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53222"/>
  <mc:AlternateContent xmlns:mc="http://schemas.openxmlformats.org/markup-compatibility/2006">
    <mc:Choice Requires="x15">
      <x15ac:absPath xmlns:x15ac="http://schemas.microsoft.com/office/spreadsheetml/2010/11/ac" url="C:\Users\Sumit Verma\Desktop\4 july\"/>
    </mc:Choice>
  </mc:AlternateContent>
  <bookViews>
    <workbookView xWindow="0" yWindow="0" windowWidth="28800" windowHeight="12210" tabRatio="925" activeTab="1"/>
  </bookViews>
  <sheets>
    <sheet name="FY Target Sheet" sheetId="1" r:id="rId1"/>
    <sheet name="Construction Budget" sheetId="6" r:id="rId2"/>
    <sheet name="Booking Apr" sheetId="7" r:id="rId3"/>
    <sheet name="Cancel Apr" sheetId="9" r:id="rId4"/>
    <sheet name="Coll Apr" sheetId="11" r:id="rId5"/>
    <sheet name="Ageing Apr" sheetId="14" r:id="rId6"/>
    <sheet name="Booking May" sheetId="8" r:id="rId7"/>
    <sheet name="Cancel May" sheetId="12" r:id="rId8"/>
    <sheet name="Coll May" sheetId="13" r:id="rId9"/>
    <sheet name="Ageing May" sheetId="16" r:id="rId10"/>
    <sheet name="Booking Jun" sheetId="18" r:id="rId11"/>
    <sheet name="Cancel Jun" sheetId="19" r:id="rId12"/>
    <sheet name="Coll Jun" sheetId="20" r:id="rId13"/>
    <sheet name="Ageing Jun" sheetId="21" r:id="rId14"/>
  </sheets>
  <definedNames>
    <definedName name="_xlnm._FilterDatabase" localSheetId="5" hidden="1">'Ageing Apr'!$A$1:$AA$4250</definedName>
    <definedName name="_xlnm._FilterDatabase" localSheetId="13" hidden="1">'Ageing Jun'!$A$1:$AA$5976</definedName>
    <definedName name="_xlnm._FilterDatabase" localSheetId="2" hidden="1">'Booking Apr'!$A$1:$Y$60</definedName>
    <definedName name="_xlnm._FilterDatabase" localSheetId="10" hidden="1">'Booking Jun'!$A$5:$Y$78</definedName>
    <definedName name="_xlnm._FilterDatabase" localSheetId="6" hidden="1">'Booking May'!$A$5:$Y$64</definedName>
    <definedName name="_xlnm._FilterDatabase" localSheetId="3" hidden="1">'Cancel Apr'!$A$1:$O$1</definedName>
    <definedName name="_xlnm._FilterDatabase" localSheetId="4" hidden="1">'Coll Apr'!$A$1:$M$89</definedName>
    <definedName name="_xlnm._FilterDatabase" localSheetId="12" hidden="1">'Coll Jun'!$A$1:$M$91</definedName>
    <definedName name="_xlnm._FilterDatabase" localSheetId="0" hidden="1">'FY Target Sheet'!#REF!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 i="6" l="1"/>
  <c r="Q3" i="21" l="1"/>
  <c r="Q4" i="21"/>
  <c r="Q5" i="21"/>
  <c r="Q6" i="21"/>
  <c r="Q7" i="21"/>
  <c r="Q8" i="21"/>
  <c r="Q9" i="21"/>
  <c r="Q10" i="21"/>
  <c r="Q11" i="21"/>
  <c r="Q12" i="21"/>
  <c r="Q13" i="21"/>
  <c r="Q14" i="21"/>
  <c r="Q15" i="21"/>
  <c r="Q16" i="21"/>
  <c r="Q17" i="21"/>
  <c r="Q18" i="21"/>
  <c r="Q19" i="21"/>
  <c r="Q20" i="21"/>
  <c r="Q21" i="21"/>
  <c r="Q22" i="21"/>
  <c r="Q23" i="21"/>
  <c r="Q24" i="21"/>
  <c r="Q25" i="21"/>
  <c r="Q26" i="21"/>
  <c r="Q27" i="21"/>
  <c r="Q28" i="21"/>
  <c r="Q29" i="21"/>
  <c r="Q30" i="21"/>
  <c r="Q31" i="21"/>
  <c r="Q32" i="21"/>
  <c r="Q33" i="21"/>
  <c r="Q34" i="21"/>
  <c r="Q35" i="21"/>
  <c r="Q36" i="21"/>
  <c r="Q37" i="21"/>
  <c r="Q38" i="21"/>
  <c r="Q39" i="21"/>
  <c r="Q40" i="21"/>
  <c r="Q41" i="21"/>
  <c r="Q42" i="21"/>
  <c r="Q43" i="21"/>
  <c r="Q44" i="21"/>
  <c r="Q45" i="21"/>
  <c r="Q46" i="21"/>
  <c r="Q47" i="21"/>
  <c r="Q48" i="21"/>
  <c r="Q49" i="21"/>
  <c r="Q50" i="21"/>
  <c r="Q51" i="21"/>
  <c r="Q52" i="21"/>
  <c r="Q53" i="21"/>
  <c r="Q54" i="21"/>
  <c r="Q55" i="21"/>
  <c r="Q56" i="21"/>
  <c r="Q57" i="21"/>
  <c r="Q58" i="21"/>
  <c r="Q59" i="21"/>
  <c r="Q60" i="21"/>
  <c r="Q61" i="21"/>
  <c r="Q62" i="21"/>
  <c r="Q63" i="21"/>
  <c r="Q64" i="21"/>
  <c r="Q65" i="21"/>
  <c r="Q66" i="21"/>
  <c r="Q67" i="21"/>
  <c r="Q68" i="21"/>
  <c r="Q69" i="21"/>
  <c r="Q70" i="21"/>
  <c r="Q71" i="21"/>
  <c r="Q72" i="21"/>
  <c r="Q73" i="21"/>
  <c r="Q74" i="21"/>
  <c r="Q75" i="21"/>
  <c r="Q76" i="21"/>
  <c r="Q77" i="21"/>
  <c r="Q78" i="21"/>
  <c r="Q79" i="21"/>
  <c r="Q80" i="21"/>
  <c r="Q81" i="21"/>
  <c r="Q82" i="21"/>
  <c r="Q83" i="21"/>
  <c r="Q84" i="21"/>
  <c r="Q85" i="21"/>
  <c r="Q86" i="21"/>
  <c r="Q87" i="21"/>
  <c r="Q88" i="21"/>
  <c r="Q89" i="21"/>
  <c r="Q90" i="21"/>
  <c r="Q91" i="21"/>
  <c r="Q92" i="21"/>
  <c r="Q93" i="21"/>
  <c r="Q94" i="21"/>
  <c r="Q95" i="21"/>
  <c r="Q96" i="21"/>
  <c r="Q97" i="21"/>
  <c r="Q98" i="21"/>
  <c r="Q99" i="21"/>
  <c r="Q100" i="21"/>
  <c r="Q101" i="21"/>
  <c r="Q102" i="21"/>
  <c r="Q103" i="21"/>
  <c r="Q104" i="21"/>
  <c r="Q105" i="21"/>
  <c r="Q106" i="21"/>
  <c r="Q107" i="21"/>
  <c r="Q108" i="21"/>
  <c r="Q109" i="21"/>
  <c r="Q110" i="21"/>
  <c r="Q111" i="21"/>
  <c r="Q112" i="21"/>
  <c r="Q113" i="21"/>
  <c r="Q114" i="21"/>
  <c r="Q115" i="21"/>
  <c r="Q116" i="21"/>
  <c r="Q117" i="21"/>
  <c r="Q118" i="21"/>
  <c r="Q119" i="21"/>
  <c r="Q120" i="21"/>
  <c r="Q121" i="21"/>
  <c r="Q122" i="21"/>
  <c r="Q123" i="21"/>
  <c r="Q124" i="21"/>
  <c r="Q125" i="21"/>
  <c r="Q126" i="21"/>
  <c r="Q127" i="21"/>
  <c r="Q128" i="21"/>
  <c r="Q129" i="21"/>
  <c r="Q130" i="21"/>
  <c r="Q131" i="21"/>
  <c r="Q132" i="21"/>
  <c r="Q133" i="21"/>
  <c r="Q134" i="21"/>
  <c r="Q135" i="21"/>
  <c r="Q136" i="21"/>
  <c r="Q137" i="21"/>
  <c r="Q138" i="21"/>
  <c r="Q139" i="21"/>
  <c r="Q140" i="21"/>
  <c r="Q141" i="21"/>
  <c r="Q142" i="21"/>
  <c r="Q143" i="21"/>
  <c r="Q144" i="21"/>
  <c r="Q145" i="21"/>
  <c r="Q146" i="21"/>
  <c r="Q147" i="21"/>
  <c r="Q148" i="21"/>
  <c r="Q149" i="21"/>
  <c r="Q150" i="21"/>
  <c r="Q151" i="21"/>
  <c r="Q152" i="21"/>
  <c r="Q153" i="21"/>
  <c r="Q154" i="21"/>
  <c r="Q155" i="21"/>
  <c r="Q156" i="21"/>
  <c r="Q157" i="21"/>
  <c r="Q158" i="21"/>
  <c r="Q159" i="21"/>
  <c r="Q160" i="21"/>
  <c r="Q161" i="21"/>
  <c r="Q162" i="21"/>
  <c r="Q163" i="21"/>
  <c r="Q164" i="21"/>
  <c r="Q165" i="21"/>
  <c r="Q166" i="21"/>
  <c r="Q167" i="21"/>
  <c r="Q168" i="21"/>
  <c r="Q169" i="21"/>
  <c r="Q170" i="21"/>
  <c r="Q171" i="21"/>
  <c r="Q172" i="21"/>
  <c r="Q173" i="21"/>
  <c r="Q174" i="21"/>
  <c r="Q175" i="21"/>
  <c r="Q176" i="21"/>
  <c r="Q177" i="21"/>
  <c r="Q178" i="21"/>
  <c r="Q179" i="21"/>
  <c r="Q180" i="21"/>
  <c r="Q181" i="21"/>
  <c r="Q182" i="21"/>
  <c r="Q183" i="21"/>
  <c r="Q184" i="21"/>
  <c r="Q185" i="21"/>
  <c r="Q186" i="21"/>
  <c r="Q187" i="21"/>
  <c r="Q188" i="21"/>
  <c r="Q189" i="21"/>
  <c r="Q190" i="21"/>
  <c r="Q191" i="21"/>
  <c r="Q192" i="21"/>
  <c r="Q193" i="21"/>
  <c r="Q194" i="21"/>
  <c r="Q195" i="21"/>
  <c r="Q196" i="21"/>
  <c r="Q197" i="21"/>
  <c r="Q198" i="21"/>
  <c r="Q199" i="21"/>
  <c r="Q200" i="21"/>
  <c r="Q201" i="21"/>
  <c r="Q202" i="21"/>
  <c r="Q203" i="21"/>
  <c r="Q204" i="21"/>
  <c r="Q205" i="21"/>
  <c r="Q206" i="21"/>
  <c r="Q207" i="21"/>
  <c r="Q208" i="21"/>
  <c r="Q209" i="21"/>
  <c r="Q210" i="21"/>
  <c r="Q211" i="21"/>
  <c r="Q212" i="21"/>
  <c r="Q213" i="21"/>
  <c r="Q214" i="21"/>
  <c r="Q215" i="21"/>
  <c r="Q216" i="21"/>
  <c r="Q217" i="21"/>
  <c r="Q218" i="21"/>
  <c r="Q219" i="21"/>
  <c r="Q220" i="21"/>
  <c r="Q221" i="21"/>
  <c r="Q222" i="21"/>
  <c r="Q223" i="21"/>
  <c r="Q224" i="21"/>
  <c r="Q225" i="21"/>
  <c r="Q226" i="21"/>
  <c r="Q227" i="21"/>
  <c r="Q228" i="21"/>
  <c r="Q229" i="21"/>
  <c r="Q230" i="21"/>
  <c r="Q231" i="21"/>
  <c r="Q232" i="21"/>
  <c r="Q233" i="21"/>
  <c r="Q234" i="21"/>
  <c r="Q235" i="21"/>
  <c r="Q236" i="21"/>
  <c r="Q237" i="21"/>
  <c r="Q238" i="21"/>
  <c r="Q239" i="21"/>
  <c r="Q240" i="21"/>
  <c r="Q241" i="21"/>
  <c r="Q242" i="21"/>
  <c r="Q243" i="21"/>
  <c r="Q244" i="21"/>
  <c r="Q245" i="21"/>
  <c r="Q246" i="21"/>
  <c r="Q247" i="21"/>
  <c r="Q248" i="21"/>
  <c r="Q249" i="21"/>
  <c r="Q250" i="21"/>
  <c r="Q251" i="21"/>
  <c r="Q252" i="21"/>
  <c r="Q253" i="21"/>
  <c r="Q254" i="21"/>
  <c r="Q255" i="21"/>
  <c r="Q256" i="21"/>
  <c r="Q257" i="21"/>
  <c r="Q258" i="21"/>
  <c r="Q259" i="21"/>
  <c r="Q260" i="21"/>
  <c r="Q261" i="21"/>
  <c r="Q262" i="21"/>
  <c r="Q263" i="21"/>
  <c r="Q264" i="21"/>
  <c r="Q265" i="21"/>
  <c r="Q266" i="21"/>
  <c r="Q267" i="21"/>
  <c r="Q268" i="21"/>
  <c r="Q269" i="21"/>
  <c r="Q270" i="21"/>
  <c r="Q271" i="21"/>
  <c r="Q272" i="21"/>
  <c r="Q273" i="21"/>
  <c r="Q274" i="21"/>
  <c r="Q275" i="21"/>
  <c r="Q276" i="21"/>
  <c r="Q277" i="21"/>
  <c r="Q278" i="21"/>
  <c r="Q279" i="21"/>
  <c r="Q280" i="21"/>
  <c r="Q281" i="21"/>
  <c r="Q282" i="21"/>
  <c r="Q283" i="21"/>
  <c r="Q284" i="21"/>
  <c r="Q285" i="21"/>
  <c r="Q286" i="21"/>
  <c r="Q287" i="21"/>
  <c r="Q288" i="21"/>
  <c r="Q289" i="21"/>
  <c r="Q290" i="21"/>
  <c r="Q291" i="21"/>
  <c r="Q292" i="21"/>
  <c r="Q293" i="21"/>
  <c r="Q294" i="21"/>
  <c r="Q295" i="21"/>
  <c r="Q296" i="21"/>
  <c r="Q297" i="21"/>
  <c r="Q298" i="21"/>
  <c r="Q299" i="21"/>
  <c r="Q300" i="21"/>
  <c r="Q301" i="21"/>
  <c r="Q302" i="21"/>
  <c r="Q303" i="21"/>
  <c r="Q304" i="21"/>
  <c r="Q305" i="21"/>
  <c r="Q306" i="21"/>
  <c r="Q307" i="21"/>
  <c r="Q308" i="21"/>
  <c r="Q309" i="21"/>
  <c r="Q310" i="21"/>
  <c r="Q311" i="21"/>
  <c r="Q312" i="21"/>
  <c r="Q313" i="21"/>
  <c r="Q314" i="21"/>
  <c r="Q315" i="21"/>
  <c r="Q316" i="21"/>
  <c r="Q317" i="21"/>
  <c r="Q318" i="21"/>
  <c r="Q319" i="21"/>
  <c r="Q320" i="21"/>
  <c r="Q321" i="21"/>
  <c r="Q322" i="21"/>
  <c r="Q323" i="21"/>
  <c r="Q324" i="21"/>
  <c r="Q325" i="21"/>
  <c r="Q326" i="21"/>
  <c r="Q327" i="21"/>
  <c r="Q328" i="21"/>
  <c r="Q329" i="21"/>
  <c r="Q330" i="21"/>
  <c r="Q331" i="21"/>
  <c r="Q332" i="21"/>
  <c r="Q333" i="21"/>
  <c r="Q334" i="21"/>
  <c r="Q335" i="21"/>
  <c r="Q336" i="21"/>
  <c r="Q337" i="21"/>
  <c r="Q338" i="21"/>
  <c r="Q339" i="21"/>
  <c r="Q340" i="21"/>
  <c r="Q341" i="21"/>
  <c r="Q342" i="21"/>
  <c r="Q343" i="21"/>
  <c r="Q344" i="21"/>
  <c r="Q345" i="21"/>
  <c r="Q346" i="21"/>
  <c r="Q347" i="21"/>
  <c r="Q348" i="21"/>
  <c r="Q349" i="21"/>
  <c r="Q350" i="21"/>
  <c r="Q351" i="21"/>
  <c r="Q352" i="21"/>
  <c r="Q353" i="21"/>
  <c r="Q354" i="21"/>
  <c r="Q355" i="21"/>
  <c r="Q356" i="21"/>
  <c r="Q357" i="21"/>
  <c r="Q358" i="21"/>
  <c r="Q359" i="21"/>
  <c r="Q360" i="21"/>
  <c r="Q361" i="21"/>
  <c r="Q362" i="21"/>
  <c r="Q363" i="21"/>
  <c r="Q364" i="21"/>
  <c r="Q365" i="21"/>
  <c r="Q366" i="21"/>
  <c r="Q367" i="21"/>
  <c r="Q368" i="21"/>
  <c r="Q369" i="21"/>
  <c r="Q370" i="21"/>
  <c r="Q371" i="21"/>
  <c r="Q372" i="21"/>
  <c r="Q373" i="21"/>
  <c r="Q374" i="21"/>
  <c r="Q375" i="21"/>
  <c r="Q376" i="21"/>
  <c r="Q377" i="21"/>
  <c r="Q378" i="21"/>
  <c r="Q379" i="21"/>
  <c r="Q380" i="21"/>
  <c r="Q381" i="21"/>
  <c r="Q382" i="21"/>
  <c r="Q383" i="21"/>
  <c r="Q384" i="21"/>
  <c r="Q385" i="21"/>
  <c r="Q386" i="21"/>
  <c r="Q387" i="21"/>
  <c r="Q388" i="21"/>
  <c r="Q389" i="21"/>
  <c r="Q390" i="21"/>
  <c r="Q391" i="21"/>
  <c r="Q392" i="21"/>
  <c r="Q393" i="21"/>
  <c r="Q394" i="21"/>
  <c r="Q395" i="21"/>
  <c r="Q396" i="21"/>
  <c r="Q397" i="21"/>
  <c r="Q398" i="21"/>
  <c r="Q399" i="21"/>
  <c r="Q400" i="21"/>
  <c r="Q401" i="21"/>
  <c r="Q402" i="21"/>
  <c r="Q403" i="21"/>
  <c r="Q404" i="21"/>
  <c r="Q405" i="21"/>
  <c r="Q406" i="21"/>
  <c r="Q407" i="21"/>
  <c r="Q408" i="21"/>
  <c r="Q409" i="21"/>
  <c r="Q410" i="21"/>
  <c r="Q411" i="21"/>
  <c r="Q412" i="21"/>
  <c r="Q413" i="21"/>
  <c r="Q414" i="21"/>
  <c r="Q415" i="21"/>
  <c r="Q416" i="21"/>
  <c r="Q417" i="21"/>
  <c r="Q418" i="21"/>
  <c r="Q419" i="21"/>
  <c r="Q420" i="21"/>
  <c r="Q421" i="21"/>
  <c r="Q422" i="21"/>
  <c r="Q423" i="21"/>
  <c r="Q424" i="21"/>
  <c r="Q425" i="21"/>
  <c r="Q426" i="21"/>
  <c r="Q427" i="21"/>
  <c r="Q428" i="21"/>
  <c r="Q429" i="21"/>
  <c r="Q430" i="21"/>
  <c r="Q431" i="21"/>
  <c r="Q432" i="21"/>
  <c r="Q433" i="21"/>
  <c r="Q434" i="21"/>
  <c r="Q435" i="21"/>
  <c r="Q436" i="21"/>
  <c r="Q437" i="21"/>
  <c r="Q438" i="21"/>
  <c r="Q439" i="21"/>
  <c r="Q440" i="21"/>
  <c r="Q441" i="21"/>
  <c r="Q442" i="21"/>
  <c r="Q443" i="21"/>
  <c r="Q444" i="21"/>
  <c r="Q445" i="21"/>
  <c r="Q446" i="21"/>
  <c r="Q447" i="21"/>
  <c r="Q448" i="21"/>
  <c r="Q449" i="21"/>
  <c r="Q450" i="21"/>
  <c r="Q451" i="21"/>
  <c r="Q452" i="21"/>
  <c r="Q453" i="21"/>
  <c r="Q454" i="21"/>
  <c r="Q455" i="21"/>
  <c r="Q456" i="21"/>
  <c r="Q457" i="21"/>
  <c r="Q458" i="21"/>
  <c r="Q459" i="21"/>
  <c r="Q460" i="21"/>
  <c r="Q461" i="21"/>
  <c r="Q462" i="21"/>
  <c r="Q463" i="21"/>
  <c r="Q464" i="21"/>
  <c r="Q465" i="21"/>
  <c r="Q466" i="21"/>
  <c r="Q467" i="21"/>
  <c r="Q468" i="21"/>
  <c r="Q469" i="21"/>
  <c r="Q470" i="21"/>
  <c r="Q471" i="21"/>
  <c r="Q472" i="21"/>
  <c r="Q473" i="21"/>
  <c r="Q474" i="21"/>
  <c r="Q475" i="21"/>
  <c r="Q476" i="21"/>
  <c r="Q477" i="21"/>
  <c r="Q478" i="21"/>
  <c r="Q479" i="21"/>
  <c r="Q480" i="21"/>
  <c r="Q481" i="21"/>
  <c r="Q482" i="21"/>
  <c r="Q483" i="21"/>
  <c r="Q484" i="21"/>
  <c r="Q485" i="21"/>
  <c r="Q486" i="21"/>
  <c r="Q487" i="21"/>
  <c r="Q488" i="21"/>
  <c r="Q489" i="21"/>
  <c r="Q490" i="21"/>
  <c r="Q491" i="21"/>
  <c r="Q492" i="21"/>
  <c r="Q493" i="21"/>
  <c r="Q494" i="21"/>
  <c r="Q495" i="21"/>
  <c r="Q496" i="21"/>
  <c r="Q497" i="21"/>
  <c r="Q498" i="21"/>
  <c r="Q499" i="21"/>
  <c r="Q500" i="21"/>
  <c r="Q501" i="21"/>
  <c r="Q502" i="21"/>
  <c r="Q503" i="21"/>
  <c r="Q504" i="21"/>
  <c r="Q505" i="21"/>
  <c r="Q506" i="21"/>
  <c r="Q507" i="21"/>
  <c r="Q508" i="21"/>
  <c r="Q509" i="21"/>
  <c r="Q510" i="21"/>
  <c r="Q511" i="21"/>
  <c r="Q512" i="21"/>
  <c r="Q513" i="21"/>
  <c r="Q514" i="21"/>
  <c r="Q515" i="21"/>
  <c r="Q516" i="21"/>
  <c r="Q517" i="21"/>
  <c r="Q518" i="21"/>
  <c r="Q519" i="21"/>
  <c r="Q520" i="21"/>
  <c r="Q521" i="21"/>
  <c r="Q522" i="21"/>
  <c r="Q523" i="21"/>
  <c r="Q524" i="21"/>
  <c r="Q525" i="21"/>
  <c r="Q526" i="21"/>
  <c r="Q527" i="21"/>
  <c r="Q528" i="21"/>
  <c r="Q529" i="21"/>
  <c r="Q530" i="21"/>
  <c r="Q531" i="21"/>
  <c r="Q532" i="21"/>
  <c r="Q533" i="21"/>
  <c r="Q534" i="21"/>
  <c r="Q535" i="21"/>
  <c r="Q536" i="21"/>
  <c r="Q537" i="21"/>
  <c r="Q538" i="21"/>
  <c r="Q539" i="21"/>
  <c r="Q540" i="21"/>
  <c r="Q541" i="21"/>
  <c r="Q542" i="21"/>
  <c r="Q543" i="21"/>
  <c r="Q544" i="21"/>
  <c r="Q545" i="21"/>
  <c r="Q546" i="21"/>
  <c r="Q547" i="21"/>
  <c r="Q548" i="21"/>
  <c r="Q549" i="21"/>
  <c r="Q550" i="21"/>
  <c r="Q551" i="21"/>
  <c r="Q552" i="21"/>
  <c r="Q553" i="21"/>
  <c r="Q554" i="21"/>
  <c r="Q555" i="21"/>
  <c r="Q556" i="21"/>
  <c r="Q557" i="21"/>
  <c r="Q558" i="21"/>
  <c r="Q559" i="21"/>
  <c r="Q560" i="21"/>
  <c r="Q561" i="21"/>
  <c r="Q562" i="21"/>
  <c r="Q563" i="21"/>
  <c r="Q564" i="21"/>
  <c r="Q565" i="21"/>
  <c r="Q566" i="21"/>
  <c r="Q567" i="21"/>
  <c r="Q568" i="21"/>
  <c r="Q569" i="21"/>
  <c r="Q570" i="21"/>
  <c r="Q571" i="21"/>
  <c r="Q572" i="21"/>
  <c r="Q573" i="21"/>
  <c r="Q574" i="21"/>
  <c r="Q575" i="21"/>
  <c r="Q576" i="21"/>
  <c r="Q577" i="21"/>
  <c r="Q578" i="21"/>
  <c r="Q579" i="21"/>
  <c r="Q580" i="21"/>
  <c r="Q581" i="21"/>
  <c r="Q582" i="21"/>
  <c r="Q583" i="21"/>
  <c r="Q584" i="21"/>
  <c r="Q585" i="21"/>
  <c r="Q586" i="21"/>
  <c r="Q587" i="21"/>
  <c r="Q588" i="21"/>
  <c r="Q589" i="21"/>
  <c r="Q590" i="21"/>
  <c r="Q591" i="21"/>
  <c r="Q592" i="21"/>
  <c r="Q593" i="21"/>
  <c r="Q594" i="21"/>
  <c r="Q595" i="21"/>
  <c r="Q596" i="21"/>
  <c r="Q597" i="21"/>
  <c r="Q598" i="21"/>
  <c r="Q599" i="21"/>
  <c r="Q600" i="21"/>
  <c r="Q601" i="21"/>
  <c r="Q602" i="21"/>
  <c r="Q603" i="21"/>
  <c r="Q604" i="21"/>
  <c r="Q605" i="21"/>
  <c r="Q606" i="21"/>
  <c r="Q607" i="21"/>
  <c r="Q608" i="21"/>
  <c r="Q609" i="21"/>
  <c r="Q610" i="21"/>
  <c r="Q611" i="21"/>
  <c r="Q612" i="21"/>
  <c r="Q613" i="21"/>
  <c r="Q614" i="21"/>
  <c r="Q615" i="21"/>
  <c r="Q616" i="21"/>
  <c r="Q617" i="21"/>
  <c r="Q618" i="21"/>
  <c r="Q619" i="21"/>
  <c r="Q620" i="21"/>
  <c r="Q621" i="21"/>
  <c r="Q622" i="21"/>
  <c r="Q623" i="21"/>
  <c r="Q624" i="21"/>
  <c r="Q625" i="21"/>
  <c r="Q626" i="21"/>
  <c r="Q627" i="21"/>
  <c r="Q628" i="21"/>
  <c r="Q629" i="21"/>
  <c r="Q630" i="21"/>
  <c r="Q631" i="21"/>
  <c r="Q632" i="21"/>
  <c r="Q633" i="21"/>
  <c r="Q634" i="21"/>
  <c r="Q635" i="21"/>
  <c r="Q636" i="21"/>
  <c r="Q637" i="21"/>
  <c r="Q638" i="21"/>
  <c r="Q639" i="21"/>
  <c r="Q640" i="21"/>
  <c r="Q641" i="21"/>
  <c r="Q642" i="21"/>
  <c r="Q643" i="21"/>
  <c r="Q644" i="21"/>
  <c r="Q645" i="21"/>
  <c r="Q646" i="21"/>
  <c r="Q647" i="21"/>
  <c r="Q648" i="21"/>
  <c r="Q649" i="21"/>
  <c r="Q650" i="21"/>
  <c r="Q651" i="21"/>
  <c r="Q652" i="21"/>
  <c r="Q653" i="21"/>
  <c r="Q654" i="21"/>
  <c r="Q655" i="21"/>
  <c r="Q656" i="21"/>
  <c r="Q657" i="21"/>
  <c r="Q658" i="21"/>
  <c r="Q659" i="21"/>
  <c r="Q660" i="21"/>
  <c r="Q661" i="21"/>
  <c r="Q662" i="21"/>
  <c r="Q663" i="21"/>
  <c r="Q664" i="21"/>
  <c r="Q665" i="21"/>
  <c r="Q666" i="21"/>
  <c r="Q667" i="21"/>
  <c r="Q668" i="21"/>
  <c r="Q669" i="21"/>
  <c r="Q670" i="21"/>
  <c r="Q671" i="21"/>
  <c r="Q672" i="21"/>
  <c r="Q673" i="21"/>
  <c r="Q674" i="21"/>
  <c r="Q675" i="21"/>
  <c r="Q676" i="21"/>
  <c r="Q677" i="21"/>
  <c r="Q678" i="21"/>
  <c r="Q679" i="21"/>
  <c r="Q680" i="21"/>
  <c r="Q681" i="21"/>
  <c r="Q682" i="21"/>
  <c r="Q683" i="21"/>
  <c r="Q684" i="21"/>
  <c r="Q685" i="21"/>
  <c r="Q686" i="21"/>
  <c r="Q687" i="21"/>
  <c r="Q688" i="21"/>
  <c r="Q689" i="21"/>
  <c r="Q690" i="21"/>
  <c r="Q691" i="21"/>
  <c r="Q692" i="21"/>
  <c r="Q693" i="21"/>
  <c r="Q694" i="21"/>
  <c r="Q695" i="21"/>
  <c r="Q696" i="21"/>
  <c r="Q697" i="21"/>
  <c r="Q698" i="21"/>
  <c r="Q699" i="21"/>
  <c r="Q700" i="21"/>
  <c r="Q701" i="21"/>
  <c r="Q702" i="21"/>
  <c r="Q703" i="21"/>
  <c r="Q704" i="21"/>
  <c r="Q705" i="21"/>
  <c r="Q706" i="21"/>
  <c r="Q707" i="21"/>
  <c r="Q708" i="21"/>
  <c r="Q709" i="21"/>
  <c r="Q710" i="21"/>
  <c r="Q711" i="21"/>
  <c r="Q712" i="21"/>
  <c r="Q713" i="21"/>
  <c r="Q714" i="21"/>
  <c r="Q715" i="21"/>
  <c r="Q716" i="21"/>
  <c r="Q717" i="21"/>
  <c r="Q718" i="21"/>
  <c r="Q719" i="21"/>
  <c r="Q720" i="21"/>
  <c r="Q721" i="21"/>
  <c r="Q722" i="21"/>
  <c r="Q723" i="21"/>
  <c r="Q724" i="21"/>
  <c r="Q725" i="21"/>
  <c r="Q726" i="21"/>
  <c r="Q727" i="21"/>
  <c r="Q728" i="21"/>
  <c r="Q729" i="21"/>
  <c r="Q730" i="21"/>
  <c r="Q731" i="21"/>
  <c r="Q732" i="21"/>
  <c r="Q733" i="21"/>
  <c r="Q734" i="21"/>
  <c r="Q735" i="21"/>
  <c r="Q736" i="21"/>
  <c r="Q737" i="21"/>
  <c r="Q738" i="21"/>
  <c r="Q739" i="21"/>
  <c r="Q740" i="21"/>
  <c r="Q741" i="21"/>
  <c r="Q742" i="21"/>
  <c r="Q743" i="21"/>
  <c r="Q744" i="21"/>
  <c r="Q745" i="21"/>
  <c r="Q746" i="21"/>
  <c r="Q747" i="21"/>
  <c r="Q748" i="21"/>
  <c r="Q749" i="21"/>
  <c r="Q750" i="21"/>
  <c r="Q751" i="21"/>
  <c r="Q752" i="21"/>
  <c r="Q753" i="21"/>
  <c r="Q754" i="21"/>
  <c r="Q755" i="21"/>
  <c r="Q756" i="21"/>
  <c r="Q757" i="21"/>
  <c r="Q758" i="21"/>
  <c r="Q759" i="21"/>
  <c r="Q760" i="21"/>
  <c r="Q761" i="21"/>
  <c r="Q762" i="21"/>
  <c r="Q763" i="21"/>
  <c r="Q764" i="21"/>
  <c r="Q765" i="21"/>
  <c r="Q766" i="21"/>
  <c r="Q767" i="21"/>
  <c r="Q768" i="21"/>
  <c r="Q769" i="21"/>
  <c r="Q770" i="21"/>
  <c r="Q771" i="21"/>
  <c r="Q772" i="21"/>
  <c r="Q773" i="21"/>
  <c r="Q774" i="21"/>
  <c r="Q775" i="21"/>
  <c r="Q776" i="21"/>
  <c r="Q777" i="21"/>
  <c r="Q778" i="21"/>
  <c r="Q779" i="21"/>
  <c r="Q780" i="21"/>
  <c r="Q781" i="21"/>
  <c r="Q782" i="21"/>
  <c r="Q783" i="21"/>
  <c r="Q784" i="21"/>
  <c r="Q785" i="21"/>
  <c r="Q786" i="21"/>
  <c r="Q787" i="21"/>
  <c r="Q788" i="21"/>
  <c r="Q789" i="21"/>
  <c r="Q790" i="21"/>
  <c r="Q791" i="21"/>
  <c r="Q792" i="21"/>
  <c r="Q793" i="21"/>
  <c r="Q794" i="21"/>
  <c r="Q795" i="21"/>
  <c r="Q796" i="21"/>
  <c r="Q797" i="21"/>
  <c r="Q798" i="21"/>
  <c r="Q799" i="21"/>
  <c r="Q800" i="21"/>
  <c r="Q801" i="21"/>
  <c r="Q802" i="21"/>
  <c r="Q803" i="21"/>
  <c r="Q804" i="21"/>
  <c r="Q805" i="21"/>
  <c r="Q806" i="21"/>
  <c r="Q807" i="21"/>
  <c r="Q808" i="21"/>
  <c r="Q809" i="21"/>
  <c r="Q810" i="21"/>
  <c r="Q811" i="21"/>
  <c r="Q812" i="21"/>
  <c r="Q813" i="21"/>
  <c r="Q814" i="21"/>
  <c r="Q815" i="21"/>
  <c r="Q816" i="21"/>
  <c r="Q817" i="21"/>
  <c r="Q818" i="21"/>
  <c r="Q819" i="21"/>
  <c r="Q820" i="21"/>
  <c r="Q821" i="21"/>
  <c r="Q822" i="21"/>
  <c r="Q823" i="21"/>
  <c r="Q824" i="21"/>
  <c r="Q825" i="21"/>
  <c r="Q826" i="21"/>
  <c r="Q827" i="21"/>
  <c r="Q828" i="21"/>
  <c r="Q829" i="21"/>
  <c r="Q830" i="21"/>
  <c r="Q831" i="21"/>
  <c r="Q832" i="21"/>
  <c r="Q833" i="21"/>
  <c r="Q834" i="21"/>
  <c r="Q835" i="21"/>
  <c r="Q836" i="21"/>
  <c r="Q837" i="21"/>
  <c r="Q838" i="21"/>
  <c r="Q839" i="21"/>
  <c r="Q840" i="21"/>
  <c r="Q841" i="21"/>
  <c r="Q842" i="21"/>
  <c r="Q843" i="21"/>
  <c r="Q844" i="21"/>
  <c r="Q845" i="21"/>
  <c r="Q846" i="21"/>
  <c r="Q847" i="21"/>
  <c r="Q848" i="21"/>
  <c r="Q849" i="21"/>
  <c r="Q850" i="21"/>
  <c r="Q851" i="21"/>
  <c r="Q852" i="21"/>
  <c r="Q853" i="21"/>
  <c r="Q854" i="21"/>
  <c r="Q855" i="21"/>
  <c r="Q856" i="21"/>
  <c r="Q857" i="21"/>
  <c r="Q858" i="21"/>
  <c r="Q859" i="21"/>
  <c r="Q860" i="21"/>
  <c r="Q861" i="21"/>
  <c r="Q862" i="21"/>
  <c r="Q863" i="21"/>
  <c r="Q864" i="21"/>
  <c r="Q865" i="21"/>
  <c r="Q866" i="21"/>
  <c r="Q867" i="21"/>
  <c r="Q868" i="21"/>
  <c r="Q869" i="21"/>
  <c r="Q870" i="21"/>
  <c r="Q871" i="21"/>
  <c r="Q872" i="21"/>
  <c r="Q873" i="21"/>
  <c r="Q874" i="21"/>
  <c r="Q875" i="21"/>
  <c r="Q876" i="21"/>
  <c r="Q877" i="21"/>
  <c r="Q878" i="21"/>
  <c r="Q879" i="21"/>
  <c r="Q880" i="21"/>
  <c r="Q881" i="21"/>
  <c r="Q882" i="21"/>
  <c r="Q883" i="21"/>
  <c r="Q884" i="21"/>
  <c r="Q885" i="21"/>
  <c r="Q886" i="21"/>
  <c r="Q887" i="21"/>
  <c r="Q888" i="21"/>
  <c r="Q889" i="21"/>
  <c r="Q890" i="21"/>
  <c r="Q891" i="21"/>
  <c r="Q892" i="21"/>
  <c r="Q893" i="21"/>
  <c r="Q894" i="21"/>
  <c r="Q895" i="21"/>
  <c r="Q896" i="21"/>
  <c r="Q897" i="21"/>
  <c r="Q898" i="21"/>
  <c r="Q899" i="21"/>
  <c r="Q900" i="21"/>
  <c r="Q901" i="21"/>
  <c r="Q902" i="21"/>
  <c r="Q903" i="21"/>
  <c r="Q904" i="21"/>
  <c r="Q905" i="21"/>
  <c r="Q906" i="21"/>
  <c r="Q907" i="21"/>
  <c r="Q908" i="21"/>
  <c r="Q909" i="21"/>
  <c r="Q910" i="21"/>
  <c r="Q911" i="21"/>
  <c r="Q912" i="21"/>
  <c r="Q913" i="21"/>
  <c r="Q914" i="21"/>
  <c r="Q915" i="21"/>
  <c r="Q916" i="21"/>
  <c r="Q917" i="21"/>
  <c r="Q918" i="21"/>
  <c r="Q919" i="21"/>
  <c r="Q920" i="21"/>
  <c r="Q921" i="21"/>
  <c r="Q922" i="21"/>
  <c r="Q923" i="21"/>
  <c r="Q924" i="21"/>
  <c r="Q925" i="21"/>
  <c r="Q926" i="21"/>
  <c r="Q927" i="21"/>
  <c r="Q928" i="21"/>
  <c r="Q929" i="21"/>
  <c r="Q930" i="21"/>
  <c r="Q931" i="21"/>
  <c r="Q932" i="21"/>
  <c r="Q933" i="21"/>
  <c r="Q934" i="21"/>
  <c r="Q935" i="21"/>
  <c r="Q936" i="21"/>
  <c r="Q937" i="21"/>
  <c r="Q938" i="21"/>
  <c r="Q939" i="21"/>
  <c r="Q940" i="21"/>
  <c r="Q941" i="21"/>
  <c r="Q942" i="21"/>
  <c r="Q943" i="21"/>
  <c r="Q944" i="21"/>
  <c r="Q945" i="21"/>
  <c r="Q946" i="21"/>
  <c r="Q947" i="21"/>
  <c r="Q948" i="21"/>
  <c r="Q949" i="21"/>
  <c r="Q950" i="21"/>
  <c r="Q951" i="21"/>
  <c r="Q952" i="21"/>
  <c r="Q953" i="21"/>
  <c r="Q954" i="21"/>
  <c r="Q955" i="21"/>
  <c r="Q956" i="21"/>
  <c r="Q957" i="21"/>
  <c r="Q958" i="21"/>
  <c r="Q959" i="21"/>
  <c r="Q960" i="21"/>
  <c r="Q961" i="21"/>
  <c r="Q962" i="21"/>
  <c r="Q963" i="21"/>
  <c r="Q964" i="21"/>
  <c r="Q965" i="21"/>
  <c r="Q966" i="21"/>
  <c r="Q967" i="21"/>
  <c r="Q968" i="21"/>
  <c r="Q969" i="21"/>
  <c r="Q970" i="21"/>
  <c r="Q971" i="21"/>
  <c r="Q972" i="21"/>
  <c r="Q973" i="21"/>
  <c r="Q974" i="21"/>
  <c r="Q975" i="21"/>
  <c r="Q976" i="21"/>
  <c r="Q977" i="21"/>
  <c r="Q978" i="21"/>
  <c r="Q979" i="21"/>
  <c r="Q980" i="21"/>
  <c r="Q981" i="21"/>
  <c r="Q982" i="21"/>
  <c r="Q983" i="21"/>
  <c r="Q984" i="21"/>
  <c r="Q985" i="21"/>
  <c r="Q986" i="21"/>
  <c r="Q987" i="21"/>
  <c r="Q988" i="21"/>
  <c r="Q989" i="21"/>
  <c r="Q990" i="21"/>
  <c r="Q991" i="21"/>
  <c r="Q992" i="21"/>
  <c r="Q993" i="21"/>
  <c r="Q994" i="21"/>
  <c r="Q995" i="21"/>
  <c r="Q996" i="21"/>
  <c r="Q997" i="21"/>
  <c r="Q998" i="21"/>
  <c r="Q999" i="21"/>
  <c r="Q1000" i="21"/>
  <c r="Q1001" i="21"/>
  <c r="Q1002" i="21"/>
  <c r="Q1003" i="21"/>
  <c r="Q1004" i="21"/>
  <c r="Q1005" i="21"/>
  <c r="Q1006" i="21"/>
  <c r="Q1007" i="21"/>
  <c r="Q1008" i="21"/>
  <c r="Q1009" i="21"/>
  <c r="Q1010" i="21"/>
  <c r="Q1011" i="21"/>
  <c r="Q1012" i="21"/>
  <c r="Q1013" i="21"/>
  <c r="Q1014" i="21"/>
  <c r="Q1015" i="21"/>
  <c r="Q1016" i="21"/>
  <c r="Q1017" i="21"/>
  <c r="Q1018" i="21"/>
  <c r="Q1019" i="21"/>
  <c r="Q1020" i="21"/>
  <c r="Q1021" i="21"/>
  <c r="Q1022" i="21"/>
  <c r="Q1023" i="21"/>
  <c r="Q1024" i="21"/>
  <c r="Q1025" i="21"/>
  <c r="Q1026" i="21"/>
  <c r="Q1027" i="21"/>
  <c r="Q1028" i="21"/>
  <c r="Q1029" i="21"/>
  <c r="Q1030" i="21"/>
  <c r="Q1031" i="21"/>
  <c r="Q1032" i="21"/>
  <c r="Q1033" i="21"/>
  <c r="Q1034" i="21"/>
  <c r="Q1035" i="21"/>
  <c r="Q1036" i="21"/>
  <c r="Q1037" i="21"/>
  <c r="Q1038" i="21"/>
  <c r="Q1039" i="21"/>
  <c r="Q1040" i="21"/>
  <c r="Q1041" i="21"/>
  <c r="Q1042" i="21"/>
  <c r="Q1043" i="21"/>
  <c r="Q1044" i="21"/>
  <c r="Q1045" i="21"/>
  <c r="Q1046" i="21"/>
  <c r="Q1047" i="21"/>
  <c r="Q1048" i="21"/>
  <c r="Q1049" i="21"/>
  <c r="Q1050" i="21"/>
  <c r="Q1051" i="21"/>
  <c r="Q1052" i="21"/>
  <c r="Q1053" i="21"/>
  <c r="Q1054" i="21"/>
  <c r="Q1055" i="21"/>
  <c r="Q1056" i="21"/>
  <c r="Q1057" i="21"/>
  <c r="Q1058" i="21"/>
  <c r="Q1059" i="21"/>
  <c r="Q1060" i="21"/>
  <c r="Q1061" i="21"/>
  <c r="Q1062" i="21"/>
  <c r="Q1063" i="21"/>
  <c r="Q1064" i="21"/>
  <c r="Q1065" i="21"/>
  <c r="Q1066" i="21"/>
  <c r="Q1067" i="21"/>
  <c r="Q1068" i="21"/>
  <c r="Q1069" i="21"/>
  <c r="Q1070" i="21"/>
  <c r="Q1071" i="21"/>
  <c r="Q1072" i="21"/>
  <c r="Q1073" i="21"/>
  <c r="Q1074" i="21"/>
  <c r="Q1075" i="21"/>
  <c r="Q1076" i="21"/>
  <c r="Q1077" i="21"/>
  <c r="Q1078" i="21"/>
  <c r="Q1079" i="21"/>
  <c r="Q1080" i="21"/>
  <c r="Q1081" i="21"/>
  <c r="Q1082" i="21"/>
  <c r="Q1083" i="21"/>
  <c r="Q1084" i="21"/>
  <c r="Q1085" i="21"/>
  <c r="Q1086" i="21"/>
  <c r="Q1087" i="21"/>
  <c r="Q1088" i="21"/>
  <c r="Q1089" i="21"/>
  <c r="Q1090" i="21"/>
  <c r="Q1091" i="21"/>
  <c r="Q1092" i="21"/>
  <c r="Q1093" i="21"/>
  <c r="Q1094" i="21"/>
  <c r="Q1095" i="21"/>
  <c r="Q1096" i="21"/>
  <c r="Q1097" i="21"/>
  <c r="Q1098" i="21"/>
  <c r="Q1099" i="21"/>
  <c r="Q1100" i="21"/>
  <c r="Q1101" i="21"/>
  <c r="Q1102" i="21"/>
  <c r="Q1103" i="21"/>
  <c r="Q1104" i="21"/>
  <c r="Q1105" i="21"/>
  <c r="Q1106" i="21"/>
  <c r="Q1107" i="21"/>
  <c r="Q1108" i="21"/>
  <c r="Q1109" i="21"/>
  <c r="Q1110" i="21"/>
  <c r="Q1111" i="21"/>
  <c r="Q1112" i="21"/>
  <c r="Q1113" i="21"/>
  <c r="Q1114" i="21"/>
  <c r="Q1115" i="21"/>
  <c r="Q1116" i="21"/>
  <c r="Q1117" i="21"/>
  <c r="Q1118" i="21"/>
  <c r="Q1119" i="21"/>
  <c r="Q1120" i="21"/>
  <c r="Q1121" i="21"/>
  <c r="Q1122" i="21"/>
  <c r="Q1123" i="21"/>
  <c r="Q1124" i="21"/>
  <c r="Q1125" i="21"/>
  <c r="Q1126" i="21"/>
  <c r="Q1127" i="21"/>
  <c r="Q1128" i="21"/>
  <c r="Q1129" i="21"/>
  <c r="Q1130" i="21"/>
  <c r="Q1131" i="21"/>
  <c r="Q1132" i="21"/>
  <c r="Q1133" i="21"/>
  <c r="Q1134" i="21"/>
  <c r="Q1135" i="21"/>
  <c r="Q1136" i="21"/>
  <c r="Q1137" i="21"/>
  <c r="Q1138" i="21"/>
  <c r="Q1139" i="21"/>
  <c r="Q1140" i="21"/>
  <c r="Q1141" i="21"/>
  <c r="Q1142" i="21"/>
  <c r="Q1143" i="21"/>
  <c r="Q1144" i="21"/>
  <c r="Q1145" i="21"/>
  <c r="Q1146" i="21"/>
  <c r="Q1147" i="21"/>
  <c r="Q1148" i="21"/>
  <c r="Q1149" i="21"/>
  <c r="Q1150" i="21"/>
  <c r="Q1151" i="21"/>
  <c r="Q1152" i="21"/>
  <c r="Q1153" i="21"/>
  <c r="Q1154" i="21"/>
  <c r="Q1155" i="21"/>
  <c r="Q1156" i="21"/>
  <c r="Q1157" i="21"/>
  <c r="Q1158" i="21"/>
  <c r="Q1159" i="21"/>
  <c r="Q1160" i="21"/>
  <c r="Q1161" i="21"/>
  <c r="Q1162" i="21"/>
  <c r="Q1163" i="21"/>
  <c r="Q1164" i="21"/>
  <c r="Q1165" i="21"/>
  <c r="Q1166" i="21"/>
  <c r="Q1167" i="21"/>
  <c r="Q1168" i="21"/>
  <c r="Q1169" i="21"/>
  <c r="Q1170" i="21"/>
  <c r="Q1171" i="21"/>
  <c r="Q1172" i="21"/>
  <c r="Q1173" i="21"/>
  <c r="Q1174" i="21"/>
  <c r="Q1175" i="21"/>
  <c r="Q1176" i="21"/>
  <c r="Q1177" i="21"/>
  <c r="Q1178" i="21"/>
  <c r="Q1179" i="21"/>
  <c r="Q1180" i="21"/>
  <c r="Q1181" i="21"/>
  <c r="Q1182" i="21"/>
  <c r="Q1183" i="21"/>
  <c r="Q1184" i="21"/>
  <c r="Q1185" i="21"/>
  <c r="Q1186" i="21"/>
  <c r="Q1187" i="21"/>
  <c r="Q1188" i="21"/>
  <c r="Q1189" i="21"/>
  <c r="Q1190" i="21"/>
  <c r="Q1191" i="21"/>
  <c r="Q1192" i="21"/>
  <c r="Q1193" i="21"/>
  <c r="Q1194" i="21"/>
  <c r="Q1195" i="21"/>
  <c r="Q1196" i="21"/>
  <c r="Q1197" i="21"/>
  <c r="Q1198" i="21"/>
  <c r="Q1199" i="21"/>
  <c r="Q1200" i="21"/>
  <c r="Q1201" i="21"/>
  <c r="Q1202" i="21"/>
  <c r="Q1203" i="21"/>
  <c r="Q1204" i="21"/>
  <c r="Q1205" i="21"/>
  <c r="Q1206" i="21"/>
  <c r="Q1207" i="21"/>
  <c r="Q1208" i="21"/>
  <c r="Q1209" i="21"/>
  <c r="Q1210" i="21"/>
  <c r="Q1211" i="21"/>
  <c r="Q1212" i="21"/>
  <c r="Q1213" i="21"/>
  <c r="Q1214" i="21"/>
  <c r="Q1215" i="21"/>
  <c r="Q1216" i="21"/>
  <c r="Q1217" i="21"/>
  <c r="Q1218" i="21"/>
  <c r="Q1219" i="21"/>
  <c r="Q1220" i="21"/>
  <c r="Q1221" i="21"/>
  <c r="Q1222" i="21"/>
  <c r="Q1223" i="21"/>
  <c r="Q1224" i="21"/>
  <c r="Q1225" i="21"/>
  <c r="Q1226" i="21"/>
  <c r="Q1227" i="21"/>
  <c r="Q1228" i="21"/>
  <c r="Q1229" i="21"/>
  <c r="Q1230" i="21"/>
  <c r="Q1231" i="21"/>
  <c r="Q1232" i="21"/>
  <c r="Q1233" i="21"/>
  <c r="Q1234" i="21"/>
  <c r="Q1235" i="21"/>
  <c r="Q1236" i="21"/>
  <c r="Q1237" i="21"/>
  <c r="Q1238" i="21"/>
  <c r="Q1239" i="21"/>
  <c r="Q1240" i="21"/>
  <c r="Q1241" i="21"/>
  <c r="Q1242" i="21"/>
  <c r="Q1243" i="21"/>
  <c r="Q1244" i="21"/>
  <c r="Q1245" i="21"/>
  <c r="Q1246" i="21"/>
  <c r="Q1247" i="21"/>
  <c r="Q1248" i="21"/>
  <c r="Q1249" i="21"/>
  <c r="Q1250" i="21"/>
  <c r="Q1251" i="21"/>
  <c r="Q1252" i="21"/>
  <c r="Q1253" i="21"/>
  <c r="Q1254" i="21"/>
  <c r="Q1255" i="21"/>
  <c r="Q1256" i="21"/>
  <c r="Q1257" i="21"/>
  <c r="Q1258" i="21"/>
  <c r="Q1259" i="21"/>
  <c r="Q1260" i="21"/>
  <c r="Q1261" i="21"/>
  <c r="Q1262" i="21"/>
  <c r="Q1263" i="21"/>
  <c r="Q1264" i="21"/>
  <c r="Q1265" i="21"/>
  <c r="Q1266" i="21"/>
  <c r="Q1267" i="21"/>
  <c r="Q1268" i="21"/>
  <c r="Q1269" i="21"/>
  <c r="Q1270" i="21"/>
  <c r="Q1271" i="21"/>
  <c r="Q1272" i="21"/>
  <c r="Q1273" i="21"/>
  <c r="Q1274" i="21"/>
  <c r="Q1275" i="21"/>
  <c r="Q1276" i="21"/>
  <c r="Q1277" i="21"/>
  <c r="Q1278" i="21"/>
  <c r="Q1279" i="21"/>
  <c r="Q1280" i="21"/>
  <c r="Q1281" i="21"/>
  <c r="Q1282" i="21"/>
  <c r="Q1283" i="21"/>
  <c r="Q1284" i="21"/>
  <c r="Q1285" i="21"/>
  <c r="Q1286" i="21"/>
  <c r="Q1287" i="21"/>
  <c r="Q1288" i="21"/>
  <c r="Q1289" i="21"/>
  <c r="Q1290" i="21"/>
  <c r="Q1291" i="21"/>
  <c r="Q1292" i="21"/>
  <c r="Q1293" i="21"/>
  <c r="Q1294" i="21"/>
  <c r="Q1295" i="21"/>
  <c r="Q1296" i="21"/>
  <c r="Q1297" i="21"/>
  <c r="Q1298" i="21"/>
  <c r="Q1299" i="21"/>
  <c r="Q1300" i="21"/>
  <c r="Q1301" i="21"/>
  <c r="Q1302" i="21"/>
  <c r="Q1303" i="21"/>
  <c r="Q1304" i="21"/>
  <c r="Q1305" i="21"/>
  <c r="Q1306" i="21"/>
  <c r="Q1307" i="21"/>
  <c r="Q1308" i="21"/>
  <c r="Q1309" i="21"/>
  <c r="Q1310" i="21"/>
  <c r="Q1311" i="21"/>
  <c r="Q1312" i="21"/>
  <c r="Q1313" i="21"/>
  <c r="Q1314" i="21"/>
  <c r="Q1315" i="21"/>
  <c r="Q1316" i="21"/>
  <c r="Q1317" i="21"/>
  <c r="Q1318" i="21"/>
  <c r="Q1319" i="21"/>
  <c r="Q1320" i="21"/>
  <c r="Q1321" i="21"/>
  <c r="Q1322" i="21"/>
  <c r="Q1323" i="21"/>
  <c r="Q1324" i="21"/>
  <c r="Q1325" i="21"/>
  <c r="Q1326" i="21"/>
  <c r="Q1327" i="21"/>
  <c r="Q1328" i="21"/>
  <c r="Q1329" i="21"/>
  <c r="Q1330" i="21"/>
  <c r="Q1331" i="21"/>
  <c r="Q1332" i="21"/>
  <c r="Q1333" i="21"/>
  <c r="Q1334" i="21"/>
  <c r="Q1335" i="21"/>
  <c r="Q1336" i="21"/>
  <c r="Q1337" i="21"/>
  <c r="Q1338" i="21"/>
  <c r="Q1339" i="21"/>
  <c r="Q1340" i="21"/>
  <c r="Q1341" i="21"/>
  <c r="Q1342" i="21"/>
  <c r="Q1343" i="21"/>
  <c r="Q1344" i="21"/>
  <c r="Q1345" i="21"/>
  <c r="Q1346" i="21"/>
  <c r="Q1347" i="21"/>
  <c r="Q1348" i="21"/>
  <c r="Q1349" i="21"/>
  <c r="Q1350" i="21"/>
  <c r="Q1351" i="21"/>
  <c r="Q1352" i="21"/>
  <c r="Q1353" i="21"/>
  <c r="Q1354" i="21"/>
  <c r="Q1355" i="21"/>
  <c r="Q1356" i="21"/>
  <c r="Q1357" i="21"/>
  <c r="Q1358" i="21"/>
  <c r="Q1359" i="21"/>
  <c r="Q1360" i="21"/>
  <c r="Q1361" i="21"/>
  <c r="Q1362" i="21"/>
  <c r="Q1363" i="21"/>
  <c r="Q1364" i="21"/>
  <c r="Q1365" i="21"/>
  <c r="Q1366" i="21"/>
  <c r="Q1367" i="21"/>
  <c r="Q1368" i="21"/>
  <c r="Q1369" i="21"/>
  <c r="Q1370" i="21"/>
  <c r="Q1371" i="21"/>
  <c r="Q1372" i="21"/>
  <c r="Q1373" i="21"/>
  <c r="Q1374" i="21"/>
  <c r="Q1375" i="21"/>
  <c r="Q1376" i="21"/>
  <c r="Q1377" i="21"/>
  <c r="Q1378" i="21"/>
  <c r="Q1379" i="21"/>
  <c r="Q1380" i="21"/>
  <c r="Q1381" i="21"/>
  <c r="Q1382" i="21"/>
  <c r="Q1383" i="21"/>
  <c r="Q1384" i="21"/>
  <c r="Q1385" i="21"/>
  <c r="Q1386" i="21"/>
  <c r="Q1387" i="21"/>
  <c r="Q1388" i="21"/>
  <c r="Q1389" i="21"/>
  <c r="Q1390" i="21"/>
  <c r="Q1391" i="21"/>
  <c r="Q1392" i="21"/>
  <c r="Q1393" i="21"/>
  <c r="Q1394" i="21"/>
  <c r="Q1395" i="21"/>
  <c r="Q1396" i="21"/>
  <c r="Q1397" i="21"/>
  <c r="Q1398" i="21"/>
  <c r="Q1399" i="21"/>
  <c r="Q1400" i="21"/>
  <c r="Q1401" i="21"/>
  <c r="Q1402" i="21"/>
  <c r="Q1403" i="21"/>
  <c r="Q1404" i="21"/>
  <c r="Q1405" i="21"/>
  <c r="Q1406" i="21"/>
  <c r="Q1407" i="21"/>
  <c r="Q1408" i="21"/>
  <c r="Q1409" i="21"/>
  <c r="Q1410" i="21"/>
  <c r="Q1411" i="21"/>
  <c r="Q1412" i="21"/>
  <c r="Q1413" i="21"/>
  <c r="Q1414" i="21"/>
  <c r="Q1415" i="21"/>
  <c r="Q1416" i="21"/>
  <c r="Q1417" i="21"/>
  <c r="Q1418" i="21"/>
  <c r="Q1419" i="21"/>
  <c r="Q1420" i="21"/>
  <c r="Q1421" i="21"/>
  <c r="Q1422" i="21"/>
  <c r="Q1423" i="21"/>
  <c r="Q1424" i="21"/>
  <c r="Q1425" i="21"/>
  <c r="Q1426" i="21"/>
  <c r="Q1427" i="21"/>
  <c r="Q1428" i="21"/>
  <c r="Q1429" i="21"/>
  <c r="Q1430" i="21"/>
  <c r="Q1431" i="21"/>
  <c r="Q1432" i="21"/>
  <c r="Q1433" i="21"/>
  <c r="Q1434" i="21"/>
  <c r="Q1435" i="21"/>
  <c r="Q1436" i="21"/>
  <c r="Q1437" i="21"/>
  <c r="Q1438" i="21"/>
  <c r="Q1439" i="21"/>
  <c r="Q1440" i="21"/>
  <c r="Q1441" i="21"/>
  <c r="Q1442" i="21"/>
  <c r="Q1443" i="21"/>
  <c r="Q1444" i="21"/>
  <c r="Q1445" i="21"/>
  <c r="Q1446" i="21"/>
  <c r="Q1447" i="21"/>
  <c r="Q1448" i="21"/>
  <c r="Q1449" i="21"/>
  <c r="Q1450" i="21"/>
  <c r="Q1451" i="21"/>
  <c r="Q1452" i="21"/>
  <c r="Q1453" i="21"/>
  <c r="Q1454" i="21"/>
  <c r="Q1455" i="21"/>
  <c r="Q1456" i="21"/>
  <c r="Q1457" i="21"/>
  <c r="Q1458" i="21"/>
  <c r="Q1459" i="21"/>
  <c r="Q1460" i="21"/>
  <c r="Q1461" i="21"/>
  <c r="Q1462" i="21"/>
  <c r="Q1463" i="21"/>
  <c r="Q1464" i="21"/>
  <c r="Q1465" i="21"/>
  <c r="Q1466" i="21"/>
  <c r="Q1467" i="21"/>
  <c r="Q1468" i="21"/>
  <c r="Q1469" i="21"/>
  <c r="Q1470" i="21"/>
  <c r="Q1471" i="21"/>
  <c r="Q1472" i="21"/>
  <c r="Q1473" i="21"/>
  <c r="Q1474" i="21"/>
  <c r="Q1475" i="21"/>
  <c r="Q1476" i="21"/>
  <c r="Q1477" i="21"/>
  <c r="Q1478" i="21"/>
  <c r="Q1479" i="21"/>
  <c r="Q1480" i="21"/>
  <c r="Q1481" i="21"/>
  <c r="Q1482" i="21"/>
  <c r="Q1483" i="21"/>
  <c r="Q1484" i="21"/>
  <c r="Q1485" i="21"/>
  <c r="Q1486" i="21"/>
  <c r="Q1487" i="21"/>
  <c r="Q1488" i="21"/>
  <c r="Q1489" i="21"/>
  <c r="Q1490" i="21"/>
  <c r="Q1491" i="21"/>
  <c r="Q1492" i="21"/>
  <c r="Q1493" i="21"/>
  <c r="Q1494" i="21"/>
  <c r="Q1495" i="21"/>
  <c r="Q1496" i="21"/>
  <c r="Q1497" i="21"/>
  <c r="Q1498" i="21"/>
  <c r="Q1499" i="21"/>
  <c r="Q1500" i="21"/>
  <c r="Q1501" i="21"/>
  <c r="Q1502" i="21"/>
  <c r="Q1503" i="21"/>
  <c r="Q1504" i="21"/>
  <c r="Q1505" i="21"/>
  <c r="Q1506" i="21"/>
  <c r="Q1507" i="21"/>
  <c r="Q1508" i="21"/>
  <c r="Q1509" i="21"/>
  <c r="Q1510" i="21"/>
  <c r="Q1511" i="21"/>
  <c r="Q1512" i="21"/>
  <c r="Q1513" i="21"/>
  <c r="Q1514" i="21"/>
  <c r="Q1515" i="21"/>
  <c r="Q1516" i="21"/>
  <c r="Q1517" i="21"/>
  <c r="Q1518" i="21"/>
  <c r="Q1519" i="21"/>
  <c r="Q1520" i="21"/>
  <c r="Q1521" i="21"/>
  <c r="Q1522" i="21"/>
  <c r="Q1523" i="21"/>
  <c r="Q1524" i="21"/>
  <c r="Q1525" i="21"/>
  <c r="Q1526" i="21"/>
  <c r="Q1527" i="21"/>
  <c r="Q1528" i="21"/>
  <c r="Q1529" i="21"/>
  <c r="Q1530" i="21"/>
  <c r="Q1531" i="21"/>
  <c r="Q1532" i="21"/>
  <c r="Q1533" i="21"/>
  <c r="Q1534" i="21"/>
  <c r="Q1535" i="21"/>
  <c r="Q1536" i="21"/>
  <c r="Q1537" i="21"/>
  <c r="Q1538" i="21"/>
  <c r="Q1539" i="21"/>
  <c r="Q1540" i="21"/>
  <c r="Q1541" i="21"/>
  <c r="Q1542" i="21"/>
  <c r="Q1543" i="21"/>
  <c r="Q1544" i="21"/>
  <c r="Q1545" i="21"/>
  <c r="Q1546" i="21"/>
  <c r="Q1547" i="21"/>
  <c r="Q1548" i="21"/>
  <c r="Q1549" i="21"/>
  <c r="Q1550" i="21"/>
  <c r="Q1551" i="21"/>
  <c r="Q1552" i="21"/>
  <c r="Q1553" i="21"/>
  <c r="Q1554" i="21"/>
  <c r="Q1555" i="21"/>
  <c r="Q1556" i="21"/>
  <c r="Q1557" i="21"/>
  <c r="Q1558" i="21"/>
  <c r="Q1559" i="21"/>
  <c r="Q1560" i="21"/>
  <c r="Q1561" i="21"/>
  <c r="Q1562" i="21"/>
  <c r="Q1563" i="21"/>
  <c r="Q1564" i="21"/>
  <c r="Q1565" i="21"/>
  <c r="Q1566" i="21"/>
  <c r="Q1567" i="21"/>
  <c r="Q1568" i="21"/>
  <c r="Q1569" i="21"/>
  <c r="Q1570" i="21"/>
  <c r="Q1571" i="21"/>
  <c r="Q1572" i="21"/>
  <c r="Q1573" i="21"/>
  <c r="Q1574" i="21"/>
  <c r="Q1575" i="21"/>
  <c r="Q1576" i="21"/>
  <c r="Q1577" i="21"/>
  <c r="Q1578" i="21"/>
  <c r="Q1579" i="21"/>
  <c r="Q1580" i="21"/>
  <c r="Q1581" i="21"/>
  <c r="Q1582" i="21"/>
  <c r="Q1583" i="21"/>
  <c r="Q1584" i="21"/>
  <c r="Q1585" i="21"/>
  <c r="Q1586" i="21"/>
  <c r="Q1587" i="21"/>
  <c r="Q1588" i="21"/>
  <c r="Q1589" i="21"/>
  <c r="Q1590" i="21"/>
  <c r="Q1591" i="21"/>
  <c r="Q1592" i="21"/>
  <c r="Q1593" i="21"/>
  <c r="Q1594" i="21"/>
  <c r="Q1595" i="21"/>
  <c r="Q1596" i="21"/>
  <c r="Q1597" i="21"/>
  <c r="Q1598" i="21"/>
  <c r="Q1599" i="21"/>
  <c r="Q1600" i="21"/>
  <c r="Q1601" i="21"/>
  <c r="Q1602" i="21"/>
  <c r="Q1603" i="21"/>
  <c r="Q1604" i="21"/>
  <c r="Q1605" i="21"/>
  <c r="Q1606" i="21"/>
  <c r="Q1607" i="21"/>
  <c r="Q1608" i="21"/>
  <c r="Q1609" i="21"/>
  <c r="Q1610" i="21"/>
  <c r="Q1611" i="21"/>
  <c r="Q1612" i="21"/>
  <c r="Q1613" i="21"/>
  <c r="Q1614" i="21"/>
  <c r="Q1615" i="21"/>
  <c r="Q1616" i="21"/>
  <c r="Q1617" i="21"/>
  <c r="Q1618" i="21"/>
  <c r="Q1619" i="21"/>
  <c r="Q1620" i="21"/>
  <c r="Q1621" i="21"/>
  <c r="Q1622" i="21"/>
  <c r="Q1623" i="21"/>
  <c r="Q1624" i="21"/>
  <c r="Q1625" i="21"/>
  <c r="Q1626" i="21"/>
  <c r="Q1627" i="21"/>
  <c r="Q1628" i="21"/>
  <c r="Q1629" i="21"/>
  <c r="Q1630" i="21"/>
  <c r="Q1631" i="21"/>
  <c r="Q1632" i="21"/>
  <c r="Q1633" i="21"/>
  <c r="Q1634" i="21"/>
  <c r="Q1635" i="21"/>
  <c r="Q1636" i="21"/>
  <c r="Q1637" i="21"/>
  <c r="Q1638" i="21"/>
  <c r="Q1639" i="21"/>
  <c r="Q1640" i="21"/>
  <c r="Q1641" i="21"/>
  <c r="Q1642" i="21"/>
  <c r="Q1643" i="21"/>
  <c r="Q1644" i="21"/>
  <c r="Q1645" i="21"/>
  <c r="Q1646" i="21"/>
  <c r="Q1647" i="21"/>
  <c r="Q1648" i="21"/>
  <c r="Q1649" i="21"/>
  <c r="Q1650" i="21"/>
  <c r="Q1651" i="21"/>
  <c r="Q1652" i="21"/>
  <c r="Q1653" i="21"/>
  <c r="Q1654" i="21"/>
  <c r="Q1655" i="21"/>
  <c r="Q1656" i="21"/>
  <c r="Q1657" i="21"/>
  <c r="Q1658" i="21"/>
  <c r="Q1659" i="21"/>
  <c r="Q1660" i="21"/>
  <c r="Q1661" i="21"/>
  <c r="Q1662" i="21"/>
  <c r="Q1663" i="21"/>
  <c r="Q1664" i="21"/>
  <c r="Q1665" i="21"/>
  <c r="Q1666" i="21"/>
  <c r="Q1667" i="21"/>
  <c r="Q1668" i="21"/>
  <c r="Q1669" i="21"/>
  <c r="Q1670" i="21"/>
  <c r="Q1671" i="21"/>
  <c r="Q1672" i="21"/>
  <c r="Q1673" i="21"/>
  <c r="Q1674" i="21"/>
  <c r="Q1675" i="21"/>
  <c r="Q1676" i="21"/>
  <c r="Q1677" i="21"/>
  <c r="Q1678" i="21"/>
  <c r="Q1679" i="21"/>
  <c r="Q1680" i="21"/>
  <c r="Q1681" i="21"/>
  <c r="Q1682" i="21"/>
  <c r="Q1683" i="21"/>
  <c r="Q1684" i="21"/>
  <c r="Q1685" i="21"/>
  <c r="Q1686" i="21"/>
  <c r="Q1687" i="21"/>
  <c r="Q1688" i="21"/>
  <c r="Q1689" i="21"/>
  <c r="Q1690" i="21"/>
  <c r="Q1691" i="21"/>
  <c r="Q1692" i="21"/>
  <c r="Q1693" i="21"/>
  <c r="Q1694" i="21"/>
  <c r="Q1695" i="21"/>
  <c r="Q1696" i="21"/>
  <c r="Q1697" i="21"/>
  <c r="Q1698" i="21"/>
  <c r="Q1699" i="21"/>
  <c r="Q1700" i="21"/>
  <c r="Q1701" i="21"/>
  <c r="Q1702" i="21"/>
  <c r="Q1703" i="21"/>
  <c r="Q1704" i="21"/>
  <c r="Q1705" i="21"/>
  <c r="Q1706" i="21"/>
  <c r="Q1707" i="21"/>
  <c r="Q1708" i="21"/>
  <c r="Q1709" i="21"/>
  <c r="Q1710" i="21"/>
  <c r="Q1711" i="21"/>
  <c r="Q1712" i="21"/>
  <c r="Q1713" i="21"/>
  <c r="Q1714" i="21"/>
  <c r="Q1715" i="21"/>
  <c r="Q1716" i="21"/>
  <c r="Q1717" i="21"/>
  <c r="Q1718" i="21"/>
  <c r="Q1719" i="21"/>
  <c r="Q1720" i="21"/>
  <c r="Q1721" i="21"/>
  <c r="Q1722" i="21"/>
  <c r="Q1723" i="21"/>
  <c r="Q1724" i="21"/>
  <c r="Q1725" i="21"/>
  <c r="Q1726" i="21"/>
  <c r="Q1727" i="21"/>
  <c r="Q1728" i="21"/>
  <c r="Q1729" i="21"/>
  <c r="Q1730" i="21"/>
  <c r="Q1731" i="21"/>
  <c r="Q1732" i="21"/>
  <c r="Q1733" i="21"/>
  <c r="Q1734" i="21"/>
  <c r="Q1735" i="21"/>
  <c r="Q1736" i="21"/>
  <c r="Q1737" i="21"/>
  <c r="Q1738" i="21"/>
  <c r="Q1739" i="21"/>
  <c r="Q1740" i="21"/>
  <c r="Q1741" i="21"/>
  <c r="Q1742" i="21"/>
  <c r="Q1743" i="21"/>
  <c r="Q1744" i="21"/>
  <c r="Q1745" i="21"/>
  <c r="Q1746" i="21"/>
  <c r="Q1747" i="21"/>
  <c r="Q1748" i="21"/>
  <c r="Q1749" i="21"/>
  <c r="Q1750" i="21"/>
  <c r="Q1751" i="21"/>
  <c r="Q1752" i="21"/>
  <c r="Q1753" i="21"/>
  <c r="Q1754" i="21"/>
  <c r="Q1755" i="21"/>
  <c r="Q1756" i="21"/>
  <c r="Q1757" i="21"/>
  <c r="Q1758" i="21"/>
  <c r="Q1759" i="21"/>
  <c r="Q1760" i="21"/>
  <c r="Q1761" i="21"/>
  <c r="Q1762" i="21"/>
  <c r="Q1763" i="21"/>
  <c r="Q1764" i="21"/>
  <c r="Q1765" i="21"/>
  <c r="Q1766" i="21"/>
  <c r="Q1767" i="21"/>
  <c r="Q1768" i="21"/>
  <c r="Q1769" i="21"/>
  <c r="Q1770" i="21"/>
  <c r="Q1771" i="21"/>
  <c r="Q1772" i="21"/>
  <c r="Q1773" i="21"/>
  <c r="Q1774" i="21"/>
  <c r="Q1775" i="21"/>
  <c r="Q1776" i="21"/>
  <c r="Q1777" i="21"/>
  <c r="Q1778" i="21"/>
  <c r="Q1779" i="21"/>
  <c r="Q1780" i="21"/>
  <c r="Q1781" i="21"/>
  <c r="Q1782" i="21"/>
  <c r="Q1783" i="21"/>
  <c r="Q1784" i="21"/>
  <c r="Q1785" i="21"/>
  <c r="Q1786" i="21"/>
  <c r="Q1787" i="21"/>
  <c r="Q1788" i="21"/>
  <c r="Q1789" i="21"/>
  <c r="Q1790" i="21"/>
  <c r="Q1791" i="21"/>
  <c r="Q1792" i="21"/>
  <c r="Q1793" i="21"/>
  <c r="Q1794" i="21"/>
  <c r="Q1795" i="21"/>
  <c r="Q1796" i="21"/>
  <c r="Q1797" i="21"/>
  <c r="Q1798" i="21"/>
  <c r="Q1799" i="21"/>
  <c r="Q1800" i="21"/>
  <c r="Q1801" i="21"/>
  <c r="Q1802" i="21"/>
  <c r="Q1803" i="21"/>
  <c r="Q1804" i="21"/>
  <c r="Q1805" i="21"/>
  <c r="Q1806" i="21"/>
  <c r="Q1807" i="21"/>
  <c r="Q1808" i="21"/>
  <c r="Q1809" i="21"/>
  <c r="Q1810" i="21"/>
  <c r="Q1811" i="21"/>
  <c r="Q1812" i="21"/>
  <c r="Q1813" i="21"/>
  <c r="Q1814" i="21"/>
  <c r="Q1815" i="21"/>
  <c r="Q1816" i="21"/>
  <c r="Q1817" i="21"/>
  <c r="Q1818" i="21"/>
  <c r="Q1819" i="21"/>
  <c r="Q1820" i="21"/>
  <c r="Q1821" i="21"/>
  <c r="Q1822" i="21"/>
  <c r="Q1823" i="21"/>
  <c r="Q1824" i="21"/>
  <c r="Q1825" i="21"/>
  <c r="Q1826" i="21"/>
  <c r="Q1827" i="21"/>
  <c r="Q1828" i="21"/>
  <c r="Q1829" i="21"/>
  <c r="Q1830" i="21"/>
  <c r="Q1831" i="21"/>
  <c r="Q1832" i="21"/>
  <c r="Q1833" i="21"/>
  <c r="Q1834" i="21"/>
  <c r="Q1835" i="21"/>
  <c r="Q1836" i="21"/>
  <c r="Q1837" i="21"/>
  <c r="Q1838" i="21"/>
  <c r="Q1839" i="21"/>
  <c r="Q1840" i="21"/>
  <c r="Q1841" i="21"/>
  <c r="Q1842" i="21"/>
  <c r="Q1843" i="21"/>
  <c r="Q1844" i="21"/>
  <c r="Q1845" i="21"/>
  <c r="Q1846" i="21"/>
  <c r="Q1847" i="21"/>
  <c r="Q1848" i="21"/>
  <c r="Q1849" i="21"/>
  <c r="Q1850" i="21"/>
  <c r="Q1851" i="21"/>
  <c r="Q1852" i="21"/>
  <c r="Q1853" i="21"/>
  <c r="Q1854" i="21"/>
  <c r="Q1855" i="21"/>
  <c r="Q1856" i="21"/>
  <c r="Q1857" i="21"/>
  <c r="Q1858" i="21"/>
  <c r="Q1859" i="21"/>
  <c r="Q1860" i="21"/>
  <c r="Q1861" i="21"/>
  <c r="Q1862" i="21"/>
  <c r="Q1863" i="21"/>
  <c r="Q1864" i="21"/>
  <c r="Q1865" i="21"/>
  <c r="Q1866" i="21"/>
  <c r="Q1867" i="21"/>
  <c r="Q1868" i="21"/>
  <c r="Q1869" i="21"/>
  <c r="Q1870" i="21"/>
  <c r="Q1871" i="21"/>
  <c r="Q1872" i="21"/>
  <c r="Q1873" i="21"/>
  <c r="Q1874" i="21"/>
  <c r="Q1875" i="21"/>
  <c r="Q1876" i="21"/>
  <c r="Q1877" i="21"/>
  <c r="Q1878" i="21"/>
  <c r="Q1879" i="21"/>
  <c r="Q1880" i="21"/>
  <c r="Q1881" i="21"/>
  <c r="Q1882" i="21"/>
  <c r="Q1883" i="21"/>
  <c r="Q1884" i="21"/>
  <c r="Q1885" i="21"/>
  <c r="Q1886" i="21"/>
  <c r="Q1887" i="21"/>
  <c r="Q1888" i="21"/>
  <c r="Q1889" i="21"/>
  <c r="Q1890" i="21"/>
  <c r="Q1891" i="21"/>
  <c r="Q1892" i="21"/>
  <c r="Q1893" i="21"/>
  <c r="Q1894" i="21"/>
  <c r="Q1895" i="21"/>
  <c r="Q1896" i="21"/>
  <c r="Q1897" i="21"/>
  <c r="Q1898" i="21"/>
  <c r="Q1899" i="21"/>
  <c r="Q1900" i="21"/>
  <c r="Q1901" i="21"/>
  <c r="Q1902" i="21"/>
  <c r="Q1903" i="21"/>
  <c r="Q1904" i="21"/>
  <c r="Q1905" i="21"/>
  <c r="Q1906" i="21"/>
  <c r="Q1907" i="21"/>
  <c r="Q1908" i="21"/>
  <c r="Q1909" i="21"/>
  <c r="Q1910" i="21"/>
  <c r="Q1911" i="21"/>
  <c r="Q1912" i="21"/>
  <c r="Q1913" i="21"/>
  <c r="Q1914" i="21"/>
  <c r="Q1915" i="21"/>
  <c r="Q1916" i="21"/>
  <c r="Q1917" i="21"/>
  <c r="Q1918" i="21"/>
  <c r="Q1919" i="21"/>
  <c r="Q1920" i="21"/>
  <c r="Q1921" i="21"/>
  <c r="Q1922" i="21"/>
  <c r="Q1923" i="21"/>
  <c r="Q1924" i="21"/>
  <c r="Q1925" i="21"/>
  <c r="Q1926" i="21"/>
  <c r="Q1927" i="21"/>
  <c r="Q1928" i="21"/>
  <c r="Q1929" i="21"/>
  <c r="Q1930" i="21"/>
  <c r="Q1931" i="21"/>
  <c r="Q1932" i="21"/>
  <c r="Q1933" i="21"/>
  <c r="Q1934" i="21"/>
  <c r="Q1935" i="21"/>
  <c r="Q1936" i="21"/>
  <c r="Q1937" i="21"/>
  <c r="Q1938" i="21"/>
  <c r="Q1939" i="21"/>
  <c r="Q1940" i="21"/>
  <c r="Q1941" i="21"/>
  <c r="Q1942" i="21"/>
  <c r="Q1943" i="21"/>
  <c r="Q1944" i="21"/>
  <c r="Q1945" i="21"/>
  <c r="Q1946" i="21"/>
  <c r="Q1947" i="21"/>
  <c r="Q1948" i="21"/>
  <c r="Q1949" i="21"/>
  <c r="Q1950" i="21"/>
  <c r="Q1951" i="21"/>
  <c r="Q1952" i="21"/>
  <c r="Q1953" i="21"/>
  <c r="Q1954" i="21"/>
  <c r="Q1955" i="21"/>
  <c r="Q1956" i="21"/>
  <c r="Q1957" i="21"/>
  <c r="Q1958" i="21"/>
  <c r="Q1959" i="21"/>
  <c r="Q1960" i="21"/>
  <c r="Q1961" i="21"/>
  <c r="Q1962" i="21"/>
  <c r="Q1963" i="21"/>
  <c r="Q1964" i="21"/>
  <c r="Q1965" i="21"/>
  <c r="Q1966" i="21"/>
  <c r="Q1967" i="21"/>
  <c r="Q1968" i="21"/>
  <c r="Q1969" i="21"/>
  <c r="Q1970" i="21"/>
  <c r="Q1971" i="21"/>
  <c r="Q1972" i="21"/>
  <c r="Q1973" i="21"/>
  <c r="Q1974" i="21"/>
  <c r="Q1975" i="21"/>
  <c r="Q1976" i="21"/>
  <c r="Q1977" i="21"/>
  <c r="Q1978" i="21"/>
  <c r="Q1979" i="21"/>
  <c r="Q1980" i="21"/>
  <c r="Q1981" i="21"/>
  <c r="Q1982" i="21"/>
  <c r="Q1983" i="21"/>
  <c r="Q1984" i="21"/>
  <c r="Q1985" i="21"/>
  <c r="Q1986" i="21"/>
  <c r="Q1987" i="21"/>
  <c r="Q1988" i="21"/>
  <c r="Q1989" i="21"/>
  <c r="Q1990" i="21"/>
  <c r="Q1991" i="21"/>
  <c r="Q1992" i="21"/>
  <c r="Q1993" i="21"/>
  <c r="Q1994" i="21"/>
  <c r="Q1995" i="21"/>
  <c r="Q1996" i="21"/>
  <c r="Q1997" i="21"/>
  <c r="Q1998" i="21"/>
  <c r="Q1999" i="21"/>
  <c r="Q2000" i="21"/>
  <c r="Q2001" i="21"/>
  <c r="Q2002" i="21"/>
  <c r="Q2003" i="21"/>
  <c r="Q2004" i="21"/>
  <c r="Q2005" i="21"/>
  <c r="Q2006" i="21"/>
  <c r="Q2007" i="21"/>
  <c r="Q2008" i="21"/>
  <c r="Q2009" i="21"/>
  <c r="Q2010" i="21"/>
  <c r="Q2011" i="21"/>
  <c r="Q2012" i="21"/>
  <c r="Q2013" i="21"/>
  <c r="Q2014" i="21"/>
  <c r="Q2015" i="21"/>
  <c r="Q2016" i="21"/>
  <c r="Q2017" i="21"/>
  <c r="Q2018" i="21"/>
  <c r="Q2019" i="21"/>
  <c r="Q2020" i="21"/>
  <c r="Q2021" i="21"/>
  <c r="Q2022" i="21"/>
  <c r="Q2023" i="21"/>
  <c r="Q2024" i="21"/>
  <c r="Q2025" i="21"/>
  <c r="Q2026" i="21"/>
  <c r="Q2027" i="21"/>
  <c r="Q2028" i="21"/>
  <c r="Q2029" i="21"/>
  <c r="Q2030" i="21"/>
  <c r="Q2031" i="21"/>
  <c r="Q2032" i="21"/>
  <c r="Q2033" i="21"/>
  <c r="Q2034" i="21"/>
  <c r="Q2035" i="21"/>
  <c r="Q2036" i="21"/>
  <c r="Q2037" i="21"/>
  <c r="Q2038" i="21"/>
  <c r="Q2039" i="21"/>
  <c r="Q2040" i="21"/>
  <c r="Q2041" i="21"/>
  <c r="Q2042" i="21"/>
  <c r="Q2043" i="21"/>
  <c r="Q2044" i="21"/>
  <c r="Q2045" i="21"/>
  <c r="Q2046" i="21"/>
  <c r="Q2047" i="21"/>
  <c r="Q2048" i="21"/>
  <c r="Q2049" i="21"/>
  <c r="Q2050" i="21"/>
  <c r="Q2051" i="21"/>
  <c r="Q2052" i="21"/>
  <c r="Q2053" i="21"/>
  <c r="Q2054" i="21"/>
  <c r="Q2055" i="21"/>
  <c r="Q2056" i="21"/>
  <c r="Q2057" i="21"/>
  <c r="Q2058" i="21"/>
  <c r="Q2059" i="21"/>
  <c r="Q2060" i="21"/>
  <c r="Q2061" i="21"/>
  <c r="Q2062" i="21"/>
  <c r="Q2063" i="21"/>
  <c r="Q2064" i="21"/>
  <c r="Q2065" i="21"/>
  <c r="Q2066" i="21"/>
  <c r="Q2067" i="21"/>
  <c r="Q2068" i="21"/>
  <c r="Q2069" i="21"/>
  <c r="Q2070" i="21"/>
  <c r="Q2071" i="21"/>
  <c r="Q2072" i="21"/>
  <c r="Q2073" i="21"/>
  <c r="Q2074" i="21"/>
  <c r="Q2075" i="21"/>
  <c r="Q2076" i="21"/>
  <c r="Q2077" i="21"/>
  <c r="Q2078" i="21"/>
  <c r="Q2079" i="21"/>
  <c r="Q2080" i="21"/>
  <c r="Q2081" i="21"/>
  <c r="Q2082" i="21"/>
  <c r="Q2083" i="21"/>
  <c r="Q2084" i="21"/>
  <c r="Q2085" i="21"/>
  <c r="Q2086" i="21"/>
  <c r="Q2087" i="21"/>
  <c r="Q2088" i="21"/>
  <c r="Q2089" i="21"/>
  <c r="Q2090" i="21"/>
  <c r="Q2091" i="21"/>
  <c r="Q2092" i="21"/>
  <c r="Q2093" i="21"/>
  <c r="Q2094" i="21"/>
  <c r="Q2095" i="21"/>
  <c r="Q2096" i="21"/>
  <c r="Q2097" i="21"/>
  <c r="Q2098" i="21"/>
  <c r="Q2099" i="21"/>
  <c r="Q2100" i="21"/>
  <c r="Q2101" i="21"/>
  <c r="Q2102" i="21"/>
  <c r="Q2103" i="21"/>
  <c r="Q2104" i="21"/>
  <c r="Q2105" i="21"/>
  <c r="Q2106" i="21"/>
  <c r="Q2107" i="21"/>
  <c r="Q2108" i="21"/>
  <c r="Q2109" i="21"/>
  <c r="Q2110" i="21"/>
  <c r="Q2111" i="21"/>
  <c r="Q2112" i="21"/>
  <c r="Q2113" i="21"/>
  <c r="Q2114" i="21"/>
  <c r="Q2115" i="21"/>
  <c r="Q2116" i="21"/>
  <c r="Q2117" i="21"/>
  <c r="Q2118" i="21"/>
  <c r="Q2119" i="21"/>
  <c r="Q2120" i="21"/>
  <c r="Q2121" i="21"/>
  <c r="Q2122" i="21"/>
  <c r="Q2123" i="21"/>
  <c r="Q2124" i="21"/>
  <c r="Q2125" i="21"/>
  <c r="Q2126" i="21"/>
  <c r="Q2127" i="21"/>
  <c r="Q2128" i="21"/>
  <c r="Q2129" i="21"/>
  <c r="Q2130" i="21"/>
  <c r="Q2131" i="21"/>
  <c r="Q2132" i="21"/>
  <c r="Q2133" i="21"/>
  <c r="Q2134" i="21"/>
  <c r="Q2135" i="21"/>
  <c r="Q2136" i="21"/>
  <c r="Q2137" i="21"/>
  <c r="Q2138" i="21"/>
  <c r="Q2139" i="21"/>
  <c r="Q2140" i="21"/>
  <c r="Q2141" i="21"/>
  <c r="Q2142" i="21"/>
  <c r="Q2143" i="21"/>
  <c r="Q2144" i="21"/>
  <c r="Q2145" i="21"/>
  <c r="Q2146" i="21"/>
  <c r="Q2147" i="21"/>
  <c r="Q2148" i="21"/>
  <c r="Q2149" i="21"/>
  <c r="Q2150" i="21"/>
  <c r="Q2151" i="21"/>
  <c r="Q2152" i="21"/>
  <c r="Q2153" i="21"/>
  <c r="Q2154" i="21"/>
  <c r="Q2155" i="21"/>
  <c r="Q2156" i="21"/>
  <c r="Q2157" i="21"/>
  <c r="Q2158" i="21"/>
  <c r="Q2159" i="21"/>
  <c r="Q2160" i="21"/>
  <c r="Q2161" i="21"/>
  <c r="Q2162" i="21"/>
  <c r="Q2163" i="21"/>
  <c r="Q2164" i="21"/>
  <c r="Q2165" i="21"/>
  <c r="Q2166" i="21"/>
  <c r="Q2167" i="21"/>
  <c r="Q2168" i="21"/>
  <c r="Q2169" i="21"/>
  <c r="Q2170" i="21"/>
  <c r="Q2171" i="21"/>
  <c r="Q2172" i="21"/>
  <c r="Q2173" i="21"/>
  <c r="Q2174" i="21"/>
  <c r="Q2175" i="21"/>
  <c r="Q2176" i="21"/>
  <c r="Q2177" i="21"/>
  <c r="Q2178" i="21"/>
  <c r="Q2179" i="21"/>
  <c r="Q2180" i="21"/>
  <c r="Q2181" i="21"/>
  <c r="Q2182" i="21"/>
  <c r="Q2183" i="21"/>
  <c r="Q2184" i="21"/>
  <c r="Q2185" i="21"/>
  <c r="Q2186" i="21"/>
  <c r="Q2187" i="21"/>
  <c r="Q2188" i="21"/>
  <c r="Q2189" i="21"/>
  <c r="Q2190" i="21"/>
  <c r="Q2191" i="21"/>
  <c r="Q2192" i="21"/>
  <c r="Q2193" i="21"/>
  <c r="Q2194" i="21"/>
  <c r="Q2195" i="21"/>
  <c r="Q2196" i="21"/>
  <c r="Q2197" i="21"/>
  <c r="Q2198" i="21"/>
  <c r="Q2199" i="21"/>
  <c r="Q2200" i="21"/>
  <c r="Q2201" i="21"/>
  <c r="Q2202" i="21"/>
  <c r="Q2203" i="21"/>
  <c r="Q2204" i="21"/>
  <c r="Q2205" i="21"/>
  <c r="Q2206" i="21"/>
  <c r="Q2207" i="21"/>
  <c r="Q2208" i="21"/>
  <c r="Q2209" i="21"/>
  <c r="Q2210" i="21"/>
  <c r="Q2211" i="21"/>
  <c r="Q2212" i="21"/>
  <c r="Q2213" i="21"/>
  <c r="Q2214" i="21"/>
  <c r="Q2215" i="21"/>
  <c r="Q2216" i="21"/>
  <c r="Q2217" i="21"/>
  <c r="Q2218" i="21"/>
  <c r="Q2219" i="21"/>
  <c r="Q2220" i="21"/>
  <c r="Q2221" i="21"/>
  <c r="Q2222" i="21"/>
  <c r="Q2223" i="21"/>
  <c r="Q2224" i="21"/>
  <c r="Q2225" i="21"/>
  <c r="Q2226" i="21"/>
  <c r="Q2227" i="21"/>
  <c r="Q2228" i="21"/>
  <c r="Q2229" i="21"/>
  <c r="Q2230" i="21"/>
  <c r="Q2231" i="21"/>
  <c r="Q2232" i="21"/>
  <c r="Q2233" i="21"/>
  <c r="Q2234" i="21"/>
  <c r="Q2235" i="21"/>
  <c r="Q2236" i="21"/>
  <c r="Q2237" i="21"/>
  <c r="Q2238" i="21"/>
  <c r="Q2239" i="21"/>
  <c r="Q2240" i="21"/>
  <c r="Q2241" i="21"/>
  <c r="Q2242" i="21"/>
  <c r="Q2243" i="21"/>
  <c r="Q2244" i="21"/>
  <c r="Q2245" i="21"/>
  <c r="Q2246" i="21"/>
  <c r="Q2247" i="21"/>
  <c r="Q2248" i="21"/>
  <c r="Q2249" i="21"/>
  <c r="Q2250" i="21"/>
  <c r="Q2251" i="21"/>
  <c r="Q2252" i="21"/>
  <c r="Q2253" i="21"/>
  <c r="Q2254" i="21"/>
  <c r="Q2255" i="21"/>
  <c r="Q2256" i="21"/>
  <c r="Q2257" i="21"/>
  <c r="Q2258" i="21"/>
  <c r="Q2259" i="21"/>
  <c r="Q2260" i="21"/>
  <c r="Q2261" i="21"/>
  <c r="Q2262" i="21"/>
  <c r="Q2263" i="21"/>
  <c r="Q2264" i="21"/>
  <c r="Q2265" i="21"/>
  <c r="Q2266" i="21"/>
  <c r="Q2267" i="21"/>
  <c r="Q2268" i="21"/>
  <c r="Q2269" i="21"/>
  <c r="Q2270" i="21"/>
  <c r="Q2271" i="21"/>
  <c r="Q2272" i="21"/>
  <c r="Q2273" i="21"/>
  <c r="Q2274" i="21"/>
  <c r="Q2275" i="21"/>
  <c r="Q2276" i="21"/>
  <c r="Q2277" i="21"/>
  <c r="Q2278" i="21"/>
  <c r="Q2279" i="21"/>
  <c r="Q2280" i="21"/>
  <c r="Q2281" i="21"/>
  <c r="Q2282" i="21"/>
  <c r="Q2283" i="21"/>
  <c r="Q2284" i="21"/>
  <c r="Q2285" i="21"/>
  <c r="Q2286" i="21"/>
  <c r="Q2287" i="21"/>
  <c r="Q2288" i="21"/>
  <c r="Q2289" i="21"/>
  <c r="Q2290" i="21"/>
  <c r="Q2291" i="21"/>
  <c r="Q2292" i="21"/>
  <c r="Q2293" i="21"/>
  <c r="Q2294" i="21"/>
  <c r="Q2295" i="21"/>
  <c r="Q2296" i="21"/>
  <c r="Q2297" i="21"/>
  <c r="Q2298" i="21"/>
  <c r="Q2299" i="21"/>
  <c r="Q2300" i="21"/>
  <c r="Q2301" i="21"/>
  <c r="Q2302" i="21"/>
  <c r="Q2303" i="21"/>
  <c r="Q2304" i="21"/>
  <c r="Q2305" i="21"/>
  <c r="Q2306" i="21"/>
  <c r="Q2307" i="21"/>
  <c r="Q2308" i="21"/>
  <c r="Q2309" i="21"/>
  <c r="Q2310" i="21"/>
  <c r="Q2311" i="21"/>
  <c r="Q2312" i="21"/>
  <c r="Q2313" i="21"/>
  <c r="Q2314" i="21"/>
  <c r="Q2315" i="21"/>
  <c r="Q2316" i="21"/>
  <c r="Q2317" i="21"/>
  <c r="Q2318" i="21"/>
  <c r="Q2319" i="21"/>
  <c r="Q2320" i="21"/>
  <c r="Q2321" i="21"/>
  <c r="Q2322" i="21"/>
  <c r="Q2323" i="21"/>
  <c r="Q2324" i="21"/>
  <c r="Q2325" i="21"/>
  <c r="Q2326" i="21"/>
  <c r="Q2327" i="21"/>
  <c r="Q2328" i="21"/>
  <c r="Q2329" i="21"/>
  <c r="Q2330" i="21"/>
  <c r="Q2331" i="21"/>
  <c r="Q2332" i="21"/>
  <c r="Q2333" i="21"/>
  <c r="Q2334" i="21"/>
  <c r="Q2335" i="21"/>
  <c r="Q2336" i="21"/>
  <c r="Q2337" i="21"/>
  <c r="Q2338" i="21"/>
  <c r="Q2339" i="21"/>
  <c r="Q2340" i="21"/>
  <c r="Q2341" i="21"/>
  <c r="Q2342" i="21"/>
  <c r="Q2343" i="21"/>
  <c r="Q2344" i="21"/>
  <c r="Q2345" i="21"/>
  <c r="Q2346" i="21"/>
  <c r="Q2347" i="21"/>
  <c r="Q2348" i="21"/>
  <c r="Q2349" i="21"/>
  <c r="Q2350" i="21"/>
  <c r="Q2351" i="21"/>
  <c r="Q2352" i="21"/>
  <c r="Q2353" i="21"/>
  <c r="Q2354" i="21"/>
  <c r="Q2355" i="21"/>
  <c r="Q2356" i="21"/>
  <c r="Q2357" i="21"/>
  <c r="Q2358" i="21"/>
  <c r="Q2359" i="21"/>
  <c r="Q2360" i="21"/>
  <c r="Q2361" i="21"/>
  <c r="Q2362" i="21"/>
  <c r="Q2363" i="21"/>
  <c r="Q2364" i="21"/>
  <c r="Q2365" i="21"/>
  <c r="Q2366" i="21"/>
  <c r="Q2367" i="21"/>
  <c r="Q2368" i="21"/>
  <c r="Q2369" i="21"/>
  <c r="Q2370" i="21"/>
  <c r="Q2371" i="21"/>
  <c r="Q2372" i="21"/>
  <c r="Q2373" i="21"/>
  <c r="Q2374" i="21"/>
  <c r="Q2375" i="21"/>
  <c r="Q2376" i="21"/>
  <c r="Q2377" i="21"/>
  <c r="Q2378" i="21"/>
  <c r="Q2379" i="21"/>
  <c r="Q2380" i="21"/>
  <c r="Q2381" i="21"/>
  <c r="Q2382" i="21"/>
  <c r="Q2383" i="21"/>
  <c r="Q2384" i="21"/>
  <c r="Q2385" i="21"/>
  <c r="Q2386" i="21"/>
  <c r="Q2387" i="21"/>
  <c r="Q2388" i="21"/>
  <c r="Q2389" i="21"/>
  <c r="Q2390" i="21"/>
  <c r="Q2391" i="21"/>
  <c r="Q2392" i="21"/>
  <c r="Q2393" i="21"/>
  <c r="Q2394" i="21"/>
  <c r="Q2395" i="21"/>
  <c r="Q2396" i="21"/>
  <c r="Q2397" i="21"/>
  <c r="Q2398" i="21"/>
  <c r="Q2399" i="21"/>
  <c r="Q2400" i="21"/>
  <c r="Q2401" i="21"/>
  <c r="Q2402" i="21"/>
  <c r="Q2403" i="21"/>
  <c r="Q2404" i="21"/>
  <c r="Q2405" i="21"/>
  <c r="Q2406" i="21"/>
  <c r="Q2407" i="21"/>
  <c r="Q2408" i="21"/>
  <c r="Q2409" i="21"/>
  <c r="Q2410" i="21"/>
  <c r="Q2411" i="21"/>
  <c r="Q2412" i="21"/>
  <c r="Q2413" i="21"/>
  <c r="Q2414" i="21"/>
  <c r="Q2415" i="21"/>
  <c r="Q2416" i="21"/>
  <c r="Q2417" i="21"/>
  <c r="Q2418" i="21"/>
  <c r="Q2419" i="21"/>
  <c r="Q2420" i="21"/>
  <c r="Q2421" i="21"/>
  <c r="Q2422" i="21"/>
  <c r="Q2423" i="21"/>
  <c r="Q2424" i="21"/>
  <c r="Q2425" i="21"/>
  <c r="Q2426" i="21"/>
  <c r="Q2427" i="21"/>
  <c r="Q2428" i="21"/>
  <c r="Q2429" i="21"/>
  <c r="Q2430" i="21"/>
  <c r="Q2431" i="21"/>
  <c r="Q2432" i="21"/>
  <c r="Q2433" i="21"/>
  <c r="Q2434" i="21"/>
  <c r="Q2435" i="21"/>
  <c r="Q2436" i="21"/>
  <c r="Q2437" i="21"/>
  <c r="Q2438" i="21"/>
  <c r="Q2439" i="21"/>
  <c r="Q2440" i="21"/>
  <c r="Q2441" i="21"/>
  <c r="Q2442" i="21"/>
  <c r="Q2443" i="21"/>
  <c r="Q2444" i="21"/>
  <c r="Q2445" i="21"/>
  <c r="Q2446" i="21"/>
  <c r="Q2447" i="21"/>
  <c r="Q2448" i="21"/>
  <c r="Q2449" i="21"/>
  <c r="Q2450" i="21"/>
  <c r="Q2451" i="21"/>
  <c r="Q2452" i="21"/>
  <c r="Q2453" i="21"/>
  <c r="Q2454" i="21"/>
  <c r="Q2455" i="21"/>
  <c r="Q2456" i="21"/>
  <c r="Q2457" i="21"/>
  <c r="Q2458" i="21"/>
  <c r="Q2459" i="21"/>
  <c r="Q2460" i="21"/>
  <c r="Q2461" i="21"/>
  <c r="Q2462" i="21"/>
  <c r="Q2463" i="21"/>
  <c r="Q2464" i="21"/>
  <c r="Q2465" i="21"/>
  <c r="Q2466" i="21"/>
  <c r="Q2467" i="21"/>
  <c r="Q2468" i="21"/>
  <c r="Q2469" i="21"/>
  <c r="Q2470" i="21"/>
  <c r="Q2471" i="21"/>
  <c r="Q2472" i="21"/>
  <c r="Q2473" i="21"/>
  <c r="Q2474" i="21"/>
  <c r="Q2475" i="21"/>
  <c r="Q2476" i="21"/>
  <c r="Q2477" i="21"/>
  <c r="Q2478" i="21"/>
  <c r="Q2479" i="21"/>
  <c r="Q2480" i="21"/>
  <c r="Q2481" i="21"/>
  <c r="Q2482" i="21"/>
  <c r="Q2483" i="21"/>
  <c r="Q2484" i="21"/>
  <c r="Q2485" i="21"/>
  <c r="Q2486" i="21"/>
  <c r="Q2487" i="21"/>
  <c r="Q2488" i="21"/>
  <c r="Q2489" i="21"/>
  <c r="Q2490" i="21"/>
  <c r="Q2491" i="21"/>
  <c r="Q2492" i="21"/>
  <c r="Q2493" i="21"/>
  <c r="Q2494" i="21"/>
  <c r="Q2495" i="21"/>
  <c r="Q2496" i="21"/>
  <c r="Q2497" i="21"/>
  <c r="Q2498" i="21"/>
  <c r="Q2499" i="21"/>
  <c r="Q2500" i="21"/>
  <c r="Q2501" i="21"/>
  <c r="Q2502" i="21"/>
  <c r="Q2503" i="21"/>
  <c r="Q2504" i="21"/>
  <c r="Q2505" i="21"/>
  <c r="Q2506" i="21"/>
  <c r="Q2507" i="21"/>
  <c r="Q2508" i="21"/>
  <c r="Q2509" i="21"/>
  <c r="Q2510" i="21"/>
  <c r="Q2511" i="21"/>
  <c r="Q2512" i="21"/>
  <c r="Q2513" i="21"/>
  <c r="Q2514" i="21"/>
  <c r="Q2515" i="21"/>
  <c r="Q2516" i="21"/>
  <c r="Q2517" i="21"/>
  <c r="Q2518" i="21"/>
  <c r="Q2519" i="21"/>
  <c r="Q2520" i="21"/>
  <c r="Q2521" i="21"/>
  <c r="Q2522" i="21"/>
  <c r="Q2523" i="21"/>
  <c r="Q2524" i="21"/>
  <c r="Q2525" i="21"/>
  <c r="Q2526" i="21"/>
  <c r="Q2527" i="21"/>
  <c r="Q2528" i="21"/>
  <c r="Q2529" i="21"/>
  <c r="Q2530" i="21"/>
  <c r="Q2531" i="21"/>
  <c r="Q2532" i="21"/>
  <c r="Q2533" i="21"/>
  <c r="Q2534" i="21"/>
  <c r="Q2535" i="21"/>
  <c r="Q2536" i="21"/>
  <c r="Q2537" i="21"/>
  <c r="Q2538" i="21"/>
  <c r="Q2539" i="21"/>
  <c r="Q2540" i="21"/>
  <c r="Q2541" i="21"/>
  <c r="Q2542" i="21"/>
  <c r="Q2543" i="21"/>
  <c r="Q2544" i="21"/>
  <c r="Q2545" i="21"/>
  <c r="Q2546" i="21"/>
  <c r="Q2547" i="21"/>
  <c r="Q2548" i="21"/>
  <c r="Q2549" i="21"/>
  <c r="Q2550" i="21"/>
  <c r="Q2551" i="21"/>
  <c r="Q2552" i="21"/>
  <c r="Q2553" i="21"/>
  <c r="Q2554" i="21"/>
  <c r="Q2555" i="21"/>
  <c r="Q2556" i="21"/>
  <c r="Q2557" i="21"/>
  <c r="Q2558" i="21"/>
  <c r="Q2559" i="21"/>
  <c r="Q2560" i="21"/>
  <c r="Q2561" i="21"/>
  <c r="Q2562" i="21"/>
  <c r="Q2563" i="21"/>
  <c r="Q2564" i="21"/>
  <c r="Q2565" i="21"/>
  <c r="Q2566" i="21"/>
  <c r="Q2567" i="21"/>
  <c r="Q2568" i="21"/>
  <c r="Q2569" i="21"/>
  <c r="Q2570" i="21"/>
  <c r="Q2571" i="21"/>
  <c r="Q2572" i="21"/>
  <c r="Q2573" i="21"/>
  <c r="Q2574" i="21"/>
  <c r="Q2575" i="21"/>
  <c r="Q2576" i="21"/>
  <c r="Q2577" i="21"/>
  <c r="Q2578" i="21"/>
  <c r="Q2579" i="21"/>
  <c r="Q2580" i="21"/>
  <c r="Q2581" i="21"/>
  <c r="Q2582" i="21"/>
  <c r="Q2583" i="21"/>
  <c r="Q2584" i="21"/>
  <c r="Q2585" i="21"/>
  <c r="Q2586" i="21"/>
  <c r="Q2587" i="21"/>
  <c r="Q2588" i="21"/>
  <c r="Q2589" i="21"/>
  <c r="Q2590" i="21"/>
  <c r="Q2591" i="21"/>
  <c r="Q2592" i="21"/>
  <c r="Q2593" i="21"/>
  <c r="Q2594" i="21"/>
  <c r="Q2595" i="21"/>
  <c r="Q2596" i="21"/>
  <c r="Q2597" i="21"/>
  <c r="Q2598" i="21"/>
  <c r="Q2599" i="21"/>
  <c r="Q2600" i="21"/>
  <c r="Q2601" i="21"/>
  <c r="Q2602" i="21"/>
  <c r="Q2603" i="21"/>
  <c r="Q2604" i="21"/>
  <c r="Q2605" i="21"/>
  <c r="Q2606" i="21"/>
  <c r="Q2607" i="21"/>
  <c r="Q2608" i="21"/>
  <c r="Q2609" i="21"/>
  <c r="Q2610" i="21"/>
  <c r="Q2611" i="21"/>
  <c r="Q2612" i="21"/>
  <c r="Q2613" i="21"/>
  <c r="Q2614" i="21"/>
  <c r="Q2615" i="21"/>
  <c r="Q2616" i="21"/>
  <c r="Q2617" i="21"/>
  <c r="Q2618" i="21"/>
  <c r="Q2619" i="21"/>
  <c r="Q2620" i="21"/>
  <c r="Q2621" i="21"/>
  <c r="Q2622" i="21"/>
  <c r="Q2623" i="21"/>
  <c r="Q2624" i="21"/>
  <c r="Q2625" i="21"/>
  <c r="Q2626" i="21"/>
  <c r="Q2627" i="21"/>
  <c r="Q2628" i="21"/>
  <c r="Q2629" i="21"/>
  <c r="Q2630" i="21"/>
  <c r="Q2631" i="21"/>
  <c r="Q2632" i="21"/>
  <c r="Q2633" i="21"/>
  <c r="Q2634" i="21"/>
  <c r="Q2635" i="21"/>
  <c r="Q2636" i="21"/>
  <c r="Q2637" i="21"/>
  <c r="Q2638" i="21"/>
  <c r="Q2639" i="21"/>
  <c r="Q2640" i="21"/>
  <c r="Q2641" i="21"/>
  <c r="Q2642" i="21"/>
  <c r="Q2643" i="21"/>
  <c r="Q2644" i="21"/>
  <c r="Q2645" i="21"/>
  <c r="Q2646" i="21"/>
  <c r="Q2647" i="21"/>
  <c r="Q2648" i="21"/>
  <c r="Q2649" i="21"/>
  <c r="Q2650" i="21"/>
  <c r="Q2651" i="21"/>
  <c r="Q2652" i="21"/>
  <c r="Q2653" i="21"/>
  <c r="Q2654" i="21"/>
  <c r="Q2655" i="21"/>
  <c r="Q2656" i="21"/>
  <c r="Q2657" i="21"/>
  <c r="Q2658" i="21"/>
  <c r="Q2659" i="21"/>
  <c r="Q2660" i="21"/>
  <c r="Q2661" i="21"/>
  <c r="Q2662" i="21"/>
  <c r="Q2663" i="21"/>
  <c r="Q2664" i="21"/>
  <c r="Q2665" i="21"/>
  <c r="Q2666" i="21"/>
  <c r="Q2667" i="21"/>
  <c r="Q2668" i="21"/>
  <c r="Q2669" i="21"/>
  <c r="Q2670" i="21"/>
  <c r="Q2671" i="21"/>
  <c r="Q2672" i="21"/>
  <c r="Q2673" i="21"/>
  <c r="Q2674" i="21"/>
  <c r="Q2675" i="21"/>
  <c r="Q2676" i="21"/>
  <c r="Q2677" i="21"/>
  <c r="Q2678" i="21"/>
  <c r="Q2679" i="21"/>
  <c r="Q2680" i="21"/>
  <c r="Q2681" i="21"/>
  <c r="Q2682" i="21"/>
  <c r="Q2683" i="21"/>
  <c r="Q2684" i="21"/>
  <c r="Q2685" i="21"/>
  <c r="Q2686" i="21"/>
  <c r="Q2687" i="21"/>
  <c r="Q2688" i="21"/>
  <c r="Q2689" i="21"/>
  <c r="Q2690" i="21"/>
  <c r="Q2691" i="21"/>
  <c r="Q2692" i="21"/>
  <c r="Q2693" i="21"/>
  <c r="Q2694" i="21"/>
  <c r="Q2695" i="21"/>
  <c r="Q2696" i="21"/>
  <c r="Q2697" i="21"/>
  <c r="Q2698" i="21"/>
  <c r="Q2699" i="21"/>
  <c r="Q2700" i="21"/>
  <c r="Q2701" i="21"/>
  <c r="Q2702" i="21"/>
  <c r="Q2703" i="21"/>
  <c r="Q2704" i="21"/>
  <c r="Q2705" i="21"/>
  <c r="Q2706" i="21"/>
  <c r="Q2707" i="21"/>
  <c r="Q2708" i="21"/>
  <c r="Q2709" i="21"/>
  <c r="Q2710" i="21"/>
  <c r="Q2711" i="21"/>
  <c r="Q2712" i="21"/>
  <c r="Q2713" i="21"/>
  <c r="Q2714" i="21"/>
  <c r="Q2715" i="21"/>
  <c r="Q2716" i="21"/>
  <c r="Q2717" i="21"/>
  <c r="Q2718" i="21"/>
  <c r="Q2719" i="21"/>
  <c r="Q2720" i="21"/>
  <c r="Q2721" i="21"/>
  <c r="Q2722" i="21"/>
  <c r="Q2723" i="21"/>
  <c r="Q2724" i="21"/>
  <c r="Q2725" i="21"/>
  <c r="Q2726" i="21"/>
  <c r="Q2727" i="21"/>
  <c r="Q2728" i="21"/>
  <c r="Q2729" i="21"/>
  <c r="Q2730" i="21"/>
  <c r="Q2731" i="21"/>
  <c r="Q2732" i="21"/>
  <c r="Q2733" i="21"/>
  <c r="Q2734" i="21"/>
  <c r="Q2735" i="21"/>
  <c r="Q2736" i="21"/>
  <c r="Q2737" i="21"/>
  <c r="Q2738" i="21"/>
  <c r="Q2739" i="21"/>
  <c r="Q2740" i="21"/>
  <c r="Q2741" i="21"/>
  <c r="Q2742" i="21"/>
  <c r="Q2743" i="21"/>
  <c r="Q2744" i="21"/>
  <c r="Q2745" i="21"/>
  <c r="Q2746" i="21"/>
  <c r="Q2747" i="21"/>
  <c r="Q2748" i="21"/>
  <c r="Q2749" i="21"/>
  <c r="Q2750" i="21"/>
  <c r="Q2751" i="21"/>
  <c r="Q2752" i="21"/>
  <c r="Q2753" i="21"/>
  <c r="Q2754" i="21"/>
  <c r="Q2755" i="21"/>
  <c r="Q2756" i="21"/>
  <c r="Q2757" i="21"/>
  <c r="Q2758" i="21"/>
  <c r="Q2759" i="21"/>
  <c r="Q2760" i="21"/>
  <c r="Q2761" i="21"/>
  <c r="Q2762" i="21"/>
  <c r="Q2763" i="21"/>
  <c r="Q2764" i="21"/>
  <c r="Q2765" i="21"/>
  <c r="Q2766" i="21"/>
  <c r="Q2767" i="21"/>
  <c r="Q2768" i="21"/>
  <c r="Q2769" i="21"/>
  <c r="Q2770" i="21"/>
  <c r="Q2771" i="21"/>
  <c r="Q2772" i="21"/>
  <c r="Q2773" i="21"/>
  <c r="Q2774" i="21"/>
  <c r="Q2775" i="21"/>
  <c r="Q2776" i="21"/>
  <c r="Q2777" i="21"/>
  <c r="Q2778" i="21"/>
  <c r="Q2779" i="21"/>
  <c r="Q2780" i="21"/>
  <c r="Q2781" i="21"/>
  <c r="Q2782" i="21"/>
  <c r="Q2783" i="21"/>
  <c r="Q2784" i="21"/>
  <c r="Q2785" i="21"/>
  <c r="Q2786" i="21"/>
  <c r="Q2787" i="21"/>
  <c r="Q2788" i="21"/>
  <c r="Q2789" i="21"/>
  <c r="Q2790" i="21"/>
  <c r="Q2791" i="21"/>
  <c r="Q2792" i="21"/>
  <c r="Q2793" i="21"/>
  <c r="Q2794" i="21"/>
  <c r="Q2795" i="21"/>
  <c r="Q2796" i="21"/>
  <c r="Q2797" i="21"/>
  <c r="Q2798" i="21"/>
  <c r="Q2799" i="21"/>
  <c r="Q2800" i="21"/>
  <c r="Q2801" i="21"/>
  <c r="Q2802" i="21"/>
  <c r="Q2803" i="21"/>
  <c r="Q2804" i="21"/>
  <c r="Q2805" i="21"/>
  <c r="Q2806" i="21"/>
  <c r="Q2807" i="21"/>
  <c r="Q2808" i="21"/>
  <c r="Q2809" i="21"/>
  <c r="Q2810" i="21"/>
  <c r="Q2811" i="21"/>
  <c r="Q2812" i="21"/>
  <c r="Q2813" i="21"/>
  <c r="Q2814" i="21"/>
  <c r="Q2815" i="21"/>
  <c r="Q2816" i="21"/>
  <c r="Q2817" i="21"/>
  <c r="Q2818" i="21"/>
  <c r="Q2819" i="21"/>
  <c r="Q2820" i="21"/>
  <c r="Q2821" i="21"/>
  <c r="Q2822" i="21"/>
  <c r="Q2823" i="21"/>
  <c r="Q2824" i="21"/>
  <c r="Q2825" i="21"/>
  <c r="Q2826" i="21"/>
  <c r="Q2827" i="21"/>
  <c r="Q2828" i="21"/>
  <c r="Q2829" i="21"/>
  <c r="Q2830" i="21"/>
  <c r="Q2831" i="21"/>
  <c r="Q2832" i="21"/>
  <c r="Q2833" i="21"/>
  <c r="Q2834" i="21"/>
  <c r="Q2835" i="21"/>
  <c r="Q2836" i="21"/>
  <c r="Q2837" i="21"/>
  <c r="Q2838" i="21"/>
  <c r="Q2839" i="21"/>
  <c r="Q2840" i="21"/>
  <c r="Q2841" i="21"/>
  <c r="Q2842" i="21"/>
  <c r="Q2843" i="21"/>
  <c r="Q2844" i="21"/>
  <c r="Q2845" i="21"/>
  <c r="Q2846" i="21"/>
  <c r="Q2847" i="21"/>
  <c r="Q2848" i="21"/>
  <c r="Q2849" i="21"/>
  <c r="Q2850" i="21"/>
  <c r="Q2851" i="21"/>
  <c r="Q2852" i="21"/>
  <c r="Q2853" i="21"/>
  <c r="Q2854" i="21"/>
  <c r="Q2855" i="21"/>
  <c r="Q2856" i="21"/>
  <c r="Q2857" i="21"/>
  <c r="Q2858" i="21"/>
  <c r="Q2859" i="21"/>
  <c r="Q2860" i="21"/>
  <c r="Q2861" i="21"/>
  <c r="Q2862" i="21"/>
  <c r="Q2863" i="21"/>
  <c r="Q2864" i="21"/>
  <c r="Q2865" i="21"/>
  <c r="Q2866" i="21"/>
  <c r="Q2867" i="21"/>
  <c r="Q2868" i="21"/>
  <c r="Q2869" i="21"/>
  <c r="Q2870" i="21"/>
  <c r="Q2871" i="21"/>
  <c r="Q2872" i="21"/>
  <c r="Q2873" i="21"/>
  <c r="Q2874" i="21"/>
  <c r="Q2875" i="21"/>
  <c r="Q2876" i="21"/>
  <c r="Q2877" i="21"/>
  <c r="Q2878" i="21"/>
  <c r="Q2879" i="21"/>
  <c r="Q2880" i="21"/>
  <c r="Q2881" i="21"/>
  <c r="Q2882" i="21"/>
  <c r="Q2883" i="21"/>
  <c r="Q2884" i="21"/>
  <c r="Q2885" i="21"/>
  <c r="Q2886" i="21"/>
  <c r="Q2887" i="21"/>
  <c r="Q2888" i="21"/>
  <c r="Q2889" i="21"/>
  <c r="Q2890" i="21"/>
  <c r="Q2891" i="21"/>
  <c r="Q2892" i="21"/>
  <c r="Q2893" i="21"/>
  <c r="Q2894" i="21"/>
  <c r="Q2895" i="21"/>
  <c r="Q2896" i="21"/>
  <c r="Q2897" i="21"/>
  <c r="Q2898" i="21"/>
  <c r="Q2899" i="21"/>
  <c r="Q2900" i="21"/>
  <c r="Q2901" i="21"/>
  <c r="Q2902" i="21"/>
  <c r="Q2903" i="21"/>
  <c r="Q2904" i="21"/>
  <c r="Q2905" i="21"/>
  <c r="Q2906" i="21"/>
  <c r="Q2907" i="21"/>
  <c r="Q2908" i="21"/>
  <c r="Q2909" i="21"/>
  <c r="Q2910" i="21"/>
  <c r="Q2911" i="21"/>
  <c r="Q2912" i="21"/>
  <c r="Q2913" i="21"/>
  <c r="Q2914" i="21"/>
  <c r="Q2915" i="21"/>
  <c r="Q2916" i="21"/>
  <c r="Q2917" i="21"/>
  <c r="Q2918" i="21"/>
  <c r="Q2919" i="21"/>
  <c r="Q2920" i="21"/>
  <c r="Q2921" i="21"/>
  <c r="Q2922" i="21"/>
  <c r="Q2923" i="21"/>
  <c r="Q2924" i="21"/>
  <c r="Q2925" i="21"/>
  <c r="Q2926" i="21"/>
  <c r="Q2927" i="21"/>
  <c r="Q2928" i="21"/>
  <c r="Q2929" i="21"/>
  <c r="Q2930" i="21"/>
  <c r="Q2931" i="21"/>
  <c r="Q2932" i="21"/>
  <c r="Q2933" i="21"/>
  <c r="Q2934" i="21"/>
  <c r="Q2935" i="21"/>
  <c r="Q2936" i="21"/>
  <c r="Q2937" i="21"/>
  <c r="Q2938" i="21"/>
  <c r="Q2939" i="21"/>
  <c r="Q2940" i="21"/>
  <c r="Q2941" i="21"/>
  <c r="Q2942" i="21"/>
  <c r="Q2943" i="21"/>
  <c r="Q2944" i="21"/>
  <c r="Q2945" i="21"/>
  <c r="Q2946" i="21"/>
  <c r="Q2947" i="21"/>
  <c r="Q2948" i="21"/>
  <c r="Q2949" i="21"/>
  <c r="Q2950" i="21"/>
  <c r="Q2951" i="21"/>
  <c r="Q2952" i="21"/>
  <c r="Q2953" i="21"/>
  <c r="Q2954" i="21"/>
  <c r="Q2955" i="21"/>
  <c r="Q2956" i="21"/>
  <c r="Q2957" i="21"/>
  <c r="Q2958" i="21"/>
  <c r="Q2959" i="21"/>
  <c r="Q2960" i="21"/>
  <c r="Q2961" i="21"/>
  <c r="Q2962" i="21"/>
  <c r="Q2963" i="21"/>
  <c r="Q2964" i="21"/>
  <c r="Q2965" i="21"/>
  <c r="Q2966" i="21"/>
  <c r="Q2967" i="21"/>
  <c r="Q2968" i="21"/>
  <c r="Q2969" i="21"/>
  <c r="Q2970" i="21"/>
  <c r="Q2971" i="21"/>
  <c r="Q2972" i="21"/>
  <c r="Q2973" i="21"/>
  <c r="Q2974" i="21"/>
  <c r="Q2975" i="21"/>
  <c r="Q2976" i="21"/>
  <c r="Q2977" i="21"/>
  <c r="Q2978" i="21"/>
  <c r="Q2979" i="21"/>
  <c r="Q2980" i="21"/>
  <c r="Q2981" i="21"/>
  <c r="Q2982" i="21"/>
  <c r="Q2983" i="21"/>
  <c r="Q2984" i="21"/>
  <c r="Q2985" i="21"/>
  <c r="Q2986" i="21"/>
  <c r="Q2987" i="21"/>
  <c r="Q2988" i="21"/>
  <c r="Q2989" i="21"/>
  <c r="Q2990" i="21"/>
  <c r="Q2991" i="21"/>
  <c r="Q2992" i="21"/>
  <c r="Q2993" i="21"/>
  <c r="Q2994" i="21"/>
  <c r="Q2995" i="21"/>
  <c r="Q2996" i="21"/>
  <c r="Q2997" i="21"/>
  <c r="Q2998" i="21"/>
  <c r="Q2999" i="21"/>
  <c r="Q3000" i="21"/>
  <c r="Q3001" i="21"/>
  <c r="Q3002" i="21"/>
  <c r="Q3003" i="21"/>
  <c r="Q3004" i="21"/>
  <c r="Q3005" i="21"/>
  <c r="Q3006" i="21"/>
  <c r="Q3007" i="21"/>
  <c r="Q3008" i="21"/>
  <c r="Q3009" i="21"/>
  <c r="Q3010" i="21"/>
  <c r="Q3011" i="21"/>
  <c r="Q3012" i="21"/>
  <c r="Q3013" i="21"/>
  <c r="Q3014" i="21"/>
  <c r="Q3015" i="21"/>
  <c r="Q3016" i="21"/>
  <c r="Q3017" i="21"/>
  <c r="Q3018" i="21"/>
  <c r="Q3019" i="21"/>
  <c r="Q3020" i="21"/>
  <c r="Q3021" i="21"/>
  <c r="Q3022" i="21"/>
  <c r="Q3023" i="21"/>
  <c r="Q3024" i="21"/>
  <c r="Q3025" i="21"/>
  <c r="Q3026" i="21"/>
  <c r="Q3027" i="21"/>
  <c r="Q3028" i="21"/>
  <c r="Q3029" i="21"/>
  <c r="Q3030" i="21"/>
  <c r="Q3031" i="21"/>
  <c r="Q3032" i="21"/>
  <c r="Q3033" i="21"/>
  <c r="Q3034" i="21"/>
  <c r="Q3035" i="21"/>
  <c r="Q3036" i="21"/>
  <c r="Q3037" i="21"/>
  <c r="Q3038" i="21"/>
  <c r="Q3039" i="21"/>
  <c r="Q3040" i="21"/>
  <c r="Q3041" i="21"/>
  <c r="Q3042" i="21"/>
  <c r="Q3043" i="21"/>
  <c r="Q3044" i="21"/>
  <c r="Q3045" i="21"/>
  <c r="Q3046" i="21"/>
  <c r="Q3047" i="21"/>
  <c r="Q3048" i="21"/>
  <c r="Q3049" i="21"/>
  <c r="Q3050" i="21"/>
  <c r="Q3051" i="21"/>
  <c r="Q3052" i="21"/>
  <c r="Q3053" i="21"/>
  <c r="Q3054" i="21"/>
  <c r="Q3055" i="21"/>
  <c r="Q3056" i="21"/>
  <c r="Q3057" i="21"/>
  <c r="Q3058" i="21"/>
  <c r="Q3059" i="21"/>
  <c r="Q3060" i="21"/>
  <c r="Q3061" i="21"/>
  <c r="Q3062" i="21"/>
  <c r="Q3063" i="21"/>
  <c r="Q3064" i="21"/>
  <c r="Q3065" i="21"/>
  <c r="Q3066" i="21"/>
  <c r="Q3067" i="21"/>
  <c r="Q3068" i="21"/>
  <c r="Q3069" i="21"/>
  <c r="Q3070" i="21"/>
  <c r="Q3071" i="21"/>
  <c r="Q3072" i="21"/>
  <c r="Q3073" i="21"/>
  <c r="Q3074" i="21"/>
  <c r="Q3075" i="21"/>
  <c r="Q3076" i="21"/>
  <c r="Q3077" i="21"/>
  <c r="Q3078" i="21"/>
  <c r="Q3079" i="21"/>
  <c r="Q3080" i="21"/>
  <c r="Q3081" i="21"/>
  <c r="Q3082" i="21"/>
  <c r="Q3083" i="21"/>
  <c r="Q3084" i="21"/>
  <c r="Q3085" i="21"/>
  <c r="Q3086" i="21"/>
  <c r="Q3087" i="21"/>
  <c r="Q3088" i="21"/>
  <c r="Q3089" i="21"/>
  <c r="Q3090" i="21"/>
  <c r="Q3091" i="21"/>
  <c r="Q3092" i="21"/>
  <c r="Q3093" i="21"/>
  <c r="Q3094" i="21"/>
  <c r="Q3095" i="21"/>
  <c r="Q3096" i="21"/>
  <c r="Q3097" i="21"/>
  <c r="Q3098" i="21"/>
  <c r="Q3099" i="21"/>
  <c r="Q3100" i="21"/>
  <c r="Q3101" i="21"/>
  <c r="Q3102" i="21"/>
  <c r="Q3103" i="21"/>
  <c r="Q3104" i="21"/>
  <c r="Q3105" i="21"/>
  <c r="Q3106" i="21"/>
  <c r="Q3107" i="21"/>
  <c r="Q3108" i="21"/>
  <c r="Q3109" i="21"/>
  <c r="Q3110" i="21"/>
  <c r="Q3111" i="21"/>
  <c r="Q3112" i="21"/>
  <c r="Q3113" i="21"/>
  <c r="Q3114" i="21"/>
  <c r="Q3115" i="21"/>
  <c r="Q3116" i="21"/>
  <c r="Q3117" i="21"/>
  <c r="Q3118" i="21"/>
  <c r="Q3119" i="21"/>
  <c r="Q3120" i="21"/>
  <c r="Q3121" i="21"/>
  <c r="Q3122" i="21"/>
  <c r="Q3123" i="21"/>
  <c r="Q3124" i="21"/>
  <c r="Q3125" i="21"/>
  <c r="Q3126" i="21"/>
  <c r="Q3127" i="21"/>
  <c r="Q3128" i="21"/>
  <c r="Q3129" i="21"/>
  <c r="Q3130" i="21"/>
  <c r="Q3131" i="21"/>
  <c r="Q3132" i="21"/>
  <c r="Q3133" i="21"/>
  <c r="Q3134" i="21"/>
  <c r="Q3135" i="21"/>
  <c r="Q3136" i="21"/>
  <c r="Q3137" i="21"/>
  <c r="Q3138" i="21"/>
  <c r="Q3139" i="21"/>
  <c r="Q3140" i="21"/>
  <c r="Q3141" i="21"/>
  <c r="Q3142" i="21"/>
  <c r="Q3143" i="21"/>
  <c r="Q3144" i="21"/>
  <c r="Q3145" i="21"/>
  <c r="Q3146" i="21"/>
  <c r="Q3147" i="21"/>
  <c r="Q3148" i="21"/>
  <c r="Q3149" i="21"/>
  <c r="Q3150" i="21"/>
  <c r="Q3151" i="21"/>
  <c r="Q3152" i="21"/>
  <c r="Q3153" i="21"/>
  <c r="Q3154" i="21"/>
  <c r="Q3155" i="21"/>
  <c r="Q3156" i="21"/>
  <c r="Q3157" i="21"/>
  <c r="Q3158" i="21"/>
  <c r="Q3159" i="21"/>
  <c r="Q3160" i="21"/>
  <c r="Q3161" i="21"/>
  <c r="Q3162" i="21"/>
  <c r="Q3163" i="21"/>
  <c r="Q3164" i="21"/>
  <c r="Q3165" i="21"/>
  <c r="Q3166" i="21"/>
  <c r="Q3167" i="21"/>
  <c r="Q3168" i="21"/>
  <c r="Q3169" i="21"/>
  <c r="Q3170" i="21"/>
  <c r="Q3171" i="21"/>
  <c r="Q3172" i="21"/>
  <c r="Q3173" i="21"/>
  <c r="Q3174" i="21"/>
  <c r="Q3175" i="21"/>
  <c r="Q3176" i="21"/>
  <c r="Q3177" i="21"/>
  <c r="Q3178" i="21"/>
  <c r="Q3179" i="21"/>
  <c r="Q3180" i="21"/>
  <c r="Q3181" i="21"/>
  <c r="Q3182" i="21"/>
  <c r="Q3183" i="21"/>
  <c r="Q3184" i="21"/>
  <c r="Q3185" i="21"/>
  <c r="Q3186" i="21"/>
  <c r="Q3187" i="21"/>
  <c r="Q3188" i="21"/>
  <c r="Q3189" i="21"/>
  <c r="Q3190" i="21"/>
  <c r="Q3191" i="21"/>
  <c r="Q3192" i="21"/>
  <c r="Q3193" i="21"/>
  <c r="Q3194" i="21"/>
  <c r="Q3195" i="21"/>
  <c r="Q3196" i="21"/>
  <c r="Q3197" i="21"/>
  <c r="Q3198" i="21"/>
  <c r="Q3199" i="21"/>
  <c r="Q3200" i="21"/>
  <c r="Q3201" i="21"/>
  <c r="Q3202" i="21"/>
  <c r="Q3203" i="21"/>
  <c r="Q3204" i="21"/>
  <c r="Q3205" i="21"/>
  <c r="Q3206" i="21"/>
  <c r="Q3207" i="21"/>
  <c r="Q3208" i="21"/>
  <c r="Q3209" i="21"/>
  <c r="Q3210" i="21"/>
  <c r="Q3211" i="21"/>
  <c r="Q3212" i="21"/>
  <c r="Q3213" i="21"/>
  <c r="Q3214" i="21"/>
  <c r="Q3215" i="21"/>
  <c r="Q3216" i="21"/>
  <c r="Q3217" i="21"/>
  <c r="Q3218" i="21"/>
  <c r="Q3219" i="21"/>
  <c r="Q3220" i="21"/>
  <c r="Q3221" i="21"/>
  <c r="Q3222" i="21"/>
  <c r="Q3223" i="21"/>
  <c r="Q3224" i="21"/>
  <c r="Q3225" i="21"/>
  <c r="Q3226" i="21"/>
  <c r="Q3227" i="21"/>
  <c r="Q3228" i="21"/>
  <c r="Q3229" i="21"/>
  <c r="Q3230" i="21"/>
  <c r="Q3231" i="21"/>
  <c r="Q3232" i="21"/>
  <c r="Q3233" i="21"/>
  <c r="Q3234" i="21"/>
  <c r="Q3235" i="21"/>
  <c r="Q3236" i="21"/>
  <c r="Q3237" i="21"/>
  <c r="Q3238" i="21"/>
  <c r="Q3239" i="21"/>
  <c r="Q3240" i="21"/>
  <c r="Q3241" i="21"/>
  <c r="Q3242" i="21"/>
  <c r="Q3243" i="21"/>
  <c r="Q3244" i="21"/>
  <c r="Q3245" i="21"/>
  <c r="Q3246" i="21"/>
  <c r="Q3247" i="21"/>
  <c r="Q3248" i="21"/>
  <c r="Q3249" i="21"/>
  <c r="Q3250" i="21"/>
  <c r="Q3251" i="21"/>
  <c r="Q3252" i="21"/>
  <c r="Q3253" i="21"/>
  <c r="Q3254" i="21"/>
  <c r="Q3255" i="21"/>
  <c r="Q3256" i="21"/>
  <c r="Q3257" i="21"/>
  <c r="Q3258" i="21"/>
  <c r="Q3259" i="21"/>
  <c r="Q3260" i="21"/>
  <c r="Q3261" i="21"/>
  <c r="Q3262" i="21"/>
  <c r="Q3263" i="21"/>
  <c r="Q3264" i="21"/>
  <c r="Q3265" i="21"/>
  <c r="Q3266" i="21"/>
  <c r="Q3267" i="21"/>
  <c r="Q3268" i="21"/>
  <c r="Q3269" i="21"/>
  <c r="Q3270" i="21"/>
  <c r="Q3271" i="21"/>
  <c r="Q3272" i="21"/>
  <c r="Q3273" i="21"/>
  <c r="Q3274" i="21"/>
  <c r="Q3275" i="21"/>
  <c r="Q3276" i="21"/>
  <c r="Q3277" i="21"/>
  <c r="Q3278" i="21"/>
  <c r="Q3279" i="21"/>
  <c r="Q3280" i="21"/>
  <c r="Q3281" i="21"/>
  <c r="Q3282" i="21"/>
  <c r="Q3283" i="21"/>
  <c r="Q3284" i="21"/>
  <c r="Q3285" i="21"/>
  <c r="Q3286" i="21"/>
  <c r="Q3287" i="21"/>
  <c r="Q3288" i="21"/>
  <c r="Q3289" i="21"/>
  <c r="Q3290" i="21"/>
  <c r="Q3291" i="21"/>
  <c r="Q3292" i="21"/>
  <c r="Q3293" i="21"/>
  <c r="Q3294" i="21"/>
  <c r="Q3295" i="21"/>
  <c r="Q3296" i="21"/>
  <c r="Q3297" i="21"/>
  <c r="Q3298" i="21"/>
  <c r="Q3299" i="21"/>
  <c r="Q3300" i="21"/>
  <c r="Q3301" i="21"/>
  <c r="Q3302" i="21"/>
  <c r="Q3303" i="21"/>
  <c r="Q3304" i="21"/>
  <c r="Q3305" i="21"/>
  <c r="Q3306" i="21"/>
  <c r="Q3307" i="21"/>
  <c r="Q3308" i="21"/>
  <c r="Q3309" i="21"/>
  <c r="Q3310" i="21"/>
  <c r="Q3311" i="21"/>
  <c r="Q3312" i="21"/>
  <c r="Q3313" i="21"/>
  <c r="Q3314" i="21"/>
  <c r="Q3315" i="21"/>
  <c r="Q3316" i="21"/>
  <c r="Q3317" i="21"/>
  <c r="Q3318" i="21"/>
  <c r="Q3319" i="21"/>
  <c r="Q3320" i="21"/>
  <c r="Q3321" i="21"/>
  <c r="Q3322" i="21"/>
  <c r="Q3323" i="21"/>
  <c r="Q3324" i="21"/>
  <c r="Q3325" i="21"/>
  <c r="Q3326" i="21"/>
  <c r="Q3327" i="21"/>
  <c r="Q3328" i="21"/>
  <c r="Q3329" i="21"/>
  <c r="Q3330" i="21"/>
  <c r="Q3331" i="21"/>
  <c r="Q3332" i="21"/>
  <c r="Q3333" i="21"/>
  <c r="Q3334" i="21"/>
  <c r="Q3335" i="21"/>
  <c r="Q3336" i="21"/>
  <c r="Q3337" i="21"/>
  <c r="Q3338" i="21"/>
  <c r="Q3339" i="21"/>
  <c r="Q3340" i="21"/>
  <c r="Q3341" i="21"/>
  <c r="Q3342" i="21"/>
  <c r="Q3343" i="21"/>
  <c r="Q3344" i="21"/>
  <c r="Q3345" i="21"/>
  <c r="Q3346" i="21"/>
  <c r="Q3347" i="21"/>
  <c r="Q3348" i="21"/>
  <c r="Q3349" i="21"/>
  <c r="Q3350" i="21"/>
  <c r="Q3351" i="21"/>
  <c r="Q3352" i="21"/>
  <c r="Q3353" i="21"/>
  <c r="Q3354" i="21"/>
  <c r="Q3355" i="21"/>
  <c r="Q3356" i="21"/>
  <c r="Q3357" i="21"/>
  <c r="Q3358" i="21"/>
  <c r="Q3359" i="21"/>
  <c r="Q3360" i="21"/>
  <c r="Q3361" i="21"/>
  <c r="Q3362" i="21"/>
  <c r="Q3363" i="21"/>
  <c r="Q3364" i="21"/>
  <c r="Q3365" i="21"/>
  <c r="Q3366" i="21"/>
  <c r="Q3367" i="21"/>
  <c r="Q3368" i="21"/>
  <c r="Q3369" i="21"/>
  <c r="Q3370" i="21"/>
  <c r="Q3371" i="21"/>
  <c r="Q3372" i="21"/>
  <c r="Q3373" i="21"/>
  <c r="Q3374" i="21"/>
  <c r="Q3375" i="21"/>
  <c r="Q3376" i="21"/>
  <c r="Q3377" i="21"/>
  <c r="Q3378" i="21"/>
  <c r="Q3379" i="21"/>
  <c r="Q3380" i="21"/>
  <c r="Q3381" i="21"/>
  <c r="Q3382" i="21"/>
  <c r="Q3383" i="21"/>
  <c r="Q3384" i="21"/>
  <c r="Q3385" i="21"/>
  <c r="Q3386" i="21"/>
  <c r="Q3387" i="21"/>
  <c r="Q3388" i="21"/>
  <c r="Q3389" i="21"/>
  <c r="Q3390" i="21"/>
  <c r="Q3391" i="21"/>
  <c r="Q3392" i="21"/>
  <c r="Q3393" i="21"/>
  <c r="Q3394" i="21"/>
  <c r="Q3395" i="21"/>
  <c r="Q3396" i="21"/>
  <c r="Q3397" i="21"/>
  <c r="Q3398" i="21"/>
  <c r="Q3399" i="21"/>
  <c r="Q3400" i="21"/>
  <c r="Q3401" i="21"/>
  <c r="Q3402" i="21"/>
  <c r="Q3403" i="21"/>
  <c r="Q3404" i="21"/>
  <c r="Q3405" i="21"/>
  <c r="Q3406" i="21"/>
  <c r="Q3407" i="21"/>
  <c r="Q3408" i="21"/>
  <c r="Q3409" i="21"/>
  <c r="Q3410" i="21"/>
  <c r="Q3411" i="21"/>
  <c r="Q3412" i="21"/>
  <c r="Q3413" i="21"/>
  <c r="Q3414" i="21"/>
  <c r="Q3415" i="21"/>
  <c r="Q3416" i="21"/>
  <c r="Q3417" i="21"/>
  <c r="Q3418" i="21"/>
  <c r="Q3419" i="21"/>
  <c r="Q3420" i="21"/>
  <c r="Q3421" i="21"/>
  <c r="Q3422" i="21"/>
  <c r="Q3423" i="21"/>
  <c r="Q3424" i="21"/>
  <c r="Q3425" i="21"/>
  <c r="Q3426" i="21"/>
  <c r="Q3427" i="21"/>
  <c r="Q3428" i="21"/>
  <c r="Q3429" i="21"/>
  <c r="Q3430" i="21"/>
  <c r="Q3431" i="21"/>
  <c r="Q3432" i="21"/>
  <c r="Q3433" i="21"/>
  <c r="Q3434" i="21"/>
  <c r="Q3435" i="21"/>
  <c r="Q3436" i="21"/>
  <c r="Q3437" i="21"/>
  <c r="Q3438" i="21"/>
  <c r="Q3439" i="21"/>
  <c r="Q3440" i="21"/>
  <c r="Q3441" i="21"/>
  <c r="Q3442" i="21"/>
  <c r="Q3443" i="21"/>
  <c r="Q3444" i="21"/>
  <c r="Q3445" i="21"/>
  <c r="Q3446" i="21"/>
  <c r="Q3447" i="21"/>
  <c r="Q3448" i="21"/>
  <c r="Q3449" i="21"/>
  <c r="Q3450" i="21"/>
  <c r="Q3451" i="21"/>
  <c r="Q3452" i="21"/>
  <c r="Q3453" i="21"/>
  <c r="Q3454" i="21"/>
  <c r="Q3455" i="21"/>
  <c r="Q3456" i="21"/>
  <c r="Q3457" i="21"/>
  <c r="Q3458" i="21"/>
  <c r="Q3459" i="21"/>
  <c r="Q3460" i="21"/>
  <c r="Q3461" i="21"/>
  <c r="Q3462" i="21"/>
  <c r="Q3463" i="21"/>
  <c r="Q3464" i="21"/>
  <c r="Q3465" i="21"/>
  <c r="Q3466" i="21"/>
  <c r="Q3467" i="21"/>
  <c r="Q3468" i="21"/>
  <c r="Q3469" i="21"/>
  <c r="Q3470" i="21"/>
  <c r="Q3471" i="21"/>
  <c r="Q3472" i="21"/>
  <c r="Q3473" i="21"/>
  <c r="Q3474" i="21"/>
  <c r="Q3475" i="21"/>
  <c r="Q3476" i="21"/>
  <c r="Q3477" i="21"/>
  <c r="Q3478" i="21"/>
  <c r="Q3479" i="21"/>
  <c r="Q3480" i="21"/>
  <c r="Q3481" i="21"/>
  <c r="Q3482" i="21"/>
  <c r="Q3483" i="21"/>
  <c r="Q3484" i="21"/>
  <c r="Q3485" i="21"/>
  <c r="Q3486" i="21"/>
  <c r="Q3487" i="21"/>
  <c r="Q3488" i="21"/>
  <c r="Q3489" i="21"/>
  <c r="Q3490" i="21"/>
  <c r="Q3491" i="21"/>
  <c r="Q3492" i="21"/>
  <c r="Q3493" i="21"/>
  <c r="Q3494" i="21"/>
  <c r="Q3495" i="21"/>
  <c r="Q3496" i="21"/>
  <c r="Q3497" i="21"/>
  <c r="Q3498" i="21"/>
  <c r="Q3499" i="21"/>
  <c r="Q3500" i="21"/>
  <c r="Q3501" i="21"/>
  <c r="Q3502" i="21"/>
  <c r="Q3503" i="21"/>
  <c r="Q3504" i="21"/>
  <c r="Q3505" i="21"/>
  <c r="Q3506" i="21"/>
  <c r="Q3507" i="21"/>
  <c r="Q3508" i="21"/>
  <c r="Q3509" i="21"/>
  <c r="Q3510" i="21"/>
  <c r="Q3511" i="21"/>
  <c r="Q3512" i="21"/>
  <c r="Q3513" i="21"/>
  <c r="Q3514" i="21"/>
  <c r="Q3515" i="21"/>
  <c r="Q3516" i="21"/>
  <c r="Q3517" i="21"/>
  <c r="Q3518" i="21"/>
  <c r="Q3519" i="21"/>
  <c r="Q3520" i="21"/>
  <c r="Q3521" i="21"/>
  <c r="Q3522" i="21"/>
  <c r="Q3523" i="21"/>
  <c r="Q3524" i="21"/>
  <c r="Q3525" i="21"/>
  <c r="Q3526" i="21"/>
  <c r="Q3527" i="21"/>
  <c r="Q3528" i="21"/>
  <c r="Q3529" i="21"/>
  <c r="Q3530" i="21"/>
  <c r="Q3531" i="21"/>
  <c r="Q3532" i="21"/>
  <c r="Q3533" i="21"/>
  <c r="Q3534" i="21"/>
  <c r="Q3535" i="21"/>
  <c r="Q3536" i="21"/>
  <c r="Q3537" i="21"/>
  <c r="Q3538" i="21"/>
  <c r="Q3539" i="21"/>
  <c r="Q3540" i="21"/>
  <c r="Q3541" i="21"/>
  <c r="Q3542" i="21"/>
  <c r="Q3543" i="21"/>
  <c r="Q3544" i="21"/>
  <c r="Q3545" i="21"/>
  <c r="Q3546" i="21"/>
  <c r="Q3547" i="21"/>
  <c r="Q3548" i="21"/>
  <c r="Q3549" i="21"/>
  <c r="Q3550" i="21"/>
  <c r="Q3551" i="21"/>
  <c r="Q3552" i="21"/>
  <c r="Q3553" i="21"/>
  <c r="Q3554" i="21"/>
  <c r="Q3555" i="21"/>
  <c r="Q3556" i="21"/>
  <c r="Q3557" i="21"/>
  <c r="Q3558" i="21"/>
  <c r="Q3559" i="21"/>
  <c r="Q3560" i="21"/>
  <c r="Q3561" i="21"/>
  <c r="Q3562" i="21"/>
  <c r="Q3563" i="21"/>
  <c r="Q3564" i="21"/>
  <c r="Q3565" i="21"/>
  <c r="Q3566" i="21"/>
  <c r="Q3567" i="21"/>
  <c r="Q3568" i="21"/>
  <c r="Q3569" i="21"/>
  <c r="Q3570" i="21"/>
  <c r="Q3571" i="21"/>
  <c r="Q3572" i="21"/>
  <c r="Q3573" i="21"/>
  <c r="Q3574" i="21"/>
  <c r="Q3575" i="21"/>
  <c r="Q3576" i="21"/>
  <c r="Q3577" i="21"/>
  <c r="Q3578" i="21"/>
  <c r="Q3579" i="21"/>
  <c r="Q3580" i="21"/>
  <c r="Q3581" i="21"/>
  <c r="Q3582" i="21"/>
  <c r="Q3583" i="21"/>
  <c r="Q3584" i="21"/>
  <c r="Q3585" i="21"/>
  <c r="Q3586" i="21"/>
  <c r="Q3587" i="21"/>
  <c r="Q3588" i="21"/>
  <c r="Q3589" i="21"/>
  <c r="Q3590" i="21"/>
  <c r="Q3591" i="21"/>
  <c r="Q3592" i="21"/>
  <c r="Q3593" i="21"/>
  <c r="Q3594" i="21"/>
  <c r="Q3595" i="21"/>
  <c r="Q3596" i="21"/>
  <c r="Q3597" i="21"/>
  <c r="Q3598" i="21"/>
  <c r="Q3599" i="21"/>
  <c r="Q3600" i="21"/>
  <c r="Q3601" i="21"/>
  <c r="Q3602" i="21"/>
  <c r="Q3603" i="21"/>
  <c r="Q3604" i="21"/>
  <c r="Q3605" i="21"/>
  <c r="Q3606" i="21"/>
  <c r="Q3607" i="21"/>
  <c r="Q3608" i="21"/>
  <c r="Q3609" i="21"/>
  <c r="Q3610" i="21"/>
  <c r="Q3611" i="21"/>
  <c r="Q3612" i="21"/>
  <c r="Q3613" i="21"/>
  <c r="Q3614" i="21"/>
  <c r="Q3615" i="21"/>
  <c r="Q3616" i="21"/>
  <c r="Q3617" i="21"/>
  <c r="Q3618" i="21"/>
  <c r="Q3619" i="21"/>
  <c r="Q3620" i="21"/>
  <c r="Q3621" i="21"/>
  <c r="Q3622" i="21"/>
  <c r="Q3623" i="21"/>
  <c r="Q3624" i="21"/>
  <c r="Q3625" i="21"/>
  <c r="Q3626" i="21"/>
  <c r="Q3627" i="21"/>
  <c r="Q3628" i="21"/>
  <c r="Q3629" i="21"/>
  <c r="Q3630" i="21"/>
  <c r="Q3631" i="21"/>
  <c r="Q3632" i="21"/>
  <c r="Q3633" i="21"/>
  <c r="Q3634" i="21"/>
  <c r="Q3635" i="21"/>
  <c r="Q3636" i="21"/>
  <c r="Q3637" i="21"/>
  <c r="Q3638" i="21"/>
  <c r="Q3639" i="21"/>
  <c r="Q3640" i="21"/>
  <c r="Q3641" i="21"/>
  <c r="Q3642" i="21"/>
  <c r="Q3643" i="21"/>
  <c r="Q3644" i="21"/>
  <c r="Q3645" i="21"/>
  <c r="Q3646" i="21"/>
  <c r="Q3647" i="21"/>
  <c r="Q3648" i="21"/>
  <c r="Q3649" i="21"/>
  <c r="Q3650" i="21"/>
  <c r="Q3651" i="21"/>
  <c r="Q3652" i="21"/>
  <c r="Q3653" i="21"/>
  <c r="Q3654" i="21"/>
  <c r="Q3655" i="21"/>
  <c r="Q3656" i="21"/>
  <c r="Q3657" i="21"/>
  <c r="Q3658" i="21"/>
  <c r="Q3659" i="21"/>
  <c r="Q3660" i="21"/>
  <c r="Q3661" i="21"/>
  <c r="Q3662" i="21"/>
  <c r="Q3663" i="21"/>
  <c r="Q3664" i="21"/>
  <c r="Q3665" i="21"/>
  <c r="Q3666" i="21"/>
  <c r="Q3667" i="21"/>
  <c r="Q3668" i="21"/>
  <c r="Q3669" i="21"/>
  <c r="Q3670" i="21"/>
  <c r="Q3671" i="21"/>
  <c r="Q3672" i="21"/>
  <c r="Q3673" i="21"/>
  <c r="Q3674" i="21"/>
  <c r="Q3675" i="21"/>
  <c r="Q3676" i="21"/>
  <c r="Q3677" i="21"/>
  <c r="Q3678" i="21"/>
  <c r="Q3679" i="21"/>
  <c r="Q3680" i="21"/>
  <c r="Q3681" i="21"/>
  <c r="Q3682" i="21"/>
  <c r="Q3683" i="21"/>
  <c r="Q3684" i="21"/>
  <c r="Q3685" i="21"/>
  <c r="Q3686" i="21"/>
  <c r="Q3687" i="21"/>
  <c r="Q3688" i="21"/>
  <c r="Q3689" i="21"/>
  <c r="Q3690" i="21"/>
  <c r="Q3691" i="21"/>
  <c r="Q3692" i="21"/>
  <c r="Q3693" i="21"/>
  <c r="Q3694" i="21"/>
  <c r="Q3695" i="21"/>
  <c r="Q3696" i="21"/>
  <c r="Q3697" i="21"/>
  <c r="Q3698" i="21"/>
  <c r="Q3699" i="21"/>
  <c r="Q3700" i="21"/>
  <c r="Q3701" i="21"/>
  <c r="Q3702" i="21"/>
  <c r="Q3703" i="21"/>
  <c r="Q3704" i="21"/>
  <c r="Q3705" i="21"/>
  <c r="Q3706" i="21"/>
  <c r="Q3707" i="21"/>
  <c r="Q3708" i="21"/>
  <c r="Q3709" i="21"/>
  <c r="Q3710" i="21"/>
  <c r="Q3711" i="21"/>
  <c r="Q3712" i="21"/>
  <c r="Q3713" i="21"/>
  <c r="Q3714" i="21"/>
  <c r="Q3715" i="21"/>
  <c r="Q3716" i="21"/>
  <c r="Q3717" i="21"/>
  <c r="Q3718" i="21"/>
  <c r="Q3719" i="21"/>
  <c r="Q3720" i="21"/>
  <c r="Q3721" i="21"/>
  <c r="Q3722" i="21"/>
  <c r="Q3723" i="21"/>
  <c r="Q3724" i="21"/>
  <c r="Q3725" i="21"/>
  <c r="Q3726" i="21"/>
  <c r="Q3727" i="21"/>
  <c r="Q3728" i="21"/>
  <c r="Q3729" i="21"/>
  <c r="Q3730" i="21"/>
  <c r="Q3731" i="21"/>
  <c r="Q3732" i="21"/>
  <c r="Q3733" i="21"/>
  <c r="Q3734" i="21"/>
  <c r="Q3735" i="21"/>
  <c r="Q3736" i="21"/>
  <c r="Q3737" i="21"/>
  <c r="Q3738" i="21"/>
  <c r="Q3739" i="21"/>
  <c r="Q3740" i="21"/>
  <c r="Q3741" i="21"/>
  <c r="Q3742" i="21"/>
  <c r="Q3743" i="21"/>
  <c r="Q3744" i="21"/>
  <c r="Q3745" i="21"/>
  <c r="Q3746" i="21"/>
  <c r="Q3747" i="21"/>
  <c r="Q3748" i="21"/>
  <c r="Q3749" i="21"/>
  <c r="Q3750" i="21"/>
  <c r="Q3751" i="21"/>
  <c r="Q3752" i="21"/>
  <c r="Q3753" i="21"/>
  <c r="Q3754" i="21"/>
  <c r="Q3755" i="21"/>
  <c r="Q3756" i="21"/>
  <c r="Q3757" i="21"/>
  <c r="Q3758" i="21"/>
  <c r="Q3759" i="21"/>
  <c r="Q3760" i="21"/>
  <c r="Q3761" i="21"/>
  <c r="Q3762" i="21"/>
  <c r="Q3763" i="21"/>
  <c r="Q3764" i="21"/>
  <c r="Q3765" i="21"/>
  <c r="Q3766" i="21"/>
  <c r="Q3767" i="21"/>
  <c r="Q3768" i="21"/>
  <c r="Q3769" i="21"/>
  <c r="Q3770" i="21"/>
  <c r="Q3771" i="21"/>
  <c r="Q3772" i="21"/>
  <c r="Q3773" i="21"/>
  <c r="Q3774" i="21"/>
  <c r="Q3775" i="21"/>
  <c r="Q3776" i="21"/>
  <c r="Q3777" i="21"/>
  <c r="Q3778" i="21"/>
  <c r="Q3779" i="21"/>
  <c r="Q3780" i="21"/>
  <c r="Q3781" i="21"/>
  <c r="Q3782" i="21"/>
  <c r="Q3783" i="21"/>
  <c r="Q3784" i="21"/>
  <c r="Q3785" i="21"/>
  <c r="Q3786" i="21"/>
  <c r="Q3787" i="21"/>
  <c r="Q3788" i="21"/>
  <c r="Q3789" i="21"/>
  <c r="Q3790" i="21"/>
  <c r="Q3791" i="21"/>
  <c r="Q3792" i="21"/>
  <c r="Q3793" i="21"/>
  <c r="Q3794" i="21"/>
  <c r="Q3795" i="21"/>
  <c r="Q3796" i="21"/>
  <c r="Q3797" i="21"/>
  <c r="Q3798" i="21"/>
  <c r="Q3799" i="21"/>
  <c r="Q3800" i="21"/>
  <c r="Q3801" i="21"/>
  <c r="Q3802" i="21"/>
  <c r="Q3803" i="21"/>
  <c r="Q3804" i="21"/>
  <c r="Q3805" i="21"/>
  <c r="Q3806" i="21"/>
  <c r="Q3807" i="21"/>
  <c r="Q3808" i="21"/>
  <c r="Q3809" i="21"/>
  <c r="Q3810" i="21"/>
  <c r="Q3811" i="21"/>
  <c r="Q3812" i="21"/>
  <c r="Q3813" i="21"/>
  <c r="Q3814" i="21"/>
  <c r="Q3815" i="21"/>
  <c r="Q3816" i="21"/>
  <c r="Q3817" i="21"/>
  <c r="Q3818" i="21"/>
  <c r="Q3819" i="21"/>
  <c r="Q3820" i="21"/>
  <c r="Q3821" i="21"/>
  <c r="Q3822" i="21"/>
  <c r="Q3823" i="21"/>
  <c r="Q3824" i="21"/>
  <c r="Q3825" i="21"/>
  <c r="Q3826" i="21"/>
  <c r="Q3827" i="21"/>
  <c r="Q3828" i="21"/>
  <c r="Q3829" i="21"/>
  <c r="Q3830" i="21"/>
  <c r="Q3831" i="21"/>
  <c r="Q3832" i="21"/>
  <c r="Q3833" i="21"/>
  <c r="Q3834" i="21"/>
  <c r="Q3835" i="21"/>
  <c r="Q3836" i="21"/>
  <c r="Q3837" i="21"/>
  <c r="Q3838" i="21"/>
  <c r="Q3839" i="21"/>
  <c r="Q3840" i="21"/>
  <c r="Q3841" i="21"/>
  <c r="Q3842" i="21"/>
  <c r="Q3843" i="21"/>
  <c r="Q3844" i="21"/>
  <c r="Q3845" i="21"/>
  <c r="Q3846" i="21"/>
  <c r="Q3847" i="21"/>
  <c r="Q3848" i="21"/>
  <c r="Q3849" i="21"/>
  <c r="Q3850" i="21"/>
  <c r="Q3851" i="21"/>
  <c r="Q3852" i="21"/>
  <c r="Q3853" i="21"/>
  <c r="Q3854" i="21"/>
  <c r="Q3855" i="21"/>
  <c r="Q3856" i="21"/>
  <c r="Q3857" i="21"/>
  <c r="Q3858" i="21"/>
  <c r="Q3859" i="21"/>
  <c r="Q3860" i="21"/>
  <c r="Q3861" i="21"/>
  <c r="Q3862" i="21"/>
  <c r="Q3863" i="21"/>
  <c r="Q3864" i="21"/>
  <c r="Q3865" i="21"/>
  <c r="Q3866" i="21"/>
  <c r="Q3867" i="21"/>
  <c r="Q3868" i="21"/>
  <c r="Q3869" i="21"/>
  <c r="Q3870" i="21"/>
  <c r="Q3871" i="21"/>
  <c r="Q3872" i="21"/>
  <c r="Q3873" i="21"/>
  <c r="Q3874" i="21"/>
  <c r="Q3875" i="21"/>
  <c r="Q3876" i="21"/>
  <c r="Q3877" i="21"/>
  <c r="Q3878" i="21"/>
  <c r="Q3879" i="21"/>
  <c r="Q3880" i="21"/>
  <c r="Q3881" i="21"/>
  <c r="Q3882" i="21"/>
  <c r="Q3883" i="21"/>
  <c r="Q3884" i="21"/>
  <c r="Q3885" i="21"/>
  <c r="Q3886" i="21"/>
  <c r="Q3887" i="21"/>
  <c r="Q3888" i="21"/>
  <c r="Q3889" i="21"/>
  <c r="Q3890" i="21"/>
  <c r="Q3891" i="21"/>
  <c r="Q3892" i="21"/>
  <c r="Q3893" i="21"/>
  <c r="Q3894" i="21"/>
  <c r="Q3895" i="21"/>
  <c r="Q3896" i="21"/>
  <c r="Q3897" i="21"/>
  <c r="Q3898" i="21"/>
  <c r="Q3899" i="21"/>
  <c r="Q3900" i="21"/>
  <c r="Q3901" i="21"/>
  <c r="Q3902" i="21"/>
  <c r="Q3903" i="21"/>
  <c r="Q3904" i="21"/>
  <c r="Q3905" i="21"/>
  <c r="Q3906" i="21"/>
  <c r="Q3907" i="21"/>
  <c r="Q3908" i="21"/>
  <c r="Q3909" i="21"/>
  <c r="Q3910" i="21"/>
  <c r="Q3911" i="21"/>
  <c r="Q3912" i="21"/>
  <c r="Q3913" i="21"/>
  <c r="Q3914" i="21"/>
  <c r="Q3915" i="21"/>
  <c r="Q3916" i="21"/>
  <c r="Q3917" i="21"/>
  <c r="Q3918" i="21"/>
  <c r="Q3919" i="21"/>
  <c r="Q3920" i="21"/>
  <c r="Q3921" i="21"/>
  <c r="Q3922" i="21"/>
  <c r="Q3923" i="21"/>
  <c r="Q3924" i="21"/>
  <c r="Q3925" i="21"/>
  <c r="Q3926" i="21"/>
  <c r="Q3927" i="21"/>
  <c r="Q3928" i="21"/>
  <c r="Q3929" i="21"/>
  <c r="Q3930" i="21"/>
  <c r="Q3931" i="21"/>
  <c r="Q3932" i="21"/>
  <c r="Q3933" i="21"/>
  <c r="Q3934" i="21"/>
  <c r="Q3935" i="21"/>
  <c r="Q3936" i="21"/>
  <c r="Q3937" i="21"/>
  <c r="Q3938" i="21"/>
  <c r="Q3939" i="21"/>
  <c r="Q3940" i="21"/>
  <c r="Q3941" i="21"/>
  <c r="Q3942" i="21"/>
  <c r="Q3943" i="21"/>
  <c r="Q3944" i="21"/>
  <c r="Q3945" i="21"/>
  <c r="Q3946" i="21"/>
  <c r="Q3947" i="21"/>
  <c r="Q3948" i="21"/>
  <c r="Q3949" i="21"/>
  <c r="Q3950" i="21"/>
  <c r="Q3951" i="21"/>
  <c r="Q3952" i="21"/>
  <c r="Q3953" i="21"/>
  <c r="Q3954" i="21"/>
  <c r="Q3955" i="21"/>
  <c r="Q3956" i="21"/>
  <c r="Q3957" i="21"/>
  <c r="Q3958" i="21"/>
  <c r="Q3959" i="21"/>
  <c r="Q3960" i="21"/>
  <c r="Q3961" i="21"/>
  <c r="Q3962" i="21"/>
  <c r="Q3963" i="21"/>
  <c r="Q3964" i="21"/>
  <c r="Q3965" i="21"/>
  <c r="Q3966" i="21"/>
  <c r="Q3967" i="21"/>
  <c r="Q3968" i="21"/>
  <c r="Q3969" i="21"/>
  <c r="Q3970" i="21"/>
  <c r="Q3971" i="21"/>
  <c r="Q3972" i="21"/>
  <c r="Q3973" i="21"/>
  <c r="Q3974" i="21"/>
  <c r="Q3975" i="21"/>
  <c r="Q3976" i="21"/>
  <c r="Q3977" i="21"/>
  <c r="Q3978" i="21"/>
  <c r="Q3979" i="21"/>
  <c r="Q3980" i="21"/>
  <c r="Q3981" i="21"/>
  <c r="Q3982" i="21"/>
  <c r="Q3983" i="21"/>
  <c r="Q3984" i="21"/>
  <c r="Q3985" i="21"/>
  <c r="Q3986" i="21"/>
  <c r="Q3987" i="21"/>
  <c r="Q3988" i="21"/>
  <c r="Q3989" i="21"/>
  <c r="Q3990" i="21"/>
  <c r="Q3991" i="21"/>
  <c r="Q3992" i="21"/>
  <c r="Q3993" i="21"/>
  <c r="Q3994" i="21"/>
  <c r="Q3995" i="21"/>
  <c r="Q3996" i="21"/>
  <c r="Q3997" i="21"/>
  <c r="Q3998" i="21"/>
  <c r="Q3999" i="21"/>
  <c r="Q4000" i="21"/>
  <c r="Q4001" i="21"/>
  <c r="Q4002" i="21"/>
  <c r="Q4003" i="21"/>
  <c r="Q4004" i="21"/>
  <c r="Q4005" i="21"/>
  <c r="Q4006" i="21"/>
  <c r="Q4007" i="21"/>
  <c r="Q4008" i="21"/>
  <c r="Q4009" i="21"/>
  <c r="Q4010" i="21"/>
  <c r="Q4011" i="21"/>
  <c r="Q4012" i="21"/>
  <c r="Q4013" i="21"/>
  <c r="Q4014" i="21"/>
  <c r="Q4015" i="21"/>
  <c r="Q4016" i="21"/>
  <c r="Q4017" i="21"/>
  <c r="Q4018" i="21"/>
  <c r="Q4019" i="21"/>
  <c r="Q4020" i="21"/>
  <c r="Q4021" i="21"/>
  <c r="Q4022" i="21"/>
  <c r="Q4023" i="21"/>
  <c r="Q4024" i="21"/>
  <c r="Q4025" i="21"/>
  <c r="Q4026" i="21"/>
  <c r="Q4027" i="21"/>
  <c r="Q4028" i="21"/>
  <c r="Q4029" i="21"/>
  <c r="Q4030" i="21"/>
  <c r="Q4031" i="21"/>
  <c r="Q4032" i="21"/>
  <c r="Q4033" i="21"/>
  <c r="Q4034" i="21"/>
  <c r="Q4035" i="21"/>
  <c r="Q4036" i="21"/>
  <c r="Q4037" i="21"/>
  <c r="Q4038" i="21"/>
  <c r="Q4039" i="21"/>
  <c r="Q4040" i="21"/>
  <c r="Q4041" i="21"/>
  <c r="Q4042" i="21"/>
  <c r="Q4043" i="21"/>
  <c r="Q4044" i="21"/>
  <c r="Q4045" i="21"/>
  <c r="Q4046" i="21"/>
  <c r="Q4047" i="21"/>
  <c r="Q4048" i="21"/>
  <c r="Q4049" i="21"/>
  <c r="Q4050" i="21"/>
  <c r="Q4051" i="21"/>
  <c r="Q4052" i="21"/>
  <c r="Q4053" i="21"/>
  <c r="Q4054" i="21"/>
  <c r="Q4055" i="21"/>
  <c r="Q4056" i="21"/>
  <c r="Q4057" i="21"/>
  <c r="Q4058" i="21"/>
  <c r="Q4059" i="21"/>
  <c r="Q4060" i="21"/>
  <c r="Q4061" i="21"/>
  <c r="Q4062" i="21"/>
  <c r="Q4063" i="21"/>
  <c r="Q4064" i="21"/>
  <c r="Q4065" i="21"/>
  <c r="Q4066" i="21"/>
  <c r="Q4067" i="21"/>
  <c r="Q4068" i="21"/>
  <c r="Q4069" i="21"/>
  <c r="Q4070" i="21"/>
  <c r="Q4071" i="21"/>
  <c r="Q4072" i="21"/>
  <c r="Q4073" i="21"/>
  <c r="Q4074" i="21"/>
  <c r="Q4075" i="21"/>
  <c r="Q4076" i="21"/>
  <c r="Q4077" i="21"/>
  <c r="Q4078" i="21"/>
  <c r="Q4079" i="21"/>
  <c r="Q4080" i="21"/>
  <c r="Q4081" i="21"/>
  <c r="Q4082" i="21"/>
  <c r="Q4083" i="21"/>
  <c r="Q4084" i="21"/>
  <c r="Q4085" i="21"/>
  <c r="Q4086" i="21"/>
  <c r="Q4087" i="21"/>
  <c r="Q4088" i="21"/>
  <c r="Q4089" i="21"/>
  <c r="Q4090" i="21"/>
  <c r="Q4091" i="21"/>
  <c r="Q4092" i="21"/>
  <c r="Q4093" i="21"/>
  <c r="Q4094" i="21"/>
  <c r="Q4095" i="21"/>
  <c r="Q4096" i="21"/>
  <c r="Q4097" i="21"/>
  <c r="Q4098" i="21"/>
  <c r="Q4099" i="21"/>
  <c r="Q4100" i="21"/>
  <c r="Q4101" i="21"/>
  <c r="Q4102" i="21"/>
  <c r="Q4103" i="21"/>
  <c r="Q4104" i="21"/>
  <c r="Q4105" i="21"/>
  <c r="Q4106" i="21"/>
  <c r="Q4107" i="21"/>
  <c r="Q4108" i="21"/>
  <c r="Q4109" i="21"/>
  <c r="Q4110" i="21"/>
  <c r="Q4111" i="21"/>
  <c r="Q4112" i="21"/>
  <c r="Q4113" i="21"/>
  <c r="Q4114" i="21"/>
  <c r="Q4115" i="21"/>
  <c r="Q4116" i="21"/>
  <c r="Q4117" i="21"/>
  <c r="Q4118" i="21"/>
  <c r="Q4119" i="21"/>
  <c r="Q4120" i="21"/>
  <c r="Q4121" i="21"/>
  <c r="Q4122" i="21"/>
  <c r="Q4123" i="21"/>
  <c r="Q4124" i="21"/>
  <c r="Q4125" i="21"/>
  <c r="Q4126" i="21"/>
  <c r="Q4127" i="21"/>
  <c r="Q4128" i="21"/>
  <c r="Q4129" i="21"/>
  <c r="Q4130" i="21"/>
  <c r="Q4131" i="21"/>
  <c r="Q4132" i="21"/>
  <c r="Q4133" i="21"/>
  <c r="Q4134" i="21"/>
  <c r="Q4135" i="21"/>
  <c r="Q4136" i="21"/>
  <c r="Q4137" i="21"/>
  <c r="Q4138" i="21"/>
  <c r="Q4139" i="21"/>
  <c r="Q4140" i="21"/>
  <c r="Q4141" i="21"/>
  <c r="Q4142" i="21"/>
  <c r="Q4143" i="21"/>
  <c r="Q4144" i="21"/>
  <c r="Q4145" i="21"/>
  <c r="Q4146" i="21"/>
  <c r="Q4147" i="21"/>
  <c r="Q4148" i="21"/>
  <c r="Q4149" i="21"/>
  <c r="Q4150" i="21"/>
  <c r="Q4151" i="21"/>
  <c r="Q4152" i="21"/>
  <c r="Q4153" i="21"/>
  <c r="Q4154" i="21"/>
  <c r="Q4155" i="21"/>
  <c r="Q4156" i="21"/>
  <c r="Q4157" i="21"/>
  <c r="Q4158" i="21"/>
  <c r="Q4159" i="21"/>
  <c r="Q4160" i="21"/>
  <c r="Q4161" i="21"/>
  <c r="Q4162" i="21"/>
  <c r="Q4163" i="21"/>
  <c r="Q4164" i="21"/>
  <c r="Q4165" i="21"/>
  <c r="Q4166" i="21"/>
  <c r="Q4167" i="21"/>
  <c r="Q4168" i="21"/>
  <c r="Q4169" i="21"/>
  <c r="Q4170" i="21"/>
  <c r="Q4171" i="21"/>
  <c r="Q4172" i="21"/>
  <c r="Q4173" i="21"/>
  <c r="Q4174" i="21"/>
  <c r="Q4175" i="21"/>
  <c r="Q4176" i="21"/>
  <c r="Q4177" i="21"/>
  <c r="Q4178" i="21"/>
  <c r="Q4179" i="21"/>
  <c r="Q4180" i="21"/>
  <c r="Q4181" i="21"/>
  <c r="Q4182" i="21"/>
  <c r="Q4183" i="21"/>
  <c r="Q4184" i="21"/>
  <c r="Q4185" i="21"/>
  <c r="Q4186" i="21"/>
  <c r="Q4187" i="21"/>
  <c r="Q4188" i="21"/>
  <c r="Q4189" i="21"/>
  <c r="Q4190" i="21"/>
  <c r="Q4191" i="21"/>
  <c r="Q4192" i="21"/>
  <c r="Q4193" i="21"/>
  <c r="Q4194" i="21"/>
  <c r="Q4195" i="21"/>
  <c r="Q4196" i="21"/>
  <c r="Q4197" i="21"/>
  <c r="Q4198" i="21"/>
  <c r="Q4199" i="21"/>
  <c r="Q4200" i="21"/>
  <c r="Q4201" i="21"/>
  <c r="Q4202" i="21"/>
  <c r="Q4203" i="21"/>
  <c r="Q4204" i="21"/>
  <c r="Q4205" i="21"/>
  <c r="Q4206" i="21"/>
  <c r="Q4207" i="21"/>
  <c r="Q4208" i="21"/>
  <c r="Q4209" i="21"/>
  <c r="Q4210" i="21"/>
  <c r="Q4211" i="21"/>
  <c r="Q4212" i="21"/>
  <c r="Q4213" i="21"/>
  <c r="Q4214" i="21"/>
  <c r="Q4215" i="21"/>
  <c r="Q4216" i="21"/>
  <c r="Q4217" i="21"/>
  <c r="Q4218" i="21"/>
  <c r="Q4219" i="21"/>
  <c r="Q4220" i="21"/>
  <c r="Q4221" i="21"/>
  <c r="Q4222" i="21"/>
  <c r="Q4223" i="21"/>
  <c r="Q4224" i="21"/>
  <c r="Q4225" i="21"/>
  <c r="Q4226" i="21"/>
  <c r="Q4227" i="21"/>
  <c r="Q4228" i="21"/>
  <c r="Q4229" i="21"/>
  <c r="Q4230" i="21"/>
  <c r="Q4231" i="21"/>
  <c r="Q4232" i="21"/>
  <c r="Q4233" i="21"/>
  <c r="Q4234" i="21"/>
  <c r="Q4235" i="21"/>
  <c r="Q4236" i="21"/>
  <c r="Q4237" i="21"/>
  <c r="Q4238" i="21"/>
  <c r="Q4239" i="21"/>
  <c r="Q4240" i="21"/>
  <c r="Q4241" i="21"/>
  <c r="Q4242" i="21"/>
  <c r="Q4243" i="21"/>
  <c r="Q4244" i="21"/>
  <c r="Q4245" i="21"/>
  <c r="Q4246" i="21"/>
  <c r="Q4247" i="21"/>
  <c r="Q4248" i="21"/>
  <c r="Q4249" i="21"/>
  <c r="Q4250" i="21"/>
  <c r="Q4251" i="21"/>
  <c r="Q4252" i="21"/>
  <c r="Q4253" i="21"/>
  <c r="Q4254" i="21"/>
  <c r="Q4255" i="21"/>
  <c r="Q4256" i="21"/>
  <c r="Q4257" i="21"/>
  <c r="Q4258" i="21"/>
  <c r="Q4259" i="21"/>
  <c r="Q4260" i="21"/>
  <c r="Q4261" i="21"/>
  <c r="Q4262" i="21"/>
  <c r="Q4263" i="21"/>
  <c r="Q4264" i="21"/>
  <c r="Q4265" i="21"/>
  <c r="Q4266" i="21"/>
  <c r="Q4267" i="21"/>
  <c r="Q4268" i="21"/>
  <c r="Q4269" i="21"/>
  <c r="Q4270" i="21"/>
  <c r="Q4271" i="21"/>
  <c r="Q4272" i="21"/>
  <c r="Q4273" i="21"/>
  <c r="Q4274" i="21"/>
  <c r="Q4275" i="21"/>
  <c r="Q4276" i="21"/>
  <c r="Q4277" i="21"/>
  <c r="Q4278" i="21"/>
  <c r="Q4279" i="21"/>
  <c r="Q4280" i="21"/>
  <c r="Q4281" i="21"/>
  <c r="Q4282" i="21"/>
  <c r="Q4283" i="21"/>
  <c r="Q4284" i="21"/>
  <c r="Q4285" i="21"/>
  <c r="Q4286" i="21"/>
  <c r="Q4287" i="21"/>
  <c r="Q4288" i="21"/>
  <c r="Q4289" i="21"/>
  <c r="Q4290" i="21"/>
  <c r="Q4291" i="21"/>
  <c r="Q4292" i="21"/>
  <c r="Q4293" i="21"/>
  <c r="Q4294" i="21"/>
  <c r="Q4295" i="21"/>
  <c r="Q4296" i="21"/>
  <c r="Q4297" i="21"/>
  <c r="Q4298" i="21"/>
  <c r="Q4299" i="21"/>
  <c r="Q4300" i="21"/>
  <c r="Q4301" i="21"/>
  <c r="Q4302" i="21"/>
  <c r="Q4303" i="21"/>
  <c r="Q4304" i="21"/>
  <c r="Q4305" i="21"/>
  <c r="Q4306" i="21"/>
  <c r="Q4307" i="21"/>
  <c r="Q4308" i="21"/>
  <c r="Q4309" i="21"/>
  <c r="Q4310" i="21"/>
  <c r="Q4311" i="21"/>
  <c r="Q4312" i="21"/>
  <c r="Q4313" i="21"/>
  <c r="Q4314" i="21"/>
  <c r="Q4315" i="21"/>
  <c r="Q4316" i="21"/>
  <c r="Q4317" i="21"/>
  <c r="Q4318" i="21"/>
  <c r="Q4319" i="21"/>
  <c r="Q4320" i="21"/>
  <c r="Q4321" i="21"/>
  <c r="Q4322" i="21"/>
  <c r="Q4323" i="21"/>
  <c r="Q4324" i="21"/>
  <c r="Q4325" i="21"/>
  <c r="Q4326" i="21"/>
  <c r="Q4327" i="21"/>
  <c r="Q4328" i="21"/>
  <c r="Q4329" i="21"/>
  <c r="Q4330" i="21"/>
  <c r="Q4331" i="21"/>
  <c r="Q4332" i="21"/>
  <c r="Q4333" i="21"/>
  <c r="Q4334" i="21"/>
  <c r="Q4335" i="21"/>
  <c r="Q4336" i="21"/>
  <c r="Q4337" i="21"/>
  <c r="Q4338" i="21"/>
  <c r="Q4339" i="21"/>
  <c r="Q4340" i="21"/>
  <c r="Q4341" i="21"/>
  <c r="Q4342" i="21"/>
  <c r="Q4343" i="21"/>
  <c r="Q4344" i="21"/>
  <c r="Q4345" i="21"/>
  <c r="Q4346" i="21"/>
  <c r="Q4347" i="21"/>
  <c r="Q4348" i="21"/>
  <c r="Q4349" i="21"/>
  <c r="Q4350" i="21"/>
  <c r="Q4351" i="21"/>
  <c r="Q4352" i="21"/>
  <c r="Q4353" i="21"/>
  <c r="Q4354" i="21"/>
  <c r="Q4355" i="21"/>
  <c r="Q4356" i="21"/>
  <c r="Q4357" i="21"/>
  <c r="Q4358" i="21"/>
  <c r="Q4359" i="21"/>
  <c r="Q4360" i="21"/>
  <c r="Q4361" i="21"/>
  <c r="Q4362" i="21"/>
  <c r="Q4363" i="21"/>
  <c r="Q4364" i="21"/>
  <c r="Q4365" i="21"/>
  <c r="Q4366" i="21"/>
  <c r="Q4367" i="21"/>
  <c r="Q4368" i="21"/>
  <c r="Q4369" i="21"/>
  <c r="Q4370" i="21"/>
  <c r="Q4371" i="21"/>
  <c r="Q4372" i="21"/>
  <c r="Q4373" i="21"/>
  <c r="Q4374" i="21"/>
  <c r="Q4375" i="21"/>
  <c r="Q4376" i="21"/>
  <c r="Q4377" i="21"/>
  <c r="Q4378" i="21"/>
  <c r="Q4379" i="21"/>
  <c r="Q4380" i="21"/>
  <c r="Q4381" i="21"/>
  <c r="Q4382" i="21"/>
  <c r="Q4383" i="21"/>
  <c r="Q4384" i="21"/>
  <c r="Q4385" i="21"/>
  <c r="Q4386" i="21"/>
  <c r="Q4387" i="21"/>
  <c r="Q4388" i="21"/>
  <c r="Q4389" i="21"/>
  <c r="Q4390" i="21"/>
  <c r="Q4391" i="21"/>
  <c r="Q4392" i="21"/>
  <c r="Q4393" i="21"/>
  <c r="Q4394" i="21"/>
  <c r="Q4395" i="21"/>
  <c r="Q4396" i="21"/>
  <c r="Q4397" i="21"/>
  <c r="Q4398" i="21"/>
  <c r="Q4399" i="21"/>
  <c r="Q4400" i="21"/>
  <c r="Q4401" i="21"/>
  <c r="Q4402" i="21"/>
  <c r="Q4403" i="21"/>
  <c r="Q4404" i="21"/>
  <c r="Q4405" i="21"/>
  <c r="Q4406" i="21"/>
  <c r="Q4407" i="21"/>
  <c r="Q4408" i="21"/>
  <c r="Q4409" i="21"/>
  <c r="Q4410" i="21"/>
  <c r="Q4411" i="21"/>
  <c r="Q4412" i="21"/>
  <c r="Q4413" i="21"/>
  <c r="Q4414" i="21"/>
  <c r="Q4415" i="21"/>
  <c r="Q4416" i="21"/>
  <c r="Q4417" i="21"/>
  <c r="Q4418" i="21"/>
  <c r="Q4419" i="21"/>
  <c r="Q4420" i="21"/>
  <c r="Q4421" i="21"/>
  <c r="Q4422" i="21"/>
  <c r="Q4423" i="21"/>
  <c r="Q4424" i="21"/>
  <c r="Q4425" i="21"/>
  <c r="Q4426" i="21"/>
  <c r="Q4427" i="21"/>
  <c r="Q4428" i="21"/>
  <c r="Q4429" i="21"/>
  <c r="Q4430" i="21"/>
  <c r="Q4431" i="21"/>
  <c r="Q4432" i="21"/>
  <c r="Q4433" i="21"/>
  <c r="Q4434" i="21"/>
  <c r="Q4435" i="21"/>
  <c r="Q4436" i="21"/>
  <c r="Q4437" i="21"/>
  <c r="Q4438" i="21"/>
  <c r="Q4439" i="21"/>
  <c r="Q4440" i="21"/>
  <c r="Q4441" i="21"/>
  <c r="Q4442" i="21"/>
  <c r="Q4443" i="21"/>
  <c r="Q4444" i="21"/>
  <c r="Q4445" i="21"/>
  <c r="Q4446" i="21"/>
  <c r="Q4447" i="21"/>
  <c r="Q4448" i="21"/>
  <c r="Q4449" i="21"/>
  <c r="Q4450" i="21"/>
  <c r="Q4451" i="21"/>
  <c r="Q4452" i="21"/>
  <c r="Q4453" i="21"/>
  <c r="Q4454" i="21"/>
  <c r="Q4455" i="21"/>
  <c r="Q4456" i="21"/>
  <c r="Q4457" i="21"/>
  <c r="Q4458" i="21"/>
  <c r="Q4459" i="21"/>
  <c r="Q4460" i="21"/>
  <c r="Q4461" i="21"/>
  <c r="Q4462" i="21"/>
  <c r="Q4463" i="21"/>
  <c r="Q4464" i="21"/>
  <c r="Q4465" i="21"/>
  <c r="Q4466" i="21"/>
  <c r="Q4467" i="21"/>
  <c r="Q4468" i="21"/>
  <c r="Q4469" i="21"/>
  <c r="Q4470" i="21"/>
  <c r="Q4471" i="21"/>
  <c r="Q4472" i="21"/>
  <c r="Q4473" i="21"/>
  <c r="Q4474" i="21"/>
  <c r="Q4475" i="21"/>
  <c r="Q4476" i="21"/>
  <c r="Q4477" i="21"/>
  <c r="Q4478" i="21"/>
  <c r="Q4479" i="21"/>
  <c r="Q4480" i="21"/>
  <c r="Q4481" i="21"/>
  <c r="Q4482" i="21"/>
  <c r="Q4483" i="21"/>
  <c r="Q4484" i="21"/>
  <c r="Q4485" i="21"/>
  <c r="Q4486" i="21"/>
  <c r="Q4487" i="21"/>
  <c r="Q4488" i="21"/>
  <c r="Q4489" i="21"/>
  <c r="Q4490" i="21"/>
  <c r="Q4491" i="21"/>
  <c r="Q4492" i="21"/>
  <c r="Q4493" i="21"/>
  <c r="Q4494" i="21"/>
  <c r="Q4495" i="21"/>
  <c r="Q4496" i="21"/>
  <c r="Q4497" i="21"/>
  <c r="Q4498" i="21"/>
  <c r="Q4499" i="21"/>
  <c r="Q4500" i="21"/>
  <c r="Q4501" i="21"/>
  <c r="Q4502" i="21"/>
  <c r="Q4503" i="21"/>
  <c r="Q4504" i="21"/>
  <c r="Q4505" i="21"/>
  <c r="Q4506" i="21"/>
  <c r="Q4507" i="21"/>
  <c r="Q4508" i="21"/>
  <c r="Q4509" i="21"/>
  <c r="Q4510" i="21"/>
  <c r="Q4511" i="21"/>
  <c r="Q4512" i="21"/>
  <c r="Q4513" i="21"/>
  <c r="Q4514" i="21"/>
  <c r="Q4515" i="21"/>
  <c r="Q4516" i="21"/>
  <c r="Q4517" i="21"/>
  <c r="Q4518" i="21"/>
  <c r="Q4519" i="21"/>
  <c r="Q4520" i="21"/>
  <c r="Q4521" i="21"/>
  <c r="Q4522" i="21"/>
  <c r="Q4523" i="21"/>
  <c r="Q4524" i="21"/>
  <c r="Q4525" i="21"/>
  <c r="Q4526" i="21"/>
  <c r="Q4527" i="21"/>
  <c r="Q4528" i="21"/>
  <c r="Q4529" i="21"/>
  <c r="Q4530" i="21"/>
  <c r="Q4531" i="21"/>
  <c r="Q4532" i="21"/>
  <c r="Q4533" i="21"/>
  <c r="Q4534" i="21"/>
  <c r="Q4535" i="21"/>
  <c r="Q4536" i="21"/>
  <c r="Q4537" i="21"/>
  <c r="Q4538" i="21"/>
  <c r="Q4539" i="21"/>
  <c r="Q4540" i="21"/>
  <c r="Q4541" i="21"/>
  <c r="Q4542" i="21"/>
  <c r="Q4543" i="21"/>
  <c r="Q4544" i="21"/>
  <c r="Q4545" i="21"/>
  <c r="Q4546" i="21"/>
  <c r="Q4547" i="21"/>
  <c r="Q4548" i="21"/>
  <c r="Q4549" i="21"/>
  <c r="Q4550" i="21"/>
  <c r="Q4551" i="21"/>
  <c r="Q4552" i="21"/>
  <c r="Q4553" i="21"/>
  <c r="Q4554" i="21"/>
  <c r="Q4555" i="21"/>
  <c r="Q4556" i="21"/>
  <c r="Q4557" i="21"/>
  <c r="Q4558" i="21"/>
  <c r="Q4559" i="21"/>
  <c r="Q4560" i="21"/>
  <c r="Q4561" i="21"/>
  <c r="Q4562" i="21"/>
  <c r="Q4563" i="21"/>
  <c r="Q4564" i="21"/>
  <c r="Q4565" i="21"/>
  <c r="Q4566" i="21"/>
  <c r="Q4567" i="21"/>
  <c r="Q4568" i="21"/>
  <c r="Q4569" i="21"/>
  <c r="Q4570" i="21"/>
  <c r="Q4571" i="21"/>
  <c r="Q4572" i="21"/>
  <c r="Q4573" i="21"/>
  <c r="Q4574" i="21"/>
  <c r="Q4575" i="21"/>
  <c r="Q4576" i="21"/>
  <c r="Q4577" i="21"/>
  <c r="Q4578" i="21"/>
  <c r="Q4579" i="21"/>
  <c r="Q4580" i="21"/>
  <c r="Q4581" i="21"/>
  <c r="Q4582" i="21"/>
  <c r="Q4583" i="21"/>
  <c r="Q4584" i="21"/>
  <c r="Q4585" i="21"/>
  <c r="Q4586" i="21"/>
  <c r="Q4587" i="21"/>
  <c r="Q4588" i="21"/>
  <c r="Q4589" i="21"/>
  <c r="Q4590" i="21"/>
  <c r="Q4591" i="21"/>
  <c r="Q4592" i="21"/>
  <c r="Q4593" i="21"/>
  <c r="Q4594" i="21"/>
  <c r="Q4595" i="21"/>
  <c r="Q4596" i="21"/>
  <c r="Q4597" i="21"/>
  <c r="Q4598" i="21"/>
  <c r="Q4599" i="21"/>
  <c r="Q4600" i="21"/>
  <c r="Q4601" i="21"/>
  <c r="Q4602" i="21"/>
  <c r="Q4603" i="21"/>
  <c r="Q4604" i="21"/>
  <c r="Q4605" i="21"/>
  <c r="Q4606" i="21"/>
  <c r="Q4607" i="21"/>
  <c r="Q4608" i="21"/>
  <c r="Q4609" i="21"/>
  <c r="Q4610" i="21"/>
  <c r="Q4611" i="21"/>
  <c r="Q4612" i="21"/>
  <c r="Q4613" i="21"/>
  <c r="Q4614" i="21"/>
  <c r="Q4615" i="21"/>
  <c r="Q4616" i="21"/>
  <c r="Q4617" i="21"/>
  <c r="Q4618" i="21"/>
  <c r="Q4619" i="21"/>
  <c r="Q4620" i="21"/>
  <c r="Q4621" i="21"/>
  <c r="Q4622" i="21"/>
  <c r="Q4623" i="21"/>
  <c r="Q4624" i="21"/>
  <c r="Q4625" i="21"/>
  <c r="Q4626" i="21"/>
  <c r="Q4627" i="21"/>
  <c r="Q4628" i="21"/>
  <c r="Q4629" i="21"/>
  <c r="Q4630" i="21"/>
  <c r="Q4631" i="21"/>
  <c r="Q4632" i="21"/>
  <c r="Q4633" i="21"/>
  <c r="Q4634" i="21"/>
  <c r="Q4635" i="21"/>
  <c r="Q4636" i="21"/>
  <c r="Q4637" i="21"/>
  <c r="Q4638" i="21"/>
  <c r="Q4639" i="21"/>
  <c r="Q4640" i="21"/>
  <c r="Q4641" i="21"/>
  <c r="Q4642" i="21"/>
  <c r="Q4643" i="21"/>
  <c r="Q4644" i="21"/>
  <c r="Q4645" i="21"/>
  <c r="Q4646" i="21"/>
  <c r="Q4647" i="21"/>
  <c r="Q4648" i="21"/>
  <c r="Q4649" i="21"/>
  <c r="Q4650" i="21"/>
  <c r="Q4651" i="21"/>
  <c r="Q4652" i="21"/>
  <c r="Q4653" i="21"/>
  <c r="Q4654" i="21"/>
  <c r="Q4655" i="21"/>
  <c r="Q4656" i="21"/>
  <c r="Q4657" i="21"/>
  <c r="Q4658" i="21"/>
  <c r="Q4659" i="21"/>
  <c r="Q4660" i="21"/>
  <c r="Q4661" i="21"/>
  <c r="Q4662" i="21"/>
  <c r="Q4663" i="21"/>
  <c r="Q4664" i="21"/>
  <c r="Q4665" i="21"/>
  <c r="Q4666" i="21"/>
  <c r="Q4667" i="21"/>
  <c r="Q4668" i="21"/>
  <c r="Q4669" i="21"/>
  <c r="Q4670" i="21"/>
  <c r="Q4671" i="21"/>
  <c r="Q4672" i="21"/>
  <c r="Q4673" i="21"/>
  <c r="Q4674" i="21"/>
  <c r="Q4675" i="21"/>
  <c r="Q4676" i="21"/>
  <c r="Q4677" i="21"/>
  <c r="Q4678" i="21"/>
  <c r="Q4679" i="21"/>
  <c r="Q4680" i="21"/>
  <c r="Q4681" i="21"/>
  <c r="Q4682" i="21"/>
  <c r="Q4683" i="21"/>
  <c r="Q4684" i="21"/>
  <c r="Q4685" i="21"/>
  <c r="Q4686" i="21"/>
  <c r="Q4687" i="21"/>
  <c r="Q4688" i="21"/>
  <c r="Q4689" i="21"/>
  <c r="Q4690" i="21"/>
  <c r="Q4691" i="21"/>
  <c r="Q4692" i="21"/>
  <c r="Q4693" i="21"/>
  <c r="Q4694" i="21"/>
  <c r="Q4695" i="21"/>
  <c r="Q4696" i="21"/>
  <c r="Q4697" i="21"/>
  <c r="Q4698" i="21"/>
  <c r="Q4699" i="21"/>
  <c r="Q4700" i="21"/>
  <c r="Q4701" i="21"/>
  <c r="Q4702" i="21"/>
  <c r="Q4703" i="21"/>
  <c r="Q4704" i="21"/>
  <c r="Q4705" i="21"/>
  <c r="Q4706" i="21"/>
  <c r="Q4707" i="21"/>
  <c r="Q4708" i="21"/>
  <c r="Q4709" i="21"/>
  <c r="Q4710" i="21"/>
  <c r="Q4711" i="21"/>
  <c r="Q4712" i="21"/>
  <c r="Q4713" i="21"/>
  <c r="Q4714" i="21"/>
  <c r="Q4715" i="21"/>
  <c r="Q4716" i="21"/>
  <c r="Q4717" i="21"/>
  <c r="Q4718" i="21"/>
  <c r="Q4719" i="21"/>
  <c r="Q4720" i="21"/>
  <c r="Q4721" i="21"/>
  <c r="Q4722" i="21"/>
  <c r="Q4723" i="21"/>
  <c r="Q4724" i="21"/>
  <c r="Q4725" i="21"/>
  <c r="Q4726" i="21"/>
  <c r="Q4727" i="21"/>
  <c r="Q4728" i="21"/>
  <c r="Q4729" i="21"/>
  <c r="Q4730" i="21"/>
  <c r="Q4731" i="21"/>
  <c r="Q4732" i="21"/>
  <c r="Q4733" i="21"/>
  <c r="Q4734" i="21"/>
  <c r="Q4735" i="21"/>
  <c r="Q4736" i="21"/>
  <c r="Q4737" i="21"/>
  <c r="Q4738" i="21"/>
  <c r="Q4739" i="21"/>
  <c r="Q4740" i="21"/>
  <c r="Q4741" i="21"/>
  <c r="Q4742" i="21"/>
  <c r="Q4743" i="21"/>
  <c r="Q4744" i="21"/>
  <c r="Q4745" i="21"/>
  <c r="Q4746" i="21"/>
  <c r="Q4747" i="21"/>
  <c r="Q4748" i="21"/>
  <c r="Q4749" i="21"/>
  <c r="Q4750" i="21"/>
  <c r="Q4751" i="21"/>
  <c r="Q4752" i="21"/>
  <c r="Q4753" i="21"/>
  <c r="Q4754" i="21"/>
  <c r="Q4755" i="21"/>
  <c r="Q4756" i="21"/>
  <c r="Q4757" i="21"/>
  <c r="Q4758" i="21"/>
  <c r="Q4759" i="21"/>
  <c r="Q4760" i="21"/>
  <c r="Q4761" i="21"/>
  <c r="Q4762" i="21"/>
  <c r="Q4763" i="21"/>
  <c r="Q4764" i="21"/>
  <c r="Q4765" i="21"/>
  <c r="Q4766" i="21"/>
  <c r="Q4767" i="21"/>
  <c r="Q4768" i="21"/>
  <c r="Q4769" i="21"/>
  <c r="Q4770" i="21"/>
  <c r="Q4771" i="21"/>
  <c r="Q4772" i="21"/>
  <c r="Q4773" i="21"/>
  <c r="Q4774" i="21"/>
  <c r="Q4775" i="21"/>
  <c r="Q4776" i="21"/>
  <c r="Q4777" i="21"/>
  <c r="Q4778" i="21"/>
  <c r="Q4779" i="21"/>
  <c r="Q4780" i="21"/>
  <c r="Q4781" i="21"/>
  <c r="Q4782" i="21"/>
  <c r="Q4783" i="21"/>
  <c r="Q4784" i="21"/>
  <c r="Q4785" i="21"/>
  <c r="Q4786" i="21"/>
  <c r="Q4787" i="21"/>
  <c r="Q4788" i="21"/>
  <c r="Q4789" i="21"/>
  <c r="Q4790" i="21"/>
  <c r="Q4791" i="21"/>
  <c r="Q4792" i="21"/>
  <c r="Q4793" i="21"/>
  <c r="Q4794" i="21"/>
  <c r="Q4795" i="21"/>
  <c r="Q4796" i="21"/>
  <c r="Q4797" i="21"/>
  <c r="Q4798" i="21"/>
  <c r="Q4799" i="21"/>
  <c r="Q4800" i="21"/>
  <c r="Q4801" i="21"/>
  <c r="Q4802" i="21"/>
  <c r="Q4803" i="21"/>
  <c r="Q4804" i="21"/>
  <c r="Q4805" i="21"/>
  <c r="Q4806" i="21"/>
  <c r="Q4807" i="21"/>
  <c r="Q4808" i="21"/>
  <c r="Q4809" i="21"/>
  <c r="Q4810" i="21"/>
  <c r="Q4811" i="21"/>
  <c r="Q4812" i="21"/>
  <c r="Q4813" i="21"/>
  <c r="Q4814" i="21"/>
  <c r="Q4815" i="21"/>
  <c r="Q4816" i="21"/>
  <c r="Q4817" i="21"/>
  <c r="Q4818" i="21"/>
  <c r="Q4819" i="21"/>
  <c r="Q4820" i="21"/>
  <c r="Q4821" i="21"/>
  <c r="Q4822" i="21"/>
  <c r="Q4823" i="21"/>
  <c r="Q4824" i="21"/>
  <c r="Q4825" i="21"/>
  <c r="Q4826" i="21"/>
  <c r="Q4827" i="21"/>
  <c r="Q4828" i="21"/>
  <c r="Q4829" i="21"/>
  <c r="Q4830" i="21"/>
  <c r="Q4831" i="21"/>
  <c r="Q4832" i="21"/>
  <c r="Q4833" i="21"/>
  <c r="Q4834" i="21"/>
  <c r="Q4835" i="21"/>
  <c r="Q4836" i="21"/>
  <c r="Q4837" i="21"/>
  <c r="Q4838" i="21"/>
  <c r="Q4839" i="21"/>
  <c r="Q4840" i="21"/>
  <c r="Q4841" i="21"/>
  <c r="Q4842" i="21"/>
  <c r="Q4843" i="21"/>
  <c r="Q4844" i="21"/>
  <c r="Q4845" i="21"/>
  <c r="Q4846" i="21"/>
  <c r="Q4847" i="21"/>
  <c r="Q4848" i="21"/>
  <c r="Q4849" i="21"/>
  <c r="Q4850" i="21"/>
  <c r="Q4851" i="21"/>
  <c r="Q4852" i="21"/>
  <c r="Q4853" i="21"/>
  <c r="Q4854" i="21"/>
  <c r="Q4855" i="21"/>
  <c r="Q4856" i="21"/>
  <c r="Q4857" i="21"/>
  <c r="Q4858" i="21"/>
  <c r="Q4859" i="21"/>
  <c r="Q4860" i="21"/>
  <c r="Q4861" i="21"/>
  <c r="Q4862" i="21"/>
  <c r="Q4863" i="21"/>
  <c r="Q4864" i="21"/>
  <c r="Q4865" i="21"/>
  <c r="Q4866" i="21"/>
  <c r="Q4867" i="21"/>
  <c r="Q4868" i="21"/>
  <c r="Q4869" i="21"/>
  <c r="Q4870" i="21"/>
  <c r="Q4871" i="21"/>
  <c r="Q4872" i="21"/>
  <c r="Q4873" i="21"/>
  <c r="Q4874" i="21"/>
  <c r="Q4875" i="21"/>
  <c r="Q4876" i="21"/>
  <c r="Q4877" i="21"/>
  <c r="Q4878" i="21"/>
  <c r="Q4879" i="21"/>
  <c r="Q4880" i="21"/>
  <c r="Q4881" i="21"/>
  <c r="Q4882" i="21"/>
  <c r="Q4883" i="21"/>
  <c r="Q4884" i="21"/>
  <c r="Q4885" i="21"/>
  <c r="Q4886" i="21"/>
  <c r="Q4887" i="21"/>
  <c r="Q4888" i="21"/>
  <c r="Q4889" i="21"/>
  <c r="Q4890" i="21"/>
  <c r="Q4891" i="21"/>
  <c r="Q4892" i="21"/>
  <c r="Q4893" i="21"/>
  <c r="Q4894" i="21"/>
  <c r="Q4895" i="21"/>
  <c r="Q4896" i="21"/>
  <c r="Q4897" i="21"/>
  <c r="Q4898" i="21"/>
  <c r="Q4899" i="21"/>
  <c r="Q4900" i="21"/>
  <c r="Q4901" i="21"/>
  <c r="Q4902" i="21"/>
  <c r="Q4903" i="21"/>
  <c r="Q4904" i="21"/>
  <c r="Q4905" i="21"/>
  <c r="Q4906" i="21"/>
  <c r="Q4907" i="21"/>
  <c r="Q4908" i="21"/>
  <c r="Q4909" i="21"/>
  <c r="Q4910" i="21"/>
  <c r="Q4911" i="21"/>
  <c r="Q4912" i="21"/>
  <c r="Q4913" i="21"/>
  <c r="Q4914" i="21"/>
  <c r="Q4915" i="21"/>
  <c r="Q4916" i="21"/>
  <c r="Q4917" i="21"/>
  <c r="Q4918" i="21"/>
  <c r="Q4919" i="21"/>
  <c r="Q4920" i="21"/>
  <c r="Q4921" i="21"/>
  <c r="Q4922" i="21"/>
  <c r="Q4923" i="21"/>
  <c r="Q4924" i="21"/>
  <c r="Q4925" i="21"/>
  <c r="Q4926" i="21"/>
  <c r="Q4927" i="21"/>
  <c r="Q4928" i="21"/>
  <c r="Q4929" i="21"/>
  <c r="Q4930" i="21"/>
  <c r="Q4931" i="21"/>
  <c r="Q4932" i="21"/>
  <c r="Q4933" i="21"/>
  <c r="Q4934" i="21"/>
  <c r="Q4935" i="21"/>
  <c r="Q4936" i="21"/>
  <c r="Q4937" i="21"/>
  <c r="Q4938" i="21"/>
  <c r="Q4939" i="21"/>
  <c r="Q4940" i="21"/>
  <c r="Q4941" i="21"/>
  <c r="Q4942" i="21"/>
  <c r="Q4943" i="21"/>
  <c r="Q4944" i="21"/>
  <c r="Q4945" i="21"/>
  <c r="Q4946" i="21"/>
  <c r="Q4947" i="21"/>
  <c r="Q4948" i="21"/>
  <c r="Q4949" i="21"/>
  <c r="Q4950" i="21"/>
  <c r="Q4951" i="21"/>
  <c r="Q4952" i="21"/>
  <c r="Q4953" i="21"/>
  <c r="Q4954" i="21"/>
  <c r="Q4955" i="21"/>
  <c r="Q4956" i="21"/>
  <c r="Q4957" i="21"/>
  <c r="Q4958" i="21"/>
  <c r="Q4959" i="21"/>
  <c r="Q4960" i="21"/>
  <c r="Q4961" i="21"/>
  <c r="Q4962" i="21"/>
  <c r="Q4963" i="21"/>
  <c r="Q4964" i="21"/>
  <c r="Q4965" i="21"/>
  <c r="Q4966" i="21"/>
  <c r="Q4967" i="21"/>
  <c r="Q4968" i="21"/>
  <c r="Q4969" i="21"/>
  <c r="Q4970" i="21"/>
  <c r="Q4971" i="21"/>
  <c r="Q4972" i="21"/>
  <c r="Q4973" i="21"/>
  <c r="Q4974" i="21"/>
  <c r="Q4975" i="21"/>
  <c r="Q4976" i="21"/>
  <c r="Q4977" i="21"/>
  <c r="Q4978" i="21"/>
  <c r="Q4979" i="21"/>
  <c r="Q4980" i="21"/>
  <c r="Q4981" i="21"/>
  <c r="Q4982" i="21"/>
  <c r="Q4983" i="21"/>
  <c r="Q4984" i="21"/>
  <c r="Q4985" i="21"/>
  <c r="Q4986" i="21"/>
  <c r="Q4987" i="21"/>
  <c r="Q4988" i="21"/>
  <c r="Q4989" i="21"/>
  <c r="Q4990" i="21"/>
  <c r="Q4991" i="21"/>
  <c r="Q4992" i="21"/>
  <c r="Q4993" i="21"/>
  <c r="Q4994" i="21"/>
  <c r="Q4995" i="21"/>
  <c r="Q4996" i="21"/>
  <c r="Q4997" i="21"/>
  <c r="Q4998" i="21"/>
  <c r="Q4999" i="21"/>
  <c r="Q5000" i="21"/>
  <c r="Q5001" i="21"/>
  <c r="Q5002" i="21"/>
  <c r="Q5003" i="21"/>
  <c r="Q5004" i="21"/>
  <c r="Q5005" i="21"/>
  <c r="Q5006" i="21"/>
  <c r="Q5007" i="21"/>
  <c r="Q5008" i="21"/>
  <c r="Q5009" i="21"/>
  <c r="Q5010" i="21"/>
  <c r="Q5011" i="21"/>
  <c r="Q5012" i="21"/>
  <c r="Q5013" i="21"/>
  <c r="Q5014" i="21"/>
  <c r="Q5015" i="21"/>
  <c r="Q5016" i="21"/>
  <c r="Q5017" i="21"/>
  <c r="Q5018" i="21"/>
  <c r="Q5019" i="21"/>
  <c r="Q5020" i="21"/>
  <c r="Q5021" i="21"/>
  <c r="Q5022" i="21"/>
  <c r="Q5023" i="21"/>
  <c r="Q5024" i="21"/>
  <c r="Q5025" i="21"/>
  <c r="Q5026" i="21"/>
  <c r="Q5027" i="21"/>
  <c r="Q5028" i="21"/>
  <c r="Q5029" i="21"/>
  <c r="Q5030" i="21"/>
  <c r="Q5031" i="21"/>
  <c r="Q5032" i="21"/>
  <c r="Q5033" i="21"/>
  <c r="Q5034" i="21"/>
  <c r="Q5035" i="21"/>
  <c r="Q5036" i="21"/>
  <c r="Q5037" i="21"/>
  <c r="Q5038" i="21"/>
  <c r="Q5039" i="21"/>
  <c r="Q5040" i="21"/>
  <c r="Q5041" i="21"/>
  <c r="Q5042" i="21"/>
  <c r="Q5043" i="21"/>
  <c r="Q5044" i="21"/>
  <c r="Q5045" i="21"/>
  <c r="Q5046" i="21"/>
  <c r="Q5047" i="21"/>
  <c r="Q5048" i="21"/>
  <c r="Q5049" i="21"/>
  <c r="Q5050" i="21"/>
  <c r="Q5051" i="21"/>
  <c r="Q5052" i="21"/>
  <c r="Q5053" i="21"/>
  <c r="Q5054" i="21"/>
  <c r="Q5055" i="21"/>
  <c r="Q5056" i="21"/>
  <c r="Q5057" i="21"/>
  <c r="Q5058" i="21"/>
  <c r="Q5059" i="21"/>
  <c r="Q5060" i="21"/>
  <c r="Q5061" i="21"/>
  <c r="Q5062" i="21"/>
  <c r="Q5063" i="21"/>
  <c r="Q5064" i="21"/>
  <c r="Q5065" i="21"/>
  <c r="Q5066" i="21"/>
  <c r="Q5067" i="21"/>
  <c r="Q5068" i="21"/>
  <c r="Q5069" i="21"/>
  <c r="Q5070" i="21"/>
  <c r="Q5071" i="21"/>
  <c r="Q5072" i="21"/>
  <c r="Q5073" i="21"/>
  <c r="Q5074" i="21"/>
  <c r="Q5075" i="21"/>
  <c r="Q5076" i="21"/>
  <c r="Q5077" i="21"/>
  <c r="Q5078" i="21"/>
  <c r="Q5079" i="21"/>
  <c r="Q5080" i="21"/>
  <c r="Q5081" i="21"/>
  <c r="Q5082" i="21"/>
  <c r="Q5083" i="21"/>
  <c r="Q5084" i="21"/>
  <c r="Q5085" i="21"/>
  <c r="Q5086" i="21"/>
  <c r="Q5087" i="21"/>
  <c r="Q5088" i="21"/>
  <c r="Q5089" i="21"/>
  <c r="Q5090" i="21"/>
  <c r="Q5091" i="21"/>
  <c r="Q5092" i="21"/>
  <c r="Q5093" i="21"/>
  <c r="Q5094" i="21"/>
  <c r="Q5095" i="21"/>
  <c r="Q5096" i="21"/>
  <c r="Q5097" i="21"/>
  <c r="Q5098" i="21"/>
  <c r="Q5099" i="21"/>
  <c r="Q5100" i="21"/>
  <c r="Q5101" i="21"/>
  <c r="Q5102" i="21"/>
  <c r="Q5103" i="21"/>
  <c r="Q5104" i="21"/>
  <c r="Q5105" i="21"/>
  <c r="Q5106" i="21"/>
  <c r="Q5107" i="21"/>
  <c r="Q5108" i="21"/>
  <c r="Q5109" i="21"/>
  <c r="Q5110" i="21"/>
  <c r="Q5111" i="21"/>
  <c r="Q5112" i="21"/>
  <c r="Q5113" i="21"/>
  <c r="Q5114" i="21"/>
  <c r="Q5115" i="21"/>
  <c r="Q5116" i="21"/>
  <c r="Q5117" i="21"/>
  <c r="Q5118" i="21"/>
  <c r="Q5119" i="21"/>
  <c r="Q5120" i="21"/>
  <c r="Q5121" i="21"/>
  <c r="Q5122" i="21"/>
  <c r="Q5123" i="21"/>
  <c r="Q5124" i="21"/>
  <c r="Q5125" i="21"/>
  <c r="Q5126" i="21"/>
  <c r="Q5127" i="21"/>
  <c r="Q5128" i="21"/>
  <c r="Q5129" i="21"/>
  <c r="Q5130" i="21"/>
  <c r="Q5131" i="21"/>
  <c r="Q5132" i="21"/>
  <c r="Q5133" i="21"/>
  <c r="Q5134" i="21"/>
  <c r="Q5135" i="21"/>
  <c r="Q5136" i="21"/>
  <c r="Q5137" i="21"/>
  <c r="Q5138" i="21"/>
  <c r="Q5139" i="21"/>
  <c r="Q5140" i="21"/>
  <c r="Q5141" i="21"/>
  <c r="Q5142" i="21"/>
  <c r="Q5143" i="21"/>
  <c r="Q5144" i="21"/>
  <c r="Q5145" i="21"/>
  <c r="Q5146" i="21"/>
  <c r="Q5147" i="21"/>
  <c r="Q5148" i="21"/>
  <c r="Q5149" i="21"/>
  <c r="Q5150" i="21"/>
  <c r="Q5151" i="21"/>
  <c r="Q5152" i="21"/>
  <c r="Q5153" i="21"/>
  <c r="Q5154" i="21"/>
  <c r="Q5155" i="21"/>
  <c r="Q5156" i="21"/>
  <c r="Q5157" i="21"/>
  <c r="Q5158" i="21"/>
  <c r="Q5159" i="21"/>
  <c r="Q5160" i="21"/>
  <c r="Q5161" i="21"/>
  <c r="Q5162" i="21"/>
  <c r="Q5163" i="21"/>
  <c r="Q5164" i="21"/>
  <c r="Q5165" i="21"/>
  <c r="Q5166" i="21"/>
  <c r="Q5167" i="21"/>
  <c r="Q5168" i="21"/>
  <c r="Q5169" i="21"/>
  <c r="Q5170" i="21"/>
  <c r="Q5171" i="21"/>
  <c r="Q5172" i="21"/>
  <c r="Q5173" i="21"/>
  <c r="Q5174" i="21"/>
  <c r="Q5175" i="21"/>
  <c r="Q5176" i="21"/>
  <c r="Q5177" i="21"/>
  <c r="Q5178" i="21"/>
  <c r="Q5179" i="21"/>
  <c r="Q5180" i="21"/>
  <c r="Q5181" i="21"/>
  <c r="Q5182" i="21"/>
  <c r="Q5183" i="21"/>
  <c r="Q5184" i="21"/>
  <c r="Q5185" i="21"/>
  <c r="Q5186" i="21"/>
  <c r="Q5187" i="21"/>
  <c r="Q5188" i="21"/>
  <c r="Q5189" i="21"/>
  <c r="Q5190" i="21"/>
  <c r="Q5191" i="21"/>
  <c r="Q5192" i="21"/>
  <c r="Q5193" i="21"/>
  <c r="Q5194" i="21"/>
  <c r="Q5195" i="21"/>
  <c r="Q5196" i="21"/>
  <c r="Q5197" i="21"/>
  <c r="Q5198" i="21"/>
  <c r="Q5199" i="21"/>
  <c r="Q5200" i="21"/>
  <c r="Q5201" i="21"/>
  <c r="Q5202" i="21"/>
  <c r="Q5203" i="21"/>
  <c r="Q5204" i="21"/>
  <c r="Q5205" i="21"/>
  <c r="Q5206" i="21"/>
  <c r="Q5207" i="21"/>
  <c r="Q5208" i="21"/>
  <c r="Q5209" i="21"/>
  <c r="Q5210" i="21"/>
  <c r="Q5211" i="21"/>
  <c r="Q5212" i="21"/>
  <c r="Q5213" i="21"/>
  <c r="Q5214" i="21"/>
  <c r="Q5215" i="21"/>
  <c r="Q5216" i="21"/>
  <c r="Q5217" i="21"/>
  <c r="Q5218" i="21"/>
  <c r="Q5219" i="21"/>
  <c r="Q5220" i="21"/>
  <c r="Q5221" i="21"/>
  <c r="Q5222" i="21"/>
  <c r="Q5223" i="21"/>
  <c r="Q5224" i="21"/>
  <c r="Q5225" i="21"/>
  <c r="Q5226" i="21"/>
  <c r="Q5227" i="21"/>
  <c r="Q5228" i="21"/>
  <c r="Q5229" i="21"/>
  <c r="Q5230" i="21"/>
  <c r="Q5231" i="21"/>
  <c r="Q5232" i="21"/>
  <c r="Q5233" i="21"/>
  <c r="Q5234" i="21"/>
  <c r="Q5235" i="21"/>
  <c r="Q5236" i="21"/>
  <c r="Q5237" i="21"/>
  <c r="Q5238" i="21"/>
  <c r="Q5239" i="21"/>
  <c r="Q5240" i="21"/>
  <c r="Q5241" i="21"/>
  <c r="Q5242" i="21"/>
  <c r="Q5243" i="21"/>
  <c r="Q5244" i="21"/>
  <c r="Q5245" i="21"/>
  <c r="Q5246" i="21"/>
  <c r="Q5247" i="21"/>
  <c r="Q5248" i="21"/>
  <c r="Q5249" i="21"/>
  <c r="Q5250" i="21"/>
  <c r="Q5251" i="21"/>
  <c r="Q5252" i="21"/>
  <c r="Q5253" i="21"/>
  <c r="Q5254" i="21"/>
  <c r="Q5255" i="21"/>
  <c r="Q5256" i="21"/>
  <c r="Q5257" i="21"/>
  <c r="Q5258" i="21"/>
  <c r="Q5259" i="21"/>
  <c r="Q5260" i="21"/>
  <c r="Q5261" i="21"/>
  <c r="Q5262" i="21"/>
  <c r="Q5263" i="21"/>
  <c r="Q5264" i="21"/>
  <c r="Q5265" i="21"/>
  <c r="Q5266" i="21"/>
  <c r="Q5267" i="21"/>
  <c r="Q5268" i="21"/>
  <c r="Q5269" i="21"/>
  <c r="Q5270" i="21"/>
  <c r="Q5271" i="21"/>
  <c r="Q5272" i="21"/>
  <c r="Q5273" i="21"/>
  <c r="Q5274" i="21"/>
  <c r="Q5275" i="21"/>
  <c r="Q5276" i="21"/>
  <c r="Q5277" i="21"/>
  <c r="Q5278" i="21"/>
  <c r="Q5279" i="21"/>
  <c r="Q5280" i="21"/>
  <c r="Q5281" i="21"/>
  <c r="Q5282" i="21"/>
  <c r="Q5283" i="21"/>
  <c r="Q5284" i="21"/>
  <c r="Q5285" i="21"/>
  <c r="Q5286" i="21"/>
  <c r="Q5287" i="21"/>
  <c r="Q5288" i="21"/>
  <c r="Q5289" i="21"/>
  <c r="Q5290" i="21"/>
  <c r="Q5291" i="21"/>
  <c r="Q5292" i="21"/>
  <c r="Q5293" i="21"/>
  <c r="Q5294" i="21"/>
  <c r="Q5295" i="21"/>
  <c r="Q5296" i="21"/>
  <c r="Q5297" i="21"/>
  <c r="Q5298" i="21"/>
  <c r="Q5299" i="21"/>
  <c r="Q5300" i="21"/>
  <c r="Q5301" i="21"/>
  <c r="Q5302" i="21"/>
  <c r="Q5303" i="21"/>
  <c r="Q5304" i="21"/>
  <c r="Q5305" i="21"/>
  <c r="Q5306" i="21"/>
  <c r="Q5307" i="21"/>
  <c r="Q5308" i="21"/>
  <c r="Q5309" i="21"/>
  <c r="Q5310" i="21"/>
  <c r="Q5311" i="21"/>
  <c r="Q5312" i="21"/>
  <c r="Q5313" i="21"/>
  <c r="Q5314" i="21"/>
  <c r="Q5315" i="21"/>
  <c r="Q5316" i="21"/>
  <c r="Q5317" i="21"/>
  <c r="Q5318" i="21"/>
  <c r="Q5319" i="21"/>
  <c r="Q5320" i="21"/>
  <c r="Q5321" i="21"/>
  <c r="Q5322" i="21"/>
  <c r="Q5323" i="21"/>
  <c r="Q5324" i="21"/>
  <c r="Q5325" i="21"/>
  <c r="Q5326" i="21"/>
  <c r="Q5327" i="21"/>
  <c r="Q5328" i="21"/>
  <c r="Q5329" i="21"/>
  <c r="Q5330" i="21"/>
  <c r="Q5331" i="21"/>
  <c r="Q5332" i="21"/>
  <c r="Q5333" i="21"/>
  <c r="Q5334" i="21"/>
  <c r="Q5335" i="21"/>
  <c r="Q5336" i="21"/>
  <c r="Q5337" i="21"/>
  <c r="Q5338" i="21"/>
  <c r="Q5339" i="21"/>
  <c r="Q5340" i="21"/>
  <c r="Q5341" i="21"/>
  <c r="Q5342" i="21"/>
  <c r="Q5343" i="21"/>
  <c r="Q5344" i="21"/>
  <c r="Q5345" i="21"/>
  <c r="Q5346" i="21"/>
  <c r="Q5347" i="21"/>
  <c r="Q5348" i="21"/>
  <c r="Q5349" i="21"/>
  <c r="Q5350" i="21"/>
  <c r="Q5351" i="21"/>
  <c r="Q5352" i="21"/>
  <c r="Q5353" i="21"/>
  <c r="Q5354" i="21"/>
  <c r="Q5355" i="21"/>
  <c r="Q5356" i="21"/>
  <c r="Q5357" i="21"/>
  <c r="Q5358" i="21"/>
  <c r="Q5359" i="21"/>
  <c r="Q5360" i="21"/>
  <c r="Q5361" i="21"/>
  <c r="Q5362" i="21"/>
  <c r="Q5363" i="21"/>
  <c r="Q5364" i="21"/>
  <c r="Q5365" i="21"/>
  <c r="Q5366" i="21"/>
  <c r="Q5367" i="21"/>
  <c r="Q5368" i="21"/>
  <c r="Q5369" i="21"/>
  <c r="Q5370" i="21"/>
  <c r="Q5371" i="21"/>
  <c r="Q5372" i="21"/>
  <c r="Q5373" i="21"/>
  <c r="Q5374" i="21"/>
  <c r="Q5375" i="21"/>
  <c r="Q5376" i="21"/>
  <c r="Q5377" i="21"/>
  <c r="Q5378" i="21"/>
  <c r="Q5379" i="21"/>
  <c r="Q5380" i="21"/>
  <c r="Q5381" i="21"/>
  <c r="Q5382" i="21"/>
  <c r="Q5383" i="21"/>
  <c r="Q5384" i="21"/>
  <c r="Q5385" i="21"/>
  <c r="Q5386" i="21"/>
  <c r="Q5387" i="21"/>
  <c r="Q5388" i="21"/>
  <c r="Q5389" i="21"/>
  <c r="Q5390" i="21"/>
  <c r="Q5391" i="21"/>
  <c r="Q5392" i="21"/>
  <c r="Q5393" i="21"/>
  <c r="Q5394" i="21"/>
  <c r="Q5395" i="21"/>
  <c r="Q5396" i="21"/>
  <c r="Q5397" i="21"/>
  <c r="Q5398" i="21"/>
  <c r="Q5399" i="21"/>
  <c r="Q5400" i="21"/>
  <c r="Q5401" i="21"/>
  <c r="Q5402" i="21"/>
  <c r="Q5403" i="21"/>
  <c r="Q5404" i="21"/>
  <c r="Q5405" i="21"/>
  <c r="Q5406" i="21"/>
  <c r="Q5407" i="21"/>
  <c r="Q5408" i="21"/>
  <c r="Q5409" i="21"/>
  <c r="Q5410" i="21"/>
  <c r="Q5411" i="21"/>
  <c r="Q5412" i="21"/>
  <c r="Q5413" i="21"/>
  <c r="Q5414" i="21"/>
  <c r="Q5415" i="21"/>
  <c r="Q5416" i="21"/>
  <c r="Q5417" i="21"/>
  <c r="Q5418" i="21"/>
  <c r="Q5419" i="21"/>
  <c r="Q5420" i="21"/>
  <c r="Q5421" i="21"/>
  <c r="Q5422" i="21"/>
  <c r="Q5423" i="21"/>
  <c r="Q5424" i="21"/>
  <c r="Q5425" i="21"/>
  <c r="Q5426" i="21"/>
  <c r="Q5427" i="21"/>
  <c r="Q5428" i="21"/>
  <c r="Q5429" i="21"/>
  <c r="Q5430" i="21"/>
  <c r="Q5431" i="21"/>
  <c r="Q5432" i="21"/>
  <c r="Q5433" i="21"/>
  <c r="Q5434" i="21"/>
  <c r="Q5435" i="21"/>
  <c r="Q5436" i="21"/>
  <c r="Q5437" i="21"/>
  <c r="Q5438" i="21"/>
  <c r="Q5439" i="21"/>
  <c r="Q5440" i="21"/>
  <c r="Q5441" i="21"/>
  <c r="Q5442" i="21"/>
  <c r="Q5443" i="21"/>
  <c r="Q5444" i="21"/>
  <c r="Q5445" i="21"/>
  <c r="Q5446" i="21"/>
  <c r="Q5447" i="21"/>
  <c r="Q5448" i="21"/>
  <c r="Q5449" i="21"/>
  <c r="Q5450" i="21"/>
  <c r="Q5451" i="21"/>
  <c r="Q5452" i="21"/>
  <c r="Q5453" i="21"/>
  <c r="Q5454" i="21"/>
  <c r="Q5455" i="21"/>
  <c r="Q5456" i="21"/>
  <c r="Q5457" i="21"/>
  <c r="Q5458" i="21"/>
  <c r="Q5459" i="21"/>
  <c r="Q5460" i="21"/>
  <c r="Q5461" i="21"/>
  <c r="Q5462" i="21"/>
  <c r="Q5463" i="21"/>
  <c r="Q5464" i="21"/>
  <c r="Q5465" i="21"/>
  <c r="Q5466" i="21"/>
  <c r="Q5467" i="21"/>
  <c r="Q5468" i="21"/>
  <c r="Q5469" i="21"/>
  <c r="Q5470" i="21"/>
  <c r="Q5471" i="21"/>
  <c r="Q5472" i="21"/>
  <c r="Q5473" i="21"/>
  <c r="Q5474" i="21"/>
  <c r="Q5475" i="21"/>
  <c r="Q5476" i="21"/>
  <c r="Q5477" i="21"/>
  <c r="Q5478" i="21"/>
  <c r="Q5479" i="21"/>
  <c r="Q5480" i="21"/>
  <c r="Q5481" i="21"/>
  <c r="Q5482" i="21"/>
  <c r="Q5483" i="21"/>
  <c r="Q5484" i="21"/>
  <c r="Q5485" i="21"/>
  <c r="Q5486" i="21"/>
  <c r="Q5487" i="21"/>
  <c r="Q5488" i="21"/>
  <c r="Q5489" i="21"/>
  <c r="Q5490" i="21"/>
  <c r="Q5491" i="21"/>
  <c r="Q5492" i="21"/>
  <c r="Q5493" i="21"/>
  <c r="Q5494" i="21"/>
  <c r="Q5495" i="21"/>
  <c r="Q5496" i="21"/>
  <c r="Q5497" i="21"/>
  <c r="Q5498" i="21"/>
  <c r="Q5499" i="21"/>
  <c r="Q5500" i="21"/>
  <c r="Q5501" i="21"/>
  <c r="Q5502" i="21"/>
  <c r="Q5503" i="21"/>
  <c r="Q5504" i="21"/>
  <c r="Q5505" i="21"/>
  <c r="Q5506" i="21"/>
  <c r="Q5507" i="21"/>
  <c r="Q5508" i="21"/>
  <c r="Q5509" i="21"/>
  <c r="Q5510" i="21"/>
  <c r="Q5511" i="21"/>
  <c r="Q5512" i="21"/>
  <c r="Q5513" i="21"/>
  <c r="Q5514" i="21"/>
  <c r="Q5515" i="21"/>
  <c r="Q5516" i="21"/>
  <c r="Q5517" i="21"/>
  <c r="Q5518" i="21"/>
  <c r="Q5519" i="21"/>
  <c r="Q5520" i="21"/>
  <c r="Q5521" i="21"/>
  <c r="Q5522" i="21"/>
  <c r="Q5523" i="21"/>
  <c r="Q5524" i="21"/>
  <c r="Q5525" i="21"/>
  <c r="Q5526" i="21"/>
  <c r="Q5527" i="21"/>
  <c r="Q5528" i="21"/>
  <c r="Q5529" i="21"/>
  <c r="Q5530" i="21"/>
  <c r="Q5531" i="21"/>
  <c r="Q5532" i="21"/>
  <c r="Q5533" i="21"/>
  <c r="Q5534" i="21"/>
  <c r="Q5535" i="21"/>
  <c r="Q5536" i="21"/>
  <c r="Q5537" i="21"/>
  <c r="Q5538" i="21"/>
  <c r="Q5539" i="21"/>
  <c r="Q5540" i="21"/>
  <c r="Q5541" i="21"/>
  <c r="Q5542" i="21"/>
  <c r="Q5543" i="21"/>
  <c r="Q5544" i="21"/>
  <c r="Q5545" i="21"/>
  <c r="Q5546" i="21"/>
  <c r="Q5547" i="21"/>
  <c r="Q5548" i="21"/>
  <c r="Q5549" i="21"/>
  <c r="Q5550" i="21"/>
  <c r="Q5551" i="21"/>
  <c r="Q5552" i="21"/>
  <c r="Q5553" i="21"/>
  <c r="Q5554" i="21"/>
  <c r="Q5555" i="21"/>
  <c r="Q5556" i="21"/>
  <c r="Q5557" i="21"/>
  <c r="Q5558" i="21"/>
  <c r="Q5559" i="21"/>
  <c r="Q5560" i="21"/>
  <c r="Q5561" i="21"/>
  <c r="Q5562" i="21"/>
  <c r="Q5563" i="21"/>
  <c r="Q5564" i="21"/>
  <c r="Q5565" i="21"/>
  <c r="Q5566" i="21"/>
  <c r="Q5567" i="21"/>
  <c r="Q5568" i="21"/>
  <c r="Q5569" i="21"/>
  <c r="Q5570" i="21"/>
  <c r="Q5571" i="21"/>
  <c r="Q5572" i="21"/>
  <c r="Q5573" i="21"/>
  <c r="Q5574" i="21"/>
  <c r="Q5575" i="21"/>
  <c r="Q5576" i="21"/>
  <c r="Q5577" i="21"/>
  <c r="Q5578" i="21"/>
  <c r="Q5579" i="21"/>
  <c r="Q5580" i="21"/>
  <c r="Q5581" i="21"/>
  <c r="Q5582" i="21"/>
  <c r="Q5583" i="21"/>
  <c r="Q5584" i="21"/>
  <c r="Q5585" i="21"/>
  <c r="Q5586" i="21"/>
  <c r="Q5587" i="21"/>
  <c r="Q5588" i="21"/>
  <c r="Q5589" i="21"/>
  <c r="Q5590" i="21"/>
  <c r="Q5591" i="21"/>
  <c r="Q5592" i="21"/>
  <c r="Q5593" i="21"/>
  <c r="Q5594" i="21"/>
  <c r="Q5595" i="21"/>
  <c r="Q5596" i="21"/>
  <c r="Q5597" i="21"/>
  <c r="Q5598" i="21"/>
  <c r="Q5599" i="21"/>
  <c r="Q5600" i="21"/>
  <c r="Q5601" i="21"/>
  <c r="Q5602" i="21"/>
  <c r="Q5603" i="21"/>
  <c r="Q5604" i="21"/>
  <c r="Q5605" i="21"/>
  <c r="Q5606" i="21"/>
  <c r="Q5607" i="21"/>
  <c r="Q5608" i="21"/>
  <c r="Q5609" i="21"/>
  <c r="Q5610" i="21"/>
  <c r="Q5611" i="21"/>
  <c r="Q5612" i="21"/>
  <c r="Q5613" i="21"/>
  <c r="Q5614" i="21"/>
  <c r="Q5615" i="21"/>
  <c r="Q5616" i="21"/>
  <c r="Q5617" i="21"/>
  <c r="Q5618" i="21"/>
  <c r="Q5619" i="21"/>
  <c r="Q5620" i="21"/>
  <c r="Q5621" i="21"/>
  <c r="Q5622" i="21"/>
  <c r="Q5623" i="21"/>
  <c r="Q5624" i="21"/>
  <c r="Q5625" i="21"/>
  <c r="Q5626" i="21"/>
  <c r="Q5627" i="21"/>
  <c r="Q5628" i="21"/>
  <c r="Q5629" i="21"/>
  <c r="Q5630" i="21"/>
  <c r="Q5631" i="21"/>
  <c r="Q5632" i="21"/>
  <c r="Q5633" i="21"/>
  <c r="Q5634" i="21"/>
  <c r="Q5635" i="21"/>
  <c r="Q5636" i="21"/>
  <c r="Q5637" i="21"/>
  <c r="Q5638" i="21"/>
  <c r="Q5639" i="21"/>
  <c r="Q5640" i="21"/>
  <c r="Q5641" i="21"/>
  <c r="Q5642" i="21"/>
  <c r="Q5643" i="21"/>
  <c r="Q5644" i="21"/>
  <c r="Q5645" i="21"/>
  <c r="Q5646" i="21"/>
  <c r="Q5647" i="21"/>
  <c r="Q5648" i="21"/>
  <c r="Q5649" i="21"/>
  <c r="Q5650" i="21"/>
  <c r="Q5651" i="21"/>
  <c r="Q5652" i="21"/>
  <c r="Q5653" i="21"/>
  <c r="Q5654" i="21"/>
  <c r="Q5655" i="21"/>
  <c r="Q5656" i="21"/>
  <c r="Q5657" i="21"/>
  <c r="Q5658" i="21"/>
  <c r="Q5659" i="21"/>
  <c r="Q5660" i="21"/>
  <c r="Q5661" i="21"/>
  <c r="Q5662" i="21"/>
  <c r="Q5663" i="21"/>
  <c r="Q5664" i="21"/>
  <c r="Q5665" i="21"/>
  <c r="Q5666" i="21"/>
  <c r="Q5667" i="21"/>
  <c r="Q5668" i="21"/>
  <c r="Q5669" i="21"/>
  <c r="Q5670" i="21"/>
  <c r="Q5671" i="21"/>
  <c r="Q5672" i="21"/>
  <c r="Q5673" i="21"/>
  <c r="Q5674" i="21"/>
  <c r="Q5675" i="21"/>
  <c r="Q5676" i="21"/>
  <c r="Q5677" i="21"/>
  <c r="Q5678" i="21"/>
  <c r="Q5679" i="21"/>
  <c r="Q5680" i="21"/>
  <c r="Q5681" i="21"/>
  <c r="Q5682" i="21"/>
  <c r="Q5683" i="21"/>
  <c r="Q5684" i="21"/>
  <c r="Q5685" i="21"/>
  <c r="Q5686" i="21"/>
  <c r="Q5687" i="21"/>
  <c r="Q5688" i="21"/>
  <c r="Q5689" i="21"/>
  <c r="Q5690" i="21"/>
  <c r="Q5691" i="21"/>
  <c r="Q5692" i="21"/>
  <c r="Q5693" i="21"/>
  <c r="Q5694" i="21"/>
  <c r="Q5695" i="21"/>
  <c r="Q5696" i="21"/>
  <c r="Q5697" i="21"/>
  <c r="Q5698" i="21"/>
  <c r="Q5699" i="21"/>
  <c r="Q5700" i="21"/>
  <c r="Q5701" i="21"/>
  <c r="Q5702" i="21"/>
  <c r="Q5703" i="21"/>
  <c r="Q5704" i="21"/>
  <c r="Q5705" i="21"/>
  <c r="Q5706" i="21"/>
  <c r="Q5707" i="21"/>
  <c r="Q5708" i="21"/>
  <c r="Q5709" i="21"/>
  <c r="Q5710" i="21"/>
  <c r="Q5711" i="21"/>
  <c r="Q5712" i="21"/>
  <c r="Q5713" i="21"/>
  <c r="Q5714" i="21"/>
  <c r="Q5715" i="21"/>
  <c r="Q5716" i="21"/>
  <c r="Q5717" i="21"/>
  <c r="Q5718" i="21"/>
  <c r="Q5719" i="21"/>
  <c r="Q5720" i="21"/>
  <c r="Q5721" i="21"/>
  <c r="Q5722" i="21"/>
  <c r="Q5723" i="21"/>
  <c r="Q5724" i="21"/>
  <c r="Q5725" i="21"/>
  <c r="Q5726" i="21"/>
  <c r="Q5727" i="21"/>
  <c r="Q5728" i="21"/>
  <c r="Q5729" i="21"/>
  <c r="Q5730" i="21"/>
  <c r="Q5731" i="21"/>
  <c r="Q5732" i="21"/>
  <c r="Q5733" i="21"/>
  <c r="Q5734" i="21"/>
  <c r="Q5735" i="21"/>
  <c r="Q5736" i="21"/>
  <c r="Q5737" i="21"/>
  <c r="Q5738" i="21"/>
  <c r="Q5739" i="21"/>
  <c r="Q5740" i="21"/>
  <c r="Q5741" i="21"/>
  <c r="Q5742" i="21"/>
  <c r="Q5743" i="21"/>
  <c r="Q5744" i="21"/>
  <c r="Q5745" i="21"/>
  <c r="Q5746" i="21"/>
  <c r="Q5747" i="21"/>
  <c r="Q5748" i="21"/>
  <c r="Q5749" i="21"/>
  <c r="Q5750" i="21"/>
  <c r="Q5751" i="21"/>
  <c r="Q5752" i="21"/>
  <c r="Q5753" i="21"/>
  <c r="Q5754" i="21"/>
  <c r="Q5755" i="21"/>
  <c r="Q5756" i="21"/>
  <c r="Q5757" i="21"/>
  <c r="Q5758" i="21"/>
  <c r="Q5759" i="21"/>
  <c r="Q5760" i="21"/>
  <c r="Q5761" i="21"/>
  <c r="Q5762" i="21"/>
  <c r="Q5763" i="21"/>
  <c r="Q5764" i="21"/>
  <c r="Q5765" i="21"/>
  <c r="Q5766" i="21"/>
  <c r="Q5767" i="21"/>
  <c r="Q5768" i="21"/>
  <c r="Q5769" i="21"/>
  <c r="Q5770" i="21"/>
  <c r="Q5771" i="21"/>
  <c r="Q5772" i="21"/>
  <c r="Q5773" i="21"/>
  <c r="Q5774" i="21"/>
  <c r="Q5775" i="21"/>
  <c r="Q5776" i="21"/>
  <c r="Q5777" i="21"/>
  <c r="Q5778" i="21"/>
  <c r="Q5779" i="21"/>
  <c r="Q5780" i="21"/>
  <c r="Q5781" i="21"/>
  <c r="Q5782" i="21"/>
  <c r="Q5783" i="21"/>
  <c r="Q5784" i="21"/>
  <c r="Q5785" i="21"/>
  <c r="Q5786" i="21"/>
  <c r="Q5787" i="21"/>
  <c r="Q5788" i="21"/>
  <c r="Q5789" i="21"/>
  <c r="Q5790" i="21"/>
  <c r="Q5791" i="21"/>
  <c r="Q5792" i="21"/>
  <c r="Q5793" i="21"/>
  <c r="Q5794" i="21"/>
  <c r="Q5795" i="21"/>
  <c r="Q5796" i="21"/>
  <c r="Q5797" i="21"/>
  <c r="Q5798" i="21"/>
  <c r="Q5799" i="21"/>
  <c r="Q5800" i="21"/>
  <c r="Q5801" i="21"/>
  <c r="Q5802" i="21"/>
  <c r="Q5803" i="21"/>
  <c r="Q5804" i="21"/>
  <c r="Q5805" i="21"/>
  <c r="Q5806" i="21"/>
  <c r="Q5807" i="21"/>
  <c r="Q5808" i="21"/>
  <c r="Q5809" i="21"/>
  <c r="Q5810" i="21"/>
  <c r="Q5811" i="21"/>
  <c r="Q5812" i="21"/>
  <c r="Q5813" i="21"/>
  <c r="Q5814" i="21"/>
  <c r="Q5815" i="21"/>
  <c r="Q5816" i="21"/>
  <c r="Q5817" i="21"/>
  <c r="Q5818" i="21"/>
  <c r="Q5819" i="21"/>
  <c r="Q5820" i="21"/>
  <c r="Q5821" i="21"/>
  <c r="Q5822" i="21"/>
  <c r="Q5823" i="21"/>
  <c r="Q5824" i="21"/>
  <c r="Q5825" i="21"/>
  <c r="Q5826" i="21"/>
  <c r="Q5827" i="21"/>
  <c r="Q5828" i="21"/>
  <c r="Q5829" i="21"/>
  <c r="Q5830" i="21"/>
  <c r="Q5831" i="21"/>
  <c r="Q5832" i="21"/>
  <c r="Q5833" i="21"/>
  <c r="Q5834" i="21"/>
  <c r="Q5835" i="21"/>
  <c r="Q5836" i="21"/>
  <c r="Q5837" i="21"/>
  <c r="Q5838" i="21"/>
  <c r="Q5839" i="21"/>
  <c r="Q5840" i="21"/>
  <c r="Q5841" i="21"/>
  <c r="Q5842" i="21"/>
  <c r="Q5843" i="21"/>
  <c r="Q5844" i="21"/>
  <c r="Q5845" i="21"/>
  <c r="Q5846" i="21"/>
  <c r="Q5847" i="21"/>
  <c r="Q5848" i="21"/>
  <c r="Q5849" i="21"/>
  <c r="Q5850" i="21"/>
  <c r="Q5851" i="21"/>
  <c r="Q5852" i="21"/>
  <c r="Q5853" i="21"/>
  <c r="Q5854" i="21"/>
  <c r="Q5855" i="21"/>
  <c r="Q5856" i="21"/>
  <c r="Q5857" i="21"/>
  <c r="Q5858" i="21"/>
  <c r="Q5859" i="21"/>
  <c r="Q5860" i="21"/>
  <c r="Q5861" i="21"/>
  <c r="Q5862" i="21"/>
  <c r="Q5863" i="21"/>
  <c r="Q5864" i="21"/>
  <c r="Q5865" i="21"/>
  <c r="Q5866" i="21"/>
  <c r="Q5867" i="21"/>
  <c r="Q5868" i="21"/>
  <c r="Q5869" i="21"/>
  <c r="Q5870" i="21"/>
  <c r="Q5871" i="21"/>
  <c r="Q5872" i="21"/>
  <c r="Q5873" i="21"/>
  <c r="Q5874" i="21"/>
  <c r="Q5875" i="21"/>
  <c r="Q5876" i="21"/>
  <c r="Q5877" i="21"/>
  <c r="Q5878" i="21"/>
  <c r="Q5879" i="21"/>
  <c r="Q5880" i="21"/>
  <c r="Q5881" i="21"/>
  <c r="Q5882" i="21"/>
  <c r="Q5883" i="21"/>
  <c r="Q5884" i="21"/>
  <c r="Q5885" i="21"/>
  <c r="Q5886" i="21"/>
  <c r="Q5887" i="21"/>
  <c r="Q5888" i="21"/>
  <c r="Q5889" i="21"/>
  <c r="Q5890" i="21"/>
  <c r="Q5891" i="21"/>
  <c r="Q5892" i="21"/>
  <c r="Q5893" i="21"/>
  <c r="Q5894" i="21"/>
  <c r="Q5895" i="21"/>
  <c r="Q5896" i="21"/>
  <c r="Q5897" i="21"/>
  <c r="Q5898" i="21"/>
  <c r="Q5899" i="21"/>
  <c r="Q5900" i="21"/>
  <c r="Q5901" i="21"/>
  <c r="Q5902" i="21"/>
  <c r="Q5903" i="21"/>
  <c r="Q5904" i="21"/>
  <c r="Q5905" i="21"/>
  <c r="Q5906" i="21"/>
  <c r="Q5907" i="21"/>
  <c r="Q5908" i="21"/>
  <c r="Q5909" i="21"/>
  <c r="Q5910" i="21"/>
  <c r="Q5911" i="21"/>
  <c r="Q5912" i="21"/>
  <c r="Q5913" i="21"/>
  <c r="Q5914" i="21"/>
  <c r="Q5915" i="21"/>
  <c r="Q5916" i="21"/>
  <c r="Q5917" i="21"/>
  <c r="Q5918" i="21"/>
  <c r="Q5919" i="21"/>
  <c r="Q5920" i="21"/>
  <c r="Q5921" i="21"/>
  <c r="Q5922" i="21"/>
  <c r="Q5923" i="21"/>
  <c r="Q5924" i="21"/>
  <c r="Q5925" i="21"/>
  <c r="Q5926" i="21"/>
  <c r="Q5927" i="21"/>
  <c r="Q5928" i="21"/>
  <c r="Q5929" i="21"/>
  <c r="Q5930" i="21"/>
  <c r="Q5931" i="21"/>
  <c r="Q5932" i="21"/>
  <c r="Q5933" i="21"/>
  <c r="Q5934" i="21"/>
  <c r="Q5935" i="21"/>
  <c r="Q5936" i="21"/>
  <c r="Q5937" i="21"/>
  <c r="Q5938" i="21"/>
  <c r="Q5939" i="21"/>
  <c r="Q5940" i="21"/>
  <c r="Q5941" i="21"/>
  <c r="Q5942" i="21"/>
  <c r="Q5943" i="21"/>
  <c r="Q5944" i="21"/>
  <c r="Q5945" i="21"/>
  <c r="Q5946" i="21"/>
  <c r="Q5947" i="21"/>
  <c r="Q5948" i="21"/>
  <c r="Q5949" i="21"/>
  <c r="Q5950" i="21"/>
  <c r="Q5951" i="21"/>
  <c r="Q5952" i="21"/>
  <c r="Q5953" i="21"/>
  <c r="Q5954" i="21"/>
  <c r="Q5955" i="21"/>
  <c r="Q5956" i="21"/>
  <c r="Q5957" i="21"/>
  <c r="Q5958" i="21"/>
  <c r="Q5959" i="21"/>
  <c r="Q5960" i="21"/>
  <c r="Q5961" i="21"/>
  <c r="Q5962" i="21"/>
  <c r="Q5963" i="21"/>
  <c r="Q5964" i="21"/>
  <c r="Q5965" i="21"/>
  <c r="Q5966" i="21"/>
  <c r="Q5967" i="21"/>
  <c r="Q5968" i="21"/>
  <c r="Q5969" i="21"/>
  <c r="Q5970" i="21"/>
  <c r="Q5971" i="21"/>
  <c r="Q5972" i="21"/>
  <c r="Q5973" i="21"/>
  <c r="Q5974" i="21"/>
  <c r="Q5975" i="21"/>
  <c r="Q5976" i="21"/>
  <c r="Q2" i="21"/>
  <c r="Q2" i="14"/>
  <c r="E24" i="1"/>
  <c r="E23" i="1"/>
  <c r="E22" i="1"/>
  <c r="E21" i="1"/>
  <c r="E20" i="1"/>
  <c r="E19" i="1"/>
  <c r="E18" i="1"/>
  <c r="E17" i="1"/>
  <c r="E16" i="1"/>
  <c r="E15" i="1"/>
  <c r="E14" i="1"/>
  <c r="E13" i="1"/>
  <c r="E12" i="1"/>
  <c r="E11" i="1"/>
  <c r="E10" i="1"/>
  <c r="E9" i="1"/>
  <c r="E8" i="1"/>
  <c r="E7" i="1"/>
  <c r="E6" i="1"/>
  <c r="E5" i="1"/>
  <c r="E4" i="1"/>
  <c r="E3" i="1"/>
  <c r="AA25" i="1"/>
  <c r="Z25" i="1"/>
  <c r="Y25" i="1"/>
  <c r="X25" i="1"/>
  <c r="V25" i="1"/>
  <c r="T25" i="1"/>
  <c r="R25" i="1"/>
  <c r="P25" i="1"/>
  <c r="AK26" i="1"/>
  <c r="AI26" i="1"/>
  <c r="AG26" i="1"/>
  <c r="AE26" i="1"/>
  <c r="AM31" i="1"/>
  <c r="AM32" i="1" s="1"/>
  <c r="AM23" i="1"/>
  <c r="AM22" i="1"/>
  <c r="AM19" i="1"/>
  <c r="AM18" i="1"/>
  <c r="AM17" i="1"/>
  <c r="AM16" i="1"/>
  <c r="AM13" i="1"/>
  <c r="AM12" i="1"/>
  <c r="AM11" i="1"/>
  <c r="AM10" i="1"/>
  <c r="AM9" i="1"/>
  <c r="AM8" i="1"/>
  <c r="AM25" i="1" s="1"/>
  <c r="AM6" i="1"/>
  <c r="AM5" i="1"/>
  <c r="AM4" i="1"/>
  <c r="AM3" i="1"/>
  <c r="AM2" i="1"/>
  <c r="AM34" i="1" l="1"/>
  <c r="AK31" i="1"/>
  <c r="AK30" i="1"/>
  <c r="AK29" i="1"/>
  <c r="AK28" i="1"/>
  <c r="AK24" i="1"/>
  <c r="AK23" i="1"/>
  <c r="AK22" i="1"/>
  <c r="AK21" i="1"/>
  <c r="AK20" i="1"/>
  <c r="AK19" i="1"/>
  <c r="AK18" i="1"/>
  <c r="AK17" i="1"/>
  <c r="AK16" i="1"/>
  <c r="AK15" i="1"/>
  <c r="AK14" i="1"/>
  <c r="AK13" i="1"/>
  <c r="AK12" i="1"/>
  <c r="AK11" i="1"/>
  <c r="AK10" i="1"/>
  <c r="AK9" i="1"/>
  <c r="AK8" i="1"/>
  <c r="AK7" i="1"/>
  <c r="AK6" i="1"/>
  <c r="AK5" i="1"/>
  <c r="AK4" i="1"/>
  <c r="AK3" i="1"/>
  <c r="AK2" i="1"/>
  <c r="AI24" i="1"/>
  <c r="AI23" i="1"/>
  <c r="AI22" i="1"/>
  <c r="AI21" i="1"/>
  <c r="AI20" i="1"/>
  <c r="AI19" i="1"/>
  <c r="AI18" i="1"/>
  <c r="AI17" i="1"/>
  <c r="AI16" i="1"/>
  <c r="AI15" i="1"/>
  <c r="AI14" i="1"/>
  <c r="AI13" i="1"/>
  <c r="AI12" i="1"/>
  <c r="AI11" i="1"/>
  <c r="AI10" i="1"/>
  <c r="AI9" i="1"/>
  <c r="AI8" i="1"/>
  <c r="AE8" i="1" s="1"/>
  <c r="AI7" i="1"/>
  <c r="AE7" i="1" s="1"/>
  <c r="AI6" i="1"/>
  <c r="AE6" i="1" s="1"/>
  <c r="AI5" i="1"/>
  <c r="AE5" i="1" s="1"/>
  <c r="AI4" i="1"/>
  <c r="AE4" i="1" s="1"/>
  <c r="AI3" i="1"/>
  <c r="AI2" i="1"/>
  <c r="AE2" i="1" s="1"/>
  <c r="AG31" i="1"/>
  <c r="AG30" i="1"/>
  <c r="AG29" i="1"/>
  <c r="AG28" i="1"/>
  <c r="AG24" i="1"/>
  <c r="AG23" i="1"/>
  <c r="AG22" i="1"/>
  <c r="AG21" i="1"/>
  <c r="AG20" i="1"/>
  <c r="AG19" i="1"/>
  <c r="AG18" i="1"/>
  <c r="AG17" i="1"/>
  <c r="AG16" i="1"/>
  <c r="AE16" i="1" s="1"/>
  <c r="AG15" i="1"/>
  <c r="AG14" i="1"/>
  <c r="AG13" i="1"/>
  <c r="AG12" i="1"/>
  <c r="AG11" i="1"/>
  <c r="AG10" i="1"/>
  <c r="AG9" i="1"/>
  <c r="AG8" i="1"/>
  <c r="AG7" i="1"/>
  <c r="AG6" i="1"/>
  <c r="AG5" i="1"/>
  <c r="AG4" i="1"/>
  <c r="AG3" i="1"/>
  <c r="AG2" i="1"/>
  <c r="AC31" i="1"/>
  <c r="AC30" i="1"/>
  <c r="AC29" i="1"/>
  <c r="AC28" i="1"/>
  <c r="AC24" i="1"/>
  <c r="AC23" i="1"/>
  <c r="AC22" i="1"/>
  <c r="AC21" i="1"/>
  <c r="AC20" i="1"/>
  <c r="AC19" i="1"/>
  <c r="AC18" i="1"/>
  <c r="AC17" i="1"/>
  <c r="AC16" i="1"/>
  <c r="AC15" i="1"/>
  <c r="AC14" i="1"/>
  <c r="AC13" i="1"/>
  <c r="AC12" i="1"/>
  <c r="AC11" i="1"/>
  <c r="AC10" i="1"/>
  <c r="AC9" i="1"/>
  <c r="AC8" i="1"/>
  <c r="AC7" i="1"/>
  <c r="AC6" i="1"/>
  <c r="AC5" i="1"/>
  <c r="AC4" i="1"/>
  <c r="AC3" i="1"/>
  <c r="AC2" i="1"/>
  <c r="H10" i="6"/>
  <c r="E51" i="6"/>
  <c r="E48" i="6"/>
  <c r="E46" i="6"/>
  <c r="E43" i="6"/>
  <c r="E39" i="6"/>
  <c r="E36" i="6"/>
  <c r="E33" i="6"/>
  <c r="E30" i="6"/>
  <c r="E27" i="6"/>
  <c r="E24" i="6"/>
  <c r="E21" i="6"/>
  <c r="E18" i="6"/>
  <c r="E15" i="6"/>
  <c r="E12" i="6"/>
  <c r="E9" i="6"/>
  <c r="E6" i="6"/>
  <c r="AE9" i="1" l="1"/>
  <c r="AE11" i="1"/>
  <c r="AE12" i="1"/>
  <c r="AE17" i="1"/>
  <c r="AE18" i="1"/>
  <c r="AE19" i="1"/>
  <c r="AC32" i="1"/>
  <c r="P4251" i="14"/>
  <c r="O4251" i="14"/>
  <c r="N4251" i="14"/>
  <c r="M4251" i="14"/>
  <c r="L4251" i="14"/>
  <c r="K4251" i="14"/>
  <c r="J4251" i="14"/>
  <c r="I4251" i="14"/>
  <c r="H4251" i="14"/>
  <c r="Q3926" i="14"/>
  <c r="Q460" i="14"/>
  <c r="Q461" i="14"/>
  <c r="Q462" i="14"/>
  <c r="Q463" i="14"/>
  <c r="Q464" i="14"/>
  <c r="Q465" i="14"/>
  <c r="Q466" i="14"/>
  <c r="Q467" i="14"/>
  <c r="Q468" i="14"/>
  <c r="Q469" i="14"/>
  <c r="Q470" i="14"/>
  <c r="Q471" i="14"/>
  <c r="Q472" i="14"/>
  <c r="Q473" i="14"/>
  <c r="Q474" i="14"/>
  <c r="Q475" i="14"/>
  <c r="Q476" i="14"/>
  <c r="Q477" i="14"/>
  <c r="Q478" i="14"/>
  <c r="Q479" i="14"/>
  <c r="Q480" i="14"/>
  <c r="Q481" i="14"/>
  <c r="Q482" i="14"/>
  <c r="Q483" i="14"/>
  <c r="Q484" i="14"/>
  <c r="Q485" i="14"/>
  <c r="Q486" i="14"/>
  <c r="Q487" i="14"/>
  <c r="Q488" i="14"/>
  <c r="Q489" i="14"/>
  <c r="Q490" i="14"/>
  <c r="Q491" i="14"/>
  <c r="Q492" i="14"/>
  <c r="Q493" i="14"/>
  <c r="Q494" i="14"/>
  <c r="Q495" i="14"/>
  <c r="Q496" i="14"/>
  <c r="Q497" i="14"/>
  <c r="Q498" i="14"/>
  <c r="Q499" i="14"/>
  <c r="Q500" i="14"/>
  <c r="Q501" i="14"/>
  <c r="Q502" i="14"/>
  <c r="Q503" i="14"/>
  <c r="Q504" i="14"/>
  <c r="Q505" i="14"/>
  <c r="Q506" i="14"/>
  <c r="Q507" i="14"/>
  <c r="Q508" i="14"/>
  <c r="Q509" i="14"/>
  <c r="Q4111" i="14"/>
  <c r="Q4099" i="14"/>
  <c r="Q4071" i="14"/>
  <c r="Q4072" i="14"/>
  <c r="Q3973" i="14"/>
  <c r="Q3857" i="14"/>
  <c r="Q3725" i="14"/>
  <c r="Q2805" i="14"/>
  <c r="Q510" i="14"/>
  <c r="Q511" i="14"/>
  <c r="Q512" i="14"/>
  <c r="Q513" i="14"/>
  <c r="Q514" i="14"/>
  <c r="Q515" i="14"/>
  <c r="Q516" i="14"/>
  <c r="Q517" i="14"/>
  <c r="Q518" i="14"/>
  <c r="Q519" i="14"/>
  <c r="Q520" i="14"/>
  <c r="Q521" i="14"/>
  <c r="Q522" i="14"/>
  <c r="Q523" i="14"/>
  <c r="Q524" i="14"/>
  <c r="Q525" i="14"/>
  <c r="Q526" i="14"/>
  <c r="Q527" i="14"/>
  <c r="Q528" i="14"/>
  <c r="Q529" i="14"/>
  <c r="Q530" i="14"/>
  <c r="Q531" i="14"/>
  <c r="Q532" i="14"/>
  <c r="Q533" i="14"/>
  <c r="Q534" i="14"/>
  <c r="Q535" i="14"/>
  <c r="Q536" i="14"/>
  <c r="Q537" i="14"/>
  <c r="Q538" i="14"/>
  <c r="Q539" i="14"/>
  <c r="Q540" i="14"/>
  <c r="Q541" i="14"/>
  <c r="Q542" i="14"/>
  <c r="Q543" i="14"/>
  <c r="Q544" i="14"/>
  <c r="Q545" i="14"/>
  <c r="Q546" i="14"/>
  <c r="Q547" i="14"/>
  <c r="Q548" i="14"/>
  <c r="Q549" i="14"/>
  <c r="Q550" i="14"/>
  <c r="Q551" i="14"/>
  <c r="Q552" i="14"/>
  <c r="Q553" i="14"/>
  <c r="Q554" i="14"/>
  <c r="Q555" i="14"/>
  <c r="Q556" i="14"/>
  <c r="Q557" i="14"/>
  <c r="Q558" i="14"/>
  <c r="Q559" i="14"/>
  <c r="Q560" i="14"/>
  <c r="Q561" i="14"/>
  <c r="Q562" i="14"/>
  <c r="Q563" i="14"/>
  <c r="Q564" i="14"/>
  <c r="Q565" i="14"/>
  <c r="Q566" i="14"/>
  <c r="Q567" i="14"/>
  <c r="Q568" i="14"/>
  <c r="Q569" i="14"/>
  <c r="Q570" i="14"/>
  <c r="Q571" i="14"/>
  <c r="Q572" i="14"/>
  <c r="Q573" i="14"/>
  <c r="Q574" i="14"/>
  <c r="Q575" i="14"/>
  <c r="Q576" i="14"/>
  <c r="Q577" i="14"/>
  <c r="Q578" i="14"/>
  <c r="Q579" i="14"/>
  <c r="Q580" i="14"/>
  <c r="Q581" i="14"/>
  <c r="Q582" i="14"/>
  <c r="Q326" i="14"/>
  <c r="Q174" i="14"/>
  <c r="Q4214" i="14"/>
  <c r="Q4207" i="14"/>
  <c r="Q4195" i="14"/>
  <c r="Q4194" i="14"/>
  <c r="Q4190" i="14"/>
  <c r="Q4191" i="14"/>
  <c r="Q4186" i="14"/>
  <c r="Q4180" i="14"/>
  <c r="Q4178" i="14"/>
  <c r="Q4167" i="14"/>
  <c r="Q4166" i="14"/>
  <c r="Q4156" i="14"/>
  <c r="Q4157" i="14"/>
  <c r="Q4158" i="14"/>
  <c r="Q4115" i="14"/>
  <c r="Q4106" i="14"/>
  <c r="Q3996" i="14"/>
  <c r="Q3995" i="14"/>
  <c r="Q3758" i="14"/>
  <c r="Q3712" i="14"/>
  <c r="Q3690" i="14"/>
  <c r="Q3663" i="14"/>
  <c r="Q3519" i="14"/>
  <c r="Q3014" i="14"/>
  <c r="Q583" i="14"/>
  <c r="Q584" i="14"/>
  <c r="Q585" i="14"/>
  <c r="Q586" i="14"/>
  <c r="Q432" i="14"/>
  <c r="Q316" i="14"/>
  <c r="Q305" i="14"/>
  <c r="Q279" i="14"/>
  <c r="Q189" i="14"/>
  <c r="Q188" i="14"/>
  <c r="Q141" i="14"/>
  <c r="Q142" i="14"/>
  <c r="Q126" i="14"/>
  <c r="Q127" i="14"/>
  <c r="Q128" i="14"/>
  <c r="Q129" i="14"/>
  <c r="Q130" i="14"/>
  <c r="Q131" i="14"/>
  <c r="Q132" i="14"/>
  <c r="Q112" i="14"/>
  <c r="Q106" i="14"/>
  <c r="Q95" i="14"/>
  <c r="Q85" i="14"/>
  <c r="Q86" i="14"/>
  <c r="Q81" i="14"/>
  <c r="Q78" i="14"/>
  <c r="Q77" i="14"/>
  <c r="Q75" i="14"/>
  <c r="Q70" i="14"/>
  <c r="Q68" i="14"/>
  <c r="Q64" i="14"/>
  <c r="Q51" i="14"/>
  <c r="Q50" i="14"/>
  <c r="Q47" i="14"/>
  <c r="Q44" i="14"/>
  <c r="Q45" i="14"/>
  <c r="Q46" i="14"/>
  <c r="Q40" i="14"/>
  <c r="Q38" i="14"/>
  <c r="Q39" i="14"/>
  <c r="Q37" i="14"/>
  <c r="Q36" i="14"/>
  <c r="Q35" i="14"/>
  <c r="Q33" i="14"/>
  <c r="Q30" i="14"/>
  <c r="Q26" i="14"/>
  <c r="Q19" i="14"/>
  <c r="Q20" i="14"/>
  <c r="Q21" i="14"/>
  <c r="Q22" i="14"/>
  <c r="Q23" i="14"/>
  <c r="Q24" i="14"/>
  <c r="Q17" i="14"/>
  <c r="Q14" i="14"/>
  <c r="Q7" i="14"/>
  <c r="Q8" i="14"/>
  <c r="Q6" i="14"/>
  <c r="Q5" i="14"/>
  <c r="Q587" i="14"/>
  <c r="Q588" i="14"/>
  <c r="Q589" i="14"/>
  <c r="Q590" i="14"/>
  <c r="Q591" i="14"/>
  <c r="Q592" i="14"/>
  <c r="Q593" i="14"/>
  <c r="Q594" i="14"/>
  <c r="Q595" i="14"/>
  <c r="Q596" i="14"/>
  <c r="Q597" i="14"/>
  <c r="Q598" i="14"/>
  <c r="Q599" i="14"/>
  <c r="Q600" i="14"/>
  <c r="Q601" i="14"/>
  <c r="Q602" i="14"/>
  <c r="Q603" i="14"/>
  <c r="Q604" i="14"/>
  <c r="Q605" i="14"/>
  <c r="Q606" i="14"/>
  <c r="Q607" i="14"/>
  <c r="Q608" i="14"/>
  <c r="Q4179" i="14"/>
  <c r="Q609" i="14"/>
  <c r="Q610" i="14"/>
  <c r="Q611" i="14"/>
  <c r="Q612" i="14"/>
  <c r="Q613" i="14"/>
  <c r="Q304" i="14"/>
  <c r="Q216" i="14"/>
  <c r="Q170" i="14"/>
  <c r="Q133" i="14"/>
  <c r="Q121" i="14"/>
  <c r="Q116" i="14"/>
  <c r="Q110" i="14"/>
  <c r="Q99" i="14"/>
  <c r="Q63" i="14"/>
  <c r="Q43" i="14"/>
  <c r="Q42" i="14"/>
  <c r="Q31" i="14"/>
  <c r="Q27" i="14"/>
  <c r="Q16" i="14"/>
  <c r="Q11" i="14"/>
  <c r="Q3" i="14"/>
  <c r="Q614" i="14"/>
  <c r="Q615" i="14"/>
  <c r="Q616" i="14"/>
  <c r="Q4218" i="14"/>
  <c r="Q4203" i="14"/>
  <c r="Q4201" i="14"/>
  <c r="Q4192" i="14"/>
  <c r="Q4193" i="14"/>
  <c r="Q4170" i="14"/>
  <c r="Q4164" i="14"/>
  <c r="Q4143" i="14"/>
  <c r="Q4139" i="14"/>
  <c r="Q4138" i="14"/>
  <c r="Q4128" i="14"/>
  <c r="Q4120" i="14"/>
  <c r="Q4095" i="14"/>
  <c r="Q4092" i="14"/>
  <c r="Q4091" i="14"/>
  <c r="Q4086" i="14"/>
  <c r="Q4085" i="14"/>
  <c r="Q4084" i="14"/>
  <c r="Q4060" i="14"/>
  <c r="Q4046" i="14"/>
  <c r="Q4043" i="14"/>
  <c r="Q4033" i="14"/>
  <c r="Q4032" i="14"/>
  <c r="Q4018" i="14"/>
  <c r="Q4015" i="14"/>
  <c r="Q4000" i="14"/>
  <c r="Q3997" i="14"/>
  <c r="Q3991" i="14"/>
  <c r="Q3986" i="14"/>
  <c r="Q3977" i="14"/>
  <c r="Q3964" i="14"/>
  <c r="Q3963" i="14"/>
  <c r="Q3933" i="14"/>
  <c r="Q3904" i="14"/>
  <c r="Q3901" i="14"/>
  <c r="Q3882" i="14"/>
  <c r="Q3872" i="14"/>
  <c r="Q3869" i="14"/>
  <c r="Q3867" i="14"/>
  <c r="Q3844" i="14"/>
  <c r="Q3832" i="14"/>
  <c r="Q3827" i="14"/>
  <c r="Q3796" i="14"/>
  <c r="Q3785" i="14"/>
  <c r="Q3781" i="14"/>
  <c r="Q3782" i="14"/>
  <c r="Q3783" i="14"/>
  <c r="Q3784" i="14"/>
  <c r="Q3780" i="14"/>
  <c r="Q3775" i="14"/>
  <c r="Q3767" i="14"/>
  <c r="Q3757" i="14"/>
  <c r="Q3749" i="14"/>
  <c r="Q3750" i="14"/>
  <c r="Q3751" i="14"/>
  <c r="Q3722" i="14"/>
  <c r="Q3717" i="14"/>
  <c r="Q3715" i="14"/>
  <c r="Q3714" i="14"/>
  <c r="Q3673" i="14"/>
  <c r="Q3664" i="14"/>
  <c r="Q3656" i="14"/>
  <c r="Q3655" i="14"/>
  <c r="Q3653" i="14"/>
  <c r="Q3651" i="14"/>
  <c r="Q3642" i="14"/>
  <c r="Q3641" i="14"/>
  <c r="Q3637" i="14"/>
  <c r="Q3628" i="14"/>
  <c r="Q3626" i="14"/>
  <c r="Q3624" i="14"/>
  <c r="Q3625" i="14"/>
  <c r="Q3621" i="14"/>
  <c r="Q3616" i="14"/>
  <c r="Q3615" i="14"/>
  <c r="Q3613" i="14"/>
  <c r="Q3614" i="14"/>
  <c r="Q3606" i="14"/>
  <c r="Q3594" i="14"/>
  <c r="Q3595" i="14"/>
  <c r="Q3591" i="14"/>
  <c r="Q3585" i="14"/>
  <c r="Q3584" i="14"/>
  <c r="Q3583" i="14"/>
  <c r="Q3574" i="14"/>
  <c r="Q3568" i="14"/>
  <c r="Q3563" i="14"/>
  <c r="Q3526" i="14"/>
  <c r="Q3516" i="14"/>
  <c r="Q3455" i="14"/>
  <c r="Q3452" i="14"/>
  <c r="Q3444" i="14"/>
  <c r="Q3432" i="14"/>
  <c r="Q3429" i="14"/>
  <c r="Q3422" i="14"/>
  <c r="Q3420" i="14"/>
  <c r="Q3419" i="14"/>
  <c r="Q3414" i="14"/>
  <c r="Q3412" i="14"/>
  <c r="Q3411" i="14"/>
  <c r="Q3397" i="14"/>
  <c r="Q3392" i="14"/>
  <c r="Q3375" i="14"/>
  <c r="Q3374" i="14"/>
  <c r="Q3373" i="14"/>
  <c r="Q3368" i="14"/>
  <c r="Q3367" i="14"/>
  <c r="Q3358" i="14"/>
  <c r="Q3359" i="14"/>
  <c r="Q3355" i="14"/>
  <c r="Q3348" i="14"/>
  <c r="Q3347" i="14"/>
  <c r="Q3346" i="14"/>
  <c r="Q3342" i="14"/>
  <c r="Q3331" i="14"/>
  <c r="Q3330" i="14"/>
  <c r="Q3317" i="14"/>
  <c r="Q3299" i="14"/>
  <c r="Q3288" i="14"/>
  <c r="Q3287" i="14"/>
  <c r="Q3272" i="14"/>
  <c r="Q3223" i="14"/>
  <c r="Q3178" i="14"/>
  <c r="Q3171" i="14"/>
  <c r="Q3153" i="14"/>
  <c r="Q3117" i="14"/>
  <c r="Q3027" i="14"/>
  <c r="Q3023" i="14"/>
  <c r="Q3022" i="14"/>
  <c r="Q3012" i="14"/>
  <c r="Q2822" i="14"/>
  <c r="Q2818" i="14"/>
  <c r="Q2816" i="14"/>
  <c r="Q2804" i="14"/>
  <c r="Q2799" i="14"/>
  <c r="Q2795" i="14"/>
  <c r="Q2791" i="14"/>
  <c r="Q2787" i="14"/>
  <c r="Q2784" i="14"/>
  <c r="Q2780" i="14"/>
  <c r="Q2781" i="14"/>
  <c r="Q2779" i="14"/>
  <c r="Q2771" i="14"/>
  <c r="Q2772" i="14"/>
  <c r="Q2773" i="14"/>
  <c r="Q2774" i="14"/>
  <c r="Q2762" i="14"/>
  <c r="Q2763" i="14"/>
  <c r="Q2764" i="14"/>
  <c r="Q2765" i="14"/>
  <c r="Q2760" i="14"/>
  <c r="Q2756" i="14"/>
  <c r="Q2753" i="14"/>
  <c r="Q2754" i="14"/>
  <c r="Q617" i="14"/>
  <c r="Q618" i="14"/>
  <c r="Q619" i="14"/>
  <c r="Q620" i="14"/>
  <c r="Q621" i="14"/>
  <c r="Q622" i="14"/>
  <c r="Q623" i="14"/>
  <c r="Q624" i="14"/>
  <c r="Q625" i="14"/>
  <c r="Q626" i="14"/>
  <c r="Q627" i="14"/>
  <c r="Q628" i="14"/>
  <c r="Q629" i="14"/>
  <c r="Q630" i="14"/>
  <c r="Q631" i="14"/>
  <c r="Q632" i="14"/>
  <c r="Q633" i="14"/>
  <c r="Q634" i="14"/>
  <c r="Q635" i="14"/>
  <c r="Q636" i="14"/>
  <c r="Q637" i="14"/>
  <c r="Q638" i="14"/>
  <c r="Q639" i="14"/>
  <c r="Q640" i="14"/>
  <c r="Q641" i="14"/>
  <c r="Q642" i="14"/>
  <c r="Q643" i="14"/>
  <c r="Q644" i="14"/>
  <c r="Q645" i="14"/>
  <c r="Q646" i="14"/>
  <c r="Q647" i="14"/>
  <c r="Q648" i="14"/>
  <c r="Q649" i="14"/>
  <c r="Q650" i="14"/>
  <c r="Q651" i="14"/>
  <c r="Q652" i="14"/>
  <c r="Q653" i="14"/>
  <c r="Q654" i="14"/>
  <c r="Q655" i="14"/>
  <c r="Q656" i="14"/>
  <c r="Q657" i="14"/>
  <c r="Q658" i="14"/>
  <c r="Q659" i="14"/>
  <c r="Q660" i="14"/>
  <c r="Q661" i="14"/>
  <c r="Q662" i="14"/>
  <c r="Q663" i="14"/>
  <c r="Q664" i="14"/>
  <c r="Q665" i="14"/>
  <c r="Q666" i="14"/>
  <c r="Q667" i="14"/>
  <c r="Q668" i="14"/>
  <c r="Q669" i="14"/>
  <c r="Q670" i="14"/>
  <c r="Q671" i="14"/>
  <c r="Q672" i="14"/>
  <c r="Q673" i="14"/>
  <c r="Q674" i="14"/>
  <c r="Q675" i="14"/>
  <c r="Q676" i="14"/>
  <c r="Q677" i="14"/>
  <c r="Q678" i="14"/>
  <c r="Q679" i="14"/>
  <c r="Q680" i="14"/>
  <c r="Q681" i="14"/>
  <c r="Q682" i="14"/>
  <c r="Q683" i="14"/>
  <c r="Q684" i="14"/>
  <c r="Q685" i="14"/>
  <c r="Q686" i="14"/>
  <c r="Q687" i="14"/>
  <c r="Q688" i="14"/>
  <c r="Q689" i="14"/>
  <c r="Q690" i="14"/>
  <c r="Q691" i="14"/>
  <c r="Q692" i="14"/>
  <c r="Q693" i="14"/>
  <c r="Q694" i="14"/>
  <c r="Q695" i="14"/>
  <c r="Q696" i="14"/>
  <c r="Q697" i="14"/>
  <c r="Q698" i="14"/>
  <c r="Q699" i="14"/>
  <c r="Q700" i="14"/>
  <c r="Q701" i="14"/>
  <c r="Q702" i="14"/>
  <c r="Q703" i="14"/>
  <c r="Q704" i="14"/>
  <c r="Q705" i="14"/>
  <c r="Q706" i="14"/>
  <c r="Q707" i="14"/>
  <c r="Q708" i="14"/>
  <c r="Q709" i="14"/>
  <c r="Q710" i="14"/>
  <c r="Q711" i="14"/>
  <c r="Q712" i="14"/>
  <c r="Q713" i="14"/>
  <c r="Q714" i="14"/>
  <c r="Q715" i="14"/>
  <c r="Q716" i="14"/>
  <c r="Q717" i="14"/>
  <c r="Q718" i="14"/>
  <c r="Q719" i="14"/>
  <c r="Q720" i="14"/>
  <c r="Q721" i="14"/>
  <c r="Q722" i="14"/>
  <c r="Q723" i="14"/>
  <c r="Q724" i="14"/>
  <c r="Q725" i="14"/>
  <c r="Q726" i="14"/>
  <c r="Q727" i="14"/>
  <c r="Q728" i="14"/>
  <c r="Q729" i="14"/>
  <c r="Q730" i="14"/>
  <c r="Q731" i="14"/>
  <c r="Q732" i="14"/>
  <c r="Q733" i="14"/>
  <c r="Q734" i="14"/>
  <c r="Q735" i="14"/>
  <c r="Q736" i="14"/>
  <c r="Q737" i="14"/>
  <c r="Q738" i="14"/>
  <c r="Q739" i="14"/>
  <c r="Q740" i="14"/>
  <c r="Q741" i="14"/>
  <c r="Q742" i="14"/>
  <c r="Q743" i="14"/>
  <c r="Q744" i="14"/>
  <c r="Q745" i="14"/>
  <c r="Q746" i="14"/>
  <c r="Q747" i="14"/>
  <c r="Q748" i="14"/>
  <c r="Q749" i="14"/>
  <c r="Q750" i="14"/>
  <c r="Q751" i="14"/>
  <c r="Q752" i="14"/>
  <c r="Q753" i="14"/>
  <c r="Q754" i="14"/>
  <c r="Q755" i="14"/>
  <c r="Q756" i="14"/>
  <c r="Q757" i="14"/>
  <c r="Q758" i="14"/>
  <c r="Q759" i="14"/>
  <c r="Q760" i="14"/>
  <c r="Q761" i="14"/>
  <c r="Q762" i="14"/>
  <c r="Q763" i="14"/>
  <c r="Q764" i="14"/>
  <c r="Q765" i="14"/>
  <c r="Q766" i="14"/>
  <c r="Q767" i="14"/>
  <c r="Q768" i="14"/>
  <c r="Q769" i="14"/>
  <c r="Q770" i="14"/>
  <c r="Q771" i="14"/>
  <c r="Q772" i="14"/>
  <c r="Q773" i="14"/>
  <c r="Q774" i="14"/>
  <c r="Q775" i="14"/>
  <c r="Q776" i="14"/>
  <c r="Q777" i="14"/>
  <c r="Q778" i="14"/>
  <c r="Q779" i="14"/>
  <c r="Q780" i="14"/>
  <c r="Q781" i="14"/>
  <c r="Q782" i="14"/>
  <c r="Q783" i="14"/>
  <c r="Q784" i="14"/>
  <c r="Q785" i="14"/>
  <c r="Q786" i="14"/>
  <c r="Q787" i="14"/>
  <c r="Q788" i="14"/>
  <c r="Q789" i="14"/>
  <c r="Q790" i="14"/>
  <c r="Q791" i="14"/>
  <c r="Q792" i="14"/>
  <c r="Q793" i="14"/>
  <c r="Q794" i="14"/>
  <c r="Q795" i="14"/>
  <c r="Q796" i="14"/>
  <c r="Q797" i="14"/>
  <c r="Q798" i="14"/>
  <c r="Q799" i="14"/>
  <c r="Q800" i="14"/>
  <c r="Q801" i="14"/>
  <c r="Q802" i="14"/>
  <c r="Q803" i="14"/>
  <c r="Q804" i="14"/>
  <c r="Q805" i="14"/>
  <c r="Q806" i="14"/>
  <c r="Q807" i="14"/>
  <c r="Q808" i="14"/>
  <c r="Q809" i="14"/>
  <c r="Q810" i="14"/>
  <c r="Q811" i="14"/>
  <c r="Q812" i="14"/>
  <c r="Q813" i="14"/>
  <c r="Q814" i="14"/>
  <c r="Q815" i="14"/>
  <c r="Q816" i="14"/>
  <c r="Q817" i="14"/>
  <c r="Q818" i="14"/>
  <c r="Q819" i="14"/>
  <c r="Q820" i="14"/>
  <c r="Q821" i="14"/>
  <c r="Q822" i="14"/>
  <c r="Q823" i="14"/>
  <c r="Q824" i="14"/>
  <c r="Q825" i="14"/>
  <c r="Q826" i="14"/>
  <c r="Q827" i="14"/>
  <c r="Q828" i="14"/>
  <c r="Q829" i="14"/>
  <c r="Q830" i="14"/>
  <c r="Q831" i="14"/>
  <c r="Q832" i="14"/>
  <c r="Q833" i="14"/>
  <c r="Q834" i="14"/>
  <c r="Q835" i="14"/>
  <c r="Q836" i="14"/>
  <c r="Q837" i="14"/>
  <c r="Q838" i="14"/>
  <c r="Q839" i="14"/>
  <c r="Q840" i="14"/>
  <c r="Q841" i="14"/>
  <c r="Q842" i="14"/>
  <c r="Q843" i="14"/>
  <c r="Q844" i="14"/>
  <c r="Q845" i="14"/>
  <c r="Q846" i="14"/>
  <c r="Q847" i="14"/>
  <c r="Q848" i="14"/>
  <c r="Q849" i="14"/>
  <c r="Q850" i="14"/>
  <c r="Q851" i="14"/>
  <c r="Q852" i="14"/>
  <c r="Q853" i="14"/>
  <c r="Q854" i="14"/>
  <c r="Q855" i="14"/>
  <c r="Q856" i="14"/>
  <c r="Q857" i="14"/>
  <c r="Q858" i="14"/>
  <c r="Q859" i="14"/>
  <c r="Q860" i="14"/>
  <c r="Q861" i="14"/>
  <c r="Q862" i="14"/>
  <c r="Q863" i="14"/>
  <c r="Q864" i="14"/>
  <c r="Q865" i="14"/>
  <c r="Q866" i="14"/>
  <c r="Q867" i="14"/>
  <c r="Q868" i="14"/>
  <c r="Q869" i="14"/>
  <c r="Q870" i="14"/>
  <c r="Q871" i="14"/>
  <c r="Q872" i="14"/>
  <c r="Q873" i="14"/>
  <c r="Q874" i="14"/>
  <c r="Q875" i="14"/>
  <c r="Q876" i="14"/>
  <c r="Q877" i="14"/>
  <c r="Q878" i="14"/>
  <c r="Q879" i="14"/>
  <c r="Q880" i="14"/>
  <c r="Q881" i="14"/>
  <c r="Q882" i="14"/>
  <c r="Q883" i="14"/>
  <c r="Q884" i="14"/>
  <c r="Q885" i="14"/>
  <c r="Q886" i="14"/>
  <c r="Q887" i="14"/>
  <c r="Q888" i="14"/>
  <c r="Q889" i="14"/>
  <c r="Q890" i="14"/>
  <c r="Q891" i="14"/>
  <c r="Q892" i="14"/>
  <c r="Q893" i="14"/>
  <c r="Q894" i="14"/>
  <c r="Q895" i="14"/>
  <c r="Q896" i="14"/>
  <c r="Q897" i="14"/>
  <c r="Q898" i="14"/>
  <c r="Q899" i="14"/>
  <c r="Q900" i="14"/>
  <c r="Q901" i="14"/>
  <c r="Q902" i="14"/>
  <c r="Q903" i="14"/>
  <c r="Q904" i="14"/>
  <c r="Q905" i="14"/>
  <c r="Q906" i="14"/>
  <c r="Q907" i="14"/>
  <c r="Q908" i="14"/>
  <c r="Q909" i="14"/>
  <c r="Q910" i="14"/>
  <c r="Q911" i="14"/>
  <c r="Q912" i="14"/>
  <c r="Q913" i="14"/>
  <c r="Q914" i="14"/>
  <c r="Q915" i="14"/>
  <c r="Q916" i="14"/>
  <c r="Q917" i="14"/>
  <c r="Q918" i="14"/>
  <c r="Q919" i="14"/>
  <c r="Q920" i="14"/>
  <c r="Q921" i="14"/>
  <c r="Q922" i="14"/>
  <c r="Q923" i="14"/>
  <c r="Q924" i="14"/>
  <c r="Q925" i="14"/>
  <c r="Q926" i="14"/>
  <c r="Q927" i="14"/>
  <c r="Q928" i="14"/>
  <c r="Q929" i="14"/>
  <c r="Q930" i="14"/>
  <c r="Q931" i="14"/>
  <c r="Q932" i="14"/>
  <c r="Q933" i="14"/>
  <c r="Q934" i="14"/>
  <c r="Q935" i="14"/>
  <c r="Q936" i="14"/>
  <c r="Q937" i="14"/>
  <c r="Q938" i="14"/>
  <c r="Q939" i="14"/>
  <c r="Q940" i="14"/>
  <c r="Q941" i="14"/>
  <c r="Q942" i="14"/>
  <c r="Q943" i="14"/>
  <c r="Q944" i="14"/>
  <c r="Q945" i="14"/>
  <c r="Q946" i="14"/>
  <c r="Q947" i="14"/>
  <c r="Q948" i="14"/>
  <c r="Q949" i="14"/>
  <c r="Q950" i="14"/>
  <c r="Q951" i="14"/>
  <c r="Q952" i="14"/>
  <c r="Q953" i="14"/>
  <c r="Q954" i="14"/>
  <c r="Q955" i="14"/>
  <c r="Q956" i="14"/>
  <c r="Q957" i="14"/>
  <c r="Q958" i="14"/>
  <c r="Q959" i="14"/>
  <c r="Q960" i="14"/>
  <c r="Q961" i="14"/>
  <c r="Q962" i="14"/>
  <c r="Q963" i="14"/>
  <c r="Q964" i="14"/>
  <c r="Q965" i="14"/>
  <c r="Q966" i="14"/>
  <c r="Q967" i="14"/>
  <c r="Q968" i="14"/>
  <c r="Q969" i="14"/>
  <c r="Q970" i="14"/>
  <c r="Q971" i="14"/>
  <c r="Q972" i="14"/>
  <c r="Q973" i="14"/>
  <c r="Q974" i="14"/>
  <c r="Q975" i="14"/>
  <c r="Q976" i="14"/>
  <c r="Q977" i="14"/>
  <c r="Q978" i="14"/>
  <c r="Q979" i="14"/>
  <c r="Q980" i="14"/>
  <c r="Q981" i="14"/>
  <c r="Q982" i="14"/>
  <c r="Q983" i="14"/>
  <c r="Q984" i="14"/>
  <c r="Q985" i="14"/>
  <c r="Q986" i="14"/>
  <c r="Q987" i="14"/>
  <c r="Q988" i="14"/>
  <c r="Q989" i="14"/>
  <c r="Q990" i="14"/>
  <c r="Q991" i="14"/>
  <c r="Q458" i="14"/>
  <c r="Q457" i="14"/>
  <c r="Q451" i="14"/>
  <c r="Q449" i="14"/>
  <c r="Q447" i="14"/>
  <c r="Q448" i="14"/>
  <c r="Q434" i="14"/>
  <c r="Q430" i="14"/>
  <c r="Q428" i="14"/>
  <c r="Q424" i="14"/>
  <c r="Q419" i="14"/>
  <c r="Q417" i="14"/>
  <c r="Q416" i="14"/>
  <c r="Q415" i="14"/>
  <c r="Q407" i="14"/>
  <c r="Q390" i="14"/>
  <c r="Q361" i="14"/>
  <c r="Q357" i="14"/>
  <c r="Q354" i="14"/>
  <c r="Q353" i="14"/>
  <c r="Q327" i="14"/>
  <c r="Q323" i="14"/>
  <c r="Q315" i="14"/>
  <c r="Q299" i="14"/>
  <c r="Q278" i="14"/>
  <c r="Q273" i="14"/>
  <c r="Q251" i="14"/>
  <c r="Q252" i="14"/>
  <c r="Q248" i="14"/>
  <c r="Q239" i="14"/>
  <c r="Q222" i="14"/>
  <c r="Q220" i="14"/>
  <c r="Q219" i="14"/>
  <c r="Q217" i="14"/>
  <c r="Q205" i="14"/>
  <c r="Q204" i="14"/>
  <c r="Q197" i="14"/>
  <c r="Q172" i="14"/>
  <c r="Q168" i="14"/>
  <c r="Q160" i="14"/>
  <c r="Q156" i="14"/>
  <c r="Q152" i="14"/>
  <c r="Q151" i="14"/>
  <c r="Q147" i="14"/>
  <c r="Q145" i="14"/>
  <c r="Q140" i="14"/>
  <c r="Q137" i="14"/>
  <c r="Q136" i="14"/>
  <c r="Q118" i="14"/>
  <c r="Q111" i="14"/>
  <c r="Q107" i="14"/>
  <c r="Q104" i="14"/>
  <c r="Q101" i="14"/>
  <c r="Q94" i="14"/>
  <c r="Q66" i="14"/>
  <c r="Q67" i="14"/>
  <c r="Q52" i="14"/>
  <c r="Q12" i="14"/>
  <c r="Q10" i="14"/>
  <c r="Q9" i="14"/>
  <c r="Q992" i="14"/>
  <c r="Q993" i="14"/>
  <c r="Q2792" i="14"/>
  <c r="Q994" i="14"/>
  <c r="Q995" i="14"/>
  <c r="Q4096" i="14"/>
  <c r="Q4028" i="14"/>
  <c r="Q3929" i="14"/>
  <c r="Q3922" i="14"/>
  <c r="Q3866" i="14"/>
  <c r="Q3850" i="14"/>
  <c r="Q3837" i="14"/>
  <c r="Q3838" i="14"/>
  <c r="Q3839" i="14"/>
  <c r="Q3840" i="14"/>
  <c r="Q3841" i="14"/>
  <c r="Q3842" i="14"/>
  <c r="Q3843" i="14"/>
  <c r="Q3763" i="14"/>
  <c r="Q3764" i="14"/>
  <c r="Q3719" i="14"/>
  <c r="Q3685" i="14"/>
  <c r="Q3415" i="14"/>
  <c r="Q3066" i="14"/>
  <c r="Q2988" i="14"/>
  <c r="Q2989" i="14"/>
  <c r="Q2990" i="14"/>
  <c r="Q2991" i="14"/>
  <c r="Q2986" i="14"/>
  <c r="Q2985" i="14"/>
  <c r="Q2886" i="14"/>
  <c r="Q2887" i="14"/>
  <c r="Q2888" i="14"/>
  <c r="Q2889" i="14"/>
  <c r="Q2890" i="14"/>
  <c r="Q2891" i="14"/>
  <c r="Q2892" i="14"/>
  <c r="Q2893" i="14"/>
  <c r="Q2894" i="14"/>
  <c r="Q2895" i="14"/>
  <c r="Q2896" i="14"/>
  <c r="Q2897" i="14"/>
  <c r="Q2898" i="14"/>
  <c r="Q2899" i="14"/>
  <c r="Q2900" i="14"/>
  <c r="Q2901" i="14"/>
  <c r="Q2902" i="14"/>
  <c r="Q2903" i="14"/>
  <c r="Q2904" i="14"/>
  <c r="Q2905" i="14"/>
  <c r="Q2906" i="14"/>
  <c r="Q2907" i="14"/>
  <c r="Q2908" i="14"/>
  <c r="Q2909" i="14"/>
  <c r="Q2910" i="14"/>
  <c r="Q2911" i="14"/>
  <c r="Q2912" i="14"/>
  <c r="Q2913" i="14"/>
  <c r="Q2914" i="14"/>
  <c r="Q2915" i="14"/>
  <c r="Q2916" i="14"/>
  <c r="Q2917" i="14"/>
  <c r="Q2918" i="14"/>
  <c r="Q2919" i="14"/>
  <c r="Q2920" i="14"/>
  <c r="Q2921" i="14"/>
  <c r="Q2922" i="14"/>
  <c r="Q2923" i="14"/>
  <c r="Q2924" i="14"/>
  <c r="Q2925" i="14"/>
  <c r="Q2926" i="14"/>
  <c r="Q2927" i="14"/>
  <c r="Q2928" i="14"/>
  <c r="Q2929" i="14"/>
  <c r="Q2930" i="14"/>
  <c r="Q2931" i="14"/>
  <c r="Q2932" i="14"/>
  <c r="Q2933" i="14"/>
  <c r="Q2934" i="14"/>
  <c r="Q2935" i="14"/>
  <c r="Q2936" i="14"/>
  <c r="Q2937" i="14"/>
  <c r="Q2938" i="14"/>
  <c r="Q2939" i="14"/>
  <c r="Q2940" i="14"/>
  <c r="Q2941" i="14"/>
  <c r="Q2942" i="14"/>
  <c r="Q2943" i="14"/>
  <c r="Q2944" i="14"/>
  <c r="Q2945" i="14"/>
  <c r="Q2946" i="14"/>
  <c r="Q2947" i="14"/>
  <c r="Q2948" i="14"/>
  <c r="Q2949" i="14"/>
  <c r="Q2950" i="14"/>
  <c r="Q2951" i="14"/>
  <c r="Q2952" i="14"/>
  <c r="Q2953" i="14"/>
  <c r="Q2954" i="14"/>
  <c r="Q2955" i="14"/>
  <c r="Q2956" i="14"/>
  <c r="Q2957" i="14"/>
  <c r="Q2958" i="14"/>
  <c r="Q2959" i="14"/>
  <c r="Q2960" i="14"/>
  <c r="Q2961" i="14"/>
  <c r="Q2962" i="14"/>
  <c r="Q2963" i="14"/>
  <c r="Q2964" i="14"/>
  <c r="Q2965" i="14"/>
  <c r="Q2966" i="14"/>
  <c r="Q2967" i="14"/>
  <c r="Q2968" i="14"/>
  <c r="Q2969" i="14"/>
  <c r="Q2970" i="14"/>
  <c r="Q2971" i="14"/>
  <c r="Q2972" i="14"/>
  <c r="Q2973" i="14"/>
  <c r="Q2974" i="14"/>
  <c r="Q2975" i="14"/>
  <c r="Q2976" i="14"/>
  <c r="Q2977" i="14"/>
  <c r="Q2978" i="14"/>
  <c r="Q2979" i="14"/>
  <c r="Q2980" i="14"/>
  <c r="Q2981" i="14"/>
  <c r="Q2982" i="14"/>
  <c r="Q2983" i="14"/>
  <c r="Q2984" i="14"/>
  <c r="Q2878" i="14"/>
  <c r="Q2879" i="14"/>
  <c r="Q2880" i="14"/>
  <c r="Q2881" i="14"/>
  <c r="Q2882" i="14"/>
  <c r="Q2883" i="14"/>
  <c r="Q2884" i="14"/>
  <c r="Q2885" i="14"/>
  <c r="Q2877" i="14"/>
  <c r="Q2831" i="14"/>
  <c r="Q996" i="14"/>
  <c r="Q399" i="14"/>
  <c r="Q233" i="14"/>
  <c r="Q221" i="14"/>
  <c r="Q215" i="14"/>
  <c r="Q194" i="14"/>
  <c r="Q185" i="14"/>
  <c r="Q149" i="14"/>
  <c r="Q113" i="14"/>
  <c r="Q3880" i="14"/>
  <c r="Q997" i="14"/>
  <c r="Q3881" i="14"/>
  <c r="Q998" i="14"/>
  <c r="Q4208" i="14"/>
  <c r="Q4202" i="14"/>
  <c r="Q4199" i="14"/>
  <c r="Q4198" i="14"/>
  <c r="Q4197" i="14"/>
  <c r="Q4185" i="14"/>
  <c r="Q4183" i="14"/>
  <c r="Q4182" i="14"/>
  <c r="Q4181" i="14"/>
  <c r="Q4173" i="14"/>
  <c r="Q4172" i="14"/>
  <c r="Q4152" i="14"/>
  <c r="Q4146" i="14"/>
  <c r="Q4145" i="14"/>
  <c r="Q4142" i="14"/>
  <c r="Q4137" i="14"/>
  <c r="Q4134" i="14"/>
  <c r="Q4124" i="14"/>
  <c r="Q4121" i="14"/>
  <c r="Q4109" i="14"/>
  <c r="Q4102" i="14"/>
  <c r="Q4093" i="14"/>
  <c r="Q4070" i="14"/>
  <c r="Q4063" i="14"/>
  <c r="Q4034" i="14"/>
  <c r="Q4006" i="14"/>
  <c r="Q4003" i="14"/>
  <c r="Q4001" i="14"/>
  <c r="Q3878" i="14"/>
  <c r="Q3874" i="14"/>
  <c r="Q3819" i="14"/>
  <c r="Q3810" i="14"/>
  <c r="Q3805" i="14"/>
  <c r="Q3797" i="14"/>
  <c r="Q3745" i="14"/>
  <c r="Q3713" i="14"/>
  <c r="Q3703" i="14"/>
  <c r="Q3672" i="14"/>
  <c r="Q3669" i="14"/>
  <c r="Q3662" i="14"/>
  <c r="Q3647" i="14"/>
  <c r="Q3644" i="14"/>
  <c r="Q3638" i="14"/>
  <c r="Q3623" i="14"/>
  <c r="Q3567" i="14"/>
  <c r="Q3553" i="14"/>
  <c r="Q3543" i="14"/>
  <c r="Q3539" i="14"/>
  <c r="Q3540" i="14"/>
  <c r="Q3538" i="14"/>
  <c r="Q3537" i="14"/>
  <c r="Q3535" i="14"/>
  <c r="Q3534" i="14"/>
  <c r="Q3532" i="14"/>
  <c r="Q3533" i="14"/>
  <c r="Q3529" i="14"/>
  <c r="Q3528" i="14"/>
  <c r="Q3527" i="14"/>
  <c r="Q3525" i="14"/>
  <c r="Q3524" i="14"/>
  <c r="Q3523" i="14"/>
  <c r="Q3522" i="14"/>
  <c r="Q3521" i="14"/>
  <c r="Q3518" i="14"/>
  <c r="Q3517" i="14"/>
  <c r="Q3515" i="14"/>
  <c r="Q3514" i="14"/>
  <c r="Q3513" i="14"/>
  <c r="Q3511" i="14"/>
  <c r="Q3510" i="14"/>
  <c r="Q3508" i="14"/>
  <c r="Q3509" i="14"/>
  <c r="Q3507" i="14"/>
  <c r="Q3506" i="14"/>
  <c r="Q3505" i="14"/>
  <c r="Q3501" i="14"/>
  <c r="Q3499" i="14"/>
  <c r="Q3500" i="14"/>
  <c r="Q3496" i="14"/>
  <c r="Q3497" i="14"/>
  <c r="Q3495" i="14"/>
  <c r="Q3493" i="14"/>
  <c r="Q3488" i="14"/>
  <c r="Q3489" i="14"/>
  <c r="Q3484" i="14"/>
  <c r="Q3483" i="14"/>
  <c r="Q3482" i="14"/>
  <c r="Q3480" i="14"/>
  <c r="Q3478" i="14"/>
  <c r="Q3477" i="14"/>
  <c r="Q3473" i="14"/>
  <c r="Q3453" i="14"/>
  <c r="Q3437" i="14"/>
  <c r="Q3364" i="14"/>
  <c r="Q3323" i="14"/>
  <c r="Q3318" i="14"/>
  <c r="Q3315" i="14"/>
  <c r="Q3297" i="14"/>
  <c r="Q3295" i="14"/>
  <c r="Q3289" i="14"/>
  <c r="Q3278" i="14"/>
  <c r="Q3260" i="14"/>
  <c r="Q3247" i="14"/>
  <c r="Q3243" i="14"/>
  <c r="Q3242" i="14"/>
  <c r="Q3239" i="14"/>
  <c r="Q3235" i="14"/>
  <c r="Q3236" i="14"/>
  <c r="Q3237" i="14"/>
  <c r="Q3238" i="14"/>
  <c r="Q3231" i="14"/>
  <c r="Q3230" i="14"/>
  <c r="Q3228" i="14"/>
  <c r="Q3229" i="14"/>
  <c r="Q3227" i="14"/>
  <c r="Q3226" i="14"/>
  <c r="Q3222" i="14"/>
  <c r="Q3221" i="14"/>
  <c r="Q3220" i="14"/>
  <c r="Q3219" i="14"/>
  <c r="Q3218" i="14"/>
  <c r="Q3217" i="14"/>
  <c r="Q3215" i="14"/>
  <c r="Q3214" i="14"/>
  <c r="Q3213" i="14"/>
  <c r="Q3211" i="14"/>
  <c r="Q3212" i="14"/>
  <c r="Q3210" i="14"/>
  <c r="Q3209" i="14"/>
  <c r="Q3208" i="14"/>
  <c r="Q3207" i="14"/>
  <c r="Q3205" i="14"/>
  <c r="Q3206" i="14"/>
  <c r="Q3203" i="14"/>
  <c r="Q3202" i="14"/>
  <c r="Q3201" i="14"/>
  <c r="Q3200" i="14"/>
  <c r="Q3199" i="14"/>
  <c r="Q3197" i="14"/>
  <c r="Q3198" i="14"/>
  <c r="Q3196" i="14"/>
  <c r="Q3195" i="14"/>
  <c r="Q3193" i="14"/>
  <c r="Q3192" i="14"/>
  <c r="Q3190" i="14"/>
  <c r="Q3191" i="14"/>
  <c r="Q3189" i="14"/>
  <c r="Q3187" i="14"/>
  <c r="Q3186" i="14"/>
  <c r="Q3185" i="14"/>
  <c r="Q3150" i="14"/>
  <c r="Q3149" i="14"/>
  <c r="Q3147" i="14"/>
  <c r="Q3125" i="14"/>
  <c r="Q3124" i="14"/>
  <c r="Q3123" i="14"/>
  <c r="Q3122" i="14"/>
  <c r="Q3100" i="14"/>
  <c r="Q3087" i="14"/>
  <c r="Q3078" i="14"/>
  <c r="Q3025" i="14"/>
  <c r="Q2997" i="14"/>
  <c r="Q2820" i="14"/>
  <c r="Q2801" i="14"/>
  <c r="Q2755" i="14"/>
  <c r="Q999" i="14"/>
  <c r="Q1000" i="14"/>
  <c r="Q1001" i="14"/>
  <c r="Q1002" i="14"/>
  <c r="Q1003" i="14"/>
  <c r="Q1004" i="14"/>
  <c r="Q1005" i="14"/>
  <c r="Q1006" i="14"/>
  <c r="Q1007" i="14"/>
  <c r="Q1008" i="14"/>
  <c r="Q1009" i="14"/>
  <c r="Q1010" i="14"/>
  <c r="Q1011" i="14"/>
  <c r="Q1012" i="14"/>
  <c r="Q1013" i="14"/>
  <c r="Q402" i="14"/>
  <c r="Q360" i="14"/>
  <c r="Q358" i="14"/>
  <c r="Q356" i="14"/>
  <c r="Q328" i="14"/>
  <c r="Q324" i="14"/>
  <c r="Q293" i="14"/>
  <c r="Q275" i="14"/>
  <c r="Q253" i="14"/>
  <c r="Q254" i="14"/>
  <c r="Q255" i="14"/>
  <c r="Q256" i="14"/>
  <c r="Q242" i="14"/>
  <c r="Q202" i="14"/>
  <c r="Q159" i="14"/>
  <c r="Q155" i="14"/>
  <c r="Q117" i="14"/>
  <c r="Q92" i="14"/>
  <c r="Q79" i="14"/>
  <c r="Q80" i="14"/>
  <c r="Q1014" i="14"/>
  <c r="Q1015" i="14"/>
  <c r="Q1016" i="14"/>
  <c r="Q1017" i="14"/>
  <c r="Q1018" i="14"/>
  <c r="Q1019" i="14"/>
  <c r="Q1020" i="14"/>
  <c r="Q1021" i="14"/>
  <c r="Q1022" i="14"/>
  <c r="Q1023" i="14"/>
  <c r="Q1024" i="14"/>
  <c r="Q1025" i="14"/>
  <c r="Q1026" i="14"/>
  <c r="Q1027" i="14"/>
  <c r="Q1028" i="14"/>
  <c r="Q4209" i="14"/>
  <c r="Q1029" i="14"/>
  <c r="Q4228" i="14"/>
  <c r="Q4215" i="14"/>
  <c r="Q4177" i="14"/>
  <c r="Q4150" i="14"/>
  <c r="Q4113" i="14"/>
  <c r="Q4098" i="14"/>
  <c r="Q4076" i="14"/>
  <c r="Q4057" i="14"/>
  <c r="Q4023" i="14"/>
  <c r="Q3895" i="14"/>
  <c r="Q3893" i="14"/>
  <c r="Q3851" i="14"/>
  <c r="Q3831" i="14"/>
  <c r="Q3804" i="14"/>
  <c r="Q3790" i="14"/>
  <c r="Q3776" i="14"/>
  <c r="Q3732" i="14"/>
  <c r="Q3659" i="14"/>
  <c r="Q3640" i="14"/>
  <c r="Q3639" i="14"/>
  <c r="Q3633" i="14"/>
  <c r="Q3620" i="14"/>
  <c r="Q3544" i="14"/>
  <c r="Q3481" i="14"/>
  <c r="Q3465" i="14"/>
  <c r="Q3460" i="14"/>
  <c r="Q3333" i="14"/>
  <c r="Q3329" i="14"/>
  <c r="Q3188" i="14"/>
  <c r="Q3184" i="14"/>
  <c r="Q3179" i="14"/>
  <c r="Q3172" i="14"/>
  <c r="Q3167" i="14"/>
  <c r="Q3151" i="14"/>
  <c r="Q3118" i="14"/>
  <c r="Q3119" i="14"/>
  <c r="Q3092" i="14"/>
  <c r="Q3083" i="14"/>
  <c r="Q3031" i="14"/>
  <c r="Q3021" i="14"/>
  <c r="Q3015" i="14"/>
  <c r="Q3013" i="14"/>
  <c r="Q2829" i="14"/>
  <c r="Q2796" i="14"/>
  <c r="Q1030" i="14"/>
  <c r="Q1031" i="14"/>
  <c r="Q1032" i="14"/>
  <c r="Q1033" i="14"/>
  <c r="Q1034" i="14"/>
  <c r="Q1035" i="14"/>
  <c r="Q1036" i="14"/>
  <c r="Q1037" i="14"/>
  <c r="Q1038" i="14"/>
  <c r="Q1039" i="14"/>
  <c r="Q1040" i="14"/>
  <c r="Q1041" i="14"/>
  <c r="Q1042" i="14"/>
  <c r="Q1043" i="14"/>
  <c r="Q1044" i="14"/>
  <c r="Q1045" i="14"/>
  <c r="Q1046" i="14"/>
  <c r="Q1047" i="14"/>
  <c r="Q1048" i="14"/>
  <c r="Q1049" i="14"/>
  <c r="Q1050" i="14"/>
  <c r="Q1051" i="14"/>
  <c r="Q1052" i="14"/>
  <c r="Q1053" i="14"/>
  <c r="Q1054" i="14"/>
  <c r="Q1055" i="14"/>
  <c r="Q1056" i="14"/>
  <c r="Q1057" i="14"/>
  <c r="Q1058" i="14"/>
  <c r="Q1059" i="14"/>
  <c r="Q1060" i="14"/>
  <c r="Q1061" i="14"/>
  <c r="Q1062" i="14"/>
  <c r="Q1063" i="14"/>
  <c r="Q1064" i="14"/>
  <c r="Q1065" i="14"/>
  <c r="Q1066" i="14"/>
  <c r="Q1067" i="14"/>
  <c r="Q1068" i="14"/>
  <c r="Q1069" i="14"/>
  <c r="Q1070" i="14"/>
  <c r="Q1071" i="14"/>
  <c r="Q1072" i="14"/>
  <c r="Q1073" i="14"/>
  <c r="Q1074" i="14"/>
  <c r="Q1075" i="14"/>
  <c r="Q1076" i="14"/>
  <c r="Q1077" i="14"/>
  <c r="Q1078" i="14"/>
  <c r="Q1079" i="14"/>
  <c r="Q1080" i="14"/>
  <c r="Q1081" i="14"/>
  <c r="Q1082" i="14"/>
  <c r="Q1083" i="14"/>
  <c r="Q1084" i="14"/>
  <c r="Q1085" i="14"/>
  <c r="Q1086" i="14"/>
  <c r="Q1087" i="14"/>
  <c r="Q1088" i="14"/>
  <c r="Q1089" i="14"/>
  <c r="Q1090" i="14"/>
  <c r="Q1091" i="14"/>
  <c r="Q1092" i="14"/>
  <c r="Q1093" i="14"/>
  <c r="Q1094" i="14"/>
  <c r="Q1095" i="14"/>
  <c r="Q1096" i="14"/>
  <c r="Q1097" i="14"/>
  <c r="Q1098" i="14"/>
  <c r="Q1099" i="14"/>
  <c r="Q1100" i="14"/>
  <c r="Q1101" i="14"/>
  <c r="Q1102" i="14"/>
  <c r="Q1103" i="14"/>
  <c r="Q1104" i="14"/>
  <c r="Q1105" i="14"/>
  <c r="Q1106" i="14"/>
  <c r="Q1107" i="14"/>
  <c r="Q1108" i="14"/>
  <c r="Q1109" i="14"/>
  <c r="Q1110" i="14"/>
  <c r="Q1111" i="14"/>
  <c r="Q1112" i="14"/>
  <c r="Q1113" i="14"/>
  <c r="Q1114" i="14"/>
  <c r="Q1115" i="14"/>
  <c r="Q1116" i="14"/>
  <c r="Q1117" i="14"/>
  <c r="Q1118" i="14"/>
  <c r="Q1119" i="14"/>
  <c r="Q1120" i="14"/>
  <c r="Q1121" i="14"/>
  <c r="Q1122" i="14"/>
  <c r="Q1123" i="14"/>
  <c r="Q1124" i="14"/>
  <c r="Q1125" i="14"/>
  <c r="Q1126" i="14"/>
  <c r="Q1127" i="14"/>
  <c r="Q1128" i="14"/>
  <c r="Q1129" i="14"/>
  <c r="Q1130" i="14"/>
  <c r="Q1131" i="14"/>
  <c r="Q1132" i="14"/>
  <c r="Q1133" i="14"/>
  <c r="Q1134" i="14"/>
  <c r="Q1135" i="14"/>
  <c r="Q1136" i="14"/>
  <c r="Q1137" i="14"/>
  <c r="Q1138" i="14"/>
  <c r="Q1139" i="14"/>
  <c r="Q1140" i="14"/>
  <c r="Q1141" i="14"/>
  <c r="Q1142" i="14"/>
  <c r="Q1143" i="14"/>
  <c r="Q1144" i="14"/>
  <c r="Q1145" i="14"/>
  <c r="Q1146" i="14"/>
  <c r="Q1147" i="14"/>
  <c r="Q1148" i="14"/>
  <c r="Q1149" i="14"/>
  <c r="Q1150" i="14"/>
  <c r="Q1151" i="14"/>
  <c r="Q1152" i="14"/>
  <c r="Q1153" i="14"/>
  <c r="Q1154" i="14"/>
  <c r="Q1155" i="14"/>
  <c r="Q1156" i="14"/>
  <c r="Q1157" i="14"/>
  <c r="Q1158" i="14"/>
  <c r="Q1159" i="14"/>
  <c r="Q1160" i="14"/>
  <c r="Q1161" i="14"/>
  <c r="Q1162" i="14"/>
  <c r="Q1163" i="14"/>
  <c r="Q1164" i="14"/>
  <c r="Q1165" i="14"/>
  <c r="Q1166" i="14"/>
  <c r="Q1167" i="14"/>
  <c r="Q1168" i="14"/>
  <c r="Q1169" i="14"/>
  <c r="Q1170" i="14"/>
  <c r="Q1171" i="14"/>
  <c r="Q1172" i="14"/>
  <c r="Q1173" i="14"/>
  <c r="Q1174" i="14"/>
  <c r="Q1175" i="14"/>
  <c r="Q1176" i="14"/>
  <c r="Q1177" i="14"/>
  <c r="Q1178" i="14"/>
  <c r="Q1179" i="14"/>
  <c r="Q1180" i="14"/>
  <c r="Q1181" i="14"/>
  <c r="Q1182" i="14"/>
  <c r="Q1183" i="14"/>
  <c r="Q1184" i="14"/>
  <c r="Q1185" i="14"/>
  <c r="Q1186" i="14"/>
  <c r="Q1187" i="14"/>
  <c r="Q1188" i="14"/>
  <c r="Q1189" i="14"/>
  <c r="Q1190" i="14"/>
  <c r="Q1191" i="14"/>
  <c r="Q1192" i="14"/>
  <c r="Q1193" i="14"/>
  <c r="Q1194" i="14"/>
  <c r="Q1195" i="14"/>
  <c r="Q1196" i="14"/>
  <c r="Q1197" i="14"/>
  <c r="Q1198" i="14"/>
  <c r="Q1199" i="14"/>
  <c r="Q1200" i="14"/>
  <c r="Q1201" i="14"/>
  <c r="Q1202" i="14"/>
  <c r="Q1203" i="14"/>
  <c r="Q1204" i="14"/>
  <c r="Q1205" i="14"/>
  <c r="Q1206" i="14"/>
  <c r="Q1207" i="14"/>
  <c r="Q1208" i="14"/>
  <c r="Q1209" i="14"/>
  <c r="Q1210" i="14"/>
  <c r="Q1211" i="14"/>
  <c r="Q1212" i="14"/>
  <c r="Q1213" i="14"/>
  <c r="Q1214" i="14"/>
  <c r="Q1215" i="14"/>
  <c r="Q1216" i="14"/>
  <c r="Q1217" i="14"/>
  <c r="Q1218" i="14"/>
  <c r="Q1219" i="14"/>
  <c r="Q1220" i="14"/>
  <c r="Q1221" i="14"/>
  <c r="Q1222" i="14"/>
  <c r="Q1223" i="14"/>
  <c r="Q1224" i="14"/>
  <c r="Q1225" i="14"/>
  <c r="Q1226" i="14"/>
  <c r="Q1227" i="14"/>
  <c r="Q1228" i="14"/>
  <c r="Q1229" i="14"/>
  <c r="Q1230" i="14"/>
  <c r="Q1231" i="14"/>
  <c r="Q1232" i="14"/>
  <c r="Q1233" i="14"/>
  <c r="Q1234" i="14"/>
  <c r="Q1235" i="14"/>
  <c r="Q1236" i="14"/>
  <c r="Q1237" i="14"/>
  <c r="Q1238" i="14"/>
  <c r="Q1239" i="14"/>
  <c r="Q1240" i="14"/>
  <c r="Q1241" i="14"/>
  <c r="Q1242" i="14"/>
  <c r="Q1243" i="14"/>
  <c r="Q1244" i="14"/>
  <c r="Q1245" i="14"/>
  <c r="Q1246" i="14"/>
  <c r="Q1247" i="14"/>
  <c r="Q1248" i="14"/>
  <c r="Q1249" i="14"/>
  <c r="Q1250" i="14"/>
  <c r="Q1251" i="14"/>
  <c r="Q1252" i="14"/>
  <c r="Q1253" i="14"/>
  <c r="Q1254" i="14"/>
  <c r="Q1255" i="14"/>
  <c r="Q1256" i="14"/>
  <c r="Q1257" i="14"/>
  <c r="Q1258" i="14"/>
  <c r="Q1259" i="14"/>
  <c r="Q1260" i="14"/>
  <c r="Q1261" i="14"/>
  <c r="Q1262" i="14"/>
  <c r="Q1263" i="14"/>
  <c r="Q1264" i="14"/>
  <c r="Q1265" i="14"/>
  <c r="Q1266" i="14"/>
  <c r="Q1267" i="14"/>
  <c r="Q1268" i="14"/>
  <c r="Q1269" i="14"/>
  <c r="Q1270" i="14"/>
  <c r="Q1271" i="14"/>
  <c r="Q1272" i="14"/>
  <c r="Q1273" i="14"/>
  <c r="Q1274" i="14"/>
  <c r="Q1275" i="14"/>
  <c r="Q1276" i="14"/>
  <c r="Q1277" i="14"/>
  <c r="Q1278" i="14"/>
  <c r="Q1279" i="14"/>
  <c r="Q1280" i="14"/>
  <c r="Q1281" i="14"/>
  <c r="Q1282" i="14"/>
  <c r="Q1283" i="14"/>
  <c r="Q1284" i="14"/>
  <c r="Q1285" i="14"/>
  <c r="Q1286" i="14"/>
  <c r="Q1287" i="14"/>
  <c r="Q76" i="14"/>
  <c r="Q1288" i="14"/>
  <c r="Q1289" i="14"/>
  <c r="Q1290" i="14"/>
  <c r="Q1291" i="14"/>
  <c r="Q1292" i="14"/>
  <c r="Q1293" i="14"/>
  <c r="Q1294" i="14"/>
  <c r="Q1295" i="14"/>
  <c r="Q1296" i="14"/>
  <c r="Q1297" i="14"/>
  <c r="Q1298" i="14"/>
  <c r="Q1299" i="14"/>
  <c r="Q1300" i="14"/>
  <c r="Q1301" i="14"/>
  <c r="Q1302" i="14"/>
  <c r="Q1303" i="14"/>
  <c r="Q4250" i="14"/>
  <c r="Q4249" i="14"/>
  <c r="Q4248" i="14"/>
  <c r="Q4247" i="14"/>
  <c r="Q4246" i="14"/>
  <c r="Q4244" i="14"/>
  <c r="Q4243" i="14"/>
  <c r="Q4242" i="14"/>
  <c r="Q4241" i="14"/>
  <c r="Q4240" i="14"/>
  <c r="Q4239" i="14"/>
  <c r="Q4238" i="14"/>
  <c r="Q4237" i="14"/>
  <c r="Q4236" i="14"/>
  <c r="Q4235" i="14"/>
  <c r="Q4234" i="14"/>
  <c r="Q4233" i="14"/>
  <c r="Q4232" i="14"/>
  <c r="Q4231" i="14"/>
  <c r="Q4225" i="14"/>
  <c r="Q4224" i="14"/>
  <c r="Q4222" i="14"/>
  <c r="Q4213" i="14"/>
  <c r="Q4211" i="14"/>
  <c r="Q4205" i="14"/>
  <c r="Q4162" i="14"/>
  <c r="Q4148" i="14"/>
  <c r="Q4147" i="14"/>
  <c r="Q4140" i="14"/>
  <c r="Q4131" i="14"/>
  <c r="Q4116" i="14"/>
  <c r="Q4114" i="14"/>
  <c r="Q4112" i="14"/>
  <c r="Q4105" i="14"/>
  <c r="Q4097" i="14"/>
  <c r="Q4081" i="14"/>
  <c r="Q4074" i="14"/>
  <c r="Q4065" i="14"/>
  <c r="Q4058" i="14"/>
  <c r="Q4054" i="14"/>
  <c r="Q4048" i="14"/>
  <c r="Q4041" i="14"/>
  <c r="Q4035" i="14"/>
  <c r="Q4030" i="14"/>
  <c r="Q4014" i="14"/>
  <c r="Q4009" i="14"/>
  <c r="Q3999" i="14"/>
  <c r="Q3983" i="14"/>
  <c r="Q3967" i="14"/>
  <c r="Q3960" i="14"/>
  <c r="Q3961" i="14"/>
  <c r="Q3940" i="14"/>
  <c r="Q3939" i="14"/>
  <c r="Q3902" i="14"/>
  <c r="Q3888" i="14"/>
  <c r="Q3884" i="14"/>
  <c r="Q3879" i="14"/>
  <c r="Q3865" i="14"/>
  <c r="Q3859" i="14"/>
  <c r="Q3854" i="14"/>
  <c r="Q3849" i="14"/>
  <c r="Q3817" i="14"/>
  <c r="Q3807" i="14"/>
  <c r="Q3808" i="14"/>
  <c r="Q3802" i="14"/>
  <c r="Q3791" i="14"/>
  <c r="Q3792" i="14"/>
  <c r="Q3778" i="14"/>
  <c r="Q3759" i="14"/>
  <c r="Q3716" i="14"/>
  <c r="Q3691" i="14"/>
  <c r="Q3684" i="14"/>
  <c r="Q3671" i="14"/>
  <c r="Q3668" i="14"/>
  <c r="Q3667" i="14"/>
  <c r="Q3666" i="14"/>
  <c r="Q3650" i="14"/>
  <c r="Q3649" i="14"/>
  <c r="Q3619" i="14"/>
  <c r="Q3609" i="14"/>
  <c r="Q3590" i="14"/>
  <c r="Q3586" i="14"/>
  <c r="Q3541" i="14"/>
  <c r="Q3503" i="14"/>
  <c r="Q3504" i="14"/>
  <c r="Q3472" i="14"/>
  <c r="Q3467" i="14"/>
  <c r="Q3461" i="14"/>
  <c r="Q3457" i="14"/>
  <c r="Q3427" i="14"/>
  <c r="Q3181" i="14"/>
  <c r="Q3180" i="14"/>
  <c r="Q3168" i="14"/>
  <c r="Q3154" i="14"/>
  <c r="Q3152" i="14"/>
  <c r="Q3088" i="14"/>
  <c r="Q3079" i="14"/>
  <c r="Q3071" i="14"/>
  <c r="Q3062" i="14"/>
  <c r="Q3029" i="14"/>
  <c r="Q3009" i="14"/>
  <c r="Q2802" i="14"/>
  <c r="Q2797" i="14"/>
  <c r="Q1304" i="14"/>
  <c r="Q1305" i="14"/>
  <c r="Q1306" i="14"/>
  <c r="Q1307" i="14"/>
  <c r="Q1308" i="14"/>
  <c r="Q1309" i="14"/>
  <c r="Q1310" i="14"/>
  <c r="Q1311" i="14"/>
  <c r="Q1312" i="14"/>
  <c r="Q1313" i="14"/>
  <c r="Q1314" i="14"/>
  <c r="Q1315" i="14"/>
  <c r="Q1316" i="14"/>
  <c r="Q1317" i="14"/>
  <c r="Q1318" i="14"/>
  <c r="Q1319" i="14"/>
  <c r="Q1320" i="14"/>
  <c r="Q1321" i="14"/>
  <c r="Q1322" i="14"/>
  <c r="Q1323" i="14"/>
  <c r="Q1324" i="14"/>
  <c r="Q1325" i="14"/>
  <c r="Q1326" i="14"/>
  <c r="Q1327" i="14"/>
  <c r="Q1328" i="14"/>
  <c r="Q1329" i="14"/>
  <c r="Q1330" i="14"/>
  <c r="Q1331" i="14"/>
  <c r="Q1332" i="14"/>
  <c r="Q1333" i="14"/>
  <c r="Q1334" i="14"/>
  <c r="Q1335" i="14"/>
  <c r="Q1336" i="14"/>
  <c r="Q1337" i="14"/>
  <c r="Q1338" i="14"/>
  <c r="Q1339" i="14"/>
  <c r="Q1340" i="14"/>
  <c r="Q1341" i="14"/>
  <c r="Q1342" i="14"/>
  <c r="Q1343" i="14"/>
  <c r="Q1344" i="14"/>
  <c r="Q1345" i="14"/>
  <c r="Q1346" i="14"/>
  <c r="Q1347" i="14"/>
  <c r="Q1348" i="14"/>
  <c r="Q1349" i="14"/>
  <c r="Q1350" i="14"/>
  <c r="Q1351" i="14"/>
  <c r="Q1352" i="14"/>
  <c r="Q1353" i="14"/>
  <c r="Q1354" i="14"/>
  <c r="Q1355" i="14"/>
  <c r="Q1356" i="14"/>
  <c r="Q1357" i="14"/>
  <c r="Q1358" i="14"/>
  <c r="Q1359" i="14"/>
  <c r="Q1360" i="14"/>
  <c r="Q1361" i="14"/>
  <c r="Q1362" i="14"/>
  <c r="Q1363" i="14"/>
  <c r="Q1364" i="14"/>
  <c r="Q1365" i="14"/>
  <c r="Q1366" i="14"/>
  <c r="Q1367" i="14"/>
  <c r="Q1368" i="14"/>
  <c r="Q1369" i="14"/>
  <c r="Q1370" i="14"/>
  <c r="Q1371" i="14"/>
  <c r="Q1372" i="14"/>
  <c r="Q1373" i="14"/>
  <c r="Q1374" i="14"/>
  <c r="Q1375" i="14"/>
  <c r="Q1376" i="14"/>
  <c r="Q1377" i="14"/>
  <c r="Q1378" i="14"/>
  <c r="Q1379" i="14"/>
  <c r="Q1380" i="14"/>
  <c r="Q1381" i="14"/>
  <c r="Q1382" i="14"/>
  <c r="Q1383" i="14"/>
  <c r="Q1384" i="14"/>
  <c r="Q1385" i="14"/>
  <c r="Q1386" i="14"/>
  <c r="Q1387" i="14"/>
  <c r="Q1388" i="14"/>
  <c r="Q1389" i="14"/>
  <c r="Q1390" i="14"/>
  <c r="Q1391" i="14"/>
  <c r="Q1392" i="14"/>
  <c r="Q1393" i="14"/>
  <c r="Q1394" i="14"/>
  <c r="Q1395" i="14"/>
  <c r="Q1396" i="14"/>
  <c r="Q1397" i="14"/>
  <c r="Q1398" i="14"/>
  <c r="Q1399" i="14"/>
  <c r="Q1400" i="14"/>
  <c r="Q1401" i="14"/>
  <c r="Q1402" i="14"/>
  <c r="Q1403" i="14"/>
  <c r="Q1404" i="14"/>
  <c r="Q1405" i="14"/>
  <c r="Q1406" i="14"/>
  <c r="Q1407" i="14"/>
  <c r="Q1408" i="14"/>
  <c r="Q1409" i="14"/>
  <c r="Q1410" i="14"/>
  <c r="Q1411" i="14"/>
  <c r="Q1412" i="14"/>
  <c r="Q1413" i="14"/>
  <c r="Q1414" i="14"/>
  <c r="Q1415" i="14"/>
  <c r="Q1416" i="14"/>
  <c r="Q1417" i="14"/>
  <c r="Q1418" i="14"/>
  <c r="Q1419" i="14"/>
  <c r="Q1420" i="14"/>
  <c r="Q1421" i="14"/>
  <c r="Q1422" i="14"/>
  <c r="Q1423" i="14"/>
  <c r="Q1424" i="14"/>
  <c r="Q1425" i="14"/>
  <c r="Q1426" i="14"/>
  <c r="Q1427" i="14"/>
  <c r="Q1428" i="14"/>
  <c r="Q1429" i="14"/>
  <c r="Q1430" i="14"/>
  <c r="Q1431" i="14"/>
  <c r="Q1432" i="14"/>
  <c r="Q1433" i="14"/>
  <c r="Q1434" i="14"/>
  <c r="Q1435" i="14"/>
  <c r="Q1436" i="14"/>
  <c r="Q1437" i="14"/>
  <c r="Q1438" i="14"/>
  <c r="Q1439" i="14"/>
  <c r="Q1440" i="14"/>
  <c r="Q1441" i="14"/>
  <c r="Q1442" i="14"/>
  <c r="Q1443" i="14"/>
  <c r="Q1444" i="14"/>
  <c r="Q1445" i="14"/>
  <c r="Q1446" i="14"/>
  <c r="Q1447" i="14"/>
  <c r="Q1448" i="14"/>
  <c r="Q1449" i="14"/>
  <c r="Q1450" i="14"/>
  <c r="Q1451" i="14"/>
  <c r="Q4" i="14"/>
  <c r="Q1452" i="14"/>
  <c r="Q1453" i="14"/>
  <c r="Q1454" i="14"/>
  <c r="Q4217" i="14"/>
  <c r="Q4212" i="14"/>
  <c r="Q4204" i="14"/>
  <c r="Q4196" i="14"/>
  <c r="Q4189" i="14"/>
  <c r="Q4184" i="14"/>
  <c r="Q4159" i="14"/>
  <c r="Q4160" i="14"/>
  <c r="Q4126" i="14"/>
  <c r="Q4119" i="14"/>
  <c r="Q4108" i="14"/>
  <c r="Q4103" i="14"/>
  <c r="Q4101" i="14"/>
  <c r="Q4094" i="14"/>
  <c r="Q4090" i="14"/>
  <c r="Q4080" i="14"/>
  <c r="Q4075" i="14"/>
  <c r="Q4073" i="14"/>
  <c r="Q4061" i="14"/>
  <c r="Q4056" i="14"/>
  <c r="Q4053" i="14"/>
  <c r="Q4050" i="14"/>
  <c r="Q4045" i="14"/>
  <c r="Q4040" i="14"/>
  <c r="Q4039" i="14"/>
  <c r="Q4037" i="14"/>
  <c r="Q4036" i="14"/>
  <c r="Q4026" i="14"/>
  <c r="Q4022" i="14"/>
  <c r="Q4021" i="14"/>
  <c r="Q4020" i="14"/>
  <c r="Q4019" i="14"/>
  <c r="Q4017" i="14"/>
  <c r="Q4016" i="14"/>
  <c r="Q4013" i="14"/>
  <c r="Q4008" i="14"/>
  <c r="Q4007" i="14"/>
  <c r="Q3994" i="14"/>
  <c r="Q3990" i="14"/>
  <c r="Q3988" i="14"/>
  <c r="Q3987" i="14"/>
  <c r="Q3976" i="14"/>
  <c r="Q3958" i="14"/>
  <c r="Q3941" i="14"/>
  <c r="Q3938" i="14"/>
  <c r="Q3935" i="14"/>
  <c r="Q3932" i="14"/>
  <c r="Q3903" i="14"/>
  <c r="Q3877" i="14"/>
  <c r="Q3871" i="14"/>
  <c r="Q3868" i="14"/>
  <c r="Q3864" i="14"/>
  <c r="Q3853" i="14"/>
  <c r="Q3852" i="14"/>
  <c r="Q3836" i="14"/>
  <c r="Q3835" i="14"/>
  <c r="Q3830" i="14"/>
  <c r="Q3815" i="14"/>
  <c r="Q3814" i="14"/>
  <c r="Q3803" i="14"/>
  <c r="Q3793" i="14"/>
  <c r="Q3787" i="14"/>
  <c r="Q3779" i="14"/>
  <c r="Q3771" i="14"/>
  <c r="Q3769" i="14"/>
  <c r="Q3770" i="14"/>
  <c r="Q3761" i="14"/>
  <c r="Q3762" i="14"/>
  <c r="Q3727" i="14"/>
  <c r="Q3711" i="14"/>
  <c r="Q3706" i="14"/>
  <c r="Q3705" i="14"/>
  <c r="Q3704" i="14"/>
  <c r="Q3701" i="14"/>
  <c r="Q3700" i="14"/>
  <c r="Q3693" i="14"/>
  <c r="Q3688" i="14"/>
  <c r="Q3689" i="14"/>
  <c r="Q3678" i="14"/>
  <c r="Q3657" i="14"/>
  <c r="Q3648" i="14"/>
  <c r="Q3645" i="14"/>
  <c r="Q3643" i="14"/>
  <c r="Q3636" i="14"/>
  <c r="Q3634" i="14"/>
  <c r="Q3632" i="14"/>
  <c r="Q3630" i="14"/>
  <c r="Q3622" i="14"/>
  <c r="Q3617" i="14"/>
  <c r="Q3618" i="14"/>
  <c r="Q3611" i="14"/>
  <c r="Q3612" i="14"/>
  <c r="Q3610" i="14"/>
  <c r="Q3608" i="14"/>
  <c r="Q3607" i="14"/>
  <c r="Q3603" i="14"/>
  <c r="Q3604" i="14"/>
  <c r="Q3605" i="14"/>
  <c r="Q3602" i="14"/>
  <c r="Q3600" i="14"/>
  <c r="Q3601" i="14"/>
  <c r="Q3597" i="14"/>
  <c r="Q3598" i="14"/>
  <c r="Q3599" i="14"/>
  <c r="Q3596" i="14"/>
  <c r="Q3593" i="14"/>
  <c r="Q3592" i="14"/>
  <c r="Q3589" i="14"/>
  <c r="Q3587" i="14"/>
  <c r="Q3588" i="14"/>
  <c r="Q3582" i="14"/>
  <c r="Q3581" i="14"/>
  <c r="Q3579" i="14"/>
  <c r="Q3580" i="14"/>
  <c r="Q3578" i="14"/>
  <c r="Q3577" i="14"/>
  <c r="Q3576" i="14"/>
  <c r="Q3573" i="14"/>
  <c r="Q3572" i="14"/>
  <c r="Q3570" i="14"/>
  <c r="Q3571" i="14"/>
  <c r="Q3569" i="14"/>
  <c r="Q3562" i="14"/>
  <c r="Q3560" i="14"/>
  <c r="Q3561" i="14"/>
  <c r="Q3557" i="14"/>
  <c r="Q3556" i="14"/>
  <c r="Q3555" i="14"/>
  <c r="Q3554" i="14"/>
  <c r="Q3548" i="14"/>
  <c r="Q3547" i="14"/>
  <c r="Q3545" i="14"/>
  <c r="Q3546" i="14"/>
  <c r="Q3542" i="14"/>
  <c r="Q3530" i="14"/>
  <c r="Q3531" i="14"/>
  <c r="Q3512" i="14"/>
  <c r="Q3502" i="14"/>
  <c r="Q3498" i="14"/>
  <c r="Q3485" i="14"/>
  <c r="Q3479" i="14"/>
  <c r="Q3469" i="14"/>
  <c r="Q3462" i="14"/>
  <c r="Q3456" i="14"/>
  <c r="Q3445" i="14"/>
  <c r="Q3438" i="14"/>
  <c r="Q3436" i="14"/>
  <c r="Q3435" i="14"/>
  <c r="Q3433" i="14"/>
  <c r="Q3431" i="14"/>
  <c r="Q3425" i="14"/>
  <c r="Q3423" i="14"/>
  <c r="Q3417" i="14"/>
  <c r="Q3413" i="14"/>
  <c r="Q3404" i="14"/>
  <c r="Q3396" i="14"/>
  <c r="Q3386" i="14"/>
  <c r="Q3387" i="14"/>
  <c r="Q3388" i="14"/>
  <c r="Q3389" i="14"/>
  <c r="Q3390" i="14"/>
  <c r="Q3391" i="14"/>
  <c r="Q3385" i="14"/>
  <c r="Q3382" i="14"/>
  <c r="Q3378" i="14"/>
  <c r="Q3377" i="14"/>
  <c r="Q3376" i="14"/>
  <c r="Q3372" i="14"/>
  <c r="Q3370" i="14"/>
  <c r="Q3371" i="14"/>
  <c r="Q3369" i="14"/>
  <c r="Q3365" i="14"/>
  <c r="Q3361" i="14"/>
  <c r="Q3362" i="14"/>
  <c r="Q3363" i="14"/>
  <c r="Q3360" i="14"/>
  <c r="Q3357" i="14"/>
  <c r="Q3356" i="14"/>
  <c r="Q3353" i="14"/>
  <c r="Q3352" i="14"/>
  <c r="Q3349" i="14"/>
  <c r="Q3350" i="14"/>
  <c r="Q3351" i="14"/>
  <c r="Q3343" i="14"/>
  <c r="Q3344" i="14"/>
  <c r="Q3345" i="14"/>
  <c r="Q3341" i="14"/>
  <c r="Q3340" i="14"/>
  <c r="Q3336" i="14"/>
  <c r="Q3337" i="14"/>
  <c r="Q3338" i="14"/>
  <c r="Q3339" i="14"/>
  <c r="Q3335" i="14"/>
  <c r="Q3334" i="14"/>
  <c r="Q3327" i="14"/>
  <c r="Q3324" i="14"/>
  <c r="Q3319" i="14"/>
  <c r="Q3320" i="14"/>
  <c r="Q3321" i="14"/>
  <c r="Q3322" i="14"/>
  <c r="Q3316" i="14"/>
  <c r="Q3313" i="14"/>
  <c r="Q3314" i="14"/>
  <c r="Q3309" i="14"/>
  <c r="Q3310" i="14"/>
  <c r="Q3311" i="14"/>
  <c r="Q3312" i="14"/>
  <c r="Q3308" i="14"/>
  <c r="Q3300" i="14"/>
  <c r="Q3301" i="14"/>
  <c r="Q3302" i="14"/>
  <c r="Q3303" i="14"/>
  <c r="Q3304" i="14"/>
  <c r="Q3305" i="14"/>
  <c r="Q3306" i="14"/>
  <c r="Q3298" i="14"/>
  <c r="Q3292" i="14"/>
  <c r="Q3293" i="14"/>
  <c r="Q3294" i="14"/>
  <c r="Q3291" i="14"/>
  <c r="Q3286" i="14"/>
  <c r="Q3285" i="14"/>
  <c r="Q3283" i="14"/>
  <c r="Q3273" i="14"/>
  <c r="Q3274" i="14"/>
  <c r="Q3275" i="14"/>
  <c r="Q3276" i="14"/>
  <c r="Q3277" i="14"/>
  <c r="Q3271" i="14"/>
  <c r="Q3263" i="14"/>
  <c r="Q3264" i="14"/>
  <c r="Q3265" i="14"/>
  <c r="Q3266" i="14"/>
  <c r="Q3267" i="14"/>
  <c r="Q3268" i="14"/>
  <c r="Q3269" i="14"/>
  <c r="Q3270" i="14"/>
  <c r="Q3262" i="14"/>
  <c r="Q3258" i="14"/>
  <c r="Q3259" i="14"/>
  <c r="Q3254" i="14"/>
  <c r="Q3251" i="14"/>
  <c r="Q3248" i="14"/>
  <c r="Q3249" i="14"/>
  <c r="Q3232" i="14"/>
  <c r="Q3224" i="14"/>
  <c r="Q3216" i="14"/>
  <c r="Q3204" i="14"/>
  <c r="Q3183" i="14"/>
  <c r="Q3182" i="14"/>
  <c r="Q3177" i="14"/>
  <c r="Q3173" i="14"/>
  <c r="Q3170" i="14"/>
  <c r="Q3084" i="14"/>
  <c r="Q3080" i="14"/>
  <c r="Q3072" i="14"/>
  <c r="Q3070" i="14"/>
  <c r="Q3068" i="14"/>
  <c r="Q3067" i="14"/>
  <c r="Q3024" i="14"/>
  <c r="Q3019" i="14"/>
  <c r="Q3018" i="14"/>
  <c r="Q3007" i="14"/>
  <c r="Q2996" i="14"/>
  <c r="Q2992" i="14"/>
  <c r="Q2876" i="14"/>
  <c r="Q2875" i="14"/>
  <c r="Q2826" i="14"/>
  <c r="Q2823" i="14"/>
  <c r="Q2821" i="14"/>
  <c r="Q2819" i="14"/>
  <c r="Q2807" i="14"/>
  <c r="Q2800" i="14"/>
  <c r="Q2794" i="14"/>
  <c r="Q2793" i="14"/>
  <c r="Q2786" i="14"/>
  <c r="Q2785" i="14"/>
  <c r="Q2777" i="14"/>
  <c r="Q2778" i="14"/>
  <c r="Q2770" i="14"/>
  <c r="Q2761" i="14"/>
  <c r="Q2766" i="14"/>
  <c r="Q2757" i="14"/>
  <c r="Q2752" i="14"/>
  <c r="Q1455" i="14"/>
  <c r="Q1456" i="14"/>
  <c r="Q1457" i="14"/>
  <c r="Q1458" i="14"/>
  <c r="Q1459" i="14"/>
  <c r="Q1460" i="14"/>
  <c r="Q1461" i="14"/>
  <c r="Q1462" i="14"/>
  <c r="Q1463" i="14"/>
  <c r="Q1464" i="14"/>
  <c r="Q1465" i="14"/>
  <c r="Q1466" i="14"/>
  <c r="Q1467" i="14"/>
  <c r="Q1468" i="14"/>
  <c r="Q1469" i="14"/>
  <c r="Q1470" i="14"/>
  <c r="Q1471" i="14"/>
  <c r="Q1472" i="14"/>
  <c r="Q1473" i="14"/>
  <c r="Q1474" i="14"/>
  <c r="Q1475" i="14"/>
  <c r="Q1476" i="14"/>
  <c r="Q1477" i="14"/>
  <c r="Q1478" i="14"/>
  <c r="Q1479" i="14"/>
  <c r="Q1480" i="14"/>
  <c r="Q1481" i="14"/>
  <c r="Q1482" i="14"/>
  <c r="Q1483" i="14"/>
  <c r="Q1484" i="14"/>
  <c r="Q1485" i="14"/>
  <c r="Q1486" i="14"/>
  <c r="Q1487" i="14"/>
  <c r="Q1488" i="14"/>
  <c r="Q1489" i="14"/>
  <c r="Q1490" i="14"/>
  <c r="Q1491" i="14"/>
  <c r="Q1492" i="14"/>
  <c r="Q1493" i="14"/>
  <c r="Q1494" i="14"/>
  <c r="Q1495" i="14"/>
  <c r="Q1496" i="14"/>
  <c r="Q1497" i="14"/>
  <c r="Q1498" i="14"/>
  <c r="Q1499" i="14"/>
  <c r="Q1500" i="14"/>
  <c r="Q1501" i="14"/>
  <c r="Q1502" i="14"/>
  <c r="Q1503" i="14"/>
  <c r="Q1504" i="14"/>
  <c r="Q1505" i="14"/>
  <c r="Q1506" i="14"/>
  <c r="Q1507" i="14"/>
  <c r="Q1508" i="14"/>
  <c r="Q1509" i="14"/>
  <c r="Q1510" i="14"/>
  <c r="Q1511" i="14"/>
  <c r="Q1512" i="14"/>
  <c r="Q1513" i="14"/>
  <c r="Q1514" i="14"/>
  <c r="Q1515" i="14"/>
  <c r="Q1516" i="14"/>
  <c r="Q1517" i="14"/>
  <c r="Q1518" i="14"/>
  <c r="Q1519" i="14"/>
  <c r="Q1520" i="14"/>
  <c r="Q1521" i="14"/>
  <c r="Q1522" i="14"/>
  <c r="Q1523" i="14"/>
  <c r="Q1524" i="14"/>
  <c r="Q1525" i="14"/>
  <c r="Q1526" i="14"/>
  <c r="Q1527" i="14"/>
  <c r="Q1528" i="14"/>
  <c r="Q1529" i="14"/>
  <c r="Q1530" i="14"/>
  <c r="Q1531" i="14"/>
  <c r="Q1532" i="14"/>
  <c r="Q1533" i="14"/>
  <c r="Q1534" i="14"/>
  <c r="Q1535" i="14"/>
  <c r="Q1536" i="14"/>
  <c r="Q1537" i="14"/>
  <c r="Q1538" i="14"/>
  <c r="Q1539" i="14"/>
  <c r="Q1540" i="14"/>
  <c r="Q1541" i="14"/>
  <c r="Q1542" i="14"/>
  <c r="Q1543" i="14"/>
  <c r="Q1544" i="14"/>
  <c r="Q1545" i="14"/>
  <c r="Q1546" i="14"/>
  <c r="Q1547" i="14"/>
  <c r="Q1548" i="14"/>
  <c r="Q1549" i="14"/>
  <c r="Q1550" i="14"/>
  <c r="Q1551" i="14"/>
  <c r="Q1552" i="14"/>
  <c r="Q1553" i="14"/>
  <c r="Q1554" i="14"/>
  <c r="Q1555" i="14"/>
  <c r="Q1556" i="14"/>
  <c r="Q1557" i="14"/>
  <c r="Q1558" i="14"/>
  <c r="Q1559" i="14"/>
  <c r="Q1560" i="14"/>
  <c r="Q1561" i="14"/>
  <c r="Q1562" i="14"/>
  <c r="Q1563" i="14"/>
  <c r="Q1564" i="14"/>
  <c r="Q1565" i="14"/>
  <c r="Q1566" i="14"/>
  <c r="Q1567" i="14"/>
  <c r="Q1568" i="14"/>
  <c r="Q1569" i="14"/>
  <c r="Q1570" i="14"/>
  <c r="Q1571" i="14"/>
  <c r="Q1572" i="14"/>
  <c r="Q1573" i="14"/>
  <c r="Q1574" i="14"/>
  <c r="Q1575" i="14"/>
  <c r="Q1576" i="14"/>
  <c r="Q1577" i="14"/>
  <c r="Q1578" i="14"/>
  <c r="Q1579" i="14"/>
  <c r="Q1580" i="14"/>
  <c r="Q1581" i="14"/>
  <c r="Q1582" i="14"/>
  <c r="Q1583" i="14"/>
  <c r="Q1584" i="14"/>
  <c r="Q1585" i="14"/>
  <c r="Q1586" i="14"/>
  <c r="Q1587" i="14"/>
  <c r="Q1588" i="14"/>
  <c r="Q1589" i="14"/>
  <c r="Q1590" i="14"/>
  <c r="Q1591" i="14"/>
  <c r="Q1592" i="14"/>
  <c r="Q1593" i="14"/>
  <c r="Q1594" i="14"/>
  <c r="Q1595" i="14"/>
  <c r="Q1596" i="14"/>
  <c r="Q1597" i="14"/>
  <c r="Q1598" i="14"/>
  <c r="Q1599" i="14"/>
  <c r="Q1600" i="14"/>
  <c r="Q1601" i="14"/>
  <c r="Q1602" i="14"/>
  <c r="Q1603" i="14"/>
  <c r="Q1604" i="14"/>
  <c r="Q1605" i="14"/>
  <c r="Q1606" i="14"/>
  <c r="Q1607" i="14"/>
  <c r="Q1608" i="14"/>
  <c r="Q1609" i="14"/>
  <c r="Q1610" i="14"/>
  <c r="Q1611" i="14"/>
  <c r="Q1612" i="14"/>
  <c r="Q1613" i="14"/>
  <c r="Q1614" i="14"/>
  <c r="Q1615" i="14"/>
  <c r="Q1616" i="14"/>
  <c r="Q1617" i="14"/>
  <c r="Q1618" i="14"/>
  <c r="Q1619" i="14"/>
  <c r="Q1620" i="14"/>
  <c r="Q1621" i="14"/>
  <c r="Q1622" i="14"/>
  <c r="Q1623" i="14"/>
  <c r="Q1624" i="14"/>
  <c r="Q1625" i="14"/>
  <c r="Q1626" i="14"/>
  <c r="Q1627" i="14"/>
  <c r="Q1628" i="14"/>
  <c r="Q1629" i="14"/>
  <c r="Q1630" i="14"/>
  <c r="Q1631" i="14"/>
  <c r="Q1632" i="14"/>
  <c r="Q1633" i="14"/>
  <c r="Q1634" i="14"/>
  <c r="Q1635" i="14"/>
  <c r="Q1636" i="14"/>
  <c r="Q1637" i="14"/>
  <c r="Q1638" i="14"/>
  <c r="Q1639" i="14"/>
  <c r="Q1640" i="14"/>
  <c r="Q1641" i="14"/>
  <c r="Q1642" i="14"/>
  <c r="Q1643" i="14"/>
  <c r="Q1644" i="14"/>
  <c r="Q1645" i="14"/>
  <c r="Q1646" i="14"/>
  <c r="Q1647" i="14"/>
  <c r="Q1648" i="14"/>
  <c r="Q1649" i="14"/>
  <c r="Q1650" i="14"/>
  <c r="Q1651" i="14"/>
  <c r="Q1652" i="14"/>
  <c r="Q1653" i="14"/>
  <c r="Q1654" i="14"/>
  <c r="Q1655" i="14"/>
  <c r="Q1656" i="14"/>
  <c r="Q1657" i="14"/>
  <c r="Q1658" i="14"/>
  <c r="Q1659" i="14"/>
  <c r="Q1660" i="14"/>
  <c r="Q1661" i="14"/>
  <c r="Q1662" i="14"/>
  <c r="Q1663" i="14"/>
  <c r="Q1664" i="14"/>
  <c r="Q1665" i="14"/>
  <c r="Q1666" i="14"/>
  <c r="Q1667" i="14"/>
  <c r="Q1668" i="14"/>
  <c r="Q1669" i="14"/>
  <c r="Q1670" i="14"/>
  <c r="Q1671" i="14"/>
  <c r="Q1672" i="14"/>
  <c r="Q1673" i="14"/>
  <c r="Q1674" i="14"/>
  <c r="Q1675" i="14"/>
  <c r="Q1676" i="14"/>
  <c r="Q1677" i="14"/>
  <c r="Q1678" i="14"/>
  <c r="Q1679" i="14"/>
  <c r="Q1680" i="14"/>
  <c r="Q1681" i="14"/>
  <c r="Q1682" i="14"/>
  <c r="Q1683" i="14"/>
  <c r="Q1684" i="14"/>
  <c r="Q1685" i="14"/>
  <c r="Q1686" i="14"/>
  <c r="Q1687" i="14"/>
  <c r="Q1688" i="14"/>
  <c r="Q1689" i="14"/>
  <c r="Q1690" i="14"/>
  <c r="Q1691" i="14"/>
  <c r="Q1692" i="14"/>
  <c r="Q1693" i="14"/>
  <c r="Q1694" i="14"/>
  <c r="Q1695" i="14"/>
  <c r="Q1696" i="14"/>
  <c r="Q1697" i="14"/>
  <c r="Q1698" i="14"/>
  <c r="Q1699" i="14"/>
  <c r="Q1700" i="14"/>
  <c r="Q1701" i="14"/>
  <c r="Q1702" i="14"/>
  <c r="Q1703" i="14"/>
  <c r="Q1704" i="14"/>
  <c r="Q1705" i="14"/>
  <c r="Q1706" i="14"/>
  <c r="Q1707" i="14"/>
  <c r="Q1708" i="14"/>
  <c r="Q1709" i="14"/>
  <c r="Q1710" i="14"/>
  <c r="Q1711" i="14"/>
  <c r="Q1712" i="14"/>
  <c r="Q1713" i="14"/>
  <c r="Q1714" i="14"/>
  <c r="Q1715" i="14"/>
  <c r="Q1716" i="14"/>
  <c r="Q1717" i="14"/>
  <c r="Q1718" i="14"/>
  <c r="Q1719" i="14"/>
  <c r="Q1720" i="14"/>
  <c r="Q1721" i="14"/>
  <c r="Q1722" i="14"/>
  <c r="Q1723" i="14"/>
  <c r="Q1724" i="14"/>
  <c r="Q1725" i="14"/>
  <c r="Q1726" i="14"/>
  <c r="Q1727" i="14"/>
  <c r="Q1728" i="14"/>
  <c r="Q1729" i="14"/>
  <c r="Q1730" i="14"/>
  <c r="Q1731" i="14"/>
  <c r="Q1732" i="14"/>
  <c r="Q1733" i="14"/>
  <c r="Q1734" i="14"/>
  <c r="Q1735" i="14"/>
  <c r="Q1736" i="14"/>
  <c r="Q1737" i="14"/>
  <c r="Q1738" i="14"/>
  <c r="Q1739" i="14"/>
  <c r="Q1740" i="14"/>
  <c r="Q1741" i="14"/>
  <c r="Q1742" i="14"/>
  <c r="Q1743" i="14"/>
  <c r="Q1744" i="14"/>
  <c r="Q1745" i="14"/>
  <c r="Q1746" i="14"/>
  <c r="Q1747" i="14"/>
  <c r="Q1748" i="14"/>
  <c r="Q1749" i="14"/>
  <c r="Q1750" i="14"/>
  <c r="Q1751" i="14"/>
  <c r="Q1752" i="14"/>
  <c r="Q1753" i="14"/>
  <c r="Q1754" i="14"/>
  <c r="Q1755" i="14"/>
  <c r="Q1756" i="14"/>
  <c r="Q1757" i="14"/>
  <c r="Q1758" i="14"/>
  <c r="Q1759" i="14"/>
  <c r="Q1760" i="14"/>
  <c r="Q1761" i="14"/>
  <c r="Q1762" i="14"/>
  <c r="Q1763" i="14"/>
  <c r="Q1764" i="14"/>
  <c r="Q1765" i="14"/>
  <c r="Q1766" i="14"/>
  <c r="Q1767" i="14"/>
  <c r="Q1768" i="14"/>
  <c r="Q1769" i="14"/>
  <c r="Q1770" i="14"/>
  <c r="Q1771" i="14"/>
  <c r="Q1772" i="14"/>
  <c r="Q1773" i="14"/>
  <c r="Q1774" i="14"/>
  <c r="Q1775" i="14"/>
  <c r="Q1776" i="14"/>
  <c r="Q1777" i="14"/>
  <c r="Q1778" i="14"/>
  <c r="Q1779" i="14"/>
  <c r="Q1780" i="14"/>
  <c r="Q1781" i="14"/>
  <c r="Q1782" i="14"/>
  <c r="Q1783" i="14"/>
  <c r="Q1784" i="14"/>
  <c r="Q1785" i="14"/>
  <c r="Q1786" i="14"/>
  <c r="Q1787" i="14"/>
  <c r="Q1788" i="14"/>
  <c r="Q1789" i="14"/>
  <c r="Q1790" i="14"/>
  <c r="Q1791" i="14"/>
  <c r="Q1792" i="14"/>
  <c r="Q1793" i="14"/>
  <c r="Q1794" i="14"/>
  <c r="Q1795" i="14"/>
  <c r="Q1796" i="14"/>
  <c r="Q1797" i="14"/>
  <c r="Q1798" i="14"/>
  <c r="Q1799" i="14"/>
  <c r="Q1800" i="14"/>
  <c r="Q1801" i="14"/>
  <c r="Q1802" i="14"/>
  <c r="Q1803" i="14"/>
  <c r="Q1804" i="14"/>
  <c r="Q1805" i="14"/>
  <c r="Q1806" i="14"/>
  <c r="Q1807" i="14"/>
  <c r="Q1808" i="14"/>
  <c r="Q1809" i="14"/>
  <c r="Q1810" i="14"/>
  <c r="Q1811" i="14"/>
  <c r="Q1812" i="14"/>
  <c r="Q1813" i="14"/>
  <c r="Q1814" i="14"/>
  <c r="Q1815" i="14"/>
  <c r="Q1816" i="14"/>
  <c r="Q1817" i="14"/>
  <c r="Q1818" i="14"/>
  <c r="Q1819" i="14"/>
  <c r="Q1820" i="14"/>
  <c r="Q1821" i="14"/>
  <c r="Q1822" i="14"/>
  <c r="Q1823" i="14"/>
  <c r="Q1824" i="14"/>
  <c r="Q1825" i="14"/>
  <c r="Q1826" i="14"/>
  <c r="Q1827" i="14"/>
  <c r="Q1828" i="14"/>
  <c r="Q1829" i="14"/>
  <c r="Q1830" i="14"/>
  <c r="Q1831" i="14"/>
  <c r="Q1832" i="14"/>
  <c r="Q1833" i="14"/>
  <c r="Q1834" i="14"/>
  <c r="Q1835" i="14"/>
  <c r="Q1836" i="14"/>
  <c r="Q1837" i="14"/>
  <c r="Q1838" i="14"/>
  <c r="Q1839" i="14"/>
  <c r="Q1840" i="14"/>
  <c r="Q1841" i="14"/>
  <c r="Q1842" i="14"/>
  <c r="Q1843" i="14"/>
  <c r="Q1844" i="14"/>
  <c r="Q1845" i="14"/>
  <c r="Q1846" i="14"/>
  <c r="Q1847" i="14"/>
  <c r="Q1848" i="14"/>
  <c r="Q1849" i="14"/>
  <c r="Q1850" i="14"/>
  <c r="Q1851" i="14"/>
  <c r="Q1852" i="14"/>
  <c r="Q1853" i="14"/>
  <c r="Q1854" i="14"/>
  <c r="Q1855" i="14"/>
  <c r="Q1856" i="14"/>
  <c r="Q1857" i="14"/>
  <c r="Q1858" i="14"/>
  <c r="Q1859" i="14"/>
  <c r="Q1860" i="14"/>
  <c r="Q1861" i="14"/>
  <c r="Q1862" i="14"/>
  <c r="Q1863" i="14"/>
  <c r="Q1864" i="14"/>
  <c r="Q1865" i="14"/>
  <c r="Q1866" i="14"/>
  <c r="Q1867" i="14"/>
  <c r="Q1868" i="14"/>
  <c r="Q1869" i="14"/>
  <c r="Q1870" i="14"/>
  <c r="Q1871" i="14"/>
  <c r="Q1872" i="14"/>
  <c r="Q1873" i="14"/>
  <c r="Q1874" i="14"/>
  <c r="Q1875" i="14"/>
  <c r="Q1876" i="14"/>
  <c r="Q1877" i="14"/>
  <c r="Q1878" i="14"/>
  <c r="Q1879" i="14"/>
  <c r="Q1880" i="14"/>
  <c r="Q1881" i="14"/>
  <c r="Q1882" i="14"/>
  <c r="Q1883" i="14"/>
  <c r="Q1884" i="14"/>
  <c r="Q1885" i="14"/>
  <c r="Q1886" i="14"/>
  <c r="Q1887" i="14"/>
  <c r="Q1888" i="14"/>
  <c r="Q1889" i="14"/>
  <c r="Q1890" i="14"/>
  <c r="Q1891" i="14"/>
  <c r="Q1892" i="14"/>
  <c r="Q1893" i="14"/>
  <c r="Q1894" i="14"/>
  <c r="Q1895" i="14"/>
  <c r="Q1896" i="14"/>
  <c r="Q1897" i="14"/>
  <c r="Q1898" i="14"/>
  <c r="Q1899" i="14"/>
  <c r="Q1900" i="14"/>
  <c r="Q1901" i="14"/>
  <c r="Q1902" i="14"/>
  <c r="Q1903" i="14"/>
  <c r="Q1904" i="14"/>
  <c r="Q1905" i="14"/>
  <c r="Q1906" i="14"/>
  <c r="Q1907" i="14"/>
  <c r="Q1908" i="14"/>
  <c r="Q1909" i="14"/>
  <c r="Q459" i="14"/>
  <c r="Q456" i="14"/>
  <c r="Q454" i="14"/>
  <c r="Q455" i="14"/>
  <c r="Q452" i="14"/>
  <c r="Q453" i="14"/>
  <c r="Q450" i="14"/>
  <c r="Q444" i="14"/>
  <c r="Q438" i="14"/>
  <c r="Q439" i="14"/>
  <c r="Q440" i="14"/>
  <c r="Q441" i="14"/>
  <c r="Q442" i="14"/>
  <c r="Q436" i="14"/>
  <c r="Q433" i="14"/>
  <c r="Q426" i="14"/>
  <c r="Q421" i="14"/>
  <c r="Q413" i="14"/>
  <c r="Q414" i="14"/>
  <c r="Q396" i="14"/>
  <c r="Q392" i="14"/>
  <c r="Q391" i="14"/>
  <c r="Q389" i="14"/>
  <c r="Q388" i="14"/>
  <c r="Q387" i="14"/>
  <c r="Q386" i="14"/>
  <c r="Q385" i="14"/>
  <c r="Q384" i="14"/>
  <c r="Q383" i="14"/>
  <c r="Q382" i="14"/>
  <c r="Q381" i="14"/>
  <c r="Q379" i="14"/>
  <c r="Q378" i="14"/>
  <c r="Q377" i="14"/>
  <c r="Q375" i="14"/>
  <c r="Q374" i="14"/>
  <c r="Q372" i="14"/>
  <c r="Q373" i="14"/>
  <c r="Q371" i="14"/>
  <c r="Q370" i="14"/>
  <c r="Q369" i="14"/>
  <c r="Q368" i="14"/>
  <c r="Q366" i="14"/>
  <c r="Q365" i="14"/>
  <c r="Q364" i="14"/>
  <c r="Q363" i="14"/>
  <c r="Q362" i="14"/>
  <c r="Q329" i="14"/>
  <c r="Q330" i="14"/>
  <c r="Q331" i="14"/>
  <c r="Q308" i="14"/>
  <c r="Q303" i="14"/>
  <c r="Q302" i="14"/>
  <c r="Q301" i="14"/>
  <c r="Q300" i="14"/>
  <c r="Q297" i="14"/>
  <c r="Q298" i="14"/>
  <c r="Q295" i="14"/>
  <c r="Q296" i="14"/>
  <c r="Q294" i="14"/>
  <c r="Q292" i="14"/>
  <c r="Q291" i="14"/>
  <c r="Q290" i="14"/>
  <c r="Q289" i="14"/>
  <c r="Q288" i="14"/>
  <c r="Q287" i="14"/>
  <c r="Q286" i="14"/>
  <c r="Q285" i="14"/>
  <c r="Q284" i="14"/>
  <c r="Q282" i="14"/>
  <c r="Q283" i="14"/>
  <c r="Q281" i="14"/>
  <c r="Q280" i="14"/>
  <c r="Q277" i="14"/>
  <c r="Q276" i="14"/>
  <c r="Q274" i="14"/>
  <c r="Q270" i="14"/>
  <c r="Q257" i="14"/>
  <c r="Q258" i="14"/>
  <c r="Q259" i="14"/>
  <c r="Q260" i="14"/>
  <c r="Q261" i="14"/>
  <c r="Q262" i="14"/>
  <c r="Q250" i="14"/>
  <c r="Q247" i="14"/>
  <c r="Q246" i="14"/>
  <c r="Q245" i="14"/>
  <c r="Q240" i="14"/>
  <c r="Q238" i="14"/>
  <c r="Q237" i="14"/>
  <c r="Q230" i="14"/>
  <c r="Q227" i="14"/>
  <c r="Q228" i="14"/>
  <c r="Q229" i="14"/>
  <c r="Q218" i="14"/>
  <c r="Q213" i="14"/>
  <c r="Q214" i="14"/>
  <c r="Q212" i="14"/>
  <c r="Q211" i="14"/>
  <c r="Q209" i="14"/>
  <c r="Q208" i="14"/>
  <c r="Q207" i="14"/>
  <c r="Q206" i="14"/>
  <c r="Q199" i="14"/>
  <c r="Q184" i="14"/>
  <c r="Q183" i="14"/>
  <c r="Q182" i="14"/>
  <c r="Q181" i="14"/>
  <c r="Q176" i="14"/>
  <c r="Q169" i="14"/>
  <c r="Q167" i="14"/>
  <c r="Q166" i="14"/>
  <c r="Q164" i="14"/>
  <c r="Q162" i="14"/>
  <c r="Q134" i="14"/>
  <c r="Q125" i="14"/>
  <c r="Q123" i="14"/>
  <c r="Q122" i="14"/>
  <c r="Q120" i="14"/>
  <c r="Q115" i="14"/>
  <c r="Q109" i="14"/>
  <c r="Q105" i="14"/>
  <c r="Q102" i="14"/>
  <c r="Q97" i="14"/>
  <c r="Q93" i="14"/>
  <c r="Q90" i="14"/>
  <c r="Q89" i="14"/>
  <c r="Q65" i="14"/>
  <c r="Q28" i="14"/>
  <c r="Q1910" i="14"/>
  <c r="Q1911" i="14"/>
  <c r="Q1912" i="14"/>
  <c r="Q1913" i="14"/>
  <c r="Q1914" i="14"/>
  <c r="Q1915" i="14"/>
  <c r="Q1916" i="14"/>
  <c r="Q1917" i="14"/>
  <c r="Q1918" i="14"/>
  <c r="Q1919" i="14"/>
  <c r="Q1920" i="14"/>
  <c r="Q1921" i="14"/>
  <c r="Q1922" i="14"/>
  <c r="Q4118" i="14"/>
  <c r="Q1923" i="14"/>
  <c r="Q1924" i="14"/>
  <c r="Q1925" i="14"/>
  <c r="Q1926" i="14"/>
  <c r="Q1927" i="14"/>
  <c r="Q1928" i="14"/>
  <c r="Q1929" i="14"/>
  <c r="Q1930" i="14"/>
  <c r="Q1931" i="14"/>
  <c r="Q1932" i="14"/>
  <c r="Q1933" i="14"/>
  <c r="Q1934" i="14"/>
  <c r="Q1935" i="14"/>
  <c r="Q1936" i="14"/>
  <c r="Q4168" i="14"/>
  <c r="Q4047" i="14"/>
  <c r="Q4011" i="14"/>
  <c r="Q3897" i="14"/>
  <c r="Q3845" i="14"/>
  <c r="Q3846" i="14"/>
  <c r="Q3847" i="14"/>
  <c r="Q3806" i="14"/>
  <c r="Q3474" i="14"/>
  <c r="Q3161" i="14"/>
  <c r="Q3156" i="14"/>
  <c r="Q3075" i="14"/>
  <c r="Q3050" i="14"/>
  <c r="Q3051" i="14"/>
  <c r="Q3052" i="14"/>
  <c r="Q3053" i="14"/>
  <c r="Q3054" i="14"/>
  <c r="Q3055" i="14"/>
  <c r="Q3056" i="14"/>
  <c r="Q3033" i="14"/>
  <c r="Q3034" i="14"/>
  <c r="Q3035" i="14"/>
  <c r="Q3036" i="14"/>
  <c r="Q3037" i="14"/>
  <c r="Q3038" i="14"/>
  <c r="Q3039" i="14"/>
  <c r="Q3040" i="14"/>
  <c r="Q3041" i="14"/>
  <c r="Q3042" i="14"/>
  <c r="Q3043" i="14"/>
  <c r="Q3044" i="14"/>
  <c r="Q3045" i="14"/>
  <c r="Q3046" i="14"/>
  <c r="Q3032" i="14"/>
  <c r="Q3020" i="14"/>
  <c r="Q3011" i="14"/>
  <c r="Q2999" i="14"/>
  <c r="Q2863" i="14"/>
  <c r="Q2864" i="14"/>
  <c r="Q2865" i="14"/>
  <c r="Q2866" i="14"/>
  <c r="Q2867" i="14"/>
  <c r="Q2868" i="14"/>
  <c r="Q2869" i="14"/>
  <c r="Q2870" i="14"/>
  <c r="Q2871" i="14"/>
  <c r="Q2872" i="14"/>
  <c r="Q2873" i="14"/>
  <c r="Q2874" i="14"/>
  <c r="Q2862" i="14"/>
  <c r="Q2855" i="14"/>
  <c r="Q2856" i="14"/>
  <c r="Q2857" i="14"/>
  <c r="Q2858" i="14"/>
  <c r="Q2859" i="14"/>
  <c r="Q2860" i="14"/>
  <c r="Q2861" i="14"/>
  <c r="Q2833" i="14"/>
  <c r="Q2834" i="14"/>
  <c r="Q2835" i="14"/>
  <c r="Q2836" i="14"/>
  <c r="Q2837" i="14"/>
  <c r="Q2838" i="14"/>
  <c r="Q2839" i="14"/>
  <c r="Q2840" i="14"/>
  <c r="Q2841" i="14"/>
  <c r="Q2842" i="14"/>
  <c r="Q2843" i="14"/>
  <c r="Q2844" i="14"/>
  <c r="Q2845" i="14"/>
  <c r="Q2846" i="14"/>
  <c r="Q2847" i="14"/>
  <c r="Q2848" i="14"/>
  <c r="Q2849" i="14"/>
  <c r="Q2850" i="14"/>
  <c r="Q2851" i="14"/>
  <c r="Q2852" i="14"/>
  <c r="Q2853" i="14"/>
  <c r="Q2854" i="14"/>
  <c r="Q2832" i="14"/>
  <c r="Q2830" i="14"/>
  <c r="Q2827" i="14"/>
  <c r="Q2815" i="14"/>
  <c r="Q2808" i="14"/>
  <c r="Q1937" i="14"/>
  <c r="Q1938" i="14"/>
  <c r="Q1939" i="14"/>
  <c r="Q1940" i="14"/>
  <c r="Q1941" i="14"/>
  <c r="Q410" i="14"/>
  <c r="Q332" i="14"/>
  <c r="Q249" i="14"/>
  <c r="Q232" i="14"/>
  <c r="Q203" i="14"/>
  <c r="Q1942" i="14"/>
  <c r="Q1943" i="14"/>
  <c r="Q1944" i="14"/>
  <c r="Q3937" i="14"/>
  <c r="Q1945" i="14"/>
  <c r="Q3887" i="14"/>
  <c r="Q1946" i="14"/>
  <c r="Q1947" i="14"/>
  <c r="Q1948" i="14"/>
  <c r="Q1949" i="14"/>
  <c r="Q1950" i="14"/>
  <c r="Q4219" i="14"/>
  <c r="Q4216" i="14"/>
  <c r="Q3971" i="14"/>
  <c r="Q3936" i="14"/>
  <c r="Q3928" i="14"/>
  <c r="Q3920" i="14"/>
  <c r="Q3918" i="14"/>
  <c r="Q3919" i="14"/>
  <c r="Q3914" i="14"/>
  <c r="Q3915" i="14"/>
  <c r="Q3916" i="14"/>
  <c r="Q3917" i="14"/>
  <c r="Q3911" i="14"/>
  <c r="Q3912" i="14"/>
  <c r="Q3913" i="14"/>
  <c r="Q3910" i="14"/>
  <c r="Q3907" i="14"/>
  <c r="Q3908" i="14"/>
  <c r="Q3909" i="14"/>
  <c r="Q3906" i="14"/>
  <c r="Q3905" i="14"/>
  <c r="Q3900" i="14"/>
  <c r="Q3894" i="14"/>
  <c r="Q3891" i="14"/>
  <c r="Q3889" i="14"/>
  <c r="Q3890" i="14"/>
  <c r="Q3883" i="14"/>
  <c r="Q3811" i="14"/>
  <c r="Q3788" i="14"/>
  <c r="Q3766" i="14"/>
  <c r="Q3744" i="14"/>
  <c r="Q3008" i="14"/>
  <c r="Q2817" i="14"/>
  <c r="Q2810" i="14"/>
  <c r="Q2811" i="14"/>
  <c r="Q2812" i="14"/>
  <c r="Q2813" i="14"/>
  <c r="Q1951" i="14"/>
  <c r="Q1952" i="14"/>
  <c r="Q1953" i="14"/>
  <c r="Q1954" i="14"/>
  <c r="Q1955" i="14"/>
  <c r="Q1956" i="14"/>
  <c r="Q1957" i="14"/>
  <c r="Q1958" i="14"/>
  <c r="Q1959" i="14"/>
  <c r="Q443" i="14"/>
  <c r="Q272" i="14"/>
  <c r="Q271" i="14"/>
  <c r="Q103" i="14"/>
  <c r="Q1960" i="14"/>
  <c r="Q3942" i="14"/>
  <c r="Q1961" i="14"/>
  <c r="Q3943" i="14"/>
  <c r="Q1962" i="14"/>
  <c r="Q1963" i="14"/>
  <c r="Q1964" i="14"/>
  <c r="Q1965" i="14"/>
  <c r="Q1966" i="14"/>
  <c r="Q1967" i="14"/>
  <c r="Q1968" i="14"/>
  <c r="Q3944" i="14"/>
  <c r="Q3945" i="14"/>
  <c r="Q1969" i="14"/>
  <c r="Q1970" i="14"/>
  <c r="Q1971" i="14"/>
  <c r="Q1972" i="14"/>
  <c r="Q1973" i="14"/>
  <c r="Q3946" i="14"/>
  <c r="Q3947" i="14"/>
  <c r="Q1974" i="14"/>
  <c r="Q1975" i="14"/>
  <c r="Q1976" i="14"/>
  <c r="Q3948" i="14"/>
  <c r="Q3949" i="14"/>
  <c r="Q1977" i="14"/>
  <c r="Q1978" i="14"/>
  <c r="Q1979" i="14"/>
  <c r="Q1980" i="14"/>
  <c r="Q3950" i="14"/>
  <c r="Q1981" i="14"/>
  <c r="Q1982" i="14"/>
  <c r="Q1983" i="14"/>
  <c r="Q1984" i="14"/>
  <c r="Q1985" i="14"/>
  <c r="Q1986" i="14"/>
  <c r="Q1987" i="14"/>
  <c r="Q1988" i="14"/>
  <c r="Q1989" i="14"/>
  <c r="Q3951" i="14"/>
  <c r="Q3952" i="14"/>
  <c r="Q1990" i="14"/>
  <c r="Q3953" i="14"/>
  <c r="Q1991" i="14"/>
  <c r="Q1992" i="14"/>
  <c r="Q1993" i="14"/>
  <c r="Q3954" i="14"/>
  <c r="Q3955" i="14"/>
  <c r="Q3956" i="14"/>
  <c r="Q1994" i="14"/>
  <c r="Q1995" i="14"/>
  <c r="Q1996" i="14"/>
  <c r="Q1997" i="14"/>
  <c r="Q1998" i="14"/>
  <c r="Q1999" i="14"/>
  <c r="Q2000" i="14"/>
  <c r="Q2001" i="14"/>
  <c r="Q2002" i="14"/>
  <c r="Q3957" i="14"/>
  <c r="Q2003" i="14"/>
  <c r="Q2004" i="14"/>
  <c r="Q2005" i="14"/>
  <c r="Q2006" i="14"/>
  <c r="Q4051" i="14"/>
  <c r="Q4012" i="14"/>
  <c r="Q4002" i="14"/>
  <c r="Q3982" i="14"/>
  <c r="Q3927" i="14"/>
  <c r="Q3925" i="14"/>
  <c r="Q3899" i="14"/>
  <c r="Q3863" i="14"/>
  <c r="Q3862" i="14"/>
  <c r="Q3861" i="14"/>
  <c r="Q3855" i="14"/>
  <c r="Q3848" i="14"/>
  <c r="Q3833" i="14"/>
  <c r="Q3828" i="14"/>
  <c r="Q3826" i="14"/>
  <c r="Q3822" i="14"/>
  <c r="Q3816" i="14"/>
  <c r="Q3789" i="14"/>
  <c r="Q3777" i="14"/>
  <c r="Q3774" i="14"/>
  <c r="Q3772" i="14"/>
  <c r="Q3773" i="14"/>
  <c r="Q3754" i="14"/>
  <c r="Q3753" i="14"/>
  <c r="Q3752" i="14"/>
  <c r="Q3748" i="14"/>
  <c r="Q3746" i="14"/>
  <c r="Q3743" i="14"/>
  <c r="Q3742" i="14"/>
  <c r="Q3738" i="14"/>
  <c r="Q3739" i="14"/>
  <c r="Q3740" i="14"/>
  <c r="Q3736" i="14"/>
  <c r="Q3737" i="14"/>
  <c r="Q3735" i="14"/>
  <c r="Q3734" i="14"/>
  <c r="Q3733" i="14"/>
  <c r="Q3730" i="14"/>
  <c r="Q3731" i="14"/>
  <c r="Q3728" i="14"/>
  <c r="Q3724" i="14"/>
  <c r="Q3721" i="14"/>
  <c r="Q3665" i="14"/>
  <c r="Q3652" i="14"/>
  <c r="Q3575" i="14"/>
  <c r="Q3566" i="14"/>
  <c r="Q3565" i="14"/>
  <c r="Q3558" i="14"/>
  <c r="Q3559" i="14"/>
  <c r="Q3549" i="14"/>
  <c r="Q3550" i="14"/>
  <c r="Q3551" i="14"/>
  <c r="Q3552" i="14"/>
  <c r="Q3536" i="14"/>
  <c r="Q3520" i="14"/>
  <c r="Q3470" i="14"/>
  <c r="Q3466" i="14"/>
  <c r="Q3443" i="14"/>
  <c r="Q3440" i="14"/>
  <c r="Q3430" i="14"/>
  <c r="Q3428" i="14"/>
  <c r="Q3418" i="14"/>
  <c r="Q3416" i="14"/>
  <c r="Q3406" i="14"/>
  <c r="Q3407" i="14"/>
  <c r="Q3408" i="14"/>
  <c r="Q3409" i="14"/>
  <c r="Q3405" i="14"/>
  <c r="Q3403" i="14"/>
  <c r="Q3399" i="14"/>
  <c r="Q3400" i="14"/>
  <c r="Q3401" i="14"/>
  <c r="Q3402" i="14"/>
  <c r="Q3398" i="14"/>
  <c r="Q3393" i="14"/>
  <c r="Q3394" i="14"/>
  <c r="Q3395" i="14"/>
  <c r="Q3384" i="14"/>
  <c r="Q3383" i="14"/>
  <c r="Q3380" i="14"/>
  <c r="Q3381" i="14"/>
  <c r="Q3379" i="14"/>
  <c r="Q3366" i="14"/>
  <c r="Q3261" i="14"/>
  <c r="Q3169" i="14"/>
  <c r="Q3165" i="14"/>
  <c r="Q3162" i="14"/>
  <c r="Q3158" i="14"/>
  <c r="Q3155" i="14"/>
  <c r="Q3145" i="14"/>
  <c r="Q3144" i="14"/>
  <c r="Q3143" i="14"/>
  <c r="Q3142" i="14"/>
  <c r="Q3141" i="14"/>
  <c r="Q3139" i="14"/>
  <c r="Q3140" i="14"/>
  <c r="Q3138" i="14"/>
  <c r="Q3137" i="14"/>
  <c r="Q3136" i="14"/>
  <c r="Q3135" i="14"/>
  <c r="Q3130" i="14"/>
  <c r="Q3131" i="14"/>
  <c r="Q3132" i="14"/>
  <c r="Q3133" i="14"/>
  <c r="Q3134" i="14"/>
  <c r="Q3127" i="14"/>
  <c r="Q3128" i="14"/>
  <c r="Q3129" i="14"/>
  <c r="Q3126" i="14"/>
  <c r="Q3121" i="14"/>
  <c r="Q3120" i="14"/>
  <c r="Q3086" i="14"/>
  <c r="Q3057" i="14"/>
  <c r="Q2788" i="14"/>
  <c r="Q2789" i="14"/>
  <c r="Q2782" i="14"/>
  <c r="Q2783" i="14"/>
  <c r="Q2775" i="14"/>
  <c r="Q2776" i="14"/>
  <c r="Q2767" i="14"/>
  <c r="Q2768" i="14"/>
  <c r="Q2769" i="14"/>
  <c r="Q2759" i="14"/>
  <c r="Q2007" i="14"/>
  <c r="Q2008" i="14"/>
  <c r="Q2009" i="14"/>
  <c r="Q2010" i="14"/>
  <c r="Q2011" i="14"/>
  <c r="Q2012" i="14"/>
  <c r="Q2013" i="14"/>
  <c r="Q2014" i="14"/>
  <c r="Q2015" i="14"/>
  <c r="Q2016" i="14"/>
  <c r="Q2017" i="14"/>
  <c r="Q2018" i="14"/>
  <c r="Q2019" i="14"/>
  <c r="Q2020" i="14"/>
  <c r="Q2021" i="14"/>
  <c r="Q2022" i="14"/>
  <c r="Q2023" i="14"/>
  <c r="Q2024" i="14"/>
  <c r="Q2025" i="14"/>
  <c r="Q2026" i="14"/>
  <c r="Q2027" i="14"/>
  <c r="Q2028" i="14"/>
  <c r="Q2029" i="14"/>
  <c r="Q2030" i="14"/>
  <c r="Q2031" i="14"/>
  <c r="Q2032" i="14"/>
  <c r="Q2033" i="14"/>
  <c r="Q2034" i="14"/>
  <c r="Q2035" i="14"/>
  <c r="Q2036" i="14"/>
  <c r="Q2037" i="14"/>
  <c r="Q2038" i="14"/>
  <c r="Q2039" i="14"/>
  <c r="Q2040" i="14"/>
  <c r="Q2041" i="14"/>
  <c r="Q2042" i="14"/>
  <c r="Q2043" i="14"/>
  <c r="Q2044" i="14"/>
  <c r="Q2045" i="14"/>
  <c r="Q2046" i="14"/>
  <c r="Q2047" i="14"/>
  <c r="Q2048" i="14"/>
  <c r="Q2049" i="14"/>
  <c r="Q2050" i="14"/>
  <c r="Q2051" i="14"/>
  <c r="Q2052" i="14"/>
  <c r="Q2053" i="14"/>
  <c r="Q2054" i="14"/>
  <c r="Q2055" i="14"/>
  <c r="Q2056" i="14"/>
  <c r="Q2057" i="14"/>
  <c r="Q2058" i="14"/>
  <c r="Q2059" i="14"/>
  <c r="Q2060" i="14"/>
  <c r="Q2061" i="14"/>
  <c r="Q2062" i="14"/>
  <c r="Q2063" i="14"/>
  <c r="Q2064" i="14"/>
  <c r="Q2065" i="14"/>
  <c r="Q2066" i="14"/>
  <c r="Q2067" i="14"/>
  <c r="Q2068" i="14"/>
  <c r="Q2069" i="14"/>
  <c r="Q2070" i="14"/>
  <c r="Q2071" i="14"/>
  <c r="Q2072" i="14"/>
  <c r="Q2073" i="14"/>
  <c r="Q2074" i="14"/>
  <c r="Q2075" i="14"/>
  <c r="Q2076" i="14"/>
  <c r="Q2077" i="14"/>
  <c r="Q2078" i="14"/>
  <c r="Q2079" i="14"/>
  <c r="Q2080" i="14"/>
  <c r="Q2081" i="14"/>
  <c r="Q2082" i="14"/>
  <c r="Q2083" i="14"/>
  <c r="Q2084" i="14"/>
  <c r="Q2085" i="14"/>
  <c r="Q2086" i="14"/>
  <c r="Q2087" i="14"/>
  <c r="Q2088" i="14"/>
  <c r="Q2089" i="14"/>
  <c r="Q2090" i="14"/>
  <c r="Q2091" i="14"/>
  <c r="Q2092" i="14"/>
  <c r="Q2093" i="14"/>
  <c r="Q2094" i="14"/>
  <c r="Q2095" i="14"/>
  <c r="Q2096" i="14"/>
  <c r="Q2097" i="14"/>
  <c r="Q2098" i="14"/>
  <c r="Q2099" i="14"/>
  <c r="Q2100" i="14"/>
  <c r="Q2101" i="14"/>
  <c r="Q2102" i="14"/>
  <c r="Q2103" i="14"/>
  <c r="Q2104" i="14"/>
  <c r="Q2105" i="14"/>
  <c r="Q2106" i="14"/>
  <c r="Q2107" i="14"/>
  <c r="Q2108" i="14"/>
  <c r="Q2109" i="14"/>
  <c r="Q2110" i="14"/>
  <c r="Q2111" i="14"/>
  <c r="Q2112" i="14"/>
  <c r="Q2113" i="14"/>
  <c r="Q2114" i="14"/>
  <c r="Q2115" i="14"/>
  <c r="Q2116" i="14"/>
  <c r="Q2117" i="14"/>
  <c r="Q2118" i="14"/>
  <c r="Q446" i="14"/>
  <c r="Q435" i="14"/>
  <c r="Q431" i="14"/>
  <c r="Q423" i="14"/>
  <c r="Q420" i="14"/>
  <c r="Q412" i="14"/>
  <c r="Q403" i="14"/>
  <c r="Q398" i="14"/>
  <c r="Q395" i="14"/>
  <c r="Q359" i="14"/>
  <c r="Q243" i="14"/>
  <c r="Q231" i="14"/>
  <c r="Q223" i="14"/>
  <c r="Q201" i="14"/>
  <c r="Q200" i="14"/>
  <c r="Q198" i="14"/>
  <c r="Q196" i="14"/>
  <c r="Q195" i="14"/>
  <c r="Q186" i="14"/>
  <c r="Q179" i="14"/>
  <c r="Q171" i="14"/>
  <c r="Q158" i="14"/>
  <c r="Q154" i="14"/>
  <c r="Q153" i="14"/>
  <c r="Q124" i="14"/>
  <c r="Q3993" i="14"/>
  <c r="Q3985" i="14"/>
  <c r="Q3962" i="14"/>
  <c r="Q3930" i="14"/>
  <c r="Q3892" i="14"/>
  <c r="Q3886" i="14"/>
  <c r="Q3885" i="14"/>
  <c r="Q3670" i="14"/>
  <c r="Q3487" i="14"/>
  <c r="Q3063" i="14"/>
  <c r="Q2814" i="14"/>
  <c r="Q2809" i="14"/>
  <c r="Q2798" i="14"/>
  <c r="Q2790" i="14"/>
  <c r="Q2119" i="14"/>
  <c r="Q2120" i="14"/>
  <c r="Q2121" i="14"/>
  <c r="Q2122" i="14"/>
  <c r="Q2123" i="14"/>
  <c r="Q2124" i="14"/>
  <c r="Q2125" i="14"/>
  <c r="Q2126" i="14"/>
  <c r="Q2127" i="14"/>
  <c r="Q2128" i="14"/>
  <c r="Q2129" i="14"/>
  <c r="Q2130" i="14"/>
  <c r="Q2131" i="14"/>
  <c r="Q2132" i="14"/>
  <c r="Q2133" i="14"/>
  <c r="Q2134" i="14"/>
  <c r="Q2135" i="14"/>
  <c r="Q2136" i="14"/>
  <c r="Q2137" i="14"/>
  <c r="Q2138" i="14"/>
  <c r="Q445" i="14"/>
  <c r="Q429" i="14"/>
  <c r="Q406" i="14"/>
  <c r="Q405" i="14"/>
  <c r="Q397" i="14"/>
  <c r="Q394" i="14"/>
  <c r="Q393" i="14"/>
  <c r="Q380" i="14"/>
  <c r="Q376" i="14"/>
  <c r="Q333" i="14"/>
  <c r="Q320" i="14"/>
  <c r="Q319" i="14"/>
  <c r="Q318" i="14"/>
  <c r="Q317" i="14"/>
  <c r="Q314" i="14"/>
  <c r="Q313" i="14"/>
  <c r="Q312" i="14"/>
  <c r="Q311" i="14"/>
  <c r="Q310" i="14"/>
  <c r="Q309" i="14"/>
  <c r="Q307" i="14"/>
  <c r="Q306" i="14"/>
  <c r="Q263" i="14"/>
  <c r="Q264" i="14"/>
  <c r="Q265" i="14"/>
  <c r="Q175" i="14"/>
  <c r="Q150" i="14"/>
  <c r="Q2139" i="14"/>
  <c r="Q2140" i="14"/>
  <c r="Q2141" i="14"/>
  <c r="Q2142" i="14"/>
  <c r="Q2143" i="14"/>
  <c r="Q2144" i="14"/>
  <c r="Q2145" i="14"/>
  <c r="Q2146" i="14"/>
  <c r="Q2147" i="14"/>
  <c r="Q2148" i="14"/>
  <c r="Q2149" i="14"/>
  <c r="Q2150" i="14"/>
  <c r="Q2151" i="14"/>
  <c r="Q2152" i="14"/>
  <c r="Q2153" i="14"/>
  <c r="Q2154" i="14"/>
  <c r="Q2155" i="14"/>
  <c r="Q2156" i="14"/>
  <c r="Q4165" i="14"/>
  <c r="Q4163" i="14"/>
  <c r="Q4151" i="14"/>
  <c r="Q4144" i="14"/>
  <c r="Q4141" i="14"/>
  <c r="Q4133" i="14"/>
  <c r="Q4132" i="14"/>
  <c r="Q4130" i="14"/>
  <c r="Q4129" i="14"/>
  <c r="Q4127" i="14"/>
  <c r="Q4125" i="14"/>
  <c r="Q4122" i="14"/>
  <c r="Q4110" i="14"/>
  <c r="Q4089" i="14"/>
  <c r="Q4088" i="14"/>
  <c r="Q4083" i="14"/>
  <c r="Q4082" i="14"/>
  <c r="Q4078" i="14"/>
  <c r="Q4068" i="14"/>
  <c r="Q4055" i="14"/>
  <c r="Q4049" i="14"/>
  <c r="Q4038" i="14"/>
  <c r="Q4025" i="14"/>
  <c r="Q4004" i="14"/>
  <c r="Q3972" i="14"/>
  <c r="Q3970" i="14"/>
  <c r="Q3966" i="14"/>
  <c r="Q3965" i="14"/>
  <c r="Q3959" i="14"/>
  <c r="Q3934" i="14"/>
  <c r="Q3923" i="14"/>
  <c r="Q3921" i="14"/>
  <c r="Q3898" i="14"/>
  <c r="Q3875" i="14"/>
  <c r="Q3876" i="14"/>
  <c r="Q3873" i="14"/>
  <c r="Q3858" i="14"/>
  <c r="Q3829" i="14"/>
  <c r="Q3825" i="14"/>
  <c r="Q3824" i="14"/>
  <c r="Q3820" i="14"/>
  <c r="Q3821" i="14"/>
  <c r="Q3786" i="14"/>
  <c r="Q3755" i="14"/>
  <c r="Q3747" i="14"/>
  <c r="Q3729" i="14"/>
  <c r="Q3726" i="14"/>
  <c r="Q3710" i="14"/>
  <c r="Q3687" i="14"/>
  <c r="Q3683" i="14"/>
  <c r="Q3681" i="14"/>
  <c r="Q3677" i="14"/>
  <c r="Q3675" i="14"/>
  <c r="Q3674" i="14"/>
  <c r="Q3658" i="14"/>
  <c r="Q3631" i="14"/>
  <c r="Q3490" i="14"/>
  <c r="Q3486" i="14"/>
  <c r="Q3454" i="14"/>
  <c r="Q3451" i="14"/>
  <c r="Q3450" i="14"/>
  <c r="Q3449" i="14"/>
  <c r="Q3448" i="14"/>
  <c r="Q3447" i="14"/>
  <c r="Q3442" i="14"/>
  <c r="Q3441" i="14"/>
  <c r="Q3439" i="14"/>
  <c r="Q3434" i="14"/>
  <c r="Q3421" i="14"/>
  <c r="Q3328" i="14"/>
  <c r="Q3325" i="14"/>
  <c r="Q3326" i="14"/>
  <c r="Q3307" i="14"/>
  <c r="Q3296" i="14"/>
  <c r="Q3290" i="14"/>
  <c r="Q3284" i="14"/>
  <c r="Q3282" i="14"/>
  <c r="Q3281" i="14"/>
  <c r="Q3279" i="14"/>
  <c r="Q3280" i="14"/>
  <c r="Q3257" i="14"/>
  <c r="Q3256" i="14"/>
  <c r="Q3255" i="14"/>
  <c r="Q3253" i="14"/>
  <c r="Q3252" i="14"/>
  <c r="Q3250" i="14"/>
  <c r="Q3245" i="14"/>
  <c r="Q3246" i="14"/>
  <c r="Q3244" i="14"/>
  <c r="Q3241" i="14"/>
  <c r="Q3240" i="14"/>
  <c r="Q3234" i="14"/>
  <c r="Q3233" i="14"/>
  <c r="Q3225" i="14"/>
  <c r="Q3175" i="14"/>
  <c r="Q3166" i="14"/>
  <c r="Q3148" i="14"/>
  <c r="Q3146" i="14"/>
  <c r="Q3116" i="14"/>
  <c r="Q3114" i="14"/>
  <c r="Q3112" i="14"/>
  <c r="Q3111" i="14"/>
  <c r="Q3110" i="14"/>
  <c r="Q3109" i="14"/>
  <c r="Q3107" i="14"/>
  <c r="Q3104" i="14"/>
  <c r="Q3105" i="14"/>
  <c r="Q3103" i="14"/>
  <c r="Q3101" i="14"/>
  <c r="Q3102" i="14"/>
  <c r="Q3096" i="14"/>
  <c r="Q3093" i="14"/>
  <c r="Q3085" i="14"/>
  <c r="Q3077" i="14"/>
  <c r="Q3074" i="14"/>
  <c r="Q3069" i="14"/>
  <c r="Q3064" i="14"/>
  <c r="Q3061" i="14"/>
  <c r="Q3059" i="14"/>
  <c r="Q3060" i="14"/>
  <c r="Q3058" i="14"/>
  <c r="Q3049" i="14"/>
  <c r="Q3048" i="14"/>
  <c r="Q3030" i="14"/>
  <c r="Q3028" i="14"/>
  <c r="Q3010" i="14"/>
  <c r="Q3006" i="14"/>
  <c r="Q3004" i="14"/>
  <c r="Q3003" i="14"/>
  <c r="Q3001" i="14"/>
  <c r="Q2806" i="14"/>
  <c r="Q2758" i="14"/>
  <c r="Q2157" i="14"/>
  <c r="Q2158" i="14"/>
  <c r="Q2159" i="14"/>
  <c r="Q2160" i="14"/>
  <c r="Q2161" i="14"/>
  <c r="Q2162" i="14"/>
  <c r="Q2163" i="14"/>
  <c r="Q2164" i="14"/>
  <c r="Q2165" i="14"/>
  <c r="Q2166" i="14"/>
  <c r="Q2167" i="14"/>
  <c r="Q2168" i="14"/>
  <c r="Q2169" i="14"/>
  <c r="Q2170" i="14"/>
  <c r="Q2171" i="14"/>
  <c r="Q2172" i="14"/>
  <c r="Q2173" i="14"/>
  <c r="Q2174" i="14"/>
  <c r="Q2175" i="14"/>
  <c r="Q2176" i="14"/>
  <c r="Q2177" i="14"/>
  <c r="Q2178" i="14"/>
  <c r="Q2179" i="14"/>
  <c r="Q2180" i="14"/>
  <c r="Q2181" i="14"/>
  <c r="Q2182" i="14"/>
  <c r="Q2183" i="14"/>
  <c r="Q2184" i="14"/>
  <c r="Q2185" i="14"/>
  <c r="Q2186" i="14"/>
  <c r="Q2187" i="14"/>
  <c r="Q2188" i="14"/>
  <c r="Q2189" i="14"/>
  <c r="Q2190" i="14"/>
  <c r="Q2191" i="14"/>
  <c r="Q2192" i="14"/>
  <c r="Q2193" i="14"/>
  <c r="Q2194" i="14"/>
  <c r="Q2195" i="14"/>
  <c r="Q2196" i="14"/>
  <c r="Q2197" i="14"/>
  <c r="Q2198" i="14"/>
  <c r="Q2199" i="14"/>
  <c r="Q2200" i="14"/>
  <c r="Q2201" i="14"/>
  <c r="Q2202" i="14"/>
  <c r="Q2203" i="14"/>
  <c r="Q2204" i="14"/>
  <c r="Q2205" i="14"/>
  <c r="Q2206" i="14"/>
  <c r="Q2207" i="14"/>
  <c r="Q2208" i="14"/>
  <c r="Q2209" i="14"/>
  <c r="Q2210" i="14"/>
  <c r="Q2211" i="14"/>
  <c r="Q2212" i="14"/>
  <c r="Q2213" i="14"/>
  <c r="Q2214" i="14"/>
  <c r="Q2215" i="14"/>
  <c r="Q2216" i="14"/>
  <c r="Q2217" i="14"/>
  <c r="Q2218" i="14"/>
  <c r="Q2219" i="14"/>
  <c r="Q2220" i="14"/>
  <c r="Q2221" i="14"/>
  <c r="Q2222" i="14"/>
  <c r="Q2223" i="14"/>
  <c r="Q2224" i="14"/>
  <c r="Q2225" i="14"/>
  <c r="Q2226" i="14"/>
  <c r="Q2227" i="14"/>
  <c r="Q2228" i="14"/>
  <c r="Q2229" i="14"/>
  <c r="Q2230" i="14"/>
  <c r="Q2231" i="14"/>
  <c r="Q2232" i="14"/>
  <c r="Q2233" i="14"/>
  <c r="Q2234" i="14"/>
  <c r="Q2235" i="14"/>
  <c r="Q2236" i="14"/>
  <c r="Q2237" i="14"/>
  <c r="Q2238" i="14"/>
  <c r="Q2239" i="14"/>
  <c r="Q2240" i="14"/>
  <c r="Q2241" i="14"/>
  <c r="Q2242" i="14"/>
  <c r="Q2243" i="14"/>
  <c r="Q2244" i="14"/>
  <c r="Q2245" i="14"/>
  <c r="Q2246" i="14"/>
  <c r="Q2247" i="14"/>
  <c r="Q2248" i="14"/>
  <c r="Q2249" i="14"/>
  <c r="Q2250" i="14"/>
  <c r="Q2251" i="14"/>
  <c r="Q2252" i="14"/>
  <c r="Q2253" i="14"/>
  <c r="Q2254" i="14"/>
  <c r="Q2255" i="14"/>
  <c r="Q2256" i="14"/>
  <c r="Q2257" i="14"/>
  <c r="Q2258" i="14"/>
  <c r="Q2259" i="14"/>
  <c r="Q2260" i="14"/>
  <c r="Q2261" i="14"/>
  <c r="Q2262" i="14"/>
  <c r="Q2263" i="14"/>
  <c r="Q2264" i="14"/>
  <c r="Q2265" i="14"/>
  <c r="Q2266" i="14"/>
  <c r="Q2267" i="14"/>
  <c r="Q2268" i="14"/>
  <c r="Q2269" i="14"/>
  <c r="Q2270" i="14"/>
  <c r="Q2271" i="14"/>
  <c r="Q2272" i="14"/>
  <c r="Q2273" i="14"/>
  <c r="Q2274" i="14"/>
  <c r="Q2275" i="14"/>
  <c r="Q2276" i="14"/>
  <c r="Q2277" i="14"/>
  <c r="Q2278" i="14"/>
  <c r="Q2279" i="14"/>
  <c r="Q2280" i="14"/>
  <c r="Q2281" i="14"/>
  <c r="Q2282" i="14"/>
  <c r="Q2283" i="14"/>
  <c r="Q2284" i="14"/>
  <c r="Q2285" i="14"/>
  <c r="Q2286" i="14"/>
  <c r="Q2287" i="14"/>
  <c r="Q2288" i="14"/>
  <c r="Q2289" i="14"/>
  <c r="Q2290" i="14"/>
  <c r="Q2291" i="14"/>
  <c r="Q2292" i="14"/>
  <c r="Q2293" i="14"/>
  <c r="Q2294" i="14"/>
  <c r="Q2295" i="14"/>
  <c r="Q437" i="14"/>
  <c r="Q427" i="14"/>
  <c r="Q422" i="14"/>
  <c r="Q411" i="14"/>
  <c r="Q409" i="14"/>
  <c r="Q408" i="14"/>
  <c r="Q400" i="14"/>
  <c r="Q355" i="14"/>
  <c r="Q334" i="14"/>
  <c r="Q335" i="14"/>
  <c r="Q336" i="14"/>
  <c r="Q337" i="14"/>
  <c r="Q338" i="14"/>
  <c r="Q339" i="14"/>
  <c r="Q340" i="14"/>
  <c r="Q341" i="14"/>
  <c r="Q342" i="14"/>
  <c r="Q343" i="14"/>
  <c r="Q344" i="14"/>
  <c r="Q345" i="14"/>
  <c r="Q346" i="14"/>
  <c r="Q322" i="14"/>
  <c r="Q321" i="14"/>
  <c r="Q266" i="14"/>
  <c r="Q267" i="14"/>
  <c r="Q268" i="14"/>
  <c r="Q269" i="14"/>
  <c r="Q236" i="14"/>
  <c r="Q226" i="14"/>
  <c r="Q225" i="14"/>
  <c r="Q210" i="14"/>
  <c r="Q193" i="14"/>
  <c r="Q192" i="14"/>
  <c r="Q187" i="14"/>
  <c r="Q180" i="14"/>
  <c r="Q178" i="14"/>
  <c r="Q177" i="14"/>
  <c r="Q165" i="14"/>
  <c r="Q163" i="14"/>
  <c r="Q161" i="14"/>
  <c r="Q157" i="14"/>
  <c r="Q148" i="14"/>
  <c r="Q146" i="14"/>
  <c r="Q138" i="14"/>
  <c r="Q114" i="14"/>
  <c r="Q100" i="14"/>
  <c r="Q91" i="14"/>
  <c r="Q88" i="14"/>
  <c r="Q84" i="14"/>
  <c r="Q83" i="14"/>
  <c r="Q82" i="14"/>
  <c r="Q74" i="14"/>
  <c r="Q69" i="14"/>
  <c r="Q32" i="14"/>
  <c r="Q2296" i="14"/>
  <c r="Q2297" i="14"/>
  <c r="Q2298" i="14"/>
  <c r="Q2299" i="14"/>
  <c r="Q2300" i="14"/>
  <c r="Q2301" i="14"/>
  <c r="Q2302" i="14"/>
  <c r="Q2303" i="14"/>
  <c r="Q2304" i="14"/>
  <c r="Q2305" i="14"/>
  <c r="Q2306" i="14"/>
  <c r="Q2307" i="14"/>
  <c r="Q2308" i="14"/>
  <c r="Q2309" i="14"/>
  <c r="Q2310" i="14"/>
  <c r="Q2311" i="14"/>
  <c r="Q2312" i="14"/>
  <c r="Q2313" i="14"/>
  <c r="Q2314" i="14"/>
  <c r="Q2315" i="14"/>
  <c r="Q2316" i="14"/>
  <c r="Q2317" i="14"/>
  <c r="Q2318" i="14"/>
  <c r="Q2319" i="14"/>
  <c r="Q2320" i="14"/>
  <c r="Q2321" i="14"/>
  <c r="Q4230" i="14"/>
  <c r="Q4229" i="14"/>
  <c r="Q4227" i="14"/>
  <c r="Q4226" i="14"/>
  <c r="Q4223" i="14"/>
  <c r="Q4221" i="14"/>
  <c r="Q4210" i="14"/>
  <c r="Q4206" i="14"/>
  <c r="Q4200" i="14"/>
  <c r="Q4187" i="14"/>
  <c r="Q4188" i="14"/>
  <c r="Q4176" i="14"/>
  <c r="Q4169" i="14"/>
  <c r="Q4104" i="14"/>
  <c r="Q4062" i="14"/>
  <c r="Q3984" i="14"/>
  <c r="Q3975" i="14"/>
  <c r="Q2322" i="14"/>
  <c r="Q2323" i="14"/>
  <c r="Q241" i="14"/>
  <c r="Q234" i="14"/>
  <c r="Q235" i="14"/>
  <c r="Q190" i="14"/>
  <c r="Q191" i="14"/>
  <c r="Q139" i="14"/>
  <c r="Q135" i="14"/>
  <c r="Q119" i="14"/>
  <c r="Q98" i="14"/>
  <c r="Q96" i="14"/>
  <c r="Q87" i="14"/>
  <c r="Q72" i="14"/>
  <c r="Q71" i="14"/>
  <c r="Q49" i="14"/>
  <c r="Q48" i="14"/>
  <c r="Q41" i="14"/>
  <c r="Q34" i="14"/>
  <c r="Q29" i="14"/>
  <c r="Q25" i="14"/>
  <c r="Q18" i="14"/>
  <c r="Q13" i="14"/>
  <c r="Q2324" i="14"/>
  <c r="Q2325" i="14"/>
  <c r="Q2326" i="14"/>
  <c r="Q2327" i="14"/>
  <c r="Q2328" i="14"/>
  <c r="Q2329" i="14"/>
  <c r="Q2330" i="14"/>
  <c r="Q2331" i="14"/>
  <c r="Q2332" i="14"/>
  <c r="Q2333" i="14"/>
  <c r="Q4135" i="14"/>
  <c r="Q3176" i="14"/>
  <c r="Q2334" i="14"/>
  <c r="Q2335" i="14"/>
  <c r="Q2336" i="14"/>
  <c r="Q2337" i="14"/>
  <c r="Q2338" i="14"/>
  <c r="Q2339" i="14"/>
  <c r="Q2340" i="14"/>
  <c r="Q2341" i="14"/>
  <c r="Q2342" i="14"/>
  <c r="Q2343" i="14"/>
  <c r="Q2344" i="14"/>
  <c r="Q2345" i="14"/>
  <c r="Q2346" i="14"/>
  <c r="Q2347" i="14"/>
  <c r="Q2348" i="14"/>
  <c r="Q2349" i="14"/>
  <c r="Q2350" i="14"/>
  <c r="Q2351" i="14"/>
  <c r="Q2352" i="14"/>
  <c r="Q2353" i="14"/>
  <c r="Q2354" i="14"/>
  <c r="Q2355" i="14"/>
  <c r="Q2356" i="14"/>
  <c r="Q2357" i="14"/>
  <c r="Q2358" i="14"/>
  <c r="Q2359" i="14"/>
  <c r="Q2360" i="14"/>
  <c r="Q2361" i="14"/>
  <c r="Q2362" i="14"/>
  <c r="Q2363" i="14"/>
  <c r="Q2364" i="14"/>
  <c r="Q2365" i="14"/>
  <c r="Q2366" i="14"/>
  <c r="Q2367" i="14"/>
  <c r="Q2368" i="14"/>
  <c r="Q2369" i="14"/>
  <c r="Q2370" i="14"/>
  <c r="Q2371" i="14"/>
  <c r="Q2372" i="14"/>
  <c r="Q2373" i="14"/>
  <c r="Q2374" i="14"/>
  <c r="Q2375" i="14"/>
  <c r="Q2376" i="14"/>
  <c r="Q2377" i="14"/>
  <c r="Q2378" i="14"/>
  <c r="Q2379" i="14"/>
  <c r="Q2380" i="14"/>
  <c r="Q2381" i="14"/>
  <c r="Q2382" i="14"/>
  <c r="Q2383" i="14"/>
  <c r="Q2384" i="14"/>
  <c r="Q2385" i="14"/>
  <c r="Q2386" i="14"/>
  <c r="Q2387" i="14"/>
  <c r="Q2388" i="14"/>
  <c r="Q2389" i="14"/>
  <c r="Q2390" i="14"/>
  <c r="Q2391" i="14"/>
  <c r="Q2392" i="14"/>
  <c r="Q2393" i="14"/>
  <c r="Q2394" i="14"/>
  <c r="Q2395" i="14"/>
  <c r="Q2396" i="14"/>
  <c r="Q2397" i="14"/>
  <c r="Q2398" i="14"/>
  <c r="Q2399" i="14"/>
  <c r="Q2400" i="14"/>
  <c r="Q2401" i="14"/>
  <c r="Q2402" i="14"/>
  <c r="Q2403" i="14"/>
  <c r="Q2404" i="14"/>
  <c r="Q2405" i="14"/>
  <c r="Q2406" i="14"/>
  <c r="Q2407" i="14"/>
  <c r="Q2408" i="14"/>
  <c r="Q2409" i="14"/>
  <c r="Q2410" i="14"/>
  <c r="Q2411" i="14"/>
  <c r="Q2412" i="14"/>
  <c r="Q2413" i="14"/>
  <c r="Q2414" i="14"/>
  <c r="Q2415" i="14"/>
  <c r="Q2416" i="14"/>
  <c r="Q2417" i="14"/>
  <c r="Q2418" i="14"/>
  <c r="Q2419" i="14"/>
  <c r="Q2420" i="14"/>
  <c r="Q2421" i="14"/>
  <c r="Q2422" i="14"/>
  <c r="Q2423" i="14"/>
  <c r="Q2424" i="14"/>
  <c r="Q2425" i="14"/>
  <c r="Q2426" i="14"/>
  <c r="Q2427" i="14"/>
  <c r="Q2428" i="14"/>
  <c r="Q2429" i="14"/>
  <c r="Q2430" i="14"/>
  <c r="Q2431" i="14"/>
  <c r="Q2432" i="14"/>
  <c r="Q2433" i="14"/>
  <c r="Q2434" i="14"/>
  <c r="Q2435" i="14"/>
  <c r="Q2436" i="14"/>
  <c r="Q2437" i="14"/>
  <c r="Q2438" i="14"/>
  <c r="Q2439" i="14"/>
  <c r="Q2440" i="14"/>
  <c r="Q2441" i="14"/>
  <c r="Q2442" i="14"/>
  <c r="Q2443" i="14"/>
  <c r="Q2444" i="14"/>
  <c r="Q2445" i="14"/>
  <c r="Q2446" i="14"/>
  <c r="Q2447" i="14"/>
  <c r="Q2448" i="14"/>
  <c r="Q2449" i="14"/>
  <c r="Q2450" i="14"/>
  <c r="Q2451" i="14"/>
  <c r="Q2452" i="14"/>
  <c r="Q2453" i="14"/>
  <c r="Q2454" i="14"/>
  <c r="Q2455" i="14"/>
  <c r="Q2456" i="14"/>
  <c r="Q2457" i="14"/>
  <c r="Q2458" i="14"/>
  <c r="Q2459" i="14"/>
  <c r="Q2460" i="14"/>
  <c r="Q2461" i="14"/>
  <c r="Q2462" i="14"/>
  <c r="Q2463" i="14"/>
  <c r="Q2464" i="14"/>
  <c r="Q2465" i="14"/>
  <c r="Q2466" i="14"/>
  <c r="Q2467" i="14"/>
  <c r="Q2468" i="14"/>
  <c r="Q2469" i="14"/>
  <c r="Q2470" i="14"/>
  <c r="Q2471" i="14"/>
  <c r="Q2472" i="14"/>
  <c r="Q2473" i="14"/>
  <c r="Q2474" i="14"/>
  <c r="Q2475" i="14"/>
  <c r="Q2476" i="14"/>
  <c r="Q2477" i="14"/>
  <c r="Q2478" i="14"/>
  <c r="Q2479" i="14"/>
  <c r="Q2480" i="14"/>
  <c r="Q2481" i="14"/>
  <c r="Q2482" i="14"/>
  <c r="Q2483" i="14"/>
  <c r="Q2484" i="14"/>
  <c r="Q2485" i="14"/>
  <c r="Q2486" i="14"/>
  <c r="Q2487" i="14"/>
  <c r="Q2488" i="14"/>
  <c r="Q2489" i="14"/>
  <c r="Q2490" i="14"/>
  <c r="Q2491" i="14"/>
  <c r="Q2492" i="14"/>
  <c r="Q2493" i="14"/>
  <c r="Q2494" i="14"/>
  <c r="Q2495" i="14"/>
  <c r="Q2496" i="14"/>
  <c r="Q2497" i="14"/>
  <c r="Q2498" i="14"/>
  <c r="Q2499" i="14"/>
  <c r="Q4174" i="14"/>
  <c r="Q4171" i="14"/>
  <c r="Q4161" i="14"/>
  <c r="Q4155" i="14"/>
  <c r="Q4154" i="14"/>
  <c r="Q4153" i="14"/>
  <c r="Q4149" i="14"/>
  <c r="Q4136" i="14"/>
  <c r="Q4117" i="14"/>
  <c r="Q4087" i="14"/>
  <c r="Q4079" i="14"/>
  <c r="Q4066" i="14"/>
  <c r="Q4067" i="14"/>
  <c r="Q4064" i="14"/>
  <c r="Q4059" i="14"/>
  <c r="Q4044" i="14"/>
  <c r="Q4042" i="14"/>
  <c r="Q4031" i="14"/>
  <c r="Q4027" i="14"/>
  <c r="Q4024" i="14"/>
  <c r="Q4005" i="14"/>
  <c r="Q3980" i="14"/>
  <c r="Q3979" i="14"/>
  <c r="Q3974" i="14"/>
  <c r="Q3969" i="14"/>
  <c r="Q3931" i="14"/>
  <c r="Q3896" i="14"/>
  <c r="Q3870" i="14"/>
  <c r="Q3834" i="14"/>
  <c r="Q3818" i="14"/>
  <c r="Q3813" i="14"/>
  <c r="Q3812" i="14"/>
  <c r="Q3809" i="14"/>
  <c r="Q3798" i="14"/>
  <c r="Q3799" i="14"/>
  <c r="Q3800" i="14"/>
  <c r="Q3801" i="14"/>
  <c r="Q3795" i="14"/>
  <c r="Q3794" i="14"/>
  <c r="Q3768" i="14"/>
  <c r="Q3765" i="14"/>
  <c r="Q3760" i="14"/>
  <c r="Q3756" i="14"/>
  <c r="Q3741" i="14"/>
  <c r="Q3723" i="14"/>
  <c r="Q3720" i="14"/>
  <c r="Q3718" i="14"/>
  <c r="Q3709" i="14"/>
  <c r="Q3708" i="14"/>
  <c r="Q3707" i="14"/>
  <c r="Q3702" i="14"/>
  <c r="Q3699" i="14"/>
  <c r="Q3698" i="14"/>
  <c r="Q3697" i="14"/>
  <c r="Q3696" i="14"/>
  <c r="Q3695" i="14"/>
  <c r="Q3694" i="14"/>
  <c r="Q3692" i="14"/>
  <c r="Q3686" i="14"/>
  <c r="Q3682" i="14"/>
  <c r="Q3680" i="14"/>
  <c r="Q3679" i="14"/>
  <c r="Q3676" i="14"/>
  <c r="Q3661" i="14"/>
  <c r="Q3660" i="14"/>
  <c r="Q3654" i="14"/>
  <c r="Q3646" i="14"/>
  <c r="Q3635" i="14"/>
  <c r="Q3629" i="14"/>
  <c r="Q3627" i="14"/>
  <c r="Q3564" i="14"/>
  <c r="Q3494" i="14"/>
  <c r="Q3492" i="14"/>
  <c r="Q3491" i="14"/>
  <c r="Q3476" i="14"/>
  <c r="Q3475" i="14"/>
  <c r="Q3464" i="14"/>
  <c r="Q3463" i="14"/>
  <c r="Q3459" i="14"/>
  <c r="Q3458" i="14"/>
  <c r="Q3446" i="14"/>
  <c r="Q3426" i="14"/>
  <c r="Q3410" i="14"/>
  <c r="Q3354" i="14"/>
  <c r="Q3174" i="14"/>
  <c r="Q3164" i="14"/>
  <c r="Q3163" i="14"/>
  <c r="Q3159" i="14"/>
  <c r="Q3160" i="14"/>
  <c r="Q3157" i="14"/>
  <c r="Q3115" i="14"/>
  <c r="Q3113" i="14"/>
  <c r="Q3108" i="14"/>
  <c r="Q3106" i="14"/>
  <c r="Q3099" i="14"/>
  <c r="Q3098" i="14"/>
  <c r="Q3097" i="14"/>
  <c r="Q3095" i="14"/>
  <c r="Q3089" i="14"/>
  <c r="Q3090" i="14"/>
  <c r="Q3091" i="14"/>
  <c r="Q3081" i="14"/>
  <c r="Q3082" i="14"/>
  <c r="Q3076" i="14"/>
  <c r="Q3073" i="14"/>
  <c r="Q3065" i="14"/>
  <c r="Q3047" i="14"/>
  <c r="Q3026" i="14"/>
  <c r="Q3017" i="14"/>
  <c r="Q3016" i="14"/>
  <c r="Q3005" i="14"/>
  <c r="Q3002" i="14"/>
  <c r="Q3000" i="14"/>
  <c r="Q2998" i="14"/>
  <c r="Q2995" i="14"/>
  <c r="Q2994" i="14"/>
  <c r="Q2993" i="14"/>
  <c r="Q2987" i="14"/>
  <c r="Q2828" i="14"/>
  <c r="Q2825" i="14"/>
  <c r="Q2824" i="14"/>
  <c r="Q2803" i="14"/>
  <c r="Q2500" i="14"/>
  <c r="Q2501" i="14"/>
  <c r="Q2502" i="14"/>
  <c r="Q2503" i="14"/>
  <c r="Q2504" i="14"/>
  <c r="Q2505" i="14"/>
  <c r="Q2506" i="14"/>
  <c r="Q2507" i="14"/>
  <c r="Q2508" i="14"/>
  <c r="Q2509" i="14"/>
  <c r="Q2510" i="14"/>
  <c r="Q2511" i="14"/>
  <c r="Q2512" i="14"/>
  <c r="Q2513" i="14"/>
  <c r="Q2514" i="14"/>
  <c r="Q2515" i="14"/>
  <c r="Q2516" i="14"/>
  <c r="Q2517" i="14"/>
  <c r="Q2518" i="14"/>
  <c r="Q2519" i="14"/>
  <c r="Q2520" i="14"/>
  <c r="Q2521" i="14"/>
  <c r="Q2522" i="14"/>
  <c r="Q2523" i="14"/>
  <c r="Q2524" i="14"/>
  <c r="Q2525" i="14"/>
  <c r="Q2526" i="14"/>
  <c r="Q2527" i="14"/>
  <c r="Q2528" i="14"/>
  <c r="Q2529" i="14"/>
  <c r="Q2530" i="14"/>
  <c r="Q2531" i="14"/>
  <c r="Q2532" i="14"/>
  <c r="Q2533" i="14"/>
  <c r="Q2534" i="14"/>
  <c r="Q2535" i="14"/>
  <c r="Q2536" i="14"/>
  <c r="Q2537" i="14"/>
  <c r="Q2538" i="14"/>
  <c r="Q2539" i="14"/>
  <c r="Q2540" i="14"/>
  <c r="Q2541" i="14"/>
  <c r="Q2542" i="14"/>
  <c r="Q2543" i="14"/>
  <c r="Q2544" i="14"/>
  <c r="Q2545" i="14"/>
  <c r="Q2546" i="14"/>
  <c r="Q2547" i="14"/>
  <c r="Q2548" i="14"/>
  <c r="Q2549" i="14"/>
  <c r="Q2550" i="14"/>
  <c r="Q2551" i="14"/>
  <c r="Q2552" i="14"/>
  <c r="Q2553" i="14"/>
  <c r="Q2554" i="14"/>
  <c r="Q2555" i="14"/>
  <c r="Q2556" i="14"/>
  <c r="Q2557" i="14"/>
  <c r="Q2558" i="14"/>
  <c r="Q2559" i="14"/>
  <c r="Q2560" i="14"/>
  <c r="Q2561" i="14"/>
  <c r="Q2562" i="14"/>
  <c r="Q2563" i="14"/>
  <c r="Q2564" i="14"/>
  <c r="Q2565" i="14"/>
  <c r="Q2566" i="14"/>
  <c r="Q2567" i="14"/>
  <c r="Q2568" i="14"/>
  <c r="Q2569" i="14"/>
  <c r="Q2570" i="14"/>
  <c r="Q2571" i="14"/>
  <c r="Q2572" i="14"/>
  <c r="Q2573" i="14"/>
  <c r="Q2574" i="14"/>
  <c r="Q2575" i="14"/>
  <c r="Q2576" i="14"/>
  <c r="Q2577" i="14"/>
  <c r="Q2578" i="14"/>
  <c r="Q2579" i="14"/>
  <c r="Q2580" i="14"/>
  <c r="Q2581" i="14"/>
  <c r="Q2582" i="14"/>
  <c r="Q2583" i="14"/>
  <c r="Q2584" i="14"/>
  <c r="Q2585" i="14"/>
  <c r="Q2586" i="14"/>
  <c r="Q2587" i="14"/>
  <c r="Q2588" i="14"/>
  <c r="Q2589" i="14"/>
  <c r="Q2590" i="14"/>
  <c r="Q2591" i="14"/>
  <c r="Q2592" i="14"/>
  <c r="Q2593" i="14"/>
  <c r="Q2594" i="14"/>
  <c r="Q2595" i="14"/>
  <c r="Q2596" i="14"/>
  <c r="Q2597" i="14"/>
  <c r="Q2598" i="14"/>
  <c r="Q2599" i="14"/>
  <c r="Q2600" i="14"/>
  <c r="Q2601" i="14"/>
  <c r="Q2602" i="14"/>
  <c r="Q2603" i="14"/>
  <c r="Q2604" i="14"/>
  <c r="Q2605" i="14"/>
  <c r="Q2606" i="14"/>
  <c r="Q2607" i="14"/>
  <c r="Q2608" i="14"/>
  <c r="Q2609" i="14"/>
  <c r="Q2610" i="14"/>
  <c r="Q2611" i="14"/>
  <c r="Q2612" i="14"/>
  <c r="Q2613" i="14"/>
  <c r="Q2614" i="14"/>
  <c r="Q425" i="14"/>
  <c r="Q418" i="14"/>
  <c r="Q404" i="14"/>
  <c r="Q401" i="14"/>
  <c r="Q367" i="14"/>
  <c r="Q347" i="14"/>
  <c r="Q348" i="14"/>
  <c r="Q349" i="14"/>
  <c r="Q350" i="14"/>
  <c r="Q351" i="14"/>
  <c r="Q352" i="14"/>
  <c r="Q325" i="14"/>
  <c r="Q224" i="14"/>
  <c r="Q173" i="14"/>
  <c r="Q108" i="14"/>
  <c r="Q73" i="14"/>
  <c r="Q53" i="14"/>
  <c r="Q54" i="14"/>
  <c r="Q55" i="14"/>
  <c r="Q56" i="14"/>
  <c r="Q57" i="14"/>
  <c r="Q58" i="14"/>
  <c r="Q59" i="14"/>
  <c r="Q60" i="14"/>
  <c r="Q61" i="14"/>
  <c r="Q62" i="14"/>
  <c r="Q2615" i="14"/>
  <c r="Q2616" i="14"/>
  <c r="Q2617" i="14"/>
  <c r="Q2618" i="14"/>
  <c r="Q2619" i="14"/>
  <c r="Q2620" i="14"/>
  <c r="Q2621" i="14"/>
  <c r="Q2622" i="14"/>
  <c r="Q2623" i="14"/>
  <c r="Q2624" i="14"/>
  <c r="Q2625" i="14"/>
  <c r="Q2626" i="14"/>
  <c r="Q2627" i="14"/>
  <c r="Q2628" i="14"/>
  <c r="Q2629" i="14"/>
  <c r="Q2630" i="14"/>
  <c r="Q2631" i="14"/>
  <c r="Q2632" i="14"/>
  <c r="Q2633" i="14"/>
  <c r="Q2634" i="14"/>
  <c r="Q2635" i="14"/>
  <c r="Q2636" i="14"/>
  <c r="Q2637" i="14"/>
  <c r="Q2638" i="14"/>
  <c r="Q2639" i="14"/>
  <c r="Q2640" i="14"/>
  <c r="Q2641" i="14"/>
  <c r="Q2642" i="14"/>
  <c r="Q4245" i="14"/>
  <c r="Q4220" i="14"/>
  <c r="Q4175" i="14"/>
  <c r="Q4123" i="14"/>
  <c r="Q4107" i="14"/>
  <c r="Q4100" i="14"/>
  <c r="Q4077" i="14"/>
  <c r="Q4069" i="14"/>
  <c r="Q4052" i="14"/>
  <c r="Q4029" i="14"/>
  <c r="Q4010" i="14"/>
  <c r="Q3998" i="14"/>
  <c r="Q3992" i="14"/>
  <c r="Q3989" i="14"/>
  <c r="Q3981" i="14"/>
  <c r="Q3978" i="14"/>
  <c r="Q3924" i="14"/>
  <c r="Q3860" i="14"/>
  <c r="Q3856" i="14"/>
  <c r="Q3823" i="14"/>
  <c r="Q3471" i="14"/>
  <c r="Q3468" i="14"/>
  <c r="Q3424" i="14"/>
  <c r="Q3332" i="14"/>
  <c r="Q3194" i="14"/>
  <c r="Q3094" i="14"/>
  <c r="Q2643" i="14"/>
  <c r="Q2644" i="14"/>
  <c r="Q2645" i="14"/>
  <c r="Q2646" i="14"/>
  <c r="Q2647" i="14"/>
  <c r="Q2648" i="14"/>
  <c r="Q2649" i="14"/>
  <c r="Q2650" i="14"/>
  <c r="Q2651" i="14"/>
  <c r="Q2652" i="14"/>
  <c r="Q2653" i="14"/>
  <c r="Q2654" i="14"/>
  <c r="Q2655" i="14"/>
  <c r="Q2656" i="14"/>
  <c r="Q2657" i="14"/>
  <c r="Q2658" i="14"/>
  <c r="Q2659" i="14"/>
  <c r="Q2660" i="14"/>
  <c r="Q2661" i="14"/>
  <c r="Q2662" i="14"/>
  <c r="Q2663" i="14"/>
  <c r="Q2664" i="14"/>
  <c r="Q2665" i="14"/>
  <c r="Q2666" i="14"/>
  <c r="Q2667" i="14"/>
  <c r="Q2668" i="14"/>
  <c r="Q2669" i="14"/>
  <c r="Q2670" i="14"/>
  <c r="Q2671" i="14"/>
  <c r="Q2672" i="14"/>
  <c r="Q2673" i="14"/>
  <c r="Q2674" i="14"/>
  <c r="Q2675" i="14"/>
  <c r="Q2676" i="14"/>
  <c r="Q2677" i="14"/>
  <c r="Q2678" i="14"/>
  <c r="Q2679" i="14"/>
  <c r="Q2680" i="14"/>
  <c r="Q2681" i="14"/>
  <c r="Q2682" i="14"/>
  <c r="Q2683" i="14"/>
  <c r="Q2684" i="14"/>
  <c r="Q2685" i="14"/>
  <c r="Q2686" i="14"/>
  <c r="Q2687" i="14"/>
  <c r="Q2688" i="14"/>
  <c r="Q2689" i="14"/>
  <c r="Q2690" i="14"/>
  <c r="Q2691" i="14"/>
  <c r="Q2692" i="14"/>
  <c r="Q2693" i="14"/>
  <c r="Q2694" i="14"/>
  <c r="Q2695" i="14"/>
  <c r="Q2696" i="14"/>
  <c r="Q2697" i="14"/>
  <c r="Q2698" i="14"/>
  <c r="Q2699" i="14"/>
  <c r="Q2700" i="14"/>
  <c r="Q2701" i="14"/>
  <c r="Q2702" i="14"/>
  <c r="Q2703" i="14"/>
  <c r="Q2704" i="14"/>
  <c r="Q2705" i="14"/>
  <c r="Q2706" i="14"/>
  <c r="Q2707" i="14"/>
  <c r="Q2708" i="14"/>
  <c r="Q2709" i="14"/>
  <c r="Q2710" i="14"/>
  <c r="Q2711" i="14"/>
  <c r="Q2712" i="14"/>
  <c r="Q2713" i="14"/>
  <c r="Q2714" i="14"/>
  <c r="Q2715" i="14"/>
  <c r="Q2716" i="14"/>
  <c r="Q2717" i="14"/>
  <c r="Q2718" i="14"/>
  <c r="Q2719" i="14"/>
  <c r="Q2720" i="14"/>
  <c r="Q2721" i="14"/>
  <c r="Q2722" i="14"/>
  <c r="Q2723" i="14"/>
  <c r="Q2724" i="14"/>
  <c r="Q2725" i="14"/>
  <c r="Q2726" i="14"/>
  <c r="Q2727" i="14"/>
  <c r="Q2728" i="14"/>
  <c r="Q2729" i="14"/>
  <c r="Q2730" i="14"/>
  <c r="Q2731" i="14"/>
  <c r="Q2732" i="14"/>
  <c r="Q2733" i="14"/>
  <c r="Q2734" i="14"/>
  <c r="Q2735" i="14"/>
  <c r="Q2736" i="14"/>
  <c r="Q2737" i="14"/>
  <c r="Q2738" i="14"/>
  <c r="Q2739" i="14"/>
  <c r="Q2740" i="14"/>
  <c r="Q2741" i="14"/>
  <c r="Q2742" i="14"/>
  <c r="Q2743" i="14"/>
  <c r="Q2744" i="14"/>
  <c r="Q2745" i="14"/>
  <c r="Q2746" i="14"/>
  <c r="Q2747" i="14"/>
  <c r="Q2748" i="14"/>
  <c r="Q2749" i="14"/>
  <c r="Q2750" i="14"/>
  <c r="Q2751" i="14"/>
  <c r="Q244" i="14"/>
  <c r="Q143" i="14"/>
  <c r="Q144" i="14"/>
  <c r="Q15" i="14"/>
  <c r="Q3968" i="14"/>
  <c r="P4253" i="14" l="1"/>
  <c r="W31" i="1"/>
  <c r="W30" i="1"/>
  <c r="W29" i="1"/>
  <c r="W28" i="1"/>
  <c r="U31" i="1"/>
  <c r="U30" i="1"/>
  <c r="U29" i="1"/>
  <c r="U28" i="1"/>
  <c r="Q31" i="1"/>
  <c r="Q30" i="1"/>
  <c r="Q29" i="1"/>
  <c r="Q28" i="1"/>
  <c r="M31" i="1"/>
  <c r="M30" i="1"/>
  <c r="M29" i="1"/>
  <c r="M28" i="1"/>
  <c r="K31" i="1"/>
  <c r="K30" i="1"/>
  <c r="K29" i="1"/>
  <c r="K28" i="1"/>
  <c r="I31" i="1"/>
  <c r="I30" i="1"/>
  <c r="I29" i="1"/>
  <c r="I28" i="1"/>
  <c r="E31" i="1"/>
  <c r="E30" i="1"/>
  <c r="E29" i="1"/>
  <c r="E28" i="1"/>
  <c r="Z2" i="1"/>
  <c r="Z3" i="1"/>
  <c r="Z4" i="1"/>
  <c r="Z5" i="1"/>
  <c r="Z6" i="1"/>
  <c r="Z8" i="1"/>
  <c r="Z9" i="1"/>
  <c r="Z10" i="1"/>
  <c r="Z11" i="1"/>
  <c r="Z12" i="1"/>
  <c r="Z13" i="1"/>
  <c r="Z16" i="1"/>
  <c r="Z17" i="1"/>
  <c r="Z18" i="1"/>
  <c r="Z19" i="1"/>
  <c r="Z22" i="1"/>
  <c r="Z23" i="1"/>
  <c r="Z31" i="1"/>
  <c r="Y31" i="1"/>
  <c r="Y30" i="1"/>
  <c r="Y29" i="1"/>
  <c r="Y28" i="1"/>
  <c r="Y13" i="1"/>
  <c r="Y9" i="1"/>
  <c r="Y3" i="1"/>
  <c r="Y7" i="1"/>
  <c r="Y8" i="1"/>
  <c r="Y23" i="1"/>
  <c r="Y24" i="1"/>
  <c r="Y2" i="1"/>
  <c r="W3" i="1"/>
  <c r="W4" i="1"/>
  <c r="W5" i="1"/>
  <c r="W6" i="1"/>
  <c r="W7" i="1"/>
  <c r="W8" i="1"/>
  <c r="W9" i="1"/>
  <c r="W10" i="1"/>
  <c r="W11" i="1"/>
  <c r="W12" i="1"/>
  <c r="W13" i="1"/>
  <c r="W14" i="1"/>
  <c r="W15" i="1"/>
  <c r="W16" i="1"/>
  <c r="W17" i="1"/>
  <c r="W18" i="1"/>
  <c r="W19" i="1"/>
  <c r="W20" i="1"/>
  <c r="W21" i="1"/>
  <c r="W22" i="1"/>
  <c r="W23" i="1"/>
  <c r="W24" i="1"/>
  <c r="W2" i="1"/>
  <c r="U3" i="1"/>
  <c r="U4" i="1"/>
  <c r="U5" i="1"/>
  <c r="U6" i="1"/>
  <c r="U7" i="1"/>
  <c r="U8" i="1"/>
  <c r="U9" i="1"/>
  <c r="U10" i="1"/>
  <c r="U11" i="1"/>
  <c r="U12" i="1"/>
  <c r="U13" i="1"/>
  <c r="U14" i="1"/>
  <c r="U15" i="1"/>
  <c r="U16" i="1"/>
  <c r="U17" i="1"/>
  <c r="U18" i="1"/>
  <c r="U19" i="1"/>
  <c r="U20" i="1"/>
  <c r="U21" i="1"/>
  <c r="U22" i="1"/>
  <c r="U23" i="1"/>
  <c r="U24" i="1"/>
  <c r="U2" i="1"/>
  <c r="Q3" i="1"/>
  <c r="Q4" i="1"/>
  <c r="Q5" i="1"/>
  <c r="Q6" i="1"/>
  <c r="Q7" i="1"/>
  <c r="Q8" i="1"/>
  <c r="Q9" i="1"/>
  <c r="Q10" i="1"/>
  <c r="Q11" i="1"/>
  <c r="Q12" i="1"/>
  <c r="Q13" i="1"/>
  <c r="Q14" i="1"/>
  <c r="Q15" i="1"/>
  <c r="Q16" i="1"/>
  <c r="Q17" i="1"/>
  <c r="Q18" i="1"/>
  <c r="Q19" i="1"/>
  <c r="Q20" i="1"/>
  <c r="Q21" i="1"/>
  <c r="Q22" i="1"/>
  <c r="Q23" i="1"/>
  <c r="Q24" i="1"/>
  <c r="Q2" i="1"/>
  <c r="K3" i="1"/>
  <c r="K4" i="1"/>
  <c r="K5" i="1"/>
  <c r="K6" i="1"/>
  <c r="K7" i="1"/>
  <c r="K8" i="1"/>
  <c r="K9" i="1"/>
  <c r="K10" i="1"/>
  <c r="K11" i="1"/>
  <c r="K12" i="1"/>
  <c r="K13" i="1"/>
  <c r="K14" i="1"/>
  <c r="K15" i="1"/>
  <c r="K16" i="1"/>
  <c r="K17" i="1"/>
  <c r="K18" i="1"/>
  <c r="K19" i="1"/>
  <c r="K2" i="1"/>
  <c r="I10" i="1"/>
  <c r="I11" i="1"/>
  <c r="I12" i="1"/>
  <c r="I13" i="1"/>
  <c r="I14" i="1"/>
  <c r="I15" i="1"/>
  <c r="I16" i="1"/>
  <c r="I17" i="1"/>
  <c r="I18" i="1"/>
  <c r="I19" i="1"/>
  <c r="I6" i="1"/>
  <c r="I7" i="1"/>
  <c r="I8" i="1"/>
  <c r="I9" i="1"/>
  <c r="I5" i="1"/>
  <c r="I4" i="1"/>
  <c r="I3" i="1"/>
  <c r="I2" i="1"/>
  <c r="E2" i="1"/>
  <c r="M21" i="1"/>
  <c r="M20" i="1"/>
  <c r="M19" i="1"/>
  <c r="M18" i="1"/>
  <c r="M17" i="1"/>
  <c r="M16" i="1"/>
  <c r="M15" i="1"/>
  <c r="M12" i="1"/>
  <c r="M11" i="1"/>
  <c r="M10" i="1"/>
  <c r="M9" i="1"/>
  <c r="M8" i="1"/>
  <c r="M7" i="1"/>
  <c r="M6" i="1"/>
  <c r="M5" i="1"/>
  <c r="M4" i="1"/>
  <c r="M3" i="1"/>
  <c r="M2" i="1"/>
  <c r="M13" i="1"/>
  <c r="M14" i="1"/>
  <c r="M22" i="1"/>
  <c r="M23" i="1"/>
  <c r="M24" i="1"/>
  <c r="O13" i="1"/>
  <c r="Q25" i="1" l="1"/>
  <c r="U25" i="1"/>
  <c r="W25" i="1"/>
  <c r="S25" i="1" s="1"/>
  <c r="S18" i="1"/>
  <c r="G28" i="1"/>
  <c r="G31" i="1"/>
  <c r="S7" i="1"/>
  <c r="S6" i="1"/>
  <c r="S2" i="1"/>
  <c r="G29" i="1"/>
  <c r="S5" i="1"/>
  <c r="S19" i="1"/>
  <c r="O32" i="1"/>
  <c r="G30" i="1"/>
  <c r="G7" i="1"/>
  <c r="S15" i="1"/>
  <c r="S12" i="1"/>
  <c r="S11" i="1"/>
  <c r="S9" i="1"/>
  <c r="S4" i="1"/>
  <c r="S16" i="1"/>
  <c r="Y6" i="1"/>
  <c r="Y5" i="1"/>
  <c r="Y4" i="1"/>
  <c r="Y22" i="1"/>
  <c r="Y21" i="1"/>
  <c r="Y20" i="1"/>
  <c r="Y19" i="1"/>
  <c r="Y18" i="1"/>
  <c r="Y17" i="1"/>
  <c r="Y16" i="1"/>
  <c r="Y15" i="1"/>
  <c r="Y14" i="1"/>
  <c r="Y12" i="1"/>
  <c r="Y11" i="1"/>
  <c r="Y10" i="1"/>
  <c r="G6" i="1"/>
  <c r="I25" i="1"/>
  <c r="K25" i="1"/>
  <c r="G19" i="1"/>
  <c r="G11" i="1"/>
  <c r="G9" i="1"/>
  <c r="M25" i="1"/>
  <c r="G2" i="1"/>
  <c r="G18" i="1"/>
  <c r="G5" i="1"/>
  <c r="G17" i="1"/>
  <c r="G16" i="1"/>
  <c r="G15" i="1"/>
  <c r="G12" i="1"/>
  <c r="G4" i="1"/>
  <c r="E32" i="1"/>
  <c r="G25" i="1" l="1"/>
  <c r="AL22" i="1"/>
  <c r="AS22" i="1"/>
  <c r="AY22" i="1"/>
  <c r="BE22" i="1"/>
  <c r="BK22" i="1"/>
  <c r="BQ22" i="1"/>
  <c r="BW22" i="1"/>
  <c r="CC22" i="1"/>
  <c r="CI22" i="1"/>
  <c r="CO22" i="1"/>
  <c r="AL23" i="1"/>
  <c r="AS23" i="1"/>
  <c r="AY23" i="1"/>
  <c r="BE23" i="1"/>
  <c r="BK23" i="1"/>
  <c r="BQ23" i="1"/>
  <c r="BW23" i="1"/>
  <c r="CC23" i="1"/>
  <c r="CI23" i="1"/>
  <c r="CO23" i="1"/>
  <c r="AL16" i="1"/>
  <c r="AS16" i="1"/>
  <c r="AY16" i="1"/>
  <c r="BE16" i="1"/>
  <c r="BK16" i="1"/>
  <c r="BQ16" i="1"/>
  <c r="BW16" i="1"/>
  <c r="CC16" i="1"/>
  <c r="CI16" i="1"/>
  <c r="CO16" i="1"/>
  <c r="AL17" i="1"/>
  <c r="AS17" i="1"/>
  <c r="AY17" i="1"/>
  <c r="BE17" i="1"/>
  <c r="BK17" i="1"/>
  <c r="BQ17" i="1"/>
  <c r="BW17" i="1"/>
  <c r="CC17" i="1"/>
  <c r="CI17" i="1"/>
  <c r="CO17" i="1"/>
  <c r="AL18" i="1"/>
  <c r="AS18" i="1"/>
  <c r="AY18" i="1"/>
  <c r="BE18" i="1"/>
  <c r="BK18" i="1"/>
  <c r="BQ18" i="1"/>
  <c r="BW18" i="1"/>
  <c r="CC18" i="1"/>
  <c r="CI18" i="1"/>
  <c r="CO18" i="1"/>
  <c r="AL19" i="1"/>
  <c r="AS19" i="1"/>
  <c r="AY19" i="1"/>
  <c r="BE19" i="1"/>
  <c r="BK19" i="1"/>
  <c r="BQ19" i="1"/>
  <c r="BW19" i="1"/>
  <c r="CC19" i="1"/>
  <c r="CI19" i="1"/>
  <c r="CO19" i="1"/>
  <c r="AL11" i="1"/>
  <c r="AS11" i="1"/>
  <c r="AY11" i="1"/>
  <c r="BE11" i="1"/>
  <c r="BK11" i="1"/>
  <c r="BQ11" i="1"/>
  <c r="BW11" i="1"/>
  <c r="CC11" i="1"/>
  <c r="CI11" i="1"/>
  <c r="CO11" i="1"/>
  <c r="AL12" i="1"/>
  <c r="AS12" i="1"/>
  <c r="AY12" i="1"/>
  <c r="BE12" i="1"/>
  <c r="BK12" i="1"/>
  <c r="BQ12" i="1"/>
  <c r="BW12" i="1"/>
  <c r="CC12" i="1"/>
  <c r="CI12" i="1"/>
  <c r="CO12" i="1"/>
  <c r="AL13" i="1"/>
  <c r="AS13" i="1"/>
  <c r="AY13" i="1"/>
  <c r="BE13" i="1"/>
  <c r="BK13" i="1"/>
  <c r="BQ13" i="1"/>
  <c r="BW13" i="1"/>
  <c r="CC13" i="1"/>
  <c r="CI13" i="1"/>
  <c r="CO13" i="1"/>
  <c r="AL10" i="1"/>
  <c r="AS10" i="1"/>
  <c r="AY10" i="1"/>
  <c r="BE10" i="1"/>
  <c r="BK10" i="1"/>
  <c r="BQ10" i="1"/>
  <c r="BW10" i="1"/>
  <c r="CC10" i="1"/>
  <c r="CI10" i="1"/>
  <c r="CO10" i="1"/>
  <c r="AL8" i="1"/>
  <c r="AS8" i="1"/>
  <c r="AY8" i="1"/>
  <c r="BE8" i="1"/>
  <c r="BK8" i="1"/>
  <c r="BQ8" i="1"/>
  <c r="BW8" i="1"/>
  <c r="CC8" i="1"/>
  <c r="CI8" i="1"/>
  <c r="CO8" i="1"/>
  <c r="AL9" i="1"/>
  <c r="AS9" i="1"/>
  <c r="AY9" i="1"/>
  <c r="BE9" i="1"/>
  <c r="BK9" i="1"/>
  <c r="BQ9" i="1"/>
  <c r="BW9" i="1"/>
  <c r="CC9" i="1"/>
  <c r="CI9" i="1"/>
  <c r="CO9" i="1"/>
  <c r="AL6" i="1"/>
  <c r="AS6" i="1"/>
  <c r="AY6" i="1"/>
  <c r="BE6" i="1"/>
  <c r="BK6" i="1"/>
  <c r="BQ6" i="1"/>
  <c r="BW6" i="1"/>
  <c r="CC6" i="1"/>
  <c r="CI6" i="1"/>
  <c r="CO6" i="1"/>
  <c r="AL5" i="1"/>
  <c r="AS5" i="1"/>
  <c r="AY5" i="1"/>
  <c r="BE5" i="1"/>
  <c r="BK5" i="1"/>
  <c r="BQ5" i="1"/>
  <c r="BW5" i="1"/>
  <c r="CC5" i="1"/>
  <c r="CI5" i="1"/>
  <c r="CO5" i="1"/>
  <c r="AL4" i="1"/>
  <c r="AS4" i="1"/>
  <c r="AY4" i="1"/>
  <c r="BE4" i="1"/>
  <c r="BK4" i="1"/>
  <c r="BQ4" i="1"/>
  <c r="BW4" i="1"/>
  <c r="CC4" i="1"/>
  <c r="CI4" i="1"/>
  <c r="CO4" i="1"/>
  <c r="AL3" i="1"/>
  <c r="AS3" i="1"/>
  <c r="AY3" i="1"/>
  <c r="BE3" i="1"/>
  <c r="BK3" i="1"/>
  <c r="BQ3" i="1"/>
  <c r="BW3" i="1"/>
  <c r="CC3" i="1"/>
  <c r="CI3" i="1"/>
  <c r="CO3" i="1"/>
  <c r="Z32" i="1"/>
  <c r="AL31" i="1"/>
  <c r="AL32" i="1" s="1"/>
  <c r="AS31" i="1"/>
  <c r="AS32" i="1" s="1"/>
  <c r="AY31" i="1"/>
  <c r="AY32" i="1" s="1"/>
  <c r="BE31" i="1"/>
  <c r="BE32" i="1" s="1"/>
  <c r="BK31" i="1"/>
  <c r="BK32" i="1" s="1"/>
  <c r="BQ31" i="1"/>
  <c r="BQ32" i="1" s="1"/>
  <c r="BW31" i="1"/>
  <c r="BW32" i="1" s="1"/>
  <c r="CC31" i="1"/>
  <c r="CC32" i="1" s="1"/>
  <c r="CI31" i="1"/>
  <c r="CI32" i="1" s="1"/>
  <c r="CO31" i="1"/>
  <c r="CO32" i="1" s="1"/>
  <c r="AS2" i="1"/>
  <c r="AY2" i="1"/>
  <c r="BE2" i="1"/>
  <c r="BK2" i="1"/>
  <c r="BQ2" i="1"/>
  <c r="BW2" i="1"/>
  <c r="CC2" i="1"/>
  <c r="CI2" i="1"/>
  <c r="CO2" i="1"/>
  <c r="AL2" i="1"/>
  <c r="N23" i="1"/>
  <c r="N22" i="1"/>
  <c r="N19" i="1"/>
  <c r="N18" i="1"/>
  <c r="N17" i="1"/>
  <c r="N16" i="1"/>
  <c r="N13" i="1"/>
  <c r="N12" i="1"/>
  <c r="N11" i="1"/>
  <c r="N9" i="1"/>
  <c r="N8" i="1"/>
  <c r="N6" i="1"/>
  <c r="N5" i="1"/>
  <c r="N4" i="1"/>
  <c r="N3" i="1"/>
  <c r="N2" i="1"/>
  <c r="N31" i="1"/>
  <c r="N32" i="1" s="1"/>
  <c r="N10" i="1"/>
  <c r="CN32" i="1"/>
  <c r="CM32" i="1"/>
  <c r="CL32" i="1"/>
  <c r="CJ32" i="1"/>
  <c r="CH32" i="1"/>
  <c r="CG32" i="1"/>
  <c r="CF32" i="1"/>
  <c r="CD32" i="1"/>
  <c r="CB32" i="1"/>
  <c r="CA32" i="1"/>
  <c r="BZ32" i="1"/>
  <c r="BX32" i="1"/>
  <c r="BV32" i="1"/>
  <c r="BU32" i="1"/>
  <c r="BT32" i="1"/>
  <c r="BR32" i="1"/>
  <c r="BP32" i="1"/>
  <c r="BO32" i="1"/>
  <c r="BN32" i="1"/>
  <c r="BL32" i="1"/>
  <c r="BJ32" i="1"/>
  <c r="BI32" i="1"/>
  <c r="BH32" i="1"/>
  <c r="BF32" i="1"/>
  <c r="BD32" i="1"/>
  <c r="BC32" i="1"/>
  <c r="BB32" i="1"/>
  <c r="AZ32" i="1"/>
  <c r="AX32" i="1"/>
  <c r="AW32" i="1"/>
  <c r="AV32" i="1"/>
  <c r="AT32" i="1"/>
  <c r="AR32" i="1"/>
  <c r="AQ32" i="1"/>
  <c r="AP32" i="1"/>
  <c r="AN32" i="1"/>
  <c r="AJ32" i="1"/>
  <c r="AH32" i="1"/>
  <c r="AF32" i="1"/>
  <c r="AB32" i="1"/>
  <c r="X32" i="1"/>
  <c r="P32" i="1"/>
  <c r="V32" i="1"/>
  <c r="T32" i="1"/>
  <c r="L32" i="1"/>
  <c r="J32" i="1"/>
  <c r="H32" i="1"/>
  <c r="D32" i="1"/>
  <c r="AY25" i="1" l="1"/>
  <c r="AY34" i="1" s="1"/>
  <c r="BS32" i="1"/>
  <c r="BE25" i="1"/>
  <c r="BE34" i="1" s="1"/>
  <c r="AS25" i="1"/>
  <c r="AS34" i="1" s="1"/>
  <c r="Z34" i="1"/>
  <c r="BQ25" i="1"/>
  <c r="BQ34" i="1" s="1"/>
  <c r="BK25" i="1"/>
  <c r="BW25" i="1"/>
  <c r="BW34" i="1" s="1"/>
  <c r="CO25" i="1"/>
  <c r="CO34" i="1" s="1"/>
  <c r="CI25" i="1"/>
  <c r="CI34" i="1" s="1"/>
  <c r="CC25" i="1"/>
  <c r="CC34" i="1" s="1"/>
  <c r="BK34" i="1"/>
  <c r="AL25" i="1"/>
  <c r="AL34" i="1" s="1"/>
  <c r="N25" i="1"/>
  <c r="N34" i="1" s="1"/>
  <c r="BG32" i="1"/>
  <c r="CK32" i="1"/>
  <c r="CE32" i="1"/>
  <c r="AU32" i="1"/>
  <c r="F32" i="1"/>
  <c r="BA32" i="1"/>
  <c r="AD32" i="1"/>
  <c r="BM32" i="1"/>
  <c r="AO32" i="1"/>
  <c r="BY32" i="1"/>
  <c r="R32" i="1"/>
  <c r="E25" i="1" l="1"/>
  <c r="G52" i="6"/>
  <c r="G37" i="6"/>
  <c r="AA10" i="1"/>
  <c r="O10" i="1"/>
  <c r="O2" i="1"/>
  <c r="R3" i="6"/>
  <c r="Q3" i="6"/>
  <c r="P3" i="6"/>
  <c r="O3" i="6"/>
  <c r="N3" i="6"/>
  <c r="M3" i="6"/>
  <c r="L3" i="6"/>
  <c r="K3" i="6"/>
  <c r="J3" i="6"/>
  <c r="I3" i="6"/>
  <c r="R2" i="6"/>
  <c r="Q2" i="6"/>
  <c r="P2" i="6"/>
  <c r="O2" i="6"/>
  <c r="N2" i="6"/>
  <c r="M2" i="6"/>
  <c r="L2" i="6"/>
  <c r="K2" i="6"/>
  <c r="J2" i="6"/>
  <c r="H2" i="6"/>
  <c r="G2" i="6"/>
  <c r="I4" i="6" l="1"/>
  <c r="G34" i="6"/>
  <c r="O12" i="1"/>
  <c r="H46" i="6"/>
  <c r="AA18" i="1"/>
  <c r="H34" i="6"/>
  <c r="AA12" i="1"/>
  <c r="H49" i="6"/>
  <c r="AA19" i="1"/>
  <c r="AA3" i="1"/>
  <c r="H52" i="6"/>
  <c r="AA31" i="1"/>
  <c r="AA32" i="1" s="1"/>
  <c r="G25" i="6"/>
  <c r="O9" i="1"/>
  <c r="H25" i="6"/>
  <c r="AA9" i="1"/>
  <c r="H55" i="6"/>
  <c r="AA22" i="1"/>
  <c r="H37" i="6"/>
  <c r="AA13" i="1"/>
  <c r="G10" i="6"/>
  <c r="O3" i="1"/>
  <c r="AC25" i="1" s="1"/>
  <c r="AC34" i="1" s="1"/>
  <c r="H40" i="6"/>
  <c r="AA16" i="1"/>
  <c r="G13" i="6"/>
  <c r="O4" i="1"/>
  <c r="H13" i="6"/>
  <c r="AA4" i="1"/>
  <c r="G16" i="6"/>
  <c r="O5" i="1"/>
  <c r="G49" i="6"/>
  <c r="O19" i="1"/>
  <c r="G58" i="6"/>
  <c r="O23" i="1"/>
  <c r="H31" i="6"/>
  <c r="AA11" i="1"/>
  <c r="G40" i="6"/>
  <c r="O16" i="1"/>
  <c r="G43" i="6"/>
  <c r="O17" i="1"/>
  <c r="H16" i="6"/>
  <c r="AA5" i="1"/>
  <c r="G19" i="6"/>
  <c r="O6" i="1"/>
  <c r="H19" i="6"/>
  <c r="AA6" i="1"/>
  <c r="H22" i="6"/>
  <c r="AA8" i="1"/>
  <c r="H58" i="6"/>
  <c r="AA23" i="1"/>
  <c r="H7" i="6"/>
  <c r="AA2" i="1"/>
  <c r="H43" i="6"/>
  <c r="AA17" i="1"/>
  <c r="G46" i="6"/>
  <c r="O18" i="1"/>
  <c r="G22" i="6"/>
  <c r="O8" i="1"/>
  <c r="G55" i="6"/>
  <c r="O22" i="1"/>
  <c r="G31" i="6"/>
  <c r="O11" i="1"/>
  <c r="E34" i="1"/>
  <c r="G3" i="6"/>
  <c r="G7" i="6"/>
  <c r="H3" i="6"/>
  <c r="H4" i="6" s="1"/>
  <c r="O25" i="1" l="1"/>
  <c r="O34" i="1" s="1"/>
  <c r="AA34" i="1"/>
  <c r="G4" i="6"/>
  <c r="CN25" i="1"/>
  <c r="CM25" i="1"/>
  <c r="CL25" i="1"/>
  <c r="CJ25" i="1"/>
  <c r="CH25" i="1"/>
  <c r="CG25" i="1"/>
  <c r="CF25" i="1"/>
  <c r="CD25" i="1"/>
  <c r="CB25" i="1"/>
  <c r="CA25" i="1"/>
  <c r="BZ25" i="1"/>
  <c r="BX25" i="1"/>
  <c r="BV25" i="1"/>
  <c r="BU25" i="1"/>
  <c r="BT25" i="1"/>
  <c r="BR25" i="1"/>
  <c r="BP25" i="1"/>
  <c r="BO25" i="1"/>
  <c r="BN25" i="1"/>
  <c r="BL25" i="1"/>
  <c r="BJ25" i="1"/>
  <c r="BI25" i="1"/>
  <c r="BH25" i="1"/>
  <c r="BF25" i="1"/>
  <c r="BD25" i="1"/>
  <c r="BC25" i="1"/>
  <c r="BB25" i="1"/>
  <c r="AZ25" i="1"/>
  <c r="AX25" i="1"/>
  <c r="AW25" i="1"/>
  <c r="AV25" i="1"/>
  <c r="AT25" i="1"/>
  <c r="AR25" i="1"/>
  <c r="AQ25" i="1"/>
  <c r="AP25" i="1"/>
  <c r="AN25" i="1"/>
  <c r="AJ25" i="1"/>
  <c r="AH25" i="1"/>
  <c r="AF25" i="1"/>
  <c r="AB25" i="1"/>
  <c r="Y26" i="1"/>
  <c r="W26" i="1"/>
  <c r="U26" i="1"/>
  <c r="Q26" i="1"/>
  <c r="L25" i="1"/>
  <c r="J25" i="1"/>
  <c r="H25" i="1"/>
  <c r="D25" i="1"/>
  <c r="AC26" i="1" l="1"/>
  <c r="AB34" i="1"/>
  <c r="D34" i="1"/>
  <c r="E26" i="1"/>
  <c r="L34" i="1"/>
  <c r="M26" i="1"/>
  <c r="H34" i="1"/>
  <c r="I26" i="1"/>
  <c r="J34" i="1"/>
  <c r="K26" i="1"/>
  <c r="AD25" i="1"/>
  <c r="BG25" i="1"/>
  <c r="CE25" i="1"/>
  <c r="BM25" i="1"/>
  <c r="BY25" i="1"/>
  <c r="F25" i="1"/>
  <c r="G26" i="1" s="1"/>
  <c r="BA25" i="1"/>
  <c r="S26" i="1"/>
  <c r="AO25" i="1"/>
  <c r="AU25" i="1"/>
  <c r="BS25" i="1"/>
  <c r="CK25" i="1"/>
</calcChain>
</file>

<file path=xl/sharedStrings.xml><?xml version="1.0" encoding="utf-8"?>
<sst xmlns="http://schemas.openxmlformats.org/spreadsheetml/2006/main" count="76146" uniqueCount="14311">
  <si>
    <t xml:space="preserve">Projects </t>
  </si>
  <si>
    <t>Old Projects</t>
  </si>
  <si>
    <t>TOTAL</t>
  </si>
  <si>
    <t>NYATI EMERALD I</t>
  </si>
  <si>
    <t>EMERALD SHOP</t>
  </si>
  <si>
    <t>AQUAMARINE - (PMC - A1)</t>
  </si>
  <si>
    <t>SAPPHIRE - (PMC - A2)</t>
  </si>
  <si>
    <t>JADE - (PMC - A3)</t>
  </si>
  <si>
    <t>BERYL - (PMC - B1)</t>
  </si>
  <si>
    <t>ONYX - (PMC - B2)</t>
  </si>
  <si>
    <t>PEARL - (PMC - B3)</t>
  </si>
  <si>
    <t>WING - H - COMM</t>
  </si>
  <si>
    <t>NYATI EMERALD II</t>
  </si>
  <si>
    <t>F BUILDING</t>
  </si>
  <si>
    <t>MHADA</t>
  </si>
  <si>
    <t>NYATI EMERALD III</t>
  </si>
  <si>
    <t>OPAL - (PMC NO - C1)</t>
  </si>
  <si>
    <t>RUBY - (PMC NO - C2)</t>
  </si>
  <si>
    <t>TOPAZ - (PMC NO - C3)</t>
  </si>
  <si>
    <t>AGATE - (PMC NO - D1)</t>
  </si>
  <si>
    <t>G WING</t>
  </si>
  <si>
    <t>NYATI EQUINOX I</t>
  </si>
  <si>
    <t>ORION - (PMC NO.1C)</t>
  </si>
  <si>
    <t>PEGASUS - (PMC NO.1D)</t>
  </si>
  <si>
    <t>HERMES - (PMC NO.2E)</t>
  </si>
  <si>
    <t>SIRIUS - (PMC NO.2F)</t>
  </si>
  <si>
    <t>PODIUM - 1</t>
  </si>
  <si>
    <t>VEGA - (PMC NO. 1B)</t>
  </si>
  <si>
    <t>PODIUM - 2</t>
  </si>
  <si>
    <t>PODIUM - 3</t>
  </si>
  <si>
    <t>REGAL - (PMC NO. 1A)</t>
  </si>
  <si>
    <t>PHOENIX - (PMC NO. 2A)</t>
  </si>
  <si>
    <t>GALAXY - (PMC NO. 2B)</t>
  </si>
  <si>
    <t>EROS - (PMC NO. 2C)</t>
  </si>
  <si>
    <t>VESTA - (PMC NO. 2D)</t>
  </si>
  <si>
    <t>NYATI EQUINOX II</t>
  </si>
  <si>
    <t>CERES - (PMC NO A)</t>
  </si>
  <si>
    <t>MIRA (PMC - B)</t>
  </si>
  <si>
    <t>NYATI ERA II</t>
  </si>
  <si>
    <t>T - WING - GROUND FLOOR</t>
  </si>
  <si>
    <t>T - WING - FIRST FLOOR</t>
  </si>
  <si>
    <t>T  WING (PMC NO. T)</t>
  </si>
  <si>
    <t>NYATI ERA III</t>
  </si>
  <si>
    <t>DIVINE - (PMC NO. WING D)</t>
  </si>
  <si>
    <t>ETERNAL - (PMC NO. WING E)</t>
  </si>
  <si>
    <t>FAITH - (PMC NO. WING F)</t>
  </si>
  <si>
    <t>PRIDE - (PMC NO. WING P)</t>
  </si>
  <si>
    <t>QARA - (PMC NO. WING Q)</t>
  </si>
  <si>
    <t>NYATI ERA IV</t>
  </si>
  <si>
    <t>JOY - (PMC NO. WING J)</t>
  </si>
  <si>
    <t>NOBLE - (PMC NO. WING N)</t>
  </si>
  <si>
    <t>ORION - (PMC NO. WING O)</t>
  </si>
  <si>
    <t>NYATI EXUBERANCE IV</t>
  </si>
  <si>
    <t>PERIWINKLE ( PMC NO. C3)</t>
  </si>
  <si>
    <t>PRIMROSE  (PMC NO. C4)</t>
  </si>
  <si>
    <t>CAMELLIA (PMC NO. C5)</t>
  </si>
  <si>
    <t>NYATI ESTEBAN II</t>
  </si>
  <si>
    <t>PEARL (PMC - D1)</t>
  </si>
  <si>
    <t>GARNET (PMC - D2)</t>
  </si>
  <si>
    <t>DIAMOND (PMC - D3)</t>
  </si>
  <si>
    <t>TANZANITE (PMC - D4)</t>
  </si>
  <si>
    <t>ALEXANDRITE (PMC - D5)</t>
  </si>
  <si>
    <t>NYATI PLAZA</t>
  </si>
  <si>
    <t>BLOCK A</t>
  </si>
  <si>
    <t>BLOCK B</t>
  </si>
  <si>
    <t>BLOCK C</t>
  </si>
  <si>
    <t>FOOD COURT 202</t>
  </si>
  <si>
    <t>NYATI ENTHRAL I</t>
  </si>
  <si>
    <t>OFFICE</t>
  </si>
  <si>
    <t>NYATI EMPRESS</t>
  </si>
  <si>
    <t>A WING</t>
  </si>
  <si>
    <t>B WING</t>
  </si>
  <si>
    <t>NYATI EVOQUE</t>
  </si>
  <si>
    <t>LAVENDER - (PMC NO. A1)</t>
  </si>
  <si>
    <t>OLIVE - (PMC NO A2)</t>
  </si>
  <si>
    <t>NYATI EVANIA</t>
  </si>
  <si>
    <t>NYATI EMPORIO</t>
  </si>
  <si>
    <t>NYATI ELENOR</t>
  </si>
  <si>
    <t>COMMERCIAL</t>
  </si>
  <si>
    <t>A TOWER</t>
  </si>
  <si>
    <t>B TOWER</t>
  </si>
  <si>
    <t>NYATI EMBLEM</t>
  </si>
  <si>
    <t>G BUILDING</t>
  </si>
  <si>
    <t>NYATI ELAN COMMERCIAL</t>
  </si>
  <si>
    <t>GROUND LEVEL  OFFICE</t>
  </si>
  <si>
    <t>FIRST FLOOR OFFICE</t>
  </si>
  <si>
    <t>NYATI DEFENCE ENCLAVE III</t>
  </si>
  <si>
    <t>ARJUN ( PMC NO. A)</t>
  </si>
  <si>
    <t>BHISHMA ( PMC NO. B)</t>
  </si>
  <si>
    <t>"G" (MHADA)</t>
  </si>
  <si>
    <t>Building</t>
  </si>
  <si>
    <t>Unit</t>
  </si>
  <si>
    <t>Booking_Date</t>
  </si>
  <si>
    <t>Agg_Value</t>
  </si>
  <si>
    <t xml:space="preserve">BERYL - (PMC - B1)                      </t>
  </si>
  <si>
    <t>BERYL - B1 - 2901</t>
  </si>
  <si>
    <t>BERYL - B1 - 503</t>
  </si>
  <si>
    <t>SHWETA UPADHYAY</t>
  </si>
  <si>
    <t>RAGHUBIR SINGH SALUJA</t>
  </si>
  <si>
    <t>SAPPHIRE - A2 - 101 PREMIUM PNN FLAT</t>
  </si>
  <si>
    <t>VAISHNAVI KULKARNI</t>
  </si>
  <si>
    <t>F BUILDING -314</t>
  </si>
  <si>
    <t>KETAN PRADEEP THAKUR</t>
  </si>
  <si>
    <t>F BUILDING -806</t>
  </si>
  <si>
    <t>PRAMOD YESHWANTRAO DESHPANDE</t>
  </si>
  <si>
    <t>F BUILDING -901</t>
  </si>
  <si>
    <t>SHRIKRUSHANA DATTOPANT MULAVEKAR</t>
  </si>
  <si>
    <t xml:space="preserve">NYATI EMERALD III                                 </t>
  </si>
  <si>
    <t xml:space="preserve">RUBY - (PMC NO - C2)     </t>
  </si>
  <si>
    <t xml:space="preserve">AGATE - (PMC NO - D1)    </t>
  </si>
  <si>
    <t>AGATE - D1 -1401</t>
  </si>
  <si>
    <t>VIKASH KUMAR BERLIA</t>
  </si>
  <si>
    <t>AGATE - D1 -2003</t>
  </si>
  <si>
    <t>SANJAY RAMGONDA PATIL</t>
  </si>
  <si>
    <t>AGATE - D1 -2202</t>
  </si>
  <si>
    <t>NACHIKET SANDEEP LOHKARE</t>
  </si>
  <si>
    <t>OPAL - C1 -1401</t>
  </si>
  <si>
    <t>NAHUSH PRAKASH ZILPILWAR</t>
  </si>
  <si>
    <t>RUBY - C2 -1002</t>
  </si>
  <si>
    <t>AKSHAY ASHOK POTDAR</t>
  </si>
  <si>
    <t>RUBY - C2 -503</t>
  </si>
  <si>
    <t>SHUBHRA NANDKUMAR DEVI</t>
  </si>
  <si>
    <t>RUBY - C2 -702</t>
  </si>
  <si>
    <t>KUNDAN CHOUDHARY</t>
  </si>
  <si>
    <t>RUBY - C2 -802</t>
  </si>
  <si>
    <t>ANAND NARENDRA ABRUK</t>
  </si>
  <si>
    <t>TOPAZ - C3 -2004</t>
  </si>
  <si>
    <t>ASHITA RAINA</t>
  </si>
  <si>
    <t>TOPAZ - C3 -2203</t>
  </si>
  <si>
    <t>POOJA VINAYAK THAKUR</t>
  </si>
  <si>
    <t xml:space="preserve">NYATI EQUINOX I                                   </t>
  </si>
  <si>
    <t xml:space="preserve">REGAL - (PMC NO. 1A)     </t>
  </si>
  <si>
    <t xml:space="preserve">PHOENIX - (PMC NO. 2A)   </t>
  </si>
  <si>
    <t xml:space="preserve">GALAXY - (PMC NO. 2B)    </t>
  </si>
  <si>
    <t xml:space="preserve">EROS - (PMC NO. 2C)      </t>
  </si>
  <si>
    <t>Anubhav Karkar</t>
  </si>
  <si>
    <t>EROS - 2C -603</t>
  </si>
  <si>
    <t>DIVYA SIKHA</t>
  </si>
  <si>
    <t>EROS - 2C -803</t>
  </si>
  <si>
    <t>GALAXY - 2B -1703</t>
  </si>
  <si>
    <t>Mahesh Mane</t>
  </si>
  <si>
    <t>GALAXY - 2B -2203</t>
  </si>
  <si>
    <t>PRAKASH GANESH PHATAK</t>
  </si>
  <si>
    <t>GALAXY - 2B -2204</t>
  </si>
  <si>
    <t>KANCHAN PRAKASH PHATAK</t>
  </si>
  <si>
    <t>GALAXY - 2B -2303</t>
  </si>
  <si>
    <t>NANDAN PATHAK</t>
  </si>
  <si>
    <t>GALAXY - 2B -904</t>
  </si>
  <si>
    <t>SHEELPRIYA GAUTAM</t>
  </si>
  <si>
    <t>PHOENIX - 2A - 2002</t>
  </si>
  <si>
    <t>SHITAL PRATHAMESH ABNAVE</t>
  </si>
  <si>
    <t>PHOENIX - 2A - 2502</t>
  </si>
  <si>
    <t>Sachin Hanmantrao Gaikwad</t>
  </si>
  <si>
    <t>PHOENIX - 2A - 2702</t>
  </si>
  <si>
    <t>Meera Madhav Kamat</t>
  </si>
  <si>
    <t>PHOENIX - 2A - 2703</t>
  </si>
  <si>
    <t>PHOENIX - 2A - 301</t>
  </si>
  <si>
    <t>ANJALI KUMARI</t>
  </si>
  <si>
    <t>P2 - SHOP NO - 130</t>
  </si>
  <si>
    <t>SONALI AJIT PHADKE</t>
  </si>
  <si>
    <t>P3 - SHOP NO - 222</t>
  </si>
  <si>
    <t>ABHAY SURYKANT KULKARNI</t>
  </si>
  <si>
    <t>P3 - SHOP NO - 234</t>
  </si>
  <si>
    <t>ANITA ASHAWATHA MULE</t>
  </si>
  <si>
    <t>REGAL - 1A -1802</t>
  </si>
  <si>
    <t>MANDAR KISHOR HIRALIKAR</t>
  </si>
  <si>
    <t>SIRIUS - 2F - 903</t>
  </si>
  <si>
    <t>VESTA - 2D -2301 PREMIUM PNN FLAT</t>
  </si>
  <si>
    <t>SANTOSHKUMAR GURUDATH ULLAL</t>
  </si>
  <si>
    <t>VESTA - 2D -2701</t>
  </si>
  <si>
    <t>ROHIT SHYAMKANT SHEGOKAR</t>
  </si>
  <si>
    <t xml:space="preserve">CERES - (PMC NO A)       </t>
  </si>
  <si>
    <t xml:space="preserve">MIRA (PMC - B)           </t>
  </si>
  <si>
    <t>SUMAN GEORGE</t>
  </si>
  <si>
    <t>CERES - A -2301</t>
  </si>
  <si>
    <t>NEHA SHIRISHKUMAR SARPOTDAR</t>
  </si>
  <si>
    <t>CERES - A -2601</t>
  </si>
  <si>
    <t>Amruta Rajesh Titade</t>
  </si>
  <si>
    <t>MIRA - B - 1004</t>
  </si>
  <si>
    <t>NUSTE RAM GOKUL</t>
  </si>
  <si>
    <t>MIRA - B - 1505</t>
  </si>
  <si>
    <t>MADAKE MAHENDRA PRAKASH</t>
  </si>
  <si>
    <t>MIRA - B - 1903</t>
  </si>
  <si>
    <t>VINOD SHESHERAO ADATRAO</t>
  </si>
  <si>
    <t>MIRA - B - 2001</t>
  </si>
  <si>
    <t>SOMNATH ASHOK BHOSALE</t>
  </si>
  <si>
    <t>MIRA - B - 2205</t>
  </si>
  <si>
    <t>DINESH ROHIDAS SALVE</t>
  </si>
  <si>
    <t>MIRA - B -2503</t>
  </si>
  <si>
    <t>Manjiree Ankur Kumar Singh</t>
  </si>
  <si>
    <t>MIRA - B -2605</t>
  </si>
  <si>
    <t>ALANKAR ANKUSH PATIL</t>
  </si>
  <si>
    <t xml:space="preserve">T  WING (PMC NO. T)      </t>
  </si>
  <si>
    <t>T WING -1001</t>
  </si>
  <si>
    <t>MAHESH GANPAT PIMPLE</t>
  </si>
  <si>
    <t>T WING -1002</t>
  </si>
  <si>
    <t>VIJAY KALURAM BHOSALE</t>
  </si>
  <si>
    <t>T WING -1005</t>
  </si>
  <si>
    <t>PRASHANT SURESH MAHAJAN</t>
  </si>
  <si>
    <t>T WING -1007</t>
  </si>
  <si>
    <t>DILIP LAXMAN LOKHANDE</t>
  </si>
  <si>
    <t>T WING -1009</t>
  </si>
  <si>
    <t>AMMIT SSUDHIR GANGAWANE</t>
  </si>
  <si>
    <t>T WING -1101</t>
  </si>
  <si>
    <t>KUTE MUKUND MADHUKAR</t>
  </si>
  <si>
    <t>T WING -1103</t>
  </si>
  <si>
    <t>ALAKA KUNDHALIK KADAM</t>
  </si>
  <si>
    <t>T WING -1104</t>
  </si>
  <si>
    <t>KADAM DATTATRAY PRAKASH</t>
  </si>
  <si>
    <t>T WING -1107</t>
  </si>
  <si>
    <t>RAVI PRAKASH LAMTURE</t>
  </si>
  <si>
    <t>T WING -1108</t>
  </si>
  <si>
    <t>ASHWINI BALAJIRAO AARELWAR</t>
  </si>
  <si>
    <t>T WING -1109</t>
  </si>
  <si>
    <t>NAMRATA NANDKUMAR PATIL</t>
  </si>
  <si>
    <t>T WING -202</t>
  </si>
  <si>
    <t>KOMAL RAJU JADHAV</t>
  </si>
  <si>
    <t>T WING -206</t>
  </si>
  <si>
    <t>SHRIKRISHAN FULCHAND GHUGE</t>
  </si>
  <si>
    <t>T WING -209</t>
  </si>
  <si>
    <t>RANGNATH EKNATH BHARTI</t>
  </si>
  <si>
    <t>T WING -304</t>
  </si>
  <si>
    <t>ASHA MAHESH BHISE</t>
  </si>
  <si>
    <t>T WING -306</t>
  </si>
  <si>
    <t>NITIN ASHOKRAO DIGHE</t>
  </si>
  <si>
    <t>T WING -309</t>
  </si>
  <si>
    <t>SHRUTIKA VILASRAO PUSADKAR</t>
  </si>
  <si>
    <t>T WING -310</t>
  </si>
  <si>
    <t>GAURI SONABA KADAM</t>
  </si>
  <si>
    <t>T WING -402</t>
  </si>
  <si>
    <t>ARATI BABAN KARALE</t>
  </si>
  <si>
    <t>T WING -406</t>
  </si>
  <si>
    <t>VANDANA DEVRAM TITKARE</t>
  </si>
  <si>
    <t>T WING -408</t>
  </si>
  <si>
    <t>SANDIP DAGDU MORE</t>
  </si>
  <si>
    <t>T WING -411</t>
  </si>
  <si>
    <t>AJINKYA GOKUL BANGAR</t>
  </si>
  <si>
    <t>T WING -502</t>
  </si>
  <si>
    <t>ROHINI DATTATRAY KALAMKAR</t>
  </si>
  <si>
    <t>T WING -504</t>
  </si>
  <si>
    <t>GANESH SUNIL BAYAS</t>
  </si>
  <si>
    <t>T WING -509</t>
  </si>
  <si>
    <t>ANILKUMAR EKNATH SASANE</t>
  </si>
  <si>
    <t>T WING -511</t>
  </si>
  <si>
    <t>VAISHALI VINAYAK GAIKWAD</t>
  </si>
  <si>
    <t>T WING -602</t>
  </si>
  <si>
    <t>DEEPAK DASHRATH GAVALI</t>
  </si>
  <si>
    <t>T WING -603</t>
  </si>
  <si>
    <t>MAYUR NARAYAN DHAMANKAR</t>
  </si>
  <si>
    <t>T WING -606</t>
  </si>
  <si>
    <t>KAUSTUBH RAVINDRA NIDHALKAR</t>
  </si>
  <si>
    <t>T WING -610</t>
  </si>
  <si>
    <t>RUSHIKESH SURESH KSHIRSAGAR</t>
  </si>
  <si>
    <t>T WING -702</t>
  </si>
  <si>
    <t>TANAJI CHANDRAKANT MANE</t>
  </si>
  <si>
    <t>T WING -703</t>
  </si>
  <si>
    <t>FIROZ MUBARAK SHAIKH</t>
  </si>
  <si>
    <t>T WING -705</t>
  </si>
  <si>
    <t>ANANT DILIP BANSODE</t>
  </si>
  <si>
    <t>T WING -706</t>
  </si>
  <si>
    <t>SANGITA RAVINDRA JADHAV</t>
  </si>
  <si>
    <t>T WING -707</t>
  </si>
  <si>
    <t>SANTOSH VIRCHAND PORWAL</t>
  </si>
  <si>
    <t>T WING -708</t>
  </si>
  <si>
    <t>MAYA PRATIK KALE</t>
  </si>
  <si>
    <t>T WING -712</t>
  </si>
  <si>
    <t>SANKET ARUN MULE</t>
  </si>
  <si>
    <t>T WING -801</t>
  </si>
  <si>
    <t>SUNIL DATTATRY JADHAV</t>
  </si>
  <si>
    <t>T WING -803</t>
  </si>
  <si>
    <t>CHANDRAKANT EKNATH DHANGURDE</t>
  </si>
  <si>
    <t>T WING -805</t>
  </si>
  <si>
    <t>SAMEENA SAMEER TAMBOLI</t>
  </si>
  <si>
    <t>T WING -807</t>
  </si>
  <si>
    <t>DIPALI DATTARAM BIDYE</t>
  </si>
  <si>
    <t>T WING -808</t>
  </si>
  <si>
    <t>RAVINDRA JANARDHAN PARDHI</t>
  </si>
  <si>
    <t>T WING -811</t>
  </si>
  <si>
    <t>SANGALE SANTOSH BABASAHEB</t>
  </si>
  <si>
    <t>T WING -901</t>
  </si>
  <si>
    <t>SWAPNIL NAGNATH PAWAR</t>
  </si>
  <si>
    <t>T WING -903</t>
  </si>
  <si>
    <t>SANTOSH MARUTI DIVEKAR</t>
  </si>
  <si>
    <t>T WING -904</t>
  </si>
  <si>
    <t>VISHNU UTTAM CHAUDHARI</t>
  </si>
  <si>
    <t>T WING -906</t>
  </si>
  <si>
    <t>HONAJI NIMBA BULE</t>
  </si>
  <si>
    <t>T WING -909</t>
  </si>
  <si>
    <t>PRASAD MAHESH GAIKWAD</t>
  </si>
  <si>
    <t>T WING -911</t>
  </si>
  <si>
    <t>VISHAKA SANJAY KAMBLE</t>
  </si>
  <si>
    <t>T - WING - SHOP NO. 128</t>
  </si>
  <si>
    <t>TEJ KARAN SINGHI</t>
  </si>
  <si>
    <t>GAURAV SHARMA</t>
  </si>
  <si>
    <t>ASHUTOSH KHANNA</t>
  </si>
  <si>
    <t xml:space="preserve">NYATI ERA IV                                      </t>
  </si>
  <si>
    <t xml:space="preserve">NOBLE - (PMC NO. WING N) </t>
  </si>
  <si>
    <t>JOY - J - 302</t>
  </si>
  <si>
    <t>JOGENDER SINGH</t>
  </si>
  <si>
    <t>JOY - J - 802</t>
  </si>
  <si>
    <t>BHARATBHUSHAN SATPAL GOGIA</t>
  </si>
  <si>
    <t>JOY - J - 901</t>
  </si>
  <si>
    <t>KULAMBIL RAMANUNNI</t>
  </si>
  <si>
    <t>NOBLE - N - 302</t>
  </si>
  <si>
    <t>KHUSBUH SHAIKH</t>
  </si>
  <si>
    <t>NOBLE - N - 401</t>
  </si>
  <si>
    <t>DEEPTI DAS</t>
  </si>
  <si>
    <t>ORION - O - 1002</t>
  </si>
  <si>
    <t>HARSHADA  TOTARAM CHAUDHARI</t>
  </si>
  <si>
    <t>ORION - O - 1003</t>
  </si>
  <si>
    <t>ORION - O - 1201</t>
  </si>
  <si>
    <t>SAMEER SUTRADHAR</t>
  </si>
  <si>
    <t>ORION - O - 1203</t>
  </si>
  <si>
    <t>RANGAM SREENIVASULU</t>
  </si>
  <si>
    <t>ORION - O - 704</t>
  </si>
  <si>
    <t>SHARDA SHIVAJI CHOUDHARI</t>
  </si>
  <si>
    <t>ORION - O - 804</t>
  </si>
  <si>
    <t>VIDYA ANIL SAVALE</t>
  </si>
  <si>
    <t xml:space="preserve">NYATI EXUBERANCE IV                               </t>
  </si>
  <si>
    <t xml:space="preserve">PERIWINKLE ( PMC NO. C3) </t>
  </si>
  <si>
    <t xml:space="preserve">PRIMROSE  (PMC NO. C4)   </t>
  </si>
  <si>
    <t xml:space="preserve">CAMELLIA (PMC NO. C5)    </t>
  </si>
  <si>
    <t>ASHWINI VITTHAL RODAGE</t>
  </si>
  <si>
    <t>CHANDAN KUMAR</t>
  </si>
  <si>
    <t>CAMELLIA - C5 -1001 PREMIUM FLAT</t>
  </si>
  <si>
    <t>AJINKYA WAJURKAR</t>
  </si>
  <si>
    <t>CAMELLIA - C5 -1503</t>
  </si>
  <si>
    <t>ANURADHA BHAU PATIL</t>
  </si>
  <si>
    <t>CAMELLIA - C5 -304</t>
  </si>
  <si>
    <t>SUMIT BHASKER</t>
  </si>
  <si>
    <t>CAMELLIA - C5 -403</t>
  </si>
  <si>
    <t>KHURSHED MEHMOOD BUTT</t>
  </si>
  <si>
    <t>CAMELLIA - C5 -504</t>
  </si>
  <si>
    <t>Geeta Kamthe</t>
  </si>
  <si>
    <t>CAMELLIA - C5 -601</t>
  </si>
  <si>
    <t>SUNEET SINGH</t>
  </si>
  <si>
    <t>CAMELLIA - C5 -602</t>
  </si>
  <si>
    <t>RAVINDER PAL SINGH</t>
  </si>
  <si>
    <t>CAMELLIA - C5 -702</t>
  </si>
  <si>
    <t>CAMELLIA - C5 -703</t>
  </si>
  <si>
    <t>ALLEN MICHAEL BROWN</t>
  </si>
  <si>
    <t>CAMELLIA - C5 -803</t>
  </si>
  <si>
    <t>NIKHIL BAKSHI</t>
  </si>
  <si>
    <t>CAMELLIA - C5 -902</t>
  </si>
  <si>
    <t>PERIWINKLE - C3 -201</t>
  </si>
  <si>
    <t>PRIMROSE - C4 -101</t>
  </si>
  <si>
    <t>MAYUR NARENDRA RAJGURU</t>
  </si>
  <si>
    <t>PRIMROSE - C4 -1404</t>
  </si>
  <si>
    <t>CHAFEKALI RAJESH SONAWANE</t>
  </si>
  <si>
    <t>PRIMROSE - C4 -1803</t>
  </si>
  <si>
    <t>Lata Bhandurge</t>
  </si>
  <si>
    <t>PRIMROSE - C4 -203</t>
  </si>
  <si>
    <t>SUPERNA DEEPAK BHAT</t>
  </si>
  <si>
    <t>PRIMROSE - C4 -204</t>
  </si>
  <si>
    <t>MOKAL SANJAY LAXMAN</t>
  </si>
  <si>
    <t xml:space="preserve">NYATI ESTEBAN II                                  </t>
  </si>
  <si>
    <t xml:space="preserve">PEARL (PMC - D1)                        </t>
  </si>
  <si>
    <t xml:space="preserve">GARNET (PMC - D2)                       </t>
  </si>
  <si>
    <t>SOUMYA SIDHARTHA MOHANTY</t>
  </si>
  <si>
    <t>ALEXANDRITE - D5 - 1302</t>
  </si>
  <si>
    <t>MUSTUFA LOKHANDWALA</t>
  </si>
  <si>
    <t>ALEXANDRITE - D5 - 1402</t>
  </si>
  <si>
    <t>SHABANA HUSSAIN</t>
  </si>
  <si>
    <t>ALEXANDRITE - D5 - 1902</t>
  </si>
  <si>
    <t>Ankita Gaurav Shivani</t>
  </si>
  <si>
    <t>ALEXANDRITE - D5 - 1903</t>
  </si>
  <si>
    <t>Jagjit Oberoi</t>
  </si>
  <si>
    <t>ALEXANDRITE - D5 - 1904</t>
  </si>
  <si>
    <t>AKZSHAT PANDE</t>
  </si>
  <si>
    <t>ALEXANDRITE - D5 - 2103</t>
  </si>
  <si>
    <t>ALEXANDRITE - D5 - 2203</t>
  </si>
  <si>
    <t>ALEXANDRITE - D5 - 2601</t>
  </si>
  <si>
    <t>ANANYA MOHANTY</t>
  </si>
  <si>
    <t>ALEXANDRITE - D5 - 2704</t>
  </si>
  <si>
    <t>Malati Shevate</t>
  </si>
  <si>
    <t>ALEXANDRITE - D5 - 401</t>
  </si>
  <si>
    <t>ALEXANDRITE - D5 - 601</t>
  </si>
  <si>
    <t>VIVEK SINGH PARIHAR</t>
  </si>
  <si>
    <t>ALEXANDRITE - D5 - 902</t>
  </si>
  <si>
    <t>GARNET - D2 - 1401</t>
  </si>
  <si>
    <t>GARNET - D2 - 503</t>
  </si>
  <si>
    <t>SANDEEP RAMBHAU RODE</t>
  </si>
  <si>
    <t>PEARL - D1 - 2702</t>
  </si>
  <si>
    <t>PEARL - D1 - 2803</t>
  </si>
  <si>
    <t>Prashant Chavan</t>
  </si>
  <si>
    <t>TANZANITE - D4 - 2701</t>
  </si>
  <si>
    <t>SHATRUJEET SINGH</t>
  </si>
  <si>
    <t>TANZANITE - D4 - 402</t>
  </si>
  <si>
    <t>MOHAMED FARHAN MOHAMED AEJAZ</t>
  </si>
  <si>
    <t>TANZANITE - D4 - 501</t>
  </si>
  <si>
    <t>CHINMAY TIWARI</t>
  </si>
  <si>
    <t>TANZANITE - D4 - 502</t>
  </si>
  <si>
    <t>RUPA SINGH</t>
  </si>
  <si>
    <t>ADITYA AMRUT DESHPANDE HUF</t>
  </si>
  <si>
    <t xml:space="preserve">FOOD COURT 202           </t>
  </si>
  <si>
    <t xml:space="preserve">NYATI ENTHRAL I                                   </t>
  </si>
  <si>
    <t>OFFICE - 1608</t>
  </si>
  <si>
    <t>RNRCLOUD SOLUTION LLP</t>
  </si>
  <si>
    <t>OFFICE - 1701</t>
  </si>
  <si>
    <t>SHIVTEJ REALITY LLP</t>
  </si>
  <si>
    <t xml:space="preserve">NYATI EMPRESS                                     </t>
  </si>
  <si>
    <t>VIRAG KIRIT VORA</t>
  </si>
  <si>
    <t>SAB INVESTMENTS</t>
  </si>
  <si>
    <t>INDU JAIN</t>
  </si>
  <si>
    <t>AMEER HAQSHENASS</t>
  </si>
  <si>
    <t>A WING - KIOSK - 1ST FLOOR</t>
  </si>
  <si>
    <t>A WING - OFFICE - 503</t>
  </si>
  <si>
    <t>A WING - SHOP - 118</t>
  </si>
  <si>
    <t>TINAZ ARMIN ANKLESARIA</t>
  </si>
  <si>
    <t xml:space="preserve">NYATI EVOQUE                                      </t>
  </si>
  <si>
    <t xml:space="preserve">OLIVE - (PMC NO A2)      </t>
  </si>
  <si>
    <t>LAVENDER - A 1 -1501</t>
  </si>
  <si>
    <t>SMITA HIRAMAN PAWAR</t>
  </si>
  <si>
    <t>LAVENDER - A 1 -1604</t>
  </si>
  <si>
    <t>SHUBHAM SHAH</t>
  </si>
  <si>
    <t>LAVENDER - A 1 -2003</t>
  </si>
  <si>
    <t>VARSHADEVI PRATHVIRAJ DESHMUKH</t>
  </si>
  <si>
    <t>OLIVE - A2 -1501</t>
  </si>
  <si>
    <t>AISHWARYA JEETKUMAR VITHALANI</t>
  </si>
  <si>
    <t>OLIVE - A2 -1704</t>
  </si>
  <si>
    <t>SUTRISHNA SAHA</t>
  </si>
  <si>
    <t>OLIVE - A2 -2401</t>
  </si>
  <si>
    <t>HARSHIT TYAGI</t>
  </si>
  <si>
    <t xml:space="preserve">A WING                   </t>
  </si>
  <si>
    <t xml:space="preserve">B WING                   </t>
  </si>
  <si>
    <t>B -1803</t>
  </si>
  <si>
    <t>TANMAY SHRIKANT JOG</t>
  </si>
  <si>
    <t xml:space="preserve">B TOWER                  </t>
  </si>
  <si>
    <t>A TOWER -1004</t>
  </si>
  <si>
    <t>Bharat Vinod shah</t>
  </si>
  <si>
    <t>A TOWER -1204</t>
  </si>
  <si>
    <t>BHARAT MOHANLAL PAREKH</t>
  </si>
  <si>
    <t>A TOWER -1401</t>
  </si>
  <si>
    <t>Kejal Mehta</t>
  </si>
  <si>
    <t>A TOWER -1601</t>
  </si>
  <si>
    <t>Bharti Shah</t>
  </si>
  <si>
    <t>A TOWER -1602</t>
  </si>
  <si>
    <t>MAHAVEER KOTHARI</t>
  </si>
  <si>
    <t>A TOWER -1901</t>
  </si>
  <si>
    <t>PRADEEP SOLANKI</t>
  </si>
  <si>
    <t>A TOWER -2101</t>
  </si>
  <si>
    <t>UTTAMCHAND KOTHARI</t>
  </si>
  <si>
    <t>A TOWER -2404</t>
  </si>
  <si>
    <t>DINESH PRAVIN PALRECHA</t>
  </si>
  <si>
    <t>A TOWER -2601</t>
  </si>
  <si>
    <t>Trupti Manish Dudhedia</t>
  </si>
  <si>
    <t>A TOWER -3001</t>
  </si>
  <si>
    <t>SAGAR SHAH</t>
  </si>
  <si>
    <t>A TOWER -803</t>
  </si>
  <si>
    <t>B TOWER - 1202</t>
  </si>
  <si>
    <t>Sanjay Babulal Oswal</t>
  </si>
  <si>
    <t>B TOWER - 1203</t>
  </si>
  <si>
    <t>ANSHUMAN NAGESH SETH</t>
  </si>
  <si>
    <t>B TOWER - 1303</t>
  </si>
  <si>
    <t>KAPIL BINAKIYA</t>
  </si>
  <si>
    <t>B TOWER -1703</t>
  </si>
  <si>
    <t>Ritesh Pravin Palrecha</t>
  </si>
  <si>
    <t>B TOWER -2202</t>
  </si>
  <si>
    <t>LALIT OSWAL</t>
  </si>
  <si>
    <t>B TOWER -2302</t>
  </si>
  <si>
    <t>DEEPENDER SINGH RAJPAL</t>
  </si>
  <si>
    <t>B TOWER -2902</t>
  </si>
  <si>
    <t>SMITA MAHINDRA KOTHARI</t>
  </si>
  <si>
    <t>F BUILDING - UNIT NO.2402</t>
  </si>
  <si>
    <t>SHWETA RAVIRAJ LAYGUDE</t>
  </si>
  <si>
    <t>F BUILDING - UNIT NO.702</t>
  </si>
  <si>
    <t>BHAVESH VIJAYKUMAR RAYSONI</t>
  </si>
  <si>
    <t>NYATI PLAZA &amp; NYATI ENTHRAL I</t>
  </si>
  <si>
    <t>Projects</t>
  </si>
  <si>
    <t>Planned</t>
  </si>
  <si>
    <t>Actual</t>
  </si>
  <si>
    <t>Effi. %</t>
  </si>
  <si>
    <t>Nyati Emerald - I</t>
  </si>
  <si>
    <t>Nyati Emerald - II</t>
  </si>
  <si>
    <t>Nyati Emerald - III</t>
  </si>
  <si>
    <t>Nyati Equinox - I</t>
  </si>
  <si>
    <t>Nyati Equinox - II</t>
  </si>
  <si>
    <t>Nyati Era - III</t>
  </si>
  <si>
    <t>Nyati Era - IV</t>
  </si>
  <si>
    <t>Nyati Exuberance-I</t>
  </si>
  <si>
    <t>Nyati Exuberance-IV</t>
  </si>
  <si>
    <t>Nyati Esteban - II</t>
  </si>
  <si>
    <t>Nyati Esteban - III</t>
  </si>
  <si>
    <t>Nyati Evoque</t>
  </si>
  <si>
    <t>Nyati Evania</t>
  </si>
  <si>
    <t>Nyati Elenor</t>
  </si>
  <si>
    <t>Nyati Emblem</t>
  </si>
  <si>
    <t>Nyati Ethos</t>
  </si>
  <si>
    <t>Nyati Quantum Towers</t>
  </si>
  <si>
    <t>Nyati Unitree Extension</t>
  </si>
  <si>
    <t>Apr-26 Units Target</t>
  </si>
  <si>
    <t>Apr-26 Rate Target</t>
  </si>
  <si>
    <t>Apr-26 Area Target</t>
  </si>
  <si>
    <t>Apr-26 Sales Value Target</t>
  </si>
  <si>
    <t>Apr-26 Collection Target</t>
  </si>
  <si>
    <t>May-26 Units Target</t>
  </si>
  <si>
    <t>May-26 Rate Target</t>
  </si>
  <si>
    <t>May-26 Area Target</t>
  </si>
  <si>
    <t>May-26 Sales Value Target</t>
  </si>
  <si>
    <t>May-26 Collection Target</t>
  </si>
  <si>
    <t>Jun-26 Units Target</t>
  </si>
  <si>
    <t>Jun-26 Rate Target</t>
  </si>
  <si>
    <t>Jun-26 Area Target</t>
  </si>
  <si>
    <t>Jun-26 Sales Value Target</t>
  </si>
  <si>
    <t>Jun-26 Collection Target</t>
  </si>
  <si>
    <t>Jul-26 Units Target</t>
  </si>
  <si>
    <t>Jul-26 Rate Target</t>
  </si>
  <si>
    <t>Jul-26 Area Target</t>
  </si>
  <si>
    <t>Jul-26 Sales Value Target</t>
  </si>
  <si>
    <t>Jul-26 Collection Target</t>
  </si>
  <si>
    <t>Aug-26 Units Target</t>
  </si>
  <si>
    <t>Aug-26 Rate Target</t>
  </si>
  <si>
    <t>Aug-26 Area Target</t>
  </si>
  <si>
    <t>Aug-26 Sales Value Target</t>
  </si>
  <si>
    <t>Aug-26 Collection Target</t>
  </si>
  <si>
    <t>Sep-26 Units Target</t>
  </si>
  <si>
    <t>Sep-26 Rate Target</t>
  </si>
  <si>
    <t>Sep-26 Area Target</t>
  </si>
  <si>
    <t>Sep-26 Sales Value Target</t>
  </si>
  <si>
    <t>Sep-26 Collection Target</t>
  </si>
  <si>
    <t>Oct-26 Units Target</t>
  </si>
  <si>
    <t>Oct-26 Rate Target</t>
  </si>
  <si>
    <t>Oct-26 Area Target</t>
  </si>
  <si>
    <t>Oct-26 Sales Value Target</t>
  </si>
  <si>
    <t>Oct-26 Collection Target</t>
  </si>
  <si>
    <t>Nov-26 Units Target</t>
  </si>
  <si>
    <t>Nov-26 Rate Target</t>
  </si>
  <si>
    <t>Nov-26 Area Target</t>
  </si>
  <si>
    <t>Nov-26 Sales Value Target</t>
  </si>
  <si>
    <t>Nov-26 Collection Target</t>
  </si>
  <si>
    <t>Dec-26 Units Target</t>
  </si>
  <si>
    <t>Dec-26 Rate Target</t>
  </si>
  <si>
    <t>Dec-26 Area Target</t>
  </si>
  <si>
    <t>Dec-26 Sales Value Target</t>
  </si>
  <si>
    <t>Dec-26 Collection Target</t>
  </si>
  <si>
    <t>Jan-27 Units Target</t>
  </si>
  <si>
    <t>Jan-27 Rate Target</t>
  </si>
  <si>
    <t>Jan-27 Area Target</t>
  </si>
  <si>
    <t>Jan-27 Sales Value Target</t>
  </si>
  <si>
    <t>Jan-27 Collection Target</t>
  </si>
  <si>
    <t>Feb-27 Units Target</t>
  </si>
  <si>
    <t>Feb-27 Rate Target</t>
  </si>
  <si>
    <t>Feb-27 Area Target</t>
  </si>
  <si>
    <t>Feb-27 Sales Value Target</t>
  </si>
  <si>
    <t>Feb-27 Collection Target</t>
  </si>
  <si>
    <t>Mar-27 Units Target</t>
  </si>
  <si>
    <t>Mar-27 Rate Target</t>
  </si>
  <si>
    <t>Mar-27 Area Target</t>
  </si>
  <si>
    <t>Mar-27 Sales Value Target</t>
  </si>
  <si>
    <t>Mar-27 Collection Target</t>
  </si>
  <si>
    <t>Type</t>
  </si>
  <si>
    <t>RESIDENTIAL</t>
  </si>
  <si>
    <t>LUXURY</t>
  </si>
  <si>
    <t>TYPE</t>
  </si>
  <si>
    <t>Apr-26 Units Actual</t>
  </si>
  <si>
    <t>May-26 Units Actual</t>
  </si>
  <si>
    <t>Booking Register</t>
  </si>
  <si>
    <t>Page 1 of 1</t>
  </si>
  <si>
    <t>Company</t>
  </si>
  <si>
    <t>project</t>
  </si>
  <si>
    <t>customer_name</t>
  </si>
  <si>
    <t>Customer_address</t>
  </si>
  <si>
    <t>Customer_Mobile</t>
  </si>
  <si>
    <t>PAN_NO</t>
  </si>
  <si>
    <t>Aggr_Date</t>
  </si>
  <si>
    <t>Area1</t>
  </si>
  <si>
    <t>Claimed_Amt</t>
  </si>
  <si>
    <t>Claimed_GST</t>
  </si>
  <si>
    <t>Amount_Received</t>
  </si>
  <si>
    <t>RelationManager</t>
  </si>
  <si>
    <t>SaleManager</t>
  </si>
  <si>
    <t>Source</t>
  </si>
  <si>
    <t>Subsource</t>
  </si>
  <si>
    <t>Referredbycustomer</t>
  </si>
  <si>
    <t>Sourcing Team/ROM</t>
  </si>
  <si>
    <t>Swabhiman (Defence)</t>
  </si>
  <si>
    <t>International Office</t>
  </si>
  <si>
    <t>Poona Office</t>
  </si>
  <si>
    <t>Reference By</t>
  </si>
  <si>
    <t>Mihir Homes Enterprise LLP</t>
  </si>
  <si>
    <t>C - 803, VIVA HALLMARK, OPP. SURYADATTA COLLEGE, PATIL NAGAR, BAVDHAN, PUNE - 411021 (MAHARASHTRA)</t>
  </si>
  <si>
    <t>9545859655</t>
  </si>
  <si>
    <t>ASDPS1206K</t>
  </si>
  <si>
    <t>Prasad Kamble</t>
  </si>
  <si>
    <t>Swapnil Gavande (Mihir Team)</t>
  </si>
  <si>
    <t>REFERENCE</t>
  </si>
  <si>
    <t>CHANNEL PARTNER</t>
  </si>
  <si>
    <t>FLAT NO. 401, SOLITAIRE 5, BIBWEWADI - KONDHWA ROAD, OPP. KUMAR PARK, PUNE  - 411037 (MAHARASHTRA)</t>
  </si>
  <si>
    <t>744780311</t>
  </si>
  <si>
    <t>ARJPV3198A</t>
  </si>
  <si>
    <t>H.NO. 404 - N, SECTOR - C, OPP. FLOUR MILL, N - 1, CIDCO, CHH. SAMBHAJI NAGAR - 431003 (MAHARASHTRA)</t>
  </si>
  <si>
    <t>9325210305</t>
  </si>
  <si>
    <t>AAVPP3287D</t>
  </si>
  <si>
    <t>YES</t>
  </si>
  <si>
    <t>EEVPP5333A</t>
  </si>
  <si>
    <t>FLAT NO. 408, SERAPH-10, PLOT NO. 21/B, RAMNAGAR COLONY, N D A PASHAN ROAD, BAVDHAN POLICE CHOWKI, PUNE, MAHARASHTRA - 411021</t>
  </si>
  <si>
    <t>9822615860</t>
  </si>
  <si>
    <t>AALPU2364G</t>
  </si>
  <si>
    <t>BK ALPHA HOUSING REALTY LLP</t>
  </si>
  <si>
    <t>VILLAGE - PARA, SUKHIPUR, AZAMGARH, UTTAR PRADESH - 223221</t>
  </si>
  <si>
    <t>7499542733</t>
  </si>
  <si>
    <t>CCGPP8618H</t>
  </si>
  <si>
    <t>Jitendra Reddy</t>
  </si>
  <si>
    <t>EXISTING CLIENT</t>
  </si>
  <si>
    <t>H2-204, ROSE ICON SOCIETY, NEAR KUNJIR CHOWK,  PIMPLE SAUDAGAR, PUNE :411027 (MAHARASHTRA)</t>
  </si>
  <si>
    <t>9552573251</t>
  </si>
  <si>
    <t>ACAPH1452K</t>
  </si>
  <si>
    <t>Shushant Desai (Mihir Team)</t>
  </si>
  <si>
    <t>FLAT NO. 501, SILVER OAK, RIGHT BHUSARI COLONY, NEAR NEW INDIA SCHOOL, KOTHRUD, PUNE - 411038 (MAHARASHTRA)</t>
  </si>
  <si>
    <t>7774096307</t>
  </si>
  <si>
    <t>AIYPK5959N</t>
  </si>
  <si>
    <t>Flat No  18/1 J Daulat Housing Society Near Macdonald Karve Nagar Road Kothrud : 411038</t>
  </si>
  <si>
    <t>77680492674</t>
  </si>
  <si>
    <t>Harshvardhan</t>
  </si>
  <si>
    <t>DIRECT SALES</t>
  </si>
  <si>
    <t>WALK IN</t>
  </si>
  <si>
    <t>FLAT 18/19 DAULAT HOUSING SOCIETY NEAR MC DONALD KARVE ROAD KOTHRUD PUNE :411038</t>
  </si>
  <si>
    <t>9423013444</t>
  </si>
  <si>
    <t>24/25 SHANTI NIKETAN , SECTOR 3 VASHI , NAVI MUMBAI :400703</t>
  </si>
  <si>
    <t>9322278356</t>
  </si>
  <si>
    <t>D4 204, NYATI EQUITORIAL -2 , BAVDHAN PUNE :411021</t>
  </si>
  <si>
    <t>8149467720</t>
  </si>
  <si>
    <t>LANE NO. 49, JANTA VASAHAT, DESAI CLINIC SAMOR, PARVATI PAYATHA, PUNE  411009 (MAHARASHTRA)</t>
  </si>
  <si>
    <t>9970016816</t>
  </si>
  <si>
    <t>CPQPP6817P</t>
  </si>
  <si>
    <t>Anirudh Nair (Mihir Team)</t>
  </si>
  <si>
    <t>56/2 SAISADAN A-13 SANT NAGAR OPPOSITE EDUNEED SHOP ARANESHYWAR PARVATI PUNE : 411009</t>
  </si>
  <si>
    <t>971562853083</t>
  </si>
  <si>
    <t>APWPP9235K</t>
  </si>
  <si>
    <t>F 04 , SHRI SAMARTHVANDAN SOC , DHAYARI GANESH NAGAR PUNE : 411041</t>
  </si>
  <si>
    <t>APPPT8639E</t>
  </si>
  <si>
    <t>ASSET DEALS</t>
  </si>
  <si>
    <t>SAMRUDDHI CO. HSG. SOC. LTD., FLAT NO. 401, D. P. ROAD, KUMBARE PARK, NEAR CITY INT. SCHOOL, KOTHRUD, PUNE - 411038 (MAHARASHTRA)</t>
  </si>
  <si>
    <t>7208774788</t>
  </si>
  <si>
    <t>AMQPS0061F</t>
  </si>
  <si>
    <t>Nyati Builders Pvt Ltd</t>
  </si>
  <si>
    <t>GVK SkY City Flat no 102 Block - B Beside Rajbhavan Somaji Guda Nampally Hyderabad Telangana 500082</t>
  </si>
  <si>
    <t>9849026348</t>
  </si>
  <si>
    <t>Ashish Bhasin</t>
  </si>
  <si>
    <t>Janavhi Chugera</t>
  </si>
  <si>
    <t>THEME PROPERTIES</t>
  </si>
  <si>
    <t>A3 - 801, MARGOSA HEIGHTS, OPP. H V DESAI EYE HOSPITAL, MOHAMMEDWADI, PUNE - 411060</t>
  </si>
  <si>
    <t>16504001755</t>
  </si>
  <si>
    <t>BLTPS6317K</t>
  </si>
  <si>
    <t>Nikita Patil</t>
  </si>
  <si>
    <t>SR NO.77/48/1A, 71, FLAT NO.1204, CYPRUS COURT, WING-7, PARMAR PARK-2, NEAR JAGTAP NAGAR, WANOWRIE, PUNE – 411040, MAHARASHTRA</t>
  </si>
  <si>
    <t>9890509951</t>
  </si>
  <si>
    <t>201 Kumar Padma CTS 1187/2 FP550 Shivaji Nagar, Behind Modern College Pune - 411005</t>
  </si>
  <si>
    <t>9890000056</t>
  </si>
  <si>
    <t>D - 803 Bramha Exhuberance NIMB Road Kondhwa Pune - 411048</t>
  </si>
  <si>
    <t>9881123361</t>
  </si>
  <si>
    <t>801 Siddhi Signet, Near Golden Bakery, Salisbury Park Pune - 411037</t>
  </si>
  <si>
    <t>8390792957</t>
  </si>
  <si>
    <t>1/10 New Prasanna Park Society Shankersheth Road Pune 411037</t>
  </si>
  <si>
    <t>9423012543</t>
  </si>
  <si>
    <t>487, RAJ NIKETAN, GOPAL PURAM, MANDLA ROAD, BILHARI, JABALPOR, BILHARI, PO BILHARI, DIST: JABALPUR, MADHYA PRADESH-482020</t>
  </si>
  <si>
    <t>9623424790</t>
  </si>
  <si>
    <t>AISPU0456G</t>
  </si>
  <si>
    <t>Sanjeev Deshpande</t>
  </si>
  <si>
    <t>Manoj Udawant</t>
  </si>
  <si>
    <t>DEFENCE</t>
  </si>
  <si>
    <t>Harish Shroff</t>
  </si>
  <si>
    <t>PLOT NO.55, ARYA NAGAR, KORADI ROAD, BEHIND CHUNGIKAR NAKA NO.1, MANKAPUR S.O, NAGPUR – 440030, MAHARASHTRA</t>
  </si>
  <si>
    <t>9168945474</t>
  </si>
  <si>
    <t>BGRPL9744G</t>
  </si>
  <si>
    <t>Digant Kumar</t>
  </si>
  <si>
    <t>Channel Partner</t>
  </si>
  <si>
    <t>D-6-9, Jalnidhi Co Op HSG Society, Bangur Nagar, Goregaon West, Near Police Chowky, Mumbai - 400104, Maharashtra.</t>
  </si>
  <si>
    <t>9321484091</t>
  </si>
  <si>
    <t>ACBPP3079M</t>
  </si>
  <si>
    <t>NITIN DHAMANE</t>
  </si>
  <si>
    <t>F-8, B WING, AUDUMBAR PLAZA, AUDUMBAR NAGAR, KUDAL, SINDHUDURG, MAHARASHTRA - 416520</t>
  </si>
  <si>
    <t>7456840216</t>
  </si>
  <si>
    <t>AYBPT4475D</t>
  </si>
  <si>
    <t>Mrunal Wankhade</t>
  </si>
  <si>
    <t>C 1201, MARVEL BOUNTY, HADAPSAR , PUNE – 411028, MAHARASHTRA</t>
  </si>
  <si>
    <t>9818665501</t>
  </si>
  <si>
    <t>BEYPR9348B</t>
  </si>
  <si>
    <t>Sanjay Zaveri</t>
  </si>
  <si>
    <t>AT POST : GANORI , IBRAHIMPUR, AMRAVATI - 444701, MAHARASHTRA</t>
  </si>
  <si>
    <t>8408077361</t>
  </si>
  <si>
    <t>BLCPA7675R</t>
  </si>
  <si>
    <t>SQUARE YARDS</t>
  </si>
  <si>
    <t>Gundoba chauk, WARD NO.  4, Bori (patan), PO : Patanbori, DIST : Yavatmal, Maharashtra - 445305</t>
  </si>
  <si>
    <t>8668726567</t>
  </si>
  <si>
    <t>ABHPZ4232B</t>
  </si>
  <si>
    <t>ATHARVA PARK, WING - B, FLAT NO. 102, AMBEJOGAI ROAD, BELAMBE NAGAR, LATUR - 413512 (MAHARASHTRA)</t>
  </si>
  <si>
    <t>447545357317</t>
  </si>
  <si>
    <t>CNIPD8644L</t>
  </si>
  <si>
    <t>Shivam Shrivas</t>
  </si>
  <si>
    <t>A – 805, AARYA HEIGHTS, OLD VALSAD ROAD, VAPI  - 396191 (GUJARAT)</t>
  </si>
  <si>
    <t>9545126030</t>
  </si>
  <si>
    <t>BYDPM2133G</t>
  </si>
  <si>
    <t>NYATI EXUBERANCE III</t>
  </si>
  <si>
    <t>BLUEBELL (PMC NO. D)</t>
  </si>
  <si>
    <t>BLUEBELL - D-107</t>
  </si>
  <si>
    <t>SURENDRA MAYANLAL CHIKHLONDE</t>
  </si>
  <si>
    <t>MATA MANDIR SAMOR, CHANDNI TOLA, NAGARA, GONDIYA - 441601 (MAHARASHTRA)</t>
  </si>
  <si>
    <t>7875367645</t>
  </si>
  <si>
    <t>AVZPC3395C</t>
  </si>
  <si>
    <t>BLUEBELL - D -507</t>
  </si>
  <si>
    <t>ASHISH RAMLAL POL</t>
  </si>
  <si>
    <t>S/O: RAMLALA POL SR NO.48/1 ICHHA TRUPTI HOUSING SOCIETY GANESH NAGAR NEAR RAHUL VIDEO
CENTAR PUNE - 411014 (MAHARASHTRA)</t>
  </si>
  <si>
    <t>9922346106</t>
  </si>
  <si>
    <t>AUGPP5257L</t>
  </si>
  <si>
    <t>BLUEBELL - D - 803</t>
  </si>
  <si>
    <t>FLAT NO. 601, A-1(AMBER), NYATI ESTEBAN I, UNDRI, PUNE-  411060 (MAHARASHTRA)</t>
  </si>
  <si>
    <t>09833698975</t>
  </si>
  <si>
    <t>ALLPH7886F</t>
  </si>
  <si>
    <t>606 Rasta Peth , Pune City - 411011.</t>
  </si>
  <si>
    <t>9823400564</t>
  </si>
  <si>
    <t>Ganesh Waghmare</t>
  </si>
  <si>
    <t>CSN NO. 2094B/2/1, FLAT NO. B-504, MAHADIK VASAHAT GUR, MARKET YARD, KOLHAPUR - 416005</t>
  </si>
  <si>
    <t>8390395395</t>
  </si>
  <si>
    <t>BAYPR8550F</t>
  </si>
  <si>
    <t>LAXMINAGAR, KOPARGAON, PO : KOPARGAON, DIST :  AHMADNAGAR MAHARASHTRA - 423601</t>
  </si>
  <si>
    <t>9067440822</t>
  </si>
  <si>
    <t>ATOPM3704A</t>
  </si>
  <si>
    <t>Neharkar Swapnil</t>
  </si>
  <si>
    <t>MID TOWN SOCIETY, C-64, FLORENTINE SOCIETY, SOPAN BAUG, GHORPADI, PUNE - 411001, MAHARASHTRA.</t>
  </si>
  <si>
    <t>9823728439</t>
  </si>
  <si>
    <t>DLGPS5581A</t>
  </si>
  <si>
    <t>Pallavi Shendge</t>
  </si>
  <si>
    <t>C-64, Florentine Society, Sopan Baug , Ghorpadi, Pune - 411001.</t>
  </si>
  <si>
    <t>9129433007</t>
  </si>
  <si>
    <t>BKFPS3835R</t>
  </si>
  <si>
    <t>Yashodeep Niwas Narsinha Colony Pangri Road Beed - 431122.</t>
  </si>
  <si>
    <t>9028593693</t>
  </si>
  <si>
    <t>A-2/603, Nyati Epitome, OPP - Corinthians CLUB,  Mohammed Wadi, Pune - 411060, MAHARASHTRA.</t>
  </si>
  <si>
    <t>9790051759</t>
  </si>
  <si>
    <t>CFKPB0983E</t>
  </si>
  <si>
    <t>HOUSE NO – 101, SR. NO – 14, JAI JAWAN NAGAR, NEAR CHANDANI CHOWK, GANPATI MANDIR, YERWADA, PUNE – 411006, MAHARASHTRA</t>
  </si>
  <si>
    <t>7798006327</t>
  </si>
  <si>
    <t>ASZPB1528R</t>
  </si>
  <si>
    <t>48/20, QUATER, S.R.P.F GROUP NO. 2, RAMTEKDI, PUNE - 411022, MAHARASHTRA</t>
  </si>
  <si>
    <t>9373776158</t>
  </si>
  <si>
    <t>Akshay Tagad</t>
  </si>
  <si>
    <t>SKYLINE GROUP</t>
  </si>
  <si>
    <t>Nyati Construction Pvt.Ltd.</t>
  </si>
  <si>
    <t>901 Primerose Near D Mart Katraj Pune - 411046</t>
  </si>
  <si>
    <t>9762815186</t>
  </si>
  <si>
    <t>Girish N</t>
  </si>
  <si>
    <t>Rakesh Pillai</t>
  </si>
  <si>
    <t>Manual</t>
  </si>
  <si>
    <t>walki suger factory road, walki, ahmed nagar, maharashtra - 414006</t>
  </si>
  <si>
    <t>8830522021</t>
  </si>
  <si>
    <t>PVBPS4813Q</t>
  </si>
  <si>
    <t>Anna Saheb Bhosale</t>
  </si>
  <si>
    <t>H NO. 31, VILL : NUNSAR THE LOHARU, DIST : BHIWAI, HARYANA - 127028</t>
  </si>
  <si>
    <t>9728777447</t>
  </si>
  <si>
    <t>DXZPS0497A</t>
  </si>
  <si>
    <t>FLAT NO. C - 301, MAJESTIQUE MANHATTAN (PHASE-1), GAT NO. 569, WAGHOLI, DIST : PUNE, MAHARASHTRA - 412207</t>
  </si>
  <si>
    <t>9404897242</t>
  </si>
  <si>
    <t>Marmik</t>
  </si>
  <si>
    <t>SR. No. 12, FLAT NUMBER B - 703, SUN ORBIT HOUSING SOCIETY, ANANDNAGAR, SINHGAD ROAD, PUNE – 411051 (MAHARASHTRA)</t>
  </si>
  <si>
    <t>8080787896</t>
  </si>
  <si>
    <t>AOGPJ5414F</t>
  </si>
  <si>
    <t>Nyati Realtors LLP</t>
  </si>
  <si>
    <t>FLAT NO. 301, AKSHARGATHA TOWER, SR NO. 17, LANE NO. 3, SUKHSAGR NAGAR, KATRAJ, PUNE – 411046, MAHARASHTRA</t>
  </si>
  <si>
    <t>9921776595</t>
  </si>
  <si>
    <t>BYTPR7693N</t>
  </si>
  <si>
    <t>RAVI PARK HOUSING SOCIETY, FLAT NO. 12, LANE NO. 4, PLOT NO. 31, SAHAKARNAGAR, MIDC, BARAMATI, PUNE - - 413133, MAHARASHTRA</t>
  </si>
  <si>
    <t>8275465059</t>
  </si>
  <si>
    <t>AFUPR2046E</t>
  </si>
  <si>
    <t>VIKAS KHAND, 2/48, GOMTI NAGAR, LUCKNOW – 226010, UTTAR PRADESH</t>
  </si>
  <si>
    <t>6591017190</t>
  </si>
  <si>
    <t>AZJPS9003P</t>
  </si>
  <si>
    <t>Pushkar Shinde</t>
  </si>
  <si>
    <t>A802, SAFFRON HILLSCAPES, KEDARI NAGAR ROAD, VILAS PETROL PUMP, HEAVEN PARK PETROL PUMP, PUNE, MAHARASHTRA – 411060.</t>
  </si>
  <si>
    <t>7331123110</t>
  </si>
  <si>
    <t>BQXPM2074C</t>
  </si>
  <si>
    <t>FLAT NO. F-704, F WING GANGA GLITZ SOCIETY, KAD NAGAR, UNDRI – PUNE – 411060, MAHARASHTRA</t>
  </si>
  <si>
    <t>7798192920</t>
  </si>
  <si>
    <t>BAYPS2305H</t>
  </si>
  <si>
    <t>F-408, GANGA GLITZ, UNDRI, PUNE – 411060, MAHARASHTRA</t>
  </si>
  <si>
    <t>7042527711</t>
  </si>
  <si>
    <t>Sr. No 61/1/2B, Flat No. 403, Shama Heightgs, Ambegaon Khurd, Pune, Maharashtra - 411046</t>
  </si>
  <si>
    <t>9067844944</t>
  </si>
  <si>
    <t>JZAPS2347E</t>
  </si>
  <si>
    <t>D1-602, KUMAR PEBBEL PARK, SURVEY NO. 55, NEAR JSPM COLLEGE, HADAPSAR (N.V.), PUNE - 411028, MAHARASHTRA.</t>
  </si>
  <si>
    <t>9583487712</t>
  </si>
  <si>
    <t>AZCPM6649J</t>
  </si>
  <si>
    <t>165/166, DR. AMBEDKAR NAGAR, MAJREWADI, NEAR PANCHASHIL MARATHI SCHOOL, POST – TIKEKARWADI, SOLAPUR – 413224, MAHARASHTRA</t>
  </si>
  <si>
    <t>8766646995</t>
  </si>
  <si>
    <t>BSBPS9766D</t>
  </si>
  <si>
    <t>Nyshaa Builders LLP</t>
  </si>
  <si>
    <t>D-712, Jalvayu Towers, Sector – 47, Noida, Dist – Gautam Buddha Nagar, Uttar Pradesh - 201301</t>
  </si>
  <si>
    <t>9818332085</t>
  </si>
  <si>
    <t>ACSPJ9530C</t>
  </si>
  <si>
    <t>From Date -01 May 2026 | To Date- 31 May 2026</t>
  </si>
  <si>
    <t>Total Records: 65  Records 1 To 65</t>
  </si>
  <si>
    <t>FLAT NO. 22, B5 BUILDING, SAUDAMINI CO-OP HOUSING SOCIETY, RIGHT BHUSARI COLONY, PAUD ROAD, KOTHRUD, PUNE – 411038 (MAHARASHTRA)</t>
  </si>
  <si>
    <t>8208537012</t>
  </si>
  <si>
    <t>AMBPJ0740M</t>
  </si>
  <si>
    <t>Manoj Digwa (Mihir Team)</t>
  </si>
  <si>
    <t>At post Chachegaon Karad DIST. Satara 415122</t>
  </si>
  <si>
    <t>9175851666</t>
  </si>
  <si>
    <t>HOUSE - A32, ROAD - 2A, MAGISTRATE COLONY, ASHIANA NAGAR, PATNA, BIHAR - 800025</t>
  </si>
  <si>
    <t>7204317004</t>
  </si>
  <si>
    <t>AFXPK3020J</t>
  </si>
  <si>
    <t>B - 119, SANCHAR VIHAR COLONY, I T I TOWNSHIP, MAU,  MANKAPUR, GONDA, UTTAR PRADESH - 271308</t>
  </si>
  <si>
    <t>9764626194</t>
  </si>
  <si>
    <t>DCBPS1896C</t>
  </si>
  <si>
    <t>Flat No,H2-401 Vanraji Heightsmit Collage Road Rambagh Colony  Kothurd Pune : 411038</t>
  </si>
  <si>
    <t>9511680936</t>
  </si>
  <si>
    <t>GH -71 , 6 G SECTOR ,WATER TANK KE PASS , DEENDAYAL NAGAR , MAHARAJAPURA , MADHYA PRADAESH , GWALIOR : 474005</t>
  </si>
  <si>
    <t>18604941392</t>
  </si>
  <si>
    <t>ALPHA HOUSING -PUNE</t>
  </si>
  <si>
    <t>497, PANCHSHEEL NIWAS, TEMBHODE, SAMARTH NAGAR, NEAR MARATHI SCHOOL, TAL- PALGHAR, THANE - 401404 (MAHARASHTRA)</t>
  </si>
  <si>
    <t>8369209965</t>
  </si>
  <si>
    <t>BKFPS5211R</t>
  </si>
  <si>
    <t>G -1</t>
  </si>
  <si>
    <t>PATHAN SAMAD HAMID</t>
  </si>
  <si>
    <t>S/O HAMEED PATHAN, HOUSE NO. 1174, GAVANDI GALLI, VAIRAG, SOLAPUR - 413402 (MAHARASHTRA)</t>
  </si>
  <si>
    <t>9082903966</t>
  </si>
  <si>
    <t>AYPPP3310F</t>
  </si>
  <si>
    <t>9921754040</t>
  </si>
  <si>
    <t>9850007484</t>
  </si>
  <si>
    <t>FLOWER VALLY, LOTUS, FLAT NO.106, MOTHER TERRESA CHOWK, NEAR SACRED HEART TOWN, WANOWARIE, PUNE - 411040 (MAHARASHTRA)</t>
  </si>
  <si>
    <t>9422308211</t>
  </si>
  <si>
    <t>ADVPP2031L</t>
  </si>
  <si>
    <t>FERIN KIRIT VORA HUF</t>
  </si>
  <si>
    <t>9822880369</t>
  </si>
  <si>
    <t>926 Synagogue Street 101 Sagar Apartment Pune 411001</t>
  </si>
  <si>
    <t>982227122</t>
  </si>
  <si>
    <t>348 Center Street Adesh Jewellers Pune 411001</t>
  </si>
  <si>
    <t>9420276663</t>
  </si>
  <si>
    <t>Flat no 410 Wing H1, Gangadham Phase - 2, Survey No - 612 Bibewadi Pune 411037</t>
  </si>
  <si>
    <t>77988955324</t>
  </si>
  <si>
    <t>540 Center Street Camp Pune 411001</t>
  </si>
  <si>
    <t>9822813818</t>
  </si>
  <si>
    <t>A - 7/8 Kumar Castle , Convent Street Camp Pune - 411001</t>
  </si>
  <si>
    <t>9049966433</t>
  </si>
  <si>
    <t>A 7/8 Kuamar Castle Convent Street Camp Pune - 411001</t>
  </si>
  <si>
    <t>9970291011</t>
  </si>
  <si>
    <t>266, B-7 Bhawani Peth Durga Society Neaxt To Mahindra Bank Pune 411042</t>
  </si>
  <si>
    <t>9860408449</t>
  </si>
  <si>
    <t>A25, Prathamesh Nagri, Opp Kausar park, 
Deolai road,Beed by pass, Satara parisar,
Aurangabad PIN code 431002</t>
  </si>
  <si>
    <t>8080253967</t>
  </si>
  <si>
    <t>BNPPB2596B</t>
  </si>
  <si>
    <t>104 – BLOCK, B SILVER LINES APPARTMENT, NEAR GEETA BHAVAN TEMPLE, 20/2 MANORAMAGANJ, INDORE, MADHYA PRADESH – 452001</t>
  </si>
  <si>
    <t>9987898782</t>
  </si>
  <si>
    <t>ALTPC8697B</t>
  </si>
  <si>
    <t>Stanley</t>
  </si>
  <si>
    <t>74 KASBA PETH, SHRI KRUPA APARTMENT/FLAT NO 2, NEAR PHANIALI TALIM, KASBA PETH, PUNE – 411011, MAHARASHTRA.</t>
  </si>
  <si>
    <t>8180072717</t>
  </si>
  <si>
    <t>BKXPD4484R</t>
  </si>
  <si>
    <t>Twin Tower CHS Ltd, Flat No.614 B, B Wing, Pump House, Manish Park, Parsi Colony, Near Raksha Multi Speciality Hospital, Andheri East, Mumbai, Po : Chakala MIDC, Dist : Mumbai Suburban, Maharashtra - 400093</t>
  </si>
  <si>
    <t>9903914388</t>
  </si>
  <si>
    <t>AJHPB7602D</t>
  </si>
  <si>
    <t>Harshil Parikh</t>
  </si>
  <si>
    <t>SR. NO. 14/3, BULDING – A, FLAT NO.103, MAJESTIC TOWERS, KATRAJ, NEAR LAKE TOWN, PUNE, MAHARASHTRA – 411046.</t>
  </si>
  <si>
    <t>9890900809</t>
  </si>
  <si>
    <t>APDPP5705P</t>
  </si>
  <si>
    <t>9545904330</t>
  </si>
  <si>
    <t>Jai Jalaram Bunglow Sr.no 29, Lane no 13 Near Atria Hsg Society Tingrenagar Pune 411015</t>
  </si>
  <si>
    <t>9763350126</t>
  </si>
  <si>
    <t>Ranit Chaudhary</t>
  </si>
  <si>
    <t>PLOT NO. 64, CIDCO DEVGIRIHILLS, NEAR  MORYA MANGAL KARYALAYA,  SHIVAJI NAGAR EAST, GARKHEDA, CHATRAPATI SAMBHAJI NAGAR – 431009 (MAHARASHTRA)</t>
  </si>
  <si>
    <t>9860954878</t>
  </si>
  <si>
    <t>AVBPP7815N</t>
  </si>
  <si>
    <t>B - 301, REVELL ORCHID, PORWAL ROAD, LOHEGAON, PUNE - 411047 (MAHARASHTRA)</t>
  </si>
  <si>
    <t>9175009649</t>
  </si>
  <si>
    <t>BCWPP9140H</t>
  </si>
  <si>
    <t>BLUEBELL - D -401</t>
  </si>
  <si>
    <t>BHANWAR HUKUM SINGH</t>
  </si>
  <si>
    <t>S/O, HUKUM SINGH GAJANAWAS BAWARLI JODHPUR RAJASTHAN – 342001</t>
  </si>
  <si>
    <t>9371201199</t>
  </si>
  <si>
    <t>DAOPS6331H</t>
  </si>
  <si>
    <t>Sr No-110 Ramtekdi Hadapsar ,Pune - 411013.</t>
  </si>
  <si>
    <t>7276288105</t>
  </si>
  <si>
    <t>MISSISSIPPI, FLAT NO. 1105 NYATI ETHOS CO-OP HOUSING SOCIETY, NEAR COUNTRY CLUB, UNDRI, PUNE - 411060, MAHARASHTRA.</t>
  </si>
  <si>
    <t>9769087766</t>
  </si>
  <si>
    <t>AEZPB1577L</t>
  </si>
  <si>
    <t>229, VASUNDHRA, NEAR VANASTHALI SCHOOL, 10 C, VASUNDHRA, HAPUR, UTTAR PRADESH -201012</t>
  </si>
  <si>
    <t>8491936034</t>
  </si>
  <si>
    <t>AKRPB9132H</t>
  </si>
  <si>
    <t>Mid Town Society, C-64, Florentine Society, Sopan Baug, Ghorpadi, Pune - 411001, Maharashtra.</t>
  </si>
  <si>
    <t>PLOT NO. 1, GAT 191, SIDDHI VINAYAK COLONY, JALGAON, MAHARASHTRA - 425001.</t>
  </si>
  <si>
    <t>7588730417</t>
  </si>
  <si>
    <t>IXBPS0756K</t>
  </si>
  <si>
    <t>HOUSE NO. 30, AZAD ALI, NEAR JAIN MANDIR, YERWADA, PUNE - 411006, MAHARASHTRA</t>
  </si>
  <si>
    <t>9881610460</t>
  </si>
  <si>
    <t>NEAR DURGA MANDIR MAIN ROAD A/P- BHIGWAN TAL- INDAPUR DIST. PUNE-413130</t>
  </si>
  <si>
    <t>8793332587</t>
  </si>
  <si>
    <t>S/O PRITHWI RAJ SINGHI, NEAR PUGLIYA
GUEST HOUSE, ADASAR BASS, WARD NO. 22,
DUNGARGARH, BIKANER, RAJASTHAN - 331803</t>
  </si>
  <si>
    <t>7259036890</t>
  </si>
  <si>
    <t>AXKPK3467G</t>
  </si>
  <si>
    <t>C- 103 PARAMOUNT SMART CITY
LOHEGAON PUNE</t>
  </si>
  <si>
    <t>9766354508</t>
  </si>
  <si>
    <t>ARYPC8993P</t>
  </si>
  <si>
    <t>Komal Alhat</t>
  </si>
  <si>
    <t>Flat No.313, 3rd Floor, Lalitha Majestic, KGR Enclave, Ameenapur, PO: Ameenpur, DIST: Sangareddy, Telangana - 502032</t>
  </si>
  <si>
    <t>9952010728</t>
  </si>
  <si>
    <t>CWGPS9709G</t>
  </si>
  <si>
    <t>FLAT NO. A- 301, DEVI ORCHID, BHAU PATIL ROAD,  BOPODI, PUNE - 411020, MAHARASHTRA.</t>
  </si>
  <si>
    <t>8308942980</t>
  </si>
  <si>
    <t>AATPR9756R</t>
  </si>
  <si>
    <t>VYAS NAGAR, NALDURG, OSMANABAD, MAHARASHTRA – 413602.</t>
  </si>
  <si>
    <t>8390347838</t>
  </si>
  <si>
    <t>FLAT NO. 401, SR NO. 298/2D/2/1, NYATI EVITA, CELINA, PO : LOHEGAON, DIST : PUNE, MAHARASHTRA - 411047</t>
  </si>
  <si>
    <t>9850080099</t>
  </si>
  <si>
    <t>AHMPG6857E</t>
  </si>
  <si>
    <t>A B ENTERPRISES</t>
  </si>
  <si>
    <t>C-133, PUNARWAS COLONY, PANCHDEV MANDIR KE PASS, MUKAM/POST PUNARWAS COLONY, SAGWARA, DUNGARPUR, SAGWARA, RAJASTHAN - 314025.</t>
  </si>
  <si>
    <t>9867661477</t>
  </si>
  <si>
    <t>FGOPS4232R</t>
  </si>
  <si>
    <t>PLOT NO – 26, S. NO – 253, LANE NO – 3, KHESE PARK, LOHEGAON ROAD, IN FRONT OF GANESH TEMPLE, PUNE – 411032, MAHARASHTRA</t>
  </si>
  <si>
    <t>8308917396</t>
  </si>
  <si>
    <t>AJWPD1328D</t>
  </si>
  <si>
    <t>Nyati Landmark Projects LLP</t>
  </si>
  <si>
    <t>A 1106, WELLINGTON, PRIDE WORLD CITY, CHARHOLI BK., KHED, PUNE - 412105 (MAHARASHTRA)</t>
  </si>
  <si>
    <t>9566066441</t>
  </si>
  <si>
    <t>ABJFR2945P</t>
  </si>
  <si>
    <t>DOMKHEL WASTI, ZILLA PARISHAD PRIMARY SCHOOL WADJAI, WAGHOLI, AWHALWADI, PUNE - 412207 (MAHARASHTRA)</t>
  </si>
  <si>
    <t>9890001818</t>
  </si>
  <si>
    <t>AFRFS9204E</t>
  </si>
  <si>
    <t>1368, Nai Basti Mehendi Bagh, Jhansi, Uttar Pradesh - 284001.</t>
  </si>
  <si>
    <t>9892500649</t>
  </si>
  <si>
    <t>ARYPV4846Q</t>
  </si>
  <si>
    <t>F-301, Unity Park, Kondhwa, Pune - 411048, maharashtra</t>
  </si>
  <si>
    <t>9234658576</t>
  </si>
  <si>
    <t>ANYPH7138M</t>
  </si>
  <si>
    <t>HOMESFY REALTY LIMITED</t>
  </si>
  <si>
    <t>C - 501, 5TH FLOOR, AERONEST SOCIETY, WADACHIWADI ROAD, UNDRI, PUNE – 411060, MAHARASHTRA.</t>
  </si>
  <si>
    <t>9860338586</t>
  </si>
  <si>
    <t>DPVPS9395B</t>
  </si>
  <si>
    <t>M1/702 Elburz Hills And Dales Nibm Road Near Sanskriti School Undri Pune - 411060</t>
  </si>
  <si>
    <t>9890909649</t>
  </si>
  <si>
    <t>ABOPO7493G</t>
  </si>
  <si>
    <t>RAJANI ESTATE</t>
  </si>
  <si>
    <t>C - 501, 5th Floor, Aeronest Society, Wadachiwadi Road, Undri, Pune – 411060, Maharashtra.</t>
  </si>
  <si>
    <t>FLAT NO. A-902, GAGAN ARENA, SR NO. 12 KAD NAGAR, OPPOSITE MISTY MOORS, UNDRI, PUNE, MAHARASHTRA - 411060.</t>
  </si>
  <si>
    <t>9049257538</t>
  </si>
  <si>
    <t>BRGPP0140L</t>
  </si>
  <si>
    <t>KEY MANSIONS PVT LTD</t>
  </si>
  <si>
    <t>B-801, MARVEL FRIA,LOHEGAON WAGHOLI ROAD, NEAR KAMAL BAUG SOCIETY, WAGHOLI, PUNE, MAHARASHTRA – 412207.</t>
  </si>
  <si>
    <t>9970178007</t>
  </si>
  <si>
    <t>AGJPT6944P</t>
  </si>
  <si>
    <t>Sr.no.49 Shivray Colony, kale borate Nagar. Hadapsar Pune 411028</t>
  </si>
  <si>
    <t>8975976770</t>
  </si>
  <si>
    <t>AFTPC2813F</t>
  </si>
  <si>
    <t>Priyanka Thombare</t>
  </si>
  <si>
    <t>64, KALIMI COLONY, RATLAM, MADHYA PRADESH - 457001.</t>
  </si>
  <si>
    <t>9828618352</t>
  </si>
  <si>
    <t>EQIPM5956F</t>
  </si>
  <si>
    <t>KALPATARU REGENCY PHASE - 1, NORTH AVENUE KALYANI NAGAR, B - 501, YERWADA, PUNE - 411006</t>
  </si>
  <si>
    <t>9822650980</t>
  </si>
  <si>
    <t>AAAPR9272K</t>
  </si>
  <si>
    <t>1001, F P NO. 21, MAGNOLIA, 8TH ROAD, BH SANTACRUZ GYMKHANA, VTC : MUMBAI PO: SANTACRUZ (EAST), MUMBAI - 400055 (MAHARASHTRA)</t>
  </si>
  <si>
    <t>9819610306</t>
  </si>
  <si>
    <t>AWKPK9119L</t>
  </si>
  <si>
    <t>Status</t>
  </si>
  <si>
    <t>On Going</t>
  </si>
  <si>
    <t>Completed</t>
  </si>
  <si>
    <t>NYATI ELARIS</t>
  </si>
  <si>
    <t>NYATI EKATVA</t>
  </si>
  <si>
    <t>REDEV PATRAKARNAGAR</t>
  </si>
  <si>
    <t>NYATI ETHOS</t>
  </si>
  <si>
    <t>Upcoming</t>
  </si>
  <si>
    <t>Apr-26 Construction Target</t>
  </si>
  <si>
    <t>NYATI EXUBERANCE I</t>
  </si>
  <si>
    <t>NYATI ESTEBAN III</t>
  </si>
  <si>
    <t>NYATI QUANTUM TOWERS</t>
  </si>
  <si>
    <t>NYATI UNITREE EXTENSION</t>
  </si>
  <si>
    <t>GRAND TOTAL</t>
  </si>
  <si>
    <t>May-26 Construction Target</t>
  </si>
  <si>
    <t>Jun-26 Construction Target</t>
  </si>
  <si>
    <t>Jul-26 Construction Target</t>
  </si>
  <si>
    <t>Aug-26 Construction Target</t>
  </si>
  <si>
    <t>Sep-26 Construction Target</t>
  </si>
  <si>
    <t>Oct-26 Construction Target</t>
  </si>
  <si>
    <t>Nov-26 Construction Target</t>
  </si>
  <si>
    <t>Dec-26 Construction Target</t>
  </si>
  <si>
    <t>Jan-27 Construction Target</t>
  </si>
  <si>
    <t>Feb-27 Construction Target</t>
  </si>
  <si>
    <t>Mar-27 Construction Target</t>
  </si>
  <si>
    <t>ProjectName</t>
  </si>
  <si>
    <t>UnitNo</t>
  </si>
  <si>
    <t>CustomerName</t>
  </si>
  <si>
    <t>Customer_Address</t>
  </si>
  <si>
    <t>TotalArea</t>
  </si>
  <si>
    <t>Sale_Date</t>
  </si>
  <si>
    <t>TransCan_Remark</t>
  </si>
  <si>
    <t>Cancel_Date</t>
  </si>
  <si>
    <t>Column5</t>
  </si>
  <si>
    <t>Aadhaar_Card_No</t>
  </si>
  <si>
    <t>ReceivedAmount</t>
  </si>
  <si>
    <t>Sale_Status</t>
  </si>
  <si>
    <t>Mrinal Nitin Deshpande</t>
  </si>
  <si>
    <t>166 shivaji Nagar Kanchan Vimals A2 Flat Nagpur: 440010</t>
  </si>
  <si>
    <t>no token amount</t>
  </si>
  <si>
    <t xml:space="preserve">                                                  </t>
  </si>
  <si>
    <t>Cancel</t>
  </si>
  <si>
    <t>REGAL - 1A -2101</t>
  </si>
  <si>
    <t>Shital Abnave</t>
  </si>
  <si>
    <t>Solitaire Bibewadi Near Khushboo Hotel</t>
  </si>
  <si>
    <t>Shifted to 2A 2002</t>
  </si>
  <si>
    <t>A -706</t>
  </si>
  <si>
    <t>Sonal Sumeet Polkam</t>
  </si>
  <si>
    <t>Flat no - 6 1458 Shree Ganesh Niwas Apartment Sadashiv Peth Pune 411030</t>
  </si>
  <si>
    <t>NO TOKEN AMOUNT</t>
  </si>
  <si>
    <t>S/O GEORGE DAVID, ST. PAULS ACADEMY, GAURI SHANKAR COLONY, GAI GHAT, GULZARBAGH, PATNA, BIHAR -800007</t>
  </si>
  <si>
    <t>Financial Reason.</t>
  </si>
  <si>
    <t xml:space="preserve">AVMPG9902E                                        </t>
  </si>
  <si>
    <t>RANJANA TEXTILES, DARJI MUHALLAH, RAJDHANWAR DIST- GIRIDIH, JHARKHAND- 825412</t>
  </si>
  <si>
    <t>Due to Financial Reason</t>
  </si>
  <si>
    <t xml:space="preserve">ATPPK6512M                                        </t>
  </si>
  <si>
    <t>PEARL - D1 - 3002</t>
  </si>
  <si>
    <t>Siddique Inamdar</t>
  </si>
  <si>
    <t>Sr.No 55/16,Lane No.14,Bhagyoday Nagar ,Kondhwa Khurd Near Khan Building , Pune - 411048.</t>
  </si>
  <si>
    <t>Zero Token Amount</t>
  </si>
  <si>
    <t>GARNET - D2 - 2602</t>
  </si>
  <si>
    <t>Harvinder Singh Kapoor</t>
  </si>
  <si>
    <t>701 Serin Nyati Enclave , Mohammadwadi , Pune - 411060</t>
  </si>
  <si>
    <t>Personal Issue</t>
  </si>
  <si>
    <t>B -501</t>
  </si>
  <si>
    <t>VINOD GAJANAN SHAH</t>
  </si>
  <si>
    <t>USHA 21, PHATAK BAUG, NEAT MHATRE BRIDGE, NAVI PETH, PUNE - 411030 (MAHARASHTRA)</t>
  </si>
  <si>
    <t>As per HS</t>
  </si>
  <si>
    <t>SAPPHIRE - A2 - 2901 PREMIUM PNN FLAT</t>
  </si>
  <si>
    <t>SANGITA ANIL SHAH</t>
  </si>
  <si>
    <t>AASHIRWAD, 7 SUJAY GARDEN 12, MUKUND NAGAR PUNE- 411037</t>
  </si>
  <si>
    <t>Shifted to Patrakar Nagar</t>
  </si>
  <si>
    <t xml:space="preserve">ADFPS7327E                                        </t>
  </si>
  <si>
    <t>PHOENIX - 2A - 1204</t>
  </si>
  <si>
    <t>GAUTAM ARVIND KULKARNI</t>
  </si>
  <si>
    <t>501 ANNAPURNA SMRUTI 1234 SHUKRAW AR PETH SUBHASHNAGAR LANE - 5 PUNE 411002.</t>
  </si>
  <si>
    <t>Cancellation Deed - Financial Issue.</t>
  </si>
  <si>
    <t xml:space="preserve">ABQPK4686G                                        </t>
  </si>
  <si>
    <t>PEARL - D1 - 3003</t>
  </si>
  <si>
    <t>RAVI SHANKAR SHETTY</t>
  </si>
  <si>
    <t>FLAT NO. 506, B BUILDING, DORABJEE PARADISE, NEAR VIBGYOR SCHOOL, MOHAMMADWADI, PUNE – 411060, MAHARASHTRA</t>
  </si>
  <si>
    <t>UAE Current Circumstances.</t>
  </si>
  <si>
    <t>913945250733</t>
  </si>
  <si>
    <t xml:space="preserve">AQZPS1842B                                        </t>
  </si>
  <si>
    <t>CERES - A -2704</t>
  </si>
  <si>
    <t>KETKEE SANJAY KOLI</t>
  </si>
  <si>
    <t>A-802, LAKESHIRE, JAMBHULWADI ROAD, AMBEGAON, PUNE - 411046 (MAHARASHTRA)</t>
  </si>
  <si>
    <t>Finance Issue</t>
  </si>
  <si>
    <t xml:space="preserve">APDPJ4850P                                        </t>
  </si>
  <si>
    <t>AGATE - D1 -1003</t>
  </si>
  <si>
    <t>DEBASISH ROY</t>
  </si>
  <si>
    <t>4/6 KABI SUKANTA LANE 1ST FLOOR SANTOSHPUR KOLKATA-700075</t>
  </si>
  <si>
    <t>Financial Reason</t>
  </si>
  <si>
    <t xml:space="preserve">AGGPR8099C                                        </t>
  </si>
  <si>
    <t>Agnisha Singh</t>
  </si>
  <si>
    <t>Old Chalk Bazar Road, Thana Mukh, Ward No.3, Sivasagar, Assam, Sivasagar - 785640.</t>
  </si>
  <si>
    <t>Might go for Esteban II</t>
  </si>
  <si>
    <t>RUBY - C2 -1502</t>
  </si>
  <si>
    <t>BHUSHAN AJAYRAO DHAGE</t>
  </si>
  <si>
    <t>AT/POST - WASHI, TA - SAMUDRAPUR, DIST - WARDHA, MAHARASHTRA - 442305 WARDHA- 442305</t>
  </si>
  <si>
    <t xml:space="preserve">ERNPD1904C                                        </t>
  </si>
  <si>
    <t>SIRIUS - 2F - 603</t>
  </si>
  <si>
    <t>24/25 Shanti Niketan Sector 3 Vashi Navi Mumbai -400703</t>
  </si>
  <si>
    <t>Shifted to 2F 903</t>
  </si>
  <si>
    <t>Sameer Jain</t>
  </si>
  <si>
    <t>A 19 Arihant Housing Society Market Yard Pune - 411037</t>
  </si>
  <si>
    <t>EROS - 2C -2402</t>
  </si>
  <si>
    <t>YOGITA BHIMDAS BAHIRAT</t>
  </si>
  <si>
    <t>D/O BHIMDAS BAHIRAT, F/4, SHIV VILAS SOCIETY, S B ROAD, NEAR MARRIOTE HOTEL, SR. NO. 103, BAHIRATWADI, PUNE - 411016 (MAHARASHTRA)</t>
  </si>
  <si>
    <t>PARKING ISSUE</t>
  </si>
  <si>
    <t xml:space="preserve">AOIPB1449N                                        </t>
  </si>
  <si>
    <t>Memuna Dedhwal</t>
  </si>
  <si>
    <t>BAGEFIRDOSH BALESHWAR PO BALESHWAR SURAT 394617</t>
  </si>
  <si>
    <t>Zero Payment</t>
  </si>
  <si>
    <t>RUBY - C2 -502</t>
  </si>
  <si>
    <t>RANI KUMARI</t>
  </si>
  <si>
    <t>FLAT NO.808, TOWER 42, AMANORA GOLD TOWERS, HADAPSAR, PUNE- 411028</t>
  </si>
  <si>
    <t xml:space="preserve">BBOPP7149B                                        </t>
  </si>
  <si>
    <t>RUBY - C2 -2401</t>
  </si>
  <si>
    <t>SWANAND ANIL DHAWAN</t>
  </si>
  <si>
    <t>C-14, Sai Vihar Residency, Pashan-Sus Road, Near Sai Chowk, Pashan, Pashan, PO: Armament, DIST: Pune, Maharashtra-411021</t>
  </si>
  <si>
    <t>Cancellation Deed</t>
  </si>
  <si>
    <t xml:space="preserve">BQOPD6965J                                        </t>
  </si>
  <si>
    <t>PRAMOD GULUMKAR</t>
  </si>
  <si>
    <t>J- 1504 PRIDE PLATINUM SOCIETY BANER PAN CARD CLUB ROAD  BANER PUNE 411045</t>
  </si>
  <si>
    <t>Due to financial Reason</t>
  </si>
  <si>
    <t xml:space="preserve">AJDPG4850A                                        </t>
  </si>
  <si>
    <t>Apr-26 Area Actual</t>
  </si>
  <si>
    <t>Apr-26 Sales Value Actual</t>
  </si>
  <si>
    <t>Apr-26 Rate Actual</t>
  </si>
  <si>
    <t>Apr-26 Construction Actual</t>
  </si>
  <si>
    <t>Apr-26 Collection Actual</t>
  </si>
  <si>
    <t>Project_Name</t>
  </si>
  <si>
    <t>Building_Name</t>
  </si>
  <si>
    <t>Opening Sales Value</t>
  </si>
  <si>
    <t>Sales Value For The Period</t>
  </si>
  <si>
    <t>Total Sales Value</t>
  </si>
  <si>
    <t>Opening Due</t>
  </si>
  <si>
    <t xml:space="preserve">Due For Period </t>
  </si>
  <si>
    <t>Total Due</t>
  </si>
  <si>
    <t>Opening Collection</t>
  </si>
  <si>
    <t>Collection For Period</t>
  </si>
  <si>
    <t>Total Collection</t>
  </si>
  <si>
    <t>Opening Outstanding</t>
  </si>
  <si>
    <t>Closing Outstanding</t>
  </si>
  <si>
    <t>NIVAAN MEADOWS</t>
  </si>
  <si>
    <t>PLOT</t>
  </si>
  <si>
    <t>NYATI CORPORATE OFFICE</t>
  </si>
  <si>
    <t>SHOWROOM</t>
  </si>
  <si>
    <t>VIKRANT ( PMC NO. D)</t>
  </si>
  <si>
    <t>SUKHOI ( PMC NO. C)</t>
  </si>
  <si>
    <t>CHETAK ( PMC NO. E)</t>
  </si>
  <si>
    <t>BEAS ( PMC NO. F)</t>
  </si>
  <si>
    <t>Nyati Demo Project - 1</t>
  </si>
  <si>
    <t>Demo</t>
  </si>
  <si>
    <t>NYATI ELAN (N - SE)</t>
  </si>
  <si>
    <t>CELESTIAL  ( PMRDA NO. B2)</t>
  </si>
  <si>
    <t>ZIPHYR ( PMRDA NO. B3)</t>
  </si>
  <si>
    <t>ELLICE ( PMRDA NO. B4)</t>
  </si>
  <si>
    <t>EROS ( PMRDA NO. A2 )</t>
  </si>
  <si>
    <t>DIVA ( PMRDA NO. B18)</t>
  </si>
  <si>
    <t>TERRA ( PMRDA NO. C1)</t>
  </si>
  <si>
    <t>FERONIA ( PMRDA NO. F3)</t>
  </si>
  <si>
    <t>ZEUS ( PMRDA NO. A1)</t>
  </si>
  <si>
    <t>BLISS ( PMRDA NO. B1)</t>
  </si>
  <si>
    <t>LUCINA ( PMRDA NO. B17)</t>
  </si>
  <si>
    <t>ANGELIC ( PMRDA NO. E1)</t>
  </si>
  <si>
    <t>NYATI ELAN (WEST)</t>
  </si>
  <si>
    <t>FELICIA (PMRDA NO. F1)</t>
  </si>
  <si>
    <t>ANORA (PMRDA NO. B15)</t>
  </si>
  <si>
    <t>FELINA (PMRDA NO. F2)</t>
  </si>
  <si>
    <t>ASTRA (PMRDA NO B 16)</t>
  </si>
  <si>
    <t>ALEA ( PMRDA NO. A3)</t>
  </si>
  <si>
    <t>SEREN ( PMRDA NO. B6)</t>
  </si>
  <si>
    <t>SEONA (PMRDA NO. B7)</t>
  </si>
  <si>
    <t>EVA (PMRDA NO. G7)</t>
  </si>
  <si>
    <t>ASHER (PMRDA NO. A 4)</t>
  </si>
  <si>
    <t>SEIRRA (PMRDA NO. B9)</t>
  </si>
  <si>
    <t>SILIVIA  (PMRDA NO. B10)</t>
  </si>
  <si>
    <t>ERIN (PMRDA NO. G8)</t>
  </si>
  <si>
    <t>ALICE (PMRDA NO. A5)</t>
  </si>
  <si>
    <t>STELLA (PMRDA NO. B8)</t>
  </si>
  <si>
    <t>NYATI ELAN SOUTH EAST I</t>
  </si>
  <si>
    <t>ELLY  ( PMRDA NO. G9)</t>
  </si>
  <si>
    <t>ESTA ( PMRDA NO. G10)</t>
  </si>
  <si>
    <t>LAURA ( PMRDA NO. H1)</t>
  </si>
  <si>
    <t>LYRIA ( PMRDA NO. H3)</t>
  </si>
  <si>
    <t>LISA ( PMRDA NO. H4)</t>
  </si>
  <si>
    <t>LICIA ( PMRDA NO. H2)</t>
  </si>
  <si>
    <t>MARICA  ( PMRDA NO. G3)</t>
  </si>
  <si>
    <t>MARLEY ( PMRDA NO. G4)</t>
  </si>
  <si>
    <t>MAGNOLIA ( PMRDA NO. G2)</t>
  </si>
  <si>
    <t>MABEL ( PMRDA NO. G1)</t>
  </si>
  <si>
    <t>NYATI ELAN WEST II</t>
  </si>
  <si>
    <t>OPAL (PMRDA NO. B13)</t>
  </si>
  <si>
    <t>ORA (PMRDA NO. B14)</t>
  </si>
  <si>
    <t>NYATI ELAN WEST III</t>
  </si>
  <si>
    <t>GARDENIA ( PMRD NO G5)</t>
  </si>
  <si>
    <t>GENEVA (PMRDA NO. G6)</t>
  </si>
  <si>
    <t>NYATI ELAN-III</t>
  </si>
  <si>
    <t>GARDENIA (PMRD NO. G5)</t>
  </si>
  <si>
    <t>GENEVA (PMRD NO. G6)</t>
  </si>
  <si>
    <t>CHARISMA  - (PMC NO. C)</t>
  </si>
  <si>
    <t>DELUXE  - (PMC NO. D)</t>
  </si>
  <si>
    <t>GLORY - (PMC NO. G)</t>
  </si>
  <si>
    <t>FELICITY - (PMC NO. F)</t>
  </si>
  <si>
    <t>AMBROSIA - (PMC NO. A)</t>
  </si>
  <si>
    <t>EDIFICE - (PMC NO. E)</t>
  </si>
  <si>
    <t>BLAZE - (PMC NO. B)</t>
  </si>
  <si>
    <t>HELIOS ( PMC NO. B1 )</t>
  </si>
  <si>
    <t>HERA ( PMC NO. A2 )</t>
  </si>
  <si>
    <t>ARTEMIS ( PMC NO. C1 )</t>
  </si>
  <si>
    <t>SELENE ( PMC NO B2)</t>
  </si>
  <si>
    <t>NYATI ELYSIA II</t>
  </si>
  <si>
    <t>CRONUS ( PMC NO. C3 )</t>
  </si>
  <si>
    <t>NYATI ELYSIA III</t>
  </si>
  <si>
    <t>EOS ( PMC NO. E1 )</t>
  </si>
  <si>
    <t>NYATI ELYSIA IV</t>
  </si>
  <si>
    <t>APOLLO ( PMC NO. B3 )</t>
  </si>
  <si>
    <t>HEMERA ( PMC NO. A1 )</t>
  </si>
  <si>
    <t>ZEUS ( PMC NO. C4)</t>
  </si>
  <si>
    <t>NYATI EMPORIUS</t>
  </si>
  <si>
    <t>NYATI ENCHANTE I</t>
  </si>
  <si>
    <t>FLORENCE - PMC NO. A2</t>
  </si>
  <si>
    <t>NYATI ENCHANTE-II</t>
  </si>
  <si>
    <t>BLOSSOM- PMC NO. B</t>
  </si>
  <si>
    <t>NYATI ENCHANTE-III</t>
  </si>
  <si>
    <t>CARNATION - PMC NO. A1</t>
  </si>
  <si>
    <t>NYATI EPITOME</t>
  </si>
  <si>
    <t>MAHALE (PMC NO. A-1)</t>
  </si>
  <si>
    <t>MANDARA ( PMC NO. A-2)</t>
  </si>
  <si>
    <t>NYATI EQUATORIAL</t>
  </si>
  <si>
    <t>Caladium (PMRDA NO E1)</t>
  </si>
  <si>
    <t>LUPINE (PMRDA NO D1)</t>
  </si>
  <si>
    <t>ERICA ( PMRDA NO D2 )</t>
  </si>
  <si>
    <t>Jacobina  (PMRDA NO G1)</t>
  </si>
  <si>
    <t>Tritonia (PMRDA NO H1)</t>
  </si>
  <si>
    <t>Sedom (PMRDA NO F1)</t>
  </si>
  <si>
    <t>NYATI EQUATORIAL- II</t>
  </si>
  <si>
    <t>BLUEBELL (PMRDA NO. J1)</t>
  </si>
  <si>
    <t>TULIP (PMRDA NO. D3)</t>
  </si>
  <si>
    <t>DAFFODILS (PMRDA NO. D4)</t>
  </si>
  <si>
    <t>HIBISCUS ( PMRDA NO. I2)</t>
  </si>
  <si>
    <t>MARIGOLD (PMRDA NO. I1)</t>
  </si>
  <si>
    <t>MAGNOLIA (PMRDA NO. J2)</t>
  </si>
  <si>
    <t>RHYTHM - (PMC NO. WING R)</t>
  </si>
  <si>
    <t>INFINITY - (PMC NO. WING I)</t>
  </si>
  <si>
    <t>HARMONY - (PMC NO. WING H)</t>
  </si>
  <si>
    <t>BLISS - (PMC NO. WING B)</t>
  </si>
  <si>
    <t>CELINE - (PMC NO. WING C)</t>
  </si>
  <si>
    <t>GRACE - (PMC NO. WING G)</t>
  </si>
  <si>
    <t>AURA - (PMC NO. WING A)</t>
  </si>
  <si>
    <t>NYATI ERICA</t>
  </si>
  <si>
    <t>CARNEA - (PMC NO. A2)</t>
  </si>
  <si>
    <t>CILIARIS (PMC NO. A1)</t>
  </si>
  <si>
    <t>AQUAMARINE (PMC -A3)</t>
  </si>
  <si>
    <t>CARNELIAN (PMC - C3)</t>
  </si>
  <si>
    <t>AMETHYST (PMC - A2)</t>
  </si>
  <si>
    <t>AMBER (PMC - A1)</t>
  </si>
  <si>
    <t>BERYL (PMC - B)</t>
  </si>
  <si>
    <t>CORAL (PMC - C1)</t>
  </si>
  <si>
    <t>CITRINE (PMC - C2)</t>
  </si>
  <si>
    <t>EVEREST (PMRDA NO. A1)</t>
  </si>
  <si>
    <t>CHESTER (PMRDA NO, B1)</t>
  </si>
  <si>
    <t>GROUND FLOOR SHOP</t>
  </si>
  <si>
    <t>FIRST FLOOR SHOP</t>
  </si>
  <si>
    <t>NYATI ETERNITY COMMERCIAL-II</t>
  </si>
  <si>
    <t>THIRD FLOOR SHOP</t>
  </si>
  <si>
    <t>SECOND FLOOR SHOP</t>
  </si>
  <si>
    <t>ALPS (SANCTIONED D-1)</t>
  </si>
  <si>
    <t>ANDES (SANCTIONED D-2)</t>
  </si>
  <si>
    <t>ATLAS (SANCTIONED D-3)</t>
  </si>
  <si>
    <t>CASCADE (SANCTIONED E)</t>
  </si>
  <si>
    <t>NYATI ETERNITY Ph-II</t>
  </si>
  <si>
    <t>CARNIC (C-1)</t>
  </si>
  <si>
    <t>BROOKS (E-1)</t>
  </si>
  <si>
    <t>AMARO (D1)</t>
  </si>
  <si>
    <t>BEAUFORT (C-2)</t>
  </si>
  <si>
    <t>NYATI EUDORA</t>
  </si>
  <si>
    <t>D-3</t>
  </si>
  <si>
    <t>NYATI EUREKA</t>
  </si>
  <si>
    <t>NAPIER (B3)</t>
  </si>
  <si>
    <t>INDUS (A1)</t>
  </si>
  <si>
    <t>BRISBANE (B1)</t>
  </si>
  <si>
    <t>NEVA (B2)</t>
  </si>
  <si>
    <t>MURRAY ( A2)</t>
  </si>
  <si>
    <t>MURRAY - (A2)</t>
  </si>
  <si>
    <t>INDUS - (A1)</t>
  </si>
  <si>
    <t>NEVA - (B2)</t>
  </si>
  <si>
    <t>NAPIER - (B3)</t>
  </si>
  <si>
    <t>BRISBANE - (B1)</t>
  </si>
  <si>
    <t>VOLGA - (B5)</t>
  </si>
  <si>
    <t>COLUMBIA - (B4)</t>
  </si>
  <si>
    <t>MARIBEL (PMRDA NO. D)</t>
  </si>
  <si>
    <t>ISABEL (PMRDA NO. C)</t>
  </si>
  <si>
    <t>CELINA (PMRDA NO. B2)</t>
  </si>
  <si>
    <t>GRACIA (PMRDA NO. B1)</t>
  </si>
  <si>
    <t>BRISA (PMRDA NO. A)</t>
  </si>
  <si>
    <t>NYATI EVOLVE I</t>
  </si>
  <si>
    <t>TRANQUIL SHOPS (PMC A2)</t>
  </si>
  <si>
    <t>TRANQUIL RES (PMC A2)</t>
  </si>
  <si>
    <t>NYATI EVOLVE II</t>
  </si>
  <si>
    <t>SPLENDOR RES (PMC A1)</t>
  </si>
  <si>
    <t>SPLENDOR SHOP (PMC A1)</t>
  </si>
  <si>
    <t>B</t>
  </si>
  <si>
    <t>HEATHER (PMC NO. C1)</t>
  </si>
  <si>
    <t>BLOSSOM (PMC NO. C2)</t>
  </si>
  <si>
    <t>BLUEBELL (SHOP)</t>
  </si>
  <si>
    <t>NYATI KALEIDOSCOPE</t>
  </si>
  <si>
    <t>TOP FLOOR</t>
  </si>
  <si>
    <t>GROUND FLOOR</t>
  </si>
  <si>
    <t>NYATI MEADOWS Ph-III</t>
  </si>
  <si>
    <t>HIBISCUS - B-8</t>
  </si>
  <si>
    <t>EVA - B-9</t>
  </si>
  <si>
    <t>NYATI VICTORIA</t>
  </si>
  <si>
    <t>OCARINA (PMC NO. D)</t>
  </si>
  <si>
    <t>PRAKRUTI NIRWANA</t>
  </si>
  <si>
    <t>SAMPLE PROJECT</t>
  </si>
  <si>
    <t>Tower - A</t>
  </si>
  <si>
    <t>Dummy Building</t>
  </si>
  <si>
    <t>TEST PROJECT MIS</t>
  </si>
  <si>
    <t>Building A</t>
  </si>
  <si>
    <t>NYATI DEFENCE ENCLAVE I</t>
  </si>
  <si>
    <t>NYATI DEFENCE ENCLAVE II</t>
  </si>
  <si>
    <t>NYATI ELAN CENTRAL I</t>
  </si>
  <si>
    <t>NYATI ELAN CENTRAL II</t>
  </si>
  <si>
    <t>NYATI ELAN CENTRAL III</t>
  </si>
  <si>
    <t>NYATI ELAN SOUTH I</t>
  </si>
  <si>
    <t>NYATI ELAN SOUTH II</t>
  </si>
  <si>
    <t>NYATI ELITE</t>
  </si>
  <si>
    <t>NYATI ELYSIA I</t>
  </si>
  <si>
    <t>NYATI ELYSIA V</t>
  </si>
  <si>
    <t>NYATI ERA I</t>
  </si>
  <si>
    <t>NYATI ESTEBAN-I</t>
  </si>
  <si>
    <t>NYATI ETERNITY PH - IV</t>
  </si>
  <si>
    <t>NYATI ETERNITY COMMERCIAL - I</t>
  </si>
  <si>
    <t>NYATI ETERNITY Ph-I</t>
  </si>
  <si>
    <t>NYATI EVARA ( AVALON GROUP PVT LTD)</t>
  </si>
  <si>
    <t>NYATI EVARA - I</t>
  </si>
  <si>
    <t>NYATI EVARA - II</t>
  </si>
  <si>
    <t>NYATI EVARA - II ( AVALON GROUP PVT LTD)</t>
  </si>
  <si>
    <t>NYATI EVITA PH-1</t>
  </si>
  <si>
    <t>NYATI EVOLVE III</t>
  </si>
  <si>
    <t>NYATI EXUBERANCE II</t>
  </si>
  <si>
    <t>NYATI WINDCHIMES-II</t>
  </si>
  <si>
    <t>test</t>
  </si>
  <si>
    <t>BHAVNA GUPTA</t>
  </si>
  <si>
    <t>B-1503, MANTRA MIRARI, GHORPADI ROAD, MUNDHWA, PUNE – 411036, MAHARASHTRA</t>
  </si>
  <si>
    <t>Financial Issue</t>
  </si>
  <si>
    <t xml:space="preserve">AKSPG0045R                                        </t>
  </si>
  <si>
    <t>TANIYA ZOHEB MIRZA</t>
  </si>
  <si>
    <t>C/1104, Atrium Skywards, Next Undri City Center, Undri, Pune – 411060, Maharashtra</t>
  </si>
  <si>
    <t>FINANCIAL ISSUE</t>
  </si>
  <si>
    <t>917454384779</t>
  </si>
  <si>
    <t xml:space="preserve">CRQPM9559R                                        </t>
  </si>
  <si>
    <t>RUBY - C2 -1804</t>
  </si>
  <si>
    <t>AJAY BHANUDAS JOSHI</t>
  </si>
  <si>
    <t>FLAT NO-504/A, PINNACLE GULMOHAR, DSK RANWARA ROAD, PATIL NAGAR, NEAR SURYADATTA COLLEGE, BAVDHAN, PASHAN, ARMAMENT, PUNE, MAHARASHTRA - 411021</t>
  </si>
  <si>
    <t>Defaulted For Registration.</t>
  </si>
  <si>
    <t xml:space="preserve">AGXPJ7086Q                                        </t>
  </si>
  <si>
    <t>GALAXY - 2B -1303</t>
  </si>
  <si>
    <t>Mangal Tanaji Mane</t>
  </si>
  <si>
    <t>AT POST CHACHEGAON , TAL -KARAD ATST -SATARA :415122</t>
  </si>
  <si>
    <t>FINANCIAL ISSUE.</t>
  </si>
  <si>
    <t>Suraj Vishnu Chaudhari</t>
  </si>
  <si>
    <t>Karmveer Nagar At Post Vadut Tal.Khatav Vadut Dist Satara - 415506</t>
  </si>
  <si>
    <t>Legal Dispute</t>
  </si>
  <si>
    <t>FOOD STALL NO.2</t>
  </si>
  <si>
    <t>FLAT NO.Q 111/2, FOREST COUNTY, KHARADI, OPP EON IT PARK, PUNE CITY, PUNE 411014</t>
  </si>
  <si>
    <t>As per Sales Instruction</t>
  </si>
  <si>
    <t xml:space="preserve">AAXHA8693N                                        </t>
  </si>
  <si>
    <t>OLIVE - A2 -1701 - PREMIUM FLAT</t>
  </si>
  <si>
    <t>28 Somnath Colony Pratap Nagar Chittorgarh 312001 ,</t>
  </si>
  <si>
    <t>Shifted to 2401 A2</t>
  </si>
  <si>
    <t>HERMES - 2E - 104</t>
  </si>
  <si>
    <t>Mallika Razvi</t>
  </si>
  <si>
    <t>R h No 22 Karan Avenue Hsg . Society Pashan Road Bavdhan Khurd Pune : 411021</t>
  </si>
  <si>
    <t>Cancelled Due to Financial</t>
  </si>
  <si>
    <t>cancelled</t>
  </si>
  <si>
    <t>NOBLE - N - 1102</t>
  </si>
  <si>
    <t>USHA DEVI DIXIT</t>
  </si>
  <si>
    <t>K-213, PALLADIUM GRAND, PHASE II, DHANORI, PUNE-411015</t>
  </si>
  <si>
    <t>Job Loss</t>
  </si>
  <si>
    <t>OFFICE - 1201</t>
  </si>
  <si>
    <t>ATUL SATAV AND MAHENDRA GALANDE</t>
  </si>
  <si>
    <t>SHIFTED TO 1701</t>
  </si>
  <si>
    <t>OFFICE - 817</t>
  </si>
  <si>
    <t>SIDHANT JAIN</t>
  </si>
  <si>
    <t>FINSWELL WOODS, FLAT NO. 1002, SAKORE NAGAR, VIMAN NAGAR, PUNE - 411014</t>
  </si>
  <si>
    <t>May-26 Rate Actual</t>
  </si>
  <si>
    <t>May-26 Area Actual</t>
  </si>
  <si>
    <t>May-26 Sales Value Actual</t>
  </si>
  <si>
    <t>May-26 Construction Actual</t>
  </si>
  <si>
    <t>SrNo</t>
  </si>
  <si>
    <t>Project</t>
  </si>
  <si>
    <t>Customer</t>
  </si>
  <si>
    <t>Registration_Date</t>
  </si>
  <si>
    <t>Claimed Value</t>
  </si>
  <si>
    <t>Received</t>
  </si>
  <si>
    <t>Total Outstanding</t>
  </si>
  <si>
    <t>OFFICE - 1001</t>
  </si>
  <si>
    <t>MAJESTIC PRIME REALTORS LLP</t>
  </si>
  <si>
    <t>25 Dec 2020</t>
  </si>
  <si>
    <t>OFFICE - 1108</t>
  </si>
  <si>
    <t>KAWAL PAL SINGH SALUJA</t>
  </si>
  <si>
    <t>04 Jan 2024</t>
  </si>
  <si>
    <t>OFFICE - 1208</t>
  </si>
  <si>
    <t>BRAHMAGIRI VENTURES AND REAL ESTATE PVT LTD</t>
  </si>
  <si>
    <t>02 Feb 2024</t>
  </si>
  <si>
    <t>OFFICE - 1205</t>
  </si>
  <si>
    <t>16 Mar 2023</t>
  </si>
  <si>
    <t>OFFICE - 1206</t>
  </si>
  <si>
    <t>30 Mar 2023</t>
  </si>
  <si>
    <t xml:space="preserve">BLOCK A                                 </t>
  </si>
  <si>
    <t>UNIT NO - 201</t>
  </si>
  <si>
    <t>ANKAB VENTURES LLP</t>
  </si>
  <si>
    <t>17 May 2023</t>
  </si>
  <si>
    <t>OFFICE - 1507</t>
  </si>
  <si>
    <t>OMKAR SANJAYSINH CHAVAN</t>
  </si>
  <si>
    <t>21 Oct 2024</t>
  </si>
  <si>
    <t>OFFICE - 1207</t>
  </si>
  <si>
    <t>RAMANA PROPERTIES PRIVATE LIMITED</t>
  </si>
  <si>
    <t>20 Jun 2024</t>
  </si>
  <si>
    <t>OFFICE - 1203</t>
  </si>
  <si>
    <t>03 Jun 2025</t>
  </si>
  <si>
    <t>OFFICE - 1307</t>
  </si>
  <si>
    <t>VANITA SUDHAKAR KACHKALWAR</t>
  </si>
  <si>
    <t>23 Aug 2024</t>
  </si>
  <si>
    <t>OFFICE - 1107</t>
  </si>
  <si>
    <t>OFFICE - 1406</t>
  </si>
  <si>
    <t>PMNK DIVINE IMPEX LLP</t>
  </si>
  <si>
    <t>20 Dec 2024</t>
  </si>
  <si>
    <t>OFFICE - 1605</t>
  </si>
  <si>
    <t>MITHIL BHARATKUMAR KOTHARI</t>
  </si>
  <si>
    <t>17 Nov 2025</t>
  </si>
  <si>
    <t>OFFICE - 1104</t>
  </si>
  <si>
    <t>BHAGYALAXMI FOODS</t>
  </si>
  <si>
    <t>20 Apr 2024</t>
  </si>
  <si>
    <t>OFFICE - 424</t>
  </si>
  <si>
    <t>OFFICE - 1502</t>
  </si>
  <si>
    <t>HEMANGI MANISH KUTE</t>
  </si>
  <si>
    <t>OFFICE - 1204</t>
  </si>
  <si>
    <t>OFFICE - 1402</t>
  </si>
  <si>
    <t>MONIKA ANIL DEWANI</t>
  </si>
  <si>
    <t>04 Oct 2024</t>
  </si>
  <si>
    <t>OFFICE - 903</t>
  </si>
  <si>
    <t>MAHAVIR FLEET OPERATORS PRIVATE LIMITED</t>
  </si>
  <si>
    <t>07 Oct 2024</t>
  </si>
  <si>
    <t>OFFICE - 1706</t>
  </si>
  <si>
    <t xml:space="preserve">LAVENDER - (PMC NO. A1)  </t>
  </si>
  <si>
    <t>LAVENDER - A 1 -104</t>
  </si>
  <si>
    <t>JOSEPH BARTHOL DSOUZA</t>
  </si>
  <si>
    <t>08 Jan 2026</t>
  </si>
  <si>
    <t>LAVENDER - A 1 -101 PREMIUM PNN FLAT</t>
  </si>
  <si>
    <t>RONALD JOSEPH DSOUZA</t>
  </si>
  <si>
    <t>B WING - OFFICE - 801</t>
  </si>
  <si>
    <t>SNEH YASHODHA ASSOCIATES LLP</t>
  </si>
  <si>
    <t>24 Oct 2025</t>
  </si>
  <si>
    <t>LAVENDER - A 1 -103</t>
  </si>
  <si>
    <t>OLIVE - A2 -1502</t>
  </si>
  <si>
    <t>AARTI AGARWAL</t>
  </si>
  <si>
    <t>10 Mar 2026</t>
  </si>
  <si>
    <t>OFFICE - 535</t>
  </si>
  <si>
    <t>KTM VENTURES</t>
  </si>
  <si>
    <t>OFFICE - 534</t>
  </si>
  <si>
    <t>OLIVE - A2 -1001</t>
  </si>
  <si>
    <t>RONALD ROCKY ALVARES</t>
  </si>
  <si>
    <t>16 Apr 2026</t>
  </si>
  <si>
    <t>OFFICE - 801</t>
  </si>
  <si>
    <t>KAVITA MAHENDRA GALANDE</t>
  </si>
  <si>
    <t>04 Mar 2024</t>
  </si>
  <si>
    <t>LAVENDER - A 1 -2502</t>
  </si>
  <si>
    <t>PANDARINATH SRIKANT PAI FONDEKAR</t>
  </si>
  <si>
    <t>06 Feb 2026</t>
  </si>
  <si>
    <t>RESTAURANT  - 05</t>
  </si>
  <si>
    <t>Arnav Sandip Gadge</t>
  </si>
  <si>
    <t>10 Aug 2020</t>
  </si>
  <si>
    <t xml:space="preserve">NYATI ERA II                                      </t>
  </si>
  <si>
    <t>T - WING - SHOP NO. 005</t>
  </si>
  <si>
    <t>NAMRATA ARORA</t>
  </si>
  <si>
    <t>18 Apr 2026</t>
  </si>
  <si>
    <t xml:space="preserve">NYATI EMERALD I                                   </t>
  </si>
  <si>
    <t xml:space="preserve">ONYX - (PMC - B2)                       </t>
  </si>
  <si>
    <t>ONYX - B2 - 2904 PREMIUM PNN FLAT</t>
  </si>
  <si>
    <t>MEENA KHATRI</t>
  </si>
  <si>
    <t>09 Apr 2026</t>
  </si>
  <si>
    <t>ORION - 1C - 2701</t>
  </si>
  <si>
    <t>MANISHA YADAV</t>
  </si>
  <si>
    <t>13 Jan 2025</t>
  </si>
  <si>
    <t>T - WING - SHOP NO. 006</t>
  </si>
  <si>
    <t>SUSHMA DHAKA</t>
  </si>
  <si>
    <t>31 Mar 2026</t>
  </si>
  <si>
    <t>B WING - OFFICE - 305</t>
  </si>
  <si>
    <t>MAHENDRA SHIVAJIRAO GALANDE</t>
  </si>
  <si>
    <t>30 May 2025</t>
  </si>
  <si>
    <t xml:space="preserve">NYATI ELENOR                                      </t>
  </si>
  <si>
    <t>B TOWER -1901</t>
  </si>
  <si>
    <t>SHIRISH JAWAHARLAL SHAH</t>
  </si>
  <si>
    <t>OFFICE - 536</t>
  </si>
  <si>
    <t>HERMES - 2E - 603 LAND OWNER N BEHEDE</t>
  </si>
  <si>
    <t>ASHWINI SANTOSH SANAP</t>
  </si>
  <si>
    <t>10 Jun 2025</t>
  </si>
  <si>
    <t>OFFICE - 1202</t>
  </si>
  <si>
    <t>DHRUVKUMAR RAJIV AGRAWAL</t>
  </si>
  <si>
    <t>25 Sep 2024</t>
  </si>
  <si>
    <t>OLIVE - A2 -1901</t>
  </si>
  <si>
    <t>MANISHA GERA</t>
  </si>
  <si>
    <t>21 Nov 2025</t>
  </si>
  <si>
    <t xml:space="preserve">TOPAZ - (PMC NO - C3)    </t>
  </si>
  <si>
    <t>TOPAZ - C3 -704</t>
  </si>
  <si>
    <t>DEBIPARNA DE</t>
  </si>
  <si>
    <t>20 Apr 2026</t>
  </si>
  <si>
    <t xml:space="preserve">A TOWER                  </t>
  </si>
  <si>
    <t>A TOWER -1201</t>
  </si>
  <si>
    <t>DINESH CHANDER NAYYAR (Retd.) Vr. C.</t>
  </si>
  <si>
    <t>28 Mar 2026</t>
  </si>
  <si>
    <t>LAVENDER - A 1 -702</t>
  </si>
  <si>
    <t>SAGAR CHINTAMANI SHAH</t>
  </si>
  <si>
    <t>22 Jun 2024</t>
  </si>
  <si>
    <t>OFFICE - 533</t>
  </si>
  <si>
    <t>HERMES - 2E - 002</t>
  </si>
  <si>
    <t>DHANANJAY GORAKHNATH PARDESHI</t>
  </si>
  <si>
    <t>13 Apr 2026</t>
  </si>
  <si>
    <t xml:space="preserve">PEARL - (PMC - B3)                      </t>
  </si>
  <si>
    <t>PEARL - B3 - 2904 PREMIUM PNN FLAT</t>
  </si>
  <si>
    <t>VIJAYANAND KASHAPPANAVAR</t>
  </si>
  <si>
    <t>TOPAZ - C3 -1204</t>
  </si>
  <si>
    <t>AMRUTA DILIP BIDWAI</t>
  </si>
  <si>
    <t>06 Apr 2026</t>
  </si>
  <si>
    <t>AQUAMARINE - A1 - 2901 PREMIUM PNN FLAT</t>
  </si>
  <si>
    <t>PRANJALI GAURAV SALUNKHE</t>
  </si>
  <si>
    <t>AJINKYA MARUTI GALANDE</t>
  </si>
  <si>
    <t>LAVENDER - A 1 -202</t>
  </si>
  <si>
    <t>DHIRESH SHARMA</t>
  </si>
  <si>
    <t>01 Mar 2025</t>
  </si>
  <si>
    <t xml:space="preserve">OPAL - (PMC NO - C1)     </t>
  </si>
  <si>
    <t>OPAL - C1 -2803</t>
  </si>
  <si>
    <t>SUCHI SMITA AGARWAL</t>
  </si>
  <si>
    <t>05 Jan 2026</t>
  </si>
  <si>
    <t>TOPAZ - C3 -2703</t>
  </si>
  <si>
    <t>VARSHA SHIVAKUMAR</t>
  </si>
  <si>
    <t>TOPAZ - C3 -404</t>
  </si>
  <si>
    <t>SHIKALGAR ANIS NIJAMUDDIN</t>
  </si>
  <si>
    <t>27 Mar 2026</t>
  </si>
  <si>
    <t xml:space="preserve">VESTA - (PMC NO. 2D)     </t>
  </si>
  <si>
    <t>VESTA - 2D -1202</t>
  </si>
  <si>
    <t>POOJA SWAPNIL CHAVAN</t>
  </si>
  <si>
    <t>21 Apr 2026</t>
  </si>
  <si>
    <t>B TOWER -2803</t>
  </si>
  <si>
    <t>KRISHNA KUMAR RAJANI</t>
  </si>
  <si>
    <t>22 Feb 2026</t>
  </si>
  <si>
    <t>A TOWER -3104 &amp; 3104A</t>
  </si>
  <si>
    <t>HARISH C. SHROFF</t>
  </si>
  <si>
    <t>AQUAMARINE - A1 - 1303</t>
  </si>
  <si>
    <t>MUKUND PANDURANGSINGH SAVNERKAR</t>
  </si>
  <si>
    <t>25 Feb 2024</t>
  </si>
  <si>
    <t>AQUAMARINE - A1 - 2803</t>
  </si>
  <si>
    <t>CHARUDATTA SHASHIKANT KHANORE</t>
  </si>
  <si>
    <t>A TOWER -1501</t>
  </si>
  <si>
    <t>HARVINDER KAUR AMARJIT SINGH KOCHHER</t>
  </si>
  <si>
    <t>A TOWER -1504</t>
  </si>
  <si>
    <t>AMARJIT SINGH MANSINGH KOCHHER</t>
  </si>
  <si>
    <t>28 Apr 2026</t>
  </si>
  <si>
    <t>HERMES - 2E - 2403</t>
  </si>
  <si>
    <t>DILBAHADUR PADAMSINGH BOGATI</t>
  </si>
  <si>
    <t>10 Jan 2024</t>
  </si>
  <si>
    <t>LAVENDER - A 1 -1002</t>
  </si>
  <si>
    <t>VIJAY MADANLAL ANAND</t>
  </si>
  <si>
    <t>14 Jun 2024</t>
  </si>
  <si>
    <t>LAVENDER - A 1 -1402</t>
  </si>
  <si>
    <t>SNEHAL SANDEEP SHAH</t>
  </si>
  <si>
    <t>A TOWER -2201</t>
  </si>
  <si>
    <t>ASHISH RAMCHANDRA SANKPAL</t>
  </si>
  <si>
    <t>RUBY - C2 -2803</t>
  </si>
  <si>
    <t>KULDEEP KAUR GULSHAN SINGH OBEROI</t>
  </si>
  <si>
    <t>15 Dec 2025</t>
  </si>
  <si>
    <t>HERMES - 2E - 401</t>
  </si>
  <si>
    <t>DEEPAK PRAVIN SANGHVI</t>
  </si>
  <si>
    <t>30 Jan 2024</t>
  </si>
  <si>
    <t>AGATE - D1 -1303</t>
  </si>
  <si>
    <t>SHILPA HARSHAL PALEKAR</t>
  </si>
  <si>
    <t>OPAL - C1 -804</t>
  </si>
  <si>
    <t>SHYAMKARN KUNDLIKRAO PAIKRAO</t>
  </si>
  <si>
    <t>17 Feb 2026</t>
  </si>
  <si>
    <t>TOPAZ - C3 -603</t>
  </si>
  <si>
    <t>VINAY GULABRAO PATANKAR</t>
  </si>
  <si>
    <t>20 Feb 2026</t>
  </si>
  <si>
    <t>A TOWER -1103</t>
  </si>
  <si>
    <t>KUNDAN RATILAL BAFNA</t>
  </si>
  <si>
    <t>18 Dec 2025</t>
  </si>
  <si>
    <t xml:space="preserve">NYATI EMBLEM                                      </t>
  </si>
  <si>
    <t xml:space="preserve">F BUILDING               </t>
  </si>
  <si>
    <t>F BUILDING - UNIT NO.2002</t>
  </si>
  <si>
    <t>NIRMALA CHANDRAKANT RAUT</t>
  </si>
  <si>
    <t>17 Jan 2026</t>
  </si>
  <si>
    <t>A TOWER -2702</t>
  </si>
  <si>
    <t>13 Mar 2026</t>
  </si>
  <si>
    <t>B WING - UNIT - 214</t>
  </si>
  <si>
    <t>MARUTI RAMCHANDRARAO KALYANKAR</t>
  </si>
  <si>
    <t>25 Aug 2022</t>
  </si>
  <si>
    <t>LAVENDER - A 1 -902</t>
  </si>
  <si>
    <t>ANKITA SIDDHARTH MAHAJAN</t>
  </si>
  <si>
    <t>04 Jul 2025</t>
  </si>
  <si>
    <t>SHOP - 125</t>
  </si>
  <si>
    <t>SANJAY DATTATRAY MAGAR</t>
  </si>
  <si>
    <t>24 Sep 2020</t>
  </si>
  <si>
    <t>23 Jun 2025</t>
  </si>
  <si>
    <t>PERIWINKLE - C3 -204</t>
  </si>
  <si>
    <t>ABHISHAIL PRAKASH KHAROTE</t>
  </si>
  <si>
    <t>23 Apr 2026</t>
  </si>
  <si>
    <t>AGATE - D1 -1104</t>
  </si>
  <si>
    <t>PRABHAKAR MAHUNTA</t>
  </si>
  <si>
    <t>TOPAZ - C3 -2901 - PREMIUM FLAT</t>
  </si>
  <si>
    <t>PRATUL BHONSLE</t>
  </si>
  <si>
    <t>PRIMROSE - C4 -202</t>
  </si>
  <si>
    <t>MEGHA GUPTA</t>
  </si>
  <si>
    <t>15 Apr 2026</t>
  </si>
  <si>
    <t>SAPPHIRE - A2 - 2802</t>
  </si>
  <si>
    <t>SUMIT SHARMA</t>
  </si>
  <si>
    <t>26 May 2025</t>
  </si>
  <si>
    <t>LAVENDER - A 1 -402</t>
  </si>
  <si>
    <t>ROOPARAJ DODDANNA SHETTY</t>
  </si>
  <si>
    <t>03 Jul 2024</t>
  </si>
  <si>
    <t xml:space="preserve">NYATI EQUINOX II                                  </t>
  </si>
  <si>
    <t>CERES - A -1104</t>
  </si>
  <si>
    <t>NIRANJAN NARSINGH PATIL</t>
  </si>
  <si>
    <t>26 Feb 2026</t>
  </si>
  <si>
    <t>B TOWER - 903</t>
  </si>
  <si>
    <t>BHARAT SURESH SHROFF</t>
  </si>
  <si>
    <t>A TOWER -2501</t>
  </si>
  <si>
    <t>REKHA RAJESH SHAH</t>
  </si>
  <si>
    <t>28 Jan 2026</t>
  </si>
  <si>
    <t>PEARL - D1 - 2602</t>
  </si>
  <si>
    <t>NEHA SHARMA</t>
  </si>
  <si>
    <t>20 Mar 2026</t>
  </si>
  <si>
    <t>PEARL - B3 - 2901 PREMIUM PNN FLAT</t>
  </si>
  <si>
    <t xml:space="preserve">TANZANITE (PMC - D4)                    </t>
  </si>
  <si>
    <t>TANZANITE - D4 - 1502</t>
  </si>
  <si>
    <t>SHAKTI PRASAD DASH</t>
  </si>
  <si>
    <t>23 Mar 2026</t>
  </si>
  <si>
    <t>OFFICE - 822</t>
  </si>
  <si>
    <t>ARUN KUMAR DUA</t>
  </si>
  <si>
    <t>14 Jun 2021</t>
  </si>
  <si>
    <t>PERIWINKLE - C3 -203</t>
  </si>
  <si>
    <t>UNNATI SUNIL YADAV</t>
  </si>
  <si>
    <t>REGAL - 1A -2401</t>
  </si>
  <si>
    <t>DESAATH MANAGEMENT SERVICES PRIVATE LIMITED</t>
  </si>
  <si>
    <t>REGAL - 1A -2501</t>
  </si>
  <si>
    <t>B TOWER -1904</t>
  </si>
  <si>
    <t>NEETA MITESH KOTHARI</t>
  </si>
  <si>
    <t>04 Mar 2026</t>
  </si>
  <si>
    <t>B TOWER -2004</t>
  </si>
  <si>
    <t>BHAVINI MILAN KOTHARI</t>
  </si>
  <si>
    <t>B TOWER -2104</t>
  </si>
  <si>
    <t>RAJANIKANT CHUNILALJI KOTHARI</t>
  </si>
  <si>
    <t>PRIMROSE - C4 -404</t>
  </si>
  <si>
    <t>MEDHA MADAN PETHKAR</t>
  </si>
  <si>
    <t>14 Mar 2026</t>
  </si>
  <si>
    <t>PERIWINKLE - C3 -604</t>
  </si>
  <si>
    <t>ANITA CHHABRA</t>
  </si>
  <si>
    <t>23 Jan 2026</t>
  </si>
  <si>
    <t>PRIMROSE - C4 -604</t>
  </si>
  <si>
    <t>NAVEEN AGARWAL</t>
  </si>
  <si>
    <t>25 Mar 2026</t>
  </si>
  <si>
    <t>AGATE - D1 -903</t>
  </si>
  <si>
    <t>PAYAL PRABHU KHONDE</t>
  </si>
  <si>
    <t>12 Mar 2026</t>
  </si>
  <si>
    <t>ALEXANDRITE - D5 - 2402</t>
  </si>
  <si>
    <t>KRITI DAS</t>
  </si>
  <si>
    <t>B WING - UNIT - 204</t>
  </si>
  <si>
    <t>SADASHIV SONAJI CHOUNDE</t>
  </si>
  <si>
    <t>02 Nov 2023</t>
  </si>
  <si>
    <t>PRIMROSE - C4 -403</t>
  </si>
  <si>
    <t>KISLAY KISHORE</t>
  </si>
  <si>
    <t>07 Mar 2026</t>
  </si>
  <si>
    <t>OFFICE - 628</t>
  </si>
  <si>
    <t>SAIFUDDIN SHABBIRHUSAIN CHARBIWALA</t>
  </si>
  <si>
    <t>12 Oct 2021</t>
  </si>
  <si>
    <t>OFFICE - 639</t>
  </si>
  <si>
    <t>SONALI NAVNATH HARDE</t>
  </si>
  <si>
    <t>16 Jun 2023</t>
  </si>
  <si>
    <t>TOPAZ - C3 -502</t>
  </si>
  <si>
    <t>ROSHAN VISHWANATHAN NAIR</t>
  </si>
  <si>
    <t>TOPAZ - C3 -1201</t>
  </si>
  <si>
    <t>CHAITANYA KIRAN JUGADE</t>
  </si>
  <si>
    <t>ALEXANDRITE - D5 - 2102</t>
  </si>
  <si>
    <t>KAMAL MAHIPAL</t>
  </si>
  <si>
    <t>ONYX - B2 - 2102</t>
  </si>
  <si>
    <t>RAVIRAJ GANGAPRASAD THANVI</t>
  </si>
  <si>
    <t>26 Jun 2024</t>
  </si>
  <si>
    <t>TOPAZ - C3 -1501</t>
  </si>
  <si>
    <t>NAVNATH NARAYAN BHAGAT</t>
  </si>
  <si>
    <t>TANZANITE - D4 - 902</t>
  </si>
  <si>
    <t>ANKUSH BANSAL</t>
  </si>
  <si>
    <t>OFFICE - 526</t>
  </si>
  <si>
    <t>AJINKYA  PRABHAKAR SHINDE</t>
  </si>
  <si>
    <t>30 Jul 2020</t>
  </si>
  <si>
    <t>ONYX - B2 - 1402</t>
  </si>
  <si>
    <t>MEENU SURI</t>
  </si>
  <si>
    <t>PEARL - B3 - 1603</t>
  </si>
  <si>
    <t>SHIVAM MAROTIRAO DANGE</t>
  </si>
  <si>
    <t>17 Apr 2025</t>
  </si>
  <si>
    <t>TOPAZ - C3 -2701</t>
  </si>
  <si>
    <t>ALAMEEN MERCHANT</t>
  </si>
  <si>
    <t>09 Mar 2026</t>
  </si>
  <si>
    <t>PERIWINKLE - C3 -902</t>
  </si>
  <si>
    <t>ASHWINI AMOL SHITOLE</t>
  </si>
  <si>
    <t>29 Sep 2025</t>
  </si>
  <si>
    <t xml:space="preserve">NYATI EXUBERANCE I                                </t>
  </si>
  <si>
    <t>HEATHER - C1 - 1202</t>
  </si>
  <si>
    <t>AKASH KISHOR MESHRAM</t>
  </si>
  <si>
    <t>27 May 2022</t>
  </si>
  <si>
    <t>RUBY - C2 -1501</t>
  </si>
  <si>
    <t>SHEETAL ASHOK WAGHMARE</t>
  </si>
  <si>
    <t>13 Jan 2026</t>
  </si>
  <si>
    <t>ALEXANDRITE - D5 - 1802</t>
  </si>
  <si>
    <t>ANKUSH PEER</t>
  </si>
  <si>
    <t>26 Mar 2026</t>
  </si>
  <si>
    <t>ALEXANDRITE - D5 - 701</t>
  </si>
  <si>
    <t>NITISH RAI</t>
  </si>
  <si>
    <t>OFFICE - 636</t>
  </si>
  <si>
    <t>INAYAT HUSSAIN</t>
  </si>
  <si>
    <t>02 Jun 2022</t>
  </si>
  <si>
    <t>ALEXANDRITE - D5 - 1202</t>
  </si>
  <si>
    <t>RAVI PRATAP SINGH</t>
  </si>
  <si>
    <t>ALEXANDRITE - D5 - 2701</t>
  </si>
  <si>
    <t>MANSA SANTOSH RANDIVE</t>
  </si>
  <si>
    <t>10 Feb 2026</t>
  </si>
  <si>
    <t>AQUAMARINE - A1 - 302</t>
  </si>
  <si>
    <t>APOORV SHRIVASTAVA</t>
  </si>
  <si>
    <t>24 Jul 2025</t>
  </si>
  <si>
    <t>ALEXANDRITE - D5 - 2202</t>
  </si>
  <si>
    <t>SANJAY SHARAD JAGTAP</t>
  </si>
  <si>
    <t>HERMES - 2E - 2402</t>
  </si>
  <si>
    <t>DILBAHADUR PADAMSINGH BHOGATI</t>
  </si>
  <si>
    <t>ALEXANDRITE - D5 - 501</t>
  </si>
  <si>
    <t>AJEET SINGH</t>
  </si>
  <si>
    <t>OPAL - C1 -2102</t>
  </si>
  <si>
    <t>NIPURNA BHARAT NANAVATI</t>
  </si>
  <si>
    <t>04 May 2025</t>
  </si>
  <si>
    <t>SHOP - 17</t>
  </si>
  <si>
    <t>Sanjay Rangnathrao Patil</t>
  </si>
  <si>
    <t>29 Nov 2020</t>
  </si>
  <si>
    <t>ALEXANDRITE - D5 - 2501</t>
  </si>
  <si>
    <t>SUHAS ASHOK SHINDE</t>
  </si>
  <si>
    <t>10 Apr 2026</t>
  </si>
  <si>
    <t>AGATE - D1 -2302</t>
  </si>
  <si>
    <t>CHINMAY ATUL BHIMANWAR</t>
  </si>
  <si>
    <t>ONYX - B2 - 1501</t>
  </si>
  <si>
    <t>STONEBRIDGE CONSTRUCTIONS REALTY SCR LLP</t>
  </si>
  <si>
    <t>27 Dec 2024</t>
  </si>
  <si>
    <t>REGAL - 1A -601</t>
  </si>
  <si>
    <t>PRASHANT PURUSHOTTAM BHALE</t>
  </si>
  <si>
    <t xml:space="preserve">NYATI EVANIA                                      </t>
  </si>
  <si>
    <t>SHOWROOM NO.07</t>
  </si>
  <si>
    <t>PRIMROSE - C4 -1402</t>
  </si>
  <si>
    <t>LATIF KHAN</t>
  </si>
  <si>
    <t>04 Aug 2025</t>
  </si>
  <si>
    <t>OFFICE - 1403</t>
  </si>
  <si>
    <t>ANKIT GARG</t>
  </si>
  <si>
    <t>24 Jan 2025</t>
  </si>
  <si>
    <t>B TOWER -3104 &amp; 3104 A</t>
  </si>
  <si>
    <t>MUKTA LALIT OSWAL</t>
  </si>
  <si>
    <t>OFFICE - 736</t>
  </si>
  <si>
    <t>RADHIKA RAJANI</t>
  </si>
  <si>
    <t>30 Nov 2022</t>
  </si>
  <si>
    <t>A WING - SHOP - 02</t>
  </si>
  <si>
    <t>AMITKUMAR KHEMCHANDBHAI  PATEL</t>
  </si>
  <si>
    <t>OFFICE - 1401</t>
  </si>
  <si>
    <t>24 Jun 2025</t>
  </si>
  <si>
    <t xml:space="preserve">NYATI ELAN COMMERCIAL                             </t>
  </si>
  <si>
    <t>SHOP -23</t>
  </si>
  <si>
    <t>RITIKA SUDHIR NAIDU</t>
  </si>
  <si>
    <t>PEARL - D1 - 704</t>
  </si>
  <si>
    <t>RANDEEP BHARAT BHUSHAN SHARMA</t>
  </si>
  <si>
    <t>AGATE - D1 -1101</t>
  </si>
  <si>
    <t>ANNAPURNA MAHUNTA</t>
  </si>
  <si>
    <t>P1 - SHOP NO - 04</t>
  </si>
  <si>
    <t>VAISHALI DNYANOBA PAWAR</t>
  </si>
  <si>
    <t>30 Jan 2026</t>
  </si>
  <si>
    <t>SHOP - 43</t>
  </si>
  <si>
    <t>MOHITA KAUR SALUJA</t>
  </si>
  <si>
    <t>30 Dec 2020</t>
  </si>
  <si>
    <t>A TOWER -2703</t>
  </si>
  <si>
    <t>JASPREET KAUR SALUJA</t>
  </si>
  <si>
    <t>OFFICE -707</t>
  </si>
  <si>
    <t>VZ ASSOCIATES LLP</t>
  </si>
  <si>
    <t>06 Jan 2021</t>
  </si>
  <si>
    <t>LAVENDER - A 1 -1602</t>
  </si>
  <si>
    <t>VRUSHALI RAVINDRA BOMBLE</t>
  </si>
  <si>
    <t>19 Aug 2024</t>
  </si>
  <si>
    <t>PHOENIX - 2A - 902</t>
  </si>
  <si>
    <t>GANESH SUBHASH SHILWANT</t>
  </si>
  <si>
    <t>AGATE - D1 -2602</t>
  </si>
  <si>
    <t>NITIN MALHOTRA</t>
  </si>
  <si>
    <t>24 Mar 2026</t>
  </si>
  <si>
    <t>P1 - SHOP NO - 16</t>
  </si>
  <si>
    <t>VRUSHALI PRADEEP DESHPANDE</t>
  </si>
  <si>
    <t>30 Mar 2025</t>
  </si>
  <si>
    <t>RESTAURANT  - 03</t>
  </si>
  <si>
    <t>28 Oct 2020</t>
  </si>
  <si>
    <t>SHOP -18</t>
  </si>
  <si>
    <t>AMIT KUMAR RAUT</t>
  </si>
  <si>
    <t>A -1701</t>
  </si>
  <si>
    <t>A WING - OFFICE - 1003</t>
  </si>
  <si>
    <t>JAI BHAVANI ENTERPRISES</t>
  </si>
  <si>
    <t>29 Apr 2024</t>
  </si>
  <si>
    <t>OFFICE - 1302</t>
  </si>
  <si>
    <t>BHAVIK NARENDRA PANCHMATIA</t>
  </si>
  <si>
    <t>14 Sep 2024</t>
  </si>
  <si>
    <t xml:space="preserve">NYATI EMERALD II                                  </t>
  </si>
  <si>
    <t>SHOP NO 14</t>
  </si>
  <si>
    <t>LAXMIBEN KISHORBHAI PUNJABI</t>
  </si>
  <si>
    <t>AQUAMARINE - A1 - 301</t>
  </si>
  <si>
    <t>RUPALI AGRAWAL</t>
  </si>
  <si>
    <t>23 May 2025</t>
  </si>
  <si>
    <t>A -1602</t>
  </si>
  <si>
    <t>P1 - SHOP NO - 22</t>
  </si>
  <si>
    <t>DEEPAK DATTATRAYA SHINDE</t>
  </si>
  <si>
    <t>24 Aug 2024</t>
  </si>
  <si>
    <t>RUBY - C2 -1204</t>
  </si>
  <si>
    <t>MANAS ANAND KULKARNI</t>
  </si>
  <si>
    <t>14 Jul 2025</t>
  </si>
  <si>
    <t>SAPPHIRE - A2 - 1003</t>
  </si>
  <si>
    <t>NIKHIL RAINA</t>
  </si>
  <si>
    <t>28 Jun 2023</t>
  </si>
  <si>
    <t>BERYL - B1 - 1201</t>
  </si>
  <si>
    <t>REGAL - 1A -1703</t>
  </si>
  <si>
    <t>SOMESH SUNIL JOJARE</t>
  </si>
  <si>
    <t>ALEXANDRITE - D5 - 1204</t>
  </si>
  <si>
    <t>MAHESH DATTATRAY NANDE</t>
  </si>
  <si>
    <t>ALEXANDRITE - D5 - 1001</t>
  </si>
  <si>
    <t>AMANDEEP</t>
  </si>
  <si>
    <t>12 Feb 2026</t>
  </si>
  <si>
    <t>PRIMROSE - C4 -2402</t>
  </si>
  <si>
    <t>AMENA FAKHRUDDIN HOTELWALA</t>
  </si>
  <si>
    <t>28 Feb 2025</t>
  </si>
  <si>
    <t xml:space="preserve">EMERALD SHOP                            </t>
  </si>
  <si>
    <t>SHOP - A3 -23</t>
  </si>
  <si>
    <t>ASHISH ASHOK BHASIN</t>
  </si>
  <si>
    <t>18 Jan 2024</t>
  </si>
  <si>
    <t>SAPPHIRE - A2 - 1104</t>
  </si>
  <si>
    <t>MOHAMMADHANIF YAKUB SHAIKH</t>
  </si>
  <si>
    <t>06 Feb 2025</t>
  </si>
  <si>
    <t>SAPPHIRE - A2 - 1303</t>
  </si>
  <si>
    <t>SUBHASH SANDIPAN CHANDANSHIVE</t>
  </si>
  <si>
    <t>06 Jan 2024</t>
  </si>
  <si>
    <t>ALEXANDRITE - D5 - 2003</t>
  </si>
  <si>
    <t>HEENA DEEPAK NAGDEV</t>
  </si>
  <si>
    <t xml:space="preserve">DIAMOND (PMC - D3)                      </t>
  </si>
  <si>
    <t>DIAMOND - D3 - 1401</t>
  </si>
  <si>
    <t>TANYA BIST</t>
  </si>
  <si>
    <t>18 Jul 2025</t>
  </si>
  <si>
    <t>OFFICE - 820</t>
  </si>
  <si>
    <t>MAANBIR SINGH</t>
  </si>
  <si>
    <t>04 May 2023</t>
  </si>
  <si>
    <t>ORION - 1C - 1801</t>
  </si>
  <si>
    <t>PRATIBHATAI DIGAMBAR SALUNKE</t>
  </si>
  <si>
    <t>27 Jun 2023</t>
  </si>
  <si>
    <t>PRIMROSE - C4 -2104</t>
  </si>
  <si>
    <t>LYDIA LORENE CORREA</t>
  </si>
  <si>
    <t>20 Nov 2025</t>
  </si>
  <si>
    <t>DIAMOND - D3 - 2302</t>
  </si>
  <si>
    <t>SWAPNIL HIRALAL JAGTAP</t>
  </si>
  <si>
    <t>09 Oct 2025</t>
  </si>
  <si>
    <t>RESTAURANT  - 06</t>
  </si>
  <si>
    <t>KAWAL PALSINGH SALUJA</t>
  </si>
  <si>
    <t>B WING - UNIT - 213</t>
  </si>
  <si>
    <t>SAVITA MARUTI KALYANKAR</t>
  </si>
  <si>
    <t>PEGASUS - 1D - 1201</t>
  </si>
  <si>
    <t>ARCHANA PANDIT SALUNKE</t>
  </si>
  <si>
    <t>OFFICE - 507</t>
  </si>
  <si>
    <t>LOGICON INFRACON LLP</t>
  </si>
  <si>
    <t>29 Mar 2024</t>
  </si>
  <si>
    <t>SIRIUS - 2F - 2702</t>
  </si>
  <si>
    <t>SHAM GANPAT SHENDGE</t>
  </si>
  <si>
    <t>25 Feb 2025</t>
  </si>
  <si>
    <t>SHOP -32</t>
  </si>
  <si>
    <t>JANKI RAMKRISHNA</t>
  </si>
  <si>
    <t>09 May 2019</t>
  </si>
  <si>
    <t>SHOP -33</t>
  </si>
  <si>
    <t>AGATE - D1 -501</t>
  </si>
  <si>
    <t>AJIT RAJESH DHONGADE</t>
  </si>
  <si>
    <t>SHOP - 22</t>
  </si>
  <si>
    <t>31 Jan 2022</t>
  </si>
  <si>
    <t>ALEXANDRITE - D5 - 2403</t>
  </si>
  <si>
    <t>PERIWINKLE - C3 -404</t>
  </si>
  <si>
    <t>SHUBHAM JHA</t>
  </si>
  <si>
    <t>23 Feb 2026</t>
  </si>
  <si>
    <t>PERIWINKLE - C3 -504</t>
  </si>
  <si>
    <t>RITIK JHA</t>
  </si>
  <si>
    <t>OFFICE - 525</t>
  </si>
  <si>
    <t>RICHA SANDIP GADGE</t>
  </si>
  <si>
    <t>16 Sep 2020</t>
  </si>
  <si>
    <t>CAMELLIA - C5 -1202</t>
  </si>
  <si>
    <t>HUSSAIN ISMAIL CHHARCHHODAWALA</t>
  </si>
  <si>
    <t>AGATE - D1 -2701</t>
  </si>
  <si>
    <t>PRAKASH SURESH MURKUTE</t>
  </si>
  <si>
    <t>30 Mar 2026</t>
  </si>
  <si>
    <t>LAVENDER - A 1 -1401</t>
  </si>
  <si>
    <t>MALLIKA BHASKAR SHETTY</t>
  </si>
  <si>
    <t>29 May 2025</t>
  </si>
  <si>
    <t>P2 - SHOP NO - 131</t>
  </si>
  <si>
    <t>PARAG DADARAO NIRMAL</t>
  </si>
  <si>
    <t>BERYL - B1 - 2701</t>
  </si>
  <si>
    <t>RISHABH HORA</t>
  </si>
  <si>
    <t>16 Jul 2024</t>
  </si>
  <si>
    <t>PRIMROSE - C4 -1603</t>
  </si>
  <si>
    <t>SAMINA SUJATKHAN PATHAN</t>
  </si>
  <si>
    <t>24 Mar 2025</t>
  </si>
  <si>
    <t>A WING - OFFICE - 303</t>
  </si>
  <si>
    <t>ATUL ASHOK GALANDE</t>
  </si>
  <si>
    <t>23 Jan 2021</t>
  </si>
  <si>
    <t>OFFICE - 803</t>
  </si>
  <si>
    <t>HUSAINA YUSUF KANCHWALA</t>
  </si>
  <si>
    <t>12 Dec 2020</t>
  </si>
  <si>
    <t>P3 - SHOP NO - 213</t>
  </si>
  <si>
    <t>OMKAR SHRIKANT BHAGWAT</t>
  </si>
  <si>
    <t>DIAMOND - D3 - 1303</t>
  </si>
  <si>
    <t>YASMIN BALU DANGE</t>
  </si>
  <si>
    <t>08 Oct 2025</t>
  </si>
  <si>
    <t>OFFICE - 635</t>
  </si>
  <si>
    <t>MANISH JAIN</t>
  </si>
  <si>
    <t>06 Nov 2020</t>
  </si>
  <si>
    <t>P1 - SHOP NO - 20</t>
  </si>
  <si>
    <t>CHOUDHARY ANIL</t>
  </si>
  <si>
    <t>29 Mar 2025</t>
  </si>
  <si>
    <t>A -1902</t>
  </si>
  <si>
    <t>16 Mar 2026</t>
  </si>
  <si>
    <t>RESTAURANT  - 04</t>
  </si>
  <si>
    <t>MOHANLAL RATANCHAND DUGAD</t>
  </si>
  <si>
    <t>13 Aug 2020</t>
  </si>
  <si>
    <t xml:space="preserve">NYATI ERA III                                     </t>
  </si>
  <si>
    <t xml:space="preserve">FAITH - (PMC NO. WING F)                </t>
  </si>
  <si>
    <t>FAITH - WING F - 101</t>
  </si>
  <si>
    <t>DEEPANSHU JOSHI</t>
  </si>
  <si>
    <t>26 Aug 2024</t>
  </si>
  <si>
    <t>P1 - SHOP NO - 27</t>
  </si>
  <si>
    <t>PRAVEEN</t>
  </si>
  <si>
    <t>22 Jul 2025</t>
  </si>
  <si>
    <t>ALEXANDRITE - D5 - 1601</t>
  </si>
  <si>
    <t>SANTOSH RAMAKRISHNAN</t>
  </si>
  <si>
    <t>24 Dec 2025</t>
  </si>
  <si>
    <t>OFFICE - 420</t>
  </si>
  <si>
    <t>ANIKET PRAKASH BAMANE</t>
  </si>
  <si>
    <t>27 Mar 2021</t>
  </si>
  <si>
    <t>MIRA - B - 2202</t>
  </si>
  <si>
    <t>INDRABHAN JAYSING SURYAWANSHI</t>
  </si>
  <si>
    <t>SHOP - A3 -27</t>
  </si>
  <si>
    <t>KSHITIJ PUNDLIK GHULE</t>
  </si>
  <si>
    <t>26 Mar 2025</t>
  </si>
  <si>
    <t>01 Jan 1900</t>
  </si>
  <si>
    <t>PHOENIX - 2A - 1901</t>
  </si>
  <si>
    <t>PRASAD RAMCHANDRA RAJADHYAKSHA</t>
  </si>
  <si>
    <t>PERIWINKLE - C3 -2402</t>
  </si>
  <si>
    <t>JASWINDER KAUR CHANDHOK</t>
  </si>
  <si>
    <t>07 Nov 2024</t>
  </si>
  <si>
    <t xml:space="preserve">JADE - (PMC - A3)                       </t>
  </si>
  <si>
    <t>JADE  - A3 - 2901 PREMIUM PNN FLAT</t>
  </si>
  <si>
    <t>SWATI RAJESH JADHAV</t>
  </si>
  <si>
    <t>05 Mar 2026</t>
  </si>
  <si>
    <t>CAMELLIA - C5 -1603</t>
  </si>
  <si>
    <t>MONIKA PARAG KACHHI</t>
  </si>
  <si>
    <t>OFFICE -701</t>
  </si>
  <si>
    <t>29 Jan 2021</t>
  </si>
  <si>
    <t>PHOENIX - 2A - 901</t>
  </si>
  <si>
    <t>SONALI PRIYA</t>
  </si>
  <si>
    <t>PHOENIX - 2A - 502</t>
  </si>
  <si>
    <t>SANKET SADASHIV SHINDE</t>
  </si>
  <si>
    <t>PEARL - D1 - 2603</t>
  </si>
  <si>
    <t>GANESH DATTU PALVE</t>
  </si>
  <si>
    <t>P1 - SHOP NO - 02</t>
  </si>
  <si>
    <t>09 Jun 2025</t>
  </si>
  <si>
    <t>PHOENIX - 2A - 2202</t>
  </si>
  <si>
    <t>SAYALI PARAG NIRMAL</t>
  </si>
  <si>
    <t>OFFICE - 603</t>
  </si>
  <si>
    <t>VASHI MANSUKHANI</t>
  </si>
  <si>
    <t>21 Dec 2021</t>
  </si>
  <si>
    <t>TOPAZ - C3 -1901</t>
  </si>
  <si>
    <t>SMITA SANJAY HAVAL</t>
  </si>
  <si>
    <t>BERYL - B1 - 2904</t>
  </si>
  <si>
    <t>DEBASREE MITRA</t>
  </si>
  <si>
    <t>08 Aug 2025</t>
  </si>
  <si>
    <t>SAPPHIRE - A2 - 502</t>
  </si>
  <si>
    <t>VIPIN KUMAR GOEL</t>
  </si>
  <si>
    <t>23 Nov 2023</t>
  </si>
  <si>
    <t>CAMELLIA - C5 -2103</t>
  </si>
  <si>
    <t>SELINA SUSHIL SHIRSATH</t>
  </si>
  <si>
    <t>OFFICE - 606</t>
  </si>
  <si>
    <t>ARCHANA RAI</t>
  </si>
  <si>
    <t>SHOP - 39</t>
  </si>
  <si>
    <t>SHOP NO 15</t>
  </si>
  <si>
    <t>NAGESHWAR WAMANRAO MANKARI</t>
  </si>
  <si>
    <t>10 May 2024</t>
  </si>
  <si>
    <t>CAMELLIA - C5 -901</t>
  </si>
  <si>
    <t>RUKHSANA BAI ABDULLAH BHAI</t>
  </si>
  <si>
    <t>PHOENIX - 2A - 2501</t>
  </si>
  <si>
    <t>TEJAL SHAILENDRA PATEL</t>
  </si>
  <si>
    <t>TANZANITE - D4 - 2503</t>
  </si>
  <si>
    <t>SAGAR RAJKUMAR KSHIRSAGAR</t>
  </si>
  <si>
    <t>25 Aug 2025</t>
  </si>
  <si>
    <t>CAMELLIA - C5 -404</t>
  </si>
  <si>
    <t>VIKRAM V KELKAR</t>
  </si>
  <si>
    <t>A WING  OFFICE - 713</t>
  </si>
  <si>
    <t>DEEPA DILIP GANDHI</t>
  </si>
  <si>
    <t>20 Dec 2020</t>
  </si>
  <si>
    <t>PHOENIX - 2A - 1402</t>
  </si>
  <si>
    <t>BINOD KUMAR AGARWALLA</t>
  </si>
  <si>
    <t>P3 - SHOP NO - 220</t>
  </si>
  <si>
    <t>SURESH BABAN SHINDE</t>
  </si>
  <si>
    <t>P2 - SHOP NO - 118</t>
  </si>
  <si>
    <t>VARDHAMAN ASHOK GUGALE</t>
  </si>
  <si>
    <t>GALAXY - 2B -1704</t>
  </si>
  <si>
    <t>AMAR ASHOK BHAGAT</t>
  </si>
  <si>
    <t>SHOP - A2 - 18</t>
  </si>
  <si>
    <t>ARUN JAISING SHINDE</t>
  </si>
  <si>
    <t>20 Oct 2023</t>
  </si>
  <si>
    <t>EROS - 2C -1703</t>
  </si>
  <si>
    <t>KAMLAKAR BABURAO HARAN</t>
  </si>
  <si>
    <t>P2 - SHOP NO - 121</t>
  </si>
  <si>
    <t>ONYX - B2 - 2804</t>
  </si>
  <si>
    <t>SONAL SRIVASTAVA</t>
  </si>
  <si>
    <t>OFFICE - 313</t>
  </si>
  <si>
    <t>NIKHIL GANESH SHEDGE</t>
  </si>
  <si>
    <t>15 Jul 2021</t>
  </si>
  <si>
    <t>OFFICE NO 601</t>
  </si>
  <si>
    <t>DEEPAK VASANT BHOIR</t>
  </si>
  <si>
    <t>29 Jul 2025</t>
  </si>
  <si>
    <t>PHOENIX - 2A - 2303</t>
  </si>
  <si>
    <t>DNYANESHWARI MAHENDRA GURAV</t>
  </si>
  <si>
    <t>27 Apr 2026</t>
  </si>
  <si>
    <t xml:space="preserve">ETERNAL - (PMC NO. WING E)              </t>
  </si>
  <si>
    <t>ETERNAL - WING E - 903</t>
  </si>
  <si>
    <t>VARUN AGARWAL</t>
  </si>
  <si>
    <t>26 Apr 2023</t>
  </si>
  <si>
    <t>MIRA - B -2305</t>
  </si>
  <si>
    <t>NAMRATA ULHAS MEHTA</t>
  </si>
  <si>
    <t>OFFICE - 527</t>
  </si>
  <si>
    <t>Swati Prabhakar Shinde</t>
  </si>
  <si>
    <t>SHOP - 134</t>
  </si>
  <si>
    <t>SUNITA T ABHANG</t>
  </si>
  <si>
    <t>02 Mar 2023</t>
  </si>
  <si>
    <t>P3 - SHOP NO - 211</t>
  </si>
  <si>
    <t>MANISHA RAHUL BHAGWAT</t>
  </si>
  <si>
    <t>P2 - SHOP NO - 120</t>
  </si>
  <si>
    <t>ROHAN DHANANJAY NAGARKAR</t>
  </si>
  <si>
    <t>28 Apr 2022</t>
  </si>
  <si>
    <t>RUBY - C2 -1503</t>
  </si>
  <si>
    <t>SHRUTI AKASH AGARWAL</t>
  </si>
  <si>
    <t>06 May 2025</t>
  </si>
  <si>
    <t>CAMELLIA - C5 -1204</t>
  </si>
  <si>
    <t>ANJALI AGRAWAL</t>
  </si>
  <si>
    <t>11 Feb 2026</t>
  </si>
  <si>
    <t>GARNET - D2 - 1601</t>
  </si>
  <si>
    <t>MUFADDAL MUSTANSIR CONTRACTOR</t>
  </si>
  <si>
    <t>07 Feb 2025</t>
  </si>
  <si>
    <t>RUBY - C2 -1303</t>
  </si>
  <si>
    <t>AKASH RAVI AGARWAL</t>
  </si>
  <si>
    <t xml:space="preserve">DIVINE - (PMC NO. WING D)               </t>
  </si>
  <si>
    <t>DIVINE - WING D - 404</t>
  </si>
  <si>
    <t>YOGESH RADHESHYAM PATIYE</t>
  </si>
  <si>
    <t>10 Aug 2023</t>
  </si>
  <si>
    <t>RUBY - C2 -2304</t>
  </si>
  <si>
    <t>DINESH JAGANNATH BAKSHI</t>
  </si>
  <si>
    <t>15 May 2025</t>
  </si>
  <si>
    <t>JADE  - A3 - 1101</t>
  </si>
  <si>
    <t>SARITA GOEL</t>
  </si>
  <si>
    <t>OFFICE - 738</t>
  </si>
  <si>
    <t>MANGALA MOHANLAL DUGAD</t>
  </si>
  <si>
    <t>31 Mar 2023</t>
  </si>
  <si>
    <t>SHOP - 14</t>
  </si>
  <si>
    <t>RAJESHWARI SUNIL BHANDARI</t>
  </si>
  <si>
    <t>BERYL - B1 - 704</t>
  </si>
  <si>
    <t>AKSHAY VASANT RAUT</t>
  </si>
  <si>
    <t>20 Jul 2024</t>
  </si>
  <si>
    <t>A TOWER -2901</t>
  </si>
  <si>
    <t>DAAKSH  BHARGAVA</t>
  </si>
  <si>
    <t>22 Mar 2026</t>
  </si>
  <si>
    <t>A TOWER -3103 &amp; 3103A</t>
  </si>
  <si>
    <t>DIVYA SINGH</t>
  </si>
  <si>
    <t>VESTA - 2D -901</t>
  </si>
  <si>
    <t>VISHNU MAHADEVRAO CHATE</t>
  </si>
  <si>
    <t>16 Aug 2024</t>
  </si>
  <si>
    <t xml:space="preserve">ORION - (PMC NO. WING O) </t>
  </si>
  <si>
    <t>ORION - O - 802</t>
  </si>
  <si>
    <t>DEEPALI PANDURANG PATIL</t>
  </si>
  <si>
    <t>SHOP - 207</t>
  </si>
  <si>
    <t>HIMANSHU PARIKH</t>
  </si>
  <si>
    <t>19 Apr 2022</t>
  </si>
  <si>
    <t>PEARL - B3 - 2602</t>
  </si>
  <si>
    <t>MUSTAFA M HAKIM</t>
  </si>
  <si>
    <t>GALAXY - 2B -1204</t>
  </si>
  <si>
    <t>RUCHA ABHAY GHUDE</t>
  </si>
  <si>
    <t>RESTAURANT - 103</t>
  </si>
  <si>
    <t>PALLAVI LANKA</t>
  </si>
  <si>
    <t>25 Mar 2021</t>
  </si>
  <si>
    <t>P1 - SHOP NO - 26</t>
  </si>
  <si>
    <t>JAGDISH CHOUDHARY</t>
  </si>
  <si>
    <t>ORION - 1C - 2502</t>
  </si>
  <si>
    <t>SACHIN VIVEKRAO MANBHEKAR</t>
  </si>
  <si>
    <t>22 Aug 2024</t>
  </si>
  <si>
    <t>PEARL - B3 - 2802</t>
  </si>
  <si>
    <t>RAVINDRA TULSIRAM DOLAS</t>
  </si>
  <si>
    <t>09 Dec 2024</t>
  </si>
  <si>
    <t>NOBLE - N - 1001</t>
  </si>
  <si>
    <t>MAHESH MAHADEV SANKPAL</t>
  </si>
  <si>
    <t>LAVENDER - A 1 -502</t>
  </si>
  <si>
    <t>VARSHA GOKHALE</t>
  </si>
  <si>
    <t>OFFICE - 418</t>
  </si>
  <si>
    <t>FARIDA YUSUF SHAKIR</t>
  </si>
  <si>
    <t>10 Jan 2021</t>
  </si>
  <si>
    <t>DIVINE - WING D - 1103</t>
  </si>
  <si>
    <t>KAVITA PRAVIN DANGAT</t>
  </si>
  <si>
    <t>27 Dec 2023</t>
  </si>
  <si>
    <t>SHOP - 09</t>
  </si>
  <si>
    <t>08 Feb 2021</t>
  </si>
  <si>
    <t>A -2004</t>
  </si>
  <si>
    <t>OFFICE NO 611</t>
  </si>
  <si>
    <t>PRIMROSE - C4 -2301</t>
  </si>
  <si>
    <t>PRASHANT UTTAM PAWAR</t>
  </si>
  <si>
    <t>02 Dec 2024</t>
  </si>
  <si>
    <t>PRIMROSE - C4 -2302</t>
  </si>
  <si>
    <t>ANAND CHANDWADKAR</t>
  </si>
  <si>
    <t>KIOSK - 4A</t>
  </si>
  <si>
    <t>DEEP KANWAR SHEKHAWAT</t>
  </si>
  <si>
    <t>19 Jun 2024</t>
  </si>
  <si>
    <t>PEARL - B3 - 201</t>
  </si>
  <si>
    <t>JEETENDRA RANGANATH GADHAVE</t>
  </si>
  <si>
    <t>30 Oct 2025</t>
  </si>
  <si>
    <t>HERMES - 2E - 601</t>
  </si>
  <si>
    <t>PAYAL PRAVIN SANGHVI</t>
  </si>
  <si>
    <t>09 Nov 2023</t>
  </si>
  <si>
    <t>LAVENDER - A 1 -1904</t>
  </si>
  <si>
    <t>AKANSHA SONI</t>
  </si>
  <si>
    <t>06 Nov 2025</t>
  </si>
  <si>
    <t>PRIMROSE - C4 -2303</t>
  </si>
  <si>
    <t>JAGJIT GULSHAN OBEROI</t>
  </si>
  <si>
    <t>SHOP -39</t>
  </si>
  <si>
    <t>RAJ KUMAR PAL</t>
  </si>
  <si>
    <t>12 Aug 2021</t>
  </si>
  <si>
    <t>TANZANITE - D4 - 1802</t>
  </si>
  <si>
    <t>ROZAT FAKHRUDDIN ARTHUNAWALA</t>
  </si>
  <si>
    <t>T - WING - SHOP NO. 019</t>
  </si>
  <si>
    <t>SONAM SUNIL SINGH</t>
  </si>
  <si>
    <t>03 Jul 2023</t>
  </si>
  <si>
    <t>ALEXANDRITE - D5 - 901</t>
  </si>
  <si>
    <t>SANGEETA RAJESH DEOKAR</t>
  </si>
  <si>
    <t>10 Dec 2025</t>
  </si>
  <si>
    <t>PRIMROSE - C4 -2304</t>
  </si>
  <si>
    <t>IQUBAL SINGH INDERJEET SINGH OBEROI</t>
  </si>
  <si>
    <t xml:space="preserve">NYATI DEFENCE ENCLAVE III                         </t>
  </si>
  <si>
    <t xml:space="preserve">"G" (MHADA)              </t>
  </si>
  <si>
    <t>G -704</t>
  </si>
  <si>
    <t>EKNATH GORAKSHNATH NICHIT</t>
  </si>
  <si>
    <t>02 Apr 2026</t>
  </si>
  <si>
    <t>OFFICE - 1707</t>
  </si>
  <si>
    <t>UNI PROPERTIES</t>
  </si>
  <si>
    <t>PEARL - D1 - 1801</t>
  </si>
  <si>
    <t>ANUPAMA SAHEB BHUTKE</t>
  </si>
  <si>
    <t>PEARL - D1 - 2202</t>
  </si>
  <si>
    <t>SADIQUE RAJJAB SAYYED</t>
  </si>
  <si>
    <t>06 May 2024</t>
  </si>
  <si>
    <t xml:space="preserve">BERYL - B1 - 1804 </t>
  </si>
  <si>
    <t>SANJAY HARSHADRAI ZAVERI</t>
  </si>
  <si>
    <t>24 Feb 2025</t>
  </si>
  <si>
    <t>AQUAMARINE - A1 - 2002</t>
  </si>
  <si>
    <t>ANIL K SHAH- HUF</t>
  </si>
  <si>
    <t>16 Sep 2023</t>
  </si>
  <si>
    <t>NOBLE - N - 1302</t>
  </si>
  <si>
    <t>GURPREET SINGH DALJEET SINGH GARCHA</t>
  </si>
  <si>
    <t>OFFICE - 312</t>
  </si>
  <si>
    <t>VIKRANT DEEPAK SHEDGE</t>
  </si>
  <si>
    <t>OFFICE - 314</t>
  </si>
  <si>
    <t>YASH JAGDISH SHEDGE</t>
  </si>
  <si>
    <t>PEARL - D1 - 1004</t>
  </si>
  <si>
    <t>SUSHIL GURBAXANI</t>
  </si>
  <si>
    <t>03 Sep 2025</t>
  </si>
  <si>
    <t>EROS - 2C -2503</t>
  </si>
  <si>
    <t>YASHWANT KHALIRAM NAGDEVE</t>
  </si>
  <si>
    <t>PHOENIX - 2A - 1804</t>
  </si>
  <si>
    <t>NIVEDITA ANANT TALEKAR</t>
  </si>
  <si>
    <t>OFFICE - 638</t>
  </si>
  <si>
    <t>LAILA HUSSAIN KHANJI</t>
  </si>
  <si>
    <t>02 Nov 2020</t>
  </si>
  <si>
    <t>OFFICE - 807</t>
  </si>
  <si>
    <t>SAVERA DHALIWAL</t>
  </si>
  <si>
    <t>GALAXY - 2B -2503</t>
  </si>
  <si>
    <t>MUGDHA SURYAKANT AYARE</t>
  </si>
  <si>
    <t>T WING -302</t>
  </si>
  <si>
    <t>CHAND USMAN SAYYED</t>
  </si>
  <si>
    <t>GALAXY - 2B -1504</t>
  </si>
  <si>
    <t>VINEET S SAWHNEY</t>
  </si>
  <si>
    <t>TANZANITE - D4 - 2401</t>
  </si>
  <si>
    <t>MUFAZZAL SHABBIR KABULI</t>
  </si>
  <si>
    <t>19 Sep 2025</t>
  </si>
  <si>
    <t>SHOP - A1 - 11</t>
  </si>
  <si>
    <t>EROS - 2C -1303</t>
  </si>
  <si>
    <t>ANUJ RAVINDRA PATEL</t>
  </si>
  <si>
    <t>PERIWINKLE - C3 -2601</t>
  </si>
  <si>
    <t>RAMNATH RAMASWAMY</t>
  </si>
  <si>
    <t>11 Nov 2024</t>
  </si>
  <si>
    <t xml:space="preserve">JOY - (PMC NO. WING J)   </t>
  </si>
  <si>
    <t>JOY - J -1303</t>
  </si>
  <si>
    <t>RITU RAJ</t>
  </si>
  <si>
    <t>16 Feb 2026</t>
  </si>
  <si>
    <t>SHOP NO 16</t>
  </si>
  <si>
    <t>SAROJ SANJAY SOPARKAR</t>
  </si>
  <si>
    <t>23 Mar 2024</t>
  </si>
  <si>
    <t>T WING -609</t>
  </si>
  <si>
    <t>PRATIKSHA PRADIP SHIRODKAR</t>
  </si>
  <si>
    <t>FAITH - WING F - 1203</t>
  </si>
  <si>
    <t>ROHIT MATHUR</t>
  </si>
  <si>
    <t>19 Apr 2023</t>
  </si>
  <si>
    <t>G -404</t>
  </si>
  <si>
    <t>ZAID ABDUL SATTAR MOMIN</t>
  </si>
  <si>
    <t>FAITH - WING F - 202</t>
  </si>
  <si>
    <t>ANSHUL SHARMA</t>
  </si>
  <si>
    <t>17 Apr 2023</t>
  </si>
  <si>
    <t>SHOP - 15</t>
  </si>
  <si>
    <t>SONI ANIL BHANDARI</t>
  </si>
  <si>
    <t>06 Dec 2020</t>
  </si>
  <si>
    <t>GARNET - D2 - 2301</t>
  </si>
  <si>
    <t>SHAMSHER SINGH</t>
  </si>
  <si>
    <t>26 Dec 2024</t>
  </si>
  <si>
    <t>SHOP NO 1</t>
  </si>
  <si>
    <t>MAZAHIR N KHADPAWALA</t>
  </si>
  <si>
    <t>01 Mar 2024</t>
  </si>
  <si>
    <t>DIAMOND - D3 - 2202</t>
  </si>
  <si>
    <t>SUNIL LULLA</t>
  </si>
  <si>
    <t>27 Mar 2025</t>
  </si>
  <si>
    <t>T WING -907</t>
  </si>
  <si>
    <t>VISHAL SHRIMANT MORE</t>
  </si>
  <si>
    <t>T WING -806</t>
  </si>
  <si>
    <t>POOJA UJWAL JADHAV</t>
  </si>
  <si>
    <t>T WING -809</t>
  </si>
  <si>
    <t>MUNDE MININATH SAKHARAM</t>
  </si>
  <si>
    <t>T WING -1006</t>
  </si>
  <si>
    <t>AMIT SHIVKANT MAHAJAN</t>
  </si>
  <si>
    <t>T WING -212</t>
  </si>
  <si>
    <t>DHIRAJ TUKARAM JADHAV</t>
  </si>
  <si>
    <t>07 Apr 2026</t>
  </si>
  <si>
    <t>T WING -303</t>
  </si>
  <si>
    <t>DILIP APPA KHANDEKAR</t>
  </si>
  <si>
    <t>T WING -305</t>
  </si>
  <si>
    <t>ROHIT TUKARAM JANGAM</t>
  </si>
  <si>
    <t>T WING -403</t>
  </si>
  <si>
    <t>MAYA DIPAK KULANGE</t>
  </si>
  <si>
    <t>T WING -412</t>
  </si>
  <si>
    <t>TANUSHREE CHANDRASHEKHAR CHANDEKAR</t>
  </si>
  <si>
    <t>T WING -503</t>
  </si>
  <si>
    <t>ASHOK DNYANU KARANDE</t>
  </si>
  <si>
    <t>T WING -711</t>
  </si>
  <si>
    <t>DINESH DILIP AMBRE</t>
  </si>
  <si>
    <t>29 Mar 2026</t>
  </si>
  <si>
    <t>T WING -608</t>
  </si>
  <si>
    <t>RENUKA SUDHAKAR BHOSLE</t>
  </si>
  <si>
    <t>T WING -908</t>
  </si>
  <si>
    <t>SARJERAO RANBA KHESE</t>
  </si>
  <si>
    <t>T WING -912</t>
  </si>
  <si>
    <t>JAYESH DEVIDAS KERKAR</t>
  </si>
  <si>
    <t>T WING -201</t>
  </si>
  <si>
    <t>MANOJ HANUMANT GAIKWAD</t>
  </si>
  <si>
    <t>T WING -605</t>
  </si>
  <si>
    <t>AKADE AKASH DAYANAND</t>
  </si>
  <si>
    <t>AQUAMARINE - A1 - 504</t>
  </si>
  <si>
    <t>HIMANI TANEJA</t>
  </si>
  <si>
    <t>P2 - SHOP NO - 105</t>
  </si>
  <si>
    <t>RANJANI PARAG SHIDHAYE</t>
  </si>
  <si>
    <t>OFFICE - 724</t>
  </si>
  <si>
    <t>STANEY JOHN FERNANDES</t>
  </si>
  <si>
    <t>BERYL - B1 - 2803</t>
  </si>
  <si>
    <t>MANISHA RAI</t>
  </si>
  <si>
    <t>T - WING - SHOP NO. 001</t>
  </si>
  <si>
    <t>ANITA SANJAY MURKUTE</t>
  </si>
  <si>
    <t>18 Oct 2025</t>
  </si>
  <si>
    <t>FAITH - WING F - 1003</t>
  </si>
  <si>
    <t>MALLAREDDY VENKAT SHRIKANT</t>
  </si>
  <si>
    <t>03 May 2023</t>
  </si>
  <si>
    <t>GARNET - D2 - 1201</t>
  </si>
  <si>
    <t>JYOTSANA MISHRA</t>
  </si>
  <si>
    <t>13 Sep 2024</t>
  </si>
  <si>
    <t>MIRA - B - 904</t>
  </si>
  <si>
    <t>SURAJ RAMCHANDRA GHOLAP</t>
  </si>
  <si>
    <t>11 Apr 2026</t>
  </si>
  <si>
    <t>PRIMROSE - C4 -2204</t>
  </si>
  <si>
    <t>SUNDER MANGHARAM NAVANI</t>
  </si>
  <si>
    <t>08 Nov 2024</t>
  </si>
  <si>
    <t>A WING - OFFICE - 507</t>
  </si>
  <si>
    <t>NAVIN NIHALANI</t>
  </si>
  <si>
    <t>31 Dec 2020</t>
  </si>
  <si>
    <t>T WING -710</t>
  </si>
  <si>
    <t>MOHINI SHRIKRUSHN DABHERAO</t>
  </si>
  <si>
    <t>A WING - OFFICE - 608</t>
  </si>
  <si>
    <t>ANAND SURESH NAVSARIKAR</t>
  </si>
  <si>
    <t>NOBLE - N - 801</t>
  </si>
  <si>
    <t>ANISH GANESH UPALE</t>
  </si>
  <si>
    <t>T WING -804</t>
  </si>
  <si>
    <t>SADHANA SHRIKANT MHASKE</t>
  </si>
  <si>
    <t>ROHIT ROHIRA</t>
  </si>
  <si>
    <t>OFFICE - 1606</t>
  </si>
  <si>
    <t>VERINDER SINGH OBEROI</t>
  </si>
  <si>
    <t>16 Dec 2024</t>
  </si>
  <si>
    <t>T WING -211</t>
  </si>
  <si>
    <t>PARISHWETA KRUSHNARAO GULHANE</t>
  </si>
  <si>
    <t>T WING -604</t>
  </si>
  <si>
    <t>BHUSHAN RAJENDRA JOSHI</t>
  </si>
  <si>
    <t>ORION - O - 901</t>
  </si>
  <si>
    <t>RAI SHIVAM AJAY</t>
  </si>
  <si>
    <t>ORION - O - 902</t>
  </si>
  <si>
    <t>SHIWANI SATYANARAYAN BIRADAR</t>
  </si>
  <si>
    <t>OFFICE - 725</t>
  </si>
  <si>
    <t>20 Nov 2020</t>
  </si>
  <si>
    <t>T WING -506</t>
  </si>
  <si>
    <t>RATAN VISHNU WAKCHAURE</t>
  </si>
  <si>
    <t>SAPPHIRE - A2 - 2401</t>
  </si>
  <si>
    <t>DHEERAJ MANOHARLAL LILANI</t>
  </si>
  <si>
    <t>OFFICE - 732</t>
  </si>
  <si>
    <t>VANITA SINGH</t>
  </si>
  <si>
    <t>19 Oct 2023</t>
  </si>
  <si>
    <t>AGATE - D1 -1903</t>
  </si>
  <si>
    <t>ROOCHA SHIRALKAR</t>
  </si>
  <si>
    <t>09 Feb 2026</t>
  </si>
  <si>
    <t xml:space="preserve">VEGA - (PMC NO. 1B)      </t>
  </si>
  <si>
    <t>VEGA - 1B - 004</t>
  </si>
  <si>
    <t>VIKAS SUDHAKAR DHALE</t>
  </si>
  <si>
    <t>PEARL - D1 - 302</t>
  </si>
  <si>
    <t>NANDITA SRIVASTAVA</t>
  </si>
  <si>
    <t>07 Feb 2024</t>
  </si>
  <si>
    <t>PEARL - D1 - 402</t>
  </si>
  <si>
    <t>PRIYANKA RAI</t>
  </si>
  <si>
    <t>TOPAZ - C3 -901</t>
  </si>
  <si>
    <t>RAJNI BHAT</t>
  </si>
  <si>
    <t>DIAMOND - D3 - 2501</t>
  </si>
  <si>
    <t>AREFA HUSSAIN TAMBAWALA</t>
  </si>
  <si>
    <t>26 Sep 2025</t>
  </si>
  <si>
    <t>PEARL - B3 - 2704</t>
  </si>
  <si>
    <t>ADITYA VIKAS SAKHARE</t>
  </si>
  <si>
    <t>P1 - SHOP NO - 23</t>
  </si>
  <si>
    <t>SWATI SNEHAL NAGAWADE</t>
  </si>
  <si>
    <t>PRIMROSE - C4 -1303</t>
  </si>
  <si>
    <t>BHARAT MAHADEV POPHALE</t>
  </si>
  <si>
    <t>AQUAMARINE - A1 - 2001</t>
  </si>
  <si>
    <t>ADIT AMAR KADAKIA</t>
  </si>
  <si>
    <t>P1 - SHOP NO - 09</t>
  </si>
  <si>
    <t>SAPPHIRE - A2 - 1602</t>
  </si>
  <si>
    <t>SURESH BATRA</t>
  </si>
  <si>
    <t>21 Dec 2024</t>
  </si>
  <si>
    <t xml:space="preserve">MHADA                    </t>
  </si>
  <si>
    <t>F BUILDING -914</t>
  </si>
  <si>
    <t>ASHISH ANAND GHORPADE</t>
  </si>
  <si>
    <t>OFFICE - 1607</t>
  </si>
  <si>
    <t>SWAG ELITE PROPERTIES LLP</t>
  </si>
  <si>
    <t>24 Apr 2025</t>
  </si>
  <si>
    <t>P1 - SHOP NO - 05</t>
  </si>
  <si>
    <t>HARENDRA SINGH</t>
  </si>
  <si>
    <t>21 Jan 2023</t>
  </si>
  <si>
    <t>ETERNAL - WING E - 1103</t>
  </si>
  <si>
    <t>KUMAR ADEESH</t>
  </si>
  <si>
    <t>09 Jun 2023</t>
  </si>
  <si>
    <t>ETERNAL - WING E - 704</t>
  </si>
  <si>
    <t>MEGHNA ABHIRANJAN SINGH</t>
  </si>
  <si>
    <t>28 Apr 2023</t>
  </si>
  <si>
    <t>FAITH - WING F - 1303</t>
  </si>
  <si>
    <t>SNEHAL PRAMOD SAWANT</t>
  </si>
  <si>
    <t>SHOP - 124</t>
  </si>
  <si>
    <t>CHIRAG MAHENDAR HINGORANI</t>
  </si>
  <si>
    <t>17 Dec 2021</t>
  </si>
  <si>
    <t>OFFICE - 519</t>
  </si>
  <si>
    <t>ROHINI RAMKRISHNA SALUNKE</t>
  </si>
  <si>
    <t>24 Mar 2022</t>
  </si>
  <si>
    <t>TANZANITE - D4 - 2302</t>
  </si>
  <si>
    <t>NEETA SINGH</t>
  </si>
  <si>
    <t>SHOP -34</t>
  </si>
  <si>
    <t>RAJENDRA HARIBHAU SHINDE</t>
  </si>
  <si>
    <t>SHOP - 205</t>
  </si>
  <si>
    <t>ZAINAB MURTUZA KANCHWALA</t>
  </si>
  <si>
    <t>DIVINE - WING D - 301</t>
  </si>
  <si>
    <t>PALAK BAGGA</t>
  </si>
  <si>
    <t>23 Mar 2023</t>
  </si>
  <si>
    <t>OFFICE - 315</t>
  </si>
  <si>
    <t>HARSHAD DEEPAK SHEDGE</t>
  </si>
  <si>
    <t>SIRIUS - 2F - 2603</t>
  </si>
  <si>
    <t>VAIBHAVKUMAR BABURAO PATIL</t>
  </si>
  <si>
    <t>12 Nov 2024</t>
  </si>
  <si>
    <t>PEGASUS - 1D - 2502</t>
  </si>
  <si>
    <t>KAILASH RAMAJI  BURDE</t>
  </si>
  <si>
    <t>11 Jul 2024</t>
  </si>
  <si>
    <t>06 Mar 2026</t>
  </si>
  <si>
    <t>27 Feb 2026</t>
  </si>
  <si>
    <t>11 Mar 2026</t>
  </si>
  <si>
    <t>17 Mar 2026</t>
  </si>
  <si>
    <t>B WING - UNIT - 216</t>
  </si>
  <si>
    <t>HIMANSHU B. PARIKH</t>
  </si>
  <si>
    <t>F BUILDING -209</t>
  </si>
  <si>
    <t>CHETANA SAGAR DEOKAR</t>
  </si>
  <si>
    <t>OFFICE - 306</t>
  </si>
  <si>
    <t>MOHAMADI MASTAN DHOLAKAWALA</t>
  </si>
  <si>
    <t>DIVINE - WING D - 701</t>
  </si>
  <si>
    <t>SWATESH KUMAR</t>
  </si>
  <si>
    <t>10 Feb 2023</t>
  </si>
  <si>
    <t>MIRA - B - 1605</t>
  </si>
  <si>
    <t>DINESH UTTAMRAO JADHAV</t>
  </si>
  <si>
    <t>MIRA - B - 1804</t>
  </si>
  <si>
    <t>SANKALP SANJAY VASAVE</t>
  </si>
  <si>
    <t>MIRA - B - 505</t>
  </si>
  <si>
    <t>ALTAMASH SALEH MOHAMMED MOMIN</t>
  </si>
  <si>
    <t>JADE  - A3 - 1503</t>
  </si>
  <si>
    <t>NILISHA NITIN NALAWADE</t>
  </si>
  <si>
    <t>13 Jul 2023</t>
  </si>
  <si>
    <t>F BUILDING -214</t>
  </si>
  <si>
    <t>SHIVAM PRAVIN JAISWAL</t>
  </si>
  <si>
    <t>F BUILDING -304</t>
  </si>
  <si>
    <t>PALLAVI VIJAY SUKHIJA</t>
  </si>
  <si>
    <t>F BUILDING -514</t>
  </si>
  <si>
    <t>MAHENDRA PRAKASH WALUNJ</t>
  </si>
  <si>
    <t>F BUILDING -601</t>
  </si>
  <si>
    <t>SHASHIKANT BALKRISHNA SHINDE</t>
  </si>
  <si>
    <t>F BUILDING -811</t>
  </si>
  <si>
    <t>SANDEEP BHASKAR KALE</t>
  </si>
  <si>
    <t>F BUILDING -905</t>
  </si>
  <si>
    <t>PAWAR NARESH RAMCHANDRA</t>
  </si>
  <si>
    <t>F BUILDING -915</t>
  </si>
  <si>
    <t>RUKMINI BHIMRAO BAGAL</t>
  </si>
  <si>
    <t>VEGA - 1B - 2501</t>
  </si>
  <si>
    <t>SOMANATH SHANKAR YADAV</t>
  </si>
  <si>
    <t>11 Jun 2024</t>
  </si>
  <si>
    <t>HERMES - 2E - 2203</t>
  </si>
  <si>
    <t>DIPAK DATTATRAYA KULKARNI</t>
  </si>
  <si>
    <t>04 Mar 2023</t>
  </si>
  <si>
    <t>PERIWINKLE - C3 -1703</t>
  </si>
  <si>
    <t>SWALEHA BASIT SHAIKH</t>
  </si>
  <si>
    <t>10 Dec 2024</t>
  </si>
  <si>
    <t>FAITH - WING F - 1302</t>
  </si>
  <si>
    <t>GIRIRAJ PAWAR</t>
  </si>
  <si>
    <t>23 May 2023</t>
  </si>
  <si>
    <t>SAPPHIRE - A2 - 504</t>
  </si>
  <si>
    <t>SUMIT RANJAN</t>
  </si>
  <si>
    <t>31 Mar 2024</t>
  </si>
  <si>
    <t>A WING - OFFICE - 817</t>
  </si>
  <si>
    <t>SHELL PACK INDUSTRIES PRIVATE LIMITED</t>
  </si>
  <si>
    <t>28 Nov 2020</t>
  </si>
  <si>
    <t>PEGASUS - 1D - 702</t>
  </si>
  <si>
    <t>VISHWAJIT ANAND DANKE</t>
  </si>
  <si>
    <t>20 Jan 2023</t>
  </si>
  <si>
    <t>ALEXANDRITE - D5 - 2401</t>
  </si>
  <si>
    <t>SHUCHI MISHRA</t>
  </si>
  <si>
    <t>FAITH - WING F - 1301</t>
  </si>
  <si>
    <t>ABHISHEK YASHWANT SAHARE</t>
  </si>
  <si>
    <t>07 Jul 2023</t>
  </si>
  <si>
    <t>PEARL - B3 - 1701</t>
  </si>
  <si>
    <t>MUKUL VARSHNEY</t>
  </si>
  <si>
    <t>14 Dec 2024</t>
  </si>
  <si>
    <t>FAITH - WING F - 1304</t>
  </si>
  <si>
    <t>YASH KUMAR DUBEY</t>
  </si>
  <si>
    <t>21 Aug 2023</t>
  </si>
  <si>
    <t>DIAMOND - D3 - 2404</t>
  </si>
  <si>
    <t>SHABBIR KAPASI</t>
  </si>
  <si>
    <t>25 Jun 2025</t>
  </si>
  <si>
    <t>ALEXANDRITE - D5 - 2303</t>
  </si>
  <si>
    <t>KIRTHI SURESH AHUJA</t>
  </si>
  <si>
    <t>21 Feb 2026</t>
  </si>
  <si>
    <t>SHOP - 25</t>
  </si>
  <si>
    <t>DIVINE - WING D - 1303</t>
  </si>
  <si>
    <t>29 Jan 2024</t>
  </si>
  <si>
    <t>DIAMOND - D3 - 2001</t>
  </si>
  <si>
    <t>ALOK KUMAR BAJPAI</t>
  </si>
  <si>
    <t>17 Oct 2024</t>
  </si>
  <si>
    <t>DIAMOND - D3 - 2002</t>
  </si>
  <si>
    <t>ABHAY BAJPAI</t>
  </si>
  <si>
    <t>RUBY - C2 -1604</t>
  </si>
  <si>
    <t>RAHUL RANJAN SINGH</t>
  </si>
  <si>
    <t>27 May 2025</t>
  </si>
  <si>
    <t>PRIMROSE - C4 -1703</t>
  </si>
  <si>
    <t>AAMIR KHAN</t>
  </si>
  <si>
    <t>23 Sep 2025</t>
  </si>
  <si>
    <t>OFFICE - 833</t>
  </si>
  <si>
    <t>RAJESH VISHNU MIRCHANDANI</t>
  </si>
  <si>
    <t>12 Sep 2023</t>
  </si>
  <si>
    <t>DIVINE - WING D - 702</t>
  </si>
  <si>
    <t>NIMISH UPENDRA ZAVERI</t>
  </si>
  <si>
    <t>05 Jan 2023</t>
  </si>
  <si>
    <t>P1 - SHOP NO - 12</t>
  </si>
  <si>
    <t>NIKHILESH NARENDRA PANT</t>
  </si>
  <si>
    <t>13 Jan 2023</t>
  </si>
  <si>
    <t>ORION - 1C - 703</t>
  </si>
  <si>
    <t>RASHMI SUBHASH GAWANDE</t>
  </si>
  <si>
    <t>PRIMROSE - C4 -501</t>
  </si>
  <si>
    <t>SANJAY BABURAO BHOSALE</t>
  </si>
  <si>
    <t>29 Nov 2024</t>
  </si>
  <si>
    <t>PERIWINKLE - C3 -102</t>
  </si>
  <si>
    <t>SHEELA MANOJ SARSAR</t>
  </si>
  <si>
    <t>21 Feb 2025</t>
  </si>
  <si>
    <t>T WING -505</t>
  </si>
  <si>
    <t>ANGAD SUGRIV TONDE</t>
  </si>
  <si>
    <t>TOPAZ - C3 -2704</t>
  </si>
  <si>
    <t>NITYA MENON</t>
  </si>
  <si>
    <t>24 Jan 2026</t>
  </si>
  <si>
    <t>PRIMROSE - C4 -2601</t>
  </si>
  <si>
    <t>AMAR PARSHURAM SHEDGE</t>
  </si>
  <si>
    <t>31 Jan 2025</t>
  </si>
  <si>
    <t>OFFICE - 522</t>
  </si>
  <si>
    <t>ZULFIKAR SHABBIR GHEEWALA</t>
  </si>
  <si>
    <t>23 Mar 2021</t>
  </si>
  <si>
    <t>OFFICE - 524</t>
  </si>
  <si>
    <t>MOHAMMED SHABBIR GHEEWALA</t>
  </si>
  <si>
    <t>MIRA - B -2505</t>
  </si>
  <si>
    <t>16 Dec 2025</t>
  </si>
  <si>
    <t>OPAL - C1 -1603</t>
  </si>
  <si>
    <t>APURVA RAVINDRA KUMBHARE</t>
  </si>
  <si>
    <t>20 Jan 2025</t>
  </si>
  <si>
    <t>A WING - OFFICE - 422</t>
  </si>
  <si>
    <t>ZOHAIR KAMDAR</t>
  </si>
  <si>
    <t>23 Dec 2019</t>
  </si>
  <si>
    <t>SIRIUS - 2F - 2001</t>
  </si>
  <si>
    <t>KIRAN DNYANOBA KHADE</t>
  </si>
  <si>
    <t>29 Feb 2024</t>
  </si>
  <si>
    <t>OFFICE - 308</t>
  </si>
  <si>
    <t>ANUBHAV SWAPAN MUKHERJEE</t>
  </si>
  <si>
    <t>PRIMROSE - C4 -2403</t>
  </si>
  <si>
    <t>LEO NORONHA</t>
  </si>
  <si>
    <t>28 Apr 2025</t>
  </si>
  <si>
    <t>PRIMROSE - C4 -2404</t>
  </si>
  <si>
    <t>PRIMROSE - C4 -2503</t>
  </si>
  <si>
    <t>PRIMROSE - C4 -2504</t>
  </si>
  <si>
    <t>OPAL - C1 -1303</t>
  </si>
  <si>
    <t>PRIYANKA SANJAY GARG</t>
  </si>
  <si>
    <t>19 Dec 2024</t>
  </si>
  <si>
    <t>SAPPHIRE - A2 - 901</t>
  </si>
  <si>
    <t>JOTIBA YALLAPA PATIL</t>
  </si>
  <si>
    <t>18 Dec 2024</t>
  </si>
  <si>
    <t>B -1503</t>
  </si>
  <si>
    <t>29 Jan 2026</t>
  </si>
  <si>
    <t>PERIWINKLE - C3 -302</t>
  </si>
  <si>
    <t>SWARADA SHEKHAR SURATEKAR</t>
  </si>
  <si>
    <t>28 Nov 2024</t>
  </si>
  <si>
    <t>A WING - OFFICE - 319</t>
  </si>
  <si>
    <t>ANIL AHUJA</t>
  </si>
  <si>
    <t>03 Mar 2020</t>
  </si>
  <si>
    <t>OFFICE - 723</t>
  </si>
  <si>
    <t>JAMAL ASHRAF KHAN</t>
  </si>
  <si>
    <t>OFFICE - 811</t>
  </si>
  <si>
    <t>SHAH MEHTA TRADERS</t>
  </si>
  <si>
    <t>22 Feb 2022</t>
  </si>
  <si>
    <t>VESTA - 2D -1701</t>
  </si>
  <si>
    <t>ARUN TUKARAM KOLEKAR</t>
  </si>
  <si>
    <t>17 Dec 2024</t>
  </si>
  <si>
    <t>PRIMROSE - C4 -302</t>
  </si>
  <si>
    <t>YASMEEN AZMATH RAJPUT</t>
  </si>
  <si>
    <t>29 Apr 2025</t>
  </si>
  <si>
    <t>DIVINE - WING D - 804</t>
  </si>
  <si>
    <t>SATISH GENDLALJI MAHAJAN</t>
  </si>
  <si>
    <t>15 Feb 2023</t>
  </si>
  <si>
    <t>T - WING - SHOP NO. 119</t>
  </si>
  <si>
    <t>VIJAY SINGH PARIHAR</t>
  </si>
  <si>
    <t>24 Nov 2023</t>
  </si>
  <si>
    <t>VEGA - 1B - 2602</t>
  </si>
  <si>
    <t>SNEHAL SANJAY PATIL</t>
  </si>
  <si>
    <t>B -1005</t>
  </si>
  <si>
    <t>02 Sep 2025</t>
  </si>
  <si>
    <t>A -2003</t>
  </si>
  <si>
    <t>GARNET - D2 - 804</t>
  </si>
  <si>
    <t>KARTIKA KAILASRAO THOKNE</t>
  </si>
  <si>
    <t>27 Jun 2025</t>
  </si>
  <si>
    <t>PEARL - B3 - 2702</t>
  </si>
  <si>
    <t>ANUP CHANDRAKANT MULKAWAD</t>
  </si>
  <si>
    <t>01 Dec 2025</t>
  </si>
  <si>
    <t>BERYL - B1 - 1001</t>
  </si>
  <si>
    <t>AKHILESH ARVIND SOLANKE</t>
  </si>
  <si>
    <t>11 Jul 2023</t>
  </si>
  <si>
    <t>BERYL - B1 - 1101</t>
  </si>
  <si>
    <t>PIYUSH SATISHCHANDRA BHATTAD</t>
  </si>
  <si>
    <t>13 Oct 2023</t>
  </si>
  <si>
    <t>ONYX - B2 - 1702</t>
  </si>
  <si>
    <t>KOMAL SANJAY GHARE</t>
  </si>
  <si>
    <t>ONYX - B2 - 1801</t>
  </si>
  <si>
    <t>RITU ASHOK THADHANI</t>
  </si>
  <si>
    <t>16 Oct 2023</t>
  </si>
  <si>
    <t>ONYX - B2 - 2004</t>
  </si>
  <si>
    <t>PRASHANT SURESH BHAGAT</t>
  </si>
  <si>
    <t>REGAL - 1A -1204</t>
  </si>
  <si>
    <t>SHIVAJI DAGDU SHINDE</t>
  </si>
  <si>
    <t>28 Nov 2025</t>
  </si>
  <si>
    <t>OFFICE - 523</t>
  </si>
  <si>
    <t>MUSTAFA SHABBIR GHEEWALA</t>
  </si>
  <si>
    <t>ETERNAL - WING E - 901</t>
  </si>
  <si>
    <t>PREETI KUMARI</t>
  </si>
  <si>
    <t>25 Apr 2023</t>
  </si>
  <si>
    <t>A WING - SHOP - 119</t>
  </si>
  <si>
    <t>SABBIRBHAI JENUDDINBHAI GHEEWALA</t>
  </si>
  <si>
    <t>06 Dec 2021</t>
  </si>
  <si>
    <t>PEARL - B3 - 2701</t>
  </si>
  <si>
    <t>ANIKET PRADIP JOSHI</t>
  </si>
  <si>
    <t>ETERNAL - WING E - 1102</t>
  </si>
  <si>
    <t>ANKUR SINGHAL</t>
  </si>
  <si>
    <t>27 Apr 2023</t>
  </si>
  <si>
    <t>ETERNAL - WING E - 1301</t>
  </si>
  <si>
    <t>MEGHNA JITESH TELISARA</t>
  </si>
  <si>
    <t>ETERNAL - WING E - 1302</t>
  </si>
  <si>
    <t>AMANPREET SINGH</t>
  </si>
  <si>
    <t>REGAL - 1A -703</t>
  </si>
  <si>
    <t>YOGESH VINOD GUGALE</t>
  </si>
  <si>
    <t>19 Oct 2024</t>
  </si>
  <si>
    <t>ORION - 1C - 004</t>
  </si>
  <si>
    <t>PEGASUS - 1D - 004</t>
  </si>
  <si>
    <t>PERIWINKLE - C3 -1104</t>
  </si>
  <si>
    <t>SHRADDHA AJIT PATIL</t>
  </si>
  <si>
    <t>AQUAMARINE - A1 - 2801</t>
  </si>
  <si>
    <t>MANJUSHA SANTOSH JADHAVAR</t>
  </si>
  <si>
    <t>22 May 2025</t>
  </si>
  <si>
    <t>T - WING - SHOP NO. 015</t>
  </si>
  <si>
    <t>ARCHANA SHIVAJI BHOITE</t>
  </si>
  <si>
    <t>25 Jun 2024</t>
  </si>
  <si>
    <t>PERIWINKLE - C3 -1403</t>
  </si>
  <si>
    <t>ASHISH SAMUEL</t>
  </si>
  <si>
    <t>SHOP NO 8</t>
  </si>
  <si>
    <t>23 Apr 2024</t>
  </si>
  <si>
    <t>SHOP NO 9</t>
  </si>
  <si>
    <t>ORION - 1C - 2703</t>
  </si>
  <si>
    <t>MADAN MOHAN NAYAK</t>
  </si>
  <si>
    <t>ORION - 1C - 2704</t>
  </si>
  <si>
    <t>PERIWINKLE - C3 -701</t>
  </si>
  <si>
    <t>RAHUL KUMAR SINGH</t>
  </si>
  <si>
    <t>21 Mar 2025</t>
  </si>
  <si>
    <t>OFFICE - 1304</t>
  </si>
  <si>
    <t>CHANDRAKANT ZILE</t>
  </si>
  <si>
    <t>A TOWER -2304</t>
  </si>
  <si>
    <t>SHARMILA BHARAT BHANDARI</t>
  </si>
  <si>
    <t>31 Jan 2026</t>
  </si>
  <si>
    <t>PEARL - B3 - 1902</t>
  </si>
  <si>
    <t>RASSHMIE RAMESH SALUNKHAY</t>
  </si>
  <si>
    <t>24 Oct 2024</t>
  </si>
  <si>
    <t>PERIWINKLE - C3 -601</t>
  </si>
  <si>
    <t>PRASHANT RATHORE</t>
  </si>
  <si>
    <t>30 Dec 2024</t>
  </si>
  <si>
    <t>GARNET - D2 - 1904</t>
  </si>
  <si>
    <t>ABDUL RAZAK ANWAR HAMDULE</t>
  </si>
  <si>
    <t>ETERNAL - WING E - 504</t>
  </si>
  <si>
    <t>DEEPSHIKHA RAJPUT</t>
  </si>
  <si>
    <t>ETERNAL - WING E - 403</t>
  </si>
  <si>
    <t>ASHISH KUMAR SHARMA</t>
  </si>
  <si>
    <t>01 Jun 2023</t>
  </si>
  <si>
    <t>ETERNAL - WING E - 1104</t>
  </si>
  <si>
    <t>MONICA SAXENA</t>
  </si>
  <si>
    <t>06 May 2023</t>
  </si>
  <si>
    <t>ONYX - B2 - 1301</t>
  </si>
  <si>
    <t>CHANDRAKANT ANANT KULKARNI</t>
  </si>
  <si>
    <t>ONYX - B2 - 1602</t>
  </si>
  <si>
    <t>KHUSHBOO JAIN</t>
  </si>
  <si>
    <t>18 Oct 2023</t>
  </si>
  <si>
    <t>ONYX - B2 - 1802</t>
  </si>
  <si>
    <t>NEELAM BALU TAMBE</t>
  </si>
  <si>
    <t>23 Oct 2023</t>
  </si>
  <si>
    <t>ETERNAL - WING E - 904</t>
  </si>
  <si>
    <t>SAURABH SONI</t>
  </si>
  <si>
    <t>24 Apr 2023</t>
  </si>
  <si>
    <t>PEARL - D1 - 602</t>
  </si>
  <si>
    <t>DHANASHREE BABARAO BHOYAR</t>
  </si>
  <si>
    <t>22 Dec 2023</t>
  </si>
  <si>
    <t>FAITH - WING F - 903</t>
  </si>
  <si>
    <t>TANUSHREE NANDI</t>
  </si>
  <si>
    <t>14 Jun 2023</t>
  </si>
  <si>
    <t>OPAL - C1 -2103</t>
  </si>
  <si>
    <t>ASHOOTOSH MAHADEV PAKALE</t>
  </si>
  <si>
    <t>21 Nov 2024</t>
  </si>
  <si>
    <t>T - WING - SHOP NO. 020</t>
  </si>
  <si>
    <t>VAISHAKHI BHAVIK PANCHMATIA</t>
  </si>
  <si>
    <t>11 Nov 2022</t>
  </si>
  <si>
    <t>FAITH - WING F - 902</t>
  </si>
  <si>
    <t>SUMIT KUMAR PATHAK</t>
  </si>
  <si>
    <t>21 Apr 2023</t>
  </si>
  <si>
    <t>ETERNAL - WING E - 404</t>
  </si>
  <si>
    <t>ROCKY SONI</t>
  </si>
  <si>
    <t>28 Jul 2023</t>
  </si>
  <si>
    <t>PERIWINKLE - C3 -1203</t>
  </si>
  <si>
    <t>BATUL MOHAMMED HUSSAIN PANJWANI</t>
  </si>
  <si>
    <t>FAITH - WING F - 102</t>
  </si>
  <si>
    <t>RENNY MATHEWS</t>
  </si>
  <si>
    <t>FAITH - WING F - 703</t>
  </si>
  <si>
    <t>SATYAM MUKESH BARSAINYA</t>
  </si>
  <si>
    <t>FAITH - WING F - 802</t>
  </si>
  <si>
    <t>PRAGATI MILIND BUJONE</t>
  </si>
  <si>
    <t>FAITH - WING F - 401</t>
  </si>
  <si>
    <t>VAIBHAV SHARMA</t>
  </si>
  <si>
    <t>15 Apr 2023</t>
  </si>
  <si>
    <t>FAITH - WING F - 604</t>
  </si>
  <si>
    <t>13 Apr 2023</t>
  </si>
  <si>
    <t>DIVINE - WING D - 1204</t>
  </si>
  <si>
    <t>ALOK GOPAL KESHRI</t>
  </si>
  <si>
    <t>18 Apr 2023</t>
  </si>
  <si>
    <t>ETERNAL - WING E - 601</t>
  </si>
  <si>
    <t>SHWETA JOSHI</t>
  </si>
  <si>
    <t>FAITH - WING F - 702</t>
  </si>
  <si>
    <t>HARISH SURYAKANT BALLAL</t>
  </si>
  <si>
    <t>B WING - SHOP - 01</t>
  </si>
  <si>
    <t>CHITRA RAKHEJA</t>
  </si>
  <si>
    <t>24 Jan 2023</t>
  </si>
  <si>
    <t>DIVINE - WING D - 904</t>
  </si>
  <si>
    <t>SHANIKUMAR R. VISHWAKARMA</t>
  </si>
  <si>
    <t>FAITH - WING F - 1002</t>
  </si>
  <si>
    <t>NISHU NITESH</t>
  </si>
  <si>
    <t>12 Apr 2023</t>
  </si>
  <si>
    <t>GARNET - D2 - 501</t>
  </si>
  <si>
    <t>PONNAMMA CHACKO T</t>
  </si>
  <si>
    <t>JAWAD AZEEM SHAIKH</t>
  </si>
  <si>
    <t>FAITH - WING F - 201</t>
  </si>
  <si>
    <t>ALOK KUMAR</t>
  </si>
  <si>
    <t>19 Jun 2023</t>
  </si>
  <si>
    <t>VEGA - 1B - 1603</t>
  </si>
  <si>
    <t>HIMANSHU REVANKUMAR KULKARNI</t>
  </si>
  <si>
    <t>06 Oct 2023</t>
  </si>
  <si>
    <t>PEARL - D1 - 2104</t>
  </si>
  <si>
    <t>ALIASGAR FIROZBHAI MAKDA</t>
  </si>
  <si>
    <t>07 Mar 2024</t>
  </si>
  <si>
    <t>SHOP -08</t>
  </si>
  <si>
    <t>KAPIL DEV PANDEY</t>
  </si>
  <si>
    <t>30 Jul 2018</t>
  </si>
  <si>
    <t>DIVINE - WING D - 704</t>
  </si>
  <si>
    <t>SATYARTH MISHRA</t>
  </si>
  <si>
    <t>15 May 2023</t>
  </si>
  <si>
    <t>PRIMROSE - C4 -2501</t>
  </si>
  <si>
    <t>NIKKI KUMARI</t>
  </si>
  <si>
    <t>BERYL - B1 - 1701</t>
  </si>
  <si>
    <t>MAHESH SUBHASH MAHAMUNI</t>
  </si>
  <si>
    <t>DIVINE - WING D - 1001</t>
  </si>
  <si>
    <t>MAHEK ROHIRA</t>
  </si>
  <si>
    <t>23 Feb 2023</t>
  </si>
  <si>
    <t>PERIWINKLE - C3 -1902</t>
  </si>
  <si>
    <t>USHA BHANUDAS SHITOLE</t>
  </si>
  <si>
    <t>31 Mar 2025</t>
  </si>
  <si>
    <t>SHOP NO 4</t>
  </si>
  <si>
    <t>RAHUL RAVINDRA PAWAR</t>
  </si>
  <si>
    <t>28 Mar 2024</t>
  </si>
  <si>
    <t>PRIMROSE - C4 -1103</t>
  </si>
  <si>
    <t>SUSHANT KAKROO</t>
  </si>
  <si>
    <t>20 Aug 2025</t>
  </si>
  <si>
    <t>ONYX - B2 - 2601</t>
  </si>
  <si>
    <t>MUMTAZ DILAWAR SHAIKH</t>
  </si>
  <si>
    <t>07 Jun 2024</t>
  </si>
  <si>
    <t>OFFICE - 821</t>
  </si>
  <si>
    <t>ACEIS SERVICES PVT. LTD.</t>
  </si>
  <si>
    <t>12 Mar 2021</t>
  </si>
  <si>
    <t>BERYL - B1 - 601</t>
  </si>
  <si>
    <t>BHARTI KHANDELWAL</t>
  </si>
  <si>
    <t>28 Nov 2023</t>
  </si>
  <si>
    <t>PEARL - B3 - 1003</t>
  </si>
  <si>
    <t>SURAJ BALASAHEB KARAD</t>
  </si>
  <si>
    <t>05 Oct 2024</t>
  </si>
  <si>
    <t>RUBY - C2 -903</t>
  </si>
  <si>
    <t>ADITYA MAHESH CHOUDHARI</t>
  </si>
  <si>
    <t>21 Apr 2025</t>
  </si>
  <si>
    <t>A TOWER -3102 &amp; 3102A</t>
  </si>
  <si>
    <t>ANKIT GOYAL</t>
  </si>
  <si>
    <t>ORION - 1C - 1703</t>
  </si>
  <si>
    <t>SHARMILA DEVENDRA JAWALKAR</t>
  </si>
  <si>
    <t>TANZANITE - D4 - 2102</t>
  </si>
  <si>
    <t>SUDIP NANDY</t>
  </si>
  <si>
    <t>12 Sep 2025</t>
  </si>
  <si>
    <t>PRIMROSE - C4 -2502</t>
  </si>
  <si>
    <t>MOHAMMAD AAHAD SAMEER SHAIKH</t>
  </si>
  <si>
    <t>PRIMROSE - C4 -1403</t>
  </si>
  <si>
    <t>SHAGUFTA SHARMIL HAROON RASHID MOGAL</t>
  </si>
  <si>
    <t>05 Aug 2025</t>
  </si>
  <si>
    <t>PRIMROSE - C4 -1901</t>
  </si>
  <si>
    <t>SANDEEP SURESH VAISHNAV</t>
  </si>
  <si>
    <t>23 Dec 2024</t>
  </si>
  <si>
    <t>ORION - 1C - 1604</t>
  </si>
  <si>
    <t>RATNADEEP BHAGWAN BONDAR</t>
  </si>
  <si>
    <t>19 Aug 2023</t>
  </si>
  <si>
    <t>VEGA - 1B - 1904</t>
  </si>
  <si>
    <t>AMIT PANDURANG POTE</t>
  </si>
  <si>
    <t>03 Nov 2023</t>
  </si>
  <si>
    <t>ORION - 1C - 1803</t>
  </si>
  <si>
    <t>SUSHIL GOSWAMI</t>
  </si>
  <si>
    <t>21 Oct 2023</t>
  </si>
  <si>
    <t xml:space="preserve">G WING                   </t>
  </si>
  <si>
    <t>G WING SHOP NO. 02</t>
  </si>
  <si>
    <t>SAJID HABIBUR REHMAN DURRANI</t>
  </si>
  <si>
    <t>30 Aug 2024</t>
  </si>
  <si>
    <t>PRIMROSE - C4 -2002</t>
  </si>
  <si>
    <t>KARISHMA NIRMAL CHETWANI</t>
  </si>
  <si>
    <t>07 Mar 2025</t>
  </si>
  <si>
    <t>PEGASUS - 1D - 1803</t>
  </si>
  <si>
    <t>VANDANA ASHOK KHADATRE</t>
  </si>
  <si>
    <t>SIRIUS - 2F - 1402</t>
  </si>
  <si>
    <t>TARA JAIVITTAL MUDALIAR</t>
  </si>
  <si>
    <t>21 Sep 2023</t>
  </si>
  <si>
    <t>PRIMROSE - C4 -1503</t>
  </si>
  <si>
    <t>RAM BHAIYA VYAS</t>
  </si>
  <si>
    <t>PRIMROSE - C4 -1301</t>
  </si>
  <si>
    <t>KEDAR OMPRAKASHJI CHANDAK</t>
  </si>
  <si>
    <t>12 Dec 2024</t>
  </si>
  <si>
    <t>PRIMROSE - C4 -1304</t>
  </si>
  <si>
    <t>AKSHAY SUNIL RAUT</t>
  </si>
  <si>
    <t>28 Mar 2025</t>
  </si>
  <si>
    <t>PRIMROSE - C4 -2202</t>
  </si>
  <si>
    <t>KAIZER ISMAIL PATRAWALA</t>
  </si>
  <si>
    <t>04 Jun 2025</t>
  </si>
  <si>
    <t>PERIWINKLE - C3 -703</t>
  </si>
  <si>
    <t>SUFIYAN MOHAMMED RAFIQUE SHAIKH</t>
  </si>
  <si>
    <t>PRIMROSE - C4 -601</t>
  </si>
  <si>
    <t>MANOHAR TULSIRAM CHOUHAN</t>
  </si>
  <si>
    <t>27 Sep 2025</t>
  </si>
  <si>
    <t>HERMES - 2E - 2201</t>
  </si>
  <si>
    <t>ROHINI SAMADHAN KARANDE</t>
  </si>
  <si>
    <t>27 Mar 2023</t>
  </si>
  <si>
    <t>PRIMROSE - C4 -1903</t>
  </si>
  <si>
    <t>JAISHREE ASHOK IYER</t>
  </si>
  <si>
    <t>OFFICE - 301</t>
  </si>
  <si>
    <t>DEEPA JAIN</t>
  </si>
  <si>
    <t>17 May 2022</t>
  </si>
  <si>
    <t>A TOWER -903</t>
  </si>
  <si>
    <t>SHUBHAM SUBHASH SANKHALA</t>
  </si>
  <si>
    <t>ORION - 1C - 1403</t>
  </si>
  <si>
    <t>APURVA ANIL AURADKAR</t>
  </si>
  <si>
    <t>ORION - 1C - 1603</t>
  </si>
  <si>
    <t>SHRUTI SADASHIV KARDILE</t>
  </si>
  <si>
    <t>ALEXANDRITE - D5 - 2302</t>
  </si>
  <si>
    <t>MANISH SURESH AHUJA</t>
  </si>
  <si>
    <t>PERIWINKLE - C3 -1304</t>
  </si>
  <si>
    <t>BISWAJIT BISWAL</t>
  </si>
  <si>
    <t>10 Feb 2025</t>
  </si>
  <si>
    <t>SHOP NO 12</t>
  </si>
  <si>
    <t>VIVEK SAMADHAN SHEJOLE</t>
  </si>
  <si>
    <t>OFFICE - 805</t>
  </si>
  <si>
    <t>ASHWIN KASHYAP</t>
  </si>
  <si>
    <t>10 Aug 2022</t>
  </si>
  <si>
    <t>PEARL - D1 - 1502</t>
  </si>
  <si>
    <t>PRAGYA SONI</t>
  </si>
  <si>
    <t>PRIMROSE - C4 -1802</t>
  </si>
  <si>
    <t>FAISAL ASKARI</t>
  </si>
  <si>
    <t>B -1406</t>
  </si>
  <si>
    <t>26 Nov 2025</t>
  </si>
  <si>
    <t>DIAMOND - D3 - 801</t>
  </si>
  <si>
    <t>FIROJ HASHAM PATEL</t>
  </si>
  <si>
    <t>26 Aug 2025</t>
  </si>
  <si>
    <t>PRIMROSE - C4 -602</t>
  </si>
  <si>
    <t>POOJA YADAV</t>
  </si>
  <si>
    <t>20 Mar 2025</t>
  </si>
  <si>
    <t>PERIWINKLE - C3 -202</t>
  </si>
  <si>
    <t>LEENA DOMINIC NAYAGAM</t>
  </si>
  <si>
    <t>15 Jun 2024</t>
  </si>
  <si>
    <t>VESTA - 2D -1501</t>
  </si>
  <si>
    <t>SUNIL PANDITRAO DANI</t>
  </si>
  <si>
    <t>22 Jul 2024</t>
  </si>
  <si>
    <t>DIAMOND - D3 - 1003</t>
  </si>
  <si>
    <t>ATIF AHMAD</t>
  </si>
  <si>
    <t>03 Oct 2025</t>
  </si>
  <si>
    <t>PERIWINKLE - C3 -1603</t>
  </si>
  <si>
    <t>SHUBHAM SINHA</t>
  </si>
  <si>
    <t>25 Mar 2025</t>
  </si>
  <si>
    <t>DIAMOND - D3 - 1702</t>
  </si>
  <si>
    <t>KRISH RAJESH LULLA</t>
  </si>
  <si>
    <t>28 Aug 2025</t>
  </si>
  <si>
    <t>DIAMOND - D3 - 2401</t>
  </si>
  <si>
    <t>DINESH KUMAR SINGH</t>
  </si>
  <si>
    <t>11 Dec 2025</t>
  </si>
  <si>
    <t>ONYX - B2 - 1901</t>
  </si>
  <si>
    <t>MARVEL PURI</t>
  </si>
  <si>
    <t>26 Mar 2024</t>
  </si>
  <si>
    <t>OPAL - C1 -1602</t>
  </si>
  <si>
    <t>SHRADHA ANIL SANGVIKAR</t>
  </si>
  <si>
    <t>24 Dec 2024</t>
  </si>
  <si>
    <t>OFFICE - 407</t>
  </si>
  <si>
    <t>MICHAEL LUCAS KEDARI</t>
  </si>
  <si>
    <t>09 Jun 2022</t>
  </si>
  <si>
    <t>NOBLE - N - 803</t>
  </si>
  <si>
    <t>VINAY KAMALKISHOR MUNDADA</t>
  </si>
  <si>
    <t>RUBY - C2 -1702</t>
  </si>
  <si>
    <t>RUCHA SHARAD SARODE</t>
  </si>
  <si>
    <t>14 Jun 2025</t>
  </si>
  <si>
    <t>OFFICE - 804</t>
  </si>
  <si>
    <t>RITIKA KASHYAP</t>
  </si>
  <si>
    <t>OFFICE - 634</t>
  </si>
  <si>
    <t>VINOD DAS</t>
  </si>
  <si>
    <t>OFFICE - 616</t>
  </si>
  <si>
    <t>SANDEEP DHANYKUMAR DURUGKAR</t>
  </si>
  <si>
    <t>03 Dec 2020</t>
  </si>
  <si>
    <t>DIVINE - WING D - 1201</t>
  </si>
  <si>
    <t>PRIYANKA ROHIRA</t>
  </si>
  <si>
    <t>ONYX - B2 - 2501</t>
  </si>
  <si>
    <t>A TOWER -3004</t>
  </si>
  <si>
    <t>SHAMBHAVI SINGH</t>
  </si>
  <si>
    <t>18 Feb 2026</t>
  </si>
  <si>
    <t>RUBY - C2 -2701</t>
  </si>
  <si>
    <t>SMITA VINOD KULKARNI</t>
  </si>
  <si>
    <t>PERIWINKLE - C3 -2103</t>
  </si>
  <si>
    <t>RUPALI SHANKAR SANAS</t>
  </si>
  <si>
    <t>A WING - OFFICE - 801</t>
  </si>
  <si>
    <t>CHARANJIT SAHNI</t>
  </si>
  <si>
    <t>PRIMROSE - C4 -2001</t>
  </si>
  <si>
    <t>ZAINUDDIN BHATTIWALA</t>
  </si>
  <si>
    <t>PEARL - D1 - 2503</t>
  </si>
  <si>
    <t>SHANTANU SABLOK</t>
  </si>
  <si>
    <t>PEGASUS - 1D - 903</t>
  </si>
  <si>
    <t>SATISH MARAPPA SHINDE</t>
  </si>
  <si>
    <t>31 Jul 2023</t>
  </si>
  <si>
    <t>AQUAMARINE - A1 - 2903</t>
  </si>
  <si>
    <t>NANDITA CHAKRABORTY</t>
  </si>
  <si>
    <t>SAPPHIRE - A2 - 303</t>
  </si>
  <si>
    <t>SANDHYA SHRIDHARAN SAINATH</t>
  </si>
  <si>
    <t>13 Feb 2026</t>
  </si>
  <si>
    <t>PERIWINKLE - C3 -2202</t>
  </si>
  <si>
    <t>SUJIT SAMBHAJI KHOPADE</t>
  </si>
  <si>
    <t>22 Jan 2025</t>
  </si>
  <si>
    <t>PLOT NO. - 7</t>
  </si>
  <si>
    <t>24 May 2022</t>
  </si>
  <si>
    <t>SAPPHIRE - A2 - 404</t>
  </si>
  <si>
    <t>MANDAR SURESH RAJE</t>
  </si>
  <si>
    <t>17 Oct 2025</t>
  </si>
  <si>
    <t>FAITH - WING F - 803</t>
  </si>
  <si>
    <t>PIYUSH VINOD DAL</t>
  </si>
  <si>
    <t>PEARL - B3 - 2003</t>
  </si>
  <si>
    <t>SHIVAYOGI PANDURANG CHOUGULE</t>
  </si>
  <si>
    <t>OFFICE - 733</t>
  </si>
  <si>
    <t>REKHA MUKUND GHARGE</t>
  </si>
  <si>
    <t>OFFICE - 415</t>
  </si>
  <si>
    <t>30 Jan 2023</t>
  </si>
  <si>
    <t>ORION - 1C - 1102</t>
  </si>
  <si>
    <t>ABHISHEK BASWARAJ BILGUNDE</t>
  </si>
  <si>
    <t>OPAL - C1 -1502</t>
  </si>
  <si>
    <t>AJINKYA DILIP JAISINGKAR</t>
  </si>
  <si>
    <t>13 Dec 2024</t>
  </si>
  <si>
    <t>PERIWINKLE - C3 -1501</t>
  </si>
  <si>
    <t>SARTH AKSHAY BORA</t>
  </si>
  <si>
    <t>15 Feb 2025</t>
  </si>
  <si>
    <t>SIRIUS - 2F - 1303</t>
  </si>
  <si>
    <t>ASHWINI SHAHA</t>
  </si>
  <si>
    <t>18 Jan 2023</t>
  </si>
  <si>
    <t>RUBY - C2 -904</t>
  </si>
  <si>
    <t>ALOK AGGARWAL</t>
  </si>
  <si>
    <t>13 Jun 2025</t>
  </si>
  <si>
    <t>PEGASUS - 1D - 2702</t>
  </si>
  <si>
    <t>SEEMA SATISH PATIL</t>
  </si>
  <si>
    <t>PEARL - B3 - 1903</t>
  </si>
  <si>
    <t>PIYUSH TRIVEDI</t>
  </si>
  <si>
    <t>14 Jan 2025</t>
  </si>
  <si>
    <t>PEARL - B3 - 1403</t>
  </si>
  <si>
    <t>RIKIN BALDEVBHAI PATEL</t>
  </si>
  <si>
    <t>A WING - OFFICE - 802</t>
  </si>
  <si>
    <t>08 Oct 2022</t>
  </si>
  <si>
    <t>A WING - OFFICE - 804</t>
  </si>
  <si>
    <t>MAHESH JAIKISHAN AGARWAL</t>
  </si>
  <si>
    <t>29 Sep 2020</t>
  </si>
  <si>
    <t>OPAL - C1 -1203</t>
  </si>
  <si>
    <t>GAGANKUMAR BABULAL BURDE</t>
  </si>
  <si>
    <t>16 May 2025</t>
  </si>
  <si>
    <t>ONYX - B2 - 904</t>
  </si>
  <si>
    <t>SHWETA AGGARWAL</t>
  </si>
  <si>
    <t>23 Jul 2024</t>
  </si>
  <si>
    <t>SIRIUS - 2F - 2501</t>
  </si>
  <si>
    <t>PRASAD KASHINATH GAIKWAD</t>
  </si>
  <si>
    <t>04 Jan 2025</t>
  </si>
  <si>
    <t>PERIWINKLE - C3 -1301</t>
  </si>
  <si>
    <t>SIRIUS - 2F - 1703</t>
  </si>
  <si>
    <t>THIRUMALAI GOVINDAN</t>
  </si>
  <si>
    <t>A WING - OFFICE - 610</t>
  </si>
  <si>
    <t>NANDKUMAR DATTATRAY GADE</t>
  </si>
  <si>
    <t>VEGA - 1B - 903</t>
  </si>
  <si>
    <t>SUDHIR RAMRAO DESHMUKH</t>
  </si>
  <si>
    <t>30 Apr 2024</t>
  </si>
  <si>
    <t>PEARL - D1 - 902</t>
  </si>
  <si>
    <t>ANIL DEVIPRASAD SHARMA</t>
  </si>
  <si>
    <t>26 Jul 2024</t>
  </si>
  <si>
    <t>ORION - 1C - 1101</t>
  </si>
  <si>
    <t>PRAKASH DINKAR LIDBIDE</t>
  </si>
  <si>
    <t>24 Mar 2023</t>
  </si>
  <si>
    <t>PERIWINKLE - C3 -2001</t>
  </si>
  <si>
    <t>ABHIJIT SUNIL NASHTE</t>
  </si>
  <si>
    <t>ONYX - B2 - 2203</t>
  </si>
  <si>
    <t>NIKHIL BHARAT TOLAMBE</t>
  </si>
  <si>
    <t>21 Mar 2024</t>
  </si>
  <si>
    <t>PERIWINKLE - C3 -2204</t>
  </si>
  <si>
    <t>PRASAD GULAB KUMTHEKAR</t>
  </si>
  <si>
    <t>SAPPHIRE - A2 - 903</t>
  </si>
  <si>
    <t>PARIKSHIT SINGH</t>
  </si>
  <si>
    <t>17 Jul 2023</t>
  </si>
  <si>
    <t>JADE  - A3 - 1903</t>
  </si>
  <si>
    <t>VISHAL BHIKAN PATIL</t>
  </si>
  <si>
    <t>28 Aug 2023</t>
  </si>
  <si>
    <t>SAPPHIRE - A2 - 503</t>
  </si>
  <si>
    <t>PINKI KUMARI</t>
  </si>
  <si>
    <t>05 Feb 2024</t>
  </si>
  <si>
    <t>OPAL - C1 -1003</t>
  </si>
  <si>
    <t>RANJIT MAHERE</t>
  </si>
  <si>
    <t>08 Jul 2025</t>
  </si>
  <si>
    <t>SWARNALATA VENKATRAMAN</t>
  </si>
  <si>
    <t>HERMES - 2E - 2503</t>
  </si>
  <si>
    <t>ASHISH GUPTA</t>
  </si>
  <si>
    <t>BERYL - B1 - 1604</t>
  </si>
  <si>
    <t>NEHA JOSHI</t>
  </si>
  <si>
    <t>26 Feb 2024</t>
  </si>
  <si>
    <t>A WING - OFFICE - 905</t>
  </si>
  <si>
    <t>SAMIR KUMAR PAREY</t>
  </si>
  <si>
    <t>OFFICE - 721</t>
  </si>
  <si>
    <t>KUNDAN C. SULE</t>
  </si>
  <si>
    <t>12 Feb 2021</t>
  </si>
  <si>
    <t>SIRIUS - 2F - 2503</t>
  </si>
  <si>
    <t>PARASHURAM MAHADEO SURYAWANSHI</t>
  </si>
  <si>
    <t>28 May 2024</t>
  </si>
  <si>
    <t>VEGA - 1B - 2502</t>
  </si>
  <si>
    <t>DNYANESHWAR RAM KUMBHAR</t>
  </si>
  <si>
    <t>20 May 2024</t>
  </si>
  <si>
    <t>ONYX - B2 - 1903</t>
  </si>
  <si>
    <t>JAGAR NATH KOUL</t>
  </si>
  <si>
    <t>15 Apr 2024</t>
  </si>
  <si>
    <t>ONYX - B2 - 1603</t>
  </si>
  <si>
    <t>SHILPA NITIN WARAPE</t>
  </si>
  <si>
    <t>14 Feb 2024</t>
  </si>
  <si>
    <t>JADE  - A3 - 2803</t>
  </si>
  <si>
    <t>HITEN PRAFUL SHAH</t>
  </si>
  <si>
    <t>ONYX - B2 - 1904</t>
  </si>
  <si>
    <t>11 Mar 2024</t>
  </si>
  <si>
    <t>VEGA - 1B - 1902</t>
  </si>
  <si>
    <t>RUTUJA SANDEEP DOBLE</t>
  </si>
  <si>
    <t>02 Sep 2023</t>
  </si>
  <si>
    <t>VEGA - 1B - 2402</t>
  </si>
  <si>
    <t>INDRAYANI NITIN KULKARNI</t>
  </si>
  <si>
    <t>01 Jun 2024</t>
  </si>
  <si>
    <t>PEGASUS - 1D - 2001</t>
  </si>
  <si>
    <t>RUPALI SANTOSH RAUT</t>
  </si>
  <si>
    <t>28 Mar 2023</t>
  </si>
  <si>
    <t>OFFICE - 627</t>
  </si>
  <si>
    <t>INSIYAH RAHIM</t>
  </si>
  <si>
    <t>03 Nov 2020</t>
  </si>
  <si>
    <t>SIRIUS - 2F - 1204</t>
  </si>
  <si>
    <t>PRASHANT VIJAYKUMAR SANGAVE</t>
  </si>
  <si>
    <t>22 Mar 2024</t>
  </si>
  <si>
    <t>SAPPHIRE - A2 - 603</t>
  </si>
  <si>
    <t>VASANTI MAHAVIR CHOUGULE</t>
  </si>
  <si>
    <t>HERMES - 2E - 2603</t>
  </si>
  <si>
    <t>RUSHIKESH RAVINDRA BHOOMKAR</t>
  </si>
  <si>
    <t>HERMES - 2E - 2303</t>
  </si>
  <si>
    <t>VIJAYA VITTHAL BAVISKAR</t>
  </si>
  <si>
    <t>28 Dec 2023</t>
  </si>
  <si>
    <t>VEGA - 1B - 1301</t>
  </si>
  <si>
    <t>SALIL INAMDAR</t>
  </si>
  <si>
    <t>13 Sep 2023</t>
  </si>
  <si>
    <t>VEGA - 1B - 402</t>
  </si>
  <si>
    <t>SHWETA UDAY KOKATE</t>
  </si>
  <si>
    <t>SIRIUS - 2F - 904</t>
  </si>
  <si>
    <t>VAIBHAVI VINAYAK SHEVADE</t>
  </si>
  <si>
    <t>12 Feb 2024</t>
  </si>
  <si>
    <t>SIRIUS - 2F - 704</t>
  </si>
  <si>
    <t>VAISHALI SHANKAR GHUGE</t>
  </si>
  <si>
    <t>20 Dec 2023</t>
  </si>
  <si>
    <t>SIRIUS - 2F - 804</t>
  </si>
  <si>
    <t>APARNA PANKAJ DHATRAK</t>
  </si>
  <si>
    <t>ORION - 1C - 1701</t>
  </si>
  <si>
    <t>POOJA DILIP KAKADE</t>
  </si>
  <si>
    <t>27 Jan 2023</t>
  </si>
  <si>
    <t>VEGA - 1B - 2101</t>
  </si>
  <si>
    <t>PRAKASH RAGHAVENDRA DEVALE</t>
  </si>
  <si>
    <t>30 Jun 2023</t>
  </si>
  <si>
    <t>VEGA - 1B - 401</t>
  </si>
  <si>
    <t>PRADIP BANSILAL CHOUDHARI</t>
  </si>
  <si>
    <t>25 Sep 2023</t>
  </si>
  <si>
    <t>VEGA - 1B - 2201</t>
  </si>
  <si>
    <t>MATIN ABDUL SHAIKH</t>
  </si>
  <si>
    <t>20 Jul 2023</t>
  </si>
  <si>
    <t>SAPPHIRE - A2 - 803</t>
  </si>
  <si>
    <t>P S MURTHY KROTHAPALLI</t>
  </si>
  <si>
    <t>24 Jul 2023</t>
  </si>
  <si>
    <t>SAPPHIRE - A2 - 804</t>
  </si>
  <si>
    <t>DHARMRAJ SINGH</t>
  </si>
  <si>
    <t>24 Aug 2023</t>
  </si>
  <si>
    <t>VEGA - 1B - 602</t>
  </si>
  <si>
    <t>RAHUL GANPATRAO NARAWDE</t>
  </si>
  <si>
    <t>ORION - 1C - 301</t>
  </si>
  <si>
    <t>SACHEEN MOHAN RAICHUR</t>
  </si>
  <si>
    <t>AQUAMARINE - A1 - 601</t>
  </si>
  <si>
    <t>PRAKASH SHANKARRAO BARBADE</t>
  </si>
  <si>
    <t>21 Nov 2023</t>
  </si>
  <si>
    <t>OFFICE - 501</t>
  </si>
  <si>
    <t>KHADPAWALA TAYYABI N</t>
  </si>
  <si>
    <t>05 Apr 2021</t>
  </si>
  <si>
    <t>VEGA - 1B - 1901</t>
  </si>
  <si>
    <t>ORION - 1C - 1702</t>
  </si>
  <si>
    <t>RESHMA RAMESHWAR DHUMAL</t>
  </si>
  <si>
    <t>04 Sep 2023</t>
  </si>
  <si>
    <t>VEGA - 1B - 1801</t>
  </si>
  <si>
    <t>MANISH CHAUHAN</t>
  </si>
  <si>
    <t>OFFICE -702</t>
  </si>
  <si>
    <t>AQUAMARINE - A1 - 1804</t>
  </si>
  <si>
    <t>SATISH NARAYAN KHANDADE</t>
  </si>
  <si>
    <t>11 Sep 2023</t>
  </si>
  <si>
    <t>BERYL - B1 - 2401</t>
  </si>
  <si>
    <t>SHALINI SHISHODIYA</t>
  </si>
  <si>
    <t>18 Mar 2024</t>
  </si>
  <si>
    <t>BERYL - B1 - 2501</t>
  </si>
  <si>
    <t>DHEERAJ PALIWAL</t>
  </si>
  <si>
    <t>20 Nov 2023</t>
  </si>
  <si>
    <t>ORION - 1C - 1301</t>
  </si>
  <si>
    <t>GAJENDRA KESHAORAO VIDHALE</t>
  </si>
  <si>
    <t>18 Aug 2023</t>
  </si>
  <si>
    <t>VEGA - 1B - 1601</t>
  </si>
  <si>
    <t>CHAITANYA HEMANT NAGARKAR</t>
  </si>
  <si>
    <t>30 May 2023</t>
  </si>
  <si>
    <t>ORION - 1C - 2402</t>
  </si>
  <si>
    <t>SANJAY MEHTA</t>
  </si>
  <si>
    <t>18 May 2023</t>
  </si>
  <si>
    <t>ORION - 1C - 802</t>
  </si>
  <si>
    <t>PRAVIN KRISHNARAO NAGLE</t>
  </si>
  <si>
    <t>25 Jan 2023</t>
  </si>
  <si>
    <t>ORION - 1C - 2002</t>
  </si>
  <si>
    <t>MONALI POHEKAR</t>
  </si>
  <si>
    <t>HERMES - 2E - 1203</t>
  </si>
  <si>
    <t>ROHIT DEO</t>
  </si>
  <si>
    <t>02 May 2023</t>
  </si>
  <si>
    <t>SIRIUS - 2F - 1004</t>
  </si>
  <si>
    <t>SHAILESH BHALACHANDRA JAMGAONKAR</t>
  </si>
  <si>
    <t>22 Aug 2023</t>
  </si>
  <si>
    <t>FAITH - WING F - 204</t>
  </si>
  <si>
    <t>KIRAN NIVRUTTI LOKHANDE</t>
  </si>
  <si>
    <t>SAPPHIRE - A2 - 301</t>
  </si>
  <si>
    <t>SANDESH DHANOTIYA</t>
  </si>
  <si>
    <t>30 Sep 2025</t>
  </si>
  <si>
    <t>PEGASUS - 1D - 1902</t>
  </si>
  <si>
    <t>AMEY PRAKASH VAIDYA</t>
  </si>
  <si>
    <t>08 May 2023</t>
  </si>
  <si>
    <t>SIRIUS - 2F - 1304</t>
  </si>
  <si>
    <t>CHAITANYA RAVINDRA KULKARNI</t>
  </si>
  <si>
    <t>24 Feb 2023</t>
  </si>
  <si>
    <t>ORION - 1C - 2101</t>
  </si>
  <si>
    <t>RAJAN DIPAK SHAH</t>
  </si>
  <si>
    <t>SIRIUS - 2F - 1704</t>
  </si>
  <si>
    <t>AMEET MORO</t>
  </si>
  <si>
    <t>16 Jan 2023</t>
  </si>
  <si>
    <t>SAPPHIRE - A2 - 1004</t>
  </si>
  <si>
    <t>PRASANNA ASHOK PATIL</t>
  </si>
  <si>
    <t>ORION - 1C - 1602</t>
  </si>
  <si>
    <t>JANHAVI SWANAND PATANKAR</t>
  </si>
  <si>
    <t>09 Sep 2023</t>
  </si>
  <si>
    <t>TOPAZ - C3 -2103</t>
  </si>
  <si>
    <t>GAURAV VINOD VALECHA</t>
  </si>
  <si>
    <t>22 Dec 2025</t>
  </si>
  <si>
    <t>FAITH - WING F - 1204</t>
  </si>
  <si>
    <t>KUSHAGRAH SOM</t>
  </si>
  <si>
    <t>20 Apr 2023</t>
  </si>
  <si>
    <t>FAITH - WING F - 904</t>
  </si>
  <si>
    <t>ROHIT T SONWANE</t>
  </si>
  <si>
    <t>31 Oct 2023</t>
  </si>
  <si>
    <t>PERIWINKLE - C3 -1102</t>
  </si>
  <si>
    <t>ASHWINI VINAYAK PATIL</t>
  </si>
  <si>
    <t>13 Nov 2024</t>
  </si>
  <si>
    <t>BERYL - B1 - 1902</t>
  </si>
  <si>
    <t>SUMEET KUMAR SUHAG</t>
  </si>
  <si>
    <t>HERMES - 2E - 2103</t>
  </si>
  <si>
    <t>SONALI LILAKANT RAHATE</t>
  </si>
  <si>
    <t>29 Apr 2023</t>
  </si>
  <si>
    <t>ORION - 1C - 1902</t>
  </si>
  <si>
    <t>AKHILA PRASAD CHAPALGAONKAR</t>
  </si>
  <si>
    <t>PEGASUS - 1D - 1301</t>
  </si>
  <si>
    <t>DEEPTI PRABHANJAN RAYADURG</t>
  </si>
  <si>
    <t>06 Jan 2023</t>
  </si>
  <si>
    <t>FAITH - WING F - 1004</t>
  </si>
  <si>
    <t>ADITYA SANATAN SHINDE</t>
  </si>
  <si>
    <t>FAITH - WING F - 701</t>
  </si>
  <si>
    <t>MUKESH KUMAR THAKUR</t>
  </si>
  <si>
    <t>05 Jun 2023</t>
  </si>
  <si>
    <t>ORION - 1C - 2001</t>
  </si>
  <si>
    <t>AKSHAY DEEPAK KSHIRSAGAR</t>
  </si>
  <si>
    <t>24 May 2023</t>
  </si>
  <si>
    <t>PEGASUS - 1D - 1702</t>
  </si>
  <si>
    <t>MONALI EKNATH CHIM</t>
  </si>
  <si>
    <t>08 Feb 2023</t>
  </si>
  <si>
    <t>ORION - 1C - 1201</t>
  </si>
  <si>
    <t>VIDYA SUDARSHAN MUNDHE</t>
  </si>
  <si>
    <t>SIRIUS - 2F - 1504</t>
  </si>
  <si>
    <t>KARAN NANASAHEB KATE</t>
  </si>
  <si>
    <t>28 Dec 2022</t>
  </si>
  <si>
    <t>TOPAZ - C3 -804</t>
  </si>
  <si>
    <t>ABHINAV PANDIT INGOLE</t>
  </si>
  <si>
    <t>09 Jan 2026</t>
  </si>
  <si>
    <t>FAITH - WING F - 1001</t>
  </si>
  <si>
    <t>KALPESH KISHOR POPAT</t>
  </si>
  <si>
    <t>FAITH - WING F - 704</t>
  </si>
  <si>
    <t>AKASH KUMAR</t>
  </si>
  <si>
    <t>FAITH - WING F - 801</t>
  </si>
  <si>
    <t>HIRAL MINESH SHAH</t>
  </si>
  <si>
    <t>10 Jul 2023</t>
  </si>
  <si>
    <t>FAITH - WING F - 804</t>
  </si>
  <si>
    <t>SHIVANG SHAILESH DOSHI</t>
  </si>
  <si>
    <t>HERMES - 2E - 1303</t>
  </si>
  <si>
    <t>AMRUTA PARAG KULKARNI</t>
  </si>
  <si>
    <t>07 Jun 2023</t>
  </si>
  <si>
    <t>REGAL - 1A -501</t>
  </si>
  <si>
    <t>PALLAVI GIRISH INDAPWAR</t>
  </si>
  <si>
    <t>ORION - 1C - 1502</t>
  </si>
  <si>
    <t>VAISHALI ANIL DESALE</t>
  </si>
  <si>
    <t>SIRIUS - 2F - 1604</t>
  </si>
  <si>
    <t>SUVARNA MILIND HARTALKAR</t>
  </si>
  <si>
    <t>A WING - SHOP - 17</t>
  </si>
  <si>
    <t>IRENE JOHN PAUL</t>
  </si>
  <si>
    <t>30 Sep 2021</t>
  </si>
  <si>
    <t>TOPAZ - C3 -1604</t>
  </si>
  <si>
    <t>RAVINDER SHRIPATI DESAI</t>
  </si>
  <si>
    <t>SIRIUS - 2F - 1104</t>
  </si>
  <si>
    <t>KAPIL SHRIKRISHNA DAVRAY</t>
  </si>
  <si>
    <t>25 May 2023</t>
  </si>
  <si>
    <t>OFFICE - 624</t>
  </si>
  <si>
    <t>16 Dec 2020</t>
  </si>
  <si>
    <t>TOPAZ - C3 -2304</t>
  </si>
  <si>
    <t>JAYDEEP ASHOK GAIKWAD</t>
  </si>
  <si>
    <t>TOPAZ - C3 -2404</t>
  </si>
  <si>
    <t>SHRIKANT DILIP BHOJ</t>
  </si>
  <si>
    <t>OPAL - C1 -2703</t>
  </si>
  <si>
    <t>SHIVRAJ SUNIL MARATHE</t>
  </si>
  <si>
    <t>01 Aug 2025</t>
  </si>
  <si>
    <t>TOPAZ - C3 -1603</t>
  </si>
  <si>
    <t>NEHA MOHAN HAMBAR</t>
  </si>
  <si>
    <t>DIVINE - WING D - 203</t>
  </si>
  <si>
    <t>AWADHESH SINGH</t>
  </si>
  <si>
    <t>21 Jun 2023</t>
  </si>
  <si>
    <t>OPAL - C1 -1403</t>
  </si>
  <si>
    <t>RAHUL SHIVAJIRAO JAGDALE</t>
  </si>
  <si>
    <t>RUBY - C2 -2503</t>
  </si>
  <si>
    <t>AISHWARYA ASHOK MALU</t>
  </si>
  <si>
    <t>31 Jul 2025</t>
  </si>
  <si>
    <t>TOPAZ - C3 -1303</t>
  </si>
  <si>
    <t>SUSHMA MUKUND KAMBLE</t>
  </si>
  <si>
    <t>19 Jan 2026</t>
  </si>
  <si>
    <t>TOPAZ - C3 -1803</t>
  </si>
  <si>
    <t>POONAM TUSHAR BHUYAR</t>
  </si>
  <si>
    <t>ORION - 1C - 1302</t>
  </si>
  <si>
    <t>RUJUL NAINESH MUNE</t>
  </si>
  <si>
    <t>VEGA - 1B - 2001</t>
  </si>
  <si>
    <t>ASHWINI YOGENDRA SONAWANE</t>
  </si>
  <si>
    <t>09 Jul 2023</t>
  </si>
  <si>
    <t>OPAL - C1 -604</t>
  </si>
  <si>
    <t>SANDESH NIKKAM</t>
  </si>
  <si>
    <t>RUBY - C2 -704</t>
  </si>
  <si>
    <t>HIMANSHU SHARDA</t>
  </si>
  <si>
    <t>01 Nov 2025</t>
  </si>
  <si>
    <t>OPAL - C1 -603</t>
  </si>
  <si>
    <t>AKRITI THAKUR</t>
  </si>
  <si>
    <t>17 Jul 2025</t>
  </si>
  <si>
    <t>SAPPHIRE - A2 - 1103</t>
  </si>
  <si>
    <t>KOLASE VISHAL VASANT</t>
  </si>
  <si>
    <t>27 Mar 2024</t>
  </si>
  <si>
    <t>OPAL - C1 -1604</t>
  </si>
  <si>
    <t>MEGHNA SUYOG GAHERWAR</t>
  </si>
  <si>
    <t>RUBY - C2 -2403</t>
  </si>
  <si>
    <t>KUNAL MOHAN MALI</t>
  </si>
  <si>
    <t>02 Jul 2025</t>
  </si>
  <si>
    <t>OPAL - C1 -1103</t>
  </si>
  <si>
    <t>VISHAL VIVEK SONTAKKE</t>
  </si>
  <si>
    <t>OPAL - C1 -903</t>
  </si>
  <si>
    <t>ANURAG MATHUR</t>
  </si>
  <si>
    <t>03 Dec 2024</t>
  </si>
  <si>
    <t>OPAL - C1 -2203</t>
  </si>
  <si>
    <t>ANKIT SHUKLA</t>
  </si>
  <si>
    <t>FAITH - WING F - 901</t>
  </si>
  <si>
    <t>KASHI NATH PAL</t>
  </si>
  <si>
    <t>B TOWER -3003</t>
  </si>
  <si>
    <t>KAPIL BHARATKUMAR THAKKAR</t>
  </si>
  <si>
    <t>RUBY - C2 -1103</t>
  </si>
  <si>
    <t>SUNITA RANA</t>
  </si>
  <si>
    <t>OPAL - C1 -1503</t>
  </si>
  <si>
    <t>RAJSHEKHAR GANAPA</t>
  </si>
  <si>
    <t>05 Mar 2025</t>
  </si>
  <si>
    <t>AQUAMARINE - A1 - 1702</t>
  </si>
  <si>
    <t>OPAL - C1 -1404</t>
  </si>
  <si>
    <t>RAMAN NAGESH MARKANDE</t>
  </si>
  <si>
    <t>OPAL - C1 -1204</t>
  </si>
  <si>
    <t>ANAND SHRIKANT APHALE</t>
  </si>
  <si>
    <t>OPAL - C1 -2503</t>
  </si>
  <si>
    <t>SAURABH DEVIDAS THAWALI</t>
  </si>
  <si>
    <t>P1 - SHOP NO - 15</t>
  </si>
  <si>
    <t>DHANANJAY SHIVAJI KHARADE</t>
  </si>
  <si>
    <t>06 Feb 2023</t>
  </si>
  <si>
    <t>RUBY - C2 -2203</t>
  </si>
  <si>
    <t>ASHISH UPENDRA TISGAONKAR</t>
  </si>
  <si>
    <t>OPAL - C1 -703</t>
  </si>
  <si>
    <t>RAKESH MOHAN ZOPE</t>
  </si>
  <si>
    <t>OPAL - C1 -1804</t>
  </si>
  <si>
    <t>SARAT KUMAR PANIGRAHI</t>
  </si>
  <si>
    <t>31 Oct 2025</t>
  </si>
  <si>
    <t>RUBY - C2 -804</t>
  </si>
  <si>
    <t>ANJALI LAHANDE</t>
  </si>
  <si>
    <t>OPAL - C1 -1903</t>
  </si>
  <si>
    <t>SUSHANT SHITAL PATIL</t>
  </si>
  <si>
    <t>12 Feb 2025</t>
  </si>
  <si>
    <t>OPAL - C1 -1504</t>
  </si>
  <si>
    <t>ANKITA RANJAN</t>
  </si>
  <si>
    <t>RUBY - C2 -1603</t>
  </si>
  <si>
    <t>PRASAD PRALHAD KULKARNI</t>
  </si>
  <si>
    <t>OFFICE - 621</t>
  </si>
  <si>
    <t>RAHUL ROHIRA</t>
  </si>
  <si>
    <t>OFFICE - 623</t>
  </si>
  <si>
    <t>PEGASUS - 1D - 2701</t>
  </si>
  <si>
    <t>PRIYANKA DHANRAJ DAHAT</t>
  </si>
  <si>
    <t>17 May 2025</t>
  </si>
  <si>
    <t>RUBY - C2 -2103</t>
  </si>
  <si>
    <t>SHISHER MUNDRA</t>
  </si>
  <si>
    <t>20 May 2025</t>
  </si>
  <si>
    <t>RUBY - C2 -1403</t>
  </si>
  <si>
    <t>VIJAY GHODGAONKAR</t>
  </si>
  <si>
    <t>05 May 2025</t>
  </si>
  <si>
    <t>RUBY - C2 -803</t>
  </si>
  <si>
    <t>AMIT SHRIHARI KARVE</t>
  </si>
  <si>
    <t>03 Jul 2025</t>
  </si>
  <si>
    <t>P1 - SHOP NO - 14</t>
  </si>
  <si>
    <t>ANILKUMAR SATYNARAYAN KUSHWAHA</t>
  </si>
  <si>
    <t>11 Nov 2025</t>
  </si>
  <si>
    <t>RUBY - C2 -1904</t>
  </si>
  <si>
    <t>SANJAY KUMAR</t>
  </si>
  <si>
    <t>TOPAZ - C3 -1103</t>
  </si>
  <si>
    <t>AMIT ANIL SALVI</t>
  </si>
  <si>
    <t>29 Dec 2025</t>
  </si>
  <si>
    <t>TOPAZ - C3 -1704</t>
  </si>
  <si>
    <t>ROSHAN KUMAR</t>
  </si>
  <si>
    <t>02 Jan 2026</t>
  </si>
  <si>
    <t>PRIMROSE - C4 -1602</t>
  </si>
  <si>
    <t>SHWETA DHIRAJ ROTE</t>
  </si>
  <si>
    <t>OPAL - C1 -503</t>
  </si>
  <si>
    <t>SEEMANT SHRIPAD JOSHI</t>
  </si>
  <si>
    <t>PRIMROSE - C4 -2203</t>
  </si>
  <si>
    <t>SAMREEN TARJUMAN SAYYED</t>
  </si>
  <si>
    <t>PRIMROSE - C4 -2103</t>
  </si>
  <si>
    <t>SATABDI MANDAL</t>
  </si>
  <si>
    <t>15 Apr 2025</t>
  </si>
  <si>
    <t>GARNET - D2 - 1604</t>
  </si>
  <si>
    <t>ANJALI ANTHONY DCRUZ</t>
  </si>
  <si>
    <t>OPAL - C1 -2403</t>
  </si>
  <si>
    <t>AJINKYA AJAYRAO PATIL (MEHAKARE)</t>
  </si>
  <si>
    <t>RUBY - C2 -604</t>
  </si>
  <si>
    <t>SACHIN MAHADEV ATKARE</t>
  </si>
  <si>
    <t>NOBLE - N - 301</t>
  </si>
  <si>
    <t>MADHUMITA ASHWIN KUMKAR</t>
  </si>
  <si>
    <t>10 Sep 2025</t>
  </si>
  <si>
    <t>GARNET - D2 - 1104</t>
  </si>
  <si>
    <t>KETAKI VINAY DESHPANDE</t>
  </si>
  <si>
    <t>16 Oct 2024</t>
  </si>
  <si>
    <t>VEGA - 1B - 1802</t>
  </si>
  <si>
    <t>SACHIN POPAT AUTE</t>
  </si>
  <si>
    <t>28 May 2025</t>
  </si>
  <si>
    <t>OPAL - C1 -203</t>
  </si>
  <si>
    <t>SANJAY MAROTRAO ANCHALWAR</t>
  </si>
  <si>
    <t>RUBY - C2 -1404</t>
  </si>
  <si>
    <t>YOGESH PRAKASH TARALKAR</t>
  </si>
  <si>
    <t>30 Apr 2025</t>
  </si>
  <si>
    <t>OPAL - C1 -2004</t>
  </si>
  <si>
    <t>DURGESH GOUR</t>
  </si>
  <si>
    <t>10 Jul 2025</t>
  </si>
  <si>
    <t>A WING - OFFICE - 803</t>
  </si>
  <si>
    <t>RUBY - C2 -1004</t>
  </si>
  <si>
    <t>RAVINDRA DHAIRYASHEEL SHELKE</t>
  </si>
  <si>
    <t>09 Jul 2025</t>
  </si>
  <si>
    <t>P1 - SHOP NO - 19</t>
  </si>
  <si>
    <t>MAHENDRA S. GALANDE</t>
  </si>
  <si>
    <t>OPAL - C1 -704</t>
  </si>
  <si>
    <t>AJEEV RAJEEV MATHEWS</t>
  </si>
  <si>
    <t>27 Jan 2026</t>
  </si>
  <si>
    <t>OPAL - C1 -803</t>
  </si>
  <si>
    <t>BHAVANA MENON</t>
  </si>
  <si>
    <t>05 Apr 2025</t>
  </si>
  <si>
    <t>PRIMROSE - C4 -1401</t>
  </si>
  <si>
    <t>PARAMESH CHANDRA MISHRA</t>
  </si>
  <si>
    <t>17 Jan 2025</t>
  </si>
  <si>
    <t>PRIMROSE - C4 -2102</t>
  </si>
  <si>
    <t>COLIN CYRIL COELHO</t>
  </si>
  <si>
    <t>10 Jan 2025</t>
  </si>
  <si>
    <t>MIRA - B - 2005</t>
  </si>
  <si>
    <t>SUSHRUT NETAJI KAMBLE</t>
  </si>
  <si>
    <t>RUBY - C2 -2604</t>
  </si>
  <si>
    <t>ANAND JP</t>
  </si>
  <si>
    <t>07 Nov 2025</t>
  </si>
  <si>
    <t>OFFICE - 625</t>
  </si>
  <si>
    <t>25 Jan 2021</t>
  </si>
  <si>
    <t>SHOP - 38</t>
  </si>
  <si>
    <t>30 Aug 2022</t>
  </si>
  <si>
    <t>21 May 2024</t>
  </si>
  <si>
    <t>DIVINE - WING D - 1203</t>
  </si>
  <si>
    <t>DIPALI</t>
  </si>
  <si>
    <t>P1 - SHOP NO - 13</t>
  </si>
  <si>
    <t>NITIN ARUNRAO KHEDKAR</t>
  </si>
  <si>
    <t>09 Aug 2025</t>
  </si>
  <si>
    <t>OFFICE - 827</t>
  </si>
  <si>
    <t>MARYAM NUARBASHA SHAIKH</t>
  </si>
  <si>
    <t>SHOP - 112</t>
  </si>
  <si>
    <t>SWATI AMOL NAIKWADI</t>
  </si>
  <si>
    <t>28 Jul 2021</t>
  </si>
  <si>
    <t>QARA - WING Q - 1201</t>
  </si>
  <si>
    <t>POONAM SUBODH NARKHEDE</t>
  </si>
  <si>
    <t>12 Mar 2024</t>
  </si>
  <si>
    <t>A WING - OFFICE - 806</t>
  </si>
  <si>
    <t>MADHU SURESH TULSIANI</t>
  </si>
  <si>
    <t>08 Jan 2021</t>
  </si>
  <si>
    <t>PRIMROSE - C4 -1601</t>
  </si>
  <si>
    <t>SUSHMA VINAYAK KARALE</t>
  </si>
  <si>
    <t>A WING - SHOP - 06</t>
  </si>
  <si>
    <t>DIPALI SUNIL KSHIRSAGAR</t>
  </si>
  <si>
    <t>20 Mar 2021</t>
  </si>
  <si>
    <t>OFFICE - 719</t>
  </si>
  <si>
    <t>P2 - SHOP NO - 103</t>
  </si>
  <si>
    <t>ATHVIK SOLUTIONS LLP</t>
  </si>
  <si>
    <t>PERIWINKLE - C3 -1004</t>
  </si>
  <si>
    <t>RAKESH DATTATRAY PATIL</t>
  </si>
  <si>
    <t>27 Nov 2024</t>
  </si>
  <si>
    <t>PRIMROSE - C4 -1504</t>
  </si>
  <si>
    <t>SHIB SANKAR RAY</t>
  </si>
  <si>
    <t>PRIMROSE - C4 -2201</t>
  </si>
  <si>
    <t>CHHOTAN DAS</t>
  </si>
  <si>
    <t>OFFICE - 1508</t>
  </si>
  <si>
    <t>SHASHIKANT MARUTIRAO MORE</t>
  </si>
  <si>
    <t>HERMES - 2E - 2601</t>
  </si>
  <si>
    <t>PEARL - B3 - 2203</t>
  </si>
  <si>
    <t>PRASHANT NAVNATH KALE</t>
  </si>
  <si>
    <t>20 Sep 2024</t>
  </si>
  <si>
    <t>GARNET - D2 - 1304</t>
  </si>
  <si>
    <t>SAROJ KUSHWAHA</t>
  </si>
  <si>
    <t>15 Oct 2024</t>
  </si>
  <si>
    <t>RUBY - C2 -1903</t>
  </si>
  <si>
    <t>JAGDISH PRASAD GUPTA</t>
  </si>
  <si>
    <t>SAPPHIRE - A2 - 202</t>
  </si>
  <si>
    <t>RAUT KAVITA ANIL</t>
  </si>
  <si>
    <t>07 Aug 2025</t>
  </si>
  <si>
    <t>GARNET - D2 - 1502</t>
  </si>
  <si>
    <t>ABHISHEK RANJAN</t>
  </si>
  <si>
    <t>18 Feb 2025</t>
  </si>
  <si>
    <t>TANZANITE - D4 - 2001</t>
  </si>
  <si>
    <t>SAKINA</t>
  </si>
  <si>
    <t>GARNET - D2 - 1402</t>
  </si>
  <si>
    <t>ROHIT TRIPATHI</t>
  </si>
  <si>
    <t>10 Sep 2024</t>
  </si>
  <si>
    <t>GARNET - D2 - 1501</t>
  </si>
  <si>
    <t>SONIKA SINGH</t>
  </si>
  <si>
    <t>DIAMOND - D3 - 1102</t>
  </si>
  <si>
    <t>KOMAL BANSAL</t>
  </si>
  <si>
    <t>PRIMROSE - C4 -902</t>
  </si>
  <si>
    <t>PREMILA MARIO BRITO</t>
  </si>
  <si>
    <t>16 Jul 2025</t>
  </si>
  <si>
    <t>P1 - SHOP NO - 06</t>
  </si>
  <si>
    <t>ARUN PANDURANG KULKARNI</t>
  </si>
  <si>
    <t>04 Sep 2025</t>
  </si>
  <si>
    <t>AQUAMARINE - A1 - 2902</t>
  </si>
  <si>
    <t>DEEPESHKUMAR NARENDRA GUPTA</t>
  </si>
  <si>
    <t xml:space="preserve">PRIDE - (PMC NO. WING P)                </t>
  </si>
  <si>
    <t>PRIDE - WING P - 501</t>
  </si>
  <si>
    <t>AKSHAY AJAY GORE</t>
  </si>
  <si>
    <t>PEARL - D1 - 2301</t>
  </si>
  <si>
    <t>PALAK MAKKER</t>
  </si>
  <si>
    <t>DIAMOND - D3 - 1202</t>
  </si>
  <si>
    <t>PRASHANT PACHKADI GHOSH</t>
  </si>
  <si>
    <t>18 Aug 2025</t>
  </si>
  <si>
    <t>PRIDE - WING P - 602</t>
  </si>
  <si>
    <t>VIPLOV NATH MISHRA</t>
  </si>
  <si>
    <t>GARNET - D2 - 603</t>
  </si>
  <si>
    <t>MADHURI RAMESH SHINDE</t>
  </si>
  <si>
    <t>P1 - SHOP NO - 18</t>
  </si>
  <si>
    <t>OPAL - C1 -1002</t>
  </si>
  <si>
    <t>ISHA BHAN</t>
  </si>
  <si>
    <t>22 Aug 2025</t>
  </si>
  <si>
    <t>PEGASUS - 1D - 2704</t>
  </si>
  <si>
    <t>VINAYAK BALKRISHNA DHIDE</t>
  </si>
  <si>
    <t>PEGASUS - 1D - 1901</t>
  </si>
  <si>
    <t>ANSHUMAN ANSHU</t>
  </si>
  <si>
    <t>GARNET - D2 - 1404</t>
  </si>
  <si>
    <t>SUJEET KUMAR DAKEY</t>
  </si>
  <si>
    <t>07 Aug 2024</t>
  </si>
  <si>
    <t>ORION - 1C - 2604</t>
  </si>
  <si>
    <t>VINEET KUMAR MISHRA</t>
  </si>
  <si>
    <t>25 Jul 2024</t>
  </si>
  <si>
    <t>JADE  - A3 - 201</t>
  </si>
  <si>
    <t>PRABHAKAR KASHINATH PATIL</t>
  </si>
  <si>
    <t>ORION - 1C - 1601</t>
  </si>
  <si>
    <t>NIKHIL PRAKASH INAMDAR</t>
  </si>
  <si>
    <t>16 Feb 2023</t>
  </si>
  <si>
    <t>QARA - WING Q - 402</t>
  </si>
  <si>
    <t>LAWRENCE MANUEL BANSODE</t>
  </si>
  <si>
    <t>AQUAMARINE - A1 - 2802</t>
  </si>
  <si>
    <t>PRITI SUNIL DEO</t>
  </si>
  <si>
    <t>DIVINE - WING D - 504</t>
  </si>
  <si>
    <t>NIRAJ CHANDRAKANT SHINDE</t>
  </si>
  <si>
    <t>14 Jul 2023</t>
  </si>
  <si>
    <t>OFFICE - 622</t>
  </si>
  <si>
    <t>PERIWINKLE - C3 -301</t>
  </si>
  <si>
    <t>SOUMEN DAS PODDAR</t>
  </si>
  <si>
    <t>04 Feb 2025</t>
  </si>
  <si>
    <t>VEGA - 1B - 2004</t>
  </si>
  <si>
    <t>OMPRASAD SANDIP GAWAS</t>
  </si>
  <si>
    <t>SHOP - 16</t>
  </si>
  <si>
    <t>RUSHIKESH MADHAVRAO FULZALKE</t>
  </si>
  <si>
    <t>22 Nov 2020</t>
  </si>
  <si>
    <t>REGAL - 1A -1801</t>
  </si>
  <si>
    <t>AAKASH DEVENDRA KADAM</t>
  </si>
  <si>
    <t>14 Oct 2024</t>
  </si>
  <si>
    <t>ONYX - B2 - 902</t>
  </si>
  <si>
    <t>ARCHANA AMIT POL</t>
  </si>
  <si>
    <t>GARNET - D2 - 1503</t>
  </si>
  <si>
    <t>MANOJ KUMAR PANDA</t>
  </si>
  <si>
    <t>30 May 2024</t>
  </si>
  <si>
    <t>PEARL - B3 - 2601</t>
  </si>
  <si>
    <t>SUMIT KAILAS SHINDE</t>
  </si>
  <si>
    <t>SAPPHIRE - A2 - 2602</t>
  </si>
  <si>
    <t>YOGESH GOGIA</t>
  </si>
  <si>
    <t>03 Aug 2023</t>
  </si>
  <si>
    <t>ETERNAL - WING E - 703</t>
  </si>
  <si>
    <t>RAVI RAMGOPAL SINGH</t>
  </si>
  <si>
    <t>REGAL - 1A -1404</t>
  </si>
  <si>
    <t>SHUBHANGI KIRAN DABHADE</t>
  </si>
  <si>
    <t>19 May 2025</t>
  </si>
  <si>
    <t>ETERNAL - WING E - 103</t>
  </si>
  <si>
    <t>RAKHEE AMIT AGARWAL</t>
  </si>
  <si>
    <t>F BUILDING -408</t>
  </si>
  <si>
    <t>SONALI VINOD DEORE</t>
  </si>
  <si>
    <t>13 Mar 2025</t>
  </si>
  <si>
    <t>PEARL - B3 - 2002</t>
  </si>
  <si>
    <t>DHIRAJ RAMESH NIKAM</t>
  </si>
  <si>
    <t>SIRIUS - 2F - 2601</t>
  </si>
  <si>
    <t>SANKET SANJAY THORE</t>
  </si>
  <si>
    <t>03 Apr 2025</t>
  </si>
  <si>
    <t>PEARL - B3 - 102</t>
  </si>
  <si>
    <t>KETAN KIRAN KULKARNI</t>
  </si>
  <si>
    <t>PEARL - B3 - 2402</t>
  </si>
  <si>
    <t>NAVNEET KUMAR</t>
  </si>
  <si>
    <t>PERIWINKLE - C3 -1502</t>
  </si>
  <si>
    <t>SHIVAM RASTOGI</t>
  </si>
  <si>
    <t>22 Nov 2024</t>
  </si>
  <si>
    <t>DIVINE - WING D - 401</t>
  </si>
  <si>
    <t>MANOJ BHOSALE</t>
  </si>
  <si>
    <t>FAITH - WING F - 402</t>
  </si>
  <si>
    <t>VIDYA ANAND KOTHAWLE</t>
  </si>
  <si>
    <t>19 Jul 2023</t>
  </si>
  <si>
    <t>FAITH - WING F - 403</t>
  </si>
  <si>
    <t>ASHWINI ATUL SHUKLA</t>
  </si>
  <si>
    <t>FAITH - WING F - 602</t>
  </si>
  <si>
    <t>JAGADEESH BASAVARAJ MADIWALAR</t>
  </si>
  <si>
    <t>FAITH - WING F - 103</t>
  </si>
  <si>
    <t>GURPREET SINGH MAINI</t>
  </si>
  <si>
    <t>30 Sep 2023</t>
  </si>
  <si>
    <t>SIRIUS - 2F - 202</t>
  </si>
  <si>
    <t>ARCHANA YOGESH KULKARNI</t>
  </si>
  <si>
    <t>DIVINE - WING D - 604</t>
  </si>
  <si>
    <t>SITAL MOHANTY</t>
  </si>
  <si>
    <t>DIVINE - WING D - 1101</t>
  </si>
  <si>
    <t>MEGHA AMIT AHER</t>
  </si>
  <si>
    <t>DIVINE - WING D - 901</t>
  </si>
  <si>
    <t>POOJA LALWANI</t>
  </si>
  <si>
    <t>FAITH - WING F - 302</t>
  </si>
  <si>
    <t>MANOJ RAMKRISHNA GAIKWAD</t>
  </si>
  <si>
    <t>FAITH - WING F - 303</t>
  </si>
  <si>
    <t>SHANTI JOSHI</t>
  </si>
  <si>
    <t>FAITH - WING F - 603</t>
  </si>
  <si>
    <t>SUPARAS SINGHI</t>
  </si>
  <si>
    <t>SAPPHIRE - A2 - 402</t>
  </si>
  <si>
    <t>NEELAM KUMARI</t>
  </si>
  <si>
    <t>22 Apr 2024</t>
  </si>
  <si>
    <t>SIRIUS - 2F - 2201</t>
  </si>
  <si>
    <t>ASHWINI SUNIL DESHMANE</t>
  </si>
  <si>
    <t>DIVINE - WING D - 1004</t>
  </si>
  <si>
    <t>SALIL KRISHNA</t>
  </si>
  <si>
    <t>DIVINE - WING D - 501</t>
  </si>
  <si>
    <t>MAKRAND MILIND PATWARDHAN</t>
  </si>
  <si>
    <t>10 Mar 2023</t>
  </si>
  <si>
    <t>DIVINE - WING D - 601</t>
  </si>
  <si>
    <t>MUKUND DATTATRAYA GADAVE</t>
  </si>
  <si>
    <t>17 Mar 2023</t>
  </si>
  <si>
    <t>SAPPHIRE - A2 - 802</t>
  </si>
  <si>
    <t>APOORVA PRAMOD KOKATE</t>
  </si>
  <si>
    <t>HERMES - 2E - 2702</t>
  </si>
  <si>
    <t>SHRADDHA UMESH PETKAR</t>
  </si>
  <si>
    <t>29 Aug 2024</t>
  </si>
  <si>
    <t>ORION - 1C - 2603</t>
  </si>
  <si>
    <t>SAVITA ANANT MURMURE</t>
  </si>
  <si>
    <t>PEGASUS - 1D - 2204</t>
  </si>
  <si>
    <t>VIJAY BABURAO DESAI</t>
  </si>
  <si>
    <t>VEGA - 1B - 2403</t>
  </si>
  <si>
    <t>MADHURA PRAKASH DESHPANDE</t>
  </si>
  <si>
    <t>18 May 2024</t>
  </si>
  <si>
    <t>VEGA - 1B - 2503</t>
  </si>
  <si>
    <t>MAYURESH CHANDRAHAS  MANJREKAR</t>
  </si>
  <si>
    <t>09 Aug 2024</t>
  </si>
  <si>
    <t>VEGA - 1B - 2604</t>
  </si>
  <si>
    <t>PRASHANT PREMCHAND LALWANI</t>
  </si>
  <si>
    <t>24 Jul 2024</t>
  </si>
  <si>
    <t>VEGA - 1B - 2603</t>
  </si>
  <si>
    <t>SAGAR SUNIL DESHMUKH</t>
  </si>
  <si>
    <t>13 Jun 2024</t>
  </si>
  <si>
    <t>DIVINE - WING D - 1304</t>
  </si>
  <si>
    <t>PRAGATI MILIND UKEY</t>
  </si>
  <si>
    <t>FAITH - WING F - 1102</t>
  </si>
  <si>
    <t>MANISH RAI</t>
  </si>
  <si>
    <t>20 Jun 2023</t>
  </si>
  <si>
    <t>ORION - 1C - 2204</t>
  </si>
  <si>
    <t>SACHIN RAGHUNATH POL</t>
  </si>
  <si>
    <t>DIVINE - WING D - 304</t>
  </si>
  <si>
    <t>BALDEV SINGH</t>
  </si>
  <si>
    <t>02 Aug 2023</t>
  </si>
  <si>
    <t>FAITH - WING F - 502</t>
  </si>
  <si>
    <t>ANAND MOHAN TRIPATHY</t>
  </si>
  <si>
    <t>29 May 2023</t>
  </si>
  <si>
    <t>DIVINE - WING D - 1104</t>
  </si>
  <si>
    <t>KARAN SOOD</t>
  </si>
  <si>
    <t>HERMES - 2E - 1604</t>
  </si>
  <si>
    <t>VINOD LAXMANRAO RAUT</t>
  </si>
  <si>
    <t>HERMES - 2E - 2501</t>
  </si>
  <si>
    <t>JAYAMALA BALKRISHNA BHOIR</t>
  </si>
  <si>
    <t>SIRIUS - 2F - 1301</t>
  </si>
  <si>
    <t>SUSHANT  PRAKASH KHOT</t>
  </si>
  <si>
    <t>JADE  - A3 - 2802</t>
  </si>
  <si>
    <t>VIDYA BHAT</t>
  </si>
  <si>
    <t>18 Sep 2023</t>
  </si>
  <si>
    <t>ONYX - B2 - 701</t>
  </si>
  <si>
    <t>PALLAVI RAMCHANDRA ARBAD</t>
  </si>
  <si>
    <t>02 Jan 2024</t>
  </si>
  <si>
    <t>ONYX - B2 - 2101</t>
  </si>
  <si>
    <t>ASHUTOSH POTE</t>
  </si>
  <si>
    <t>16 Mar 2024</t>
  </si>
  <si>
    <t>HERMES - 2E - 1602</t>
  </si>
  <si>
    <t>PRAJAKTA AJAY PATIL</t>
  </si>
  <si>
    <t>SIRIUS - 2F - 1901</t>
  </si>
  <si>
    <t>GAURAO VASANTRAO BHAGWAT</t>
  </si>
  <si>
    <t>27 Apr 2024</t>
  </si>
  <si>
    <t>VEGA - 1B - 2304</t>
  </si>
  <si>
    <t>AKASH SINGHAI</t>
  </si>
  <si>
    <t>01 Dec 2023</t>
  </si>
  <si>
    <t>P3 - SHOP NO - 219</t>
  </si>
  <si>
    <t>CHARUSHILA SUHAS GOLAM</t>
  </si>
  <si>
    <t>ONYX - B2 - 1002</t>
  </si>
  <si>
    <t>PRAVEEN CHANDRAKANT HEDAOO</t>
  </si>
  <si>
    <t>27 Sep 2023</t>
  </si>
  <si>
    <t>SAPPHIRE - A2 - 801</t>
  </si>
  <si>
    <t>RAM CHANDRA SINDHI</t>
  </si>
  <si>
    <t>FAITH - WING F - 203</t>
  </si>
  <si>
    <t>AMLESH KUMAR JHA</t>
  </si>
  <si>
    <t>SIRIUS - 2F - 1801</t>
  </si>
  <si>
    <t>LALITKUMAR AVINASH PATEL</t>
  </si>
  <si>
    <t>TOPAZ - C3 -1804</t>
  </si>
  <si>
    <t>RAJAN KUMAR</t>
  </si>
  <si>
    <t>ORION - 1C - 303</t>
  </si>
  <si>
    <t>AKSHATA ANIL TORVI</t>
  </si>
  <si>
    <t>30 Mar 2024</t>
  </si>
  <si>
    <t>SIRIUS - 2F - 2101</t>
  </si>
  <si>
    <t>SHRADDHA VIJAY KANITKAR</t>
  </si>
  <si>
    <t>04 Apr 2024</t>
  </si>
  <si>
    <t>VEGA - 1B - 2204</t>
  </si>
  <si>
    <t>AKSHAY VINOD BIBEKAR</t>
  </si>
  <si>
    <t>30 Dec 2023</t>
  </si>
  <si>
    <t>HERMES - 2E - 2602</t>
  </si>
  <si>
    <t>VARSHA VILAS KALE</t>
  </si>
  <si>
    <t>JADE  - A3 - 2201</t>
  </si>
  <si>
    <t>ATUL PRASHANT GAIKWAD</t>
  </si>
  <si>
    <t>JADE  - A3 - 2602</t>
  </si>
  <si>
    <t>NEETI TIWARI</t>
  </si>
  <si>
    <t>01 Sep 2023</t>
  </si>
  <si>
    <t>VEGA - 1B - 1703</t>
  </si>
  <si>
    <t>SANDIP SHANKAR SALVE</t>
  </si>
  <si>
    <t>ORION - 1C - 1903</t>
  </si>
  <si>
    <t>KALYANI SANTOSH DHARADE</t>
  </si>
  <si>
    <t>PEARL - B3 - 402</t>
  </si>
  <si>
    <t>HARSHIT KUMAR</t>
  </si>
  <si>
    <t>PRIMROSE - C4 -1904</t>
  </si>
  <si>
    <t>SAVITA RAMCHANDRA NESUR</t>
  </si>
  <si>
    <t>SIRIUS - 2F - 1701</t>
  </si>
  <si>
    <t>ASAVARI SHEKHAR KULKARNI</t>
  </si>
  <si>
    <t>08 Nov 2023</t>
  </si>
  <si>
    <t>VEGA - 1B - 2504</t>
  </si>
  <si>
    <t>AKSHAY JIVANRAO DESHMUKH</t>
  </si>
  <si>
    <t>04 May 2024</t>
  </si>
  <si>
    <t>HERMES - 2E - 1701</t>
  </si>
  <si>
    <t>AARYA SAURABH KULKARNI</t>
  </si>
  <si>
    <t>PEGASUS - 1D - 1003</t>
  </si>
  <si>
    <t>AMOL ABASAHEB TAHAKIK</t>
  </si>
  <si>
    <t>31 Jan 2023</t>
  </si>
  <si>
    <t>VEGA - 1B - 1403</t>
  </si>
  <si>
    <t>KANCHAN PRAMOD THAKRE</t>
  </si>
  <si>
    <t>26 Oct 2023</t>
  </si>
  <si>
    <t>JADE  - A3 - 504</t>
  </si>
  <si>
    <t>ASHOK KUMAR GULATI</t>
  </si>
  <si>
    <t>26 Sep 2024</t>
  </si>
  <si>
    <t>AQUAMARINE - A1 - 2102</t>
  </si>
  <si>
    <t>RAM KRISHAN RAYAR</t>
  </si>
  <si>
    <t>SAPPHIRE - A2 - 701</t>
  </si>
  <si>
    <t>AMIT KUMAR DALAL</t>
  </si>
  <si>
    <t>ORION - 1C - 2303</t>
  </si>
  <si>
    <t>MAHENDRA PRAKASHCHANDRA JADHAV</t>
  </si>
  <si>
    <t>22 Feb 2024</t>
  </si>
  <si>
    <t>PEGASUS - 1D - 803</t>
  </si>
  <si>
    <t>SHOURYASHEEL RAMDAS RANANAWARE</t>
  </si>
  <si>
    <t>31 Jan 2024</t>
  </si>
  <si>
    <t>VEGA - 1B - 2104</t>
  </si>
  <si>
    <t>. SHRUTIKA RAMESH MANTHANWAR</t>
  </si>
  <si>
    <t>SAPPHIRE - A2 - 902</t>
  </si>
  <si>
    <t>SHWETA ANUP MISHRA</t>
  </si>
  <si>
    <t>SIRIUS - 2F - 1601</t>
  </si>
  <si>
    <t>AJAY SHANKAR KANDHARE</t>
  </si>
  <si>
    <t>05 Mar 2024</t>
  </si>
  <si>
    <t>REGAL - 1A -1903</t>
  </si>
  <si>
    <t>PRATIK RAM MACHE</t>
  </si>
  <si>
    <t>PEGASUS - 1D - 1203</t>
  </si>
  <si>
    <t>CHAITANYA SHASHIKANT POWAR</t>
  </si>
  <si>
    <t>PEGASUS - 1D - 1704</t>
  </si>
  <si>
    <t>KAUSTUBH VAZE</t>
  </si>
  <si>
    <t>VEGA - 1B - 1303</t>
  </si>
  <si>
    <t>PRANJALI VISHAL KALE</t>
  </si>
  <si>
    <t>VEGA - 1B - 904</t>
  </si>
  <si>
    <t>VANITA VILAS JADHAV</t>
  </si>
  <si>
    <t>ORION - 1C - 1303</t>
  </si>
  <si>
    <t>ONKAR ANIL NAGRAS</t>
  </si>
  <si>
    <t>19 Dec 2023</t>
  </si>
  <si>
    <t>A WING - OFFICE - 805</t>
  </si>
  <si>
    <t>ORION - 1C - 803</t>
  </si>
  <si>
    <t>SONALI RAJKUMAR KHODAKE</t>
  </si>
  <si>
    <t>SHOP - 137</t>
  </si>
  <si>
    <t>MANOJ BAKSHI</t>
  </si>
  <si>
    <t>10 Mar 2021</t>
  </si>
  <si>
    <t>SAPPHIRE - A2 - 1202</t>
  </si>
  <si>
    <t>ARPIT BHASKARWAR</t>
  </si>
  <si>
    <t>JADE  - A3 - 2301</t>
  </si>
  <si>
    <t>MANGESH MULEVA</t>
  </si>
  <si>
    <t>A WING - OFFICE - 923</t>
  </si>
  <si>
    <t>ALIASGAR NURUDDIN WAJEEHI</t>
  </si>
  <si>
    <t>17 Nov 2021</t>
  </si>
  <si>
    <t>DIAMOND - D3 - 1801</t>
  </si>
  <si>
    <t>SHAFEEN ASLAM BAGAWAN</t>
  </si>
  <si>
    <t>PEGASUS - 1D - 1804</t>
  </si>
  <si>
    <t>ROHIT SANJAY DALVI</t>
  </si>
  <si>
    <t>DIAMOND - D3 - 1802</t>
  </si>
  <si>
    <t>SHILA VILASRAO BORE</t>
  </si>
  <si>
    <t>DIAMOND - D3 - 902</t>
  </si>
  <si>
    <t>ABHIRAM KARMAKAR</t>
  </si>
  <si>
    <t>13 May 2025</t>
  </si>
  <si>
    <t>PEGASUS - 1D - 1304</t>
  </si>
  <si>
    <t>KOMAL SUBHASH AVHAD</t>
  </si>
  <si>
    <t>TOPAZ - C3 -2401</t>
  </si>
  <si>
    <t>ANSHU SRIVASTAVA</t>
  </si>
  <si>
    <t>27 Nov 2025</t>
  </si>
  <si>
    <t>ORION - 1C - 2004</t>
  </si>
  <si>
    <t>VIKY CHANDU BANSOD</t>
  </si>
  <si>
    <t>ORION - 1C - 2103</t>
  </si>
  <si>
    <t>SHIVANI PANWAR</t>
  </si>
  <si>
    <t>VEGA - 1B - 2103</t>
  </si>
  <si>
    <t>GANESH SURESH KANADE</t>
  </si>
  <si>
    <t>VEGA - 1B - 2203</t>
  </si>
  <si>
    <t>SONALIKA KISHAN</t>
  </si>
  <si>
    <t>06 Sep 2023</t>
  </si>
  <si>
    <t>TOPAZ - C3 -703</t>
  </si>
  <si>
    <t>MADHURA RAVINDRA KULKARNI</t>
  </si>
  <si>
    <t>30 Dec 2025</t>
  </si>
  <si>
    <t>SAPPHIRE - A2 - 1001</t>
  </si>
  <si>
    <t>PRATIK VIJAYKUMAR MANE</t>
  </si>
  <si>
    <t>PEGASUS - 1D - 1703</t>
  </si>
  <si>
    <t>OMKAR VIJAY PATHAK</t>
  </si>
  <si>
    <t>TOPAZ - C3 -2601</t>
  </si>
  <si>
    <t>SHEETAL VITTHAL RAJEBHOSALE</t>
  </si>
  <si>
    <t>HERMES - 2E - 801</t>
  </si>
  <si>
    <t>NEHA ABHINANDAN SATPUTE</t>
  </si>
  <si>
    <t>VEGA - 1B - 804</t>
  </si>
  <si>
    <t>SUNIL GANGARAM ANGRE</t>
  </si>
  <si>
    <t>HERMES - 2E - 2502</t>
  </si>
  <si>
    <t>HANUMANT AJINATH LOKHANDE</t>
  </si>
  <si>
    <t>PEGASUS - 1D - 1403</t>
  </si>
  <si>
    <t>SANIKA MILIND PHATAK</t>
  </si>
  <si>
    <t>VEGA - 1B - 1803</t>
  </si>
  <si>
    <t>MRUNAL NIKHIL MARATHE</t>
  </si>
  <si>
    <t>12 Jul 2023</t>
  </si>
  <si>
    <t>VEGA - 1B - 604</t>
  </si>
  <si>
    <t>ASHOK BHASKAR MANDEKAR</t>
  </si>
  <si>
    <t>HERMES - 2E - 301</t>
  </si>
  <si>
    <t>ADITYA VIJAY KURKURE</t>
  </si>
  <si>
    <t>13 Mar 2023</t>
  </si>
  <si>
    <t>DIAMOND - D3 - 1101</t>
  </si>
  <si>
    <t>BINU P ABRAHAM NJUZHUVELIL</t>
  </si>
  <si>
    <t>19 Aug 2025</t>
  </si>
  <si>
    <t>SAPPHIRE - A2 - 1002</t>
  </si>
  <si>
    <t>DIPESH GAUTAM BHANANI</t>
  </si>
  <si>
    <t>HERMES - 2E - 1201</t>
  </si>
  <si>
    <t>PANKAJ ASHOK PATIL</t>
  </si>
  <si>
    <t>ORION - 1C - 2403</t>
  </si>
  <si>
    <t>13 Jun 2023</t>
  </si>
  <si>
    <t>PEGASUS - 1D - 1103</t>
  </si>
  <si>
    <t>CHANDRAKANT PURUSHOTTAM BHUSARI</t>
  </si>
  <si>
    <t>VEGA - 1B - 1304</t>
  </si>
  <si>
    <t>SUPARNA ASHOK KHEDKAR</t>
  </si>
  <si>
    <t>VEGA - 1B - 1503</t>
  </si>
  <si>
    <t>BHASKARJYOTI SAIKIA</t>
  </si>
  <si>
    <t>VEGA - 1B - 1804</t>
  </si>
  <si>
    <t>ATISH MAHADEO THORAT</t>
  </si>
  <si>
    <t>VEGA - 1B - 704</t>
  </si>
  <si>
    <t>PURUSHOTTAM VITTHAL KULAWADE</t>
  </si>
  <si>
    <t>12 Aug 2024</t>
  </si>
  <si>
    <t>ORION - 1C - 1704</t>
  </si>
  <si>
    <t>TEJAS ACHYUT RASANE</t>
  </si>
  <si>
    <t>OPAL - C1 -2304</t>
  </si>
  <si>
    <t>KADAM RAJENDRA VITTHAL</t>
  </si>
  <si>
    <t>TANZANITE - D4 - 1201</t>
  </si>
  <si>
    <t>PAVAN CHOUKSEY</t>
  </si>
  <si>
    <t>28 Oct 2025</t>
  </si>
  <si>
    <t>TOPAZ - C3 -1001</t>
  </si>
  <si>
    <t>NAYAN NAVGALE</t>
  </si>
  <si>
    <t>HERMES - 2E - 201</t>
  </si>
  <si>
    <t>ATUL DHANAJI CHAUDHARI</t>
  </si>
  <si>
    <t>HERMES - 2E - 2301</t>
  </si>
  <si>
    <t>SAMRUDHI AMOL KULKARNI</t>
  </si>
  <si>
    <t>HERMES - 2E - 2401</t>
  </si>
  <si>
    <t>RISHIRAJ GHANASHYAM SURYAWANSHI</t>
  </si>
  <si>
    <t>HERMES - 2E - 1901</t>
  </si>
  <si>
    <t>SUSHMA RAMSINGH THAKUR</t>
  </si>
  <si>
    <t>15 Jun 2023</t>
  </si>
  <si>
    <t>DIAMOND - D3 - 1501</t>
  </si>
  <si>
    <t>PRASAD PRAKASH PATIL</t>
  </si>
  <si>
    <t>TOPAZ - C3 -2301</t>
  </si>
  <si>
    <t>VINITA PRAKASH DHOTARKAR</t>
  </si>
  <si>
    <t>23 Dec 2025</t>
  </si>
  <si>
    <t>AQUAMARINE - A1 - 2602</t>
  </si>
  <si>
    <t>CHANDRA SEKHAR THARWANI</t>
  </si>
  <si>
    <t>26 Aug 2023</t>
  </si>
  <si>
    <t>BERYL - B1 - 604</t>
  </si>
  <si>
    <t>KISHOR KUMAR MOHANDAS PUNJABI</t>
  </si>
  <si>
    <t>HERMES - 2E - 1401</t>
  </si>
  <si>
    <t>MOHIDDIN BABU HAWALDAR</t>
  </si>
  <si>
    <t>09 Jan 2023</t>
  </si>
  <si>
    <t>ORION - 1C - 304</t>
  </si>
  <si>
    <t>PRABHJYOT BALJINDER REEHAL</t>
  </si>
  <si>
    <t>DIAMOND - D3 - 1302</t>
  </si>
  <si>
    <t>JASMIN KAILASHCHANDRA PANDYA</t>
  </si>
  <si>
    <t>SIRIUS - 2F - 901</t>
  </si>
  <si>
    <t>PARESH RAMESH GADRE</t>
  </si>
  <si>
    <t>16 Feb 2024</t>
  </si>
  <si>
    <t>TANZANITE - D4 - 2502</t>
  </si>
  <si>
    <t>MANISH  MEHRA</t>
  </si>
  <si>
    <t>16 Oct 2025</t>
  </si>
  <si>
    <t>DIAMOND - D3 - 2301</t>
  </si>
  <si>
    <t>TERENCE RICHARD RODRIGUES</t>
  </si>
  <si>
    <t>DIAMOND - D3 - 2201</t>
  </si>
  <si>
    <t>SUSHMA PANDRANGI</t>
  </si>
  <si>
    <t>TANZANITE - D4 - 2202</t>
  </si>
  <si>
    <t>VIPPASANA PRAMOD JAWALE</t>
  </si>
  <si>
    <t>RUBY - C2 -2802</t>
  </si>
  <si>
    <t>VARTIKA CHANDRA</t>
  </si>
  <si>
    <t>17 Dec 2025</t>
  </si>
  <si>
    <t>HERMES - 2E - 1501</t>
  </si>
  <si>
    <t>PRASAD RAJENDRA GUJAR</t>
  </si>
  <si>
    <t>18 Mar 2023</t>
  </si>
  <si>
    <t>HERMES - 2E - 901</t>
  </si>
  <si>
    <t>AMIT BHAGWAT FARTODE</t>
  </si>
  <si>
    <t>PEGASUS - 1D - 1503</t>
  </si>
  <si>
    <t>ANURADHA LAXMAN PAWAR</t>
  </si>
  <si>
    <t>27 Feb 2023</t>
  </si>
  <si>
    <t>SIRIUS - 2F - 402</t>
  </si>
  <si>
    <t>SAYALI SANJAY BHAGWAT</t>
  </si>
  <si>
    <t>SIRIUS - 2F - 502</t>
  </si>
  <si>
    <t>ROHIT SHARMA</t>
  </si>
  <si>
    <t>26 May 2023</t>
  </si>
  <si>
    <t>SAPPHIRE - A2 - 1101</t>
  </si>
  <si>
    <t>DEEPAK CHAUHAN</t>
  </si>
  <si>
    <t>10 Mar 2024</t>
  </si>
  <si>
    <t>HERMES - 2E - 2302</t>
  </si>
  <si>
    <t>SWAPNIL DILIP DESHMUKH</t>
  </si>
  <si>
    <t>HERMES - 2E - 1101</t>
  </si>
  <si>
    <t>BHARAT BHAUSAHEB GAIKWAD</t>
  </si>
  <si>
    <t>HERMES - 2E - 1301</t>
  </si>
  <si>
    <t>SAGAR GAJANAN KULKARNI</t>
  </si>
  <si>
    <t>HERMES - 2E - 1402</t>
  </si>
  <si>
    <t>MAYUR DILIP HURNE</t>
  </si>
  <si>
    <t>HERMES - 2E - 1601</t>
  </si>
  <si>
    <t>SHANKAR YADAVRAO DARJE</t>
  </si>
  <si>
    <t>ORION - 1C - 1503</t>
  </si>
  <si>
    <t>NILESH ASHOKRAO ZENDE</t>
  </si>
  <si>
    <t>12 May 2023</t>
  </si>
  <si>
    <t>PEGASUS - 1D - 1303</t>
  </si>
  <si>
    <t>SAYALI KAUSHIK MOTE</t>
  </si>
  <si>
    <t>30 Dec 2022</t>
  </si>
  <si>
    <t>PEGASUS - 1D - 703</t>
  </si>
  <si>
    <t>AMBALAL SANGARAMJI SUTHAR</t>
  </si>
  <si>
    <t>SIRIUS - 2F - 1201</t>
  </si>
  <si>
    <t>AYUSHI MAHAJAN</t>
  </si>
  <si>
    <t>HERMES - 2E - 1801</t>
  </si>
  <si>
    <t>AKANKSHA VAIBHAV YAWALE</t>
  </si>
  <si>
    <t>DIVINE - WING D - 201</t>
  </si>
  <si>
    <t>ARCHANA GANESH SATHE</t>
  </si>
  <si>
    <t>TOPAZ - C3 -2502</t>
  </si>
  <si>
    <t>RAMESH KUMAR</t>
  </si>
  <si>
    <t>HERMES - 2E - 2001</t>
  </si>
  <si>
    <t>SHITAL DILIP AGARWAL</t>
  </si>
  <si>
    <t>08 Mar 2023</t>
  </si>
  <si>
    <t>HERMES - 2E - 2002</t>
  </si>
  <si>
    <t>HIMANSHU DILIPKUMAR AGRAWAL</t>
  </si>
  <si>
    <t>DIAMOND - D3 - 1002</t>
  </si>
  <si>
    <t>RAHUL BUDKI</t>
  </si>
  <si>
    <t>DIAMOND - D3 - 1402</t>
  </si>
  <si>
    <t>PUJA KUMARI</t>
  </si>
  <si>
    <t>12 Mar 2025</t>
  </si>
  <si>
    <t>DIAMOND - D3 - 802</t>
  </si>
  <si>
    <t>ASHUTOSH SURESH SURYAWANSHI</t>
  </si>
  <si>
    <t>17 Mar 2025</t>
  </si>
  <si>
    <t>HERMES - 2E - 2101</t>
  </si>
  <si>
    <t>SHWETA DHANANJAY BHOSALE</t>
  </si>
  <si>
    <t>ALEXANDRITE - D5 - 1701</t>
  </si>
  <si>
    <t>LAKSHYA CHAMARIA</t>
  </si>
  <si>
    <t>DIAMOND - D3 - 1602</t>
  </si>
  <si>
    <t>ROHIDAS HANUMANT RAUT</t>
  </si>
  <si>
    <t>22 Jul 2022</t>
  </si>
  <si>
    <t>HERMES - 2E - 501</t>
  </si>
  <si>
    <t>MILIND SUNIL GARGOTE</t>
  </si>
  <si>
    <t>DIAMOND - D3 - 1901</t>
  </si>
  <si>
    <t>SANTOSH ANGAD TALEKAR</t>
  </si>
  <si>
    <t>17 Jun 2025</t>
  </si>
  <si>
    <t>HERMES - 2E - 2102</t>
  </si>
  <si>
    <t>SACHIN VITTHALRAO REDDY</t>
  </si>
  <si>
    <t>HERMES - 2E - 2202</t>
  </si>
  <si>
    <t>POONAM SHAILENDRA PANGULE</t>
  </si>
  <si>
    <t>14 Feb 2023</t>
  </si>
  <si>
    <t>RUBY - C2 -1802</t>
  </si>
  <si>
    <t>ARPIT NITINKUMAR DONGRE</t>
  </si>
  <si>
    <t>DIAMOND - D3 - 2102</t>
  </si>
  <si>
    <t>MOHAMMED SHABBIR JHANJHARYA</t>
  </si>
  <si>
    <t>DIAMOND - D3 - 2402</t>
  </si>
  <si>
    <t>ZOEB SHABBIR JHANJHARYA</t>
  </si>
  <si>
    <t>DIAMOND - D3 - 901</t>
  </si>
  <si>
    <t>JERWAN BATTIWALA</t>
  </si>
  <si>
    <t>RUBY - C2 -1601</t>
  </si>
  <si>
    <t>SANKET SARJERAO PATIL</t>
  </si>
  <si>
    <t>13 Nov 2025</t>
  </si>
  <si>
    <t>OPAL - C1 -902</t>
  </si>
  <si>
    <t>SUMIT VINODRAO TEMBHARE</t>
  </si>
  <si>
    <t>DIAMOND - D3 - 1701</t>
  </si>
  <si>
    <t>SWEETY ANKIT JOHAR</t>
  </si>
  <si>
    <t>DIAMOND - D3 - 2502</t>
  </si>
  <si>
    <t>PRITI ASHOK CHUGH</t>
  </si>
  <si>
    <t>OPAL - C1 -1801</t>
  </si>
  <si>
    <t>ABHINANDAN MAHAVEER PATIL</t>
  </si>
  <si>
    <t>OPAL - C1 -2001</t>
  </si>
  <si>
    <t>NEERAJ MANOJ VITHALANI</t>
  </si>
  <si>
    <t>OPAL - C1 -2902</t>
  </si>
  <si>
    <t>SUPRIYA PRAMOD PANDIT</t>
  </si>
  <si>
    <t>RUBY - C2 -1202</t>
  </si>
  <si>
    <t>AKSHAY VIDYADHAR PATIL</t>
  </si>
  <si>
    <t>TOPAZ - C3 -2702</t>
  </si>
  <si>
    <t>DHIRAJKUMAR RAMRAO DESHMUKH</t>
  </si>
  <si>
    <t>DIAMOND - D3 - 1201</t>
  </si>
  <si>
    <t>RAVI  PATNEY</t>
  </si>
  <si>
    <t>DIAMOND - D3 - 1502</t>
  </si>
  <si>
    <t>ANURADHA HANTAL</t>
  </si>
  <si>
    <t>HERMES - 2E - 1001</t>
  </si>
  <si>
    <t>MONICA DILIPKUMAR AGARWAL</t>
  </si>
  <si>
    <t>OPAL - C1 -2402</t>
  </si>
  <si>
    <t>ANUSHA VINEET DAHAKE</t>
  </si>
  <si>
    <t>09 May 2025</t>
  </si>
  <si>
    <t>RUBY - C2 -2801</t>
  </si>
  <si>
    <t>ROHIT VASANT MORE</t>
  </si>
  <si>
    <t>12 Aug 2025</t>
  </si>
  <si>
    <t>OPAL - C1 -2201</t>
  </si>
  <si>
    <t>VAISHALI KESHAV BUYRE</t>
  </si>
  <si>
    <t>OPAL - C1 -2702</t>
  </si>
  <si>
    <t>NUTAN BHAIRAVNATH AKHADE</t>
  </si>
  <si>
    <t>RUBY - C2 -801</t>
  </si>
  <si>
    <t>RINKU SUBHASH PATIL</t>
  </si>
  <si>
    <t>RUBY - C2 -2301</t>
  </si>
  <si>
    <t>PARAG GAJANAN GAWANDE</t>
  </si>
  <si>
    <t>18 Jun 2025</t>
  </si>
  <si>
    <t>DIAMOND - D3 - 1601</t>
  </si>
  <si>
    <t>AKSHI</t>
  </si>
  <si>
    <t>VEGA - 1B - 2303</t>
  </si>
  <si>
    <t>SHRUTI RAMESH HULGERI</t>
  </si>
  <si>
    <t>17 Jun 2023</t>
  </si>
  <si>
    <t>PEARL - B3 - 101</t>
  </si>
  <si>
    <t>SNEHA SANJAY JOSHI</t>
  </si>
  <si>
    <t>RUBY - C2 -2402</t>
  </si>
  <si>
    <t>POOJA NEERAJ PAGNIS</t>
  </si>
  <si>
    <t>TOPAZ - C3 -1302</t>
  </si>
  <si>
    <t>PRERANA SHRIKANT SARAF</t>
  </si>
  <si>
    <t>OPAL - C1 -202</t>
  </si>
  <si>
    <t>ARUN RAGHUNATH BIRDAWADE</t>
  </si>
  <si>
    <t>06 Aug 2025</t>
  </si>
  <si>
    <t>TOPAZ - C3 -1502</t>
  </si>
  <si>
    <t>SUBODH YASHWANT MOHARIL</t>
  </si>
  <si>
    <t>RUBY - C2 -2601</t>
  </si>
  <si>
    <t>PANISH BALDEORAO PAWADE</t>
  </si>
  <si>
    <t>12 Jun 2025</t>
  </si>
  <si>
    <t>OPAL - C1 -1702</t>
  </si>
  <si>
    <t>SULABHA ARUN AURADKAR</t>
  </si>
  <si>
    <t>P3 - SHOP NO - 205</t>
  </si>
  <si>
    <t>VISHNU ARJUN MARAL</t>
  </si>
  <si>
    <t>RUBY - C2 -2602</t>
  </si>
  <si>
    <t>AKASH VINODRAO LAHANE</t>
  </si>
  <si>
    <t>26 Jun 2025</t>
  </si>
  <si>
    <t>TOPAZ - C3 -1402</t>
  </si>
  <si>
    <t>SWAPNIL SANTOSH WAGH</t>
  </si>
  <si>
    <t>OPAL - C1 -1202</t>
  </si>
  <si>
    <t>ANUJ ROY</t>
  </si>
  <si>
    <t>15 Jan 2025</t>
  </si>
  <si>
    <t>RUBY - C2 -1001</t>
  </si>
  <si>
    <t>JAYESH ANANT PAWAR</t>
  </si>
  <si>
    <t>RUBY - C2 -1602</t>
  </si>
  <si>
    <t>SHOBHA SHARAD SARODE</t>
  </si>
  <si>
    <t>RUBY - C2 -2502</t>
  </si>
  <si>
    <t>POONAM SARANG DHOMSE</t>
  </si>
  <si>
    <t>OPAL - C1 -2401</t>
  </si>
  <si>
    <t>ONKAR SANJAY VERULE</t>
  </si>
  <si>
    <t>02 Jun 2025</t>
  </si>
  <si>
    <t>RUBY - C2 -902</t>
  </si>
  <si>
    <t>PRASHANT KUMAR SACHAN</t>
  </si>
  <si>
    <t>RUBY - C2 -1102</t>
  </si>
  <si>
    <t>ROSHAN PRALHADRAO SINKAR</t>
  </si>
  <si>
    <t>OPAL - C1 -801</t>
  </si>
  <si>
    <t>NARESH SUNIL SHINDE</t>
  </si>
  <si>
    <t>21 Jun 2025</t>
  </si>
  <si>
    <t>OPAL - C1 -901</t>
  </si>
  <si>
    <t>MANISH PRATAPSINGH GIRASE</t>
  </si>
  <si>
    <t>ORION - 1C - 903</t>
  </si>
  <si>
    <t>BADRINATH BHIWASEN AJABE</t>
  </si>
  <si>
    <t>OPAL - C1 -1501</t>
  </si>
  <si>
    <t>MAHESH ASHOKRAO SHINDE</t>
  </si>
  <si>
    <t>25 Nov 2024</t>
  </si>
  <si>
    <t>RUBY - C2 -2102</t>
  </si>
  <si>
    <t>PAWAN NAMDEV</t>
  </si>
  <si>
    <t>RUBY - C2 -2501</t>
  </si>
  <si>
    <t>AMRAPALI SANDEEP INGOLE</t>
  </si>
  <si>
    <t>TOPAZ - C3 -1802</t>
  </si>
  <si>
    <t>RAKESH KUMAR SINGH</t>
  </si>
  <si>
    <t>06 Dec 2025</t>
  </si>
  <si>
    <t>OPAL - C1 -802</t>
  </si>
  <si>
    <t>NIKHIL APPASAHEB SHETE</t>
  </si>
  <si>
    <t>OPAL - C1 -2002</t>
  </si>
  <si>
    <t>LAVINA PATEL</t>
  </si>
  <si>
    <t>11 Feb 2025</t>
  </si>
  <si>
    <t>OPAL - C1 -402</t>
  </si>
  <si>
    <t>PRIYANKA DHAIRYASHEEL KALE</t>
  </si>
  <si>
    <t>OPAL - C1 -2701</t>
  </si>
  <si>
    <t>NAVPREET GOTHRA</t>
  </si>
  <si>
    <t>RUBY - C2 -1901</t>
  </si>
  <si>
    <t>MADHAVI RAVINDRA YADAV</t>
  </si>
  <si>
    <t xml:space="preserve">BLOCK B                                 </t>
  </si>
  <si>
    <t>UNIT 102</t>
  </si>
  <si>
    <t>HUSSAIN TAMBAWALA</t>
  </si>
  <si>
    <t>14 Aug 2024</t>
  </si>
  <si>
    <t>RUBY - C2 -2302</t>
  </si>
  <si>
    <t>PRIYANKA SETH</t>
  </si>
  <si>
    <t>06 Oct 2025</t>
  </si>
  <si>
    <t>OPAL - C1 -1402</t>
  </si>
  <si>
    <t>SANGAMANATHA ANKAMANAL VEERANNA</t>
  </si>
  <si>
    <t>OPAL - C1 -2501</t>
  </si>
  <si>
    <t>RANDHIR KUMAR SINGH</t>
  </si>
  <si>
    <t>OPAL - C1 -2601</t>
  </si>
  <si>
    <t>OPAL - C1 -702</t>
  </si>
  <si>
    <t>SURESH CHANDRAKANT GOUDGAON</t>
  </si>
  <si>
    <t>17 Feb 2025</t>
  </si>
  <si>
    <t>B WING - UNIT - 206</t>
  </si>
  <si>
    <t>KIRIT MEGHJI VORA</t>
  </si>
  <si>
    <t>25 Jan 2022</t>
  </si>
  <si>
    <t>RUBY - C2 -2201</t>
  </si>
  <si>
    <t>RAY RIJITEVAN DEBABRATA</t>
  </si>
  <si>
    <t>05 Jun 2025</t>
  </si>
  <si>
    <t>OPAL - C1 -1601</t>
  </si>
  <si>
    <t>MEDHAVI VARUN CHOUHAN</t>
  </si>
  <si>
    <t>OPAL - C1 -1101</t>
  </si>
  <si>
    <t>RUTUJA DIGVIJAY PATIL</t>
  </si>
  <si>
    <t>B WING - UNIT - 215</t>
  </si>
  <si>
    <t>P1 - SHOP NO - 17</t>
  </si>
  <si>
    <t>VIJAY JAISWAL</t>
  </si>
  <si>
    <t>ORION - 1C - 204</t>
  </si>
  <si>
    <t>BISHANT KUMAR</t>
  </si>
  <si>
    <t>21 Sep 2024</t>
  </si>
  <si>
    <t>OFFICE - 1603</t>
  </si>
  <si>
    <t>OFFICE - 720</t>
  </si>
  <si>
    <t>DIPTI K. SULE</t>
  </si>
  <si>
    <t>B WING - UNIT - 212</t>
  </si>
  <si>
    <t>FERIN  KIRIT VORA</t>
  </si>
  <si>
    <t>13 Jan 2022</t>
  </si>
  <si>
    <t>AQUAMARINE - A1 - 2402</t>
  </si>
  <si>
    <t>SETPAL PROPERTIES PVT LTD</t>
  </si>
  <si>
    <t>ORION - 1C - 1802 LAND OWNER N BEHEDE</t>
  </si>
  <si>
    <t>ABHISHEK NARESHKUMAR WAGH</t>
  </si>
  <si>
    <t>BLOSSOM - C2 - 2104</t>
  </si>
  <si>
    <t>YASH PRAVIN BOHARA</t>
  </si>
  <si>
    <t>02 Nov 2022</t>
  </si>
  <si>
    <t>GARNET - D2 - 1403</t>
  </si>
  <si>
    <t>KUMAR AMIT</t>
  </si>
  <si>
    <t>14 May 2024</t>
  </si>
  <si>
    <t>PRIMROSE - C4 -901</t>
  </si>
  <si>
    <t>ALTON JOYSTER MARTIS</t>
  </si>
  <si>
    <t>16 Jan 2025</t>
  </si>
  <si>
    <t>P3 - SHOP NO - 206</t>
  </si>
  <si>
    <t>SUMIT SUNIL GHANEKAR</t>
  </si>
  <si>
    <t>24 Feb 2026</t>
  </si>
  <si>
    <t>B WING - UNIT - 211</t>
  </si>
  <si>
    <t>JADE  - A3 - 2403</t>
  </si>
  <si>
    <t>SHRINATH PRADIPKUMAR CHEDE</t>
  </si>
  <si>
    <t>P3 - SHOP NO - 214</t>
  </si>
  <si>
    <t>RAJESH SHARAD PILE</t>
  </si>
  <si>
    <t>04 Feb 2026</t>
  </si>
  <si>
    <t>PRIDE - WING P - 704</t>
  </si>
  <si>
    <t>VINAY KUMAR PANDEY</t>
  </si>
  <si>
    <t>07 Dec 2023</t>
  </si>
  <si>
    <t>OFFICE - 826</t>
  </si>
  <si>
    <t>DIPTI UMESH SHAH</t>
  </si>
  <si>
    <t>A WING - SHOP - 08</t>
  </si>
  <si>
    <t>01 Nov 2021</t>
  </si>
  <si>
    <t>GARNET - D2 - 1504</t>
  </si>
  <si>
    <t>AJEET KUMAR</t>
  </si>
  <si>
    <t>QARA - WING Q - 203</t>
  </si>
  <si>
    <t>JITENDRA KUMAR NAGRAJ</t>
  </si>
  <si>
    <t>PERIWINKLE - C3 -1404</t>
  </si>
  <si>
    <t>CHAMAN LAL BHAT</t>
  </si>
  <si>
    <t>PERIWINKLE - C3 -1302</t>
  </si>
  <si>
    <t>MAHESH SAMBHAJI KUNJIR</t>
  </si>
  <si>
    <t>QARA - WING Q - 503</t>
  </si>
  <si>
    <t>SURENDRA KRISHNADEV MANDAL</t>
  </si>
  <si>
    <t>MIRA - B - 502</t>
  </si>
  <si>
    <t>DEV DATTRAO KAWDE</t>
  </si>
  <si>
    <t>15 Mar 2025</t>
  </si>
  <si>
    <t>CAMELLIA - C5 -801</t>
  </si>
  <si>
    <t>SAPNA AGARWAL</t>
  </si>
  <si>
    <t>CAMELLIA - C5 -802</t>
  </si>
  <si>
    <t>ETERNAL - WING E - 102</t>
  </si>
  <si>
    <t>RAJIV KUMAR</t>
  </si>
  <si>
    <t>06 Mar 2023</t>
  </si>
  <si>
    <t>PERIWINKLE - C3 -1202</t>
  </si>
  <si>
    <t>SANDHYARANI DNYANDEV GHANWAT</t>
  </si>
  <si>
    <t>MIRA - B - 501</t>
  </si>
  <si>
    <t>KISHOR ASHOK DESHMUKH</t>
  </si>
  <si>
    <t>PRIDE - WING P - 504</t>
  </si>
  <si>
    <t>CHAMPALAL KAPOORJI MALI</t>
  </si>
  <si>
    <t>OFFICE - 1404</t>
  </si>
  <si>
    <t>CHARKAMAL TECHNOLOGIES AND SERVICES LLP</t>
  </si>
  <si>
    <t>ONYX - B2 - 2002</t>
  </si>
  <si>
    <t>NAVNEET SETHIA</t>
  </si>
  <si>
    <t>06 Feb 2024</t>
  </si>
  <si>
    <t>A WING - OFFICE - 611</t>
  </si>
  <si>
    <t>JEETENDRA SURESH KAUSHIK</t>
  </si>
  <si>
    <t>OFFICE - 835</t>
  </si>
  <si>
    <t>MANISHA SANJAYKUMAR PATIL</t>
  </si>
  <si>
    <t>08 Dec 2020</t>
  </si>
  <si>
    <t>RUBY - C2 -2902</t>
  </si>
  <si>
    <t>PRAJAKTA VIVEK KANADE</t>
  </si>
  <si>
    <t>OPAL - C1 -2802</t>
  </si>
  <si>
    <t>SAIPRASAD KAILAS PAGAR</t>
  </si>
  <si>
    <t>DIAMOND - D3 - 702</t>
  </si>
  <si>
    <t>MANOJ KUMAR VERMA</t>
  </si>
  <si>
    <t>21 Jul 2025</t>
  </si>
  <si>
    <t>TOPAZ - C3 -2201</t>
  </si>
  <si>
    <t>SIDDHI RATNAKAR BAJARE</t>
  </si>
  <si>
    <t>TANZANITE - D4 - 2101</t>
  </si>
  <si>
    <t>ASAD TOFIK GIGANI</t>
  </si>
  <si>
    <t>24 Nov 2025</t>
  </si>
  <si>
    <t>FAITH - WING F - 404</t>
  </si>
  <si>
    <t>ASHUTOSH SATISHCHANDRA THAKUR</t>
  </si>
  <si>
    <t>FAITH - WING F - 301</t>
  </si>
  <si>
    <t>ARCH BISHOP MAR THEOPHILUS MEMORIAL EDUCATIONAL AND MEDICAL FOUNDATION</t>
  </si>
  <si>
    <t>DIVINE - WING D - 303</t>
  </si>
  <si>
    <t>PARAG AJIT DOSHI</t>
  </si>
  <si>
    <t>FAITH - WING F - 304</t>
  </si>
  <si>
    <t>ANKUR PATNI</t>
  </si>
  <si>
    <t>06 Jul 2023</t>
  </si>
  <si>
    <t>FAITH - WING F - 1201</t>
  </si>
  <si>
    <t>OSHIN</t>
  </si>
  <si>
    <t>03 Jun 2023</t>
  </si>
  <si>
    <t>DIVINE - WING D - 1302</t>
  </si>
  <si>
    <t>JAGDEV SINGH RAJU</t>
  </si>
  <si>
    <t>FAITH - WING F - 104</t>
  </si>
  <si>
    <t>HEMANT BAPU KALE</t>
  </si>
  <si>
    <t>DIVINE - WING D - 903</t>
  </si>
  <si>
    <t>KUMAR DEEPAK</t>
  </si>
  <si>
    <t>06 Apr 2023</t>
  </si>
  <si>
    <t>DIVINE - WING D - 1202</t>
  </si>
  <si>
    <t>ALKA PREM SINGH</t>
  </si>
  <si>
    <t>29 Mar 2023</t>
  </si>
  <si>
    <t>DIVINE - WING D - 202</t>
  </si>
  <si>
    <t>USHA SINGHAL</t>
  </si>
  <si>
    <t>DIVINE - WING D - 603</t>
  </si>
  <si>
    <t>YOGESH BABURAO NATKAR</t>
  </si>
  <si>
    <t>09 Feb 2023</t>
  </si>
  <si>
    <t>DIVINE - WING D - 502</t>
  </si>
  <si>
    <t>VINEET DESAI</t>
  </si>
  <si>
    <t>19 Mar 2023</t>
  </si>
  <si>
    <t>DIVINE - WING D - 803</t>
  </si>
  <si>
    <t>STEPHEN MICHAEL SUSAE</t>
  </si>
  <si>
    <t>09 Mar 2023</t>
  </si>
  <si>
    <t>DIVINE - WING D - 902</t>
  </si>
  <si>
    <t>PRERIT KHATOR</t>
  </si>
  <si>
    <t>FAITH - WING F - 1101</t>
  </si>
  <si>
    <t>GUNJAN KOLHE</t>
  </si>
  <si>
    <t>FAITH - WING F - 501</t>
  </si>
  <si>
    <t>DIVINE - WING D - 403</t>
  </si>
  <si>
    <t>SUDHAKAR BHIKANRAO LAKHPATI</t>
  </si>
  <si>
    <t>17 Feb 2023</t>
  </si>
  <si>
    <t>DIVINE - WING D - 503</t>
  </si>
  <si>
    <t>SANJAY MANOHARRAO LAKHPATI</t>
  </si>
  <si>
    <t>DIVINE - WING D - 703</t>
  </si>
  <si>
    <t>KALYANI WAGHMARE</t>
  </si>
  <si>
    <t>DIVINE - WING D - 1102</t>
  </si>
  <si>
    <t>THANARAM RATHOD</t>
  </si>
  <si>
    <t>TOPAZ - C3 -902</t>
  </si>
  <si>
    <t>ARCHANA SAHU</t>
  </si>
  <si>
    <t>21 Jan 2026</t>
  </si>
  <si>
    <t>OPAL - C1 -2204</t>
  </si>
  <si>
    <t>DEEPAK DAMLE</t>
  </si>
  <si>
    <t>TOPAZ - C3 -1902</t>
  </si>
  <si>
    <t>SWAPNIL RAJENDRA SANAGAR</t>
  </si>
  <si>
    <t>TOPAZ - C3 -2801</t>
  </si>
  <si>
    <t>SHIVI VIVEK MALHOTRA</t>
  </si>
  <si>
    <t>DIVINE - WING D - 402</t>
  </si>
  <si>
    <t>PRABHAT CHANDRA GHOSH</t>
  </si>
  <si>
    <t>A -1506</t>
  </si>
  <si>
    <t>FAITH - WING F - 601</t>
  </si>
  <si>
    <t>YOGENDER SINGH</t>
  </si>
  <si>
    <t>B WING - UNIT - 207</t>
  </si>
  <si>
    <t>DISHA FERIN VORA</t>
  </si>
  <si>
    <t>B WING - UNIT - 208</t>
  </si>
  <si>
    <t>PRIYA VIRAG VORA</t>
  </si>
  <si>
    <t>BERYL - B1 - 1501</t>
  </si>
  <si>
    <t>RAHUL NARAYAN NERKAR</t>
  </si>
  <si>
    <t>15 Jul 2023</t>
  </si>
  <si>
    <t>DIAMOND - D3 - 2403</t>
  </si>
  <si>
    <t>KASHIF HASAN</t>
  </si>
  <si>
    <t>PRIMROSE - C4 -1202</t>
  </si>
  <si>
    <t>PINKU RAJBONGSHI</t>
  </si>
  <si>
    <t>18 Sep 2025</t>
  </si>
  <si>
    <t>DIAMOND - D3 - 1504</t>
  </si>
  <si>
    <t>JOANNE SANTY</t>
  </si>
  <si>
    <t>10 Oct 2025</t>
  </si>
  <si>
    <t>PERIWINKLE - C3 -1904</t>
  </si>
  <si>
    <t>SANDEEP DAMODAR SHAH</t>
  </si>
  <si>
    <t>16 Nov 2024</t>
  </si>
  <si>
    <t>DIAMOND - D3 - 1503</t>
  </si>
  <si>
    <t>VIVEK RATHOD</t>
  </si>
  <si>
    <t>DIAMOND - D3 - 2504</t>
  </si>
  <si>
    <t>ABDUL  QADIR SAIFEE</t>
  </si>
  <si>
    <t>DIAMOND - D3 - 2004</t>
  </si>
  <si>
    <t>SWAPNIL TIWARI</t>
  </si>
  <si>
    <t>DIAMOND - D3 - 2003</t>
  </si>
  <si>
    <t>SAIRAJ AJIT SALKAR</t>
  </si>
  <si>
    <t>21 Jan 2025</t>
  </si>
  <si>
    <t>PERIWINKLE - C3 -401</t>
  </si>
  <si>
    <t>AKSHAY RAJENDRASINGH PARDESHI</t>
  </si>
  <si>
    <t>11 Aug 2025</t>
  </si>
  <si>
    <t>DIAMOND - D3 - 1904</t>
  </si>
  <si>
    <t>PRITI TEJAS SHINDE</t>
  </si>
  <si>
    <t>PRIMROSE - C4 -1104</t>
  </si>
  <si>
    <t>NISHID VILAS KALOKHE</t>
  </si>
  <si>
    <t>DIAMOND - D3 - 1704</t>
  </si>
  <si>
    <t>BISMILLAH SHAHABUDDIN SUTAR</t>
  </si>
  <si>
    <t>25 Nov 2025</t>
  </si>
  <si>
    <t>DIAMOND - D3 - 2503</t>
  </si>
  <si>
    <t>DIAMOND - D3 - 2303</t>
  </si>
  <si>
    <t>BRENDON DESOUZA</t>
  </si>
  <si>
    <t>DIAMOND - D3 - 1603</t>
  </si>
  <si>
    <t>REETA KAR</t>
  </si>
  <si>
    <t>28 Jul 2025</t>
  </si>
  <si>
    <t>DIAMOND - D3 - 1803</t>
  </si>
  <si>
    <t>MERAJ ANJUM</t>
  </si>
  <si>
    <t>13 Aug 2025</t>
  </si>
  <si>
    <t>OPAL - C1 -1301</t>
  </si>
  <si>
    <t>MONALI KIRAN KHALKAR</t>
  </si>
  <si>
    <t>02 Aug 2025</t>
  </si>
  <si>
    <t>PRIMROSE - C4 -1001</t>
  </si>
  <si>
    <t>VISHAL SINGH</t>
  </si>
  <si>
    <t>PRIMROSE - C4 -1502</t>
  </si>
  <si>
    <t>GHANSHAM NAVNATH ANBHULE</t>
  </si>
  <si>
    <t>11 Jun 2025</t>
  </si>
  <si>
    <t>PERIWINKLE - C3 -1701</t>
  </si>
  <si>
    <t>ANKITA GUHA PATRA</t>
  </si>
  <si>
    <t>DIAMOND - D3 - 1103</t>
  </si>
  <si>
    <t>KESARI CHAND</t>
  </si>
  <si>
    <t>PRIMROSE - C4 -1804</t>
  </si>
  <si>
    <t>NIDHI KAPOOR</t>
  </si>
  <si>
    <t>20 Feb 2025</t>
  </si>
  <si>
    <t>SHOP - 13</t>
  </si>
  <si>
    <t>POORNIMA MARUTI BHANDARI</t>
  </si>
  <si>
    <t>DIAMOND - D3 - 1203</t>
  </si>
  <si>
    <t>ABHIJIT RAVINDRA KSHIRSAGAR</t>
  </si>
  <si>
    <t>B WING - UNIT- 202</t>
  </si>
  <si>
    <t>PRIMROSE - C4 -1003</t>
  </si>
  <si>
    <t>RAM BRIKSH YADAV</t>
  </si>
  <si>
    <t>19 Jun 2025</t>
  </si>
  <si>
    <t>PRIMROSE - C4 -1203</t>
  </si>
  <si>
    <t>VIPEEN THAPA</t>
  </si>
  <si>
    <t>PRIMROSE - C4 -1204</t>
  </si>
  <si>
    <t>AJAY NATH RAI</t>
  </si>
  <si>
    <t>OFFICE - 1103</t>
  </si>
  <si>
    <t>NILIMA SUNIL DANI</t>
  </si>
  <si>
    <t>OPAL - C1 -1902</t>
  </si>
  <si>
    <t>PRATIK MANTESH HONNAKORE</t>
  </si>
  <si>
    <t>DIVINE - WING D - 302</t>
  </si>
  <si>
    <t>BHAVESH TUKARAM PARBATE</t>
  </si>
  <si>
    <t>DIAMOND - D3 - 2203</t>
  </si>
  <si>
    <t>AMAAL ABDUL WAHID SHAIKH</t>
  </si>
  <si>
    <t>ORION - 1C - 2503</t>
  </si>
  <si>
    <t>MANJUSHA KONDIBA MANGULKAR</t>
  </si>
  <si>
    <t>08 Apr 2025</t>
  </si>
  <si>
    <t>B WING - UNIT- 201</t>
  </si>
  <si>
    <t>FERIN KIRIT VORA</t>
  </si>
  <si>
    <t>PERIWINKLE - C3 -502</t>
  </si>
  <si>
    <t>SURESH MANIKRAO DHARMADHIKARI</t>
  </si>
  <si>
    <t>30 Jan 2025</t>
  </si>
  <si>
    <t>PRIMROSE - C4 -502</t>
  </si>
  <si>
    <t>DOLLY KAILASH JINDAL</t>
  </si>
  <si>
    <t>HERMES - 2E - 701</t>
  </si>
  <si>
    <t>PRIYA GANESH BHAYGUDE</t>
  </si>
  <si>
    <t>OFFICE - 1003</t>
  </si>
  <si>
    <t>BHAGWATI DEVI BALDWA</t>
  </si>
  <si>
    <t>OPAL - C1 -2202</t>
  </si>
  <si>
    <t>VISHAL LILADHAR MOWADE</t>
  </si>
  <si>
    <t>GARNET - D2 - 1001</t>
  </si>
  <si>
    <t>SAMINA RASHID USTAD</t>
  </si>
  <si>
    <t>PERIWINKLE - C3 -702</t>
  </si>
  <si>
    <t>VIDYA RAHUL GARUD</t>
  </si>
  <si>
    <t>MIRA - B - 1602</t>
  </si>
  <si>
    <t>OMKAR ARJUN CHAVAN</t>
  </si>
  <si>
    <t>DIAMOND - D3 - 1604</t>
  </si>
  <si>
    <t>GLEN RICHARD GOMES</t>
  </si>
  <si>
    <t>PERIWINKLE - C3 -2602</t>
  </si>
  <si>
    <t>KUNAL SUNIL KESKAR</t>
  </si>
  <si>
    <t>ORION - 1C - 103</t>
  </si>
  <si>
    <t>YUVRAJ HARI TAWADE</t>
  </si>
  <si>
    <t>OFFICE - 505</t>
  </si>
  <si>
    <t>RAJAT VIJAYKUMAR HANDA</t>
  </si>
  <si>
    <t>PEGASUS - 1D - 2703</t>
  </si>
  <si>
    <t>TEJAS SHAM NAGARE</t>
  </si>
  <si>
    <t>GARNET - D2 - 903</t>
  </si>
  <si>
    <t>P3 - SHOP NO - 221</t>
  </si>
  <si>
    <t>DEEPALI RAJ LOKHANDE</t>
  </si>
  <si>
    <t>08 Apr 2026</t>
  </si>
  <si>
    <t>ORION - 1C - 302</t>
  </si>
  <si>
    <t>CHINMAY BALKRISHNA KHOLE</t>
  </si>
  <si>
    <t>23 Jun 2023</t>
  </si>
  <si>
    <t>F BUILDING -106</t>
  </si>
  <si>
    <t>DIPAK EKNATH KADAM</t>
  </si>
  <si>
    <t>PRIMROSE - C4 -1302</t>
  </si>
  <si>
    <t>ATUL SINGH</t>
  </si>
  <si>
    <t>TANZANITE - D4 - 2104</t>
  </si>
  <si>
    <t>TOFIK OSMANBHAI GIGANI</t>
  </si>
  <si>
    <t>NOBLE - N - 502</t>
  </si>
  <si>
    <t>DHARMENDRA KUMAR YADAV</t>
  </si>
  <si>
    <t>OFFICE - 831</t>
  </si>
  <si>
    <t>MITHUN BOSE</t>
  </si>
  <si>
    <t>25 Jul 2023</t>
  </si>
  <si>
    <t>07 Jan 2021</t>
  </si>
  <si>
    <t>PEARL - D1 - 1602</t>
  </si>
  <si>
    <t>PANKAJ SHARMA</t>
  </si>
  <si>
    <t>PEARL - D1 - 1201</t>
  </si>
  <si>
    <t>SANJIB KUMAR PANDA</t>
  </si>
  <si>
    <t>PEARL - D1 - 1702</t>
  </si>
  <si>
    <t>MUSTAFA KOTHAWALA</t>
  </si>
  <si>
    <t>09 Feb 2024</t>
  </si>
  <si>
    <t>GARNET - D2 - 1301</t>
  </si>
  <si>
    <t>ARPIT SHANKAR</t>
  </si>
  <si>
    <t>ETERNAL - WING E - 304</t>
  </si>
  <si>
    <t>YASH NANDKISHOR SONCHHATRA</t>
  </si>
  <si>
    <t>MIRA - B - 1002</t>
  </si>
  <si>
    <t>YOGESH DEVRAO SUROSE</t>
  </si>
  <si>
    <t>MIRA - B - 202</t>
  </si>
  <si>
    <t>SWAPNIL SHRIKANT BHANDARI</t>
  </si>
  <si>
    <t>10 Mar 2025</t>
  </si>
  <si>
    <t>MIRA - B - 302</t>
  </si>
  <si>
    <t>SWATI AVINASH SHENKAR</t>
  </si>
  <si>
    <t>18 Mar 2025</t>
  </si>
  <si>
    <t>MIRA - B - 402</t>
  </si>
  <si>
    <t>AKSHAY BHAGWAN PUJARI</t>
  </si>
  <si>
    <t>MIRA - B - 602</t>
  </si>
  <si>
    <t>NITISH TATYASAHEB BORKAR</t>
  </si>
  <si>
    <t>06 Mar 2025</t>
  </si>
  <si>
    <t>MIRA - B - 802</t>
  </si>
  <si>
    <t>SHITAL ADITYA BHANDAKKAR</t>
  </si>
  <si>
    <t>08 Mar 2025</t>
  </si>
  <si>
    <t>MIRA - B - 902</t>
  </si>
  <si>
    <t>ABHISHEK SUBIRAJ BORKAR</t>
  </si>
  <si>
    <t>GARNET - D2 - 2202</t>
  </si>
  <si>
    <t>MARY MOSES DOLARE</t>
  </si>
  <si>
    <t>15 Sep 2025</t>
  </si>
  <si>
    <t>GARNET - D2 - 401</t>
  </si>
  <si>
    <t>NISHA MASHAHARY</t>
  </si>
  <si>
    <t>PERIWINKLE - C3 -1002</t>
  </si>
  <si>
    <t>MANISHA PANKAJ GHANWAT</t>
  </si>
  <si>
    <t>MIRA - B - 1001</t>
  </si>
  <si>
    <t>SAGAR SURESH PAWAR</t>
  </si>
  <si>
    <t>MIRA - B - 1005</t>
  </si>
  <si>
    <t>SNEHA GANESH GAIKWAD</t>
  </si>
  <si>
    <t>MIRA - B - 204</t>
  </si>
  <si>
    <t>VIJAY SHIVRAM WAKCHAURE</t>
  </si>
  <si>
    <t>MIRA - B - 205</t>
  </si>
  <si>
    <t>SOMNATH BABU KAMBLE</t>
  </si>
  <si>
    <t>MIRA - B - 304</t>
  </si>
  <si>
    <t>NARESH GOVARDHAN SAPKAL</t>
  </si>
  <si>
    <t>MIRA - B - 305</t>
  </si>
  <si>
    <t>SUVARNA DATTATRAY SARJERAO</t>
  </si>
  <si>
    <t>MIRA - B - 401</t>
  </si>
  <si>
    <t>RUSHIKESH SHALIGRAM PATIL</t>
  </si>
  <si>
    <t>MIRA - B - 404</t>
  </si>
  <si>
    <t>ANIL MADHAVRAO SANGALE</t>
  </si>
  <si>
    <t>MIRA - B - 405</t>
  </si>
  <si>
    <t>PRANAY RAMCHANDRA THATE</t>
  </si>
  <si>
    <t>11 Mar 2025</t>
  </si>
  <si>
    <t>MIRA - B - 601</t>
  </si>
  <si>
    <t>PRADIP NANDKUMAR BEDKE</t>
  </si>
  <si>
    <t>MIRA - B - 605</t>
  </si>
  <si>
    <t>PREM KRUSHNAT KARANDE</t>
  </si>
  <si>
    <t>MIRA - B - 701</t>
  </si>
  <si>
    <t>SHITAL ANIKET RASKAR</t>
  </si>
  <si>
    <t>MIRA - B - 801</t>
  </si>
  <si>
    <t>SAKET ANIL KUMAR MANGALE</t>
  </si>
  <si>
    <t>MIRA - B - 901</t>
  </si>
  <si>
    <t>NILESHSINGH MOHANSING HOLARIA</t>
  </si>
  <si>
    <t>MIRA - B - 804</t>
  </si>
  <si>
    <t>OMPRAKASH DEVRAM GORE</t>
  </si>
  <si>
    <t>A WING - OFFICE - 1019</t>
  </si>
  <si>
    <t>ADAANKO INFRATECH LLP</t>
  </si>
  <si>
    <t>GARNET - D2 - 2102</t>
  </si>
  <si>
    <t>YOGESH RAJENDRA JADHAV</t>
  </si>
  <si>
    <t>26 Apr 2025</t>
  </si>
  <si>
    <t>OFFICE - 824</t>
  </si>
  <si>
    <t>SHABBIR</t>
  </si>
  <si>
    <t>23 Dec 2020</t>
  </si>
  <si>
    <t>PEARL - D1 - 2102</t>
  </si>
  <si>
    <t>SHER BAHADUR YADAV</t>
  </si>
  <si>
    <t>16 Jan 2024</t>
  </si>
  <si>
    <t>ONYX - B2 - 202</t>
  </si>
  <si>
    <t>ANIL CHHAGANMAL LALWANI</t>
  </si>
  <si>
    <t>PRIMROSE - C4 -703</t>
  </si>
  <si>
    <t>DHANASHREE SUBHASH VISHWASRAO</t>
  </si>
  <si>
    <t>TOPAZ - C3 -1104</t>
  </si>
  <si>
    <t>VILAS MARUTI JAGTAP</t>
  </si>
  <si>
    <t>ORION - 1C - 503</t>
  </si>
  <si>
    <t>SAMBHAJI LAXMANRAO PAWAL</t>
  </si>
  <si>
    <t>A -603</t>
  </si>
  <si>
    <t>22 Nov 2025</t>
  </si>
  <si>
    <t>SHOP - A3 -24</t>
  </si>
  <si>
    <t>GAJENDRAN RAVINDRAN</t>
  </si>
  <si>
    <t>SHOP - A1 - 8</t>
  </si>
  <si>
    <t>RUTUJA RAMGOPAL URKUDE</t>
  </si>
  <si>
    <t>14 Sep 2023</t>
  </si>
  <si>
    <t>B WING - UNIT - 219</t>
  </si>
  <si>
    <t>SANJAY SOPARKAR (HUF)</t>
  </si>
  <si>
    <t>16 Dec 2021</t>
  </si>
  <si>
    <t>MIRA - B - 805</t>
  </si>
  <si>
    <t>SAGAR PRALHAD DANDGE</t>
  </si>
  <si>
    <t>VEGA - 1B - 301</t>
  </si>
  <si>
    <t>KALPESH RAJESH MOPKAR</t>
  </si>
  <si>
    <t>25 Jan 2024</t>
  </si>
  <si>
    <t>VESTA - 2D -2501</t>
  </si>
  <si>
    <t>JOJEN KOCHERY</t>
  </si>
  <si>
    <t>PERIWINKLE - C3 -1101</t>
  </si>
  <si>
    <t>AKSHAYKUMAR VILASRAO JADHAV</t>
  </si>
  <si>
    <t>PERIWINKLE - C3 -303</t>
  </si>
  <si>
    <t>VARUNI JALALI</t>
  </si>
  <si>
    <t>A WING - OFFICE - 1024</t>
  </si>
  <si>
    <t>DIPPAK WANI</t>
  </si>
  <si>
    <t>A TOWER -2202</t>
  </si>
  <si>
    <t>KAAVYA GAURAV TRILOKCHANDANI</t>
  </si>
  <si>
    <t>24 Apr 2026</t>
  </si>
  <si>
    <t>A WING - OFFICE - 1023</t>
  </si>
  <si>
    <t>OFFICE NO. 416</t>
  </si>
  <si>
    <t>ONYX - B2 - 1504</t>
  </si>
  <si>
    <t>SUNIL BABARAO AMBADWAD</t>
  </si>
  <si>
    <t>12 Apr 2024</t>
  </si>
  <si>
    <t>MIRA - B -2603</t>
  </si>
  <si>
    <t>ASHISH KUMAR PANDE</t>
  </si>
  <si>
    <t>TANZANITE - D4 - 1604</t>
  </si>
  <si>
    <t>SHIKHA GUPTA</t>
  </si>
  <si>
    <t>29 Aug 2025</t>
  </si>
  <si>
    <t>OFFICE - 511</t>
  </si>
  <si>
    <t>MONALISA BOSE</t>
  </si>
  <si>
    <t>12 Sep 2022</t>
  </si>
  <si>
    <t>T - WING - SHOP NO. 018</t>
  </si>
  <si>
    <t>FERIN KIRIT VORA (HUF)</t>
  </si>
  <si>
    <t>PHOENIX - 2A - 801</t>
  </si>
  <si>
    <t>SUMIT SINHA</t>
  </si>
  <si>
    <t>PEARL - D1 - 203</t>
  </si>
  <si>
    <t>PRASHANT PRAKASH PAWAR</t>
  </si>
  <si>
    <t>PERIWINKLE - C3 -304</t>
  </si>
  <si>
    <t>RAHUL KUMAR AGARWAL</t>
  </si>
  <si>
    <t>GARNET - D2 - 1804</t>
  </si>
  <si>
    <t>MOHMMEDALI SALIM SOMJI</t>
  </si>
  <si>
    <t>PEARL - D1 - 1803</t>
  </si>
  <si>
    <t>SHEETALKUMAR ANIL SHINGADE</t>
  </si>
  <si>
    <t>PERIWINKLE - C3 -2404</t>
  </si>
  <si>
    <t>NILESH VILAS KULKARNI</t>
  </si>
  <si>
    <t>GARNET - D2 - 1004</t>
  </si>
  <si>
    <t>ATIK SHAMSUDDIN INAMDAR</t>
  </si>
  <si>
    <t>PRIMROSE - C4 -2602</t>
  </si>
  <si>
    <t>ROHIT SATYANARAYAN OZA</t>
  </si>
  <si>
    <t>04 Nov 2025</t>
  </si>
  <si>
    <t>MIRA - B - 301</t>
  </si>
  <si>
    <t>BHAUSAHEB DHONDIRAM MUNGASE</t>
  </si>
  <si>
    <t>PRIMROSE - C4 -1704</t>
  </si>
  <si>
    <t>JULIE RAJ</t>
  </si>
  <si>
    <t>RUBY - C2 -2704</t>
  </si>
  <si>
    <t>CALLFLEX CORPORATION PRIVATE LIMITED</t>
  </si>
  <si>
    <t>SIRIUS - 2F - 604</t>
  </si>
  <si>
    <t>RITESH THAKAR</t>
  </si>
  <si>
    <t>CAMELLIA - C5 -2004</t>
  </si>
  <si>
    <t>SAMPREETA RAJENDRA DESAI</t>
  </si>
  <si>
    <t>PERIWINKLE - C3 -1702</t>
  </si>
  <si>
    <t>ARCHANA SACHIN GHANWAT</t>
  </si>
  <si>
    <t>CAMELLIA - C5 -2402</t>
  </si>
  <si>
    <t>RENU SINGH</t>
  </si>
  <si>
    <t>03 Dec 2025</t>
  </si>
  <si>
    <t>VEGA - 1B - 403</t>
  </si>
  <si>
    <t>SHIVANI AJIT GHATGE</t>
  </si>
  <si>
    <t>06 Sep 2024</t>
  </si>
  <si>
    <t>F BUILDING -109</t>
  </si>
  <si>
    <t>SHRISHAIL SADANAND PARIT</t>
  </si>
  <si>
    <t>F BUILDING -609</t>
  </si>
  <si>
    <t>DADASO RAGHUNATH KACHARE</t>
  </si>
  <si>
    <t>F BUILDING -709</t>
  </si>
  <si>
    <t>SHIVAJI SHRIRAM CHAVAN</t>
  </si>
  <si>
    <t>F BUILDING -809</t>
  </si>
  <si>
    <t>ANKITA KAILASHCHANDRA DUDHANI</t>
  </si>
  <si>
    <t>16 Mar 2025</t>
  </si>
  <si>
    <t>CAMELLIA - C5 -1704</t>
  </si>
  <si>
    <t>DEEPAK BABANRAO LUKDE</t>
  </si>
  <si>
    <t>F BUILDING -805</t>
  </si>
  <si>
    <t>SHUBHAM GUNWANT TALELE</t>
  </si>
  <si>
    <t>09 Mar 2025</t>
  </si>
  <si>
    <t>F BUILDING -210</t>
  </si>
  <si>
    <t>TUSHAR DEVIDAS JADHAV</t>
  </si>
  <si>
    <t>F BUILDING -1001</t>
  </si>
  <si>
    <t>BARATHE AKASH BALASAHEB</t>
  </si>
  <si>
    <t>22 Mar 2025</t>
  </si>
  <si>
    <t>F BUILDING -1002</t>
  </si>
  <si>
    <t>PRANAY PRAKASH MOHITE</t>
  </si>
  <si>
    <t>F BUILDING -1003</t>
  </si>
  <si>
    <t>AMITA DEVIDAS JADHAV</t>
  </si>
  <si>
    <t>F BUILDING -1004</t>
  </si>
  <si>
    <t>VIMALBAI TOTARAM PATIL</t>
  </si>
  <si>
    <t>F BUILDING -1005</t>
  </si>
  <si>
    <t>VIKAS GOVIND BANDGAR</t>
  </si>
  <si>
    <t>F BUILDING -1006</t>
  </si>
  <si>
    <t>DIPAK NETAJI DESHMUKH</t>
  </si>
  <si>
    <t>F BUILDING -1007</t>
  </si>
  <si>
    <t>RAHUL SIDDHARTH JAGTAP</t>
  </si>
  <si>
    <t>F BUILDING -101</t>
  </si>
  <si>
    <t>MAHENDRASING LALSING PATIL</t>
  </si>
  <si>
    <t>F BUILDING -1011</t>
  </si>
  <si>
    <t>USHA VISHNU KUMBHAR</t>
  </si>
  <si>
    <t>F BUILDING -1014</t>
  </si>
  <si>
    <t>NILESH VITTHAL UGALMUGALE</t>
  </si>
  <si>
    <t>F BUILDING -102</t>
  </si>
  <si>
    <t>AKASH BHIMRAO AVALKONDE</t>
  </si>
  <si>
    <t>F BUILDING -103</t>
  </si>
  <si>
    <t>SHARAD NAMDEVRAO SARJE</t>
  </si>
  <si>
    <t>F BUILDING -104</t>
  </si>
  <si>
    <t>ROHIT RAMCHANDRA KUMBHAR</t>
  </si>
  <si>
    <t>F BUILDING -105</t>
  </si>
  <si>
    <t>PRRATIIMA JADHAV</t>
  </si>
  <si>
    <t>F BUILDING -107</t>
  </si>
  <si>
    <t>SAMARTH UTTAMRAO KADUPATIL</t>
  </si>
  <si>
    <t>F BUILDING -110</t>
  </si>
  <si>
    <t>VANDNA SUKHADEV KEDAR</t>
  </si>
  <si>
    <t>F BUILDING -111</t>
  </si>
  <si>
    <t>VIKAS SANTOSH SHENDE</t>
  </si>
  <si>
    <t>F BUILDING -112</t>
  </si>
  <si>
    <t>SHRUTI NITIN AMBEKAR</t>
  </si>
  <si>
    <t>F BUILDING -113</t>
  </si>
  <si>
    <t>KIRTI HINDURAO DHAYAGUDE</t>
  </si>
  <si>
    <t>F BUILDING -114</t>
  </si>
  <si>
    <t>RAMCHANDRA NARAYAN GAIKWAD</t>
  </si>
  <si>
    <t>F BUILDING -115</t>
  </si>
  <si>
    <t>RAHUL JANARDAN KACHI</t>
  </si>
  <si>
    <t>F BUILDING -202</t>
  </si>
  <si>
    <t>VIJAY BHIVA MANJARE</t>
  </si>
  <si>
    <t>F BUILDING -203</t>
  </si>
  <si>
    <t>SUNIL RAMDAS SARODE</t>
  </si>
  <si>
    <t>F BUILDING -204</t>
  </si>
  <si>
    <t>ASHOK BABAN JARE</t>
  </si>
  <si>
    <t>F BUILDING -205</t>
  </si>
  <si>
    <t>SUNIL SHANKAR CHAVAN</t>
  </si>
  <si>
    <t>F BUILDING -206</t>
  </si>
  <si>
    <t>VIPUL PRAMOD SABALE</t>
  </si>
  <si>
    <t>F BUILDING -207</t>
  </si>
  <si>
    <t>PANDIT SHANKAR PATIL</t>
  </si>
  <si>
    <t>F BUILDING -211</t>
  </si>
  <si>
    <t>DHAYAGUDE RAMESH SHIVAJI</t>
  </si>
  <si>
    <t>F BUILDING -212</t>
  </si>
  <si>
    <t>MAYUR VILAS MANE</t>
  </si>
  <si>
    <t>F BUILDING -213</t>
  </si>
  <si>
    <t>RAJENDRA PANDURANG DETH</t>
  </si>
  <si>
    <t>F BUILDING -215</t>
  </si>
  <si>
    <t>AMOL SOMNATH CHAUDHARI</t>
  </si>
  <si>
    <t>F BUILDING -301</t>
  </si>
  <si>
    <t>POURNIMA VITTHAL SHINDE</t>
  </si>
  <si>
    <t>F BUILDING -302</t>
  </si>
  <si>
    <t>OMKAR NANDKUMAR DHENGE</t>
  </si>
  <si>
    <t>F BUILDING -303</t>
  </si>
  <si>
    <t>PRASHANT DILIP GODSE</t>
  </si>
  <si>
    <t>F BUILDING -305</t>
  </si>
  <si>
    <t>AKSHAY NANDKUMAR PATIL</t>
  </si>
  <si>
    <t>14 May 2025</t>
  </si>
  <si>
    <t>F BUILDING -306</t>
  </si>
  <si>
    <t>AKSHAY CHANDRAKANT SHENDE</t>
  </si>
  <si>
    <t>F BUILDING -307</t>
  </si>
  <si>
    <t>NISHANT SHIVAJI BHOPALE</t>
  </si>
  <si>
    <t>F BUILDING -310</t>
  </si>
  <si>
    <t>ROHINI NARSAPPA RATHOD</t>
  </si>
  <si>
    <t>F BUILDING -311</t>
  </si>
  <si>
    <t>PANDURANG DHARMRAJ MULE</t>
  </si>
  <si>
    <t>F BUILDING -312</t>
  </si>
  <si>
    <t>SANJAY DATTATRAY BHUTKAR</t>
  </si>
  <si>
    <t>F BUILDING -313</t>
  </si>
  <si>
    <t>ROHIT DADASAHEB CHOTHE</t>
  </si>
  <si>
    <t>F BUILDING -315</t>
  </si>
  <si>
    <t>SUSHILKUMAR ANANDA JADHAV</t>
  </si>
  <si>
    <t>F BUILDING -401</t>
  </si>
  <si>
    <t>BHAUSAHEB BADRINATH DHANGE</t>
  </si>
  <si>
    <t>F BUILDING -402</t>
  </si>
  <si>
    <t>ASHWINI SACHIN TATE</t>
  </si>
  <si>
    <t>F BUILDING -403</t>
  </si>
  <si>
    <t>VIDYA BHAUSAHEB JADHAV</t>
  </si>
  <si>
    <t>F BUILDING -405</t>
  </si>
  <si>
    <t>RUTUJA VISHVANATH PICHAD</t>
  </si>
  <si>
    <t>F BUILDING -406</t>
  </si>
  <si>
    <t>OMKAR NAMDEV KHEDEKAR</t>
  </si>
  <si>
    <t>F BUILDING -407</t>
  </si>
  <si>
    <t>SUJATA VISHAL RUDRAWAR</t>
  </si>
  <si>
    <t>F BUILDING -410</t>
  </si>
  <si>
    <t>UMA KESHAV PAHARE</t>
  </si>
  <si>
    <t>F BUILDING -411</t>
  </si>
  <si>
    <t>SHITAL AMOL DAKE</t>
  </si>
  <si>
    <t>F BUILDING -412</t>
  </si>
  <si>
    <t>OMKAR DILIP MAHANT</t>
  </si>
  <si>
    <t>F BUILDING -413</t>
  </si>
  <si>
    <t>DEEPA SWAPNIL PATE</t>
  </si>
  <si>
    <t>F BUILDING -414</t>
  </si>
  <si>
    <t>SHARAD PRAKASH JADHAV</t>
  </si>
  <si>
    <t>F BUILDING -501</t>
  </si>
  <si>
    <t>AJIT DAMODHAR DIVATE</t>
  </si>
  <si>
    <t>F BUILDING -502</t>
  </si>
  <si>
    <t>VITTHAL JALINDAR KADAM</t>
  </si>
  <si>
    <t>F BUILDING -503</t>
  </si>
  <si>
    <t>VISHWAJIT DEODATTA SHELKE</t>
  </si>
  <si>
    <t>F BUILDING -505</t>
  </si>
  <si>
    <t>UMAKANT UTTAMRAO SONAWANE</t>
  </si>
  <si>
    <t>25 Apr 2025</t>
  </si>
  <si>
    <t>F BUILDING -506</t>
  </si>
  <si>
    <t>RAHUL MARUTI CHAVAN</t>
  </si>
  <si>
    <t>F BUILDING -507</t>
  </si>
  <si>
    <t>AMRUTA ASHOK PAWAR</t>
  </si>
  <si>
    <t>F BUILDING -510</t>
  </si>
  <si>
    <t>TEJAS DNYANDEV BURUD</t>
  </si>
  <si>
    <t>F BUILDING -511</t>
  </si>
  <si>
    <t>JOTSNA PRAVESH BAIKAR</t>
  </si>
  <si>
    <t>F BUILDING -512</t>
  </si>
  <si>
    <t>PUNDLIK RAVSO PATIL</t>
  </si>
  <si>
    <t>F BUILDING -515</t>
  </si>
  <si>
    <t>PAYAL KESHAV GADE</t>
  </si>
  <si>
    <t>F BUILDING -602</t>
  </si>
  <si>
    <t>SHRIKANT SANJAYRAO PAWAR</t>
  </si>
  <si>
    <t>F BUILDING -603</t>
  </si>
  <si>
    <t>RENUKA PANCHAPPA HIRAVADE</t>
  </si>
  <si>
    <t>F BUILDING -606</t>
  </si>
  <si>
    <t>CHINMAY RAJENDRA INAMDAR</t>
  </si>
  <si>
    <t>F BUILDING -607</t>
  </si>
  <si>
    <t>SURAJ HANMANT KHANDEKAR</t>
  </si>
  <si>
    <t>F BUILDING -610</t>
  </si>
  <si>
    <t>UDITA RAJESH SATDIVE</t>
  </si>
  <si>
    <t>F BUILDING -611</t>
  </si>
  <si>
    <t>AKSHAY BALU KALE</t>
  </si>
  <si>
    <t>F BUILDING -612</t>
  </si>
  <si>
    <t>RANJEET DATTATRAY JAGTAP</t>
  </si>
  <si>
    <t>F BUILDING -613</t>
  </si>
  <si>
    <t>SINDHU PRABHAKAR PATIL</t>
  </si>
  <si>
    <t>F BUILDING -615</t>
  </si>
  <si>
    <t>WAMAN ZUNGAJI WALKOLI</t>
  </si>
  <si>
    <t>F BUILDING -701</t>
  </si>
  <si>
    <t>DHANASHREE DATTATRAY BATWAL</t>
  </si>
  <si>
    <t>F BUILDING -702</t>
  </si>
  <si>
    <t>NIVRUTTI NAMDEV SHITOLE</t>
  </si>
  <si>
    <t>F BUILDING -703</t>
  </si>
  <si>
    <t>PRATHAMESH UMESH CHAUDHARI</t>
  </si>
  <si>
    <t>F BUILDING -705</t>
  </si>
  <si>
    <t>RAJU SHRIRANG KAMBLE</t>
  </si>
  <si>
    <t>F BUILDING -706</t>
  </si>
  <si>
    <t>VINOD RAMESH BHOSALE</t>
  </si>
  <si>
    <t>F BUILDING -707</t>
  </si>
  <si>
    <t>JANVI KALYAN PATIL</t>
  </si>
  <si>
    <t>F BUILDING -711</t>
  </si>
  <si>
    <t>SANJEEVANI SADASHIV MANE</t>
  </si>
  <si>
    <t>F BUILDING -714</t>
  </si>
  <si>
    <t>DILIPSING SHANKARSING RAJPUT</t>
  </si>
  <si>
    <t>F BUILDING -715</t>
  </si>
  <si>
    <t>MANODAYA VIJAY PATIL</t>
  </si>
  <si>
    <t>F BUILDING -802</t>
  </si>
  <si>
    <t>DHANRAJ RAMRAO KALE</t>
  </si>
  <si>
    <t>F BUILDING -803</t>
  </si>
  <si>
    <t>POOJA HARISH TRIVEDI</t>
  </si>
  <si>
    <t>F BUILDING -804</t>
  </si>
  <si>
    <t>ANKUSH KISANRAO AWAGHAD</t>
  </si>
  <si>
    <t>F BUILDING -807</t>
  </si>
  <si>
    <t>MAYUR DATTATREYA NILAWAD</t>
  </si>
  <si>
    <t>F BUILDING -810</t>
  </si>
  <si>
    <t>PATIL JAKOJI GHANSHYAMRO</t>
  </si>
  <si>
    <t>F BUILDING -812</t>
  </si>
  <si>
    <t>NITIN VISHWANATH TAYDE</t>
  </si>
  <si>
    <t>F BUILDING -813</t>
  </si>
  <si>
    <t>RASHMI NICHIT</t>
  </si>
  <si>
    <t>F BUILDING -814</t>
  </si>
  <si>
    <t>KISHAN GANESH MORE</t>
  </si>
  <si>
    <t>F BUILDING -815</t>
  </si>
  <si>
    <t>RAVINDRA POPAT GHARGE</t>
  </si>
  <si>
    <t>F BUILDING -902</t>
  </si>
  <si>
    <t>KAJAL GAUTAM ZODAGE</t>
  </si>
  <si>
    <t>F BUILDING -903</t>
  </si>
  <si>
    <t>VINOD RAJARAM KASALKAR</t>
  </si>
  <si>
    <t>F BUILDING -904</t>
  </si>
  <si>
    <t>DHANANJAY DATTATRAY JADHAV</t>
  </si>
  <si>
    <t>F BUILDING -906</t>
  </si>
  <si>
    <t>SHAMRAO DEVRAO UBALE</t>
  </si>
  <si>
    <t>F BUILDING -907</t>
  </si>
  <si>
    <t>ANIRUDHA ANIL KAMBLE</t>
  </si>
  <si>
    <t>F BUILDING -910</t>
  </si>
  <si>
    <t>MAYUR BARKU BHAMARE</t>
  </si>
  <si>
    <t>19 Mar 2025</t>
  </si>
  <si>
    <t>F BUILDING -911</t>
  </si>
  <si>
    <t>DNYANESHWAR SAHEBRAO SALUNKE</t>
  </si>
  <si>
    <t>F BUILDING -912</t>
  </si>
  <si>
    <t>MAYURI NANDKUMAR SHETAKE</t>
  </si>
  <si>
    <t>F BUILDING -913</t>
  </si>
  <si>
    <t>KALE SHAMAL KASTUR</t>
  </si>
  <si>
    <t>F BUILDING -1008</t>
  </si>
  <si>
    <t>PRASHANT VAMAN KUMBHAR</t>
  </si>
  <si>
    <t>F BUILDING -108</t>
  </si>
  <si>
    <t>PRASAD PANDIT NANNAJKAR</t>
  </si>
  <si>
    <t>F BUILDING -208</t>
  </si>
  <si>
    <t>VINAYAK PONDURANG DESHMUKH</t>
  </si>
  <si>
    <t>F BUILDING -308</t>
  </si>
  <si>
    <t>DIVYA KRUNAL SAUPURE</t>
  </si>
  <si>
    <t>F BUILDING -508</t>
  </si>
  <si>
    <t>RAJAT GAJANAN KADUSKAR</t>
  </si>
  <si>
    <t>F BUILDING -608</t>
  </si>
  <si>
    <t>SANDEEP BHARAT OHOL</t>
  </si>
  <si>
    <t>F BUILDING -708</t>
  </si>
  <si>
    <t>GANESH RANGNATH MORE</t>
  </si>
  <si>
    <t>F BUILDING -808</t>
  </si>
  <si>
    <t>NILESH SHAMKANT PAWAR</t>
  </si>
  <si>
    <t>F BUILDING -409</t>
  </si>
  <si>
    <t>RAJENDRA VISHWANATH BHOSALE</t>
  </si>
  <si>
    <t>SIRIUS - 2F - 501</t>
  </si>
  <si>
    <t>SHIVAM NILESH KARLE</t>
  </si>
  <si>
    <t>05 Dec 2023</t>
  </si>
  <si>
    <t>HERMES - 2E - 802</t>
  </si>
  <si>
    <t>PATALE VIJAYKUMAR BHARAT</t>
  </si>
  <si>
    <t>MIRA - B - 1003</t>
  </si>
  <si>
    <t>ROHIT BHAGAVAN MORE</t>
  </si>
  <si>
    <t>MIRA - B - 1303</t>
  </si>
  <si>
    <t>SACHIN SURYAKANT SHEWALE</t>
  </si>
  <si>
    <t>MIRA - B - 1403</t>
  </si>
  <si>
    <t>SANTOSH DHONDIBA BAVDHANE</t>
  </si>
  <si>
    <t>MIRA - B - 1703</t>
  </si>
  <si>
    <t>SHRINIVAS PRADIPRAO DESHMUKH</t>
  </si>
  <si>
    <t>MIRA - B - 1803</t>
  </si>
  <si>
    <t>BHIMRAV LAXMAN GALANDE</t>
  </si>
  <si>
    <t>MIRA - B - 203</t>
  </si>
  <si>
    <t>DIPAK EKANATH NAGPURE</t>
  </si>
  <si>
    <t>MIRA - B - 2103</t>
  </si>
  <si>
    <t>GANGARDE MANESH KISHAN</t>
  </si>
  <si>
    <t>MIRA - B - 303</t>
  </si>
  <si>
    <t>MUKESH PARASHURAM PAWAR</t>
  </si>
  <si>
    <t>MIRA - B - 503</t>
  </si>
  <si>
    <t>PRATIBHA BALASAHEB LOHOTE</t>
  </si>
  <si>
    <t>MIRA - B - 703</t>
  </si>
  <si>
    <t>ROHIT SUBHASH KARVAR</t>
  </si>
  <si>
    <t>MIRA - B - 803</t>
  </si>
  <si>
    <t>RUPALI ASHOK GUND</t>
  </si>
  <si>
    <t>MIRA - B - 903</t>
  </si>
  <si>
    <t>SUNIL SURVE</t>
  </si>
  <si>
    <t>MIRA - B - 2003</t>
  </si>
  <si>
    <t>PISAL AJIT SHANKAR</t>
  </si>
  <si>
    <t>MIRA - B - 1102</t>
  </si>
  <si>
    <t>SHANTA HARI KAMBLE</t>
  </si>
  <si>
    <t>MIRA - B - 1302</t>
  </si>
  <si>
    <t>CHHAYA AVINASH GALANDE</t>
  </si>
  <si>
    <t>MIRA - B - 1502</t>
  </si>
  <si>
    <t>ALFIYA ABDUL AZIZ SHAIKH</t>
  </si>
  <si>
    <t>MIRA - B - 1702</t>
  </si>
  <si>
    <t>VAIBHAV BHARAT SALAVE</t>
  </si>
  <si>
    <t>MIRA - B - 1802</t>
  </si>
  <si>
    <t>SUJIT SHIVAJI DHUMAL</t>
  </si>
  <si>
    <t>MIRA - B - 1902</t>
  </si>
  <si>
    <t>PATIL PRADEEP BAPUSAHEB</t>
  </si>
  <si>
    <t>MIRA - B - 2002</t>
  </si>
  <si>
    <t>ROHINI AVDHUT SHINDE</t>
  </si>
  <si>
    <t>MIRA - B - 1101</t>
  </si>
  <si>
    <t>RAMCHANDRA SHANKAR SONWALKAR</t>
  </si>
  <si>
    <t>MIRA - B - 1104</t>
  </si>
  <si>
    <t>MALLIKARJUN SHANTAPPA PATIL</t>
  </si>
  <si>
    <t>MIRA - B - 1201</t>
  </si>
  <si>
    <t>AKASH SITARAM DHOTRE</t>
  </si>
  <si>
    <t>MIRA - B - 1204</t>
  </si>
  <si>
    <t>ADITYA POPAT KADAM</t>
  </si>
  <si>
    <t>MIRA - B - 1205</t>
  </si>
  <si>
    <t>ULHAS BALARAM NAGOTHKAR</t>
  </si>
  <si>
    <t>MIRA - B - 1301</t>
  </si>
  <si>
    <t>MADHURI RAJARAM MAHARNAWAR</t>
  </si>
  <si>
    <t>MIRA - B - 1304</t>
  </si>
  <si>
    <t>SNEHAL MANOJ MAZIRE</t>
  </si>
  <si>
    <t>MIRA - B - 1404</t>
  </si>
  <si>
    <t>SUDESH PRAKASH MITKAR</t>
  </si>
  <si>
    <t>MIRA - B - 1405</t>
  </si>
  <si>
    <t>HEMANT ARJUN KAMBLE</t>
  </si>
  <si>
    <t>MIRA - B - 1501</t>
  </si>
  <si>
    <t>OMPRAKASH VYANKET NANDE</t>
  </si>
  <si>
    <t>MIRA - B - 1601</t>
  </si>
  <si>
    <t>ROSHANI SUBHASH PRAJAPATI</t>
  </si>
  <si>
    <t>MIRA - B - 1701</t>
  </si>
  <si>
    <t>RAJESH PRABHAKAR DHAMALE</t>
  </si>
  <si>
    <t>MIRA - B - 1704</t>
  </si>
  <si>
    <t>MARUTI APPAJI PATIL</t>
  </si>
  <si>
    <t>MIRA - B - 1705</t>
  </si>
  <si>
    <t>SAVITA KAMLAKAR MANE</t>
  </si>
  <si>
    <t>MIRA - B - 1801</t>
  </si>
  <si>
    <t>AAKASH NAVALKISHOR PARDESHI</t>
  </si>
  <si>
    <t>MIRA - B - 1805</t>
  </si>
  <si>
    <t>PUSHPAK SURYAKANT GAVALI</t>
  </si>
  <si>
    <t>MIRA - B - 1901</t>
  </si>
  <si>
    <t>NILESH CHABAN SHEDGE</t>
  </si>
  <si>
    <t>MIRA - B - 1904</t>
  </si>
  <si>
    <t>AMOL NAGANE</t>
  </si>
  <si>
    <t>MIRA - B - 2101</t>
  </si>
  <si>
    <t>RAMDAS JAGANATH SAWANT</t>
  </si>
  <si>
    <t>MIRA - B - 2102</t>
  </si>
  <si>
    <t>MADHURI VASANT MAGDUM</t>
  </si>
  <si>
    <t>MIRA - B - 504</t>
  </si>
  <si>
    <t>SHENDE NILESH JAYWANT</t>
  </si>
  <si>
    <t>MIRA - B -1905</t>
  </si>
  <si>
    <t>ATMARAM SURESH JADHAV</t>
  </si>
  <si>
    <t>MIRA - B - 2004</t>
  </si>
  <si>
    <t>CHIDANAND VITTHAL KHOBAN</t>
  </si>
  <si>
    <t>F BUILDING -309</t>
  </si>
  <si>
    <t>PRABHAVATI GANESH DUDHANDE</t>
  </si>
  <si>
    <t>MIRA - B - 2104</t>
  </si>
  <si>
    <t>AJIT SHASHIKANT PATIL</t>
  </si>
  <si>
    <t>B WING - UNIT - 210</t>
  </si>
  <si>
    <t>RAJESH SATYANARAYAN BOLLI</t>
  </si>
  <si>
    <t>27 Jan 2022</t>
  </si>
  <si>
    <t>PRIMROSE - C4 -702</t>
  </si>
  <si>
    <t>BHAGYASHREE SUBHASH VISHWASRAO</t>
  </si>
  <si>
    <t>MIRA - B - 403</t>
  </si>
  <si>
    <t>YUVRAJ GORAKSHA TATTU</t>
  </si>
  <si>
    <t>P3 - SHOP NO - 216</t>
  </si>
  <si>
    <t>SHASHANK SHARAD RINKE</t>
  </si>
  <si>
    <t>CAMELLIA - C5 -2503</t>
  </si>
  <si>
    <t>SWIKRUTI DHAL</t>
  </si>
  <si>
    <t>CAMELLIA - C5 -2403</t>
  </si>
  <si>
    <t>RADHIKA CHIMNANI</t>
  </si>
  <si>
    <t>24 Mar 2021</t>
  </si>
  <si>
    <t>PHOENIX - 2A - 1704</t>
  </si>
  <si>
    <t>20 Feb 2021</t>
  </si>
  <si>
    <t>JADE  - A3 - 2203</t>
  </si>
  <si>
    <t>PRASHANT KUMAR CHOUHAN</t>
  </si>
  <si>
    <t>PEGASUS - 1D - 2501</t>
  </si>
  <si>
    <t>NUPUR ANIL KULKARNI</t>
  </si>
  <si>
    <t>RUBY - C2 -2804</t>
  </si>
  <si>
    <t>PHOENIX - 2A - 2601</t>
  </si>
  <si>
    <t>ALKA BHAU MARGALE</t>
  </si>
  <si>
    <t>BERYL - B1 - 2101</t>
  </si>
  <si>
    <t>RAMKRISHNA PANDHARINATH SALUNKE</t>
  </si>
  <si>
    <t>18 Jul 2024</t>
  </si>
  <si>
    <t>T - WING - SHOP NO.002</t>
  </si>
  <si>
    <t>SAKARAM LACHETA</t>
  </si>
  <si>
    <t>ONYX - B2 - 702</t>
  </si>
  <si>
    <t>ABHISHEK YASHWANT SONAWANE</t>
  </si>
  <si>
    <t>11 Oct 2024</t>
  </si>
  <si>
    <t>MIRA - B - 1305</t>
  </si>
  <si>
    <t>SANKET PADMAKAR SHINGAWA</t>
  </si>
  <si>
    <t>JOY - J - 402</t>
  </si>
  <si>
    <t>VIKRAM MAHADEV PAWAR</t>
  </si>
  <si>
    <t>30 Jun 2021</t>
  </si>
  <si>
    <t>T WING -307</t>
  </si>
  <si>
    <t>GAURI GIRISH GANGAJALIWALE</t>
  </si>
  <si>
    <t>T WING -311</t>
  </si>
  <si>
    <t>SANKET SHIVSHANKAR JAWALGI</t>
  </si>
  <si>
    <t>T WING -407</t>
  </si>
  <si>
    <t>VAIJAYANTI JAGANNATH NIWATE</t>
  </si>
  <si>
    <t>T WING -612</t>
  </si>
  <si>
    <t>SUKANYA CHINTAMAN MIRASE</t>
  </si>
  <si>
    <t>NOBLE - N - 601</t>
  </si>
  <si>
    <t>ABHIJEET RAMESH BODKE</t>
  </si>
  <si>
    <t>MIRA - B - 1203</t>
  </si>
  <si>
    <t>SACHIN GANPAT BHAPKAR</t>
  </si>
  <si>
    <t>SIRIUS - 2F - 1101</t>
  </si>
  <si>
    <t>PRADNYA DINESH SHINDE</t>
  </si>
  <si>
    <t>PEARL - D1 - 2101</t>
  </si>
  <si>
    <t>DEEPIKA MAHAPATRA</t>
  </si>
  <si>
    <t>B -306</t>
  </si>
  <si>
    <t>MARGARET BENHUR FERNANDES</t>
  </si>
  <si>
    <t>SHOP - 101</t>
  </si>
  <si>
    <t>SWETA MEHUL UPADHYAY</t>
  </si>
  <si>
    <t>SHOP - A2 - 16</t>
  </si>
  <si>
    <t>YASEEN HAJI BHAI VOHRA</t>
  </si>
  <si>
    <t>28 Jun 2024</t>
  </si>
  <si>
    <t>PERIWINKLE - C3 -801</t>
  </si>
  <si>
    <t>DISHA MANISH GABHANE</t>
  </si>
  <si>
    <t>OFFICE - 1702</t>
  </si>
  <si>
    <t>AMBIKA VIJAY JILLAWAR</t>
  </si>
  <si>
    <t>23 Jul 2025</t>
  </si>
  <si>
    <t>19 Dec 2020</t>
  </si>
  <si>
    <t>RUBY - C2 -2003</t>
  </si>
  <si>
    <t>SARITA SACHDEV</t>
  </si>
  <si>
    <t>PHOENIX - 2A - 701</t>
  </si>
  <si>
    <t>BRAHMA RANJAN THAKUR</t>
  </si>
  <si>
    <t>ONYX - B2 - 1701</t>
  </si>
  <si>
    <t>KOMAL MADANLAL BOKARIYA</t>
  </si>
  <si>
    <t>NOBLE - N - 701</t>
  </si>
  <si>
    <t>RICHA SHARMA</t>
  </si>
  <si>
    <t>OFFICE -705</t>
  </si>
  <si>
    <t>KISHOR NANWANI</t>
  </si>
  <si>
    <t>05 Nov 2020</t>
  </si>
  <si>
    <t>04 Nov 2020</t>
  </si>
  <si>
    <t>29 Mar 2022</t>
  </si>
  <si>
    <t>26 Oct 2020</t>
  </si>
  <si>
    <t>A WING - OFFICE - 624</t>
  </si>
  <si>
    <t>ASHISH SUBHASH MADAN</t>
  </si>
  <si>
    <t>BERYL - B1 - 2903 PREMIUM PNN FLAT</t>
  </si>
  <si>
    <t>SALONI PALIWAL</t>
  </si>
  <si>
    <t>25 Feb 2026</t>
  </si>
  <si>
    <t>HERMES - 2E - 1603</t>
  </si>
  <si>
    <t>SONALI DINKAR</t>
  </si>
  <si>
    <t>JADE  - A3 - 2103</t>
  </si>
  <si>
    <t>KETAN VILAS YEOTIKAR</t>
  </si>
  <si>
    <t>23 Aug 2023</t>
  </si>
  <si>
    <t>P3 - SHOP NO - 215</t>
  </si>
  <si>
    <t>AMOL RAMRAO JADHAV</t>
  </si>
  <si>
    <t>JOY - J - 1001</t>
  </si>
  <si>
    <t>RAJAT SRIVASTAVA</t>
  </si>
  <si>
    <t>JADE  - A3 - 701</t>
  </si>
  <si>
    <t>ASHA KUNTAL</t>
  </si>
  <si>
    <t>PRIDE - WING P - 1003</t>
  </si>
  <si>
    <t>SHAILA PATIL</t>
  </si>
  <si>
    <t>17 Nov 2023</t>
  </si>
  <si>
    <t>PRIDE - WING P - 803</t>
  </si>
  <si>
    <t>SUCHITA PRADHAN</t>
  </si>
  <si>
    <t>PEARL - B3 - 1801</t>
  </si>
  <si>
    <t>SANJAY GANESH NALAWADE</t>
  </si>
  <si>
    <t>HERMES - 2E - 1504</t>
  </si>
  <si>
    <t>RAHUL CHANDRAKANT DESHMUKH</t>
  </si>
  <si>
    <t>08 Sep 2023</t>
  </si>
  <si>
    <t>REGAL - 1A -1104</t>
  </si>
  <si>
    <t>NEELKANTH KEDAR PANDIT</t>
  </si>
  <si>
    <t>AQUAMARINE - A1 - 1102</t>
  </si>
  <si>
    <t>KUNAL GHANSHAM KHADSE</t>
  </si>
  <si>
    <t>25 Aug 2023</t>
  </si>
  <si>
    <t>BERYL - B1 - 1402</t>
  </si>
  <si>
    <t>VINAYAK LAXMAN CHIRME</t>
  </si>
  <si>
    <t>27 May 2024</t>
  </si>
  <si>
    <t>PEARL - B3 - 1104</t>
  </si>
  <si>
    <t>PHOOL CHAND BANWASI GAUTAM</t>
  </si>
  <si>
    <t>23 Apr 2025</t>
  </si>
  <si>
    <t>QARA - WING Q - 1203</t>
  </si>
  <si>
    <t>MAHESH DAVE</t>
  </si>
  <si>
    <t>QARA - WING Q - 1204</t>
  </si>
  <si>
    <t>BHOOPENDRA SHUKLA</t>
  </si>
  <si>
    <t>RITA SINGH</t>
  </si>
  <si>
    <t>PHOENIX - 2A - 2104</t>
  </si>
  <si>
    <t>BINESH CHANDRAN</t>
  </si>
  <si>
    <t>REGAL - 1A -1504</t>
  </si>
  <si>
    <t>PRASHANT MARUTI JARALI</t>
  </si>
  <si>
    <t>AQUAMARINE - A1 - 2601</t>
  </si>
  <si>
    <t>SAMIR VIKAS JOSHI</t>
  </si>
  <si>
    <t>BERYL - B1 - 1502</t>
  </si>
  <si>
    <t>DURGESH NARENDRA KOLI</t>
  </si>
  <si>
    <t>26 Sep 2023</t>
  </si>
  <si>
    <t>ONYX - B2 - 2001</t>
  </si>
  <si>
    <t>NILESH SADASHIV PATIL</t>
  </si>
  <si>
    <t>23 Feb 2024</t>
  </si>
  <si>
    <t>ONYX - B2 - 201</t>
  </si>
  <si>
    <t>DIPTI KIRAN DODIA</t>
  </si>
  <si>
    <t>DIVINE - WING D - 602</t>
  </si>
  <si>
    <t>ADYANATH NATH</t>
  </si>
  <si>
    <t>QARA - WING Q - 101</t>
  </si>
  <si>
    <t>PRIYANKA KUNAL KASARE</t>
  </si>
  <si>
    <t>SIRIUS - 2F - 1002</t>
  </si>
  <si>
    <t>ABHISHEK RAVINDRA PADE</t>
  </si>
  <si>
    <t>01 Mar 2023</t>
  </si>
  <si>
    <t>AQUAMARINE - A1 - 901</t>
  </si>
  <si>
    <t>NISHA ASHISH KARDILE</t>
  </si>
  <si>
    <t>JADE  - A3 - 902</t>
  </si>
  <si>
    <t>GANESH PRAKASH MANE</t>
  </si>
  <si>
    <t>ONYX - B2 - 703</t>
  </si>
  <si>
    <t>VICKY CHIKHALEKAR</t>
  </si>
  <si>
    <t>PEARL - B3 - 2902</t>
  </si>
  <si>
    <t>SUMEET GAYATHRI MOGHE</t>
  </si>
  <si>
    <t>EROS - 2C -1903</t>
  </si>
  <si>
    <t>KALPANA METHAJI BHALADHARE</t>
  </si>
  <si>
    <t>25 Jul 2025</t>
  </si>
  <si>
    <t>HERMES - 2E - 1103</t>
  </si>
  <si>
    <t>KAUSTUBH RAMESH PATHARE</t>
  </si>
  <si>
    <t>FAITH - WING F - 504</t>
  </si>
  <si>
    <t>KUNAL SHESHRAO DAMEDHAR</t>
  </si>
  <si>
    <t>QARA - WING Q - 301</t>
  </si>
  <si>
    <t>ALLWYN JOSEPH</t>
  </si>
  <si>
    <t>QARA - WING Q - 701</t>
  </si>
  <si>
    <t>NIKUNJ JAIN</t>
  </si>
  <si>
    <t>09 Aug 2023</t>
  </si>
  <si>
    <t>NIDHI GUPTA</t>
  </si>
  <si>
    <t>BERYL - B1 - 304</t>
  </si>
  <si>
    <t>YASHSHRI KHANWALKAR</t>
  </si>
  <si>
    <t>ETERNAL - WING E - 604</t>
  </si>
  <si>
    <t>SHEETAL SACHIN GAIKWAD</t>
  </si>
  <si>
    <t>AQUAMARINE - A1 - 503</t>
  </si>
  <si>
    <t>KESAR SANJAY MILANI</t>
  </si>
  <si>
    <t>PHOENIX - 2A - 2003</t>
  </si>
  <si>
    <t>SHUBHAM SUPADU KHADE</t>
  </si>
  <si>
    <t>PEARL - D1 - 1304</t>
  </si>
  <si>
    <t>PRAVIN DEEPAK SONAWANE</t>
  </si>
  <si>
    <t>TOPAZ - C3 -2102</t>
  </si>
  <si>
    <t>AMEYA DILIP KHODEGAONKAR</t>
  </si>
  <si>
    <t>22 Jan 2026</t>
  </si>
  <si>
    <t>AQUAMARINE - A1 - 2203</t>
  </si>
  <si>
    <t>AJIT PHARNE</t>
  </si>
  <si>
    <t>PEARL - B3 - 1502</t>
  </si>
  <si>
    <t>AKANKSHA NARAIN</t>
  </si>
  <si>
    <t>04 Apr 2025</t>
  </si>
  <si>
    <t>22 Sep 2020</t>
  </si>
  <si>
    <t>ORION - 1C - 201</t>
  </si>
  <si>
    <t>SANDEEP DHUMMI</t>
  </si>
  <si>
    <t>KWAI PING HAQSHENASS</t>
  </si>
  <si>
    <t>VISHAL VYAS</t>
  </si>
  <si>
    <t>04 Dec 2023</t>
  </si>
  <si>
    <t>10 Oct 2024</t>
  </si>
  <si>
    <t>03 Mar 2023</t>
  </si>
  <si>
    <t>25 Oct 2023</t>
  </si>
  <si>
    <t>14 Aug 2023</t>
  </si>
  <si>
    <t>04 Jul 2023</t>
  </si>
  <si>
    <t>13 Dec 2023</t>
  </si>
  <si>
    <t>20 Jan 2024</t>
  </si>
  <si>
    <t>10 Apr 2023</t>
  </si>
  <si>
    <t>21 Dec 2023</t>
  </si>
  <si>
    <t>TUSHAR KUMAR</t>
  </si>
  <si>
    <t>G -101</t>
  </si>
  <si>
    <t>GAJANAN VISHVNATH DIGOLE</t>
  </si>
  <si>
    <t>G -102</t>
  </si>
  <si>
    <t>SHAILESH SHARAD NALAWADE</t>
  </si>
  <si>
    <t>G -103</t>
  </si>
  <si>
    <t>PATIL DATTATRAY LAXMAN</t>
  </si>
  <si>
    <t>G -104</t>
  </si>
  <si>
    <t>SAHEBRAO MARIBA WAGHMARE</t>
  </si>
  <si>
    <t>G -201</t>
  </si>
  <si>
    <t>GAURAV BABLU MIRPAGAR</t>
  </si>
  <si>
    <t>G -202</t>
  </si>
  <si>
    <t>SUNIL DATTA KHISE</t>
  </si>
  <si>
    <t>G -203</t>
  </si>
  <si>
    <t>ANIRUDDHA MAHESH LANKE</t>
  </si>
  <si>
    <t>G -204</t>
  </si>
  <si>
    <t>ARYAN PRASAD JATKAR</t>
  </si>
  <si>
    <t>G -302</t>
  </si>
  <si>
    <t>ARCHANA SURESH DHENGALE</t>
  </si>
  <si>
    <t>G -303</t>
  </si>
  <si>
    <t>VISHAL KANTILAL PARKALE</t>
  </si>
  <si>
    <t>G -304</t>
  </si>
  <si>
    <t>POONAM VISHNUPRASAD KORIAL</t>
  </si>
  <si>
    <t>G -401</t>
  </si>
  <si>
    <t>SEEMA SHIVAJIRAO NAIK</t>
  </si>
  <si>
    <t>G -403</t>
  </si>
  <si>
    <t>DHIRAJ DAMODAR LANDAGE</t>
  </si>
  <si>
    <t>G -501</t>
  </si>
  <si>
    <t>VIKAS SURESH RANPISE</t>
  </si>
  <si>
    <t>G -502</t>
  </si>
  <si>
    <t>ANAND NARAYAN KSHIRSAGAR</t>
  </si>
  <si>
    <t>G -504</t>
  </si>
  <si>
    <t>DNYANOBA LAXMAN PAHAREKARI</t>
  </si>
  <si>
    <t>G -601</t>
  </si>
  <si>
    <t>DARSHAN RAMESH MORE</t>
  </si>
  <si>
    <t>G -602</t>
  </si>
  <si>
    <t>SANDIP MALHARI NALAWADE</t>
  </si>
  <si>
    <t>G -603</t>
  </si>
  <si>
    <t>AUTI BHASKAR NANABHAU</t>
  </si>
  <si>
    <t>G -701</t>
  </si>
  <si>
    <t>SANTOSH NIVRUTTI GAIKWAD</t>
  </si>
  <si>
    <t>G -703</t>
  </si>
  <si>
    <t>SAMADHAN LAXMAN SONAWANE</t>
  </si>
  <si>
    <t>ARJUN - A - 101</t>
  </si>
  <si>
    <t>ARJUN - A - 102</t>
  </si>
  <si>
    <t>SUSHMITA DEY</t>
  </si>
  <si>
    <t>19 Apr 2024</t>
  </si>
  <si>
    <t>ARJUN - A - 201</t>
  </si>
  <si>
    <t>MEGHA</t>
  </si>
  <si>
    <t>14 Mar 2024</t>
  </si>
  <si>
    <t>ARJUN - A - 202</t>
  </si>
  <si>
    <t>ABHA JYOTI SINGH</t>
  </si>
  <si>
    <t>ARJUN - A - 301</t>
  </si>
  <si>
    <t>MADUPU ARJUN RANGAN</t>
  </si>
  <si>
    <t>03 May 2024</t>
  </si>
  <si>
    <t>ARJUN - A - 302</t>
  </si>
  <si>
    <t>VANDANA AASHISH BHUYAN</t>
  </si>
  <si>
    <t>ARJUN - A - 401</t>
  </si>
  <si>
    <t>B V N RAO</t>
  </si>
  <si>
    <t>24 Dec 2023</t>
  </si>
  <si>
    <t>ARJUN - A - 402</t>
  </si>
  <si>
    <t>SHYAM SUNDER SARATHY</t>
  </si>
  <si>
    <t>21 Feb 2024</t>
  </si>
  <si>
    <t>ARJUN - A - 501</t>
  </si>
  <si>
    <t>UTTAM DIXIT</t>
  </si>
  <si>
    <t>ARJUN - A - 502</t>
  </si>
  <si>
    <t>HARSHINDER THAKUR</t>
  </si>
  <si>
    <t>17 Aug 2023</t>
  </si>
  <si>
    <t>ARJUN - A - 601</t>
  </si>
  <si>
    <t>RAHUL SINGH</t>
  </si>
  <si>
    <t>ARJUN - A - 602</t>
  </si>
  <si>
    <t>SANJAY KUMAR MAURYA</t>
  </si>
  <si>
    <t>ARJUN - A - 701</t>
  </si>
  <si>
    <t>VISHAL VIKRAM SINGH</t>
  </si>
  <si>
    <t>ARJUN - A - 702</t>
  </si>
  <si>
    <t>ROSALINE ALEX</t>
  </si>
  <si>
    <t>BHISHMA - B - 101</t>
  </si>
  <si>
    <t>MAHENDRA KUMAR GUPTA</t>
  </si>
  <si>
    <t>BHISHMA - B - 102</t>
  </si>
  <si>
    <t>AMAR MAHADEV BHOSALE</t>
  </si>
  <si>
    <t>BHISHMA - B - 201</t>
  </si>
  <si>
    <t>ANSHU KHANWALKER</t>
  </si>
  <si>
    <t>BHISHMA - B - 202</t>
  </si>
  <si>
    <t>AMIT JAIN</t>
  </si>
  <si>
    <t>21 Jun 2024</t>
  </si>
  <si>
    <t>BHISHMA - B - 301</t>
  </si>
  <si>
    <t>ATUL ARVIND AMRITE</t>
  </si>
  <si>
    <t>31 May 2023</t>
  </si>
  <si>
    <t>BHISHMA - B - 302</t>
  </si>
  <si>
    <t>SATISH KAMTIKAR</t>
  </si>
  <si>
    <t>06 Nov 2023</t>
  </si>
  <si>
    <t>BHISHMA - B - 401</t>
  </si>
  <si>
    <t>MITA DUTT</t>
  </si>
  <si>
    <t>BHISHMA - B - 402</t>
  </si>
  <si>
    <t>ADARSH NAYAK</t>
  </si>
  <si>
    <t>BHISHMA - B - 501</t>
  </si>
  <si>
    <t>PRASHANT SHARAD WADODKAR</t>
  </si>
  <si>
    <t>BHISHMA - B - 502</t>
  </si>
  <si>
    <t>NISHA GOKULDASAN NAIR</t>
  </si>
  <si>
    <t>BHISHMA - B - 601 - DND CLIENT</t>
  </si>
  <si>
    <t>KALPANA CHAUDHARI</t>
  </si>
  <si>
    <t>BHISHMA - B - 602</t>
  </si>
  <si>
    <t>JAYANT MOHAN SINGH NEGI</t>
  </si>
  <si>
    <t>BHISHMA - B - 701</t>
  </si>
  <si>
    <t>SAMEER KUMAR SINGH CHAUHAN</t>
  </si>
  <si>
    <t>BHISHMA - B - 702</t>
  </si>
  <si>
    <t>NEELESH KUMAR JHA</t>
  </si>
  <si>
    <t>26 Dec 2023</t>
  </si>
  <si>
    <t>POOJA JAIN</t>
  </si>
  <si>
    <t>MADHUSMITA SAHOO</t>
  </si>
  <si>
    <t>10 Jul 2020</t>
  </si>
  <si>
    <t>GAURAV KUMAR</t>
  </si>
  <si>
    <t>SAMEER SHARMA</t>
  </si>
  <si>
    <t>MAGICBRICKS REALTY SERVICES LIMITED</t>
  </si>
  <si>
    <t>06 Jun 2018</t>
  </si>
  <si>
    <t>27 Jun 2018</t>
  </si>
  <si>
    <t>SANJEEV KUMAR GUPTA</t>
  </si>
  <si>
    <t>ANIL KUMAR SAH</t>
  </si>
  <si>
    <t>Umesh Chandra Sharma</t>
  </si>
  <si>
    <t>06 Aug 2021</t>
  </si>
  <si>
    <t>23 Aug 2021</t>
  </si>
  <si>
    <t>21 Mar 2022</t>
  </si>
  <si>
    <t>14 Sep 2021</t>
  </si>
  <si>
    <t>PANKAJ KUMAR</t>
  </si>
  <si>
    <t>27 Jun 2022</t>
  </si>
  <si>
    <t>28 Jun 2022</t>
  </si>
  <si>
    <t>AARTI GUPTA</t>
  </si>
  <si>
    <t>21 Apr 2022</t>
  </si>
  <si>
    <t>HEMANT KUMAR</t>
  </si>
  <si>
    <t>25 Mar 2022</t>
  </si>
  <si>
    <t>30 Dec 2021</t>
  </si>
  <si>
    <t>30 Nov 2023</t>
  </si>
  <si>
    <t>23 Jul 2021</t>
  </si>
  <si>
    <t>16 Mar 2022</t>
  </si>
  <si>
    <t>SANJEEV RANJAN</t>
  </si>
  <si>
    <t>24 Aug 2022</t>
  </si>
  <si>
    <t>26 Apr 2022</t>
  </si>
  <si>
    <t>ADITYA GUPTA</t>
  </si>
  <si>
    <t>13 Oct 2021</t>
  </si>
  <si>
    <t>23 Mar 2022</t>
  </si>
  <si>
    <t>01 Nov 2023</t>
  </si>
  <si>
    <t>19 Jan 2023</t>
  </si>
  <si>
    <t>03 Jun 2022</t>
  </si>
  <si>
    <t>06 Jul 2024</t>
  </si>
  <si>
    <t>23 Jun 2022</t>
  </si>
  <si>
    <t>30 Jun 2022</t>
  </si>
  <si>
    <t>04 Jul 2022</t>
  </si>
  <si>
    <t>04 May 2022</t>
  </si>
  <si>
    <t>01 Jul 2022</t>
  </si>
  <si>
    <t>31 Oct 2022</t>
  </si>
  <si>
    <t>10 Nov 2022</t>
  </si>
  <si>
    <t>29 Sep 2022</t>
  </si>
  <si>
    <t>29 Aug 2022</t>
  </si>
  <si>
    <t>19 Oct 2022</t>
  </si>
  <si>
    <t>20 Oct 2022</t>
  </si>
  <si>
    <t>06 Oct 2022</t>
  </si>
  <si>
    <t>22 Dec 2022</t>
  </si>
  <si>
    <t>06 Dec 2022</t>
  </si>
  <si>
    <t>21 Oct 2022</t>
  </si>
  <si>
    <t>KIRAN KUMAR GANJI</t>
  </si>
  <si>
    <t>17 Feb 2022</t>
  </si>
  <si>
    <t>05 Aug 2022</t>
  </si>
  <si>
    <t>23 Jan 2023</t>
  </si>
  <si>
    <t>08 Sep 2022</t>
  </si>
  <si>
    <t>29 Apr 2022</t>
  </si>
  <si>
    <t>04 Mar 2022</t>
  </si>
  <si>
    <t>05 Jul 2023</t>
  </si>
  <si>
    <t>03 Oct 2022</t>
  </si>
  <si>
    <t>22 Feb 2023</t>
  </si>
  <si>
    <t>08 Aug 2022</t>
  </si>
  <si>
    <t>17 Mar 2022</t>
  </si>
  <si>
    <t>04 Feb 2022</t>
  </si>
  <si>
    <t>28 Feb 2023</t>
  </si>
  <si>
    <t>10 Oct 2022</t>
  </si>
  <si>
    <t>18 Mar 2022</t>
  </si>
  <si>
    <t>11 Oct 2022</t>
  </si>
  <si>
    <t>24 Nov 2022</t>
  </si>
  <si>
    <t>11 Mar 2022</t>
  </si>
  <si>
    <t>07 Apr 2022</t>
  </si>
  <si>
    <t>31 Mar 2022</t>
  </si>
  <si>
    <t>22 Aug 2022</t>
  </si>
  <si>
    <t>SANJEEV KUMAR</t>
  </si>
  <si>
    <t>26 Aug 2022</t>
  </si>
  <si>
    <t>07 Feb 2023</t>
  </si>
  <si>
    <t>12 Dec 2023</t>
  </si>
  <si>
    <t>20 Mar 2023</t>
  </si>
  <si>
    <t>02 Feb 2023</t>
  </si>
  <si>
    <t>ANSHUL AGARWAL</t>
  </si>
  <si>
    <t>17 Jan 2023</t>
  </si>
  <si>
    <t>21 Mar 2023</t>
  </si>
  <si>
    <t>21 Jul 2023</t>
  </si>
  <si>
    <t>18 Jan 2022</t>
  </si>
  <si>
    <t>05 Aug 2023</t>
  </si>
  <si>
    <t>22 Jun 2023</t>
  </si>
  <si>
    <t>21 Jul 2022</t>
  </si>
  <si>
    <t>09 Oct 2023</t>
  </si>
  <si>
    <t>27 Oct 2023</t>
  </si>
  <si>
    <t>13 Apr 2022</t>
  </si>
  <si>
    <t>23 Jan 2024</t>
  </si>
  <si>
    <t>06 Jun 2022</t>
  </si>
  <si>
    <t>15 Jul 2022</t>
  </si>
  <si>
    <t>23 Nov 2022</t>
  </si>
  <si>
    <t>22 Nov 2022</t>
  </si>
  <si>
    <t>05 Sep 2023</t>
  </si>
  <si>
    <t>04 Nov 2022</t>
  </si>
  <si>
    <t>02 Jan 2023</t>
  </si>
  <si>
    <t>24 Jan 2024</t>
  </si>
  <si>
    <t>ASHISH JAIN</t>
  </si>
  <si>
    <t>13 Jul 2022</t>
  </si>
  <si>
    <t>16 Nov 2023</t>
  </si>
  <si>
    <t>04 Aug 2022</t>
  </si>
  <si>
    <t>17 Aug 2022</t>
  </si>
  <si>
    <t>15 Nov 2022</t>
  </si>
  <si>
    <t>14 Jul 2022</t>
  </si>
  <si>
    <t>27 Jul 2023</t>
  </si>
  <si>
    <t>12 Aug 2022</t>
  </si>
  <si>
    <t>25 Nov 2022</t>
  </si>
  <si>
    <t>04 Oct 2022</t>
  </si>
  <si>
    <t>22 May 2023</t>
  </si>
  <si>
    <t>19 May 2023</t>
  </si>
  <si>
    <t>07 Aug 2023</t>
  </si>
  <si>
    <t>17 Oct 2023</t>
  </si>
  <si>
    <t>08 Jan 2024</t>
  </si>
  <si>
    <t>29 Oct 2022</t>
  </si>
  <si>
    <t>AMIT KUMAR</t>
  </si>
  <si>
    <t>SHOP  -115</t>
  </si>
  <si>
    <t>VISHNU PRIYA</t>
  </si>
  <si>
    <t>SHOP - 102</t>
  </si>
  <si>
    <t>MRITYUNJAY DUDHNATH TIWARI</t>
  </si>
  <si>
    <t>09 Oct 2020</t>
  </si>
  <si>
    <t>SHOP - 103</t>
  </si>
  <si>
    <t>NUTAN KISHANCHAND SONAR</t>
  </si>
  <si>
    <t>08 Sep 2021</t>
  </si>
  <si>
    <t>SHOP - 104</t>
  </si>
  <si>
    <t>JYOTI KISHANCHAND DHARMANI</t>
  </si>
  <si>
    <t>SHOP - 105</t>
  </si>
  <si>
    <t>SHOP - 106</t>
  </si>
  <si>
    <t>Rajesh Satyanarayan Bolli</t>
  </si>
  <si>
    <t>SHOP - 107</t>
  </si>
  <si>
    <t>SATHEESH KUMAR SURESH</t>
  </si>
  <si>
    <t>15 Nov 2021</t>
  </si>
  <si>
    <t>SHOP - 108</t>
  </si>
  <si>
    <t>CHINNIAH DHARMALINGAM</t>
  </si>
  <si>
    <t>SHOP - 109</t>
  </si>
  <si>
    <t>GORAKH ANNASAHEB MANAL</t>
  </si>
  <si>
    <t>02 Aug 2021</t>
  </si>
  <si>
    <t>SHOP - 110</t>
  </si>
  <si>
    <t>SHOP - 111</t>
  </si>
  <si>
    <t>SULAKSHANA RAMDAS SHINGADE</t>
  </si>
  <si>
    <t>RAMDAS SOPAN SHINGADE</t>
  </si>
  <si>
    <t>23 May 2022</t>
  </si>
  <si>
    <t>SHOP - 113</t>
  </si>
  <si>
    <t>SHOP - 114</t>
  </si>
  <si>
    <t>SHOP - 116</t>
  </si>
  <si>
    <t>SANTOSH BAPURAO JADHAVAR</t>
  </si>
  <si>
    <t>SHOP - 117</t>
  </si>
  <si>
    <t>RAHUL RAMKRISHNA KODRE</t>
  </si>
  <si>
    <t>09 Jun 2018</t>
  </si>
  <si>
    <t>SHOP - 118</t>
  </si>
  <si>
    <t>LAXMAN PRABHAKAR OVALE</t>
  </si>
  <si>
    <t>SHOP - 119</t>
  </si>
  <si>
    <t>RAJENDRA BALASAHEB PATAIT</t>
  </si>
  <si>
    <t>22 Mar 2022</t>
  </si>
  <si>
    <t>SHOP - 120</t>
  </si>
  <si>
    <t>SWAPNIL  SATISH PHARANDE</t>
  </si>
  <si>
    <t>SHOP - 121</t>
  </si>
  <si>
    <t>DAFIYA MALIK CHINCHANIKAR</t>
  </si>
  <si>
    <t>SHOP - 122</t>
  </si>
  <si>
    <t>RANI BALKRUSHNA GHODKE</t>
  </si>
  <si>
    <t>SHOP - 123</t>
  </si>
  <si>
    <t>PREETI SHRIVAS</t>
  </si>
  <si>
    <t>29 Dec 2022</t>
  </si>
  <si>
    <t>MAHENDRA VISHWASRAO NIKAM</t>
  </si>
  <si>
    <t>GAYATRI ASHISH PATIL</t>
  </si>
  <si>
    <t>SHOP - 126</t>
  </si>
  <si>
    <t>MADHURI KISHOR BHAVSAR</t>
  </si>
  <si>
    <t>SHOP - 127</t>
  </si>
  <si>
    <t>ROOPAVATHY K. S.</t>
  </si>
  <si>
    <t>SHOP - 128</t>
  </si>
  <si>
    <t>SWATI NIRANJAN KARVEKAR</t>
  </si>
  <si>
    <t>SHOP - 129</t>
  </si>
  <si>
    <t>RITIKA SINGH</t>
  </si>
  <si>
    <t>SHOP - 130</t>
  </si>
  <si>
    <t>SNEHAL RAJESH THORAT</t>
  </si>
  <si>
    <t>SHOP - 131</t>
  </si>
  <si>
    <t>KETANKUMAR NATWARLAL DANGI</t>
  </si>
  <si>
    <t>SHOP - 132</t>
  </si>
  <si>
    <t>DARANDALE SURAJ DATTATRAYA</t>
  </si>
  <si>
    <t>11 Jul 2019</t>
  </si>
  <si>
    <t>SHOP - 133</t>
  </si>
  <si>
    <t>RAJWANT TAPAN WASNIK</t>
  </si>
  <si>
    <t>SARIKA RAJENDRA  SHINDE</t>
  </si>
  <si>
    <t>SHOP - 135</t>
  </si>
  <si>
    <t>ASMA PATHAN</t>
  </si>
  <si>
    <t>15 Mar 2019</t>
  </si>
  <si>
    <t>SHOP - 136</t>
  </si>
  <si>
    <t>AKSHAY KISHOR SHRISHRIMAL</t>
  </si>
  <si>
    <t>17 Jan 2020</t>
  </si>
  <si>
    <t>AMAR MAHESH KADAKIA (HUF)</t>
  </si>
  <si>
    <t>27 Jul 2018</t>
  </si>
  <si>
    <t>SHOP - 138</t>
  </si>
  <si>
    <t>ANIL K SHAH - (HUF)</t>
  </si>
  <si>
    <t>SHOP - 139</t>
  </si>
  <si>
    <t>DEEPAK P PATKAR (HUF)</t>
  </si>
  <si>
    <t>SHOP - 140</t>
  </si>
  <si>
    <t>ASHISH PRAKASH DHAWAD</t>
  </si>
  <si>
    <t>SHOP - 141</t>
  </si>
  <si>
    <t>SHOP - 142</t>
  </si>
  <si>
    <t>PREETI ASHISH DHAWAD</t>
  </si>
  <si>
    <t>SHOP - 03</t>
  </si>
  <si>
    <t>ANJALI RAMDAS UDMALE</t>
  </si>
  <si>
    <t>14 Jan 2021</t>
  </si>
  <si>
    <t>SHOP - 04</t>
  </si>
  <si>
    <t>BANDANA MRITYUNJAY TIWARI</t>
  </si>
  <si>
    <t>SHOP -01</t>
  </si>
  <si>
    <t>VIJAYSINH SITARAM DESAI</t>
  </si>
  <si>
    <t>08 Jun 2020</t>
  </si>
  <si>
    <t>SHOP -02</t>
  </si>
  <si>
    <t>SHRAVAN SURYABHAN GADEKAR</t>
  </si>
  <si>
    <t>SHOP -05</t>
  </si>
  <si>
    <t>ROSHANARA GOOFRAN REZVI</t>
  </si>
  <si>
    <t>28 Oct 2022</t>
  </si>
  <si>
    <t>SHOP -06</t>
  </si>
  <si>
    <t>SHOP -10</t>
  </si>
  <si>
    <t>TUSHAR SOPAN JADHAV</t>
  </si>
  <si>
    <t>03 Mar 2025</t>
  </si>
  <si>
    <t>SHOP -11</t>
  </si>
  <si>
    <t>27 Sep 2021</t>
  </si>
  <si>
    <t>SHOP -12</t>
  </si>
  <si>
    <t>SHOP -13</t>
  </si>
  <si>
    <t>SHOP -15</t>
  </si>
  <si>
    <t>VIDYA BHANARAM CHOUDHARY</t>
  </si>
  <si>
    <t xml:space="preserve">SHOP -16 </t>
  </si>
  <si>
    <t>VIMAL PANDHARINATH PATHARE</t>
  </si>
  <si>
    <t>SHOP -17</t>
  </si>
  <si>
    <t>PRAKASH KUMAR MALVIYA</t>
  </si>
  <si>
    <t xml:space="preserve">SHOP -20 </t>
  </si>
  <si>
    <t>PAYAL JESSANI</t>
  </si>
  <si>
    <t>SHOP -21</t>
  </si>
  <si>
    <t>Naishad Purohit</t>
  </si>
  <si>
    <t>27 Apr 2018</t>
  </si>
  <si>
    <t>SHOP -22</t>
  </si>
  <si>
    <t>GARIMA SHARMA</t>
  </si>
  <si>
    <t>02 May 2025</t>
  </si>
  <si>
    <t xml:space="preserve">SHOP -24 </t>
  </si>
  <si>
    <t>SHOP -25</t>
  </si>
  <si>
    <t>NIKITA VIVEK ROY</t>
  </si>
  <si>
    <t>SHOP -27</t>
  </si>
  <si>
    <t>04 Oct 2025</t>
  </si>
  <si>
    <t xml:space="preserve">SHOP -28 </t>
  </si>
  <si>
    <t>SHOP -30</t>
  </si>
  <si>
    <t>JYOTI BHAGWAN PAWAR</t>
  </si>
  <si>
    <t>SHOP -35</t>
  </si>
  <si>
    <t>AVINASH DEVIDAS KADAM</t>
  </si>
  <si>
    <t>SHOP -36</t>
  </si>
  <si>
    <t>SUSHMITA GUPTA</t>
  </si>
  <si>
    <t>SHOP -38</t>
  </si>
  <si>
    <t>TINA BHASKAR BORKUTE</t>
  </si>
  <si>
    <t>29 Jun 2022</t>
  </si>
  <si>
    <t>SHOP -40</t>
  </si>
  <si>
    <t>MANISH  MISRA</t>
  </si>
  <si>
    <t>02 Jan 2020</t>
  </si>
  <si>
    <t>SHOP-07</t>
  </si>
  <si>
    <t>SHOP-14</t>
  </si>
  <si>
    <t>RANGALATA BEHERA</t>
  </si>
  <si>
    <t>SHOP-19</t>
  </si>
  <si>
    <t>SNEHA BALJEET GILL</t>
  </si>
  <si>
    <t>SHOP-29</t>
  </si>
  <si>
    <t>02 Jun 2018</t>
  </si>
  <si>
    <t>SHOP-37</t>
  </si>
  <si>
    <t>JYOTI AVINASH MAGDUM</t>
  </si>
  <si>
    <t>SHOP-41</t>
  </si>
  <si>
    <t>10 Dec 2020</t>
  </si>
  <si>
    <t>SHOP-42</t>
  </si>
  <si>
    <t>ADITYA SUBHASH DOKE</t>
  </si>
  <si>
    <t>17 Aug 2020</t>
  </si>
  <si>
    <t>25 Nov 2020</t>
  </si>
  <si>
    <t>20 Oct 2020</t>
  </si>
  <si>
    <t>18 Aug 2020</t>
  </si>
  <si>
    <t>19 Oct 2020</t>
  </si>
  <si>
    <t>29 Jun 2020</t>
  </si>
  <si>
    <t>18 Jun 2020</t>
  </si>
  <si>
    <t>22 Oct 2020</t>
  </si>
  <si>
    <t>16 Oct 2020</t>
  </si>
  <si>
    <t>07 Nov 2020</t>
  </si>
  <si>
    <t>02 Jul 2020</t>
  </si>
  <si>
    <t>SUBHASH ANANDA BHANDIGARE</t>
  </si>
  <si>
    <t>23 Jun 2020</t>
  </si>
  <si>
    <t>13 Nov 2019</t>
  </si>
  <si>
    <t>26 Jun 2020</t>
  </si>
  <si>
    <t>21 Oct 2020</t>
  </si>
  <si>
    <t>SANTOSH SIDRAM LIGADE</t>
  </si>
  <si>
    <t>17 Nov 2020</t>
  </si>
  <si>
    <t>09 Dec 2020</t>
  </si>
  <si>
    <t>29 Aug 2023</t>
  </si>
  <si>
    <t>08 Aug 2023</t>
  </si>
  <si>
    <t>10 Apr 2024</t>
  </si>
  <si>
    <t>05 Sep 2022</t>
  </si>
  <si>
    <t>29 Oct 2021</t>
  </si>
  <si>
    <t>28 Jul 2022</t>
  </si>
  <si>
    <t>31 Aug 2023</t>
  </si>
  <si>
    <t>28 Mar 2022</t>
  </si>
  <si>
    <t>18 Aug 2022</t>
  </si>
  <si>
    <t>18 Oct 2021</t>
  </si>
  <si>
    <t>18 Nov 2022</t>
  </si>
  <si>
    <t>20 Feb 2023</t>
  </si>
  <si>
    <t>20 Jun 2022</t>
  </si>
  <si>
    <t>03 Feb 2024</t>
  </si>
  <si>
    <t>22 May 2024</t>
  </si>
  <si>
    <t>ABHISHEK KUMAR</t>
  </si>
  <si>
    <t>03 Oct 2023</t>
  </si>
  <si>
    <t>27 Feb 2024</t>
  </si>
  <si>
    <t>19 Mar 2024</t>
  </si>
  <si>
    <t>13 Mar 2024</t>
  </si>
  <si>
    <t>04 Nov 2023</t>
  </si>
  <si>
    <t>11 Jan 2024</t>
  </si>
  <si>
    <t>07 Sep 2023</t>
  </si>
  <si>
    <t>25 Apr 2024</t>
  </si>
  <si>
    <t>04 Oct 2023</t>
  </si>
  <si>
    <t>17 Feb 2024</t>
  </si>
  <si>
    <t>11 Dec 2023</t>
  </si>
  <si>
    <t>12 Jan 2024</t>
  </si>
  <si>
    <t>31 Jul 2024</t>
  </si>
  <si>
    <t>12 Jun 2023</t>
  </si>
  <si>
    <t>16 May 2023</t>
  </si>
  <si>
    <t>04 Aug 2023</t>
  </si>
  <si>
    <t>03 Feb 2023</t>
  </si>
  <si>
    <t>20 Sep 2023</t>
  </si>
  <si>
    <t>20 Feb 2024</t>
  </si>
  <si>
    <t>JITENDRA KUMAR</t>
  </si>
  <si>
    <t>ANIL KUMAR</t>
  </si>
  <si>
    <t>09 May 2023</t>
  </si>
  <si>
    <t>ARUN KUMAR</t>
  </si>
  <si>
    <t>17 Dec 2020</t>
  </si>
  <si>
    <t>10 Feb 2021</t>
  </si>
  <si>
    <t>20 Jan 2021</t>
  </si>
  <si>
    <t>23 Feb 2021</t>
  </si>
  <si>
    <t>04 Dec 2020</t>
  </si>
  <si>
    <t>14 May 2021</t>
  </si>
  <si>
    <t>26 Feb 2021</t>
  </si>
  <si>
    <t>18 Dec 2020</t>
  </si>
  <si>
    <t>360IRESEARCH LLP</t>
  </si>
  <si>
    <t>16 Jun 2021</t>
  </si>
  <si>
    <t>SURAJ DATTATRAY DARANDALE</t>
  </si>
  <si>
    <t>06 Mar 2021</t>
  </si>
  <si>
    <t>18 Nov 2021</t>
  </si>
  <si>
    <t>28 Jun 2021</t>
  </si>
  <si>
    <t>21 Oct 2021</t>
  </si>
  <si>
    <t>19 Mar 2021</t>
  </si>
  <si>
    <t>01 Apr 2021</t>
  </si>
  <si>
    <t>25 Jun 2021</t>
  </si>
  <si>
    <t>30 Jan 2021</t>
  </si>
  <si>
    <t>29 Dec 2020</t>
  </si>
  <si>
    <t>16 Jan 2021</t>
  </si>
  <si>
    <t>A TOWER -1603</t>
  </si>
  <si>
    <t>KISHOR CHHAGANLAL BALDOTA</t>
  </si>
  <si>
    <t>05 Feb 2026</t>
  </si>
  <si>
    <t>A TOWER -1802</t>
  </si>
  <si>
    <t>PRANAV PRADEEP SHAH</t>
  </si>
  <si>
    <t>20 Jan 2026</t>
  </si>
  <si>
    <t>A TOWER -3002</t>
  </si>
  <si>
    <t>SUSHAMLATA MAHAPATRA</t>
  </si>
  <si>
    <t>B TOWER -2103</t>
  </si>
  <si>
    <t>VIDYA VINOD SATAV</t>
  </si>
  <si>
    <t>15 Mar 2024</t>
  </si>
  <si>
    <t>19 Jul 2024</t>
  </si>
  <si>
    <t>06 Jun 2025</t>
  </si>
  <si>
    <t>03 Feb 2025</t>
  </si>
  <si>
    <t>09 Jan 2025</t>
  </si>
  <si>
    <t>08 Aug 2024</t>
  </si>
  <si>
    <t>23 Jan 2025</t>
  </si>
  <si>
    <t>25 Oct 2024</t>
  </si>
  <si>
    <t>24 May 2024</t>
  </si>
  <si>
    <t>19 Sep 2024</t>
  </si>
  <si>
    <t>27 Jun 2024</t>
  </si>
  <si>
    <t>01 Dec 2022</t>
  </si>
  <si>
    <t>18 Oct 2024</t>
  </si>
  <si>
    <t>SAURABH SINGH</t>
  </si>
  <si>
    <t>15 Feb 2020</t>
  </si>
  <si>
    <t>ABHIJEET GHOSH</t>
  </si>
  <si>
    <t>07 Sep 2021</t>
  </si>
  <si>
    <t>16 Jan 2020</t>
  </si>
  <si>
    <t>20 Apr 2021</t>
  </si>
  <si>
    <t>29 Sep 2021</t>
  </si>
  <si>
    <t>21 Dec 2019</t>
  </si>
  <si>
    <t>DEEPTI TRIPATHI</t>
  </si>
  <si>
    <t>11 Dec 2019</t>
  </si>
  <si>
    <t>JIGAR SHAH</t>
  </si>
  <si>
    <t>PRASHANT KUMAR</t>
  </si>
  <si>
    <t>18 Sep 2020</t>
  </si>
  <si>
    <t>29 Apr 2021</t>
  </si>
  <si>
    <t>06 Apr 2021</t>
  </si>
  <si>
    <t>22 Mar 2021</t>
  </si>
  <si>
    <t>SAGAR MOTILAL CHUGH</t>
  </si>
  <si>
    <t>SWARAN SINGH MOR</t>
  </si>
  <si>
    <t>DEEPAK KUMAR</t>
  </si>
  <si>
    <t>ANUPAM AGARWAL</t>
  </si>
  <si>
    <t>16 Feb 2021</t>
  </si>
  <si>
    <t>12 Dec 2019</t>
  </si>
  <si>
    <t>04 Dec 2019</t>
  </si>
  <si>
    <t>UPASANA JHA</t>
  </si>
  <si>
    <t>28 Feb 2020</t>
  </si>
  <si>
    <t>24 Dec 2021</t>
  </si>
  <si>
    <t>18 Dec 2019</t>
  </si>
  <si>
    <t>20 Dec 2019</t>
  </si>
  <si>
    <t>30 Dec 2019</t>
  </si>
  <si>
    <t>28 Jan 2021</t>
  </si>
  <si>
    <t>GURPREET SINGH BHASIN</t>
  </si>
  <si>
    <t>GANESH SAHEBRAO SATRAS</t>
  </si>
  <si>
    <t>AITHA VENKAT RAMANA</t>
  </si>
  <si>
    <t>29 May 2020</t>
  </si>
  <si>
    <t>RIYA SHAH</t>
  </si>
  <si>
    <t>21 Jan 2021</t>
  </si>
  <si>
    <t>12 Feb 2020</t>
  </si>
  <si>
    <t>POOJA SHARMA</t>
  </si>
  <si>
    <t>15 Dec 2021</t>
  </si>
  <si>
    <t>29 Dec 2023</t>
  </si>
  <si>
    <t>11 Oct 2023</t>
  </si>
  <si>
    <t>05 Jan 2024</t>
  </si>
  <si>
    <t>12 Oct 2023</t>
  </si>
  <si>
    <t>07 Nov 2023</t>
  </si>
  <si>
    <t>30 Oct 2023</t>
  </si>
  <si>
    <t>26 Mar 2021</t>
  </si>
  <si>
    <t>09 Jan 2020</t>
  </si>
  <si>
    <t>28 Sep 2020</t>
  </si>
  <si>
    <t>25 Feb 2021</t>
  </si>
  <si>
    <t>DINESH BABANRAO DOHE</t>
  </si>
  <si>
    <t>10 Dec 2021</t>
  </si>
  <si>
    <t>15 Feb 2022</t>
  </si>
  <si>
    <t>30 Nov 2019</t>
  </si>
  <si>
    <t>20 Feb 2020</t>
  </si>
  <si>
    <t>18 May 2021</t>
  </si>
  <si>
    <t>17 Mar 2021</t>
  </si>
  <si>
    <t>18 Mar 2021</t>
  </si>
  <si>
    <t>24 Dec 2019</t>
  </si>
  <si>
    <t>02 Nov 2019</t>
  </si>
  <si>
    <t>06 Nov 2024</t>
  </si>
  <si>
    <t>04 Mar 2021</t>
  </si>
  <si>
    <t>26 Dec 2020</t>
  </si>
  <si>
    <t>15 Mar 2021</t>
  </si>
  <si>
    <t>13 Aug 2021</t>
  </si>
  <si>
    <t>05 Dec 2020</t>
  </si>
  <si>
    <t>07 Oct 2022</t>
  </si>
  <si>
    <t>07 Jan 2022</t>
  </si>
  <si>
    <t>14 Jan 2022</t>
  </si>
  <si>
    <t>ABHANI RASHMIN MUKESHBHAI</t>
  </si>
  <si>
    <t>03 Mar 2022</t>
  </si>
  <si>
    <t>29 Dec 2021</t>
  </si>
  <si>
    <t>BIRENDRA SINGH</t>
  </si>
  <si>
    <t>27 Dec 2021</t>
  </si>
  <si>
    <t>07 Jul 2022</t>
  </si>
  <si>
    <t>F BUILDING - UNIT NO.1202</t>
  </si>
  <si>
    <t>RAJENDRA RAMKRISHNA KULKARNI</t>
  </si>
  <si>
    <t>F BUILDING - UNIT NO.1402</t>
  </si>
  <si>
    <t>VAIBHAV SUBHASH MITHARE</t>
  </si>
  <si>
    <t>22 Apr 2025</t>
  </si>
  <si>
    <t>F BUILDING - UNIT NO.1502</t>
  </si>
  <si>
    <t>SHIVRAJ SUBHASH MITHARE</t>
  </si>
  <si>
    <t>F BUILDING - UNIT NO.802</t>
  </si>
  <si>
    <t>CHARUDATTA RAMKRISHNA KULKARNI</t>
  </si>
  <si>
    <t>F BUILDING - UNIT NO.901</t>
  </si>
  <si>
    <t>PRANAV VINAY MUNDI</t>
  </si>
  <si>
    <t>AQUAMARINE - A1 - 1002</t>
  </si>
  <si>
    <t>NIKHIL MORESHWAR KATEKHAYE</t>
  </si>
  <si>
    <t>AQUAMARINE - A1 - 1003</t>
  </si>
  <si>
    <t>VISHWAMBHAR PRABHAKAR PATIL</t>
  </si>
  <si>
    <t>AQUAMARINE - A1 - 1101</t>
  </si>
  <si>
    <t>RASHMI KUMARI</t>
  </si>
  <si>
    <t>AQUAMARINE - A1 - 1104</t>
  </si>
  <si>
    <t>SOMESH KUMAR</t>
  </si>
  <si>
    <t>AQUAMARINE - A1 - 1201</t>
  </si>
  <si>
    <t>AMRUTA PATIDAR</t>
  </si>
  <si>
    <t>AQUAMARINE - A1 - 1203</t>
  </si>
  <si>
    <t>PRASHANT SATISH GHAM</t>
  </si>
  <si>
    <t>AQUAMARINE - A1 - 1204</t>
  </si>
  <si>
    <t>DEEPA NAGDEV</t>
  </si>
  <si>
    <t>AQUAMARINE - A1 - 1301</t>
  </si>
  <si>
    <t>NILKANTH BHAGWAN LAHANE</t>
  </si>
  <si>
    <t>21 Aug 2024</t>
  </si>
  <si>
    <t>AQUAMARINE - A1 - 1302</t>
  </si>
  <si>
    <t>AJAY PRAMOD BHAGAT</t>
  </si>
  <si>
    <t>AQUAMARINE - A1 - 1304</t>
  </si>
  <si>
    <t>KUNAL ANAND TALOKAR</t>
  </si>
  <si>
    <t>AQUAMARINE - A1 - 1401</t>
  </si>
  <si>
    <t>NITIN TRIVEDI</t>
  </si>
  <si>
    <t>29 May 2024</t>
  </si>
  <si>
    <t>AQUAMARINE - A1 - 1402</t>
  </si>
  <si>
    <t>PURVI NIMISH ZAVERI</t>
  </si>
  <si>
    <t>AQUAMARINE - A1 - 1403</t>
  </si>
  <si>
    <t>KAVERI MANOJ PARLIKAR</t>
  </si>
  <si>
    <t>AQUAMARINE - A1 - 1501</t>
  </si>
  <si>
    <t>AQUAMARINE - A1 - 1503</t>
  </si>
  <si>
    <t>SURAJ SUNIL SHINDE</t>
  </si>
  <si>
    <t>AQUAMARINE - A1 - 1504</t>
  </si>
  <si>
    <t>MEHUL PANKAJKUMAR BHAVSAR</t>
  </si>
  <si>
    <t>AQUAMARINE - A1 - 1601</t>
  </si>
  <si>
    <t>SUNANDA SUBHASHRAO MIRKAR</t>
  </si>
  <si>
    <t>AQUAMARINE - A1 - 1602</t>
  </si>
  <si>
    <t>RAJIV JHA</t>
  </si>
  <si>
    <t>AQUAMARINE - A1 - 1604</t>
  </si>
  <si>
    <t>LT COL KAMAL RAWAT</t>
  </si>
  <si>
    <t>AQUAMARINE - A1 - 1703</t>
  </si>
  <si>
    <t>SAWAN VIJAYVERGIYA</t>
  </si>
  <si>
    <t>AQUAMARINE - A1 - 1704</t>
  </si>
  <si>
    <t>PRIYANKA AGRAWAL</t>
  </si>
  <si>
    <t>AQUAMARINE - A1 - 1801</t>
  </si>
  <si>
    <t>ASHIRWAD SUBHASH MITKARI</t>
  </si>
  <si>
    <t>AQUAMARINE - A1 - 1802</t>
  </si>
  <si>
    <t>NITIN VINAY NAHAR</t>
  </si>
  <si>
    <t>AQUAMARINE - A1 - 1803</t>
  </si>
  <si>
    <t>AMOL LILADHAR GARSE</t>
  </si>
  <si>
    <t>AQUAMARINE - A1 - 1903</t>
  </si>
  <si>
    <t>DURGESH NARLA</t>
  </si>
  <si>
    <t>AQUAMARINE - A1 - 1904</t>
  </si>
  <si>
    <t>NEHAL RAJENDRA BOROLE</t>
  </si>
  <si>
    <t>22 Nov 2023</t>
  </si>
  <si>
    <t>AQUAMARINE - A1 - 2003</t>
  </si>
  <si>
    <t>PRIYANKA DAS SAHA</t>
  </si>
  <si>
    <t>AQUAMARINE - A1 - 2004</t>
  </si>
  <si>
    <t>YOGESH ANIL KOKADWAR</t>
  </si>
  <si>
    <t>AQUAMARINE - A1 - 201</t>
  </si>
  <si>
    <t>ABHILASH MANIYAR</t>
  </si>
  <si>
    <t>AQUAMARINE - A1 - 202</t>
  </si>
  <si>
    <t>MEGHANA ARUN KANNUR</t>
  </si>
  <si>
    <t>AQUAMARINE - A1 - 2103</t>
  </si>
  <si>
    <t>ASHISH RAGHUVANSHI</t>
  </si>
  <si>
    <t>AQUAMARINE - A1 - 2104</t>
  </si>
  <si>
    <t>APURVA SHASHISHEKHAR KULKARNI</t>
  </si>
  <si>
    <t>AQUAMARINE - A1 - 2201</t>
  </si>
  <si>
    <t>GAURAV CHANDRA</t>
  </si>
  <si>
    <t>AQUAMARINE - A1 - 2202</t>
  </si>
  <si>
    <t>MAHESH SATISH KULKARNI</t>
  </si>
  <si>
    <t>AQUAMARINE - A1 - 2204</t>
  </si>
  <si>
    <t>PRATAPRAO JAYSINGRAO CHAVAN</t>
  </si>
  <si>
    <t>AQUAMARINE - A1 - 2301</t>
  </si>
  <si>
    <t>PRATIK BABAN JADHAV</t>
  </si>
  <si>
    <t>20 Aug 2024</t>
  </si>
  <si>
    <t>AQUAMARINE - A1 - 2302</t>
  </si>
  <si>
    <t>JASODA N PARMAR</t>
  </si>
  <si>
    <t>AQUAMARINE - A1 - 2303</t>
  </si>
  <si>
    <t>ASHISH CHORARIA</t>
  </si>
  <si>
    <t>AQUAMARINE - A1 - 2304</t>
  </si>
  <si>
    <t>RAHUL VIJAY GHUGRE</t>
  </si>
  <si>
    <t>AQUAMARINE - A1 - 2401</t>
  </si>
  <si>
    <t>PRAJAKTA RAMAKANT INGALE</t>
  </si>
  <si>
    <t>AQUAMARINE - A1 - 2403</t>
  </si>
  <si>
    <t>RITA BALASUBRAMANIAN</t>
  </si>
  <si>
    <t>AQUAMARINE - A1 - 2404</t>
  </si>
  <si>
    <t>VIBHUTI PAJNOO</t>
  </si>
  <si>
    <t>AQUAMARINE - A1 - 2501</t>
  </si>
  <si>
    <t>RASHMI HEBALKAR</t>
  </si>
  <si>
    <t>18 Nov 2023</t>
  </si>
  <si>
    <t>AQUAMARINE - A1 - 2504</t>
  </si>
  <si>
    <t>PREETI PANKAJ GHUMATKAR</t>
  </si>
  <si>
    <t xml:space="preserve">AQUAMARINE - A1 - 2604 </t>
  </si>
  <si>
    <t>JANHAVI JALNIDHI MITRA</t>
  </si>
  <si>
    <t>AQUAMARINE - A1 - 2701</t>
  </si>
  <si>
    <t>ANITA MUKESH TAHILRAMANI</t>
  </si>
  <si>
    <t>AQUAMARINE - A1 - 2702</t>
  </si>
  <si>
    <t>PRABHAT KUMAR</t>
  </si>
  <si>
    <t>11 Apr 2025</t>
  </si>
  <si>
    <t>AQUAMARINE - A1 - 2703</t>
  </si>
  <si>
    <t>ROHIT MUKUND JAMKHANDI</t>
  </si>
  <si>
    <t>AQUAMARINE - A1 - 2804</t>
  </si>
  <si>
    <t>ABHAYSINH UDAYSINH PATIL</t>
  </si>
  <si>
    <t>AQUAMARINE - A1 - 2904</t>
  </si>
  <si>
    <t>SANDEEP TUPKARI</t>
  </si>
  <si>
    <t>AQUAMARINE - A1 - 303</t>
  </si>
  <si>
    <t>PRIYANKA SONI</t>
  </si>
  <si>
    <t>AQUAMARINE - A1 - 304</t>
  </si>
  <si>
    <t>RAJENDRA NAGESH MANDKE</t>
  </si>
  <si>
    <t>AQUAMARINE - A1 - 401</t>
  </si>
  <si>
    <t>AVINASH SURESH PAIGUDE</t>
  </si>
  <si>
    <t>AQUAMARINE - A1 - 402</t>
  </si>
  <si>
    <t>PAWAN KUMAR</t>
  </si>
  <si>
    <t>AQUAMARINE - A1 - 403</t>
  </si>
  <si>
    <t>VRISHALI CHINTAMANI ARADHYE</t>
  </si>
  <si>
    <t>AQUAMARINE - A1 - 404</t>
  </si>
  <si>
    <t>SUSMITA KUMARI</t>
  </si>
  <si>
    <t>AQUAMARINE - A1 - 501</t>
  </si>
  <si>
    <t>PRIYANKA SWAPNIL DESHMUKH</t>
  </si>
  <si>
    <t>20 Mar 2024</t>
  </si>
  <si>
    <t>AQUAMARINE - A1 - 502</t>
  </si>
  <si>
    <t>SUREKHA PRABHAKAR PILKHANE</t>
  </si>
  <si>
    <t>AQUAMARINE - A1 - 602</t>
  </si>
  <si>
    <t>AVINASH SINGH</t>
  </si>
  <si>
    <t>03 Jun 2024</t>
  </si>
  <si>
    <t>AQUAMARINE - A1 - 603</t>
  </si>
  <si>
    <t>POOJA SURESH BAHETI</t>
  </si>
  <si>
    <t>AQUAMARINE - A1 - 604</t>
  </si>
  <si>
    <t>PANKAJ PRAKASH RAKHONDE</t>
  </si>
  <si>
    <t>AQUAMARINE - A1 - 701</t>
  </si>
  <si>
    <t>RITESH HANJURA</t>
  </si>
  <si>
    <t>AQUAMARINE - A1 - 702</t>
  </si>
  <si>
    <t>PRAKHAR KUMAR</t>
  </si>
  <si>
    <t>AQUAMARINE - A1 - 801</t>
  </si>
  <si>
    <t>NAYANKUMAR MOHANBHAI RATHOD</t>
  </si>
  <si>
    <t>AQUAMARINE - A1 - 802</t>
  </si>
  <si>
    <t>UDAY RAGHUNATH BHOSALE</t>
  </si>
  <si>
    <t>AQUAMARINE - A1 - 803</t>
  </si>
  <si>
    <t>ROOP KRISHAN RAINA</t>
  </si>
  <si>
    <t>AQUAMARINE - A1 - 804</t>
  </si>
  <si>
    <t>AQUAMARINE - A1 - 902</t>
  </si>
  <si>
    <t>VINAY CHANDMAL NAHAR</t>
  </si>
  <si>
    <t>AQUAMARINE - A1 - 903</t>
  </si>
  <si>
    <t>AQUAMARINE - A1 - 904</t>
  </si>
  <si>
    <t>SHOBHIT JAIN</t>
  </si>
  <si>
    <t>BERYL - B1 - 1002</t>
  </si>
  <si>
    <t>RASIKA DEEPAK CHINCHANE</t>
  </si>
  <si>
    <t>28 Feb 2024</t>
  </si>
  <si>
    <t>BERYL - B1 - 1003</t>
  </si>
  <si>
    <t>PRAMODKUMAR DHANESHWAR DESHBHRATAR</t>
  </si>
  <si>
    <t>BERYL - B1 - 1004</t>
  </si>
  <si>
    <t>PRAJAKTA SHASHIKANT PARANJAPE</t>
  </si>
  <si>
    <t>BERYL - B1 - 101</t>
  </si>
  <si>
    <t>MAHENDRA KISHORE</t>
  </si>
  <si>
    <t>BERYL - B1 - 1102</t>
  </si>
  <si>
    <t>SANDESHKUMAR SUBHASHCHANDRA DESHMANE</t>
  </si>
  <si>
    <t>BERYL - B1 - 1103</t>
  </si>
  <si>
    <t>VARSHA RIJHWANI</t>
  </si>
  <si>
    <t>15 May 2024</t>
  </si>
  <si>
    <t>BERYL - B1 - 1202</t>
  </si>
  <si>
    <t>BERYL - B1 - 1203</t>
  </si>
  <si>
    <t>PANKAJ SAHASRABUDDHE</t>
  </si>
  <si>
    <t>BERYL - B1 - 1204</t>
  </si>
  <si>
    <t>KUSHA KUMAR</t>
  </si>
  <si>
    <t>BERYL - B1 - 1301</t>
  </si>
  <si>
    <t>NAVNATH VITTHAL KOKARE</t>
  </si>
  <si>
    <t>BERYL - B1 - 1302</t>
  </si>
  <si>
    <t>YOGESH RAJENDRA ASALKAR</t>
  </si>
  <si>
    <t>BERYL - B1 - 1401</t>
  </si>
  <si>
    <t>CULTURE HOLIDAYS INDIA PRIVATE LIMITED</t>
  </si>
  <si>
    <t>BERYL - B1 - 1403</t>
  </si>
  <si>
    <t>ALAN BASTIAN</t>
  </si>
  <si>
    <t>BERYL - B1 - 1404</t>
  </si>
  <si>
    <t>AMRUTA RAM CHANDANKHEDE</t>
  </si>
  <si>
    <t>BERYL - B1 - 1503</t>
  </si>
  <si>
    <t>SAURABH SHRIDHAR VAITEE</t>
  </si>
  <si>
    <t>BERYL - B1 - 1504</t>
  </si>
  <si>
    <t>SHARWARI RAVINDRA KULKARNI</t>
  </si>
  <si>
    <t>BERYL - B1 - 1601</t>
  </si>
  <si>
    <t>PRATIK VIJAY PAWAR</t>
  </si>
  <si>
    <t>BERYL - B1 - 1602</t>
  </si>
  <si>
    <t>PALLAVI DASGUPTA</t>
  </si>
  <si>
    <t>12 Jul 2024</t>
  </si>
  <si>
    <t>BERYL - B1 - 1603</t>
  </si>
  <si>
    <t>AMAN SRIVASTAVA</t>
  </si>
  <si>
    <t>29 Nov 2023</t>
  </si>
  <si>
    <t>BERYL - B1 - 1703</t>
  </si>
  <si>
    <t>NISHIGANDHA DATTATRAYA KALE</t>
  </si>
  <si>
    <t>BERYL - B1 - 1801</t>
  </si>
  <si>
    <t>ANAL RAVAL</t>
  </si>
  <si>
    <t>BERYL - B1 - 1802</t>
  </si>
  <si>
    <t>NEERAJ SUBHASHCHANDRA PRADHAN</t>
  </si>
  <si>
    <t>BERYL - B1 - 1901</t>
  </si>
  <si>
    <t>SHUBHAM PIPANIYA</t>
  </si>
  <si>
    <t>BERYL - B1 - 1903</t>
  </si>
  <si>
    <t>SASWATI BHOWMIK</t>
  </si>
  <si>
    <t>15 Dec 2023</t>
  </si>
  <si>
    <t>BERYL - B1 - 2001</t>
  </si>
  <si>
    <t>AMOL BALKRUSHNA BIRAR</t>
  </si>
  <si>
    <t>BERYL - B1 - 2002</t>
  </si>
  <si>
    <t>NIKHIL SHIVKUMAR TUNK</t>
  </si>
  <si>
    <t>BERYL - B1 - 2003</t>
  </si>
  <si>
    <t>CHANDRASHEKHAR BABAN GAIKWAD</t>
  </si>
  <si>
    <t>BERYL - B1 - 2004</t>
  </si>
  <si>
    <t>KAMRAJ UTTAMRAO MISAL</t>
  </si>
  <si>
    <t>BERYL - B1 - 201</t>
  </si>
  <si>
    <t>SUNNY AMARLAL MANJANI</t>
  </si>
  <si>
    <t>BERYL - B1 - 202</t>
  </si>
  <si>
    <t>KAILASH NATH TRIPATHI</t>
  </si>
  <si>
    <t>BERYL - B1 - 2102</t>
  </si>
  <si>
    <t>SAGAR SURESH CHAVAN</t>
  </si>
  <si>
    <t>BERYL - B1 - 2103</t>
  </si>
  <si>
    <t>NITIN BANSAL</t>
  </si>
  <si>
    <t>26 Apr 2024</t>
  </si>
  <si>
    <t>BERYL - B1 - 2104</t>
  </si>
  <si>
    <t>NAGESH DEVRAJ UMARJIKAR</t>
  </si>
  <si>
    <t>BERYL - B1 - 2201</t>
  </si>
  <si>
    <t>TUSHAR SUNIL WANGAJE</t>
  </si>
  <si>
    <t>BERYL - B1 - 2202</t>
  </si>
  <si>
    <t>VISHAL KUNGWANI</t>
  </si>
  <si>
    <t>BERYL - B1 - 2203</t>
  </si>
  <si>
    <t>MANOJ KUMAR SHRIVASTAVA</t>
  </si>
  <si>
    <t>BERYL - B1 - 2204</t>
  </si>
  <si>
    <t>ABHILASHA JANORIA</t>
  </si>
  <si>
    <t>BERYL - B1 - 2301</t>
  </si>
  <si>
    <t>NIKHIL HANUMANT PARADE</t>
  </si>
  <si>
    <t>BERYL - B1 - 2302</t>
  </si>
  <si>
    <t>ISHA KUMARI</t>
  </si>
  <si>
    <t>BERYL - B1 - 2402</t>
  </si>
  <si>
    <t>SHARAD RAOSAHEB JADHAV</t>
  </si>
  <si>
    <t>BERYL - B1 - 2403</t>
  </si>
  <si>
    <t>SWAPNEEL ASHOK PATIL</t>
  </si>
  <si>
    <t>BERYL - B1 - 2404</t>
  </si>
  <si>
    <t>ANUSHREE RANJEET KOLHATKAR</t>
  </si>
  <si>
    <t>BERYL - B1 - 2502</t>
  </si>
  <si>
    <t>VANDANA PURUSHOTTAM CHARUDE</t>
  </si>
  <si>
    <t>BERYL - B1 - 2601</t>
  </si>
  <si>
    <t>RACHITA HORA</t>
  </si>
  <si>
    <t>BERYL - B1 - 2602</t>
  </si>
  <si>
    <t>CHETAN SAXENA</t>
  </si>
  <si>
    <t>BERYL - B1 - 2603</t>
  </si>
  <si>
    <t>SUHAS KASHINATH SONAWANE</t>
  </si>
  <si>
    <t>BERYL - B1 - 2604</t>
  </si>
  <si>
    <t>PIYUSH SINGH</t>
  </si>
  <si>
    <t>BERYL - B1 - 2702</t>
  </si>
  <si>
    <t>AKANSH GARG</t>
  </si>
  <si>
    <t>09 Jul 2024</t>
  </si>
  <si>
    <t>BERYL - B1 - 2703</t>
  </si>
  <si>
    <t>ANIRUDHA KULKARNI</t>
  </si>
  <si>
    <t>BERYL - B1 - 2704</t>
  </si>
  <si>
    <t>SHRUTI KRISHNAKUMAR BAKSHI</t>
  </si>
  <si>
    <t>BERYL - B1 - 2801</t>
  </si>
  <si>
    <t>RAJESH KUMAR SHARMA</t>
  </si>
  <si>
    <t>BERYL - B1 - 2802</t>
  </si>
  <si>
    <t>SHANTANU RAJENDRA NIKAM</t>
  </si>
  <si>
    <t>BERYL - B1 - 2804</t>
  </si>
  <si>
    <t>SHEKHAR AMLEKAR</t>
  </si>
  <si>
    <t>BERYL - B1 - 301</t>
  </si>
  <si>
    <t>HARSHAL SHAILESH BIRLA</t>
  </si>
  <si>
    <t>BERYL - B1 - 302</t>
  </si>
  <si>
    <t>ASHUTOSH GODBOLE</t>
  </si>
  <si>
    <t>BERYL - B1 - 303</t>
  </si>
  <si>
    <t>AMITA HRISHIKESH MULAY</t>
  </si>
  <si>
    <t>BERYL - B1 - 401</t>
  </si>
  <si>
    <t>ABHISHEK DEEPAK KAOTEKWAR</t>
  </si>
  <si>
    <t>BERYL - B1 - 402</t>
  </si>
  <si>
    <t>SWAPNIL AJAY VAIDYA</t>
  </si>
  <si>
    <t>BERYL - B1 - 404</t>
  </si>
  <si>
    <t>SACHIN LOONKER</t>
  </si>
  <si>
    <t>BERYL - B1 - 501</t>
  </si>
  <si>
    <t>TANAJI KRISHNA BHOSALE</t>
  </si>
  <si>
    <t>BERYL - B1 - 502</t>
  </si>
  <si>
    <t>SUPRIYA AKASH KADAM</t>
  </si>
  <si>
    <t>BERYL - B1 - 504</t>
  </si>
  <si>
    <t>ARPIT GUPTA</t>
  </si>
  <si>
    <t>BERYL - B1 - 602</t>
  </si>
  <si>
    <t>RAVI RAJ</t>
  </si>
  <si>
    <t>BERYL - B1 - 603</t>
  </si>
  <si>
    <t>BALESHWAR DAYAL BHARDWAJ</t>
  </si>
  <si>
    <t>BERYL - B1 - 701</t>
  </si>
  <si>
    <t>RAJSHRI BALASO PATIL</t>
  </si>
  <si>
    <t>BERYL - B1 - 702</t>
  </si>
  <si>
    <t>UJJWAL KUMAR SRIWASTWA</t>
  </si>
  <si>
    <t>BERYL - B1 - 703</t>
  </si>
  <si>
    <t>SUKRUT SANJAY REVALKAR</t>
  </si>
  <si>
    <t>BERYL - B1 - 801</t>
  </si>
  <si>
    <t>UJWALA SANJAY YEOLA</t>
  </si>
  <si>
    <t>BERYL - B1 - 802</t>
  </si>
  <si>
    <t>PRATIK BHALCHANDRA WAGHMARE</t>
  </si>
  <si>
    <t>BERYL - B1 - 803</t>
  </si>
  <si>
    <t>KEDAR VILAS DIXIT</t>
  </si>
  <si>
    <t>02 Jan 2025</t>
  </si>
  <si>
    <t>BERYL - B1 - 804</t>
  </si>
  <si>
    <t>MAYANK PRAKASH PATEL</t>
  </si>
  <si>
    <t>17 May 2024</t>
  </si>
  <si>
    <t>BERYL - B1 - 901</t>
  </si>
  <si>
    <t>UJWAL SHEKHAR DHOTE</t>
  </si>
  <si>
    <t>BERYL - B1 - 902</t>
  </si>
  <si>
    <t>SHRADDHA ANKUSH GOCHKE</t>
  </si>
  <si>
    <t>BERYL - B1 - 903</t>
  </si>
  <si>
    <t>ANIL TIKU</t>
  </si>
  <si>
    <t>02 Sep 2024</t>
  </si>
  <si>
    <t>BERYL - B1 - 904</t>
  </si>
  <si>
    <t>YUVARAJ UTTAM JAMDADE</t>
  </si>
  <si>
    <t>SHOP - A1 - 4</t>
  </si>
  <si>
    <t>JAYESH KEVALCHAND SANCHETI</t>
  </si>
  <si>
    <t>SHOP - A2 - 19</t>
  </si>
  <si>
    <t>JYOTI NITIN WANKHEDE</t>
  </si>
  <si>
    <t>JADE  - A3 - 1002</t>
  </si>
  <si>
    <t>NIKHIL SANJAY VAIDYA</t>
  </si>
  <si>
    <t>JADE  - A3 - 1004</t>
  </si>
  <si>
    <t>AKASH RAJENDRA DHANDE</t>
  </si>
  <si>
    <t>JADE  - A3 - 1103</t>
  </si>
  <si>
    <t>RAMESH DATTATRAYA MISAL</t>
  </si>
  <si>
    <t>JADE  - A3 - 1104</t>
  </si>
  <si>
    <t>NEHAL SANKLECHA</t>
  </si>
  <si>
    <t>JADE  - A3 - 1201</t>
  </si>
  <si>
    <t>BINIWALE MANDAR SHASHIKANT</t>
  </si>
  <si>
    <t>JADE  - A3 - 1202</t>
  </si>
  <si>
    <t>HARSHIT RAJENDRA GANDHI</t>
  </si>
  <si>
    <t>JADE  - A3 - 1203</t>
  </si>
  <si>
    <t>JADE  - A3 - 1204</t>
  </si>
  <si>
    <t>VAISHALI SHARMA</t>
  </si>
  <si>
    <t>JADE  - A3 - 1301</t>
  </si>
  <si>
    <t>MURALIDHAR RAMDAS GAIKWAD</t>
  </si>
  <si>
    <t>JADE  - A3 - 1302</t>
  </si>
  <si>
    <t>PRACHI SUYOG LAD</t>
  </si>
  <si>
    <t>JADE  - A3 - 1303</t>
  </si>
  <si>
    <t>AMIT RATHORE</t>
  </si>
  <si>
    <t>JADE  - A3 - 1304</t>
  </si>
  <si>
    <t>TUSHAR PRADEEP LALGE</t>
  </si>
  <si>
    <t>JADE  - A3 - 1402</t>
  </si>
  <si>
    <t>SAKSHI BANSAL</t>
  </si>
  <si>
    <t>JADE  - A3 - 1403</t>
  </si>
  <si>
    <t>ARUNKUMAR KULKARNI</t>
  </si>
  <si>
    <t>JADE  - A3 - 1404</t>
  </si>
  <si>
    <t>PRADEEP SHASHIKANTRAO KINIKAR</t>
  </si>
  <si>
    <t>JADE  - A3 - 1501</t>
  </si>
  <si>
    <t>AISHWARYA MANOJ DIGHE</t>
  </si>
  <si>
    <t>JADE  - A3 - 1502</t>
  </si>
  <si>
    <t>SUJATA NANDKUMAR PAGAR</t>
  </si>
  <si>
    <t>JADE  - A3 - 1504</t>
  </si>
  <si>
    <t>ROOPALI TURKAR</t>
  </si>
  <si>
    <t>JADE  - A3 - 1601</t>
  </si>
  <si>
    <t>VIJAY BAJIRAO DESHMUKH</t>
  </si>
  <si>
    <t>JADE  - A3 - 1602</t>
  </si>
  <si>
    <t>ANIKET PRAMODRAO PAWAR</t>
  </si>
  <si>
    <t>JADE  - A3 - 1603</t>
  </si>
  <si>
    <t>NEETIKA ANAND</t>
  </si>
  <si>
    <t>JADE  - A3 - 1701</t>
  </si>
  <si>
    <t>CHETAN KRISHNARAO JADHAV</t>
  </si>
  <si>
    <t>JADE  - A3 - 1702</t>
  </si>
  <si>
    <t>HEMANT PRAKASH MANDHYANI</t>
  </si>
  <si>
    <t>26 Jul 2023</t>
  </si>
  <si>
    <t>JADE  - A3 - 1703</t>
  </si>
  <si>
    <t>DIPTI SANJIV KUMBHOJKAR</t>
  </si>
  <si>
    <t>JADE  - A3 - 1801</t>
  </si>
  <si>
    <t>TAHIR MUBARAK PATHAN</t>
  </si>
  <si>
    <t>JADE  - A3 - 1802</t>
  </si>
  <si>
    <t>PIYUSH UDAY NAVARKAR</t>
  </si>
  <si>
    <t>JADE  - A3 - 1803</t>
  </si>
  <si>
    <t>PALLAV KULSHRESTHA</t>
  </si>
  <si>
    <t>JADE  - A3 - 1804</t>
  </si>
  <si>
    <t>SAHIL KALRA</t>
  </si>
  <si>
    <t>JADE  - A3 - 1901</t>
  </si>
  <si>
    <t>PRACHI GANGARAM KATKAR</t>
  </si>
  <si>
    <t>JADE  - A3 - 1902</t>
  </si>
  <si>
    <t>ROHIT VIJAY PARATE</t>
  </si>
  <si>
    <t>JADE  - A3 - 2001</t>
  </si>
  <si>
    <t>AMIT ARUN GARDE</t>
  </si>
  <si>
    <t>JADE  - A3 - 2002</t>
  </si>
  <si>
    <t>PRASHUBH SINGH PANWAR</t>
  </si>
  <si>
    <t>JADE  - A3 - 2003</t>
  </si>
  <si>
    <t>KUNDAN DIPCHAND SHIMPI</t>
  </si>
  <si>
    <t>JADE  - A3 - 202</t>
  </si>
  <si>
    <t>SWARALI KISHOR KULKARNI</t>
  </si>
  <si>
    <t>JADE  - A3 - 2101</t>
  </si>
  <si>
    <t>NAVPREET SINGH</t>
  </si>
  <si>
    <t>JADE  - A3 - 2102</t>
  </si>
  <si>
    <t>PRATIK PATIL</t>
  </si>
  <si>
    <t>JADE  - A3 - 2104</t>
  </si>
  <si>
    <t>BHARGAV BHASKAR DESHPANDE</t>
  </si>
  <si>
    <t>JADE  - A3 - 2302</t>
  </si>
  <si>
    <t>PRATEEK JAIN</t>
  </si>
  <si>
    <t>JADE  - A3 - 2303</t>
  </si>
  <si>
    <t>VINEET KUMAR RAWAT</t>
  </si>
  <si>
    <t>JADE  - A3 - 2402</t>
  </si>
  <si>
    <t>KRISHNA PRAKASH AGRAWAL</t>
  </si>
  <si>
    <t>JADE  - A3 - 2501</t>
  </si>
  <si>
    <t>VIVEK LALASO GAIKWAD</t>
  </si>
  <si>
    <t>JADE  - A3 - 2502</t>
  </si>
  <si>
    <t>LAXMAN DATTA TAKMOGE</t>
  </si>
  <si>
    <t>JADE  - A3 - 2503</t>
  </si>
  <si>
    <t>NITESH SHARMA</t>
  </si>
  <si>
    <t>JADE  - A3 - 2504</t>
  </si>
  <si>
    <t>GULSHANKUMAR SHRAWANKUMAR ARORA</t>
  </si>
  <si>
    <t>JADE  - A3 - 2601</t>
  </si>
  <si>
    <t>SHETH HIMANI CHANDRAKANT</t>
  </si>
  <si>
    <t>JADE  - A3 - 2701</t>
  </si>
  <si>
    <t>AMOL KISHAN HANWATE</t>
  </si>
  <si>
    <t>JADE  - A3 - 2703</t>
  </si>
  <si>
    <t>VIJAY SHRIKRISHNA AGASHE</t>
  </si>
  <si>
    <t>JADE  - A3 - 2704</t>
  </si>
  <si>
    <t>PIYUSH KESHAV SHINDE</t>
  </si>
  <si>
    <t>JADE  - A3 - 2801</t>
  </si>
  <si>
    <t>SANGITA SUNIL THOSAR</t>
  </si>
  <si>
    <t>JADE  - A3 - 2804</t>
  </si>
  <si>
    <t>BHARGAV VIJAYKUMAR RAJE</t>
  </si>
  <si>
    <t>JADE  - A3 - 2902</t>
  </si>
  <si>
    <t>NITIN KUMAR GAUTAM</t>
  </si>
  <si>
    <t>JADE  - A3 - 2904</t>
  </si>
  <si>
    <t>SHUBHANGI PARMAR</t>
  </si>
  <si>
    <t>JADE  - A3 - 301</t>
  </si>
  <si>
    <t>VISHWAJEET DILIP DESHMUKH</t>
  </si>
  <si>
    <t>JADE  - A3 - 302</t>
  </si>
  <si>
    <t>SULABHA SHRIKANT PATIL</t>
  </si>
  <si>
    <t>JADE  - A3 - 401</t>
  </si>
  <si>
    <t>SANDEEP SHANKAR GHOSH</t>
  </si>
  <si>
    <t>JADE  - A3 - 402</t>
  </si>
  <si>
    <t>KRISHAN LAL TANEJA</t>
  </si>
  <si>
    <t>JADE  - A3 - 403</t>
  </si>
  <si>
    <t>SAURABH SHIRISH MANATHKAR</t>
  </si>
  <si>
    <t>JADE  - A3 - 404</t>
  </si>
  <si>
    <t>AKSHAY WALVEKAR</t>
  </si>
  <si>
    <t>JADE  - A3 - 501</t>
  </si>
  <si>
    <t>SHILPA PRASHANT PATANKAR</t>
  </si>
  <si>
    <t>JADE  - A3 - 502</t>
  </si>
  <si>
    <t>SOLLETI VENKATA RAMANA CHARY</t>
  </si>
  <si>
    <t>JADE  - A3 - 503</t>
  </si>
  <si>
    <t>MOHINI SUHAS LANDGE</t>
  </si>
  <si>
    <t>JADE  - A3 - 602</t>
  </si>
  <si>
    <t>SHUBHAM KUMAR</t>
  </si>
  <si>
    <t>JADE  - A3 - 603</t>
  </si>
  <si>
    <t>HARIBHAU MARKALE</t>
  </si>
  <si>
    <t>JADE  - A3 - 801</t>
  </si>
  <si>
    <t>ANKITA MISHRA</t>
  </si>
  <si>
    <t>JADE  - A3 - 802</t>
  </si>
  <si>
    <t>NIKHIL G. BOKADE</t>
  </si>
  <si>
    <t xml:space="preserve">JADE  - A3 - 803 </t>
  </si>
  <si>
    <t>JADE  - A3 - 903</t>
  </si>
  <si>
    <t>TANMAY DESHPANDE</t>
  </si>
  <si>
    <t>JADE  - A3 - 904</t>
  </si>
  <si>
    <t>NEETA MANISH KARGATHRA</t>
  </si>
  <si>
    <t>02 Apr 2024</t>
  </si>
  <si>
    <t>ONYX - B2 - 1001</t>
  </si>
  <si>
    <t>GAURAV SANJAY PATIL</t>
  </si>
  <si>
    <t>ONYX - B2 - 1003</t>
  </si>
  <si>
    <t>ANUGRAHA NARAYANA DAS</t>
  </si>
  <si>
    <t>ONYX - B2 - 1004</t>
  </si>
  <si>
    <t>TOSHA PRADEEP CHITRE</t>
  </si>
  <si>
    <t>ONYX - B2 - 101</t>
  </si>
  <si>
    <t>KALYANI VENKATESH KASHELIKAR</t>
  </si>
  <si>
    <t>18 Nov 2025</t>
  </si>
  <si>
    <t>ONYX - B2 - 102</t>
  </si>
  <si>
    <t>AMIT ANIL THETE</t>
  </si>
  <si>
    <t>ONYX - B2 - 1101</t>
  </si>
  <si>
    <t>SAURABH SANJAY PATIL</t>
  </si>
  <si>
    <t>ONYX - B2 - 1102</t>
  </si>
  <si>
    <t>ASHISH DINESH ATTARDE</t>
  </si>
  <si>
    <t>ONYX - B2 - 1103</t>
  </si>
  <si>
    <t>ROHAN MISHRA</t>
  </si>
  <si>
    <t>ONYX - B2 - 1104</t>
  </si>
  <si>
    <t>SACHIN RAJARAM PATIL</t>
  </si>
  <si>
    <t>ONYX - B2 - 1201</t>
  </si>
  <si>
    <t>SAGAR ABHIMANYU NIKAM</t>
  </si>
  <si>
    <t>ONYX - B2 - 1202</t>
  </si>
  <si>
    <t>YAMINI SINGH</t>
  </si>
  <si>
    <t>ONYX - B2 - 1203</t>
  </si>
  <si>
    <t>ASHISH NAMDEO DONGARE</t>
  </si>
  <si>
    <t>ONYX - B2 - 1204</t>
  </si>
  <si>
    <t>SANTOSH BABARAO AMBADWAR</t>
  </si>
  <si>
    <t>06 Mar 2024</t>
  </si>
  <si>
    <t>ONYX - B2 - 1302</t>
  </si>
  <si>
    <t>RAJU SHIVAJI SABLE</t>
  </si>
  <si>
    <t>ONYX - B2 - 1403</t>
  </si>
  <si>
    <t>ONYX - B2 - 1404</t>
  </si>
  <si>
    <t>MANOJ DATTATRAY DESHPANDE</t>
  </si>
  <si>
    <t>ONYX - B2 - 1502</t>
  </si>
  <si>
    <t>VISHAKHA RATHI</t>
  </si>
  <si>
    <t>15 Feb 2024</t>
  </si>
  <si>
    <t>ONYX - B2 - 1503</t>
  </si>
  <si>
    <t>VIRANG KAMLESHBHAI VORA</t>
  </si>
  <si>
    <t>ONYX - B2 - 1604</t>
  </si>
  <si>
    <t>AKHIL KAPOOR</t>
  </si>
  <si>
    <t>ONYX - B2 - 1703</t>
  </si>
  <si>
    <t>MANISH NIMBAJI PATIL</t>
  </si>
  <si>
    <t>ONYX - B2 - 1704</t>
  </si>
  <si>
    <t>VENKATARAMANA RUNKANA</t>
  </si>
  <si>
    <t>ONYX - B2 - 2003</t>
  </si>
  <si>
    <t>ABHISHEK RAMCHANDRA PATIL</t>
  </si>
  <si>
    <t>ONYX - B2 - 2103</t>
  </si>
  <si>
    <t>SHILPA RAMLING GUJARE</t>
  </si>
  <si>
    <t>ONYX - B2 - 2104</t>
  </si>
  <si>
    <t>VIBHU NARAIN  KHANNA</t>
  </si>
  <si>
    <t>ONYX - B2 - 2202</t>
  </si>
  <si>
    <t>SHYAM NILKANTHRAO HEDAOO</t>
  </si>
  <si>
    <t>ONYX - B2 - 2204</t>
  </si>
  <si>
    <t>JHALAK DEEPAK PARMAR</t>
  </si>
  <si>
    <t>ONYX - B2 - 2301</t>
  </si>
  <si>
    <t>ANKIT PRAVIN KAPSE</t>
  </si>
  <si>
    <t>ONYX - B2 - 2401</t>
  </si>
  <si>
    <t>POOJA SANJIVAN ANANDE</t>
  </si>
  <si>
    <t>27 Jan 2024</t>
  </si>
  <si>
    <t>ONYX - B2 - 2403</t>
  </si>
  <si>
    <t>NIKUNJ  BHARAT TOLAMBE</t>
  </si>
  <si>
    <t>ONYX - B2 - 2404</t>
  </si>
  <si>
    <t>PRAVIN HARISHCHANDRA KULKARNI</t>
  </si>
  <si>
    <t>ONYX - B2 - 2502</t>
  </si>
  <si>
    <t>SAURABH KHANDELWAL</t>
  </si>
  <si>
    <t>ONYX - B2 - 2602</t>
  </si>
  <si>
    <t>PRASAD RAMCHANDRA KHARE</t>
  </si>
  <si>
    <t>ONYX - B2 - 2603</t>
  </si>
  <si>
    <t>PRATIBHA NILESH GHARGE</t>
  </si>
  <si>
    <t>ONYX - B2 - 2604</t>
  </si>
  <si>
    <t>RAJASHREE SUDESH BANE</t>
  </si>
  <si>
    <t>ONYX - B2 - 2701</t>
  </si>
  <si>
    <t>CHINMAY MUKUND SUMANT</t>
  </si>
  <si>
    <t>ONYX - B2 - 2704</t>
  </si>
  <si>
    <t>AMAN KAILASH CHOUDHARY</t>
  </si>
  <si>
    <t>ONYX - B2 - 2802</t>
  </si>
  <si>
    <t>SUMEET NAYYAR</t>
  </si>
  <si>
    <t>ONYX - B2 - 2803</t>
  </si>
  <si>
    <t>JITENDRA PATIDAR</t>
  </si>
  <si>
    <t>ONYX - B2 - 2901</t>
  </si>
  <si>
    <t>PRATIK PRASHANT TEKE</t>
  </si>
  <si>
    <t>ONYX - B2 - 301</t>
  </si>
  <si>
    <t>PREETI DILIP DIMBLE</t>
  </si>
  <si>
    <t>ONYX - B2 - 302</t>
  </si>
  <si>
    <t>GOPALKRISHNA MARUTI YADAV</t>
  </si>
  <si>
    <t>16 Apr 2024</t>
  </si>
  <si>
    <t>ONYX - B2 - 401</t>
  </si>
  <si>
    <t>TRUPTI VINOD GOREWAR</t>
  </si>
  <si>
    <t>09 Oct 2024</t>
  </si>
  <si>
    <t>ONYX - B2 - 501</t>
  </si>
  <si>
    <t>PRASAD RAVINDRA TAJANE</t>
  </si>
  <si>
    <t>ONYX - B2 - 502</t>
  </si>
  <si>
    <t>CHANDAN NAMDEO CHAVHAN</t>
  </si>
  <si>
    <t>ONYX - B2 - 601</t>
  </si>
  <si>
    <t>MANOJ UTTAM PATIL</t>
  </si>
  <si>
    <t>ONYX - B2 - 602</t>
  </si>
  <si>
    <t>PRANAV SUDHIR NANDURKAR</t>
  </si>
  <si>
    <t>09 Sep 2024</t>
  </si>
  <si>
    <t>ONYX - B2 - 704</t>
  </si>
  <si>
    <t>SANDEEP SAMIRKUMAR CHATTERJEE</t>
  </si>
  <si>
    <t>01 Aug 2024</t>
  </si>
  <si>
    <t>ONYX - B2 - 801</t>
  </si>
  <si>
    <t>SONAL GIRIDHAR KULKARNI</t>
  </si>
  <si>
    <t>ONYX - B2 - 903</t>
  </si>
  <si>
    <t>PRIYA PANKAJ BAGH</t>
  </si>
  <si>
    <t>PEARL - B3 - 1002</t>
  </si>
  <si>
    <t>SHASHANK RAMESH NAVALE</t>
  </si>
  <si>
    <t>03 Oct 2024</t>
  </si>
  <si>
    <t>PEARL - B3 - 1101</t>
  </si>
  <si>
    <t>TEJRAO CHUKALWAR</t>
  </si>
  <si>
    <t>PEARL - B3 - 1102</t>
  </si>
  <si>
    <t>GAJANAN MALLESHI BIRAJDAR</t>
  </si>
  <si>
    <t>PEARL - B3 - 1201</t>
  </si>
  <si>
    <t>ONKAR GANESH KONDHALKAR</t>
  </si>
  <si>
    <t>PEARL - B3 - 1202</t>
  </si>
  <si>
    <t>SHRUTI PRATEEK PHADTARE</t>
  </si>
  <si>
    <t>PEARL - B3 - 1203</t>
  </si>
  <si>
    <t>08 Oct 2024</t>
  </si>
  <si>
    <t>PEARL - B3 - 1204</t>
  </si>
  <si>
    <t>ADITYA SURESH ISASARE</t>
  </si>
  <si>
    <t>PEARL - B3 - 1301</t>
  </si>
  <si>
    <t>MOHIT AJAY SHENDE</t>
  </si>
  <si>
    <t>25 Jan 2025</t>
  </si>
  <si>
    <t>PEARL - B3 - 1302</t>
  </si>
  <si>
    <t>SACHIN BHAUSAHEB MUTTHE</t>
  </si>
  <si>
    <t>14 Feb 2025</t>
  </si>
  <si>
    <t>PEARL - B3 - 1402</t>
  </si>
  <si>
    <t>PRATHMESH PRALHAD WAWRE</t>
  </si>
  <si>
    <t>22 Oct 2024</t>
  </si>
  <si>
    <t>PEARL - B3 - 1404</t>
  </si>
  <si>
    <t>BHAKTI GANESH NAIDU</t>
  </si>
  <si>
    <t>PEARL - B3 - 1501</t>
  </si>
  <si>
    <t>AKSHAY BAJARANG CHABUKSWAR</t>
  </si>
  <si>
    <t>PEARL - B3 - 1504</t>
  </si>
  <si>
    <t>GAURAV PAL</t>
  </si>
  <si>
    <t>PEARL - B3 - 1602</t>
  </si>
  <si>
    <t>TANMAY RAJENDRA DESHMUKH</t>
  </si>
  <si>
    <t>PEARL - B3 - 1604</t>
  </si>
  <si>
    <t>SANU SREENIVASAN</t>
  </si>
  <si>
    <t>06 Jan 2025</t>
  </si>
  <si>
    <t>PEARL - B3 - 1702</t>
  </si>
  <si>
    <t>NIKITA HANSRAJ MANIYAR</t>
  </si>
  <si>
    <t>PEARL - B3 - 1703</t>
  </si>
  <si>
    <t>VAIBHAV RAJ SAXENA</t>
  </si>
  <si>
    <t>PEARL - B3 - 1704</t>
  </si>
  <si>
    <t>RAMJEE CHAUDHARY</t>
  </si>
  <si>
    <t>PEARL - B3 - 1802</t>
  </si>
  <si>
    <t>PRANAV PRASHANT PHATING</t>
  </si>
  <si>
    <t>PEARL - B3 - 1901</t>
  </si>
  <si>
    <t>SWAPNIL RAJENDRA DASHPUTE</t>
  </si>
  <si>
    <t>PEARL - B3 - 1904</t>
  </si>
  <si>
    <t>MAYURSINGH MOHANSINGH SOLANKI</t>
  </si>
  <si>
    <t>PEARL - B3 - 2001</t>
  </si>
  <si>
    <t>DINESH SHRIPATRAO DAPHAL</t>
  </si>
  <si>
    <t>PEARL - B3 - 2004</t>
  </si>
  <si>
    <t>AMIT PRAKASHRAO THAKRE</t>
  </si>
  <si>
    <t>PEARL - B3 - 202</t>
  </si>
  <si>
    <t>MANGESH RAJENDRA CHOUDHARI</t>
  </si>
  <si>
    <t>PEARL - B3 - 2101</t>
  </si>
  <si>
    <t>MANOJ RAMESH SONAWANE</t>
  </si>
  <si>
    <t>PEARL - B3 - 2102</t>
  </si>
  <si>
    <t>VIKAS ASHOK MIRGANE</t>
  </si>
  <si>
    <t>PEARL - B3 - 2103</t>
  </si>
  <si>
    <t>SIDDHARTH PUROHIT</t>
  </si>
  <si>
    <t>PEARL - B3 - 2104</t>
  </si>
  <si>
    <t>SHRI SUMANBHAI MEHTA</t>
  </si>
  <si>
    <t>PEARL - B3 - 2201</t>
  </si>
  <si>
    <t>JAYANT SURESH DESHMUKH</t>
  </si>
  <si>
    <t>PEARL - B3 - 2202</t>
  </si>
  <si>
    <t>DUSHYANT  YADAV</t>
  </si>
  <si>
    <t>PEARL - B3 - 2204</t>
  </si>
  <si>
    <t>VIVEK SHARMA</t>
  </si>
  <si>
    <t>PEARL - B3 - 2301</t>
  </si>
  <si>
    <t>GARUD SUNITA BABURAO</t>
  </si>
  <si>
    <t>PEARL - B3 - 2302</t>
  </si>
  <si>
    <t>NANDKUMAR DARIBA GHUTUKADE</t>
  </si>
  <si>
    <t>PEARL - B3 - 2401</t>
  </si>
  <si>
    <t>VITTHAL BANSI SHINDE</t>
  </si>
  <si>
    <t>PEARL - B3 - 2403</t>
  </si>
  <si>
    <t>SHREYA RAJENDRA TEKADE</t>
  </si>
  <si>
    <t>PEARL - B3 - 2404</t>
  </si>
  <si>
    <t>ASHUTOSH VIJAY JOSHI</t>
  </si>
  <si>
    <t>PEARL - B3 - 2501</t>
  </si>
  <si>
    <t>RAJESH BALAJI NINAWE</t>
  </si>
  <si>
    <t>PEARL - B3 - 2502</t>
  </si>
  <si>
    <t>CHAITALI VINOD KULKARNI</t>
  </si>
  <si>
    <t>PEARL - B3 - 2603</t>
  </si>
  <si>
    <t>ANIRUDHA CHOUDHARY</t>
  </si>
  <si>
    <t>PEARL - B3 - 2604</t>
  </si>
  <si>
    <t>PRAVEENKUMAR JAWAHARLAL BOHRA</t>
  </si>
  <si>
    <t>PEARL - B3 - 2801</t>
  </si>
  <si>
    <t>NIKHIL SATISH DESHPANDE</t>
  </si>
  <si>
    <t>PEARL - B3 - 2803</t>
  </si>
  <si>
    <t>SWAPNESH BANSAL</t>
  </si>
  <si>
    <t>PEARL - B3 - 2804</t>
  </si>
  <si>
    <t>RAHUL SAHI</t>
  </si>
  <si>
    <t>PEARL - B3 - 2903</t>
  </si>
  <si>
    <t>GAYATHRI SUMEET MOGHE</t>
  </si>
  <si>
    <t>PEARL - B3 - 302</t>
  </si>
  <si>
    <t>RAM DAYAL GAUR</t>
  </si>
  <si>
    <t>18 Nov 2024</t>
  </si>
  <si>
    <t>PEARL - B3 - 401</t>
  </si>
  <si>
    <t>SHRUTIKA BADAL GALANE</t>
  </si>
  <si>
    <t>PEARL - B3 - 501</t>
  </si>
  <si>
    <t>ANURAG PRIYADARSHI</t>
  </si>
  <si>
    <t>PEARL - B3 - 502</t>
  </si>
  <si>
    <t>AKSHAY JANBA TEMBHURNE</t>
  </si>
  <si>
    <t>PEARL - B3 - 601</t>
  </si>
  <si>
    <t>AMAN KUMAR</t>
  </si>
  <si>
    <t>PEARL - B3 - 602</t>
  </si>
  <si>
    <t>RAHUL SHARAD KHALIPE</t>
  </si>
  <si>
    <t>PEARL - B3 - 603</t>
  </si>
  <si>
    <t>ACHAL JAIN</t>
  </si>
  <si>
    <t>PEARL - B3 - 701</t>
  </si>
  <si>
    <t>OMKAR ASHOK DANGE</t>
  </si>
  <si>
    <t>PEARL - B3 - 702</t>
  </si>
  <si>
    <t>SANKET BHAGWAT GAWALI</t>
  </si>
  <si>
    <t>PEARL - B3 - 703</t>
  </si>
  <si>
    <t>AKSHAY KUMAR</t>
  </si>
  <si>
    <t>PEARL - B3 - 704</t>
  </si>
  <si>
    <t>JYOTI RAVIKANT SHAHAPURKAR</t>
  </si>
  <si>
    <t>PEARL - B3 - 801</t>
  </si>
  <si>
    <t>MAYANK TIWARI</t>
  </si>
  <si>
    <t>PEARL - B3 - 803</t>
  </si>
  <si>
    <t>ATISH BALKISAN AGARWAL</t>
  </si>
  <si>
    <t>PEARL - B3 - 804</t>
  </si>
  <si>
    <t>PREMKISHOR RADHAVALLABH CHANDAK</t>
  </si>
  <si>
    <t>PEARL - B3 - 901</t>
  </si>
  <si>
    <t>UMANG CHIMALWAR</t>
  </si>
  <si>
    <t>PEARL - B3 - 902</t>
  </si>
  <si>
    <t>MADHAVI VIJAY BHOSALE</t>
  </si>
  <si>
    <t>PEARL - B3 - 904</t>
  </si>
  <si>
    <t>MINAKSHI PRASAD</t>
  </si>
  <si>
    <t>05 Nov 2024</t>
  </si>
  <si>
    <t>SAPPHIRE - A2 - 1301</t>
  </si>
  <si>
    <t>BHUPESH RAGHUNATH KAPGATE</t>
  </si>
  <si>
    <t>SAPPHIRE - A2 - 1302</t>
  </si>
  <si>
    <t>SHALINI KESHAORAO PANDE</t>
  </si>
  <si>
    <t>SAPPHIRE - A2 - 1304</t>
  </si>
  <si>
    <t>MANGALA SUDHAKAR WAGH</t>
  </si>
  <si>
    <t>SAPPHIRE - A2 - 1401</t>
  </si>
  <si>
    <t>GANESH BALASAHEB NEVASE</t>
  </si>
  <si>
    <t>SAPPHIRE - A2 - 1402</t>
  </si>
  <si>
    <t>ROSHAN VISHWAMBHAR KANKAL</t>
  </si>
  <si>
    <t>SAPPHIRE - A2 - 1403</t>
  </si>
  <si>
    <t>SAURABH DEVIDAS BHAVSAR</t>
  </si>
  <si>
    <t>SAPPHIRE - A2 - 1404</t>
  </si>
  <si>
    <t>SANGAM BHARADIY</t>
  </si>
  <si>
    <t>SAPPHIRE - A2 - 1501</t>
  </si>
  <si>
    <t>RAMANDEEP KAUR</t>
  </si>
  <si>
    <t>SAPPHIRE - A2 - 1502</t>
  </si>
  <si>
    <t>NAMRATA AJIT GHULE</t>
  </si>
  <si>
    <t>21 Jul 2024</t>
  </si>
  <si>
    <t>SAPPHIRE - A2 - 1503</t>
  </si>
  <si>
    <t>SHWETA SONI</t>
  </si>
  <si>
    <t>SAPPHIRE - A2 - 1504</t>
  </si>
  <si>
    <t>SAPPHIRE - A2 - 1601</t>
  </si>
  <si>
    <t>RITESH RAVINDRA KAPSE</t>
  </si>
  <si>
    <t>SAPPHIRE - A2 - 1603</t>
  </si>
  <si>
    <t>PRADNYA PRAMOD SHIDHAYE</t>
  </si>
  <si>
    <t>SAPPHIRE - A2 - 1604</t>
  </si>
  <si>
    <t>SNEHAL ARUN METKAR</t>
  </si>
  <si>
    <t>SAPPHIRE - A2 - 1701</t>
  </si>
  <si>
    <t>SAPPHIRE - A2 - 1702</t>
  </si>
  <si>
    <t>JYOTI BABURAO SAWALE</t>
  </si>
  <si>
    <t>SAPPHIRE - A2 - 1703</t>
  </si>
  <si>
    <t>ANJALI TRIPATHI</t>
  </si>
  <si>
    <t>SAPPHIRE - A2 - 1801</t>
  </si>
  <si>
    <t>NISHAD NARENDRA PANT</t>
  </si>
  <si>
    <t>SAPPHIRE - A2 - 1803</t>
  </si>
  <si>
    <t>NEHA AMBADAS SHIRADKAR</t>
  </si>
  <si>
    <t>SAPPHIRE - A2 - 1901</t>
  </si>
  <si>
    <t>AMOL NARENDRA PANT</t>
  </si>
  <si>
    <t>SAPPHIRE - A2 - 1902</t>
  </si>
  <si>
    <t>PRAVIN NARENDRA PANT</t>
  </si>
  <si>
    <t>SAPPHIRE - A2 - 1903</t>
  </si>
  <si>
    <t>SHALMALI SUNIL WANDHEKAR</t>
  </si>
  <si>
    <t>SAPPHIRE - A2 - 1904</t>
  </si>
  <si>
    <t>PRATIK GOVIND RAUT</t>
  </si>
  <si>
    <t>SAPPHIRE - A2 - 2002</t>
  </si>
  <si>
    <t>SHUBHAM DNYANESHWAR KAMBLE</t>
  </si>
  <si>
    <t>27 Jan 2025</t>
  </si>
  <si>
    <t>SAPPHIRE - A2 - 2003</t>
  </si>
  <si>
    <t>APURVA MUSALE SHARA</t>
  </si>
  <si>
    <t>SAPPHIRE - A2 - 2101</t>
  </si>
  <si>
    <t>NAMRATA SHUKLA</t>
  </si>
  <si>
    <t>SAPPHIRE - A2 - 2103</t>
  </si>
  <si>
    <t>SWANAND SHAMRAO INGAWALE</t>
  </si>
  <si>
    <t>SAPPHIRE - A2 - 2201</t>
  </si>
  <si>
    <t>ABHINABA GHOSH</t>
  </si>
  <si>
    <t>SAPPHIRE - A2 - 2203</t>
  </si>
  <si>
    <t>VAISHNAVI  MOTGHARE</t>
  </si>
  <si>
    <t>SAPPHIRE - A2 - 2204</t>
  </si>
  <si>
    <t>RADHESHYAM SUTHAR</t>
  </si>
  <si>
    <t>SAPPHIRE - A2 - 2303</t>
  </si>
  <si>
    <t>SAMEER MADHUSUDAN BAWANKULE</t>
  </si>
  <si>
    <t>SAPPHIRE - A2 - 2402</t>
  </si>
  <si>
    <t>GIRISH M. UTTAMCHANDANI</t>
  </si>
  <si>
    <t>SAPPHIRE - A2 - 2403</t>
  </si>
  <si>
    <t>AMEYA SURENDRA KINALEKAR</t>
  </si>
  <si>
    <t>SAPPHIRE - A2 - 2404</t>
  </si>
  <si>
    <t>POONAM GANESH AGRAWAL</t>
  </si>
  <si>
    <t>SAPPHIRE - A2 - 2501</t>
  </si>
  <si>
    <t>PARINITA NAYYAR</t>
  </si>
  <si>
    <t>SAPPHIRE - A2 - 2502</t>
  </si>
  <si>
    <t>SACHIN JAYKUMAR PACHORE</t>
  </si>
  <si>
    <t>SAPPHIRE - A2 - 2503</t>
  </si>
  <si>
    <t>GAURAV SHARAD KHADSE</t>
  </si>
  <si>
    <t>SAPPHIRE - A2 - 2504</t>
  </si>
  <si>
    <t>PRAKASH PANDURANG GAVADE</t>
  </si>
  <si>
    <t>01 Feb 2024</t>
  </si>
  <si>
    <t>SAPPHIRE - A2 - 2601</t>
  </si>
  <si>
    <t>KAIVALYA SURESH GAIKWAD</t>
  </si>
  <si>
    <t>SAPPHIRE - A2 - 2603</t>
  </si>
  <si>
    <t>JYOTISHA VIJAYVARGIYA</t>
  </si>
  <si>
    <t>SAPPHIRE - A2 - 2701</t>
  </si>
  <si>
    <t>SHWETA PRASAD BABREKAR</t>
  </si>
  <si>
    <t>SAPPHIRE - A2 - 2702</t>
  </si>
  <si>
    <t>SEEMA PRAMOD BABREKAR</t>
  </si>
  <si>
    <t>SAPPHIRE - A2 - 2704</t>
  </si>
  <si>
    <t>ANAND DUSANE</t>
  </si>
  <si>
    <t>SAPPHIRE - A2 - 2804</t>
  </si>
  <si>
    <t>ANUP VISHWANATH PURANIK</t>
  </si>
  <si>
    <t>SAPPHIRE - A2 - 2904</t>
  </si>
  <si>
    <t>SOUMEE PHATAK</t>
  </si>
  <si>
    <t>SAPPHIRE - A2 - 302</t>
  </si>
  <si>
    <t>AMIT KUMAR PANDEY</t>
  </si>
  <si>
    <t>SAPPHIRE - A2 - 401</t>
  </si>
  <si>
    <t>PAWANKUMAR ARVIND PATIL</t>
  </si>
  <si>
    <t>SAPPHIRE - A2 - 403</t>
  </si>
  <si>
    <t>ANAND ARUN NISAL</t>
  </si>
  <si>
    <t>SAPPHIRE - A2 - 602</t>
  </si>
  <si>
    <t>HARIKRISHNAN VEERAMANI</t>
  </si>
  <si>
    <t>SAPPHIRE - A2 - 604</t>
  </si>
  <si>
    <t>GIRISH N LAKHMAPURE</t>
  </si>
  <si>
    <t>F BUILDING -801</t>
  </si>
  <si>
    <t>SUBHASH SITARAM CHAUGULE</t>
  </si>
  <si>
    <t>AGATE - D1 -1803</t>
  </si>
  <si>
    <t>SHREENAD SUDHIR BHINGARDE</t>
  </si>
  <si>
    <t>AGATE - D1 -2102</t>
  </si>
  <si>
    <t>SATYENMITRA MOTWANI</t>
  </si>
  <si>
    <t>RUBY - C2 -2702</t>
  </si>
  <si>
    <t>SONIA ANAND</t>
  </si>
  <si>
    <t>TOPAZ - C3 -1003</t>
  </si>
  <si>
    <t>MADHURI NIKHIL JANBANDHU</t>
  </si>
  <si>
    <t>10 Jan 2026</t>
  </si>
  <si>
    <t>TOPAZ - C3 -1004</t>
  </si>
  <si>
    <t>SHITAL KIRAN THORAT</t>
  </si>
  <si>
    <t>TOPAZ - C3 -1404</t>
  </si>
  <si>
    <t>MRUNALI MUKUND JOSHI</t>
  </si>
  <si>
    <t>TOPAZ - C3 -1801</t>
  </si>
  <si>
    <t>VAISHALI PUROHIT</t>
  </si>
  <si>
    <t>TOPAZ - C3 -2002</t>
  </si>
  <si>
    <t>PALKAR ANURAG RAVINDRA</t>
  </si>
  <si>
    <t>TOPAZ - C3 -2202</t>
  </si>
  <si>
    <t>DEEPAK DILIP MADANE</t>
  </si>
  <si>
    <t>TOPAZ - C3 -2402</t>
  </si>
  <si>
    <t>PRIYANKA SAGAR BORHADE</t>
  </si>
  <si>
    <t>TOPAZ - C3 -2501</t>
  </si>
  <si>
    <t>YASH ISHWARDAS SHEKAPURE</t>
  </si>
  <si>
    <t>TOPAZ - C3 -2602</t>
  </si>
  <si>
    <t>SUNANDA NATHULAL PATIL</t>
  </si>
  <si>
    <t>TOPAZ - C3 -2603</t>
  </si>
  <si>
    <t>NEHA SAXENA</t>
  </si>
  <si>
    <t>TOPAZ - C3 -903</t>
  </si>
  <si>
    <t>PRANAV ASHOK GANDHE</t>
  </si>
  <si>
    <t>TOPAZ - C3 -904</t>
  </si>
  <si>
    <t>SEEMA RANI SHARMA</t>
  </si>
  <si>
    <t>RAJESH BALARAM</t>
  </si>
  <si>
    <t>A WING  OFFICE - 701</t>
  </si>
  <si>
    <t>DHANRAJ BHAGWANDAS CHUGH</t>
  </si>
  <si>
    <t>A WING  OFFICE - 702</t>
  </si>
  <si>
    <t>REENU SHARMA</t>
  </si>
  <si>
    <t>A WING  OFFICE - 703</t>
  </si>
  <si>
    <t>A WING  OFFICE - 704</t>
  </si>
  <si>
    <t>SHREYA PANDARINATH PAI FONDEKAR</t>
  </si>
  <si>
    <t>A WING  OFFICE - 705</t>
  </si>
  <si>
    <t>A WING  OFFICE - 707</t>
  </si>
  <si>
    <t>MURTAZA NURUDDIN SHAKIR</t>
  </si>
  <si>
    <t>A WING  OFFICE - 708</t>
  </si>
  <si>
    <t>ASHOK SRIVASTAVA</t>
  </si>
  <si>
    <t>13 Dec 2020</t>
  </si>
  <si>
    <t>A WING  OFFICE - 709</t>
  </si>
  <si>
    <t>GIRISH DINKAR CHANDORKAR</t>
  </si>
  <si>
    <t>A WING  OFFICE - 710</t>
  </si>
  <si>
    <t>DEEPALI PUSHKARAJ RANE</t>
  </si>
  <si>
    <t>23 Apr 2021</t>
  </si>
  <si>
    <t>A WING  OFFICE - 711</t>
  </si>
  <si>
    <t>ROHIT GUPTA</t>
  </si>
  <si>
    <t>A WING  OFFICE - 712</t>
  </si>
  <si>
    <t>RAJESH GUPTA</t>
  </si>
  <si>
    <t>A WING  OFFICE - 714</t>
  </si>
  <si>
    <t>A WING  OFFICE - 715</t>
  </si>
  <si>
    <t>JENNIFER ALVARES</t>
  </si>
  <si>
    <t>A WING  OFFICE - 716</t>
  </si>
  <si>
    <t>SUDHANSHU  GUPTA</t>
  </si>
  <si>
    <t>A WING  OFFICE - 717</t>
  </si>
  <si>
    <t>A WING  OFFICE - 718</t>
  </si>
  <si>
    <t>ANJU SHYAMBABU PRASAD</t>
  </si>
  <si>
    <t>A WING  OFFICE - 719</t>
  </si>
  <si>
    <t>PAWAN BHARGAVA</t>
  </si>
  <si>
    <t>A WING  OFFICE - 720</t>
  </si>
  <si>
    <t>09 Jun 2021</t>
  </si>
  <si>
    <t>A WING  OFFICE - 721</t>
  </si>
  <si>
    <t>A WING  OFFICE - 722</t>
  </si>
  <si>
    <t>A WING  OFFICE - 723</t>
  </si>
  <si>
    <t>CIZMAK TECHNOLOGIES PVT. LTD.</t>
  </si>
  <si>
    <t>A WING - CORNER KIOSK</t>
  </si>
  <si>
    <t>MARC BUILDERS LLP</t>
  </si>
  <si>
    <t>A WING - KIOSK 2ND FLOOR</t>
  </si>
  <si>
    <t>QUADRON ISOLUTIONS PVT LTD</t>
  </si>
  <si>
    <t>A WING - OFFICE - 1001</t>
  </si>
  <si>
    <t>KHADPAWALA TAYYABI</t>
  </si>
  <si>
    <t>A WING - OFFICE - 1002</t>
  </si>
  <si>
    <t>A WING - OFFICE - 1004</t>
  </si>
  <si>
    <t>21 Aug 2022</t>
  </si>
  <si>
    <t>A WING - OFFICE - 1005</t>
  </si>
  <si>
    <t>MOIZ SALEH SAEED</t>
  </si>
  <si>
    <t>A WING - OFFICE - 1006</t>
  </si>
  <si>
    <t>A WING - OFFICE - 1007</t>
  </si>
  <si>
    <t>VINAY AMARLAL MANJANI</t>
  </si>
  <si>
    <t>A WING - OFFICE - 1008</t>
  </si>
  <si>
    <t>SRIRAM SETHURAMAN</t>
  </si>
  <si>
    <t>A WING - OFFICE - 1009</t>
  </si>
  <si>
    <t>ANJU VIKAS SHARMA</t>
  </si>
  <si>
    <t>A WING - OFFICE - 1010</t>
  </si>
  <si>
    <t>HITESHI P. SHROFF</t>
  </si>
  <si>
    <t>A WING - OFFICE - 1011</t>
  </si>
  <si>
    <t>A WING - OFFICE - 1012</t>
  </si>
  <si>
    <t>AMMAR BAAKIR BAKER</t>
  </si>
  <si>
    <t>A WING - OFFICE - 1013</t>
  </si>
  <si>
    <t>SUMITRA SANTOSH HIRMUKHE</t>
  </si>
  <si>
    <t>A WING - OFFICE - 1014</t>
  </si>
  <si>
    <t>KUMAR SHEETAL SINGH</t>
  </si>
  <si>
    <t>A WING - OFFICE - 1015</t>
  </si>
  <si>
    <t>KANCHI SUNEEL BHAMBANI  “ADMINISTRATOR” OF THE ESTATE OF THE LATE SHRI.SUNEEL K.BHAMBHANI</t>
  </si>
  <si>
    <t>A WING - OFFICE - 1016</t>
  </si>
  <si>
    <t>NVM CAPITAL PVT LTD (NEW) P &amp; M Consultants Pvt Ltd (OLD)</t>
  </si>
  <si>
    <t>A WING - OFFICE - 1017</t>
  </si>
  <si>
    <t>NVM CAPITAL PVT LTD (NEW) P &amp; M Consultants Pvt Ltd (Old)</t>
  </si>
  <si>
    <t>A WING - OFFICE - 1018</t>
  </si>
  <si>
    <t>A WING - OFFICE - 1020</t>
  </si>
  <si>
    <t>A WING - OFFICE - 1021</t>
  </si>
  <si>
    <t>A WING - OFFICE - 1022</t>
  </si>
  <si>
    <t>KARAN JAGDISH HOTE</t>
  </si>
  <si>
    <t>A WING - OFFICE - 301</t>
  </si>
  <si>
    <t>MURTAZA KHANJI</t>
  </si>
  <si>
    <t>A WING - OFFICE - 302</t>
  </si>
  <si>
    <t>J P CONSTRUCTION</t>
  </si>
  <si>
    <t>A WING - OFFICE - 304</t>
  </si>
  <si>
    <t>A WING - OFFICE - 305</t>
  </si>
  <si>
    <t>AMIT ASHOK GALANDE</t>
  </si>
  <si>
    <t>A WING - OFFICE - 306</t>
  </si>
  <si>
    <t>RANJANA DILIP SALI</t>
  </si>
  <si>
    <t>A WING - OFFICE - 307</t>
  </si>
  <si>
    <t>SOHANSINGH BHAVARSINGH RAJPUROHIT</t>
  </si>
  <si>
    <t>A WING - OFFICE - 317</t>
  </si>
  <si>
    <t>A WING - OFFICE - 318</t>
  </si>
  <si>
    <t>AVINASH TRIVEDI</t>
  </si>
  <si>
    <t>A WING - OFFICE - 320</t>
  </si>
  <si>
    <t>VISHWAYON SOFTWARE PRIVATE LIMITED</t>
  </si>
  <si>
    <t>A WING - OFFICE - 321</t>
  </si>
  <si>
    <t>A WING - OFFICE - 322</t>
  </si>
  <si>
    <t>VISHAL SRICHAND RAJANI</t>
  </si>
  <si>
    <t>A WING - OFFICE - 323</t>
  </si>
  <si>
    <t>Manish Jain</t>
  </si>
  <si>
    <t>04 Aug 2020</t>
  </si>
  <si>
    <t>A WING - OFFICE - 324</t>
  </si>
  <si>
    <t>A WING - OFFICE - 325</t>
  </si>
  <si>
    <t>A WING - OFFICE - 401</t>
  </si>
  <si>
    <t>RAHUL RAMESH PATIL</t>
  </si>
  <si>
    <t>29 Jul 2021</t>
  </si>
  <si>
    <t>A WING - OFFICE - 402</t>
  </si>
  <si>
    <t>PAWAR SURATSINGH HILALSINGH</t>
  </si>
  <si>
    <t>A WING - OFFICE - 403</t>
  </si>
  <si>
    <t>ABHISHEK ZANWAR</t>
  </si>
  <si>
    <t>A WING - OFFICE - 404</t>
  </si>
  <si>
    <t>DHANWANT KAUR JANDOO</t>
  </si>
  <si>
    <t>A WING - OFFICE - 405</t>
  </si>
  <si>
    <t>VICKY SHEWARAM PUNJABI</t>
  </si>
  <si>
    <t>A WING - OFFICE - 406</t>
  </si>
  <si>
    <t>NIRMALA MADHUKAR DHERANGE</t>
  </si>
  <si>
    <t>A WING - OFFICE - 407</t>
  </si>
  <si>
    <t>YOGESH MADHUKAR DHERANGE</t>
  </si>
  <si>
    <t>A WING - OFFICE - 408</t>
  </si>
  <si>
    <t>JASWANT KAUR GURCHARAN SINGH AHUJA</t>
  </si>
  <si>
    <t>A WING - OFFICE - 409</t>
  </si>
  <si>
    <t>SAGAR MILIND MOHARIR</t>
  </si>
  <si>
    <t>A WING - OFFICE - 410</t>
  </si>
  <si>
    <t>LANDGE ARCHANA ANIL</t>
  </si>
  <si>
    <t>A WING - OFFICE - 411</t>
  </si>
  <si>
    <t>RAJENDRA PRAKASH MAHAJAN</t>
  </si>
  <si>
    <t>A WING - OFFICE - 412</t>
  </si>
  <si>
    <t>A WING - OFFICE - 413</t>
  </si>
  <si>
    <t>A WING - OFFICE - 414</t>
  </si>
  <si>
    <t>ABDULHUSAIN GULAMALI BOXWALLA</t>
  </si>
  <si>
    <t>24 Jan 2020</t>
  </si>
  <si>
    <t>A WING - OFFICE - 415</t>
  </si>
  <si>
    <t>A WING - OFFICE - 416</t>
  </si>
  <si>
    <t>ALIHUSAIN HATIMBHAI TAMBAWALA</t>
  </si>
  <si>
    <t>A WING - OFFICE - 417</t>
  </si>
  <si>
    <t>HAKIMUDDIN H TAMBAWALA</t>
  </si>
  <si>
    <t>A WING - OFFICE - 418</t>
  </si>
  <si>
    <t>SAKINA HAKIMUDDIN TAMBAWALA</t>
  </si>
  <si>
    <t>A WING - OFFICE - 419</t>
  </si>
  <si>
    <t>KARISHMA MURTUZA TAMBAWALA</t>
  </si>
  <si>
    <t>A WING - OFFICE - 420</t>
  </si>
  <si>
    <t>ASHOK TRILOKCHAND BHIMANI</t>
  </si>
  <si>
    <t>A WING - OFFICE - 421</t>
  </si>
  <si>
    <t>ANJANA ASHOK BHIMANI</t>
  </si>
  <si>
    <t>A WING - OFFICE - 423</t>
  </si>
  <si>
    <t>ANSHUL JITENDRA MANGAL</t>
  </si>
  <si>
    <t>A WING - OFFICE - 424</t>
  </si>
  <si>
    <t>SUDEEP POLYMERS PRIVATE LIMITED</t>
  </si>
  <si>
    <t>A WING - OFFICE - 501</t>
  </si>
  <si>
    <t>SAKAL MEDIA PVT LTD</t>
  </si>
  <si>
    <t>A WING - OFFICE - 502</t>
  </si>
  <si>
    <t>SWATI ANIRUDDHA WAGIRE</t>
  </si>
  <si>
    <t>A WING - OFFICE - 504</t>
  </si>
  <si>
    <t>A WING - OFFICE - 505</t>
  </si>
  <si>
    <t>A WING - OFFICE - 506</t>
  </si>
  <si>
    <t>A WING - OFFICE - 508</t>
  </si>
  <si>
    <t>MAHESH NIHALANI</t>
  </si>
  <si>
    <t>A WING - OFFICE - 509</t>
  </si>
  <si>
    <t>Jyoti Shivaji Gaware</t>
  </si>
  <si>
    <t>A WING - OFFICE - 510</t>
  </si>
  <si>
    <t>Geetashri Sharad Bendre</t>
  </si>
  <si>
    <t>A WING - OFFICE - 511</t>
  </si>
  <si>
    <t>SATISH VASANT GILBILE</t>
  </si>
  <si>
    <t>A WING - OFFICE - 512</t>
  </si>
  <si>
    <t>SAMEER NAZIR KHAN</t>
  </si>
  <si>
    <t>13 Dec 2019</t>
  </si>
  <si>
    <t>A WING - OFFICE - 513</t>
  </si>
  <si>
    <t>VISHVAMOHAN SHARMA</t>
  </si>
  <si>
    <t>A WING - OFFICE - 514</t>
  </si>
  <si>
    <t>ADITYA AJEET GHATGE</t>
  </si>
  <si>
    <t>A WING - OFFICE - 515</t>
  </si>
  <si>
    <t>AMOL RAVINDRARAO HOTE</t>
  </si>
  <si>
    <t>A WING - OFFICE - 516</t>
  </si>
  <si>
    <t>JAGDISH HOTE</t>
  </si>
  <si>
    <t>A WING - OFFICE - 517</t>
  </si>
  <si>
    <t>AMIT ASHOK SHINDE</t>
  </si>
  <si>
    <t>A WING - OFFICE - 518</t>
  </si>
  <si>
    <t>A WING - OFFICE - 519</t>
  </si>
  <si>
    <t>A WING - OFFICE - 520</t>
  </si>
  <si>
    <t>TEJAS DHANSUKH MORABIA</t>
  </si>
  <si>
    <t>A WING - OFFICE - 521</t>
  </si>
  <si>
    <t>INDER RAJ BHALLA</t>
  </si>
  <si>
    <t>A WING - OFFICE - 522</t>
  </si>
  <si>
    <t>RAJNISH INDERLAL SHARMA</t>
  </si>
  <si>
    <t>A WING - OFFICE - 523</t>
  </si>
  <si>
    <t>360 IRESEARCH LLP</t>
  </si>
  <si>
    <t>26 May 2022</t>
  </si>
  <si>
    <t>A WING - OFFICE - 524</t>
  </si>
  <si>
    <t>A WING - OFFICE - 601</t>
  </si>
  <si>
    <t>NABDE KASHINATH REWAPPA</t>
  </si>
  <si>
    <t>A WING - OFFICE - 602</t>
  </si>
  <si>
    <t>KUMAR GAURAV BUBNA</t>
  </si>
  <si>
    <t>A WING - OFFICE - 603</t>
  </si>
  <si>
    <t>RAISONI VENTURES PVT. LTD.</t>
  </si>
  <si>
    <t>A WING - OFFICE - 604</t>
  </si>
  <si>
    <t>SAURABH KAPOOR</t>
  </si>
  <si>
    <t>A WING - OFFICE - 605</t>
  </si>
  <si>
    <t>FARHEEN PARVEZ SHAIKH</t>
  </si>
  <si>
    <t>A WING - OFFICE - 606</t>
  </si>
  <si>
    <t>ZENOBIA AZHER MERCHANT</t>
  </si>
  <si>
    <t>A WING - OFFICE - 607</t>
  </si>
  <si>
    <t>CHARUDATTA SURESH SADGUNE</t>
  </si>
  <si>
    <t>04 Mar 2020</t>
  </si>
  <si>
    <t>A WING - OFFICE - 609</t>
  </si>
  <si>
    <t>RAJAN DAMODAR PANHALE</t>
  </si>
  <si>
    <t>28 Dec 2019</t>
  </si>
  <si>
    <t>A WING - OFFICE - 612</t>
  </si>
  <si>
    <t>MANOJ DHAKE</t>
  </si>
  <si>
    <t>27 Dec 2019</t>
  </si>
  <si>
    <t>A WING - OFFICE - 613</t>
  </si>
  <si>
    <t>SNEHAL BHUSHAN PATIL</t>
  </si>
  <si>
    <t>A WING - OFFICE - 614</t>
  </si>
  <si>
    <t>AMMEY SHIVAJI KESARKAR</t>
  </si>
  <si>
    <t>A WING - OFFICE - 615</t>
  </si>
  <si>
    <t>SUSHILA NIVRUTTIRAO CHAVAN</t>
  </si>
  <si>
    <t>A WING - OFFICE - 616</t>
  </si>
  <si>
    <t>A WING - OFFICE - 617</t>
  </si>
  <si>
    <t>SUMAIYYA NISAR SHAIKH</t>
  </si>
  <si>
    <t>30 Sep 2020</t>
  </si>
  <si>
    <t>A WING - OFFICE - 618</t>
  </si>
  <si>
    <t>PRANAY PRAVIN PHULPHAGAR</t>
  </si>
  <si>
    <t>A WING - OFFICE - 619</t>
  </si>
  <si>
    <t>TASNEEM M PATANWALA</t>
  </si>
  <si>
    <t>A WING - OFFICE - 620</t>
  </si>
  <si>
    <t>A WING - OFFICE - 621</t>
  </si>
  <si>
    <t>HARISH SHROFF</t>
  </si>
  <si>
    <t>A WING - OFFICE - 622</t>
  </si>
  <si>
    <t>ASHOK KUMAR SINGH</t>
  </si>
  <si>
    <t>A WING - OFFICE - 623</t>
  </si>
  <si>
    <t>MAHALE ALKA GANESH</t>
  </si>
  <si>
    <t>A WING - OFFICE - 807</t>
  </si>
  <si>
    <t>NEXT GEN SECURITY SOLUTIONS PRIVATE LIMITED</t>
  </si>
  <si>
    <t>A WING - OFFICE - 808</t>
  </si>
  <si>
    <t>LALITKUMAR RAMKRISHNA PATIL</t>
  </si>
  <si>
    <t>A WING - OFFICE - 809</t>
  </si>
  <si>
    <t>ASHLEY SEBASTIAN COLACO</t>
  </si>
  <si>
    <t>A WING - OFFICE - 810</t>
  </si>
  <si>
    <t>ADRIAN GEORGE</t>
  </si>
  <si>
    <t>A WING - OFFICE - 811</t>
  </si>
  <si>
    <t>CHICKY MATHUR</t>
  </si>
  <si>
    <t>A WING - OFFICE - 812</t>
  </si>
  <si>
    <t>HARDIK NANAVATI (HUF)</t>
  </si>
  <si>
    <t>29 Jul 2020</t>
  </si>
  <si>
    <t>A WING - OFFICE - 813</t>
  </si>
  <si>
    <t>VIJAY KRISHIN ADVANI</t>
  </si>
  <si>
    <t>18 Feb 2021</t>
  </si>
  <si>
    <t>A WING - OFFICE - 814</t>
  </si>
  <si>
    <t>ROSHAN LAL PANJWANI</t>
  </si>
  <si>
    <t>A WING - OFFICE - 815</t>
  </si>
  <si>
    <t>MAHBOOB USMAN BAIG</t>
  </si>
  <si>
    <t>A WING - OFFICE - 816</t>
  </si>
  <si>
    <t>KISHAN JALADHARA SHETTY</t>
  </si>
  <si>
    <t>A WING - OFFICE - 818</t>
  </si>
  <si>
    <t>A WING - OFFICE - 819</t>
  </si>
  <si>
    <t>SANKET RAM KURHE</t>
  </si>
  <si>
    <t>A WING - OFFICE - 820</t>
  </si>
  <si>
    <t>A WING - OFFICE - 821</t>
  </si>
  <si>
    <t>KRISHNA BOSE</t>
  </si>
  <si>
    <t>19 Jun 2020</t>
  </si>
  <si>
    <t>A WING - OFFICE - 822</t>
  </si>
  <si>
    <t>LIGHT BULB COMMUNICATION PVT. LTD.</t>
  </si>
  <si>
    <t>A WING - OFFICE - 823</t>
  </si>
  <si>
    <t>MRUDULA RAMAN WATTAMWAR</t>
  </si>
  <si>
    <t>19 Dec 2022</t>
  </si>
  <si>
    <t>A WING - OFFICE - 824</t>
  </si>
  <si>
    <t>SAMIR MADHUKAR GAIKWAD</t>
  </si>
  <si>
    <t>A WING - OFFICE - 901</t>
  </si>
  <si>
    <t>A WING - OFFICE - 902</t>
  </si>
  <si>
    <t>RAVISHANKAR BHALCHANDRA DESHPANDE</t>
  </si>
  <si>
    <t>A WING - OFFICE - 903</t>
  </si>
  <si>
    <t>PRATIMA PRASANNA MUTHA</t>
  </si>
  <si>
    <t>A WING - OFFICE - 904</t>
  </si>
  <si>
    <t>A WING - OFFICE - 906</t>
  </si>
  <si>
    <t>RAVINDRANATH WARRIER</t>
  </si>
  <si>
    <t>A WING - OFFICE - 907</t>
  </si>
  <si>
    <t>A WING - OFFICE - 908</t>
  </si>
  <si>
    <t>A WING - OFFICE - 909</t>
  </si>
  <si>
    <t>A WING - OFFICE - 910</t>
  </si>
  <si>
    <t>A WING - OFFICE - 911</t>
  </si>
  <si>
    <t>GAYATRI RAHUL PAWAR</t>
  </si>
  <si>
    <t>06 Sep 2020</t>
  </si>
  <si>
    <t>A WING - OFFICE - 912</t>
  </si>
  <si>
    <t>RAKHI NIKHILESH PANT</t>
  </si>
  <si>
    <t>A WING - OFFICE - 913</t>
  </si>
  <si>
    <t>ABHAY MANGESH PANGAM</t>
  </si>
  <si>
    <t>A WING - OFFICE - 914</t>
  </si>
  <si>
    <t>NITIN MADHAV DHAMANE</t>
  </si>
  <si>
    <t>25 Sep 2020</t>
  </si>
  <si>
    <t>A WING - OFFICE - 915</t>
  </si>
  <si>
    <t>CALYPSO ESTATE PVT LTD</t>
  </si>
  <si>
    <t>A WING - OFFICE - 916</t>
  </si>
  <si>
    <t>DINESH HARI SHROFF</t>
  </si>
  <si>
    <t>A WING - OFFICE - 917</t>
  </si>
  <si>
    <t>A WING - OFFICE - 918</t>
  </si>
  <si>
    <t>A WING - OFFICE - 919</t>
  </si>
  <si>
    <t>ASHOK RAJENDRAPRASAD AGARWAL</t>
  </si>
  <si>
    <t>A WING - OFFICE - 920</t>
  </si>
  <si>
    <t>A WING - OFFICE - 921</t>
  </si>
  <si>
    <t>A WING - OFFICE - 922</t>
  </si>
  <si>
    <t>CHETAN PRADEEP SHROFF</t>
  </si>
  <si>
    <t>A WING - OFFICE - 924</t>
  </si>
  <si>
    <t>NAVAGRAHA ENTERPRISES</t>
  </si>
  <si>
    <t>A WING - SHOP - 01</t>
  </si>
  <si>
    <t>A WING - SHOP - 03</t>
  </si>
  <si>
    <t>A WING - SHOP - 04</t>
  </si>
  <si>
    <t>SATISH SHIVLAL KOKATE</t>
  </si>
  <si>
    <t>A WING - SHOP - 05</t>
  </si>
  <si>
    <t>A WING - SHOP - 07</t>
  </si>
  <si>
    <t>TUSHAR DATTATRAY ABHANG</t>
  </si>
  <si>
    <t>A WING - SHOP - 09</t>
  </si>
  <si>
    <t>MURTUZA KURBAN HUSSAIN MAKDA</t>
  </si>
  <si>
    <t>A WING - SHOP - 10</t>
  </si>
  <si>
    <t>SUBHASH WAMANRAO CHARHATE</t>
  </si>
  <si>
    <t>A WING - SHOP - 101</t>
  </si>
  <si>
    <t>A WING - SHOP - 102</t>
  </si>
  <si>
    <t>A WING - SHOP - 103</t>
  </si>
  <si>
    <t>YASMIN SADARUDIN PARBATANI</t>
  </si>
  <si>
    <t>A WING - SHOP - 104</t>
  </si>
  <si>
    <t>A WING - SHOP - 105</t>
  </si>
  <si>
    <t>Kalpesh Sudhir Potghante</t>
  </si>
  <si>
    <t>A WING - SHOP - 106</t>
  </si>
  <si>
    <t>VEENA VIJAY PAIGUDE</t>
  </si>
  <si>
    <t>21 Dec 2022</t>
  </si>
  <si>
    <t>A WING - SHOP - 107</t>
  </si>
  <si>
    <t>ATUL ARJUNRAO MANDAVKAR</t>
  </si>
  <si>
    <t>A WING - SHOP - 108</t>
  </si>
  <si>
    <t>A WING - SHOP - 109</t>
  </si>
  <si>
    <t>Khadija Moiz Channiwala</t>
  </si>
  <si>
    <t>A WING - SHOP - 11</t>
  </si>
  <si>
    <t>A WING - SHOP - 110</t>
  </si>
  <si>
    <t>LALIT SAHANI</t>
  </si>
  <si>
    <t>A WING - SHOP - 111</t>
  </si>
  <si>
    <t>ANUJ JAGMOHAN DHODY</t>
  </si>
  <si>
    <t>A WING - SHOP - 112</t>
  </si>
  <si>
    <t>A WING - SHOP - 114</t>
  </si>
  <si>
    <t>MEHBOOB KURBANHUSEIN LOKHANDWALA</t>
  </si>
  <si>
    <t>14 Jan 2020</t>
  </si>
  <si>
    <t>A WING - SHOP - 115</t>
  </si>
  <si>
    <t>BHUPINDER SINGH</t>
  </si>
  <si>
    <t>12 Jan 2021</t>
  </si>
  <si>
    <t>A WING - SHOP - 116</t>
  </si>
  <si>
    <t>MANISHA VIVEK PATIL</t>
  </si>
  <si>
    <t>A WING - SHOP - 117</t>
  </si>
  <si>
    <t>27 Aug 2024</t>
  </si>
  <si>
    <t>A WING - SHOP - 12</t>
  </si>
  <si>
    <t>A WING - SHOP - 13</t>
  </si>
  <si>
    <t>SUNIL HARISHCHANDRA RAJPUT</t>
  </si>
  <si>
    <t>01 Jul 2021</t>
  </si>
  <si>
    <t>A WING - SHOP - 16</t>
  </si>
  <si>
    <t>RAMESH SAMPATRAO DHAVALE</t>
  </si>
  <si>
    <t>A WING - SHOP - 18</t>
  </si>
  <si>
    <t>A WING - SHOP - 19</t>
  </si>
  <si>
    <t>NEELAM R. GANDHI</t>
  </si>
  <si>
    <t>A WING - SHOP - 20</t>
  </si>
  <si>
    <t>VIJAY ANAND</t>
  </si>
  <si>
    <t>A WING - SHOP - 201</t>
  </si>
  <si>
    <t>NEHA SAGAR PATHAK</t>
  </si>
  <si>
    <t>A WING - SHOP - 202</t>
  </si>
  <si>
    <t>A WING - SHOP - 203</t>
  </si>
  <si>
    <t>SHREYA RAJESH SACHDEV</t>
  </si>
  <si>
    <t>A WING - SHOP - 204</t>
  </si>
  <si>
    <t>A WING - SHOP - 205</t>
  </si>
  <si>
    <t>13 Dec 2022</t>
  </si>
  <si>
    <t>A WING - SHOP - 207</t>
  </si>
  <si>
    <t>KUMUDINI KUMAR</t>
  </si>
  <si>
    <t>A WING - SHOP - 208</t>
  </si>
  <si>
    <t>A WING - SHOP - 209</t>
  </si>
  <si>
    <t>ANAMIKA AMIT MISHRA</t>
  </si>
  <si>
    <t>A WING - SHOP - 21</t>
  </si>
  <si>
    <t>A WING - SHOP - 210</t>
  </si>
  <si>
    <t>A WING - SHOP - 213</t>
  </si>
  <si>
    <t>A WING - SHOP - 214</t>
  </si>
  <si>
    <t>A WING - SHOP - 215</t>
  </si>
  <si>
    <t>A WING - SHOP - 216</t>
  </si>
  <si>
    <t>RAJESH RAHEJA</t>
  </si>
  <si>
    <t>A WING - SHOP - 217</t>
  </si>
  <si>
    <t>A WING - SHOP - 219</t>
  </si>
  <si>
    <t>ALIASGAR LOKHANDWALA</t>
  </si>
  <si>
    <t>A WING OFFICE - 724</t>
  </si>
  <si>
    <t>B WING - OFFICE - 1001</t>
  </si>
  <si>
    <t>NISHIGANDH INFRA LLP</t>
  </si>
  <si>
    <t>B WING - OFFICE - 1002</t>
  </si>
  <si>
    <t>SNOWFINCH INFRA LLP</t>
  </si>
  <si>
    <t>B WING - OFFICE - 220</t>
  </si>
  <si>
    <t>B WING - OFFICE - 221</t>
  </si>
  <si>
    <t>B WING - OFFICE - 222</t>
  </si>
  <si>
    <t>SSPD VISION LLP</t>
  </si>
  <si>
    <t>B WING - OFFICE - 223</t>
  </si>
  <si>
    <t>B WING - OFFICE - 301</t>
  </si>
  <si>
    <t>31 Jul 2020</t>
  </si>
  <si>
    <t>B WING - OFFICE - 302</t>
  </si>
  <si>
    <t>B WING - OFFICE - 303</t>
  </si>
  <si>
    <t>B WING - OFFICE - 304</t>
  </si>
  <si>
    <t>B WING - OFFICE - 306</t>
  </si>
  <si>
    <t>ABISHAL SAHANI</t>
  </si>
  <si>
    <t>B WING - OFFICE - 308</t>
  </si>
  <si>
    <t>B WING - OFFICE - 309</t>
  </si>
  <si>
    <t>JEETKUMAR HARISHKUMAR VITHALANI</t>
  </si>
  <si>
    <t>B WING - OFFICE - 401</t>
  </si>
  <si>
    <t>ASGAR ALI JAORAWALA</t>
  </si>
  <si>
    <t>24 Feb 2022</t>
  </si>
  <si>
    <t>B WING - OFFICE - 402</t>
  </si>
  <si>
    <t>SEJAL VIJAY SHAH</t>
  </si>
  <si>
    <t>B WING - OFFICE - 403</t>
  </si>
  <si>
    <t>ITYX INDIA PRIVATE LIMITED</t>
  </si>
  <si>
    <t>B WING - OFFICE - 404</t>
  </si>
  <si>
    <t>B WING - OFFICE - 405</t>
  </si>
  <si>
    <t>ANKUR BALMUKUND PARIKH</t>
  </si>
  <si>
    <t>B WING - OFFICE - 406</t>
  </si>
  <si>
    <t>RITESHKUMAR RAMESH ARORA</t>
  </si>
  <si>
    <t>B WING - OFFICE - 407</t>
  </si>
  <si>
    <t>YOGESH DATTATRAY DESAI</t>
  </si>
  <si>
    <t>B WING - OFFICE - 408</t>
  </si>
  <si>
    <t>MILINDKUMAR PRAKASHRAO SOMVANSHI (HUF)</t>
  </si>
  <si>
    <t>B WING - OFFICE - 409</t>
  </si>
  <si>
    <t>B WING - OFFICE - 501</t>
  </si>
  <si>
    <t>MANISH MURLI JETHMALANI</t>
  </si>
  <si>
    <t>B WING - OFFICE - 502</t>
  </si>
  <si>
    <t>RASHMI AGARWAL RATHI</t>
  </si>
  <si>
    <t>B WING - OFFICE - 503</t>
  </si>
  <si>
    <t>BHUPENDRA RAMBHAU HANDE</t>
  </si>
  <si>
    <t>B WING - OFFICE - 504</t>
  </si>
  <si>
    <t>ANAND KISAN PIMPALKAR</t>
  </si>
  <si>
    <t>B WING - OFFICE - 505</t>
  </si>
  <si>
    <t>B WING - OFFICE - 506</t>
  </si>
  <si>
    <t>INTERJAS LOGISTICS PRIVATE LIMITED</t>
  </si>
  <si>
    <t>B WING - OFFICE - 507</t>
  </si>
  <si>
    <t>ALKA TANMAY SAVANT</t>
  </si>
  <si>
    <t>13 Sep 2022</t>
  </si>
  <si>
    <t>B WING - OFFICE - 508</t>
  </si>
  <si>
    <t>B WING - OFFICE - 509</t>
  </si>
  <si>
    <t>EKATPURE HARSHAL RAJAN</t>
  </si>
  <si>
    <t>B WING - OFFICE - 601</t>
  </si>
  <si>
    <t>SANKET RAVINDRA SETHIYA</t>
  </si>
  <si>
    <t>08 Feb 2022</t>
  </si>
  <si>
    <t>B WING - OFFICE - 602</t>
  </si>
  <si>
    <t>SHEETAL GALANDE</t>
  </si>
  <si>
    <t>B WING - OFFICE - 603</t>
  </si>
  <si>
    <t>SANDEEP SOHANRAJ BAFNA</t>
  </si>
  <si>
    <t>B WING - OFFICE - 604</t>
  </si>
  <si>
    <t>MAHESH PRAKASH KOLAMKAR</t>
  </si>
  <si>
    <t>B WING - OFFICE - 605</t>
  </si>
  <si>
    <t>08 Dec 2022</t>
  </si>
  <si>
    <t>B WING - OFFICE - 606</t>
  </si>
  <si>
    <t>PRATIK HEMANT GADIYA</t>
  </si>
  <si>
    <t>B WING - OFFICE - 607</t>
  </si>
  <si>
    <t>DIPAK JAYSING BHIVARE</t>
  </si>
  <si>
    <t>B WING - OFFICE - 608</t>
  </si>
  <si>
    <t>MAYA RAJESH RAJPUT</t>
  </si>
  <si>
    <t>B WING - OFFICE - 609</t>
  </si>
  <si>
    <t>SANJIVANI SUDHIR SHINDE</t>
  </si>
  <si>
    <t>B WING - OFFICE - 701</t>
  </si>
  <si>
    <t>ODDN ASSET MART PROPERTIES LLP</t>
  </si>
  <si>
    <t>30 Jun 2025</t>
  </si>
  <si>
    <t>B WING - OFFICE - 702</t>
  </si>
  <si>
    <t>YSP OFFICE THRIVE PARTNERS LLP</t>
  </si>
  <si>
    <t>20 Jun 2025</t>
  </si>
  <si>
    <t>B WING - OFFICE - 703</t>
  </si>
  <si>
    <t>B WING - OFFICE - 901</t>
  </si>
  <si>
    <t>PUNE LANDMARK</t>
  </si>
  <si>
    <t>B WING - OFFICE - 902</t>
  </si>
  <si>
    <t>B WING - SHOP - 101</t>
  </si>
  <si>
    <t>B WING - UNIT - 203</t>
  </si>
  <si>
    <t>B WING - UNIT - 205</t>
  </si>
  <si>
    <t>B WING - UNIT - 209</t>
  </si>
  <si>
    <t>SAVITA SADASHIV CHOUNDE</t>
  </si>
  <si>
    <t>B WING - UNIT- 224 FOOD COURT</t>
  </si>
  <si>
    <t>PRABHAKAR MAHIPATI SHINDE</t>
  </si>
  <si>
    <t>PRADNYA PRASAD KAMBLE</t>
  </si>
  <si>
    <t>07 Mar 2021</t>
  </si>
  <si>
    <t>08 Jul 2024</t>
  </si>
  <si>
    <t>21 Jun 2021</t>
  </si>
  <si>
    <t>OFFICE - 1002</t>
  </si>
  <si>
    <t>OFFICE - 1102</t>
  </si>
  <si>
    <t>VAIBHAV GUPTA</t>
  </si>
  <si>
    <t>OFFICE - 1105</t>
  </si>
  <si>
    <t>AIT GLOBAL INDIA PVT LTD</t>
  </si>
  <si>
    <t>OFFICE - 1106</t>
  </si>
  <si>
    <t>PINKY MISHRA</t>
  </si>
  <si>
    <t>OFFICE - 1303</t>
  </si>
  <si>
    <t>CHARKAMAL 2 ESTATES LLP</t>
  </si>
  <si>
    <t>OFFICE - 1306</t>
  </si>
  <si>
    <t>GAURAV BHATTACHARYA</t>
  </si>
  <si>
    <t>28 Jan 2025</t>
  </si>
  <si>
    <t>OFFICE - 1405</t>
  </si>
  <si>
    <t>SPRINGSTONE HILLS LLP</t>
  </si>
  <si>
    <t>OFFICE - 1407</t>
  </si>
  <si>
    <t>HAKIM MOHISINBHAI KARMALAWALA</t>
  </si>
  <si>
    <t>OFFICE - 1501</t>
  </si>
  <si>
    <t>OFFICE - 1503</t>
  </si>
  <si>
    <t>OFFICE - 1504</t>
  </si>
  <si>
    <t>ANISH SANJAY BOTHRA</t>
  </si>
  <si>
    <t>OFFICE - 1505</t>
  </si>
  <si>
    <t>OMS CREATION LLP</t>
  </si>
  <si>
    <t>OFFICE - 1506</t>
  </si>
  <si>
    <t>FUTOPS TECHNOLOGIES INDIA PRIVATE LIMITED</t>
  </si>
  <si>
    <t>OFFICE - 1602</t>
  </si>
  <si>
    <t>GIRISONS CLOTHING INDUSTRY</t>
  </si>
  <si>
    <t>12 Sep 2024</t>
  </si>
  <si>
    <t>OFFICE - 1604</t>
  </si>
  <si>
    <t>NANDINI ARORA</t>
  </si>
  <si>
    <t>OFFICE - 1703</t>
  </si>
  <si>
    <t>OFFICE - 1708</t>
  </si>
  <si>
    <t>OFFICE - 202</t>
  </si>
  <si>
    <t>OFFICE - 302</t>
  </si>
  <si>
    <t>VINAY BHANUSHALI</t>
  </si>
  <si>
    <t>OFFICE - 303</t>
  </si>
  <si>
    <t>ROHINI RAHUL PATIL</t>
  </si>
  <si>
    <t>OFFICE - 304</t>
  </si>
  <si>
    <t>OFFICE - 305</t>
  </si>
  <si>
    <t>ASHISH MODI</t>
  </si>
  <si>
    <t>OFFICE - 307</t>
  </si>
  <si>
    <t>LALITKUMAR PATIL</t>
  </si>
  <si>
    <t>OFFICE - 309</t>
  </si>
  <si>
    <t>Sushant Vijay Shinde</t>
  </si>
  <si>
    <t>OFFICE - 311</t>
  </si>
  <si>
    <t>OFFICE - 316</t>
  </si>
  <si>
    <t>OFFICE - 317</t>
  </si>
  <si>
    <t>VEDATRAYE DEVDUTT DESHMUKH</t>
  </si>
  <si>
    <t>OFFICE - 318</t>
  </si>
  <si>
    <t>SATISH RANGNATH VARPE</t>
  </si>
  <si>
    <t>OFFICE - 319</t>
  </si>
  <si>
    <t>AMAR DILIP PANCHAL</t>
  </si>
  <si>
    <t>05 Jan 2021</t>
  </si>
  <si>
    <t>OFFICE - 320</t>
  </si>
  <si>
    <t>AJAYSINGH PREMSINGH RAJPUT</t>
  </si>
  <si>
    <t>OFFICE - 321</t>
  </si>
  <si>
    <t>SURENDRASINGH JALAMSINGH DEORE</t>
  </si>
  <si>
    <t>OFFICE - 322</t>
  </si>
  <si>
    <t>OM SAI MANPOWER SERVICES PVT LTD</t>
  </si>
  <si>
    <t>OFFICE - 323</t>
  </si>
  <si>
    <t>PRADNYA PRITESH BAFNA</t>
  </si>
  <si>
    <t>OFFICE - 324</t>
  </si>
  <si>
    <t>NAMITA PATRA</t>
  </si>
  <si>
    <t>OFFICE - 401</t>
  </si>
  <si>
    <t>SHASHIKANT VAISHNAV</t>
  </si>
  <si>
    <t>OFFICE - 402</t>
  </si>
  <si>
    <t>ATUL DAWDA</t>
  </si>
  <si>
    <t>OFFICE - 403</t>
  </si>
  <si>
    <t>SUMEET CHAWLA</t>
  </si>
  <si>
    <t>OFFICE - 404</t>
  </si>
  <si>
    <t>SOLITAIRE TRADE LINK PVT LTD</t>
  </si>
  <si>
    <t>OFFICE - 405</t>
  </si>
  <si>
    <t>VARSHA JHUNJHUNWALA</t>
  </si>
  <si>
    <t>27 Dec 2020</t>
  </si>
  <si>
    <t>OFFICE - 406</t>
  </si>
  <si>
    <t>SHILPA SHAILESH NAIK</t>
  </si>
  <si>
    <t>OFFICE - 408</t>
  </si>
  <si>
    <t>VINITA PUNTAMBEKAR</t>
  </si>
  <si>
    <t>13 Jun 2022</t>
  </si>
  <si>
    <t>OFFICE - 409</t>
  </si>
  <si>
    <t>TANAY DIMPLE SHAH</t>
  </si>
  <si>
    <t>OFFICE - 410</t>
  </si>
  <si>
    <t>HETAL HARDIK NANAVATI</t>
  </si>
  <si>
    <t>OFFICE - 411</t>
  </si>
  <si>
    <t>VAIBHAV VASANTRAO BHUJBAL</t>
  </si>
  <si>
    <t>OFFICE - 412</t>
  </si>
  <si>
    <t>GAURANG DWARKADAS VORA</t>
  </si>
  <si>
    <t>OFFICE - 413</t>
  </si>
  <si>
    <t>OFFICE - 414</t>
  </si>
  <si>
    <t>KWAI JEN SINGH</t>
  </si>
  <si>
    <t>OFFICE - 416</t>
  </si>
  <si>
    <t>SAGAR DHANSUKH MORABIA</t>
  </si>
  <si>
    <t>23 Jun 2021</t>
  </si>
  <si>
    <t>OFFICE - 417</t>
  </si>
  <si>
    <t>SUMATI GITESH TANEJA</t>
  </si>
  <si>
    <t>OFFICE - 419</t>
  </si>
  <si>
    <t>OFFICE - 421</t>
  </si>
  <si>
    <t>BHARAT CHANDANMAL CHHAJED</t>
  </si>
  <si>
    <t>OFFICE - 422</t>
  </si>
  <si>
    <t>NAVNATH NANA HARDE</t>
  </si>
  <si>
    <t>OFFICE - 423</t>
  </si>
  <si>
    <t>Yogita Vinay Theng</t>
  </si>
  <si>
    <t>OFFICE - 502</t>
  </si>
  <si>
    <t>SANJAY VEDUJI KHAIRNAR</t>
  </si>
  <si>
    <t>OFFICE - 503</t>
  </si>
  <si>
    <t>MAZAHIR KHADPAWALA</t>
  </si>
  <si>
    <t>OFFICE - 504</t>
  </si>
  <si>
    <t>DODDA VENKATA LAKSHMI SAILAJA</t>
  </si>
  <si>
    <t>OFFICE - 506</t>
  </si>
  <si>
    <t>OFFICE - 508</t>
  </si>
  <si>
    <t>JAMSHED GOVEKAR</t>
  </si>
  <si>
    <t>11 Jun 2021</t>
  </si>
  <si>
    <t>OFFICE - 509</t>
  </si>
  <si>
    <t>MANJINDER SINGH</t>
  </si>
  <si>
    <t>OFFICE - 510</t>
  </si>
  <si>
    <t>BHARGAV MAHETA</t>
  </si>
  <si>
    <t>OFFICE - 512</t>
  </si>
  <si>
    <t>RADHIKA SUDHIR</t>
  </si>
  <si>
    <t>OFFICE - 513</t>
  </si>
  <si>
    <t>AADITI ABHIJIT SHAH</t>
  </si>
  <si>
    <t>04 Sep 2024</t>
  </si>
  <si>
    <t>OFFICE - 514</t>
  </si>
  <si>
    <t>SUHAIL DASTAGIR CHOHAN</t>
  </si>
  <si>
    <t>OFFICE - 515</t>
  </si>
  <si>
    <t>DASTAGIR SIKANDER CHOHAN</t>
  </si>
  <si>
    <t>OFFICE - 516</t>
  </si>
  <si>
    <t>SNEHA RAMESH HULGERI</t>
  </si>
  <si>
    <t>OFFICE - 517</t>
  </si>
  <si>
    <t>PRAMODKUMAR AMBADAS MUNTODE</t>
  </si>
  <si>
    <t>OFFICE - 518</t>
  </si>
  <si>
    <t>DEEPTI VINOD AGARWAL</t>
  </si>
  <si>
    <t>OFFICE - 520</t>
  </si>
  <si>
    <t>HIMANSHU ASHOK GADKARI</t>
  </si>
  <si>
    <t>OFFICE - 521</t>
  </si>
  <si>
    <t>APARNA VAIBHAV RANADIVE</t>
  </si>
  <si>
    <t>OFFICE - 528</t>
  </si>
  <si>
    <t>OFFICE - 529</t>
  </si>
  <si>
    <t>SHARAN SEETHARAM SHETTY</t>
  </si>
  <si>
    <t>OFFICE - 530</t>
  </si>
  <si>
    <t>POOJA SEETHARAM SHETTY</t>
  </si>
  <si>
    <t>OFFICE - 531</t>
  </si>
  <si>
    <t>KHUSHROO M COOPER</t>
  </si>
  <si>
    <t>OFFICE - 532</t>
  </si>
  <si>
    <t>OFFICE - 601</t>
  </si>
  <si>
    <t>SANJIV KUMAR BHARGAVA</t>
  </si>
  <si>
    <t>OFFICE - 602</t>
  </si>
  <si>
    <t>KANCHI SUNEEL BHAMBHANI</t>
  </si>
  <si>
    <t>OFFICE - 604</t>
  </si>
  <si>
    <t>SALEEM ZAKIUDDIN MERCHANT</t>
  </si>
  <si>
    <t>OFFICE - 605</t>
  </si>
  <si>
    <t>ZAKIUDDIN ABDULKADAR MERCHANT</t>
  </si>
  <si>
    <t>OFFICE - 607</t>
  </si>
  <si>
    <t>SHANKAR RAI</t>
  </si>
  <si>
    <t>22 Jan 2021</t>
  </si>
  <si>
    <t>OFFICE - 608</t>
  </si>
  <si>
    <t>ARUN DATTATRAY PRABHUDESAI</t>
  </si>
  <si>
    <t>OFFICE - 609</t>
  </si>
  <si>
    <t>OFFICE - 610</t>
  </si>
  <si>
    <t>ROOPALI PRASHANT BELGAUMKAR</t>
  </si>
  <si>
    <t>OFFICE - 611</t>
  </si>
  <si>
    <t>MEDIATORS AND AJANTHA SECURITIES PVT LTD</t>
  </si>
  <si>
    <t>OFFICE - 612</t>
  </si>
  <si>
    <t>SURENDRA KUMAR AGARWAL</t>
  </si>
  <si>
    <t>22 Jun 2021</t>
  </si>
  <si>
    <t>OFFICE - 613</t>
  </si>
  <si>
    <t>PRADEEP KUMAR BOSE</t>
  </si>
  <si>
    <t>OFFICE - 614</t>
  </si>
  <si>
    <t>RAJENDRA KUMAR</t>
  </si>
  <si>
    <t>OFFICE - 615</t>
  </si>
  <si>
    <t>NIRMAL KUMAR CHHABRA</t>
  </si>
  <si>
    <t>OFFICE - 617</t>
  </si>
  <si>
    <t>AMIT J. KALAKE</t>
  </si>
  <si>
    <t>OFFICE - 618</t>
  </si>
  <si>
    <t>22 Apr 2021</t>
  </si>
  <si>
    <t>OFFICE - 619</t>
  </si>
  <si>
    <t>RAJESH SUREKA</t>
  </si>
  <si>
    <t>OFFICE - 620</t>
  </si>
  <si>
    <t>SHRIKANT SUREKA</t>
  </si>
  <si>
    <t>OFFICE - 626</t>
  </si>
  <si>
    <t>18 Jan 2021</t>
  </si>
  <si>
    <t>OFFICE - 629</t>
  </si>
  <si>
    <t>RAJIV NANDKUMAR LADE</t>
  </si>
  <si>
    <t>OFFICE - 630</t>
  </si>
  <si>
    <t>BHUSHAN SURESH NAGSHETIA</t>
  </si>
  <si>
    <t>OFFICE - 631</t>
  </si>
  <si>
    <t>SACHIN CHAMPALAL DESARDA</t>
  </si>
  <si>
    <t>OFFICE - 632</t>
  </si>
  <si>
    <t>MONIKA MANOJ DHAKE</t>
  </si>
  <si>
    <t>OFFICE - 633</t>
  </si>
  <si>
    <t>NUZHAT PARVIN APPASAHEB RUKADIKAR</t>
  </si>
  <si>
    <t>OFFICE - 637</t>
  </si>
  <si>
    <t>VENKATRAMAN DORAISWAMY</t>
  </si>
  <si>
    <t>OFFICE - 711</t>
  </si>
  <si>
    <t>SAROJA RAJENDRA PATIL</t>
  </si>
  <si>
    <t>OFFICE - 712</t>
  </si>
  <si>
    <t>DHARA NIMISH SHAH</t>
  </si>
  <si>
    <t>OFFICE - 713</t>
  </si>
  <si>
    <t>PARMINDER PAL SINGH BHATIA (HUF)</t>
  </si>
  <si>
    <t>OFFICE - 714</t>
  </si>
  <si>
    <t>BHUSHAN SURESH MAHAJAN</t>
  </si>
  <si>
    <t>OFFICE - 715</t>
  </si>
  <si>
    <t>SHRAMIKA SHRIMANT MADIWAL</t>
  </si>
  <si>
    <t>OFFICE - 716</t>
  </si>
  <si>
    <t>SWAPNIL DILIP SALI</t>
  </si>
  <si>
    <t>OFFICE - 717</t>
  </si>
  <si>
    <t>HARISH LAXMANDAS AJWANI</t>
  </si>
  <si>
    <t>OFFICE - 718</t>
  </si>
  <si>
    <t>DINESH LAXMANDAS AJWANI</t>
  </si>
  <si>
    <t>OFFICE - 722</t>
  </si>
  <si>
    <t>HUZEFA NAJMUDDIN DUDHWALA</t>
  </si>
  <si>
    <t>OFFICE - 726</t>
  </si>
  <si>
    <t>OFFICE - 727</t>
  </si>
  <si>
    <t>03 Jun 2021</t>
  </si>
  <si>
    <t>OFFICE - 728</t>
  </si>
  <si>
    <t>OFFICE - 729</t>
  </si>
  <si>
    <t>DEVESH JAIN AND SONS (HUF)</t>
  </si>
  <si>
    <t>13 Dec 2021</t>
  </si>
  <si>
    <t>OFFICE - 730</t>
  </si>
  <si>
    <t>OFFICE - 731</t>
  </si>
  <si>
    <t>VIJAYKUMAR RAMAJI PATIL</t>
  </si>
  <si>
    <t>OFFICE - 734</t>
  </si>
  <si>
    <t>PARMAR OIL MILLS PRIVATE LIMITED</t>
  </si>
  <si>
    <t>OFFICE - 735</t>
  </si>
  <si>
    <t>OFFICE - 737</t>
  </si>
  <si>
    <t>OFFICE - 739</t>
  </si>
  <si>
    <t>KAPIL UTTURE</t>
  </si>
  <si>
    <t>OFFICE - 802</t>
  </si>
  <si>
    <t>KETAKI CHARUDATTA HANDE</t>
  </si>
  <si>
    <t>OFFICE - 806</t>
  </si>
  <si>
    <t>LOVE RASTOGI</t>
  </si>
  <si>
    <t>OFFICE - 808</t>
  </si>
  <si>
    <t>OFFICE - 809</t>
  </si>
  <si>
    <t>TAAYNAM TRADING AND CONSULTANCY LLP</t>
  </si>
  <si>
    <t>05 Dec 2024</t>
  </si>
  <si>
    <t>OFFICE - 810</t>
  </si>
  <si>
    <t>ABHINAM VENTURES LLP</t>
  </si>
  <si>
    <t>OFFICE - 812</t>
  </si>
  <si>
    <t>RAJENDRA MISHRA</t>
  </si>
  <si>
    <t>OFFICE - 813</t>
  </si>
  <si>
    <t>OFFICE - 814</t>
  </si>
  <si>
    <t>OFFICE - 815</t>
  </si>
  <si>
    <t>PRASHANT BABURAO SASATTE</t>
  </si>
  <si>
    <t>OFFICE - 816</t>
  </si>
  <si>
    <t>SATHYANARAYANA RAM PRASAD</t>
  </si>
  <si>
    <t>OFFICE - 818</t>
  </si>
  <si>
    <t>ATUL KUMAR AGRAWAL</t>
  </si>
  <si>
    <t>OFFICE - 819</t>
  </si>
  <si>
    <t>RAGHUNATH RAGHAVAN NAIR</t>
  </si>
  <si>
    <t>OFFICE - 823</t>
  </si>
  <si>
    <t>YASH KAMDAR</t>
  </si>
  <si>
    <t>OFFICE - 825</t>
  </si>
  <si>
    <t>RAJENDRA VYANKATESH WALLAKATI</t>
  </si>
  <si>
    <t>OFFICE - 828</t>
  </si>
  <si>
    <t>OFFICE - 829</t>
  </si>
  <si>
    <t>NAINA ANAND</t>
  </si>
  <si>
    <t>OFFICE - 830</t>
  </si>
  <si>
    <t>KALPANA RAJENDRA PARHAD</t>
  </si>
  <si>
    <t>OFFICE - 832</t>
  </si>
  <si>
    <t>LALIT SHARMA</t>
  </si>
  <si>
    <t>OFFICE - 834</t>
  </si>
  <si>
    <t>MANOJ KUMAR PANDEY</t>
  </si>
  <si>
    <t>OFFICE - 836</t>
  </si>
  <si>
    <t>VIDYA BALAJI PATIL</t>
  </si>
  <si>
    <t>OFFICE - 837</t>
  </si>
  <si>
    <t>OFFICE - 838</t>
  </si>
  <si>
    <t>OFFICE - 839</t>
  </si>
  <si>
    <t>OFFICE -703</t>
  </si>
  <si>
    <t>MANOHAR BHARWANI</t>
  </si>
  <si>
    <t>OFFICE -704</t>
  </si>
  <si>
    <t>GEETA PURSNANI</t>
  </si>
  <si>
    <t>OFFICE -706</t>
  </si>
  <si>
    <t>OFFICE -708</t>
  </si>
  <si>
    <t>ACCELIGIZE BUSINESS SERVICES PVT LTD</t>
  </si>
  <si>
    <t>01 Feb 2021</t>
  </si>
  <si>
    <t>OFFICE -709</t>
  </si>
  <si>
    <t>SUBHASH CHANDER SHARMA</t>
  </si>
  <si>
    <t>OFFICE -710</t>
  </si>
  <si>
    <t>CHIRAAG JAYKUMAR SHAH</t>
  </si>
  <si>
    <t>OFFICE -901</t>
  </si>
  <si>
    <t>SLK SOFTWARE PVT. LTD.</t>
  </si>
  <si>
    <t>OFFICE -902</t>
  </si>
  <si>
    <t>SUSHIL SINGH LUTHRA</t>
  </si>
  <si>
    <t>ANJALI HARESH CHANDLEKAR</t>
  </si>
  <si>
    <t>HRISHIKESH GULABRAO GHULE</t>
  </si>
  <si>
    <t>EROS - 2C -1103</t>
  </si>
  <si>
    <t>ASHISH SHANKARRAO DESHPANDE</t>
  </si>
  <si>
    <t>EROS - 2C -1203</t>
  </si>
  <si>
    <t>NIKHIL NARAYANRAO KATORE</t>
  </si>
  <si>
    <t>EROS - 2C -1804</t>
  </si>
  <si>
    <t>AKSHAY SHAM KHAIRE</t>
  </si>
  <si>
    <t>EROS - 2C -2103</t>
  </si>
  <si>
    <t>GIRISH SHARAD KULKARNI</t>
  </si>
  <si>
    <t>EROS - 2C -2202</t>
  </si>
  <si>
    <t>SACHIN CHANDRASHEKHAR BHURE</t>
  </si>
  <si>
    <t>EROS - 2C -2204</t>
  </si>
  <si>
    <t>JAYESH RAJESH GAWALI</t>
  </si>
  <si>
    <t>15 Nov 2025</t>
  </si>
  <si>
    <t>EROS - 2C -2303</t>
  </si>
  <si>
    <t>SHAISTA KHATOON</t>
  </si>
  <si>
    <t>EROS - 2C -2603</t>
  </si>
  <si>
    <t>AZIMUNNISA SHAIKH</t>
  </si>
  <si>
    <t>20 Sep 2025</t>
  </si>
  <si>
    <t>EROS - 2C -2703</t>
  </si>
  <si>
    <t>AJIT WAGHMODE</t>
  </si>
  <si>
    <t>EROS - 2C -503</t>
  </si>
  <si>
    <t>MADHAVI VASANT MULAY</t>
  </si>
  <si>
    <t>GALAXY - 2B -1302</t>
  </si>
  <si>
    <t>SMITA SANJEEV SHIRAS</t>
  </si>
  <si>
    <t>GALAXY - 2B -1402</t>
  </si>
  <si>
    <t>ADITYA SANJEEV SHIRAS</t>
  </si>
  <si>
    <t>GALAXY - 2B -1802</t>
  </si>
  <si>
    <t>DEEPTI SHANKAR TULPULE</t>
  </si>
  <si>
    <t>GALAXY - 2B -1904</t>
  </si>
  <si>
    <t>SHARMILA HIRAMAN SATHE</t>
  </si>
  <si>
    <t>GALAXY - 2B -2003</t>
  </si>
  <si>
    <t>ROHIT GOVIND KHERDEKAR</t>
  </si>
  <si>
    <t>HERMES - 2E - 1002</t>
  </si>
  <si>
    <t>TRUPTI ONKAR NAIK</t>
  </si>
  <si>
    <t>HERMES - 2E - 1003</t>
  </si>
  <si>
    <t>HARSHAL M ZADE</t>
  </si>
  <si>
    <t>HERMES - 2E - 1004</t>
  </si>
  <si>
    <t>ABHINAV SRIVASTAVA</t>
  </si>
  <si>
    <t>HERMES - 2E - 102</t>
  </si>
  <si>
    <t>TRUPTI PRADEEP MISAL</t>
  </si>
  <si>
    <t>HERMES - 2E - 1102</t>
  </si>
  <si>
    <t>TEJAS JAYRAM BHOR</t>
  </si>
  <si>
    <t>HERMES - 2E - 1104</t>
  </si>
  <si>
    <t>MULASINGH GULABSINGH RAJPUROHIT</t>
  </si>
  <si>
    <t>HERMES - 2E - 1204</t>
  </si>
  <si>
    <t>NILESH KHUSHAL BHARATI</t>
  </si>
  <si>
    <t>HERMES - 2E - 1302</t>
  </si>
  <si>
    <t>CHINMAY KIRAN PATKE</t>
  </si>
  <si>
    <t>HERMES - 2E - 1304</t>
  </si>
  <si>
    <t>ABHISHEK AGGARWAL</t>
  </si>
  <si>
    <t>HERMES - 2E - 1403</t>
  </si>
  <si>
    <t>VIVEK MANOHAR DHONDARKAR</t>
  </si>
  <si>
    <t>HERMES - 2E - 1404</t>
  </si>
  <si>
    <t>SUNEETA SHARMA</t>
  </si>
  <si>
    <t>HERMES - 2E - 1503</t>
  </si>
  <si>
    <t>AMBARISH MANIKRAO NIGADE</t>
  </si>
  <si>
    <t>HERMES - 2E - 1702</t>
  </si>
  <si>
    <t>RAKESH SAMBHAJI PATIL</t>
  </si>
  <si>
    <t>HERMES - 2E - 1703</t>
  </si>
  <si>
    <t>TARIKA JAISINGHANI CHOUDHARY</t>
  </si>
  <si>
    <t>HERMES - 2E - 1704</t>
  </si>
  <si>
    <t>ROHIT SHARANGPANI</t>
  </si>
  <si>
    <t>HERMES - 2E - 1802</t>
  </si>
  <si>
    <t>ABHIJIT RAMCHANDRA HEGADE</t>
  </si>
  <si>
    <t>HERMES - 2E - 1803</t>
  </si>
  <si>
    <t>ANUJ AJIT PATIL</t>
  </si>
  <si>
    <t>HERMES - 2E - 1804</t>
  </si>
  <si>
    <t>PRAMOD ASHOK KULKARNI</t>
  </si>
  <si>
    <t>HERMES - 2E - 1902</t>
  </si>
  <si>
    <t>SAYALI RATIKANT GUJAR</t>
  </si>
  <si>
    <t>HERMES - 2E - 1903</t>
  </si>
  <si>
    <t>AMEYA CHAVAN</t>
  </si>
  <si>
    <t>HERMES - 2E - 1904</t>
  </si>
  <si>
    <t>DEEPA UMESH BOPARDIKAR</t>
  </si>
  <si>
    <t>HERMES - 2E - 2003</t>
  </si>
  <si>
    <t>ADITYA DATTATRAYA TAMBEKAR</t>
  </si>
  <si>
    <t>HERMES - 2E - 2004</t>
  </si>
  <si>
    <t>VISHAKHA SATISH GORWADE</t>
  </si>
  <si>
    <t>HERMES - 2E - 204</t>
  </si>
  <si>
    <t>GAURAV GUPTA</t>
  </si>
  <si>
    <t>HERMES - 2E - 2104</t>
  </si>
  <si>
    <t>ABHIJIT S TAMHANKAR</t>
  </si>
  <si>
    <t>HERMES - 2E - 2204</t>
  </si>
  <si>
    <t>UMESH GOPAL PALEKAR</t>
  </si>
  <si>
    <t>HERMES - 2E - 2304</t>
  </si>
  <si>
    <t>NANDKUMAR BABURAO HONRAO</t>
  </si>
  <si>
    <t>HERMES - 2E - 2404</t>
  </si>
  <si>
    <t>SNEHA SUNIL JARE</t>
  </si>
  <si>
    <t>HERMES - 2E - 2504</t>
  </si>
  <si>
    <t>MOHAMMAD IMRAN</t>
  </si>
  <si>
    <t>18 Sep 2024</t>
  </si>
  <si>
    <t>HERMES - 2E - 2701</t>
  </si>
  <si>
    <t>OMKAR ANIL  SHINDE</t>
  </si>
  <si>
    <t>HERMES - 2E - 2703</t>
  </si>
  <si>
    <t>ROXANNE BERCHMAN DPENHA</t>
  </si>
  <si>
    <t>HERMES - 2E - 302</t>
  </si>
  <si>
    <t>ASHWINI SACHIN  WAGH</t>
  </si>
  <si>
    <t>HERMES - 2E - 303</t>
  </si>
  <si>
    <t>ARPITA SHOME</t>
  </si>
  <si>
    <t>HERMES - 2E - 402</t>
  </si>
  <si>
    <t>MEENA KHANWALKAR</t>
  </si>
  <si>
    <t>HERMES - 2E - 403</t>
  </si>
  <si>
    <t>ANKITA SANJAY KURDUKAR</t>
  </si>
  <si>
    <t>HERMES - 2E - 404</t>
  </si>
  <si>
    <t>SMITA PRADEEP KALE</t>
  </si>
  <si>
    <t>HERMES - 2E - 502</t>
  </si>
  <si>
    <t>PRADEEP NAGNATHRAO MULEY</t>
  </si>
  <si>
    <t>HERMES - 2E - 503</t>
  </si>
  <si>
    <t>ROHIT SANJAYKUMAR BELSARE</t>
  </si>
  <si>
    <t>HERMES - 2E - 504</t>
  </si>
  <si>
    <t>HIMANSHU SURESH NHAVKAR</t>
  </si>
  <si>
    <t>HERMES - 2E - 602</t>
  </si>
  <si>
    <t>PRIYA AKSHAY SUDAME</t>
  </si>
  <si>
    <t>HERMES - 2E - 604</t>
  </si>
  <si>
    <t>SUMIT ARJUN RAUT</t>
  </si>
  <si>
    <t>27 Sep 2024</t>
  </si>
  <si>
    <t>HERMES - 2E - 702</t>
  </si>
  <si>
    <t>MANISHA HIRPURKAR</t>
  </si>
  <si>
    <t>HERMES - 2E - 703</t>
  </si>
  <si>
    <t>MANGAL VIJAY SAMEL</t>
  </si>
  <si>
    <t>HERMES - 2E - 704</t>
  </si>
  <si>
    <t>ANJU JAIN</t>
  </si>
  <si>
    <t>04 Nov 2024</t>
  </si>
  <si>
    <t>HERMES - 2E - 804</t>
  </si>
  <si>
    <t>ANURADHA CHETAN PHADKE</t>
  </si>
  <si>
    <t>HERMES - 2E - 902</t>
  </si>
  <si>
    <t>SOMNATH RANOJIRAO SURWASE</t>
  </si>
  <si>
    <t>HERMES - 2E - 903</t>
  </si>
  <si>
    <t>VANDANA SANJEEV PALSHIKAR</t>
  </si>
  <si>
    <t>HERMES - 2E - 904</t>
  </si>
  <si>
    <t>MUGDHA ARUN BONDRE</t>
  </si>
  <si>
    <t>ORION - 1C - 1001</t>
  </si>
  <si>
    <t>TUSHAR SEVAKRAM LAHANE</t>
  </si>
  <si>
    <t>ORION - 1C - 1002</t>
  </si>
  <si>
    <t>SOURAV AGARWALLA</t>
  </si>
  <si>
    <t>ORION - 1C - 1004</t>
  </si>
  <si>
    <t>PRADNYA PRAVIN MANDHARE</t>
  </si>
  <si>
    <t>ORION - 1C - 101</t>
  </si>
  <si>
    <t>MANISH ARUN AMBEWADIKAR</t>
  </si>
  <si>
    <t>06 Apr 2024</t>
  </si>
  <si>
    <t>ORION - 1C - 102</t>
  </si>
  <si>
    <t>ROHAN SATISH TAYADE</t>
  </si>
  <si>
    <t>ORION - 1C - 104</t>
  </si>
  <si>
    <t>NITIN BHIMRAO AMBULKAR</t>
  </si>
  <si>
    <t>ORION - 1C - 1103</t>
  </si>
  <si>
    <t>PRIYA NAGESH NIMBALKAR</t>
  </si>
  <si>
    <t>ORION - 1C - 1104</t>
  </si>
  <si>
    <t>SANGMESH VEERBHADRA MALGE</t>
  </si>
  <si>
    <t>ORION - 1C - 1202</t>
  </si>
  <si>
    <t>POONAM NANDANWAR</t>
  </si>
  <si>
    <t>ORION - 1C - 1204</t>
  </si>
  <si>
    <t>AJEY KUMAR</t>
  </si>
  <si>
    <t>ORION - 1C - 1304</t>
  </si>
  <si>
    <t>SHUBHADA SARANG WADEKAR</t>
  </si>
  <si>
    <t>ORION - 1C - 1401</t>
  </si>
  <si>
    <t>KIRAN CHANDRAKANT ALPE</t>
  </si>
  <si>
    <t>ORION - 1C - 1402</t>
  </si>
  <si>
    <t>GURUPRASAD RAMESH PARAB</t>
  </si>
  <si>
    <t>ORION - 1C - 1404</t>
  </si>
  <si>
    <t>JAYESH PRABHAKAR MAHALE</t>
  </si>
  <si>
    <t>ORION - 1C - 1501</t>
  </si>
  <si>
    <t>SHALMALI OMPRAKASH KALE</t>
  </si>
  <si>
    <t>ORION - 1C - 1504</t>
  </si>
  <si>
    <t>VISHWAS SAMBHAJI PHAND</t>
  </si>
  <si>
    <t>ORION - 1C - 1804</t>
  </si>
  <si>
    <t>SAYALI ROHIT AWALE</t>
  </si>
  <si>
    <t>ORION - 1C - 1901</t>
  </si>
  <si>
    <t>ROHIT KUMAR TAYAL</t>
  </si>
  <si>
    <t>ORION - 1C - 1904</t>
  </si>
  <si>
    <t>SANDHYA GIRISH BARJE</t>
  </si>
  <si>
    <t>ORION - 1C - 2003</t>
  </si>
  <si>
    <t>NITIN SHRIVASTAVA</t>
  </si>
  <si>
    <t>ORION - 1C - 202</t>
  </si>
  <si>
    <t>OMM HARIDAAS</t>
  </si>
  <si>
    <t>24 Feb 2024</t>
  </si>
  <si>
    <t>ORION - 1C - 203</t>
  </si>
  <si>
    <t>SHEELA RAMESH MAHIPATI</t>
  </si>
  <si>
    <t>ORION - 1C - 2102</t>
  </si>
  <si>
    <t>ASHOK BALASAHEB KADAM</t>
  </si>
  <si>
    <t>ORION - 1C - 2104</t>
  </si>
  <si>
    <t>PAWAN SATHE</t>
  </si>
  <si>
    <t>ORION - 1C - 2202</t>
  </si>
  <si>
    <t>SUMEET PRADEEP KALE</t>
  </si>
  <si>
    <t>ORION - 1C - 2203</t>
  </si>
  <si>
    <t>MAYUR MURLIDHAR KAUDGAONKAR</t>
  </si>
  <si>
    <t xml:space="preserve">ORION - 1C - 2301 </t>
  </si>
  <si>
    <t>RAJESH ANIRUDDHA SASNE</t>
  </si>
  <si>
    <t>29 Jun 2024</t>
  </si>
  <si>
    <t xml:space="preserve">ORION - 1C - 2302 </t>
  </si>
  <si>
    <t>SNEHA ASHISH MOTE</t>
  </si>
  <si>
    <t>ORION - 1C - 2304</t>
  </si>
  <si>
    <t>SAVITA DASHRATH AVHAD</t>
  </si>
  <si>
    <t>ORION - 1C - 2404</t>
  </si>
  <si>
    <t>KULDEEP KUMAR YADAV</t>
  </si>
  <si>
    <t>ORION - 1C - 2501</t>
  </si>
  <si>
    <t>HEMANT BHALCHANDRA PANDE</t>
  </si>
  <si>
    <t>ORION - 1C - 2504</t>
  </si>
  <si>
    <t>PREETHI K</t>
  </si>
  <si>
    <t>ORION - 1C - 2702</t>
  </si>
  <si>
    <t>SANDIP BANSI BOMBE</t>
  </si>
  <si>
    <t>ORION - 1C - 401</t>
  </si>
  <si>
    <t>ORION - 1C - 402</t>
  </si>
  <si>
    <t>SACHIN SADHU DALVI</t>
  </si>
  <si>
    <t>ORION - 1C - 403</t>
  </si>
  <si>
    <t>KIRAN SITARAM MORE</t>
  </si>
  <si>
    <t>ORION - 1C - 501</t>
  </si>
  <si>
    <t>MUKESH MISHRA</t>
  </si>
  <si>
    <t>11 Feb 2023</t>
  </si>
  <si>
    <t>ORION - 1C - 502</t>
  </si>
  <si>
    <t>SUNITA NITIN ASHTEKAR</t>
  </si>
  <si>
    <t>ORION - 1C - 504</t>
  </si>
  <si>
    <t>RAHUL ALIAS PRANAV PRATHAMKUMAR KATTI</t>
  </si>
  <si>
    <t>ORION - 1C - 601</t>
  </si>
  <si>
    <t>KEDAR SHAMRAO DESHPANDE</t>
  </si>
  <si>
    <t>ORION - 1C - 602</t>
  </si>
  <si>
    <t>GAURAV JINDAL</t>
  </si>
  <si>
    <t>ORION - 1C - 604</t>
  </si>
  <si>
    <t>SHUBHANKAR GAURKAR</t>
  </si>
  <si>
    <t>05 Aug 2024</t>
  </si>
  <si>
    <t>ORION - 1C - 701</t>
  </si>
  <si>
    <t>PRANJALI PRADIP PANDHARKAR</t>
  </si>
  <si>
    <t>ORION - 1C - 702</t>
  </si>
  <si>
    <t>PRADIP VISHNUPANT GADEKAR</t>
  </si>
  <si>
    <t>ORION - 1C - 704</t>
  </si>
  <si>
    <t>DANNURE SURESH BASAVANAPPA</t>
  </si>
  <si>
    <t>ORION - 1C - 801</t>
  </si>
  <si>
    <t>VIDYA ANAND KASHIKAR</t>
  </si>
  <si>
    <t>ORION - 1C - 901</t>
  </si>
  <si>
    <t>KUMAR INDRAJEET</t>
  </si>
  <si>
    <t>ORION - 1C - 902</t>
  </si>
  <si>
    <t>DARSHANA SALIL CHITNIS</t>
  </si>
  <si>
    <t>ORION - 1C - 904</t>
  </si>
  <si>
    <t>CHIRANJIT MAITY</t>
  </si>
  <si>
    <t>PEGASUS - 1D - 003</t>
  </si>
  <si>
    <t>SHWETA TANMAY JAGDALE</t>
  </si>
  <si>
    <t>PEGASUS - 1D - 1002</t>
  </si>
  <si>
    <t>SOMYA SHILESH RASTOGI</t>
  </si>
  <si>
    <t>PEGASUS - 1D - 101</t>
  </si>
  <si>
    <t>AKASH GANESHRAO PURKAR</t>
  </si>
  <si>
    <t>PEGASUS - 1D - 103</t>
  </si>
  <si>
    <t>DHAIRYASHIL BALWANTRAO DESHMUKH</t>
  </si>
  <si>
    <t>PEGASUS - 1D - 104</t>
  </si>
  <si>
    <t>MINAL SADANAND LADSAVANGIKAR</t>
  </si>
  <si>
    <t>PEGASUS - 1D - 1101</t>
  </si>
  <si>
    <t>SACHIN SUBHASH KABADGE</t>
  </si>
  <si>
    <t>PEGASUS - 1D - 1102</t>
  </si>
  <si>
    <t>PALLAVI PRABHAKAR PANCHAL</t>
  </si>
  <si>
    <t>PEGASUS - 1D - 1202</t>
  </si>
  <si>
    <t>PARESH ASHOK DIXIT</t>
  </si>
  <si>
    <t>PEGASUS - 1D - 1204</t>
  </si>
  <si>
    <t>MANDAR MOHAN MULEY</t>
  </si>
  <si>
    <t>PEGASUS - 1D - 1302</t>
  </si>
  <si>
    <t>KAVYA RAJEEV</t>
  </si>
  <si>
    <t>PEGASUS - 1D - 1401</t>
  </si>
  <si>
    <t>SONAL KALBANDE</t>
  </si>
  <si>
    <t>PEGASUS - 1D - 1402</t>
  </si>
  <si>
    <t>MAHESHKUMAR SHANKAR JADHAV</t>
  </si>
  <si>
    <t>PEGASUS - 1D - 1501</t>
  </si>
  <si>
    <t>DADABHAU LOTAN DESALE</t>
  </si>
  <si>
    <t>PEGASUS - 1D - 1502</t>
  </si>
  <si>
    <t>YOGESH RAVINDRA JADHAV</t>
  </si>
  <si>
    <t>PEGASUS - 1D - 1601</t>
  </si>
  <si>
    <t>MAYUR RAJENDRA GIRI</t>
  </si>
  <si>
    <t>PEGASUS - 1D - 1603</t>
  </si>
  <si>
    <t>MITHUN SADANAND ADSARE</t>
  </si>
  <si>
    <t>PEGASUS - 1D - 1604</t>
  </si>
  <si>
    <t>SARIKA YEOLEKAR</t>
  </si>
  <si>
    <t>PEGASUS - 1D - 1701</t>
  </si>
  <si>
    <t>ONKAR HANUMANT JAGTAP</t>
  </si>
  <si>
    <t>PEGASUS - 1D - 1801</t>
  </si>
  <si>
    <t>PRIYANKA TUSHAR AGRAWAL</t>
  </si>
  <si>
    <t>PEGASUS - 1D - 1802</t>
  </si>
  <si>
    <t>DEVANAND DASHARATH GARUD</t>
  </si>
  <si>
    <t>PEGASUS - 1D - 1903</t>
  </si>
  <si>
    <t>PEGASUS - 1D - 1904</t>
  </si>
  <si>
    <t>POURNIMA CHANDRAKANT MOTE</t>
  </si>
  <si>
    <t>PEGASUS - 1D - 2002</t>
  </si>
  <si>
    <t>AKANSHA MISHRA</t>
  </si>
  <si>
    <t>PEGASUS - 1D - 2003</t>
  </si>
  <si>
    <t>VIKAS GUPTA</t>
  </si>
  <si>
    <t>PEGASUS - 1D - 2004</t>
  </si>
  <si>
    <t>ABHISHEK SHUKLA</t>
  </si>
  <si>
    <t>PEGASUS - 1D - 201</t>
  </si>
  <si>
    <t>MONISHA PAL</t>
  </si>
  <si>
    <t>PEGASUS - 1D - 202</t>
  </si>
  <si>
    <t>PRASHANT PRABHAKAR GUNJAL</t>
  </si>
  <si>
    <t>PEGASUS - 1D - 203</t>
  </si>
  <si>
    <t>ASHVIN SHARADRAO APARAJIT</t>
  </si>
  <si>
    <t>PEGASUS - 1D - 2101</t>
  </si>
  <si>
    <t>CHANDRA MOULESHWAR JHA</t>
  </si>
  <si>
    <t>PEGASUS - 1D - 2102</t>
  </si>
  <si>
    <t>SONAL TOSHNIWAL</t>
  </si>
  <si>
    <t>PEGASUS - 1D - 2103</t>
  </si>
  <si>
    <t>SUYASH SHASHIKANT SHINDE</t>
  </si>
  <si>
    <t>PEGASUS - 1D - 2104</t>
  </si>
  <si>
    <t>SACHIN KUMAR</t>
  </si>
  <si>
    <t>PEGASUS - 1D - 2201</t>
  </si>
  <si>
    <t>VRUSHALI AMOL PATIL</t>
  </si>
  <si>
    <t>PEGASUS - 1D - 2202</t>
  </si>
  <si>
    <t>GOURISH MARUTIRAO KARANDE</t>
  </si>
  <si>
    <t>PEGASUS - 1D - 2203</t>
  </si>
  <si>
    <t>VIPUL MADANLAL SHRIMALI</t>
  </si>
  <si>
    <t>PEGASUS - 1D - 2301</t>
  </si>
  <si>
    <t>AMRUTA R. DHAWAD</t>
  </si>
  <si>
    <t>PEGASUS - 1D - 2302</t>
  </si>
  <si>
    <t>ARUNA KAMLESH AGRAWAL</t>
  </si>
  <si>
    <t>PEGASUS - 1D - 2303</t>
  </si>
  <si>
    <t>VINOD JASHWANTLAL SHAH</t>
  </si>
  <si>
    <t>PEGASUS - 1D - 2304</t>
  </si>
  <si>
    <t>OMKAR AVINASH TULJAPURKAR</t>
  </si>
  <si>
    <t>PEGASUS - 1D - 2401</t>
  </si>
  <si>
    <t>KAUSTUBH SHAHANE</t>
  </si>
  <si>
    <t>PEGASUS - 1D - 2402</t>
  </si>
  <si>
    <t>VIKAS GOVARDHAN GHORPADE</t>
  </si>
  <si>
    <t>PEGASUS - 1D - 2404</t>
  </si>
  <si>
    <t>MUGDHA SACHIN SAKPAL</t>
  </si>
  <si>
    <t>PEGASUS - 1D - 2503</t>
  </si>
  <si>
    <t>SURAJ MURLIDHAR SUPEKAR</t>
  </si>
  <si>
    <t>PEGASUS - 1D - 2601</t>
  </si>
  <si>
    <t>KASHYAP RAVINDRA KALBURGI</t>
  </si>
  <si>
    <t>PEGASUS - 1D - 2602</t>
  </si>
  <si>
    <t>SHIVKISHOR OMPRAKASH SARDA</t>
  </si>
  <si>
    <t>PEGASUS - 1D - 2604</t>
  </si>
  <si>
    <t>RAHUL SHRIKANT KULKARNI</t>
  </si>
  <si>
    <t>PEGASUS - 1D - 301</t>
  </si>
  <si>
    <t>NANDKUMAR DEORAM KADAM</t>
  </si>
  <si>
    <t>PEGASUS - 1D - 302</t>
  </si>
  <si>
    <t>ASHUTOSH RAI</t>
  </si>
  <si>
    <t>PEGASUS - 1D - 303</t>
  </si>
  <si>
    <t>RAHUL LAXMAN JADHAV</t>
  </si>
  <si>
    <t>PEGASUS - 1D - 304</t>
  </si>
  <si>
    <t>RAHUL KISHOR KASHIKAR</t>
  </si>
  <si>
    <t>PEGASUS - 1D - 401</t>
  </si>
  <si>
    <t>NITIN VIJAY PENDSE</t>
  </si>
  <si>
    <t>PEGASUS - 1D - 402</t>
  </si>
  <si>
    <t>UMESH MURLIDHAR KULKARNI</t>
  </si>
  <si>
    <t>PEGASUS - 1D - 403</t>
  </si>
  <si>
    <t>NEHA SHRIJEET POLKE</t>
  </si>
  <si>
    <t>PEGASUS - 1D - 404</t>
  </si>
  <si>
    <t>AJIT ASHOK DONGRE</t>
  </si>
  <si>
    <t>PEGASUS - 1D - 501</t>
  </si>
  <si>
    <t>SUNIL VASANTRAO NIMJE</t>
  </si>
  <si>
    <t>PEGASUS - 1D - 503</t>
  </si>
  <si>
    <t>ADITYA KHANDALE</t>
  </si>
  <si>
    <t>PEGASUS - 1D - 601</t>
  </si>
  <si>
    <t>MONALI VITTHAL MADAVI</t>
  </si>
  <si>
    <t>PEGASUS - 1D - 602</t>
  </si>
  <si>
    <t>SUPRIYA MANIKRAO JAYGUDE</t>
  </si>
  <si>
    <t>PEGASUS - 1D - 603</t>
  </si>
  <si>
    <t>NEHA SOMSHEKHAR KHASNIS</t>
  </si>
  <si>
    <t>PEGASUS - 1D - 604</t>
  </si>
  <si>
    <t>NIKITA SUBHASH DHAMAL</t>
  </si>
  <si>
    <t>PEGASUS - 1D - 701</t>
  </si>
  <si>
    <t>REKHA VIKAS MAHAJAN</t>
  </si>
  <si>
    <t>PEGASUS - 1D - 801</t>
  </si>
  <si>
    <t>VIDYA NILESH KADU</t>
  </si>
  <si>
    <t>PEGASUS - 1D - 802</t>
  </si>
  <si>
    <t>RANJEET HANUMANT THORAT</t>
  </si>
  <si>
    <t>PEGASUS - 1D - 804</t>
  </si>
  <si>
    <t>TUSHAR VINODRAO SONTAKKE</t>
  </si>
  <si>
    <t>PEGASUS - 1D - 902</t>
  </si>
  <si>
    <t>BABAN PRABHAKAR SAHANE</t>
  </si>
  <si>
    <t>PEGASUS - 1D - 904</t>
  </si>
  <si>
    <t>ROHAN DNYANDEO YADAV</t>
  </si>
  <si>
    <t>PHOENIX - 2A - 1004</t>
  </si>
  <si>
    <t>SHARMILA BALKRUSHNA YEWALE</t>
  </si>
  <si>
    <t>PHOENIX - 2A - 1202</t>
  </si>
  <si>
    <t>MILIND MADHAVRAO MAJUMDAR</t>
  </si>
  <si>
    <t>PHOENIX - 2A - 1203</t>
  </si>
  <si>
    <t>DATTAJIRAO SADASHIV DESAI</t>
  </si>
  <si>
    <t>PHOENIX - 2A - 1301</t>
  </si>
  <si>
    <t>ULHASRAO BHAGWAN HUMBE</t>
  </si>
  <si>
    <t>PHOENIX - 2A - 1304</t>
  </si>
  <si>
    <t>ABHISHEKE SADASHIV KHAROSEKAR</t>
  </si>
  <si>
    <t>07 Jul 2025</t>
  </si>
  <si>
    <t>PHOENIX - 2A - 1403</t>
  </si>
  <si>
    <t>SWATI ASHISH DESHMUKH</t>
  </si>
  <si>
    <t>PHOENIX - 2A - 1601</t>
  </si>
  <si>
    <t>KARTIKEYA NACHIKET VAIRAGARE</t>
  </si>
  <si>
    <t>14 Oct 2025</t>
  </si>
  <si>
    <t>PHOENIX - 2A - 1703</t>
  </si>
  <si>
    <t>ROHIT RAVINDRA KHAIRATKAR</t>
  </si>
  <si>
    <t>PHOENIX - 2A - 1802</t>
  </si>
  <si>
    <t>SUJATA ARUN MAHALE</t>
  </si>
  <si>
    <t>PHOENIX - 2A - 1803</t>
  </si>
  <si>
    <t>MEENA SHANKAR TULPULE</t>
  </si>
  <si>
    <t>PHOENIX - 2A - 2101</t>
  </si>
  <si>
    <t>JIGNA JAYESH PARMAR</t>
  </si>
  <si>
    <t>02 Feb 2026</t>
  </si>
  <si>
    <t>PHOENIX - 2A - 2201</t>
  </si>
  <si>
    <t>NEHA GOVARDHAN BAND</t>
  </si>
  <si>
    <t>PHOENIX - 2A - 2204</t>
  </si>
  <si>
    <t>PARESH BALASAHEB PARLIKAR</t>
  </si>
  <si>
    <t>PHOENIX - 2A - 2504</t>
  </si>
  <si>
    <t>ALPA ABHAY KULKARNI</t>
  </si>
  <si>
    <t>PHOENIX - 2A - 2604</t>
  </si>
  <si>
    <t>PANKAJ KUMAR SINGH</t>
  </si>
  <si>
    <t>PHOENIX - 2A - 504</t>
  </si>
  <si>
    <t>KETKI PANDHARPURE</t>
  </si>
  <si>
    <t>PHOENIX - 2A - 604</t>
  </si>
  <si>
    <t>PRANOTI GIRISH BENDRE</t>
  </si>
  <si>
    <t>PHOENIX - 2A - 704</t>
  </si>
  <si>
    <t>AASHISH MAHADEV ARDHAPURE</t>
  </si>
  <si>
    <t>14 Aug 2025</t>
  </si>
  <si>
    <t>PHOENIX - 2A - 804</t>
  </si>
  <si>
    <t>VAISHALI VINAY HINGE</t>
  </si>
  <si>
    <t>P1 - SHOP NO - 08</t>
  </si>
  <si>
    <t>PIYUSH RAVINDRA SHAH</t>
  </si>
  <si>
    <t>P1 - SHOP NO - 11</t>
  </si>
  <si>
    <t>P1 - SHOP NO - 21</t>
  </si>
  <si>
    <t>PRAJAKTA SAMEER GADEWAR</t>
  </si>
  <si>
    <t>P1 - SHOP NO - 28</t>
  </si>
  <si>
    <t>P1 - SHOP NO - 29</t>
  </si>
  <si>
    <t>SATISH DATTATRAYA VAIDYA</t>
  </si>
  <si>
    <t>P2 - SHOP NO - 106</t>
  </si>
  <si>
    <t>SATISH KUMAR SINHA</t>
  </si>
  <si>
    <t>27 Oct 2025</t>
  </si>
  <si>
    <t>P2 - SHOP NO - 108</t>
  </si>
  <si>
    <t>SUMEET MADANLAL SOMANI</t>
  </si>
  <si>
    <t>P2 - SHOP NO - 109</t>
  </si>
  <si>
    <t>03 Nov 2025</t>
  </si>
  <si>
    <t>P2 - SHOP NO - 110</t>
  </si>
  <si>
    <t>P2 - SHOP NO - 112</t>
  </si>
  <si>
    <t>SACHIN BHARAT DISA</t>
  </si>
  <si>
    <t>P2 - SHOP NO - 113</t>
  </si>
  <si>
    <t>SHILPA DESHMUKH</t>
  </si>
  <si>
    <t>P2 - SHOP NO - 114</t>
  </si>
  <si>
    <t>UDAY WADNERKAR</t>
  </si>
  <si>
    <t>P2 - SHOP NO - 115</t>
  </si>
  <si>
    <t>MADHUSUDAN JAYANT KASHELIKAR</t>
  </si>
  <si>
    <t>P2 - SHOP NO - 116</t>
  </si>
  <si>
    <t>RUCHI SUBHASH RAJE</t>
  </si>
  <si>
    <t>P2 - SHOP NO - 119</t>
  </si>
  <si>
    <t>P2 - SHOP NO - 122</t>
  </si>
  <si>
    <t>JANAKI IYER</t>
  </si>
  <si>
    <t>P2 - SHOP NO - 123</t>
  </si>
  <si>
    <t>IRAVATEE SIDDHARTH BADAMIKAR</t>
  </si>
  <si>
    <t>10 Nov 2025</t>
  </si>
  <si>
    <t>P2 - SHOP NO - 124</t>
  </si>
  <si>
    <t>P2 - SHOP NO - 127</t>
  </si>
  <si>
    <t>SWATI SHAM POTGHAN</t>
  </si>
  <si>
    <t>29 Oct 2025</t>
  </si>
  <si>
    <t>P2 - SHOP NO - 129</t>
  </si>
  <si>
    <t>SRINIVAS ARUNKIRAN REGA</t>
  </si>
  <si>
    <t>P3 - SHOP NO - 207</t>
  </si>
  <si>
    <t>ANUJA AVINASH PURANIK</t>
  </si>
  <si>
    <t>P3 - SHOP NO - 208</t>
  </si>
  <si>
    <t>SASMITA BALASAHEB MOHANTY</t>
  </si>
  <si>
    <t>P3 - SHOP NO - 212</t>
  </si>
  <si>
    <t>GOVIND KALURAM TIKHE</t>
  </si>
  <si>
    <t>P3 - SHOP NO - 218</t>
  </si>
  <si>
    <t>CHANDRAKANT BABURAO KARANJAWANE</t>
  </si>
  <si>
    <t>P3 - SHOP NO - 225</t>
  </si>
  <si>
    <t>AJAY CHANDRASHEKHAR PHADKE</t>
  </si>
  <si>
    <t>P3 - SHOP NO - 226</t>
  </si>
  <si>
    <t>P3 - SHOP NO - 227</t>
  </si>
  <si>
    <t>AMIT ARUN BOTHE</t>
  </si>
  <si>
    <t>14 Feb 2026</t>
  </si>
  <si>
    <t>P3 - SHOP NO - 228</t>
  </si>
  <si>
    <t>MEGHA BHARATESH KATTE</t>
  </si>
  <si>
    <t>P3 - SHOP NO - 229</t>
  </si>
  <si>
    <t>SHILPA DHANANJAY SANJEKAR</t>
  </si>
  <si>
    <t>02 Dec 2025</t>
  </si>
  <si>
    <t>P3 - SHOP NO - 230</t>
  </si>
  <si>
    <t>RICHA JAISWAL</t>
  </si>
  <si>
    <t>REGAL - 1A - 003</t>
  </si>
  <si>
    <t>ABHISHEK DILIP DAMLE</t>
  </si>
  <si>
    <t>REGAL - 1A - 004</t>
  </si>
  <si>
    <t>REGAL - 1A -1001</t>
  </si>
  <si>
    <t>RAMANUJ HARSHAWARDHAN SHASTRI</t>
  </si>
  <si>
    <t>28 Aug 2024</t>
  </si>
  <si>
    <t>REGAL - 1A -1002</t>
  </si>
  <si>
    <t>SAYALEE VINOD KULKARNI</t>
  </si>
  <si>
    <t>REGAL - 1A -1003</t>
  </si>
  <si>
    <t>MADHURA BHALERAO</t>
  </si>
  <si>
    <t>31 Aug 2024</t>
  </si>
  <si>
    <t>REGAL - 1A -1004</t>
  </si>
  <si>
    <t>BHIMRAO BHAGWAN GAIKWAD</t>
  </si>
  <si>
    <t>02 Aug 2024</t>
  </si>
  <si>
    <t>REGAL - 1A -1101</t>
  </si>
  <si>
    <t>OM PRAKASH GUPTA</t>
  </si>
  <si>
    <t>REGAL - 1A -1102</t>
  </si>
  <si>
    <t>MUKESH KUMAR BIGHANE</t>
  </si>
  <si>
    <t>30 Jul 2024</t>
  </si>
  <si>
    <t>REGAL - 1A -1103</t>
  </si>
  <si>
    <t>VIKAS KOLAMBKAR</t>
  </si>
  <si>
    <t>12 Jan 2026</t>
  </si>
  <si>
    <t>REGAL - 1A -1203</t>
  </si>
  <si>
    <t>SAGAR RAMDAS HIRE</t>
  </si>
  <si>
    <t>REGAL - 1A -1301</t>
  </si>
  <si>
    <t>PRANJALI VIVEK PANDE</t>
  </si>
  <si>
    <t>REGAL - 1A -1302</t>
  </si>
  <si>
    <t>SWAPNA PRASHANT LAHANE</t>
  </si>
  <si>
    <t>REGAL - 1A -1303</t>
  </si>
  <si>
    <t>SAYALI VIDYADHAR LATKAR</t>
  </si>
  <si>
    <t>REGAL - 1A -1304</t>
  </si>
  <si>
    <t>NITA GANESH DONGRE</t>
  </si>
  <si>
    <t>REGAL - 1A -1401</t>
  </si>
  <si>
    <t>MEGHA PRASHANT PATIL</t>
  </si>
  <si>
    <t>REGAL - 1A -1402</t>
  </si>
  <si>
    <t>VIJAY DATTATRAYA KULKARNI</t>
  </si>
  <si>
    <t>REGAL - 1A -1403</t>
  </si>
  <si>
    <t>AVDHOOT SHRIKANT KULKARNI</t>
  </si>
  <si>
    <t>REGAL - 1A -1501</t>
  </si>
  <si>
    <t>SANGITA SANDIP SHENDGE</t>
  </si>
  <si>
    <t>REGAL - 1A -1502</t>
  </si>
  <si>
    <t>PRASAD DEVIDAS BHALKIKAR</t>
  </si>
  <si>
    <t>REGAL - 1A -1503</t>
  </si>
  <si>
    <t>DEVDATTA RAJENDRA MUDPE</t>
  </si>
  <si>
    <t>REGAL - 1A -1601</t>
  </si>
  <si>
    <t>DHANESH SUBHASH JORI</t>
  </si>
  <si>
    <t>REGAL - 1A -1602</t>
  </si>
  <si>
    <t>SUMUKH SURESH SATAVLEKAR</t>
  </si>
  <si>
    <t>REGAL - 1A -1603</t>
  </si>
  <si>
    <t>BHOOSHAN HEMANT DESHPANDE</t>
  </si>
  <si>
    <t>REGAL - 1A -1604</t>
  </si>
  <si>
    <t>SWATI DEORAM PATOLE</t>
  </si>
  <si>
    <t>REGAL - 1A -1701</t>
  </si>
  <si>
    <t>SAAHIL JITENDRA SINGH</t>
  </si>
  <si>
    <t>REGAL - 1A -1702</t>
  </si>
  <si>
    <t>RAJENDRA KESHAORAO WANKHEDE</t>
  </si>
  <si>
    <t>REGAL - 1A -1704</t>
  </si>
  <si>
    <t>SHEETAL VIVEK WADKAR</t>
  </si>
  <si>
    <t>05 Jul 2025</t>
  </si>
  <si>
    <t>REGAL - 1A -1803</t>
  </si>
  <si>
    <t>SATISH SITARAM NIVALKAR</t>
  </si>
  <si>
    <t>07 Apr 2025</t>
  </si>
  <si>
    <t>REGAL - 1A -1804</t>
  </si>
  <si>
    <t>SWALIHA NOORMAHAMAD MALGAVE</t>
  </si>
  <si>
    <t>REGAL - 1A -1901</t>
  </si>
  <si>
    <t>PAYAL ABHAY SINGH</t>
  </si>
  <si>
    <t>REGAL - 1A -1902</t>
  </si>
  <si>
    <t>SUCHITRA RAJENDRA NIKAM</t>
  </si>
  <si>
    <t>06 Aug 2024</t>
  </si>
  <si>
    <t>REGAL - 1A -1904</t>
  </si>
  <si>
    <t>AVINASH VILAS SALVE</t>
  </si>
  <si>
    <t>REGAL - 1A -2001</t>
  </si>
  <si>
    <t>VINAYAK DAGADU DEO</t>
  </si>
  <si>
    <t>REGAL - 1A -2002</t>
  </si>
  <si>
    <t>PRAVIN LAXMAN MOHOL</t>
  </si>
  <si>
    <t>REGAL - 1A -2003</t>
  </si>
  <si>
    <t>ANIKET VIJAY THAKRE</t>
  </si>
  <si>
    <t>REGAL - 1A -2004</t>
  </si>
  <si>
    <t>SANTOSH R TULSHIBAGWALE</t>
  </si>
  <si>
    <t xml:space="preserve">REGAL - 1A -2102 </t>
  </si>
  <si>
    <t>SUHAS VISHWAS BHOSALE</t>
  </si>
  <si>
    <t>REGAL - 1A -2103</t>
  </si>
  <si>
    <t>VISHAL BHARAT SHINDE</t>
  </si>
  <si>
    <t>REGAL - 1A -2201</t>
  </si>
  <si>
    <t>RAHUL BALWANT SURVE</t>
  </si>
  <si>
    <t>REGAL - 1A -2303</t>
  </si>
  <si>
    <t>RUCHA SHANKAR  JAMALE</t>
  </si>
  <si>
    <t>REGAL - 1A -2304</t>
  </si>
  <si>
    <t>VISHWAJEETSINH PRABHAKAR CHAVAN</t>
  </si>
  <si>
    <t>REGAL - 1A -2403</t>
  </si>
  <si>
    <t>SIDDHI  BHUSHAN SHINDE</t>
  </si>
  <si>
    <t>REGAL - 1A -2404</t>
  </si>
  <si>
    <t>DIPTI MILIND SHIRKE</t>
  </si>
  <si>
    <t>02 Apr 2025</t>
  </si>
  <si>
    <t>REGAL - 1A -2503</t>
  </si>
  <si>
    <t>SHRIDHAR GANGADHAR KARANDIKAR</t>
  </si>
  <si>
    <t>REGAL - 1A -2504</t>
  </si>
  <si>
    <t>REGAL - 1A -2602</t>
  </si>
  <si>
    <t>NIRANJAN SATISH DHAMAL</t>
  </si>
  <si>
    <t>REGAL - 1A -2603</t>
  </si>
  <si>
    <t>KETAN ANANT RANE</t>
  </si>
  <si>
    <t>30 Oct 2024</t>
  </si>
  <si>
    <t>REGAL - 1A -2604</t>
  </si>
  <si>
    <t>REGAL - 1A -2702</t>
  </si>
  <si>
    <t>MANVENDRA ATUL NADGAUDA</t>
  </si>
  <si>
    <t>REGAL - 1A -2703</t>
  </si>
  <si>
    <t>GANESH MARUTIRAO KARANDE</t>
  </si>
  <si>
    <t>REGAL - 1A -303</t>
  </si>
  <si>
    <t>SNEHAL APURV KADAM</t>
  </si>
  <si>
    <t>REGAL - 1A -402</t>
  </si>
  <si>
    <t>SUNITA MEHARWAL</t>
  </si>
  <si>
    <t>REGAL - 1A -403</t>
  </si>
  <si>
    <t>SANANDAN DATTATRAY KHAIRNAR</t>
  </si>
  <si>
    <t>REGAL - 1A -502</t>
  </si>
  <si>
    <t>ROHAN NANDKUMAR AURADKAR</t>
  </si>
  <si>
    <t>REGAL - 1A -503</t>
  </si>
  <si>
    <t>ANJALI  NANDKUMAR SONSALE</t>
  </si>
  <si>
    <t>REGAL - 1A -504</t>
  </si>
  <si>
    <t>ONKAR ASHOK SOLSHE</t>
  </si>
  <si>
    <t>REGAL - 1A -602</t>
  </si>
  <si>
    <t>ASHISH MUKUND DESHPANDE</t>
  </si>
  <si>
    <t>REGAL - 1A -603</t>
  </si>
  <si>
    <t>ANKUSH ANANTRAO NANDEDKAR</t>
  </si>
  <si>
    <t>REGAL - 1A -604</t>
  </si>
  <si>
    <t>ANUP VILAS THORAT</t>
  </si>
  <si>
    <t>REGAL - 1A -701</t>
  </si>
  <si>
    <t>SUMANT SHRIPAD KURUMBHATTE</t>
  </si>
  <si>
    <t>REGAL - 1A -702</t>
  </si>
  <si>
    <t>NIKHIL PANDURANG BAKSHI</t>
  </si>
  <si>
    <t>REGAL - 1A -704</t>
  </si>
  <si>
    <t>HRISHIKESH HARIBHAU SATPUTE</t>
  </si>
  <si>
    <t>REGAL - 1A -801</t>
  </si>
  <si>
    <t>DHIRAJ PANJABRAO ADHAU</t>
  </si>
  <si>
    <t>REGAL - 1A -802</t>
  </si>
  <si>
    <t>TUSHAR PURUSHOTTAM DHAMANDE</t>
  </si>
  <si>
    <t>REGAL - 1A -803</t>
  </si>
  <si>
    <t>ANJALI ANANTRAO NANDEDKAR</t>
  </si>
  <si>
    <t>REGAL - 1A -804</t>
  </si>
  <si>
    <t>SWAPNIL CHANDRASHEKHAR TIKAR</t>
  </si>
  <si>
    <t>REGAL - 1A -901</t>
  </si>
  <si>
    <t>SHRIYANS SHRIKANT ATHALYE</t>
  </si>
  <si>
    <t>REGAL - 1A -902</t>
  </si>
  <si>
    <t>DASHARATH GANGARAM GHODEKAR</t>
  </si>
  <si>
    <t>REGAL - 1A -903</t>
  </si>
  <si>
    <t>PREMRAJ MURLIDHAR HADKE</t>
  </si>
  <si>
    <t>REGAL - 1A -904</t>
  </si>
  <si>
    <t>HANUMANT NIVARATIRAO SANAP</t>
  </si>
  <si>
    <t>SIRIUS - 2F - 1001</t>
  </si>
  <si>
    <t>DURGA VIKAS SHINDE</t>
  </si>
  <si>
    <t>SIRIUS - 2F - 1003</t>
  </si>
  <si>
    <t>TUSHAR MODI</t>
  </si>
  <si>
    <t>SIRIUS - 2F - 101</t>
  </si>
  <si>
    <t>TEJASWINI KRISHNA CHILE</t>
  </si>
  <si>
    <t>SIRIUS - 2F - 102</t>
  </si>
  <si>
    <t>PRAVIN SHAMRAO GHOLAP</t>
  </si>
  <si>
    <t>SIRIUS - 2F - 104</t>
  </si>
  <si>
    <t>05 Feb 2025</t>
  </si>
  <si>
    <t>SIRIUS - 2F - 1102</t>
  </si>
  <si>
    <t>SAURABH MILIND BORATE</t>
  </si>
  <si>
    <t>SIRIUS - 2F - 1103</t>
  </si>
  <si>
    <t>GAURI PATHAK</t>
  </si>
  <si>
    <t>SIRIUS - 2F - 1202</t>
  </si>
  <si>
    <t>ANIKET NITIN PIRALKAR</t>
  </si>
  <si>
    <t>SIRIUS - 2F - 1203</t>
  </si>
  <si>
    <t>MANASI DILIP MAHAJAN</t>
  </si>
  <si>
    <t>SIRIUS - 2F - 1302</t>
  </si>
  <si>
    <t>KAIVALYA MADAN BARVE</t>
  </si>
  <si>
    <t>SIRIUS - 2F - 1401</t>
  </si>
  <si>
    <t>POURNIMA AVINASH PANDIT</t>
  </si>
  <si>
    <t>SIRIUS - 2F - 1403</t>
  </si>
  <si>
    <t>SWAPNA ARUN KULKARNI</t>
  </si>
  <si>
    <t>31 May 2024</t>
  </si>
  <si>
    <t>SIRIUS - 2F - 1501</t>
  </si>
  <si>
    <t>GAGAN BALMUKUND SHARMA</t>
  </si>
  <si>
    <t>SIRIUS - 2F - 1502</t>
  </si>
  <si>
    <t>SHIVANISHTHA ALLAYYA HIREMATH</t>
  </si>
  <si>
    <t>SIRIUS - 2F - 1503</t>
  </si>
  <si>
    <t>ROHAN UDAY ASODEKAR</t>
  </si>
  <si>
    <t>SIRIUS - 2F - 1602</t>
  </si>
  <si>
    <t>MANGESH ULHASRAO SAMBARE</t>
  </si>
  <si>
    <t>SIRIUS - 2F - 1603</t>
  </si>
  <si>
    <t>JAYESH KASAT</t>
  </si>
  <si>
    <t>30 Nov 2024</t>
  </si>
  <si>
    <t>SIRIUS - 2F - 1702</t>
  </si>
  <si>
    <t>TEJAS ANKUSH MORE</t>
  </si>
  <si>
    <t>SIRIUS - 2F - 1802</t>
  </si>
  <si>
    <t>NANDKUMAR P. BHUVAD</t>
  </si>
  <si>
    <t>SIRIUS - 2F - 1804</t>
  </si>
  <si>
    <t>SAGAR KISANRAO HADAWALE</t>
  </si>
  <si>
    <t>SIRIUS - 2F - 1902</t>
  </si>
  <si>
    <t>KAILAS SATU KHARADE</t>
  </si>
  <si>
    <t>SIRIUS - 2F - 1903</t>
  </si>
  <si>
    <t>HEMLATA NILESH DESHMUKH</t>
  </si>
  <si>
    <t>SIRIUS - 2F - 1904</t>
  </si>
  <si>
    <t>SACHIN PRABHAKAR MUDHOLKAR</t>
  </si>
  <si>
    <t>SIRIUS - 2F - 2002</t>
  </si>
  <si>
    <t>MUKTESHWAR KULKARNI</t>
  </si>
  <si>
    <t>SIRIUS - 2F - 2003</t>
  </si>
  <si>
    <t>MONIKA PANDHARINATH BALLARI</t>
  </si>
  <si>
    <t>SIRIUS - 2F - 2004</t>
  </si>
  <si>
    <t>SWAPNIL NAGRE</t>
  </si>
  <si>
    <t>SIRIUS - 2F - 201</t>
  </si>
  <si>
    <t>ANUJA SHRIDHAR KINIKAR</t>
  </si>
  <si>
    <t>SIRIUS - 2F - 204</t>
  </si>
  <si>
    <t>NIKHIL SHITAL MORCHE</t>
  </si>
  <si>
    <t>SIRIUS - 2F - 2102</t>
  </si>
  <si>
    <t>CHANDRAKANT RAYKHERE</t>
  </si>
  <si>
    <t>SIRIUS - 2F - 2103</t>
  </si>
  <si>
    <t>BHALODIYA JAY DILIPBHAI</t>
  </si>
  <si>
    <t>SIRIUS - 2F - 2104</t>
  </si>
  <si>
    <t>VANMALA LALIT PATIL</t>
  </si>
  <si>
    <t>SIRIUS - 2F - 2202</t>
  </si>
  <si>
    <t>NARESH DURGARAM CHOUDHARY</t>
  </si>
  <si>
    <t>SIRIUS - 2F - 2203</t>
  </si>
  <si>
    <t>SANGMESHWAR DAGDU KORE</t>
  </si>
  <si>
    <t>SIRIUS - 2F - 2204</t>
  </si>
  <si>
    <t>ANANTPRASAD BADRINARAYAN BADDAR</t>
  </si>
  <si>
    <t>SIRIUS - 2F - 2302</t>
  </si>
  <si>
    <t>BHUSHAN BHASKAR JAGTAP</t>
  </si>
  <si>
    <t>SIRIUS - 2F - 2303</t>
  </si>
  <si>
    <t>SHEETAL SURAJ DESAI</t>
  </si>
  <si>
    <t>08 Feb 2025</t>
  </si>
  <si>
    <t>SIRIUS - 2F - 2304</t>
  </si>
  <si>
    <t>GAURAV VIRMANI</t>
  </si>
  <si>
    <t>SIRIUS - 2F - 2401</t>
  </si>
  <si>
    <t>SONALI ATMARAM RANE</t>
  </si>
  <si>
    <t>SIRIUS - 2F - 2402</t>
  </si>
  <si>
    <t>SUREKHA SURESH PATIL</t>
  </si>
  <si>
    <t>SIRIUS - 2F - 2403</t>
  </si>
  <si>
    <t>ESHANI SUNIL DESHPANDE</t>
  </si>
  <si>
    <t>SIRIUS - 2F - 2502</t>
  </si>
  <si>
    <t>MANJIRI  DEVENDRA SADHALE</t>
  </si>
  <si>
    <t>SIRIUS - 2F - 2504</t>
  </si>
  <si>
    <t>WAISHALI BHAT</t>
  </si>
  <si>
    <t>SIRIUS - 2F - 2602</t>
  </si>
  <si>
    <t>ROHIT RAMCHANDRA DESALE</t>
  </si>
  <si>
    <t>06 Oct 2024</t>
  </si>
  <si>
    <t>SIRIUS - 2F - 2604</t>
  </si>
  <si>
    <t>SATISHKUMAR NIVRUTTI KUMATHEKAR</t>
  </si>
  <si>
    <t>SIRIUS - 2F - 2701</t>
  </si>
  <si>
    <t>ULHAS MAHDEO KULINGE</t>
  </si>
  <si>
    <t>SIRIUS - 2F - 2703</t>
  </si>
  <si>
    <t>SUHAS VASANTRAO JOSHI</t>
  </si>
  <si>
    <t>SIRIUS - 2F - 301</t>
  </si>
  <si>
    <t>RHUSHIDA GAJANAN KASHALKAR</t>
  </si>
  <si>
    <t>SIRIUS - 2F - 401</t>
  </si>
  <si>
    <t>AKASH SHANKAR KANDHARE</t>
  </si>
  <si>
    <t>SIRIUS - 2F - 404</t>
  </si>
  <si>
    <t>KEDAR SHAMKANT KULKARNI</t>
  </si>
  <si>
    <t>SIRIUS - 2F - 503</t>
  </si>
  <si>
    <t>AKANKSHA  SRIVASTAVA</t>
  </si>
  <si>
    <t>SIRIUS - 2F - 504</t>
  </si>
  <si>
    <t>SIDHU KUMAR MEHARWAL</t>
  </si>
  <si>
    <t>SIRIUS - 2F - 601</t>
  </si>
  <si>
    <t>ASHWINI ASHOK DEORE</t>
  </si>
  <si>
    <t>SIRIUS - 2F - 602</t>
  </si>
  <si>
    <t>ASHWANI KUMAR</t>
  </si>
  <si>
    <t>SIRIUS - 2F - 701</t>
  </si>
  <si>
    <t>PRAVIN PANDURANG ABHANG</t>
  </si>
  <si>
    <t>SIRIUS - 2F - 702</t>
  </si>
  <si>
    <t>ABHIJEET VIDHATE</t>
  </si>
  <si>
    <t>SIRIUS - 2F - 703</t>
  </si>
  <si>
    <t>AKSHAY DILIP GODSE</t>
  </si>
  <si>
    <t>SIRIUS - 2F - 801</t>
  </si>
  <si>
    <t>SUVINDER PAL SINGH</t>
  </si>
  <si>
    <t>SIRIUS - 2F - 802</t>
  </si>
  <si>
    <t>SUFIYAN SALEEM BAGWAN</t>
  </si>
  <si>
    <t>SIRIUS - 2F - 803</t>
  </si>
  <si>
    <t>SRIDEEPIKA SIVAKUMAR</t>
  </si>
  <si>
    <t>07 Feb 2026</t>
  </si>
  <si>
    <t>SIRIUS - 2F - 902</t>
  </si>
  <si>
    <t>CHOUDHARI SHRIKANT ANNASAHEB</t>
  </si>
  <si>
    <t>VEGA - 1B - 1001</t>
  </si>
  <si>
    <t>SHRIRANG SHARAD KANADE</t>
  </si>
  <si>
    <t>VEGA - 1B - 1002</t>
  </si>
  <si>
    <t>PRANITA DESHPANDE</t>
  </si>
  <si>
    <t>VEGA - 1B - 1003</t>
  </si>
  <si>
    <t>RIMJHIM FOGLA</t>
  </si>
  <si>
    <t>VEGA - 1B - 101</t>
  </si>
  <si>
    <t>DILIP DHONDU SHELAR</t>
  </si>
  <si>
    <t>VEGA - 1B - 102</t>
  </si>
  <si>
    <t>NIKET KAMLAKAR KALGAONKAR</t>
  </si>
  <si>
    <t>VEGA - 1B - 103</t>
  </si>
  <si>
    <t>YOGITA VIJAY VIDOLKAR</t>
  </si>
  <si>
    <t>25 Sep 2025</t>
  </si>
  <si>
    <t>VEGA - 1B - 104</t>
  </si>
  <si>
    <t>JYOTI RAVINDRA KULKARNI</t>
  </si>
  <si>
    <t>VEGA - 1B - 1102</t>
  </si>
  <si>
    <t>PRADNYA TUSHAR DHAMDHERE</t>
  </si>
  <si>
    <t>VEGA - 1B - 1103</t>
  </si>
  <si>
    <t>ADITI AVINASH NALAWADE</t>
  </si>
  <si>
    <t>VEGA - 1B - 1201</t>
  </si>
  <si>
    <t>AKSHATA SHAH</t>
  </si>
  <si>
    <t>VEGA - 1B - 1202</t>
  </si>
  <si>
    <t>VIKRANT RAMESHRAO PATIL</t>
  </si>
  <si>
    <t>VEGA - 1B - 1203</t>
  </si>
  <si>
    <t>RUSHIKESH RAMESHRAO PATIL</t>
  </si>
  <si>
    <t>VEGA - 1B - 1204</t>
  </si>
  <si>
    <t>SUSHIL SHASHIKANT DOIPHODE</t>
  </si>
  <si>
    <t>VEGA - 1B - 1302</t>
  </si>
  <si>
    <t>PALLAVI VINAYAK YADAV</t>
  </si>
  <si>
    <t>VEGA - 1B - 1401</t>
  </si>
  <si>
    <t>ANKIT SHIRISH KARANDIKAR</t>
  </si>
  <si>
    <t>VEGA - 1B - 1402</t>
  </si>
  <si>
    <t>MAHESH MANSING LAD</t>
  </si>
  <si>
    <t>VEGA - 1B - 1404</t>
  </si>
  <si>
    <t>SUMIT KAILAS MASKE</t>
  </si>
  <si>
    <t>VEGA - 1B - 1501</t>
  </si>
  <si>
    <t>SANDEEP B. DHOTE</t>
  </si>
  <si>
    <t>VEGA - 1B - 1502</t>
  </si>
  <si>
    <t>SUNITA SUNIL PADALKAR</t>
  </si>
  <si>
    <t>VEGA - 1B - 1504</t>
  </si>
  <si>
    <t>PRERANA OMPRAKASH KALE</t>
  </si>
  <si>
    <t>VEGA - 1B - 1602</t>
  </si>
  <si>
    <t>JITENDRA DNYANDEO PAWAR</t>
  </si>
  <si>
    <t>VEGA - 1B - 1604</t>
  </si>
  <si>
    <t>ASHISH ANIL JADHAV</t>
  </si>
  <si>
    <t>VEGA - 1B - 1701</t>
  </si>
  <si>
    <t>SWAPNIL ASHOK KHOPKAR</t>
  </si>
  <si>
    <t>VEGA - 1B - 1702</t>
  </si>
  <si>
    <t>PRANIT PRAMOD MASUTAGE</t>
  </si>
  <si>
    <t>VEGA - 1B - 1704</t>
  </si>
  <si>
    <t>ANAND KARWA</t>
  </si>
  <si>
    <t>VEGA - 1B - 1903</t>
  </si>
  <si>
    <t>ANAND RAM SURYAVANSHI</t>
  </si>
  <si>
    <t>VEGA - 1B - 2002</t>
  </si>
  <si>
    <t>CHETAN GURURAJ KUKNOR</t>
  </si>
  <si>
    <t>VEGA - 1B - 2003</t>
  </si>
  <si>
    <t>AMOL PRAKASH JADHAV</t>
  </si>
  <si>
    <t>VEGA - 1B - 201</t>
  </si>
  <si>
    <t>ANURADHA VENKATESWARAN</t>
  </si>
  <si>
    <t>VEGA - 1B - 202</t>
  </si>
  <si>
    <t>ARVIND BAPUSAHEB YEGAONKAR</t>
  </si>
  <si>
    <t>VEGA - 1B - 203</t>
  </si>
  <si>
    <t>GORAKH TRIMBAK SANGALE</t>
  </si>
  <si>
    <t>VEGA - 1B - 204</t>
  </si>
  <si>
    <t>AMIT RAJAN SHEVALE</t>
  </si>
  <si>
    <t>VEGA - 1B - 2102</t>
  </si>
  <si>
    <t>MAYUR MAHARUDRAAPPA POPADE</t>
  </si>
  <si>
    <t>VEGA - 1B - 2202</t>
  </si>
  <si>
    <t>SHIVANI SHRISHAILYA PHATAK</t>
  </si>
  <si>
    <t>VEGA - 1B - 2301</t>
  </si>
  <si>
    <t>SUSHIL DILIPRAO DESHMUKH</t>
  </si>
  <si>
    <t>VEGA - 1B - 2401</t>
  </si>
  <si>
    <t>SANJOKTA ASHISH GIRI</t>
  </si>
  <si>
    <t>VEGA - 1B - 2404</t>
  </si>
  <si>
    <t>AKALPITA SHASHANK JOSHI</t>
  </si>
  <si>
    <t>VEGA - 1B - 2703</t>
  </si>
  <si>
    <t>VAISHNAVI SNEHIL NAGLE</t>
  </si>
  <si>
    <t>VEGA - 1B - 302</t>
  </si>
  <si>
    <t>AMIT CHANDRAKANT PIMPARKAR</t>
  </si>
  <si>
    <t>VEGA - 1B - 303</t>
  </si>
  <si>
    <t>GAJENDRA MADHUKAR BANGALE</t>
  </si>
  <si>
    <t>VEGA - 1B - 304</t>
  </si>
  <si>
    <t>JITENDRA RAJKUMAR KADAM</t>
  </si>
  <si>
    <t>VEGA - 1B - 404</t>
  </si>
  <si>
    <t>NAVENDRA RAJPUT</t>
  </si>
  <si>
    <t>VEGA - 1B - 501</t>
  </si>
  <si>
    <t>HIMANSHU DEELIP SARDESHPANDE</t>
  </si>
  <si>
    <t>VEGA - 1B - 502</t>
  </si>
  <si>
    <t>GAURISHANKAR KSHIRSAGAR</t>
  </si>
  <si>
    <t>VEGA - 1B - 503</t>
  </si>
  <si>
    <t>MANGESH DATTATRAY WAKODE</t>
  </si>
  <si>
    <t>VEGA - 1B - 504</t>
  </si>
  <si>
    <t>KAUSHIK DILIP SARDESHPANDE</t>
  </si>
  <si>
    <t>VEGA - 1B - 601</t>
  </si>
  <si>
    <t>MADHAVI HARSHAL JOSHI</t>
  </si>
  <si>
    <t>VEGA - 1B - 603</t>
  </si>
  <si>
    <t>ANAND HANUMANTHRAO KULKARNI</t>
  </si>
  <si>
    <t>VEGA - 1B - 701</t>
  </si>
  <si>
    <t>VEENA  ANAND WADIKAR</t>
  </si>
  <si>
    <t>VEGA - 1B - 702</t>
  </si>
  <si>
    <t>BHAVI PANDYA</t>
  </si>
  <si>
    <t>VEGA - 1B - 703</t>
  </si>
  <si>
    <t>OMKAR ANANT UMRANI</t>
  </si>
  <si>
    <t>VEGA - 1B - 801</t>
  </si>
  <si>
    <t>ABHISHEK TAYADE</t>
  </si>
  <si>
    <t>VEGA - 1B - 802</t>
  </si>
  <si>
    <t>VEGA - 1B - 803</t>
  </si>
  <si>
    <t>JAYDEEP CHANDRAKANT SHINDE</t>
  </si>
  <si>
    <t>VEGA - 1B - 901</t>
  </si>
  <si>
    <t>ANJALI SHRIRANG DANI</t>
  </si>
  <si>
    <t>VEGA - 1B - 902</t>
  </si>
  <si>
    <t>SAGAR SHRINIVAS SAWANT</t>
  </si>
  <si>
    <t>VESTA - 2D -1001</t>
  </si>
  <si>
    <t>NEETI SHREENIWAS KARANJKAR</t>
  </si>
  <si>
    <t>VESTA - 2D -1002</t>
  </si>
  <si>
    <t>AKSHAY UMAKANT RANADE</t>
  </si>
  <si>
    <t>VESTA - 2D -101</t>
  </si>
  <si>
    <t>PARVEZ FAROOKH DHAMANI</t>
  </si>
  <si>
    <t>VESTA - 2D -102</t>
  </si>
  <si>
    <t>ASHWINI SHAW</t>
  </si>
  <si>
    <t>VESTA - 2D -1102</t>
  </si>
  <si>
    <t>ANJALI ULHAS KAVATHEKAR</t>
  </si>
  <si>
    <t>VESTA - 2D -1201</t>
  </si>
  <si>
    <t>DEEPA DILIPRAO DESHMUKH</t>
  </si>
  <si>
    <t>VESTA - 2D -1301</t>
  </si>
  <si>
    <t>NAVEEN NELEHONNI DODDAPPA</t>
  </si>
  <si>
    <t>VESTA - 2D -1302</t>
  </si>
  <si>
    <t>BHASKAR PRABHAKARRAO NEB</t>
  </si>
  <si>
    <t>VESTA - 2D -1401</t>
  </si>
  <si>
    <t>SHEETAL MARWAL</t>
  </si>
  <si>
    <t>VESTA - 2D -1402</t>
  </si>
  <si>
    <t>HRISHIKESH SHASHANK ATHALYE</t>
  </si>
  <si>
    <t>VESTA - 2D -1502</t>
  </si>
  <si>
    <t>SIMARANJEET KAUR</t>
  </si>
  <si>
    <t>VESTA - 2D -1601</t>
  </si>
  <si>
    <t>SUNIL DURGAPRASAD AGRAWAL</t>
  </si>
  <si>
    <t>VESTA - 2D -1602</t>
  </si>
  <si>
    <t>MANISHA RAMAKANT ALAT</t>
  </si>
  <si>
    <t>VESTA - 2D -1702</t>
  </si>
  <si>
    <t>SMITA RAJIV BINWADE</t>
  </si>
  <si>
    <t>VESTA - 2D -1801</t>
  </si>
  <si>
    <t>CHAITRALI KALPAK JOSHI</t>
  </si>
  <si>
    <t>VESTA - 2D -1802</t>
  </si>
  <si>
    <t>UDDHAV BHILA NIKAM</t>
  </si>
  <si>
    <t>VESTA - 2D -1901</t>
  </si>
  <si>
    <t>VESTA - 2D -1902</t>
  </si>
  <si>
    <t>ROHINI MANOJ PARDESHI</t>
  </si>
  <si>
    <t>VESTA - 2D -2001</t>
  </si>
  <si>
    <t>AMIT NIRANJAN MAGIKAR</t>
  </si>
  <si>
    <t>VESTA - 2D -2002</t>
  </si>
  <si>
    <t>Dr. NILAM PRADEEP SHAH</t>
  </si>
  <si>
    <t>VESTA - 2D -2101</t>
  </si>
  <si>
    <t>PRADEEP RAMAKANT DESHPANDE</t>
  </si>
  <si>
    <t>VESTA - 2D -2102</t>
  </si>
  <si>
    <t>ATISH JAYANT KULKARNI</t>
  </si>
  <si>
    <t>VESTA - 2D -2201</t>
  </si>
  <si>
    <t>RICHA RAGHAVENDRA MISHRA</t>
  </si>
  <si>
    <t>VESTA - 2D -2302</t>
  </si>
  <si>
    <t>PARAM SACHIN JOSHI</t>
  </si>
  <si>
    <t>VESTA - 2D -2401</t>
  </si>
  <si>
    <t>DHIRAJ CHHAGANLAL BHANUSHALI</t>
  </si>
  <si>
    <t>VESTA - 2D -2402</t>
  </si>
  <si>
    <t>RISHI PARMAR</t>
  </si>
  <si>
    <t>VESTA - 2D -2502</t>
  </si>
  <si>
    <t>ASMITA PRASANNA CHOUDHARI</t>
  </si>
  <si>
    <t>VESTA - 2D -2601</t>
  </si>
  <si>
    <t>AKHILESH LALCHAND VISHWAKARMA</t>
  </si>
  <si>
    <t>VESTA - 2D -2602</t>
  </si>
  <si>
    <t>RAVINDRA TARACHAND SHAH</t>
  </si>
  <si>
    <t>05 Sep 2024</t>
  </si>
  <si>
    <t>VESTA - 2D -2702</t>
  </si>
  <si>
    <t>VESTA - 2D -301</t>
  </si>
  <si>
    <t>RUJUTA RAJESH KULKARNI</t>
  </si>
  <si>
    <t>VESTA - 2D -302</t>
  </si>
  <si>
    <t>SNEHAL MILIND PATIL</t>
  </si>
  <si>
    <t>VESTA - 2D -401</t>
  </si>
  <si>
    <t>MAYANK GUPTA</t>
  </si>
  <si>
    <t>VESTA - 2D -402</t>
  </si>
  <si>
    <t>SOURABH SUBHASH CHANDORKAR</t>
  </si>
  <si>
    <t>VESTA - 2D -501</t>
  </si>
  <si>
    <t>AJITA NEELESH HALBE</t>
  </si>
  <si>
    <t>VESTA - 2D -502</t>
  </si>
  <si>
    <t>OM PRAKASH SHUKLA</t>
  </si>
  <si>
    <t>VESTA - 2D -602</t>
  </si>
  <si>
    <t>HARSHAD MADHUKAR KULKARNI</t>
  </si>
  <si>
    <t>VESTA - 2D -701</t>
  </si>
  <si>
    <t>SHWETA VIKAS KULKARNI</t>
  </si>
  <si>
    <t>VESTA - 2D -702</t>
  </si>
  <si>
    <t>VIKRAM  SHRIRANG PANDIT</t>
  </si>
  <si>
    <t>VESTA - 2D -801</t>
  </si>
  <si>
    <t>GAYATRI SHRIKANT ITAGI</t>
  </si>
  <si>
    <t>VESTA - 2D -802</t>
  </si>
  <si>
    <t>DIPALI SANTOSH KONDE</t>
  </si>
  <si>
    <t>VESTA - 2D -902</t>
  </si>
  <si>
    <t>PARAG NARSINHA DAITHANKAR</t>
  </si>
  <si>
    <t>MIRA - B - 1402</t>
  </si>
  <si>
    <t>AKASH RAMESH PHALKE</t>
  </si>
  <si>
    <t>MIRA - B - 1503</t>
  </si>
  <si>
    <t>KISHOR BHIMRAO KADAM</t>
  </si>
  <si>
    <t>MIRA - B - 1603</t>
  </si>
  <si>
    <t>MANOHAR RAMBHAU SATHE</t>
  </si>
  <si>
    <t>MIRA - B - 603</t>
  </si>
  <si>
    <t>NIKHIL VAIJNATH MHETRE</t>
  </si>
  <si>
    <t>MIRA - B -2405</t>
  </si>
  <si>
    <t>RUCHI SATISH RAUT</t>
  </si>
  <si>
    <t>SEKHAR SANAPALA</t>
  </si>
  <si>
    <t>08 Apr 2022</t>
  </si>
  <si>
    <t>RAHUL SARKAR</t>
  </si>
  <si>
    <t>T - WING - SHOP NO. 004</t>
  </si>
  <si>
    <t>18 Oct 2022</t>
  </si>
  <si>
    <t>T - WING - SHOP NO. 007</t>
  </si>
  <si>
    <t>MUKHTAR ATEEQUE SAYED</t>
  </si>
  <si>
    <t>05 Dec 2025</t>
  </si>
  <si>
    <t>T - WING - SHOP NO. 008</t>
  </si>
  <si>
    <t>ASMITA RAHUL MALPURE</t>
  </si>
  <si>
    <t>T - WING - SHOP NO. 009</t>
  </si>
  <si>
    <t>DISHA DINESH REDKAR</t>
  </si>
  <si>
    <t>T - WING - SHOP NO. 016</t>
  </si>
  <si>
    <t>SANDESH PARASHURAM NARKE</t>
  </si>
  <si>
    <t>T - WING - SHOP NO. 017</t>
  </si>
  <si>
    <t>RAKESHPURI BABUPURI GOSWAMI</t>
  </si>
  <si>
    <t>T - WING - SHOP NO. 021</t>
  </si>
  <si>
    <t>AAKASH KUMAR</t>
  </si>
  <si>
    <t>T - WING - SHOP NO. 023</t>
  </si>
  <si>
    <t>VANITA SURESH AGARWAL</t>
  </si>
  <si>
    <t>T - WING - SHOP NO. 025</t>
  </si>
  <si>
    <t>DIVINE - WING D - 1002</t>
  </si>
  <si>
    <t>PIYUSH LALWANI</t>
  </si>
  <si>
    <t>DIVINE - WING D - 102</t>
  </si>
  <si>
    <t>JITENDRA MOHARANA</t>
  </si>
  <si>
    <t>DIVINE - WING D - 103</t>
  </si>
  <si>
    <t>UBED IRFAN SAYYAD</t>
  </si>
  <si>
    <t>DIVINE - WING D - 204</t>
  </si>
  <si>
    <t>ASHABAI JAIKANT AGRAWAL</t>
  </si>
  <si>
    <t>DIVINE - WING D - 801</t>
  </si>
  <si>
    <t>NEELIMA RAI</t>
  </si>
  <si>
    <t>DIVINE - WING D - 802</t>
  </si>
  <si>
    <t>NITIN POPAT SAWANT</t>
  </si>
  <si>
    <t>ETERNAL - WING E - 1001</t>
  </si>
  <si>
    <t>POOJA VISHANDAS PAWANI</t>
  </si>
  <si>
    <t>ETERNAL - WING E - 1003</t>
  </si>
  <si>
    <t>ABHAY RAMDAS SORTE</t>
  </si>
  <si>
    <t>ETERNAL - WING E - 1004</t>
  </si>
  <si>
    <t>KUNAL CHATTOPADHYAY</t>
  </si>
  <si>
    <t>ETERNAL - WING E - 101</t>
  </si>
  <si>
    <t>ABHINAVA ASHOK</t>
  </si>
  <si>
    <t>ETERNAL - WING E - 104</t>
  </si>
  <si>
    <t>SAMMOGITA VIRESH PARDESHI</t>
  </si>
  <si>
    <t>ETERNAL - WING E - 1101</t>
  </si>
  <si>
    <t>SADHANA CHAUHAN</t>
  </si>
  <si>
    <t>ETERNAL - WING E - 1202</t>
  </si>
  <si>
    <t>ETERNAL - WING E - 1203</t>
  </si>
  <si>
    <t>SWATI KABRA</t>
  </si>
  <si>
    <t>ETERNAL - WING E - 1204</t>
  </si>
  <si>
    <t>AMUL JAISWAL</t>
  </si>
  <si>
    <t>ETERNAL - WING E - 1303</t>
  </si>
  <si>
    <t>SURAJ RADHESHYAM MISHRA</t>
  </si>
  <si>
    <t>ETERNAL - WING E - 201</t>
  </si>
  <si>
    <t>MANISH DUBEY</t>
  </si>
  <si>
    <t>ETERNAL - WING E - 203</t>
  </si>
  <si>
    <t>AKSHAY VINOD MATHANE</t>
  </si>
  <si>
    <t>ETERNAL - WING E - 204</t>
  </si>
  <si>
    <t>ETERNAL - WING E - 301</t>
  </si>
  <si>
    <t>AMIT KUMAR MAHEY</t>
  </si>
  <si>
    <t>ETERNAL - WING E - 302</t>
  </si>
  <si>
    <t>POOJA LAXMAN NIRANJANE</t>
  </si>
  <si>
    <t>ETERNAL - WING E - 303</t>
  </si>
  <si>
    <t>NUPUR ANAND</t>
  </si>
  <si>
    <t>ETERNAL - WING E - 401</t>
  </si>
  <si>
    <t>KAMINI KANCHAN SINGH</t>
  </si>
  <si>
    <t>ETERNAL - WING E - 402</t>
  </si>
  <si>
    <t>VISHWA ARUN RATHOD</t>
  </si>
  <si>
    <t>ETERNAL - WING E - 501</t>
  </si>
  <si>
    <t>SURESH NARAYAN BOTRE</t>
  </si>
  <si>
    <t>ETERNAL - WING E - 502</t>
  </si>
  <si>
    <t>SANTOSH NARAYAN BOTRE</t>
  </si>
  <si>
    <t>ETERNAL - WING E - 503</t>
  </si>
  <si>
    <t>DATTATRAY TANAJI RANANAWARE</t>
  </si>
  <si>
    <t>ETERNAL - WING E - 602</t>
  </si>
  <si>
    <t>NIKHIL BHOSALE</t>
  </si>
  <si>
    <t>ETERNAL - WING E - 603</t>
  </si>
  <si>
    <t>MAYUR RADHAKRUSHNA GADEKAR</t>
  </si>
  <si>
    <t>ETERNAL - WING E - 701</t>
  </si>
  <si>
    <t>SOUPTIK BHADURI</t>
  </si>
  <si>
    <t>ETERNAL - WING E - 801</t>
  </si>
  <si>
    <t>VIKAS CHHETRI</t>
  </si>
  <si>
    <t>ETERNAL - WING E - 802</t>
  </si>
  <si>
    <t>SHILPI GAUR</t>
  </si>
  <si>
    <t>ETERNAL - WING E - 804</t>
  </si>
  <si>
    <t>ELAINE ANDRADE</t>
  </si>
  <si>
    <t>ETERNAL - WING E - 902</t>
  </si>
  <si>
    <t>ARNAB BANERJEE</t>
  </si>
  <si>
    <t>FAITH - WING F - 1202</t>
  </si>
  <si>
    <t>PRIYANKA NARESH DHOKE</t>
  </si>
  <si>
    <t>PRIDE - WING P - 1001</t>
  </si>
  <si>
    <t>VISHAL JETHLIYA</t>
  </si>
  <si>
    <t>PRIDE - WING P - 1002</t>
  </si>
  <si>
    <t>DEEPIKA GRANDHI</t>
  </si>
  <si>
    <t>PRIDE - WING P - 101</t>
  </si>
  <si>
    <t>ARUN SAHA</t>
  </si>
  <si>
    <t>PRIDE - WING P - 102</t>
  </si>
  <si>
    <t>MITALI MADHUSMITA</t>
  </si>
  <si>
    <t>PRIDE - WING P - 103</t>
  </si>
  <si>
    <t>PRAVESH SINGH</t>
  </si>
  <si>
    <t>PRIDE - WING P - 104</t>
  </si>
  <si>
    <t>NITYA NAND SINGH</t>
  </si>
  <si>
    <t>PRIDE - WING P - 1101</t>
  </si>
  <si>
    <t>ASHWANI KUMAR GUPTA</t>
  </si>
  <si>
    <t>PRIDE - WING P - 1102</t>
  </si>
  <si>
    <t>ANIL BALASAHEB UGALE</t>
  </si>
  <si>
    <t>PRIDE - WING P - 1103</t>
  </si>
  <si>
    <t>SWETA PATEL</t>
  </si>
  <si>
    <t>PRIDE - WING P - 1104</t>
  </si>
  <si>
    <t>SACHIN SHANKAR PATIL</t>
  </si>
  <si>
    <t>06 Dec 2023</t>
  </si>
  <si>
    <t>PRIDE - WING P - 1201</t>
  </si>
  <si>
    <t>ASHISH NARESH SHARMA</t>
  </si>
  <si>
    <t>PRIDE - WING P - 1202</t>
  </si>
  <si>
    <t>CHANDER KANTA KANTROO</t>
  </si>
  <si>
    <t>07 May 2025</t>
  </si>
  <si>
    <t>PRIDE - WING P - 1203</t>
  </si>
  <si>
    <t>PARMITA SARKAR</t>
  </si>
  <si>
    <t>PRIDE - WING P - 1302</t>
  </si>
  <si>
    <t>ANUJA ANIL JADHAV</t>
  </si>
  <si>
    <t>PRIDE - WING P - 201</t>
  </si>
  <si>
    <t>SULAGNA ROY</t>
  </si>
  <si>
    <t>PRIDE - WING P - 202</t>
  </si>
  <si>
    <t>DEVASHREE CHINCHOLKAR</t>
  </si>
  <si>
    <t>17 Jan 2024</t>
  </si>
  <si>
    <t>PRIDE - WING P - 203</t>
  </si>
  <si>
    <t>PANDURANG DATTATRAY GURBE</t>
  </si>
  <si>
    <t>PRIDE - WING P - 204</t>
  </si>
  <si>
    <t>PRAKASH SAHEBRAO PATIL</t>
  </si>
  <si>
    <t>PRIDE - WING P - 302</t>
  </si>
  <si>
    <t>ADITYA  MAHESH DHATRAK</t>
  </si>
  <si>
    <t>PRIDE - WING P - 303</t>
  </si>
  <si>
    <t>PRANJALI SURENDRA GHORPADE</t>
  </si>
  <si>
    <t>23 Oct 2024</t>
  </si>
  <si>
    <t>PRIDE - WING P - 402</t>
  </si>
  <si>
    <t>ANKIT TANDON</t>
  </si>
  <si>
    <t>PRIDE - WING P - 403</t>
  </si>
  <si>
    <t>PUNAM MISHRA</t>
  </si>
  <si>
    <t>PRIDE - WING P - 404</t>
  </si>
  <si>
    <t>SHARDA THAKUR</t>
  </si>
  <si>
    <t>07 May 2024</t>
  </si>
  <si>
    <t>PRIDE - WING P - 502</t>
  </si>
  <si>
    <t>ARATI BHUSHAN KURANJEKAR</t>
  </si>
  <si>
    <t>PRIDE - WING P - 503</t>
  </si>
  <si>
    <t>BRIJVEER SINGH</t>
  </si>
  <si>
    <t>PRIDE - WING P - 601</t>
  </si>
  <si>
    <t>RAJEESH KUNHI PURAYIL</t>
  </si>
  <si>
    <t>PRIDE - WING P - 603</t>
  </si>
  <si>
    <t>DHANRAJ VISHWAKARMA</t>
  </si>
  <si>
    <t>PRIDE - WING P - 604</t>
  </si>
  <si>
    <t>RAMESH GIRIDHAR TUWAR</t>
  </si>
  <si>
    <t>PRIDE - WING P - 701</t>
  </si>
  <si>
    <t>PANKAJ MANGAL</t>
  </si>
  <si>
    <t>PRIDE - WING P - 702</t>
  </si>
  <si>
    <t>PRASHANT KUMAR VERMA</t>
  </si>
  <si>
    <t>PRIDE - WING P - 703</t>
  </si>
  <si>
    <t>ABHISHEK KUMAR NIRALA</t>
  </si>
  <si>
    <t>PRIDE - WING P - 802</t>
  </si>
  <si>
    <t>VINOD MAHADEO MALI</t>
  </si>
  <si>
    <t>PRIDE - WING P - 901</t>
  </si>
  <si>
    <t>VRUSHALI PRASHANT BADGUJAR</t>
  </si>
  <si>
    <t>PRIDE - WING P - 902</t>
  </si>
  <si>
    <t>DICKSHA PANDEY</t>
  </si>
  <si>
    <t>PRIDE - WING P - 903</t>
  </si>
  <si>
    <t>PRERANA TARWEKAR</t>
  </si>
  <si>
    <t>PRIDE - WING P - 904</t>
  </si>
  <si>
    <t>PANKAJ KOTHARI</t>
  </si>
  <si>
    <t>QARA - WING Q - 1001</t>
  </si>
  <si>
    <t>RAJESH P R</t>
  </si>
  <si>
    <t>QARA - WING Q - 1002</t>
  </si>
  <si>
    <t>NIKHIL ARUNRAO PAGE</t>
  </si>
  <si>
    <t>QARA - WING Q - 1003</t>
  </si>
  <si>
    <t>MOHAMMAD TOHSIF ABDUL RAZZAQ BHURA</t>
  </si>
  <si>
    <t>QARA - WING Q - 1004</t>
  </si>
  <si>
    <t>BHARAT NARENDRA  KAPSE</t>
  </si>
  <si>
    <t>QARA - WING Q - 102</t>
  </si>
  <si>
    <t>SANDEEP KUMAR MAHASUAR</t>
  </si>
  <si>
    <t>QARA - WING Q - 103</t>
  </si>
  <si>
    <t>MEGHA VINESH GHADGE</t>
  </si>
  <si>
    <t>QARA - WING Q - 104</t>
  </si>
  <si>
    <t>QARA - WING Q - 1101</t>
  </si>
  <si>
    <t>AKASH GAURAVBHAI ACHARYA</t>
  </si>
  <si>
    <t>QARA - WING Q - 1102</t>
  </si>
  <si>
    <t>SHIBU KARAVIL SHIVADAS</t>
  </si>
  <si>
    <t>QARA - WING Q - 1103</t>
  </si>
  <si>
    <t>NAYANKUMAR HARIRAMSINGH SOLANKI</t>
  </si>
  <si>
    <t>QARA - WING Q - 1202</t>
  </si>
  <si>
    <t>ABHISHEK TEWARI</t>
  </si>
  <si>
    <t>QARA - WING Q - 1301</t>
  </si>
  <si>
    <t>DATTATRAY VITTHALRAO KOTHAWALE</t>
  </si>
  <si>
    <t>QARA - WING Q - 1302</t>
  </si>
  <si>
    <t>SHEELKUMAR BABAN JAGTAP</t>
  </si>
  <si>
    <t>QARA - WING Q - 1304</t>
  </si>
  <si>
    <t>ABHAYRAJ RAMLAKHAN YADAV</t>
  </si>
  <si>
    <t>01 Oct 2025</t>
  </si>
  <si>
    <t>QARA - WING Q - 201</t>
  </si>
  <si>
    <t>MILIND SHRAWAN GAJBHIYE</t>
  </si>
  <si>
    <t>QARA - WING Q - 202</t>
  </si>
  <si>
    <t>SANTOSH KUMAR SHUKLA</t>
  </si>
  <si>
    <t>QARA - WING Q - 204</t>
  </si>
  <si>
    <t>SAKHARAM MAROTI KHALSE</t>
  </si>
  <si>
    <t>QARA - WING Q - 302</t>
  </si>
  <si>
    <t>DHARMAKANNAN SUBRAMANIAN</t>
  </si>
  <si>
    <t>QARA - WING Q - 303</t>
  </si>
  <si>
    <t>NITIN ASHOK PAWAR</t>
  </si>
  <si>
    <t>QARA - WING Q - 304</t>
  </si>
  <si>
    <t>RAJU NARENDRA YADAV</t>
  </si>
  <si>
    <t>QARA - WING Q - 401</t>
  </si>
  <si>
    <t>GAURAV SRIVASTAVA</t>
  </si>
  <si>
    <t>QARA - WING Q - 403</t>
  </si>
  <si>
    <t>DEVENDRA PRASAD TRIPATHI</t>
  </si>
  <si>
    <t>30 Aug 2023</t>
  </si>
  <si>
    <t>QARA - WING Q - 404</t>
  </si>
  <si>
    <t>SWATI PRIYA</t>
  </si>
  <si>
    <t>QARA - WING Q - 501</t>
  </si>
  <si>
    <t>VISHAL ARJUN GAIKWAD</t>
  </si>
  <si>
    <t>QARA - WING Q - 502</t>
  </si>
  <si>
    <t>QARA - WING Q - 504</t>
  </si>
  <si>
    <t>PREETI PANDEY</t>
  </si>
  <si>
    <t>QARA - WING Q - 601</t>
  </si>
  <si>
    <t>SAMIR CHAUHAN</t>
  </si>
  <si>
    <t>QARA - WING Q - 602</t>
  </si>
  <si>
    <t>MANTAVYA CHAWLA</t>
  </si>
  <si>
    <t>QARA - WING Q - 603</t>
  </si>
  <si>
    <t>GANESH SUDAM SHINDE</t>
  </si>
  <si>
    <t>QARA - WING Q - 604</t>
  </si>
  <si>
    <t>GAUTAM SURESH POWAR</t>
  </si>
  <si>
    <t>QARA - WING Q - 702</t>
  </si>
  <si>
    <t>KAUSTUBH ARUNRAO HIWAREKAR</t>
  </si>
  <si>
    <t>QARA - WING Q - 704</t>
  </si>
  <si>
    <t>MUKUL NARAYANRAO PALNITKAR</t>
  </si>
  <si>
    <t>QARA - WING Q - 801</t>
  </si>
  <si>
    <t>MINAL SIDDHANT SONTAKKE</t>
  </si>
  <si>
    <t>QARA - WING Q - 802</t>
  </si>
  <si>
    <t>AVINASH KUMAR VERMA</t>
  </si>
  <si>
    <t>QARA - WING Q - 803</t>
  </si>
  <si>
    <t>SACHIN MAHAJAN</t>
  </si>
  <si>
    <t>QARA - WING Q - 804</t>
  </si>
  <si>
    <t>SHYAM DEO SHARMA</t>
  </si>
  <si>
    <t>QARA - WING Q - 901</t>
  </si>
  <si>
    <t>SHANTANU SHEKHAR MADANE</t>
  </si>
  <si>
    <t>QARA - WING Q - 902</t>
  </si>
  <si>
    <t>MINAL KHANDERAO PATIL</t>
  </si>
  <si>
    <t>QARA - WING Q - 903</t>
  </si>
  <si>
    <t>GIRISH BHAGWANBHAI KHATWANI</t>
  </si>
  <si>
    <t>QARA - WING Q - 904</t>
  </si>
  <si>
    <t>SOURABH SHARAN</t>
  </si>
  <si>
    <t>QURA - WING Q - 1303</t>
  </si>
  <si>
    <t>ARUN JASROTIA</t>
  </si>
  <si>
    <t>JOY - J - 1101</t>
  </si>
  <si>
    <t>PRINCE KUMAR</t>
  </si>
  <si>
    <t>17 Sep 2025</t>
  </si>
  <si>
    <t>JOY - J - 1102</t>
  </si>
  <si>
    <t>VAIBHAV SURESHAPANT BHENDE</t>
  </si>
  <si>
    <t>JOY - J - 1103</t>
  </si>
  <si>
    <t>GANDHARVA JADHAV</t>
  </si>
  <si>
    <t>JOY - J - 1203</t>
  </si>
  <si>
    <t>ARUNA SHANTARAM GUNJAL</t>
  </si>
  <si>
    <t>JOY - J - 503</t>
  </si>
  <si>
    <t>NUPUR KARVE</t>
  </si>
  <si>
    <t>JOY - J - 601</t>
  </si>
  <si>
    <t>VINAY KHOLA</t>
  </si>
  <si>
    <t>JOY - J - 701</t>
  </si>
  <si>
    <t>BHADORIYA YUVRAJSINH SHIVRATANSINH</t>
  </si>
  <si>
    <t>JOY - J - 702</t>
  </si>
  <si>
    <t>VIKAS SINGH</t>
  </si>
  <si>
    <t>JOY - J - 902</t>
  </si>
  <si>
    <t>CHETAN OGADMAL LOHAR</t>
  </si>
  <si>
    <t>JOY - J -1302</t>
  </si>
  <si>
    <t>ABHIJEET HEMANT JOSHI</t>
  </si>
  <si>
    <t>JOY - J -201</t>
  </si>
  <si>
    <t>DIVYA SHARMA</t>
  </si>
  <si>
    <t>NOBLE - N - 603</t>
  </si>
  <si>
    <t>PANKAJ ASHOK JAJODIA</t>
  </si>
  <si>
    <t>NOBLE - N - 702</t>
  </si>
  <si>
    <t>SNEHA SUNIL ZADE</t>
  </si>
  <si>
    <t>NOBLE - N - 903</t>
  </si>
  <si>
    <t>POOJA ASHOK PATIL</t>
  </si>
  <si>
    <t>ORION - O - 1104</t>
  </si>
  <si>
    <t>NISHA RAMESH PAWAR</t>
  </si>
  <si>
    <t>ORION - O - 202</t>
  </si>
  <si>
    <t>AARTI KISHOR PAWAR</t>
  </si>
  <si>
    <t>ORION - O - 304</t>
  </si>
  <si>
    <t>CHETAN ASHOK DEVKAR</t>
  </si>
  <si>
    <t>ORION - O - 501</t>
  </si>
  <si>
    <t>MONIKA SAVALARAM RANDIVE</t>
  </si>
  <si>
    <t>ORION - O - 502</t>
  </si>
  <si>
    <t>SANTOSH SHANTARAM PARAB</t>
  </si>
  <si>
    <t>29 Nov 2025</t>
  </si>
  <si>
    <t>ORION - O - 701</t>
  </si>
  <si>
    <t>ANIL KUMAR PANDEY</t>
  </si>
  <si>
    <t>21 Aug 2020</t>
  </si>
  <si>
    <t>14 Aug 2020</t>
  </si>
  <si>
    <t>ALEXANDRITE - D5 - 1102</t>
  </si>
  <si>
    <t>ANIMESH BOURI</t>
  </si>
  <si>
    <t>ALEXANDRITE - D5 - 1201</t>
  </si>
  <si>
    <t>PRADEEP PRAKASH LOKARE</t>
  </si>
  <si>
    <t>ALEXANDRITE - D5 - 1304</t>
  </si>
  <si>
    <t>KRUNAL MODI</t>
  </si>
  <si>
    <t>03 Feb 2026</t>
  </si>
  <si>
    <t>ALEXANDRITE - D5 - 1404</t>
  </si>
  <si>
    <t>MANASI SAISH SINAI CUNCOLIENCAR</t>
  </si>
  <si>
    <t>ALEXANDRITE - D5 - 1501</t>
  </si>
  <si>
    <t>RUTUJA SANKET GANDHI</t>
  </si>
  <si>
    <t>ALEXANDRITE - D5 - 1602</t>
  </si>
  <si>
    <t>NARWANE SWAPNALI ANANT</t>
  </si>
  <si>
    <t>ALEXANDRITE - D5 - 1704</t>
  </si>
  <si>
    <t>VISHALSINGH RAMANSINGH TOMAR</t>
  </si>
  <si>
    <t>ALEXANDRITE - D5 - 2104</t>
  </si>
  <si>
    <t>SAGAR ARUN PARTE</t>
  </si>
  <si>
    <t>ALEXANDRITE - D5 - 2201</t>
  </si>
  <si>
    <t>NITISHA NIGAM</t>
  </si>
  <si>
    <t>ALEXANDRITE - D5 - 2301</t>
  </si>
  <si>
    <t>AMIT KUMAR PARIJA</t>
  </si>
  <si>
    <t>ALEXANDRITE - D5 - 2304</t>
  </si>
  <si>
    <t>ALEXANDRITE - D5 - 2404</t>
  </si>
  <si>
    <t>ASHWANI DHAR</t>
  </si>
  <si>
    <t>ALEXANDRITE - D5 - 2502</t>
  </si>
  <si>
    <t>MAMTA VIKAS BHOSALE</t>
  </si>
  <si>
    <t>ALEXANDRITE - D5 - 2503</t>
  </si>
  <si>
    <t>PRAMOD KUMAR TIWARI</t>
  </si>
  <si>
    <t>ALEXANDRITE - D5 - 2504</t>
  </si>
  <si>
    <t>ZOHEB IQBAL SHAIKH</t>
  </si>
  <si>
    <t>DIAMOND - D3 - 2204</t>
  </si>
  <si>
    <t>SANIYA IMTIAZ MANKAR</t>
  </si>
  <si>
    <t>GARNET - D2 - 1003</t>
  </si>
  <si>
    <t>ABHISHEK RAY</t>
  </si>
  <si>
    <t>GARNET - D2 - 102</t>
  </si>
  <si>
    <t>ADITYA SATISH MISHRA</t>
  </si>
  <si>
    <t>GARNET - D2 - 1101</t>
  </si>
  <si>
    <t>HARJINDER SINGH SODHI</t>
  </si>
  <si>
    <t>GARNET - D2 - 1202</t>
  </si>
  <si>
    <t>HUBERT OSCAR DMELLO</t>
  </si>
  <si>
    <t>GARNET - D2 - 1203</t>
  </si>
  <si>
    <t>SMITA SINGH</t>
  </si>
  <si>
    <t>GARNET - D2 - 1302</t>
  </si>
  <si>
    <t>NIKHIL KUMAR SINHA</t>
  </si>
  <si>
    <t>GARNET - D2 - 1303</t>
  </si>
  <si>
    <t>DEEPA NANDKISHORE NADNOOR</t>
  </si>
  <si>
    <t>GARNET - D2 - 1602</t>
  </si>
  <si>
    <t>LIZY BINU VARUGHESE</t>
  </si>
  <si>
    <t>27 Feb 2025</t>
  </si>
  <si>
    <t>GARNET - D2 - 1603</t>
  </si>
  <si>
    <t>SUJATA BHAUSAHEB GHOLAP</t>
  </si>
  <si>
    <t>GARNET - D2 - 1701</t>
  </si>
  <si>
    <t>NAVIN KUMAR JAISWAL</t>
  </si>
  <si>
    <t>GARNET - D2 - 1703</t>
  </si>
  <si>
    <t>PANKAJ RAVINDRA DHENDE</t>
  </si>
  <si>
    <t>GARNET - D2 - 1704</t>
  </si>
  <si>
    <t>SUSHMA P</t>
  </si>
  <si>
    <t>GARNET - D2 - 1801</t>
  </si>
  <si>
    <t>PREETI DUBEY</t>
  </si>
  <si>
    <t>GARNET - D2 - 1802</t>
  </si>
  <si>
    <t>YASIR AHMAD KHAN</t>
  </si>
  <si>
    <t>GARNET - D2 - 1803</t>
  </si>
  <si>
    <t>AMIT ANANDRAO DHEBE</t>
  </si>
  <si>
    <t>GARNET - D2 - 1901</t>
  </si>
  <si>
    <t>RAJESH KUMAR AGARWAL</t>
  </si>
  <si>
    <t>GARNET - D2 - 1902</t>
  </si>
  <si>
    <t>ARTI SANDEEP PATIL</t>
  </si>
  <si>
    <t>GARNET - D2 - 1903</t>
  </si>
  <si>
    <t>ROBIN</t>
  </si>
  <si>
    <t>GARNET - D2 - 2001</t>
  </si>
  <si>
    <t>RUPALI ATUL YADAV</t>
  </si>
  <si>
    <t>GARNET - D2 - 2002</t>
  </si>
  <si>
    <t>PADMARATNA SHIVDAS KAMBLE</t>
  </si>
  <si>
    <t>GARNET - D2 - 2003</t>
  </si>
  <si>
    <t>PALLAVI GAUTAM DHIWAR</t>
  </si>
  <si>
    <t>GARNET - D2 - 2004</t>
  </si>
  <si>
    <t>DINESH KUMAR BARI</t>
  </si>
  <si>
    <t>GARNET - D2 - 2101</t>
  </si>
  <si>
    <t>MAMTA KUMARI</t>
  </si>
  <si>
    <t>GARNET - D2 - 2103</t>
  </si>
  <si>
    <t>RIYA PARAG GAIKWAD</t>
  </si>
  <si>
    <t>GARNET - D2 - 2104</t>
  </si>
  <si>
    <t>UDAIPAL SINGH</t>
  </si>
  <si>
    <t>GARNET - D2 - 2201</t>
  </si>
  <si>
    <t>RUTUJA KAILAS VYAVAHARE</t>
  </si>
  <si>
    <t>GARNET - D2 - 2203</t>
  </si>
  <si>
    <t>FATEMA MANSUR NAGARWALA</t>
  </si>
  <si>
    <t>GARNET - D2 - 2204</t>
  </si>
  <si>
    <t>SHABBIR MUSTAFA MADRASWALA</t>
  </si>
  <si>
    <t>GARNET - D2 - 2302</t>
  </si>
  <si>
    <t>VINAY KUMAR BAMBHANI</t>
  </si>
  <si>
    <t>GARNET - D2 - 2303</t>
  </si>
  <si>
    <t>GHULAM ALI REYHANI</t>
  </si>
  <si>
    <t>GARNET - D2 - 2304</t>
  </si>
  <si>
    <t>SHIVDEEP PRAKASH PATIL BODKHE</t>
  </si>
  <si>
    <t>GARNET - D2 - 2401</t>
  </si>
  <si>
    <t>NIRAV UPADHYAY</t>
  </si>
  <si>
    <t>GARNET - D2 - 2402</t>
  </si>
  <si>
    <t>ANKIT TIWARI</t>
  </si>
  <si>
    <t>GARNET - D2 - 2404</t>
  </si>
  <si>
    <t>WAYNE ASDA</t>
  </si>
  <si>
    <t>GARNET - D2 - 2501</t>
  </si>
  <si>
    <t>SHWETA VIVEK SACHDEV</t>
  </si>
  <si>
    <t>GARNET - D2 - 2502</t>
  </si>
  <si>
    <t>PRIYANKA VIJAYKUMAR BORA</t>
  </si>
  <si>
    <t>GARNET - D2 - 2503</t>
  </si>
  <si>
    <t>GAJENDRA SHARMA</t>
  </si>
  <si>
    <t>GARNET - D2 - 2504</t>
  </si>
  <si>
    <t>PRATIVA JOSHI</t>
  </si>
  <si>
    <t>GARNET - D2 - 403</t>
  </si>
  <si>
    <t>ASHISH UPADHYAY</t>
  </si>
  <si>
    <t>GARNET - D2 - 601</t>
  </si>
  <si>
    <t>HRUSHIKESH SHRIKANT NIKHADE</t>
  </si>
  <si>
    <t>GARNET - D2 - 604</t>
  </si>
  <si>
    <t>PARESH VINOD PARMAR</t>
  </si>
  <si>
    <t>GARNET - D2 - 701</t>
  </si>
  <si>
    <t>PRANAV RAJENDRA JADHAV</t>
  </si>
  <si>
    <t>GARNET - D2 - 702</t>
  </si>
  <si>
    <t>PRATEEK  KALE</t>
  </si>
  <si>
    <t>GARNET - D2 - 703</t>
  </si>
  <si>
    <t>POOJA CHAUDHARY</t>
  </si>
  <si>
    <t>GARNET - D2 - 801</t>
  </si>
  <si>
    <t>VISHWAJEET JADHAV</t>
  </si>
  <si>
    <t>GARNET - D2 - 802</t>
  </si>
  <si>
    <t>YASHWANSHI PRADEEP BHUJBAL</t>
  </si>
  <si>
    <t>GARNET - D2 - 803</t>
  </si>
  <si>
    <t>ARZAN MEHERNOSH MEHTA</t>
  </si>
  <si>
    <t>30 Jul 2025</t>
  </si>
  <si>
    <t>GARNET - D2 - 901</t>
  </si>
  <si>
    <t>SHAHAB AHAMAD SIDDIQUI</t>
  </si>
  <si>
    <t>GARNET - D2 - 902</t>
  </si>
  <si>
    <t>AKSHAY RAJARAM KOLEKAR</t>
  </si>
  <si>
    <t>PEARL - D1 - 1001</t>
  </si>
  <si>
    <t>JAINA OJHA</t>
  </si>
  <si>
    <t>PEARL - D1 - 1002</t>
  </si>
  <si>
    <t>VIBHA DIPIKA JAMES</t>
  </si>
  <si>
    <t>PEARL - D1 - 1102</t>
  </si>
  <si>
    <t>DEEPAK JOSHI</t>
  </si>
  <si>
    <t>PEARL - D1 - 1103</t>
  </si>
  <si>
    <t>GAJANAN ASHOKRAO GHARDE</t>
  </si>
  <si>
    <t>PEARL - D1 - 1202</t>
  </si>
  <si>
    <t>VAIBHAV SAMUEL RAGHAVA</t>
  </si>
  <si>
    <t>PEARL - D1 - 1203</t>
  </si>
  <si>
    <t>NIKHIL SHAM JADHAV</t>
  </si>
  <si>
    <t>PEARL - D1 - 1301</t>
  </si>
  <si>
    <t>NRUPESH NITIN SOMAIYA</t>
  </si>
  <si>
    <t>PEARL - D1 - 1303</t>
  </si>
  <si>
    <t>POOJA KUMARI</t>
  </si>
  <si>
    <t>PEARL - D1 - 1401</t>
  </si>
  <si>
    <t>ABDUL SAMAD HASANMIYA PARKAR</t>
  </si>
  <si>
    <t>PEARL - D1 - 1402</t>
  </si>
  <si>
    <t>RAVINDRA JAIN</t>
  </si>
  <si>
    <t>PEARL - D1 - 1403</t>
  </si>
  <si>
    <t>SNEHAL ABHIJIT PAWAR</t>
  </si>
  <si>
    <t>PEARL - D1 - 1501</t>
  </si>
  <si>
    <t>ANIRUDHA VYANKATESH POTEY</t>
  </si>
  <si>
    <t>PEARL - D1 - 1503</t>
  </si>
  <si>
    <t>PRIYANK RAJ SHAH</t>
  </si>
  <si>
    <t>PEARL - D1 - 1504</t>
  </si>
  <si>
    <t>ANIRUDHA  VYANKATESH POTEY</t>
  </si>
  <si>
    <t>PEARL - D1 - 1603</t>
  </si>
  <si>
    <t>MOHAMED FAROOQUE ABDUL QAYYUM</t>
  </si>
  <si>
    <t>PEARL - D1 - 1604</t>
  </si>
  <si>
    <t>KHANDERAO NAGNATH TATTAPURE</t>
  </si>
  <si>
    <t>PEARL - D1 - 1701</t>
  </si>
  <si>
    <t>SANKET SHRIVASTAVA</t>
  </si>
  <si>
    <t>PEARL - D1 - 1703</t>
  </si>
  <si>
    <t>MUEEZ BASHIR AHMED SHEDAM</t>
  </si>
  <si>
    <t>PEARL - D1 - 1704</t>
  </si>
  <si>
    <t>PRAJAKTA GAUTAM DHIWAR</t>
  </si>
  <si>
    <t>PEARL - D1 - 1802</t>
  </si>
  <si>
    <t>SUHAS RAMDAS BURANDE</t>
  </si>
  <si>
    <t>PEARL - D1 - 1804</t>
  </si>
  <si>
    <t>KAUSHIK BANDYOPADHYAY</t>
  </si>
  <si>
    <t>PEARL - D1 - 1901</t>
  </si>
  <si>
    <t>PRAJNA MADHAVA KUDVA</t>
  </si>
  <si>
    <t>PEARL - D1 - 1903</t>
  </si>
  <si>
    <t>DEBDEEP BHATTACHARJEE</t>
  </si>
  <si>
    <t>PEARL - D1 - 1904</t>
  </si>
  <si>
    <t>SHILPI MALIK</t>
  </si>
  <si>
    <t>PEARL - D1 - 2001</t>
  </si>
  <si>
    <t>PRITI KUMARI</t>
  </si>
  <si>
    <t>PEARL - D1 - 2002</t>
  </si>
  <si>
    <t>AMEET KUMAR YADAV</t>
  </si>
  <si>
    <t>18 Apr 2024</t>
  </si>
  <si>
    <t>PEARL - D1 - 2003</t>
  </si>
  <si>
    <t>VINOD NANDLAL PRASAD</t>
  </si>
  <si>
    <t>PEARL - D1 - 2004</t>
  </si>
  <si>
    <t>BAISHALI SEN</t>
  </si>
  <si>
    <t>PEARL - D1 - 202</t>
  </si>
  <si>
    <t>JITESH SHRIVASTAVA</t>
  </si>
  <si>
    <t>PEARL - D1 - 2103</t>
  </si>
  <si>
    <t>BHARAT KANTILAL JOSHI</t>
  </si>
  <si>
    <t>PEARL - D1 - 2201</t>
  </si>
  <si>
    <t>ASIF AFTAB</t>
  </si>
  <si>
    <t>PEARL - D1 - 2203</t>
  </si>
  <si>
    <t>SANJANA KUMARI</t>
  </si>
  <si>
    <t>PEARL - D1 - 2204</t>
  </si>
  <si>
    <t>NAMITA NAZARETH</t>
  </si>
  <si>
    <t>PEARL - D1 - 2303</t>
  </si>
  <si>
    <t>PEARL - D1 - 2304</t>
  </si>
  <si>
    <t>VINAY OMPRAKASH TAWANI</t>
  </si>
  <si>
    <t>PEARL - D1 - 2401</t>
  </si>
  <si>
    <t>VIKAS SOPAN BHAME</t>
  </si>
  <si>
    <t>PEARL - D1 - 2402</t>
  </si>
  <si>
    <t>SHIV PAL</t>
  </si>
  <si>
    <t>PEARL - D1 - 2403</t>
  </si>
  <si>
    <t>GURMAIL SINGH</t>
  </si>
  <si>
    <t>PEARL - D1 - 2404</t>
  </si>
  <si>
    <t>HRITHIK HARYANI</t>
  </si>
  <si>
    <t>PEARL - D1 - 2501</t>
  </si>
  <si>
    <t>RAHULKUMAR KASHYAP</t>
  </si>
  <si>
    <t>PEARL - D1 - 2502</t>
  </si>
  <si>
    <t>MAYANK SATISH GUPTA</t>
  </si>
  <si>
    <t>PEARL - D1 - 2504</t>
  </si>
  <si>
    <t>AMIT ASHOK VITHALDAS</t>
  </si>
  <si>
    <t>PEARL - D1 - 303</t>
  </si>
  <si>
    <t>DEEPAK KHANDU JADHAV</t>
  </si>
  <si>
    <t>PEARL - D1 - 403</t>
  </si>
  <si>
    <t>DIPTI MITRA</t>
  </si>
  <si>
    <t>PEARL - D1 - 502</t>
  </si>
  <si>
    <t>ANJU ANDREWS</t>
  </si>
  <si>
    <t>24 Apr 2024</t>
  </si>
  <si>
    <t>PEARL - D1 - 503</t>
  </si>
  <si>
    <t>JOSIAH MARK ALMEIDA</t>
  </si>
  <si>
    <t>PEARL - D1 - 504</t>
  </si>
  <si>
    <t>DIVYA NARENDRA SINGH CHUDASAMA</t>
  </si>
  <si>
    <t>PEARL - D1 - 603</t>
  </si>
  <si>
    <t>ARUN KUMAR TIWARI</t>
  </si>
  <si>
    <t>PEARL - D1 - 604</t>
  </si>
  <si>
    <t>VINAY PRAKASH TIWARI</t>
  </si>
  <si>
    <t>15 Jul 2024</t>
  </si>
  <si>
    <t>PEARL - D1 - 701</t>
  </si>
  <si>
    <t>KETAN MAHENDRA PATEL</t>
  </si>
  <si>
    <t>PEARL - D1 - 702</t>
  </si>
  <si>
    <t>KARUNA CHHUTANI</t>
  </si>
  <si>
    <t>PEARL - D1 - 801</t>
  </si>
  <si>
    <t>SWAPNIL SHIVAJI BOKADE</t>
  </si>
  <si>
    <t>PEARL - D1 - 802</t>
  </si>
  <si>
    <t>AMIT TRIPATHI</t>
  </si>
  <si>
    <t>PEARL - D1 - 803</t>
  </si>
  <si>
    <t>MEHUL PAL</t>
  </si>
  <si>
    <t>PEARL - D1 - 901</t>
  </si>
  <si>
    <t>SANJIB DEY</t>
  </si>
  <si>
    <t>PEARL - D1 - 903</t>
  </si>
  <si>
    <t>SACHIN MALHARI JAGADALE</t>
  </si>
  <si>
    <t>TANZANITE - D4 - 1001</t>
  </si>
  <si>
    <t>ANUSHA BARSAINYA</t>
  </si>
  <si>
    <t>TANZANITE - D4 - 1102</t>
  </si>
  <si>
    <t>PRAKASH KUMAWAT</t>
  </si>
  <si>
    <t>TANZANITE - D4 - 1301</t>
  </si>
  <si>
    <t>SWAPNIL AVINASH GHORPADE</t>
  </si>
  <si>
    <t>TANZANITE - D4 - 1302</t>
  </si>
  <si>
    <t>PARIMAL KUMAR</t>
  </si>
  <si>
    <t>TANZANITE - D4 - 1401</t>
  </si>
  <si>
    <t>SWATI SANDEEP SHIVASHARAN</t>
  </si>
  <si>
    <t>TANZANITE - D4 - 1402</t>
  </si>
  <si>
    <t>SWEETY SYRIAN CHRISTIAN</t>
  </si>
  <si>
    <t>TANZANITE - D4 - 1602</t>
  </si>
  <si>
    <t>SATYAJEET PRIYADARSHI</t>
  </si>
  <si>
    <t>TANZANITE - D4 - 1701</t>
  </si>
  <si>
    <t>ASHISH PANDIT</t>
  </si>
  <si>
    <t>08 Sep 2025</t>
  </si>
  <si>
    <t>TANZANITE - D4 - 1702</t>
  </si>
  <si>
    <t>HARISH DARYANANI</t>
  </si>
  <si>
    <t>TANZANITE - D4 - 1801</t>
  </si>
  <si>
    <t>ANKIT RAVI HIREMATH</t>
  </si>
  <si>
    <t>TANZANITE - D4 - 1901</t>
  </si>
  <si>
    <t>BALMUKUND DEVADATTARAO RANE</t>
  </si>
  <si>
    <t>TANZANITE - D4 - 1902</t>
  </si>
  <si>
    <t>HEMA SOMNATH JALMORU</t>
  </si>
  <si>
    <t>TANZANITE - D4 - 1903</t>
  </si>
  <si>
    <t>MURTAZA HUSENI SADIKOT</t>
  </si>
  <si>
    <t>TANZANITE - D4 - 2201</t>
  </si>
  <si>
    <t>NIKHIL SURESH KSHIRSAGAR</t>
  </si>
  <si>
    <t>TANZANITE - D4 - 2301</t>
  </si>
  <si>
    <t>VINEET VAISHNAVI</t>
  </si>
  <si>
    <t>TANZANITE - D4 - 2402</t>
  </si>
  <si>
    <t>KHADIJA KAPADIA</t>
  </si>
  <si>
    <t>TANZANITE - D4 - 2504</t>
  </si>
  <si>
    <t>MANISH CHANDRA SAXENA</t>
  </si>
  <si>
    <t>TANZANITE - D4 - 702</t>
  </si>
  <si>
    <t>RAHUL PRALHAD BHOSALE</t>
  </si>
  <si>
    <t>09 Sep 2021</t>
  </si>
  <si>
    <t>19 Apr 2021</t>
  </si>
  <si>
    <t>09 Feb 2021</t>
  </si>
  <si>
    <t>24 Jun 2021</t>
  </si>
  <si>
    <t>03 Apr 2021</t>
  </si>
  <si>
    <t>10 Nov 2021</t>
  </si>
  <si>
    <t>13 Jul 2020</t>
  </si>
  <si>
    <t>PALLAB SAIKIA</t>
  </si>
  <si>
    <t>08 Jul 2020</t>
  </si>
  <si>
    <t>SURESH KUMAR CHOUDHARY</t>
  </si>
  <si>
    <t>MOIZ ABDULHUSAIN CHANNIWALA</t>
  </si>
  <si>
    <t>A -1406</t>
  </si>
  <si>
    <t>A -1503</t>
  </si>
  <si>
    <t>A -2105</t>
  </si>
  <si>
    <t>A -2303</t>
  </si>
  <si>
    <t>A -2304</t>
  </si>
  <si>
    <t>A -803</t>
  </si>
  <si>
    <t>B -1003</t>
  </si>
  <si>
    <t>B -1004</t>
  </si>
  <si>
    <t>B -1101</t>
  </si>
  <si>
    <t>B -1401</t>
  </si>
  <si>
    <t>B -1506</t>
  </si>
  <si>
    <t>B -1806</t>
  </si>
  <si>
    <t>B -904</t>
  </si>
  <si>
    <t>OFFICE NO. 314</t>
  </si>
  <si>
    <t>OFFICE NO. 413</t>
  </si>
  <si>
    <t>08 Dec 2025</t>
  </si>
  <si>
    <t>28 Dec 2020</t>
  </si>
  <si>
    <t>DEVEBBROTO SUSHIL DEY</t>
  </si>
  <si>
    <t>ABHISHEK PANDEY</t>
  </si>
  <si>
    <t>RALPH ROHIT SHAW</t>
  </si>
  <si>
    <t>NARESH KUMAR</t>
  </si>
  <si>
    <t>SAURABH MITTAL</t>
  </si>
  <si>
    <t>PRAVIN ATMARAM DANGAT</t>
  </si>
  <si>
    <t>ADITYA KUMAR</t>
  </si>
  <si>
    <t>SHOP - 10</t>
  </si>
  <si>
    <t>SHOP - 11</t>
  </si>
  <si>
    <t>SHOP - 12</t>
  </si>
  <si>
    <t>LAVENDER -  A 1 -1802</t>
  </si>
  <si>
    <t>PRADYUMNA SANDEEP KULKARNI</t>
  </si>
  <si>
    <t>04 Dec 2025</t>
  </si>
  <si>
    <t>LAVENDER - A 1 -2102</t>
  </si>
  <si>
    <t>ROHINI VIRDHAWAL KARANJE</t>
  </si>
  <si>
    <t>BLOSSOM - C2 - 1001</t>
  </si>
  <si>
    <t>LAVINA DSOUZA</t>
  </si>
  <si>
    <t>BLOSSOM - C2 - 1002</t>
  </si>
  <si>
    <t>CHANDRA BHOOSHAN NARSINGH YADAV</t>
  </si>
  <si>
    <t>BLOSSOM - C2 - 1003</t>
  </si>
  <si>
    <t>RAEESAA RAFIQUE METKARI</t>
  </si>
  <si>
    <t>BLOSSOM - C2 - 1004</t>
  </si>
  <si>
    <t>GAYATRI SUMIT NAGPURE</t>
  </si>
  <si>
    <t>BLOSSOM - C2 - 101</t>
  </si>
  <si>
    <t>RITU JAYASWAL</t>
  </si>
  <si>
    <t>BLOSSOM - C2 - 102</t>
  </si>
  <si>
    <t>R P SINGH</t>
  </si>
  <si>
    <t>BLOSSOM - C2 - 103</t>
  </si>
  <si>
    <t>ROHIT SAYAJI JADHAV</t>
  </si>
  <si>
    <t>BLOSSOM - C2 - 104</t>
  </si>
  <si>
    <t>SACHIN SURESH JAYBHAY</t>
  </si>
  <si>
    <t>BLOSSOM - C2 - 1101</t>
  </si>
  <si>
    <t>PALLAVI MAHESH SHENDGE</t>
  </si>
  <si>
    <t>07 Apr 2021</t>
  </si>
  <si>
    <t>BLOSSOM - C2 - 1102</t>
  </si>
  <si>
    <t>CYRIL FRANCIS</t>
  </si>
  <si>
    <t>BLOSSOM - C2 - 1103</t>
  </si>
  <si>
    <t>VIKRAM VIJAY SHETE</t>
  </si>
  <si>
    <t>BLOSSOM - C2 - 1104</t>
  </si>
  <si>
    <t>SHREYAS ANIL YADAV</t>
  </si>
  <si>
    <t>BLOSSOM - C2 - 1201</t>
  </si>
  <si>
    <t>ANSHUL SAHU</t>
  </si>
  <si>
    <t>BLOSSOM - C2 - 1202</t>
  </si>
  <si>
    <t>RUPESH SHRINIWAS RACHALWAR</t>
  </si>
  <si>
    <t>BLOSSOM - C2 - 1203</t>
  </si>
  <si>
    <t>SEEMA SAGAR SHEWALE</t>
  </si>
  <si>
    <t>BLOSSOM - C2 - 1204</t>
  </si>
  <si>
    <t>TRUPTI MAHADEV MAHAMUNI</t>
  </si>
  <si>
    <t>BLOSSOM - C2 - 1301</t>
  </si>
  <si>
    <t>NISHANK SAHIL RANGRA</t>
  </si>
  <si>
    <t>BLOSSOM - C2 - 1302</t>
  </si>
  <si>
    <t>VIRESH RAMCHANDRA DALVI</t>
  </si>
  <si>
    <t>BLOSSOM - C2 - 1303</t>
  </si>
  <si>
    <t>BLOSSOM - C2 - 1304</t>
  </si>
  <si>
    <t>GURPAARAS SINGH</t>
  </si>
  <si>
    <t>BLOSSOM - C2 - 1401</t>
  </si>
  <si>
    <t>HARSHALA SIDDHESHWAR MANGUTKAR</t>
  </si>
  <si>
    <t>BLOSSOM - C2 - 1402</t>
  </si>
  <si>
    <t>ALI ASGAR MILLWALA</t>
  </si>
  <si>
    <t>BLOSSOM - C2 - 1403</t>
  </si>
  <si>
    <t>MOHD MUDASSIR</t>
  </si>
  <si>
    <t>BLOSSOM - C2 - 1404</t>
  </si>
  <si>
    <t>NILESH BHIVAJI INGALE</t>
  </si>
  <si>
    <t>BLOSSOM - C2 - 1501</t>
  </si>
  <si>
    <t>KHOZEM JOYAB SODAWALA</t>
  </si>
  <si>
    <t>BLOSSOM - C2 - 1502</t>
  </si>
  <si>
    <t>REKHA ARUN KAMBLE</t>
  </si>
  <si>
    <t>BLOSSOM - C2 - 1503</t>
  </si>
  <si>
    <t>SIDDHARTHA CHAKRABORTY</t>
  </si>
  <si>
    <t>BLOSSOM - C2 - 1504</t>
  </si>
  <si>
    <t>SURAJ SANJAY GAIKWAD</t>
  </si>
  <si>
    <t>BLOSSOM - C2 - 1601</t>
  </si>
  <si>
    <t>NEELMANI MOURYA</t>
  </si>
  <si>
    <t>BLOSSOM - C2 - 1602</t>
  </si>
  <si>
    <t>RESHMA SOMNATH SONAWANE</t>
  </si>
  <si>
    <t>BLOSSOM - C2 - 1603</t>
  </si>
  <si>
    <t>DEEPAK DEVIPRASAD CHOUBEY</t>
  </si>
  <si>
    <t>BLOSSOM - C2 - 1604</t>
  </si>
  <si>
    <t>DEEPAK DHANDA</t>
  </si>
  <si>
    <t>BLOSSOM - C2 - 1701</t>
  </si>
  <si>
    <t>ZUBIN P WADIA</t>
  </si>
  <si>
    <t>BLOSSOM - C2 - 1702</t>
  </si>
  <si>
    <t>ABDUL HAKEEM</t>
  </si>
  <si>
    <t>BLOSSOM - C2 - 1703</t>
  </si>
  <si>
    <t>LILY RAY</t>
  </si>
  <si>
    <t>BLOSSOM - C2 - 1704</t>
  </si>
  <si>
    <t>MOHAMMED FARHAN ABDUL RAZAK MEMON</t>
  </si>
  <si>
    <t>BLOSSOM - C2 - 1801</t>
  </si>
  <si>
    <t>KETKI  DHANANJAY WANNERE</t>
  </si>
  <si>
    <t>BLOSSOM - C2 - 1802</t>
  </si>
  <si>
    <t>SALMA SHABBIR BOHRA</t>
  </si>
  <si>
    <t>BLOSSOM - C2 - 1803</t>
  </si>
  <si>
    <t>AKSHAY DORA</t>
  </si>
  <si>
    <t>BLOSSOM - C2 - 1804</t>
  </si>
  <si>
    <t>SARLEEN KAUR DHODY</t>
  </si>
  <si>
    <t>BLOSSOM - C2 - 1901</t>
  </si>
  <si>
    <t>NAFISA MOAZZAM FIDVI</t>
  </si>
  <si>
    <t>BLOSSOM - C2 - 1902</t>
  </si>
  <si>
    <t>ARWA TAHER RANGWALA</t>
  </si>
  <si>
    <t>BLOSSOM - C2 - 1903</t>
  </si>
  <si>
    <t>BIKESH VERMA</t>
  </si>
  <si>
    <t>BLOSSOM - C2 - 1904</t>
  </si>
  <si>
    <t>MANORAMA PRATHAMESH PATIL</t>
  </si>
  <si>
    <t>BLOSSOM - C2 - 2001</t>
  </si>
  <si>
    <t>FIROZ</t>
  </si>
  <si>
    <t>BLOSSOM - C2 - 2002</t>
  </si>
  <si>
    <t>BURHANUDDIN HAKIMUDDIN KANCHWALA</t>
  </si>
  <si>
    <t>BLOSSOM - C2 - 2003</t>
  </si>
  <si>
    <t>SUVIGYA BALANI</t>
  </si>
  <si>
    <t>BLOSSOM - C2 - 2004</t>
  </si>
  <si>
    <t>RADHIKESH VIVEK UTTARWAR</t>
  </si>
  <si>
    <t>BLOSSOM - C2 - 201</t>
  </si>
  <si>
    <t>AKASH CHAUHAN</t>
  </si>
  <si>
    <t>BLOSSOM - C2 - 202</t>
  </si>
  <si>
    <t>SANDHYA ONKAR AHIRE</t>
  </si>
  <si>
    <t>BLOSSOM - C2 - 203</t>
  </si>
  <si>
    <t>BERNADINE MARY SALE</t>
  </si>
  <si>
    <t>BLOSSOM - C2 - 204</t>
  </si>
  <si>
    <t>SHRINIVAS SHIVRAJ CHIKRALE</t>
  </si>
  <si>
    <t>BLOSSOM - C2 - 2101</t>
  </si>
  <si>
    <t>PRASHANT KUMAR SHUKLA</t>
  </si>
  <si>
    <t>BLOSSOM - C2 - 2102</t>
  </si>
  <si>
    <t>VANITA ROHIRA</t>
  </si>
  <si>
    <t>BLOSSOM - C2 - 2103</t>
  </si>
  <si>
    <t>HABIBA KANCHWALA</t>
  </si>
  <si>
    <t>BLOSSOM - C2 - 301</t>
  </si>
  <si>
    <t>DEEPTHY MENON</t>
  </si>
  <si>
    <t>BLOSSOM - C2 - 302</t>
  </si>
  <si>
    <t>BLOSSOM - C2 - 303</t>
  </si>
  <si>
    <t>SIDDHANT RAJESH KARANJKAR</t>
  </si>
  <si>
    <t>BLOSSOM - C2 - 304</t>
  </si>
  <si>
    <t>SUDIP KUMAR BHOWMIK</t>
  </si>
  <si>
    <t>BLOSSOM - C2 - 401</t>
  </si>
  <si>
    <t>GAGAN SINGH</t>
  </si>
  <si>
    <t>BLOSSOM - C2 - 402</t>
  </si>
  <si>
    <t>RUBINA SAMI</t>
  </si>
  <si>
    <t>BLOSSOM - C2 - 403</t>
  </si>
  <si>
    <t>SUCHITRA KARAN</t>
  </si>
  <si>
    <t>BLOSSOM - C2 - 404</t>
  </si>
  <si>
    <t>SURAJIT DE</t>
  </si>
  <si>
    <t>BLOSSOM - C2 - 501</t>
  </si>
  <si>
    <t>APURBA PRASAD</t>
  </si>
  <si>
    <t>BLOSSOM - C2 - 502</t>
  </si>
  <si>
    <t>BURHANUDDIN ZAINUDDIN GULZAR</t>
  </si>
  <si>
    <t>BLOSSOM - C2 - 503</t>
  </si>
  <si>
    <t>BLOSSOM - C2 - 504</t>
  </si>
  <si>
    <t>AMIT PANDURANG UDALE</t>
  </si>
  <si>
    <t>BLOSSOM - C2 - 601</t>
  </si>
  <si>
    <t>NABIL KHALIL CHIKTE</t>
  </si>
  <si>
    <t>BLOSSOM - C2 - 602</t>
  </si>
  <si>
    <t>Lalmalsawmi</t>
  </si>
  <si>
    <t>BLOSSOM - C2 - 603</t>
  </si>
  <si>
    <t>SAHIL GHAI</t>
  </si>
  <si>
    <t>BLOSSOM - C2 - 604</t>
  </si>
  <si>
    <t>ANITA SUBHASH SASTE</t>
  </si>
  <si>
    <t>BLOSSOM - C2 - 701</t>
  </si>
  <si>
    <t>SAYYAD JIYA SAYYADNOOR</t>
  </si>
  <si>
    <t>02 Sep 2021</t>
  </si>
  <si>
    <t>BLOSSOM - C2 - 702</t>
  </si>
  <si>
    <t>LATIF SHAMSHUDDIN MANIYAR</t>
  </si>
  <si>
    <t>BLOSSOM - C2 - 703</t>
  </si>
  <si>
    <t>AFNAN SHIREEN SAAD INAMDAR</t>
  </si>
  <si>
    <t>BLOSSOM - C2 - 704</t>
  </si>
  <si>
    <t>MANGALA DADASAHEB SALUNKE</t>
  </si>
  <si>
    <t>BLOSSOM - C2 - 801</t>
  </si>
  <si>
    <t>SUJIT KUMAR</t>
  </si>
  <si>
    <t>BLOSSOM - C2 - 802</t>
  </si>
  <si>
    <t>APARNA PANKAJ KONDHALKAR</t>
  </si>
  <si>
    <t>BLOSSOM - C2 - 803</t>
  </si>
  <si>
    <t>AMIT KUMAR CHOUDHARY</t>
  </si>
  <si>
    <t>BLOSSOM - C2 - 804</t>
  </si>
  <si>
    <t>SHAHZAD AHMAD</t>
  </si>
  <si>
    <t>BLOSSOM - C2 - 901</t>
  </si>
  <si>
    <t>VIKRAM CHANDRAKANT SHINDE</t>
  </si>
  <si>
    <t>BLOSSOM - C2 - 902</t>
  </si>
  <si>
    <t>MAHESH RAMDAS KANTODE</t>
  </si>
  <si>
    <t>BLOSSOM - C2 - 903</t>
  </si>
  <si>
    <t>AMEY DHARMENDRA KODE</t>
  </si>
  <si>
    <t>BLOSSOM - C2 - 904</t>
  </si>
  <si>
    <t>HEATHER - C1 - 1001</t>
  </si>
  <si>
    <t>BIPIN KIRAN KASEGAONKAR</t>
  </si>
  <si>
    <t>HEATHER - C1 - 1002</t>
  </si>
  <si>
    <t>SAIFEE MANSOOR VIRPURWALA</t>
  </si>
  <si>
    <t>HEATHER - C1 - 1003</t>
  </si>
  <si>
    <t>HEATHER - C1 - 1004</t>
  </si>
  <si>
    <t>SURAJ MANARAM CHOUDHARY</t>
  </si>
  <si>
    <t>HEATHER - C1 - 101</t>
  </si>
  <si>
    <t>SHUBHAM PARMESHWAR PAWAR</t>
  </si>
  <si>
    <t>HEATHER - C1 - 102</t>
  </si>
  <si>
    <t>GUNJAN MOHAN</t>
  </si>
  <si>
    <t>HEATHER - C1 - 103</t>
  </si>
  <si>
    <t>HEATHER - C1 - 104</t>
  </si>
  <si>
    <t>A ADITYA CHUTKE</t>
  </si>
  <si>
    <t>HEATHER - C1 - 1101</t>
  </si>
  <si>
    <t>ASHWATI PODUVAL</t>
  </si>
  <si>
    <t>HEATHER - C1 - 1102</t>
  </si>
  <si>
    <t>ROYCY FERNANDES</t>
  </si>
  <si>
    <t>HEATHER - C1 - 1103</t>
  </si>
  <si>
    <t>SHARYL ANSLEM PEREIRA</t>
  </si>
  <si>
    <t>HEATHER - C1 - 1104</t>
  </si>
  <si>
    <t>SAYONI MITRA</t>
  </si>
  <si>
    <t>HEATHER - C1 - 1201</t>
  </si>
  <si>
    <t>HEATHER - C1 - 1203</t>
  </si>
  <si>
    <t>ACHAL SINGH</t>
  </si>
  <si>
    <t>HEATHER - C1 - 1204</t>
  </si>
  <si>
    <t>REETU BHATT</t>
  </si>
  <si>
    <t>HEATHER - C1 - 1301</t>
  </si>
  <si>
    <t>PRAVIN SHANKAR BORCHATE</t>
  </si>
  <si>
    <t>HEATHER - C1 - 1302</t>
  </si>
  <si>
    <t>KAPIL AHUJA</t>
  </si>
  <si>
    <t>HEATHER - C1 - 1303</t>
  </si>
  <si>
    <t>VISHAL VIJAY RAUT</t>
  </si>
  <si>
    <t>HEATHER - C1 - 1304</t>
  </si>
  <si>
    <t>RATNADEEP DATTATRAYA BIRAJDAR</t>
  </si>
  <si>
    <t>09 May 2024</t>
  </si>
  <si>
    <t>HEATHER - C1 - 1401</t>
  </si>
  <si>
    <t>HARESH OMPRAKASH ROHIRA</t>
  </si>
  <si>
    <t>HEATHER - C1 - 1402</t>
  </si>
  <si>
    <t>NASRIN FEREYDOUN BAHMANY</t>
  </si>
  <si>
    <t>HEATHER - C1 - 1403</t>
  </si>
  <si>
    <t>SILVESTER JOHN FERNANDES</t>
  </si>
  <si>
    <t>HEATHER - C1 - 1404</t>
  </si>
  <si>
    <t>VIJAYALAXMI DURYODHAN ROHANE</t>
  </si>
  <si>
    <t>HEATHER - C1 - 1501</t>
  </si>
  <si>
    <t>OMPRAKASH MOHANLAL ROHIRA</t>
  </si>
  <si>
    <t>HEATHER - C1 - 1502</t>
  </si>
  <si>
    <t>PRASHANT SARJERAO MANE</t>
  </si>
  <si>
    <t>HEATHER - C1 - 1503</t>
  </si>
  <si>
    <t>SAMEER KESHAV CHARI</t>
  </si>
  <si>
    <t>HEATHER - C1 - 1504</t>
  </si>
  <si>
    <t>HEATHER - C1 - 1601</t>
  </si>
  <si>
    <t>MOHAMMED SHOEB SHAIKH</t>
  </si>
  <si>
    <t>HEATHER - C1 - 1602</t>
  </si>
  <si>
    <t>LAKHVINDER JOSHI</t>
  </si>
  <si>
    <t>HEATHER - C1 - 1603</t>
  </si>
  <si>
    <t>KURBAN ABBAS TINWALA</t>
  </si>
  <si>
    <t>HEATHER - C1 - 1604</t>
  </si>
  <si>
    <t>ARKA GHOSH</t>
  </si>
  <si>
    <t>25 Nov 2023</t>
  </si>
  <si>
    <t>HEATHER - C1 - 1701</t>
  </si>
  <si>
    <t>SAVENDU SHANKAR SONAWANE</t>
  </si>
  <si>
    <t>HEATHER - C1 - 1702</t>
  </si>
  <si>
    <t>RAEES KHAN</t>
  </si>
  <si>
    <t>HEATHER - C1 - 1703</t>
  </si>
  <si>
    <t>OWEN CONRAD WRIGHT</t>
  </si>
  <si>
    <t>HEATHER - C1 - 1704</t>
  </si>
  <si>
    <t>ZAHEER ABBAS F VIRJI</t>
  </si>
  <si>
    <t>HEATHER - C1 - 1801</t>
  </si>
  <si>
    <t>SUNIL HARDAYAL RAJANI</t>
  </si>
  <si>
    <t>HEATHER - C1 - 1802</t>
  </si>
  <si>
    <t>UMME SALMA MOHAMAD HANIF SHAIKH</t>
  </si>
  <si>
    <t>HEATHER - C1 - 1803</t>
  </si>
  <si>
    <t>VINIT ASHVINBHAI DESAI</t>
  </si>
  <si>
    <t>HEATHER - C1 - 1804</t>
  </si>
  <si>
    <t>VINAY VISHWANATH KANADE</t>
  </si>
  <si>
    <t>HEATHER - C1 - 1901</t>
  </si>
  <si>
    <t>YOGESH JALAN</t>
  </si>
  <si>
    <t>HEATHER - C1 - 1902</t>
  </si>
  <si>
    <t>PRANJAL PRAVIN RANKA</t>
  </si>
  <si>
    <t>04 Jun 2021</t>
  </si>
  <si>
    <t>HEATHER - C1 - 1903</t>
  </si>
  <si>
    <t>ANMOL VICKRAM SINGH</t>
  </si>
  <si>
    <t>HEATHER - C1 - 1904</t>
  </si>
  <si>
    <t>KINGSHUK RAY</t>
  </si>
  <si>
    <t>HEATHER - C1 - 2001</t>
  </si>
  <si>
    <t>MAYURESH ARUN PISE</t>
  </si>
  <si>
    <t>HEATHER - C1 - 2002</t>
  </si>
  <si>
    <t>HUSAIN SHAIKH SAIFUDDIN BARWANIWALA</t>
  </si>
  <si>
    <t>HEATHER - C1 - 2003</t>
  </si>
  <si>
    <t>HEATHER - C1 - 2004</t>
  </si>
  <si>
    <t>SHAILJA SHARMA</t>
  </si>
  <si>
    <t>HEATHER - C1 - 201</t>
  </si>
  <si>
    <t>KAPIL AGGARWAL</t>
  </si>
  <si>
    <t>HEATHER - C1 - 202</t>
  </si>
  <si>
    <t>MOHD SUBOOR ALI HASHMI</t>
  </si>
  <si>
    <t>HEATHER - C1 - 203</t>
  </si>
  <si>
    <t>SANGITA SURESH POPSHETWAR</t>
  </si>
  <si>
    <t>HEATHER - C1 - 204</t>
  </si>
  <si>
    <t>HEATHER - C1 - 2101</t>
  </si>
  <si>
    <t>HEATHER - C1 - 2102</t>
  </si>
  <si>
    <t>RAHUL DAS GUPTA</t>
  </si>
  <si>
    <t>HEATHER - C1 - 2103</t>
  </si>
  <si>
    <t>HEATHER - C1 - 2104</t>
  </si>
  <si>
    <t>PARVESH</t>
  </si>
  <si>
    <t>HEATHER - C1 - 301</t>
  </si>
  <si>
    <t>GITE RAHUL ROHIDAS</t>
  </si>
  <si>
    <t>HEATHER - C1 - 302</t>
  </si>
  <si>
    <t>SAMREEN ABDUL HAMEED SHAIKH</t>
  </si>
  <si>
    <t>13 Jan 2024</t>
  </si>
  <si>
    <t>HEATHER - C1 - 303</t>
  </si>
  <si>
    <t>VRISHALI ASHOK JADHAV</t>
  </si>
  <si>
    <t>HEATHER - C1 - 304</t>
  </si>
  <si>
    <t>ASHISH KUMAR MISHRA</t>
  </si>
  <si>
    <t>HEATHER - C1 - 401</t>
  </si>
  <si>
    <t>SNEHAL TUSHAR DHUMAL</t>
  </si>
  <si>
    <t>HEATHER - C1 - 402</t>
  </si>
  <si>
    <t>RAVIKANT SINHA</t>
  </si>
  <si>
    <t>HEATHER - C1 - 403</t>
  </si>
  <si>
    <t>SHARAD VERMA</t>
  </si>
  <si>
    <t>HEATHER - C1 - 404</t>
  </si>
  <si>
    <t>SOURAV SANJAYKUMAR MALL</t>
  </si>
  <si>
    <t>HEATHER - C1 - 501</t>
  </si>
  <si>
    <t>PAVANKUMAR MADHAVPRASAD AGRAWAL</t>
  </si>
  <si>
    <t>HEATHER - C1 - 502</t>
  </si>
  <si>
    <t>BHUSHAN HEMANT BHADANGE</t>
  </si>
  <si>
    <t>HEATHER - C1 - 503</t>
  </si>
  <si>
    <t>ANINDITA KALITA</t>
  </si>
  <si>
    <t>HEATHER - C1 - 504</t>
  </si>
  <si>
    <t>SHARON DSOUZA</t>
  </si>
  <si>
    <t>HEATHER - C1 - 601</t>
  </si>
  <si>
    <t>ANJALI GOSWAMI TEWARI</t>
  </si>
  <si>
    <t>HEATHER - C1 - 602</t>
  </si>
  <si>
    <t>RAKESH RAJENDRA DEORE</t>
  </si>
  <si>
    <t>HEATHER - C1 - 603</t>
  </si>
  <si>
    <t>PIYALI BAGCHI</t>
  </si>
  <si>
    <t>HEATHER - C1 - 604</t>
  </si>
  <si>
    <t>ROSHNI RAMESH ALAMCHANDANI</t>
  </si>
  <si>
    <t>HEATHER - C1 - 701</t>
  </si>
  <si>
    <t>CHANDA RAMESH ANANDANI</t>
  </si>
  <si>
    <t>HEATHER - C1 - 702</t>
  </si>
  <si>
    <t>MISBAH RIDWAN TISEKAR</t>
  </si>
  <si>
    <t>HEATHER - C1 - 703</t>
  </si>
  <si>
    <t>CHANELL MOLLY LOBO</t>
  </si>
  <si>
    <t>HEATHER - C1 - 704</t>
  </si>
  <si>
    <t>SHANTANU BIT</t>
  </si>
  <si>
    <t>HEATHER - C1 - 801</t>
  </si>
  <si>
    <t>HEATHER - C1 - 802</t>
  </si>
  <si>
    <t>HEATHER - C1 - 803</t>
  </si>
  <si>
    <t>NIKITA CHAUDHARY</t>
  </si>
  <si>
    <t>HEATHER - C1 - 804</t>
  </si>
  <si>
    <t>CALEB CHALLIENSANG HRANGCHAL</t>
  </si>
  <si>
    <t>HEATHER - C1 - 901</t>
  </si>
  <si>
    <t>VIVEK BADVE</t>
  </si>
  <si>
    <t>HEATHER - C1 - 902</t>
  </si>
  <si>
    <t>MILIND BABURAO MORE</t>
  </si>
  <si>
    <t>HEATHER - C1 - 903</t>
  </si>
  <si>
    <t>HIMMATMAL CHOUDHARY</t>
  </si>
  <si>
    <t>HEATHER - C1 - 904</t>
  </si>
  <si>
    <t>BABULAL PAKARAM SIRVI</t>
  </si>
  <si>
    <t>12 Dec 2025</t>
  </si>
  <si>
    <t>SHOP - 18</t>
  </si>
  <si>
    <t>21 Aug 2025</t>
  </si>
  <si>
    <t>CAMELLIA - C5 -1104</t>
  </si>
  <si>
    <t>RAVINDRA SUNIL DANDE</t>
  </si>
  <si>
    <t>CAMELLIA - C5 -1301</t>
  </si>
  <si>
    <t>RAKHI GIRIDHARI DHARMAVAT</t>
  </si>
  <si>
    <t>CAMELLIA - C5 -1302</t>
  </si>
  <si>
    <t>KESHAVRAJ RAMESHWAR DHARMAVAT</t>
  </si>
  <si>
    <t>CAMELLIA - C5 -1401</t>
  </si>
  <si>
    <t>HEMANTKUMAR RAMCHANDRA YADAV</t>
  </si>
  <si>
    <t>CAMELLIA - C5 -1501</t>
  </si>
  <si>
    <t>AKSHATA ASHOK SHETTY</t>
  </si>
  <si>
    <t>CAMELLIA - C5 -1502</t>
  </si>
  <si>
    <t>LAKSHMAN MISHRA</t>
  </si>
  <si>
    <t>CAMELLIA - C5 -1504</t>
  </si>
  <si>
    <t>SARVDEEP SINGH DHODY</t>
  </si>
  <si>
    <t>CAMELLIA - C5 -1602</t>
  </si>
  <si>
    <t>MANSI DATTA VERLEKAR</t>
  </si>
  <si>
    <t>CAMELLIA - C5 -1604</t>
  </si>
  <si>
    <t>NAMITA KEWAT</t>
  </si>
  <si>
    <t>CAMELLIA - C5 -1701</t>
  </si>
  <si>
    <t>SHREYAS NAIR</t>
  </si>
  <si>
    <t>CAMELLIA - C5 -1702</t>
  </si>
  <si>
    <t>JAISHREE SHRINIWAS DESHPANDE</t>
  </si>
  <si>
    <t>CAMELLIA - C5 -1703</t>
  </si>
  <si>
    <t>LOKANATH SAHOO</t>
  </si>
  <si>
    <t>15 Oct 2025</t>
  </si>
  <si>
    <t>CAMELLIA - C5 -1801</t>
  </si>
  <si>
    <t>ALPHIYA ISAK TAMBOLI</t>
  </si>
  <si>
    <t>CAMELLIA - C5 -1802</t>
  </si>
  <si>
    <t>MAAZ ABDULMAJID SANDARWALE</t>
  </si>
  <si>
    <t>CAMELLIA - C5 -1901</t>
  </si>
  <si>
    <t>MALLIKA SOMESHWAR KAUSHIK</t>
  </si>
  <si>
    <t>CAMELLIA - C5 -1902</t>
  </si>
  <si>
    <t>CAMELLIA - C5 -1903</t>
  </si>
  <si>
    <t>VIJAYA RAJ</t>
  </si>
  <si>
    <t>CAMELLIA - C5 -1904</t>
  </si>
  <si>
    <t>SAGAR CHANDRA SARKAR</t>
  </si>
  <si>
    <t>CAMELLIA - C5 -2001</t>
  </si>
  <si>
    <t>YUGANDHAR BHAGATSINGH CHANDELE</t>
  </si>
  <si>
    <t>CAMELLIA - C5 -2101</t>
  </si>
  <si>
    <t>GOPAL SUBHASH VHATKAR</t>
  </si>
  <si>
    <t>CAMELLIA - C5 -2102</t>
  </si>
  <si>
    <t>PRASHANT SUBHASH VHATKAR</t>
  </si>
  <si>
    <t>CAMELLIA - C5 -2104</t>
  </si>
  <si>
    <t>HAR SINGH</t>
  </si>
  <si>
    <t>CAMELLIA - C5 -2202</t>
  </si>
  <si>
    <t>CAMELLIA - C5 -2203</t>
  </si>
  <si>
    <t>VISHAL MELWANI</t>
  </si>
  <si>
    <t>CAMELLIA - C5 -2204</t>
  </si>
  <si>
    <t>CAMELLIA - C5 -2301</t>
  </si>
  <si>
    <t>MANPREET SRIVASTAVA</t>
  </si>
  <si>
    <t>CAMELLIA - C5 -2302</t>
  </si>
  <si>
    <t>GAGANDEEP SINGH BHATIA</t>
  </si>
  <si>
    <t>CAMELLIA - C5 -2303</t>
  </si>
  <si>
    <t>RUPANSHOO SAXENA</t>
  </si>
  <si>
    <t>CAMELLIA - C5 -2401</t>
  </si>
  <si>
    <t>MANOJ DHYANESHWAR BABAR</t>
  </si>
  <si>
    <t>13 Oct 2025</t>
  </si>
  <si>
    <t>CAMELLIA - C5 -2404</t>
  </si>
  <si>
    <t>PRATIKSHA BAHUGUNA</t>
  </si>
  <si>
    <t>08 May 2025</t>
  </si>
  <si>
    <t>CAMELLIA - C5 -2502</t>
  </si>
  <si>
    <t>MUSTAFA SAIFEE</t>
  </si>
  <si>
    <t>CAMELLIA - C5 -2504</t>
  </si>
  <si>
    <t>JINESHWAR BHARAT PANCHAL</t>
  </si>
  <si>
    <t>CAMELLIA - C5 -704</t>
  </si>
  <si>
    <t>RAJAT RANJAN KERON</t>
  </si>
  <si>
    <t>26 Dec 2025</t>
  </si>
  <si>
    <t>PERIWINKLE - C3 -1001</t>
  </si>
  <si>
    <t>HUNED ALI MOTAGAMWALA</t>
  </si>
  <si>
    <t>PERIWINKLE - C3 -1003</t>
  </si>
  <si>
    <t>SHRADDHA NITIN SONAWANE</t>
  </si>
  <si>
    <t>PERIWINKLE - C3 -101</t>
  </si>
  <si>
    <t>AJAY HINDURAO AMBILDHOK</t>
  </si>
  <si>
    <t>PERIWINKLE - C3 -1103</t>
  </si>
  <si>
    <t>JERRY JOSEPH</t>
  </si>
  <si>
    <t>PERIWINKLE - C3 -1201</t>
  </si>
  <si>
    <t>BHUPENDRA HARIHAR DHAKATE</t>
  </si>
  <si>
    <t>PERIWINKLE - C3 -1204</t>
  </si>
  <si>
    <t>AMRITA CHAKRABORTY</t>
  </si>
  <si>
    <t>PERIWINKLE - C3 -1303</t>
  </si>
  <si>
    <t>SANDESH HARICHANDRA BORATE</t>
  </si>
  <si>
    <t>PERIWINKLE - C3 -1401</t>
  </si>
  <si>
    <t>OMKAR MAHESH BHAGAT</t>
  </si>
  <si>
    <t>14 Nov 2024</t>
  </si>
  <si>
    <t>PERIWINKLE - C3 -1402</t>
  </si>
  <si>
    <t>POOJA  RITESH RATHI</t>
  </si>
  <si>
    <t>30 Aug 2025</t>
  </si>
  <si>
    <t>PERIWINKLE - C3 -1503</t>
  </si>
  <si>
    <t>ASIFA DARAKHSHAN JAMAL</t>
  </si>
  <si>
    <t>PERIWINKLE - C3 -1504</t>
  </si>
  <si>
    <t>MANISH  CHIMNANI</t>
  </si>
  <si>
    <t>PERIWINKLE - C3 -1601</t>
  </si>
  <si>
    <t>MAHESH ISHWARLAL MANDLECHA</t>
  </si>
  <si>
    <t>PERIWINKLE - C3 -1602</t>
  </si>
  <si>
    <t>PUSHPA SHUKLA</t>
  </si>
  <si>
    <t>PERIWINKLE - C3 -1604</t>
  </si>
  <si>
    <t>DEVENDRA KUMAR SINGH</t>
  </si>
  <si>
    <t>PERIWINKLE - C3 -1704</t>
  </si>
  <si>
    <t>ABHINAV ANAND</t>
  </si>
  <si>
    <t>PERIWINKLE - C3 -1801</t>
  </si>
  <si>
    <t>BHAGYASHREE SHIVAJI KHARAT</t>
  </si>
  <si>
    <t>PERIWINKLE - C3 -1802</t>
  </si>
  <si>
    <t>VENU P K</t>
  </si>
  <si>
    <t>PERIWINKLE - C3 -1803</t>
  </si>
  <si>
    <t>SONALI GHOSH</t>
  </si>
  <si>
    <t>PERIWINKLE - C3 -1804</t>
  </si>
  <si>
    <t>ROHINI SAGAR JADHAV</t>
  </si>
  <si>
    <t>PERIWINKLE - C3 -1901</t>
  </si>
  <si>
    <t>JASMINE NASIR AHMED SHAIKH</t>
  </si>
  <si>
    <t>PERIWINKLE - C3 -1903</t>
  </si>
  <si>
    <t>SONI SHEKHAR SANGAVE</t>
  </si>
  <si>
    <t>PERIWINKLE - C3 -2002</t>
  </si>
  <si>
    <t>TARIQHUSSAIN GULAMHUSSAIN LAKHAMSEY</t>
  </si>
  <si>
    <t>PERIWINKLE - C3 -2003</t>
  </si>
  <si>
    <t>SIDDIKA IRFAN BAWA</t>
  </si>
  <si>
    <t>PERIWINKLE - C3 -2004</t>
  </si>
  <si>
    <t>BHARTI ASHOK KATHURIA</t>
  </si>
  <si>
    <t>PERIWINKLE - C3 -2101</t>
  </si>
  <si>
    <t>AVINASH MADHAV SAWANT</t>
  </si>
  <si>
    <t>PERIWINKLE - C3 -2102</t>
  </si>
  <si>
    <t>SUNIL YALLOJI HUNKERI</t>
  </si>
  <si>
    <t>PERIWINKLE - C3 -2104</t>
  </si>
  <si>
    <t>HEMLATA SANJAY NAIDU</t>
  </si>
  <si>
    <t>PERIWINKLE - C3 -2201</t>
  </si>
  <si>
    <t>KUMAR ASHISH</t>
  </si>
  <si>
    <t>PERIWINKLE - C3 -2203</t>
  </si>
  <si>
    <t>PREM RAJENDRA YEVALE</t>
  </si>
  <si>
    <t>PERIWINKLE - C3 -2301</t>
  </si>
  <si>
    <t>NEHA CHOUDHARY</t>
  </si>
  <si>
    <t>PERIWINKLE - C3 -2302</t>
  </si>
  <si>
    <t>SHABANA MADAR SHAIKH</t>
  </si>
  <si>
    <t>PERIWINKLE - C3 -2303</t>
  </si>
  <si>
    <t>SARAH CHINIKAMWALA</t>
  </si>
  <si>
    <t>PERIWINKLE - C3 -2304</t>
  </si>
  <si>
    <t>IMRAN IQBAL SHAIKH</t>
  </si>
  <si>
    <t>PERIWINKLE - C3 -2401</t>
  </si>
  <si>
    <t>POOJA RITESH THAKUR</t>
  </si>
  <si>
    <t>PERIWINKLE - C3 -2403</t>
  </si>
  <si>
    <t>MANOJ MANHAR TOLANI</t>
  </si>
  <si>
    <t>PERIWINKLE - C3 -2501</t>
  </si>
  <si>
    <t>SWAPNIL RAGHUNATH JANUGADE</t>
  </si>
  <si>
    <t>PERIWINKLE - C3 -2502</t>
  </si>
  <si>
    <t>MANDAR SUBHASH KUMTHEKAR</t>
  </si>
  <si>
    <t>PERIWINKLE - C3 -2503</t>
  </si>
  <si>
    <t>KALPANA SANTOSH CHORIDIYA</t>
  </si>
  <si>
    <t>PERIWINKLE - C3 -2504</t>
  </si>
  <si>
    <t>DILSHAD KERMAN MARFATIA</t>
  </si>
  <si>
    <t>PERIWINKLE - C3 -2603</t>
  </si>
  <si>
    <t>RENUKA MULEMWAR</t>
  </si>
  <si>
    <t>PERIWINKLE - C3 -2604</t>
  </si>
  <si>
    <t>HANOZ HOSHIE DEBOO</t>
  </si>
  <si>
    <t>PERIWINKLE - C3 -402</t>
  </si>
  <si>
    <t>PERIWINKLE - C3 -403</t>
  </si>
  <si>
    <t>KIRAN SANJAY LALGE</t>
  </si>
  <si>
    <t>PERIWINKLE - C3 -501</t>
  </si>
  <si>
    <t>NILESH YASHWANT ZANJALE</t>
  </si>
  <si>
    <t>PERIWINKLE - C3 -503</t>
  </si>
  <si>
    <t>ANUPRITA MAHENDRA AHIRE</t>
  </si>
  <si>
    <t>PERIWINKLE - C3 -602</t>
  </si>
  <si>
    <t>VENKATA NAGA VARUN ANUMALASETTY</t>
  </si>
  <si>
    <t>PERIWINKLE - C3 -603</t>
  </si>
  <si>
    <t>ABHAY KUMAR</t>
  </si>
  <si>
    <t>PERIWINKLE - C3 -704</t>
  </si>
  <si>
    <t>SUVARNA SACHIN SALUNKHE</t>
  </si>
  <si>
    <t>PERIWINKLE - C3 -802</t>
  </si>
  <si>
    <t>SAMEER SIKANDAR SHAIKH</t>
  </si>
  <si>
    <t>PERIWINKLE - C3 -803</t>
  </si>
  <si>
    <t>VIRAJ BHARAT PATIL</t>
  </si>
  <si>
    <t>PERIWINKLE - C3 -804</t>
  </si>
  <si>
    <t>TEJASWINI SADASHIV NIMBALKAR</t>
  </si>
  <si>
    <t>PERIWINKLE - C3 -901</t>
  </si>
  <si>
    <t>AMIT SUDHAKAR BHOSALE</t>
  </si>
  <si>
    <t>PERIWINKLE - C3 -903</t>
  </si>
  <si>
    <t>RITESH HARIDAS SONTAKKE</t>
  </si>
  <si>
    <t>PERIWINKLE - C3 -904</t>
  </si>
  <si>
    <t>NIKHIL RAVINDRA GAIKWAD</t>
  </si>
  <si>
    <t>PRIMROSE - C4 -1002</t>
  </si>
  <si>
    <t>DOMINIC SAVIO DMELLO</t>
  </si>
  <si>
    <t>PRIMROSE - C4 -1004</t>
  </si>
  <si>
    <t>ATHARV PRAKASHRAO YEOLEKAR</t>
  </si>
  <si>
    <t>PRIMROSE - C4 -1101</t>
  </si>
  <si>
    <t>SHEETAL RAMCHANDANI</t>
  </si>
  <si>
    <t>PRIMROSE - C4 -1102</t>
  </si>
  <si>
    <t>VISHWAJEET GAURAV</t>
  </si>
  <si>
    <t>PRIMROSE - C4 -1201</t>
  </si>
  <si>
    <t>GURUCHARAN GURMUKH SINGH</t>
  </si>
  <si>
    <t>PRIMROSE - C4 -1501</t>
  </si>
  <si>
    <t>KARAN YOGESH SHIRKE</t>
  </si>
  <si>
    <t>PRIMROSE - C4 -1604</t>
  </si>
  <si>
    <t>PRABHAKAR TRIPATHI</t>
  </si>
  <si>
    <t>PRIMROSE - C4 -1701</t>
  </si>
  <si>
    <t>MOHAMMED ELIYAS NIAZ AHMED SHAIKH</t>
  </si>
  <si>
    <t>PRIMROSE - C4 -1702</t>
  </si>
  <si>
    <t>SAMADHAN GINYANDEV BARGAJE</t>
  </si>
  <si>
    <t>PRIMROSE - C4 -1801</t>
  </si>
  <si>
    <t>JISHNU SATHEESHKUMAR NAIR</t>
  </si>
  <si>
    <t>PRIMROSE - C4 -1902</t>
  </si>
  <si>
    <t>ASHISHKUMAR UMESHBHAI PATEL</t>
  </si>
  <si>
    <t>PRIMROSE - C4 -2003</t>
  </si>
  <si>
    <t>MANJUSHA PRAVEEN</t>
  </si>
  <si>
    <t>PRIMROSE - C4 -2004</t>
  </si>
  <si>
    <t>PRIMROSE - C4 -201</t>
  </si>
  <si>
    <t>ROHIT TANAJI CHILE</t>
  </si>
  <si>
    <t>PRIMROSE - C4 -2101</t>
  </si>
  <si>
    <t>RAJKUMAR SUBHASH VHATKAR</t>
  </si>
  <si>
    <t>PRIMROSE - C4 -2401</t>
  </si>
  <si>
    <t>JYOTI RAJU CHAVAN</t>
  </si>
  <si>
    <t>PRIMROSE - C4 -2603</t>
  </si>
  <si>
    <t>AJISH YADAV</t>
  </si>
  <si>
    <t>PRIMROSE - C4 -2604</t>
  </si>
  <si>
    <t>PRASHANT GAUTAM</t>
  </si>
  <si>
    <t>PRIMROSE - C4 -301</t>
  </si>
  <si>
    <t>MANSURALIKHAN MAHABOOBKHAN PATHAN</t>
  </si>
  <si>
    <t>PRIMROSE - C4 -401</t>
  </si>
  <si>
    <t>PRAMILA YESURATHAM HUSPETLA</t>
  </si>
  <si>
    <t>PRIMROSE - C4 -402</t>
  </si>
  <si>
    <t>ZAHEER AHMED MUSHTAQUE AHMED PERAMPALLI</t>
  </si>
  <si>
    <t>PRIMROSE - C4 -701</t>
  </si>
  <si>
    <t>PRIMROSE - C4 -704</t>
  </si>
  <si>
    <t>ANUJA SHIRISH DHALPE</t>
  </si>
  <si>
    <t>02 Mar 2026</t>
  </si>
  <si>
    <t>PRIMROSE - C4 -801</t>
  </si>
  <si>
    <t>SHANTANU SHARAD KAMBLE</t>
  </si>
  <si>
    <t>PRIMROSE - C4 -802</t>
  </si>
  <si>
    <t>VINAMRA GEDAM</t>
  </si>
  <si>
    <t>PRIMROSE - C4 -803</t>
  </si>
  <si>
    <t>DEEPAK KISHINCHAND MOHINANI</t>
  </si>
  <si>
    <t>PRIMROSE - C4 -903</t>
  </si>
  <si>
    <t>DHAIRYASHIL PANJABRAO PATIL</t>
  </si>
  <si>
    <t>PRIMROSE - C4 -904</t>
  </si>
  <si>
    <t>SAI DHAIRYASHIL PATIL</t>
  </si>
  <si>
    <t>KIOSK - 1A</t>
  </si>
  <si>
    <t>ASHOK PRALHAD KULKARNI</t>
  </si>
  <si>
    <t>KIOSK - 1B</t>
  </si>
  <si>
    <t>PSQR SERVICES PRIVATE LIMITED</t>
  </si>
  <si>
    <t>KIOSK - 1C</t>
  </si>
  <si>
    <t>KIOSK - 1D</t>
  </si>
  <si>
    <t>SANGITA MAROTI DANGE</t>
  </si>
  <si>
    <t>KIOSK - 4B</t>
  </si>
  <si>
    <t>18 Jun 2024</t>
  </si>
  <si>
    <t>KIOSK - 4C</t>
  </si>
  <si>
    <t>PUNEET NARANG</t>
  </si>
  <si>
    <t>KIOSK - 4D</t>
  </si>
  <si>
    <t>PURVI JEEGAR MARU</t>
  </si>
  <si>
    <t>KIOSK - 5A</t>
  </si>
  <si>
    <t>MANJUSHA  SUBHASH MENKUDALE</t>
  </si>
  <si>
    <t>KIOSK - 5B</t>
  </si>
  <si>
    <t>KIOSK - 5C</t>
  </si>
  <si>
    <t>SAMARJEET SINGH HARBANS SINGH GANDHI</t>
  </si>
  <si>
    <t>KIOSK - 5D</t>
  </si>
  <si>
    <t>KAVITA LALITKUMAR CHOUDHARY</t>
  </si>
  <si>
    <t>KIOSK - 5E</t>
  </si>
  <si>
    <t>LALITKUMAR CHAJJARAM  CHOUDHARY</t>
  </si>
  <si>
    <t>KIOSK - 5F</t>
  </si>
  <si>
    <t>ANIL GUNDAPPA BIRAJDAR</t>
  </si>
  <si>
    <t>SURAJ R DABERAO</t>
  </si>
  <si>
    <t>ACHYUT CONSULTING LLP</t>
  </si>
  <si>
    <t>DILIP KODWANI</t>
  </si>
  <si>
    <t>PRAVIN MAHADEO BANGAR</t>
  </si>
  <si>
    <t>ATMARAM DATTATRAY SAMANT</t>
  </si>
  <si>
    <t>SHOP - 115</t>
  </si>
  <si>
    <t>TEJAS KISHORE MOTWANI</t>
  </si>
  <si>
    <t>SHRIDHAR S SHETTY</t>
  </si>
  <si>
    <t>DATTATRAYA SHRIDHAR UNDRE</t>
  </si>
  <si>
    <t>TUSHAR GAJANAN BARBHAI</t>
  </si>
  <si>
    <t>SHRIKANT AGRE</t>
  </si>
  <si>
    <t>28 Aug 2020</t>
  </si>
  <si>
    <t>RATNESH AWASTHI</t>
  </si>
  <si>
    <t>RAJENDRA AMRUTRAO SATAV</t>
  </si>
  <si>
    <t>05 Jan 2025</t>
  </si>
  <si>
    <t>AVINASH KAUL</t>
  </si>
  <si>
    <t>SAMIR RAMESH PATIL</t>
  </si>
  <si>
    <t>SHOP - 19</t>
  </si>
  <si>
    <t>SAJIDA YASEEN VOHRA</t>
  </si>
  <si>
    <t>SHOP - 20</t>
  </si>
  <si>
    <t>SANJIV KUMAR DWIVEDI</t>
  </si>
  <si>
    <t>24 Oct 2020</t>
  </si>
  <si>
    <t>SHOP - 201</t>
  </si>
  <si>
    <t>MADHURI BURANDE LAHA</t>
  </si>
  <si>
    <t>SHOP - 202</t>
  </si>
  <si>
    <t>TEKCHAND GAGANDAS KUKREJA</t>
  </si>
  <si>
    <t>04 Apr 2022</t>
  </si>
  <si>
    <t>SHOP - 203</t>
  </si>
  <si>
    <t>GAUTAM ASHOK KULKARNI</t>
  </si>
  <si>
    <t>SHOP - 204</t>
  </si>
  <si>
    <t>SHOP - 206</t>
  </si>
  <si>
    <t>TARANNUM M. SAYED</t>
  </si>
  <si>
    <t>SHOP - 208</t>
  </si>
  <si>
    <t>SHOP - 209</t>
  </si>
  <si>
    <t>SAHIL RAJESH PUNJABI</t>
  </si>
  <si>
    <t>SHOP - 21</t>
  </si>
  <si>
    <t>SHOP - 210</t>
  </si>
  <si>
    <t>MAHENDRA WAMAN KADAM</t>
  </si>
  <si>
    <t>SHOP - 211</t>
  </si>
  <si>
    <t>SWAPNIL YASHWANT DAREKAR</t>
  </si>
  <si>
    <t>SHOP - 212</t>
  </si>
  <si>
    <t>ANAND DILIP KAWDE</t>
  </si>
  <si>
    <t>SHOP - 213</t>
  </si>
  <si>
    <t>JAIRAJ SITARAM SHETTY</t>
  </si>
  <si>
    <t>SHOP - 214</t>
  </si>
  <si>
    <t>RAVINDRA K SETHIYA</t>
  </si>
  <si>
    <t>SHOP - 215</t>
  </si>
  <si>
    <t>ROHINI VIVEK AHER</t>
  </si>
  <si>
    <t>SHOP - 216</t>
  </si>
  <si>
    <t>M/S. VAAYU SPACES</t>
  </si>
  <si>
    <t>SHOP - 23</t>
  </si>
  <si>
    <t>VAISHALI SUHAS LONDHE</t>
  </si>
  <si>
    <t>SHOP - 24</t>
  </si>
  <si>
    <t>LALITKUMAR CHAJJARAM CHOUDHARY</t>
  </si>
  <si>
    <t>UNIT - 01 &amp; 01A</t>
  </si>
  <si>
    <t>ADITYA SHREEKANT KELKAR</t>
  </si>
  <si>
    <t>SHOP - 01</t>
  </si>
  <si>
    <t>MILAN RAJNIKANT KOTHARI</t>
  </si>
  <si>
    <t>SHOP - 02</t>
  </si>
  <si>
    <t>NILESH SOHANLAL DUGAD</t>
  </si>
  <si>
    <t>SONALBAHEN AMIT PATEL</t>
  </si>
  <si>
    <t>MANGESH ASHOK JAGTAP</t>
  </si>
  <si>
    <t>SHOP - 05</t>
  </si>
  <si>
    <t>CHANDA S DUGAD</t>
  </si>
  <si>
    <t>SHOP - 06</t>
  </si>
  <si>
    <t>SNEHAL SUNIL TIJARE</t>
  </si>
  <si>
    <t>SHOP - 07</t>
  </si>
  <si>
    <t>BHARATI VIJAYKUMAR SHINDE</t>
  </si>
  <si>
    <t>SHOP - 08</t>
  </si>
  <si>
    <t>VIJAYKUMAR RAMDAS SHINDE</t>
  </si>
  <si>
    <t>INDRAJEET SHRIKANT RAHANE</t>
  </si>
  <si>
    <t>Pankaj Ramkrushnapant Kharosekar</t>
  </si>
  <si>
    <t>ANUSHA GAJENDRAN</t>
  </si>
  <si>
    <t>APNESH SINGHAL</t>
  </si>
  <si>
    <t>UNIT 101</t>
  </si>
  <si>
    <t>UNIT 104</t>
  </si>
  <si>
    <t>BHAGWANRAO BABURAO SALUNKHE</t>
  </si>
  <si>
    <t>RESTAURANT  - 07</t>
  </si>
  <si>
    <t>RESTAURANT - 101</t>
  </si>
  <si>
    <t>SANJAY VISHANDAS BUTANEY</t>
  </si>
  <si>
    <t>RESTAURANT - 102</t>
  </si>
  <si>
    <t>RESTAURANT - 104</t>
  </si>
  <si>
    <t>RESTAURANT - 105</t>
  </si>
  <si>
    <t>RIYAZ SAIFUDDIN SHERGARWALA</t>
  </si>
  <si>
    <t>SHITAL SURYAKANT JAGTAP</t>
  </si>
  <si>
    <t>SHAILARANI GYANRAJ BHOSALE</t>
  </si>
  <si>
    <t>31 May 2021</t>
  </si>
  <si>
    <t>MARIYAM ERSHAD PETTIWALA</t>
  </si>
  <si>
    <t>MOHAMMAD HAMID MEMON</t>
  </si>
  <si>
    <t>SHRIKANT NARAYANRAO KULKARNI</t>
  </si>
  <si>
    <t>HARSHAD V JAGTAP</t>
  </si>
  <si>
    <t>SHOP - 134 A</t>
  </si>
  <si>
    <t>PANKAJ DIKSHIT</t>
  </si>
  <si>
    <t>MANOHAR LALWANI</t>
  </si>
  <si>
    <t>HARPREETKAUR GANDHI</t>
  </si>
  <si>
    <t>SHAHAJIRAO SHANKARRAO SHINDE</t>
  </si>
  <si>
    <t>SHOP - 26</t>
  </si>
  <si>
    <t>DR. SANTOSH DIXIT</t>
  </si>
  <si>
    <t>SHOP - 27</t>
  </si>
  <si>
    <t>SHOP - 28</t>
  </si>
  <si>
    <t>DR. ARCHANA DIXIT</t>
  </si>
  <si>
    <t>SHOP - 29</t>
  </si>
  <si>
    <t>SHOP - 30</t>
  </si>
  <si>
    <t>SANJAY SOPARKAR HUF</t>
  </si>
  <si>
    <t>SHOP - 31</t>
  </si>
  <si>
    <t>NAYAN SUBHASHCHAND DUGAD</t>
  </si>
  <si>
    <t>SHOP - 32</t>
  </si>
  <si>
    <t>SHIRISH VISHNUPANT BADHE</t>
  </si>
  <si>
    <t>SHOP - 33</t>
  </si>
  <si>
    <t>SHOP - 34</t>
  </si>
  <si>
    <t>SHOP - 34 A</t>
  </si>
  <si>
    <t>SUREKHA GANESH JOSHI</t>
  </si>
  <si>
    <t>SHOP - 35</t>
  </si>
  <si>
    <t>KUMUDINI CHETAN KUNJIR</t>
  </si>
  <si>
    <t>SHOP - 36</t>
  </si>
  <si>
    <t>SHOP - 37</t>
  </si>
  <si>
    <t>RAVINDRA CHHABRIA</t>
  </si>
  <si>
    <t>SHOP - 37 A</t>
  </si>
  <si>
    <t>SHOP - 40</t>
  </si>
  <si>
    <t>SOFTKOASH SOLUTIONS PRIVATE LIMITED</t>
  </si>
  <si>
    <t>27 Nov 2020</t>
  </si>
  <si>
    <t>SHOP - 41</t>
  </si>
  <si>
    <t>SHOP - 42</t>
  </si>
  <si>
    <t>FOOD STALL NO.3</t>
  </si>
  <si>
    <t>SHAILESH PATIRAJ GUPTA</t>
  </si>
  <si>
    <t>FOOD STALL NO.4</t>
  </si>
  <si>
    <t>PRADIP DATTATRAY BHUJBAL</t>
  </si>
  <si>
    <t>02 Mar 2024</t>
  </si>
  <si>
    <t>FOOD STALL NO.5</t>
  </si>
  <si>
    <t>GANESH DNYANDEO DEVKHILE</t>
  </si>
  <si>
    <t>FOOD STALL NO.6</t>
  </si>
  <si>
    <t>FOOD STALL NO.7</t>
  </si>
  <si>
    <t>JIVAN DATTATRAYA PURI</t>
  </si>
  <si>
    <t>PEGASUS - 1D - 502</t>
  </si>
  <si>
    <t>PRASHANT ANIL NYAYADHISH</t>
  </si>
  <si>
    <t>PEARL - B3 - 1001</t>
  </si>
  <si>
    <t>MANJUSHREE MAHADEV SHINDE</t>
  </si>
  <si>
    <t>JADE  - A3 - 604</t>
  </si>
  <si>
    <t>PRAVIN EKNATH SHINDE</t>
  </si>
  <si>
    <t>ORION - 1C - 2201</t>
  </si>
  <si>
    <t>SAMIT MANIKRAO DESHMUKH</t>
  </si>
  <si>
    <t>PHOENIX - 2A - 802</t>
  </si>
  <si>
    <t>KAUSTUBH SUBHASH CHATURBHUJ</t>
  </si>
  <si>
    <t>REGAL - 1A -2204</t>
  </si>
  <si>
    <t>VAIBHAV DADARAO DESHMUKH</t>
  </si>
  <si>
    <t>JADE  - A3 - 2903</t>
  </si>
  <si>
    <t>AMOL PRABHAKAR JOSHI</t>
  </si>
  <si>
    <t>PEGASUS - 1D - 504</t>
  </si>
  <si>
    <t>VARADA VIJAY</t>
  </si>
  <si>
    <t>REGAL - 1A -1202</t>
  </si>
  <si>
    <t>VINOD TRIMBAK SHINGATE</t>
  </si>
  <si>
    <t>PEGASUS - 1D - 1404</t>
  </si>
  <si>
    <t>AJAYKUMAR VASANTRAO TAKALE</t>
  </si>
  <si>
    <t>JADE  - A3 - 303</t>
  </si>
  <si>
    <t>SNEHAL SAURABH CHAVAN</t>
  </si>
  <si>
    <t>JADE  - A3 - 804</t>
  </si>
  <si>
    <t>SHREYAS MILIND WASMATKAR</t>
  </si>
  <si>
    <t>SAPPHIRE - A2 - 1802</t>
  </si>
  <si>
    <t>QARA - WING Q - 1104</t>
  </si>
  <si>
    <t>PANKAJ HARINARAYAN PANDEY</t>
  </si>
  <si>
    <t>JOY - J - 801</t>
  </si>
  <si>
    <t>MANOJ KUMAR</t>
  </si>
  <si>
    <t>P2 - SHOP NO - 128</t>
  </si>
  <si>
    <t>TUSHAR PRAKASH GADEWAR</t>
  </si>
  <si>
    <t>EROS - 2C -1502</t>
  </si>
  <si>
    <t>SANJAY PRALHAD PATHAK</t>
  </si>
  <si>
    <t>EROS - 2C -2403</t>
  </si>
  <si>
    <t>TVISHA HAPPY HOMES LLP</t>
  </si>
  <si>
    <t>PEGASUS - 1D - 204</t>
  </si>
  <si>
    <t>VINAY VASANTRAO KULKARNI</t>
  </si>
  <si>
    <t>PHOENIX - 2A - 2404</t>
  </si>
  <si>
    <t>NILESH MARUTI GHADSHI</t>
  </si>
  <si>
    <t>18 Jan 2025</t>
  </si>
  <si>
    <t>PHOENIX - 2A - 2503</t>
  </si>
  <si>
    <t>VINITA NITIN RAHUJADE</t>
  </si>
  <si>
    <t>T WING -204</t>
  </si>
  <si>
    <t>MAYURESH PRAMOD KADAM</t>
  </si>
  <si>
    <t>GARNET - D2 - 502</t>
  </si>
  <si>
    <t>SUDHIR KUMAR NAGAR</t>
  </si>
  <si>
    <t>P2 - SHOP NO - 117</t>
  </si>
  <si>
    <t>SANKET ASHOK WAGHCHAURE</t>
  </si>
  <si>
    <t>11 Jul 2025</t>
  </si>
  <si>
    <t>PRIDE - WING P - 1004</t>
  </si>
  <si>
    <t>GUNJAN KUMAR</t>
  </si>
  <si>
    <t>PEARL - B3 - 1103</t>
  </si>
  <si>
    <t>ADINATH KRISHNA BHOSALE</t>
  </si>
  <si>
    <t>P2 - SHOP NO - 107</t>
  </si>
  <si>
    <t>SACHIN DADASAHEB KAULAVKAR</t>
  </si>
  <si>
    <t>19 Apr 2025</t>
  </si>
  <si>
    <t>A TOWER -2502</t>
  </si>
  <si>
    <t>BHARAT KHEMANI</t>
  </si>
  <si>
    <t>PRIDE - WING P - 804</t>
  </si>
  <si>
    <t>MANISHA SANTOSH MOHITE</t>
  </si>
  <si>
    <t>SAPPHIRE - A2 - 102</t>
  </si>
  <si>
    <t>VIDYA RANGASWAMY</t>
  </si>
  <si>
    <t>JOY - J - 903</t>
  </si>
  <si>
    <t>ANJALI RATHORE</t>
  </si>
  <si>
    <t>AQUAMARINE - A1 - 1202</t>
  </si>
  <si>
    <t>ARCHANA PRAFULLA DESHMUKH</t>
  </si>
  <si>
    <t>GARNET - D2 - 1102</t>
  </si>
  <si>
    <t>DEEPALI BHATNAGAR</t>
  </si>
  <si>
    <t>VEGA - 1B - 2704</t>
  </si>
  <si>
    <t>ANITA SUDAM SHINDE</t>
  </si>
  <si>
    <t>CAMELLIA - C5 -2602</t>
  </si>
  <si>
    <t>PANKAJ PRAMOD ACHAREKAR</t>
  </si>
  <si>
    <t>PEARL - B3 - 903</t>
  </si>
  <si>
    <t>RAVINDER KUMAR RAINA</t>
  </si>
  <si>
    <t>FAITH - WING F - 503</t>
  </si>
  <si>
    <t>JOY KUTTAPPAN</t>
  </si>
  <si>
    <t>GARNET - D2 - 2403</t>
  </si>
  <si>
    <t>ANAND KIRANRAO DESHPANDE</t>
  </si>
  <si>
    <t>EROS - 2C -504</t>
  </si>
  <si>
    <t>NARENDRA ANAND ALKUTKAR</t>
  </si>
  <si>
    <t>B -1805</t>
  </si>
  <si>
    <t>PRIDE - WING P - 1204</t>
  </si>
  <si>
    <t>SURAJ WASUDEVRAO KASTURKAR</t>
  </si>
  <si>
    <t>PEARL - B3 - 1503</t>
  </si>
  <si>
    <t>RIGVED BHALCHANDRA GORE</t>
  </si>
  <si>
    <t>CAMELLIA - C5 -2601</t>
  </si>
  <si>
    <t>MURALI NAIR</t>
  </si>
  <si>
    <t>06 Jan 2026</t>
  </si>
  <si>
    <t>ONYX - B2 - 504</t>
  </si>
  <si>
    <t>PRAJAKTA SUBHASH BIRNALE</t>
  </si>
  <si>
    <t>SAPPHIRE - A2 - 2801</t>
  </si>
  <si>
    <t>PEARL - B3 - 301</t>
  </si>
  <si>
    <t>ABHILASH RAMAKANT REDDY</t>
  </si>
  <si>
    <t>ORION - 1C - 1003</t>
  </si>
  <si>
    <t>ABHIJIT DESAI</t>
  </si>
  <si>
    <t>ORION - 1C - 1203</t>
  </si>
  <si>
    <t>SUSHILKUMAR SIMARATMAL BORA</t>
  </si>
  <si>
    <t>DIVINE - WING D - 1003</t>
  </si>
  <si>
    <t>PADMAKAR VALLABH</t>
  </si>
  <si>
    <t>ALEXANDRITE - D5 - 804</t>
  </si>
  <si>
    <t>YUSRA SHABBIR PARKAR</t>
  </si>
  <si>
    <t>MIRA - B - 1401</t>
  </si>
  <si>
    <t>ANIKET SHIVAJIRAO GHORPADE</t>
  </si>
  <si>
    <t>ALEXANDRITE - D5 - 1101</t>
  </si>
  <si>
    <t>ANAMIKA</t>
  </si>
  <si>
    <t>14 Jan 2026</t>
  </si>
  <si>
    <t>TANZANITE - D4 - 1504</t>
  </si>
  <si>
    <t>DEEPAK LALWANI</t>
  </si>
  <si>
    <t>JADE  - A3 - 1102</t>
  </si>
  <si>
    <t>ARCHANA NITIN DHAMANE</t>
  </si>
  <si>
    <t>ORION - O - 302</t>
  </si>
  <si>
    <t>RAMESHWAR DASHRATH NAVALE</t>
  </si>
  <si>
    <t>JOY - J - 101</t>
  </si>
  <si>
    <t>CAMELLIA - C5 -804</t>
  </si>
  <si>
    <t>BAYAS DATTUSINH SUNDARSINH</t>
  </si>
  <si>
    <t>PRIDE - WING P - 1304</t>
  </si>
  <si>
    <t>MAZHAR MANSOOR ZAKIR</t>
  </si>
  <si>
    <t>G WING SHOP NO. 01</t>
  </si>
  <si>
    <t>CAMELLIA - C5 -2201</t>
  </si>
  <si>
    <t>DEEPTI ROHIT NERLIKAR</t>
  </si>
  <si>
    <t>TANZANITE - D4 - 1501</t>
  </si>
  <si>
    <t>SHOP NO 7</t>
  </si>
  <si>
    <t>ETERNAL - WING E - 202</t>
  </si>
  <si>
    <t>SUTIRTH CHAKRAVARTY</t>
  </si>
  <si>
    <t>NOBLE - N - 501</t>
  </si>
  <si>
    <t>SACHIN RAM BHOSALE</t>
  </si>
  <si>
    <t>P2 - SHOP NO - 111</t>
  </si>
  <si>
    <t>USHA SURESHCHANDRA GUPTA</t>
  </si>
  <si>
    <t>PRIDE - WING P - 1303</t>
  </si>
  <si>
    <t>PRASAD BHIMRAO GAIKWAD</t>
  </si>
  <si>
    <t>ORION - O - 602</t>
  </si>
  <si>
    <t>RAMA PRABHA KANNAN</t>
  </si>
  <si>
    <t>13 Sep 2025</t>
  </si>
  <si>
    <t>ORION - O - 404</t>
  </si>
  <si>
    <t>SUSHIL CHANGDEO KAWADE</t>
  </si>
  <si>
    <t>HERMES - 2E - 1502</t>
  </si>
  <si>
    <t>SUKANYA N KALE</t>
  </si>
  <si>
    <t>PEGASUS - 1D - 1004</t>
  </si>
  <si>
    <t>RAGHUNATH KASHINATH OKA</t>
  </si>
  <si>
    <t>ONYX - B2 - 402</t>
  </si>
  <si>
    <t>VARSHA NIRMAL BHANDARI</t>
  </si>
  <si>
    <t>PEGASUS - 1D - 704</t>
  </si>
  <si>
    <t>PRAMOD PANDURANG KOLHAPURE</t>
  </si>
  <si>
    <t>PHOENIX - 2A - 1404</t>
  </si>
  <si>
    <t>ROHINI GAJANAN MENE</t>
  </si>
  <si>
    <t>PHOENIX - 2A - 2103</t>
  </si>
  <si>
    <t>KANCHAN LATA YADAV</t>
  </si>
  <si>
    <t>EROS - 2C -703</t>
  </si>
  <si>
    <t>SANDEEP SAHEBRAO JAGTAP</t>
  </si>
  <si>
    <t>PHOENIX - 2A - 2704</t>
  </si>
  <si>
    <t>ANAND SHAMRAO GAIKWAD</t>
  </si>
  <si>
    <t>EROS - 2C -903</t>
  </si>
  <si>
    <t>SNEHA PRAVIN TELSHINGE</t>
  </si>
  <si>
    <t>24 Sep 2025</t>
  </si>
  <si>
    <t>PHOENIX - 2A - 904</t>
  </si>
  <si>
    <t>DURGESH VISHWAS JOSHI</t>
  </si>
  <si>
    <t>PHOENIX - 2A - 1503</t>
  </si>
  <si>
    <t>SWAPNIL ARJUNRAO MUNDHE</t>
  </si>
  <si>
    <t>EROS - 2C -1403</t>
  </si>
  <si>
    <t>SNEHAL PANDHARINATH TALE</t>
  </si>
  <si>
    <t>NOBLE - N - 602</t>
  </si>
  <si>
    <t>BHUSHAN NARAYAN CHAUDHARI</t>
  </si>
  <si>
    <t>GALAXY - 2B -1203</t>
  </si>
  <si>
    <t>NINAD TAVSE</t>
  </si>
  <si>
    <t>EROS - 2C -2203</t>
  </si>
  <si>
    <t>GANESH BAPURAO GAIKWAD</t>
  </si>
  <si>
    <t>PHOENIX - 2A - 1103</t>
  </si>
  <si>
    <t>SHRIYA PADHY PATHAK</t>
  </si>
  <si>
    <t>NOBLE - N - 402</t>
  </si>
  <si>
    <t>VIKRAM VARHADKAR</t>
  </si>
  <si>
    <t>PHOENIX - 2A - 1504</t>
  </si>
  <si>
    <t>VIJAY SHANKAR DESHPANDE</t>
  </si>
  <si>
    <t>PHOENIX - 2A - 2304</t>
  </si>
  <si>
    <t>PRAJAKTA ASHISH PARASNIS</t>
  </si>
  <si>
    <t>EROS - 2C -1503</t>
  </si>
  <si>
    <t>NIKHIL ARJUN KOKATE</t>
  </si>
  <si>
    <t>PHOENIX - 2A - 304</t>
  </si>
  <si>
    <t>VIKRAM RAMCHANDRA KADAM</t>
  </si>
  <si>
    <t>REGAL - 1A -2704</t>
  </si>
  <si>
    <t>CHAITRALI AVINASH PUROHIT</t>
  </si>
  <si>
    <t>EROS - 2C -2004</t>
  </si>
  <si>
    <t>SAMIKSHA MADHAO DESHPANDE</t>
  </si>
  <si>
    <t>PHOENIX - 2A - 1603</t>
  </si>
  <si>
    <t>RAHUL PRAKASH  MURADE</t>
  </si>
  <si>
    <t>PHOENIX - 2A - 2004</t>
  </si>
  <si>
    <t>ABHAY ASHOK DARE</t>
  </si>
  <si>
    <t>13 Feb 2025</t>
  </si>
  <si>
    <t>CAMELLIA - C5 -2304</t>
  </si>
  <si>
    <t>PURABI BANERJEE</t>
  </si>
  <si>
    <t>PHOENIX - 2A - 903</t>
  </si>
  <si>
    <t>RIDDHI CHANDRAKANT DHUMAL</t>
  </si>
  <si>
    <t>03 Jun 2026</t>
  </si>
  <si>
    <t>PHOENIX - 2A - 1104</t>
  </si>
  <si>
    <t>VINOD RANGRAO JAGTAP</t>
  </si>
  <si>
    <t>GALAXY - 2B -2004</t>
  </si>
  <si>
    <t>GAYKE ATUL SHAHADEV</t>
  </si>
  <si>
    <t>PHOENIX - 2A - 1604</t>
  </si>
  <si>
    <t>JIGNESH GOVIND SHAH</t>
  </si>
  <si>
    <t>PHOENIX - 2A - 1904</t>
  </si>
  <si>
    <t>PIYUSH PUNDLIK GEDEKAR</t>
  </si>
  <si>
    <t>SAPPHIRE - A2 - 702</t>
  </si>
  <si>
    <t>AGATE - D1 -401</t>
  </si>
  <si>
    <t>APARNA PANDEY</t>
  </si>
  <si>
    <t>PRIDE - WING P - 1301</t>
  </si>
  <si>
    <t>BASAVRAJ PARGONDA PATIL</t>
  </si>
  <si>
    <t>OPAL - C1 -2502</t>
  </si>
  <si>
    <t>SUPRIYA JITENDRA REDDY</t>
  </si>
  <si>
    <t>JADE  - A3 - 1003</t>
  </si>
  <si>
    <t>VISHWESHWAR KRISHNA DIXIT</t>
  </si>
  <si>
    <t>AGATE - D1 -1202</t>
  </si>
  <si>
    <t>SHIVANI DINESH MONDE</t>
  </si>
  <si>
    <t>GARNET - D2 - 1002</t>
  </si>
  <si>
    <t>YASH NAGESH SONAVANE</t>
  </si>
  <si>
    <t>JADE  - A3 - 1604</t>
  </si>
  <si>
    <t>SHOP - A3 -20</t>
  </si>
  <si>
    <t>SHOP -31</t>
  </si>
  <si>
    <t>RAMAKANT KONDJI SHINDE</t>
  </si>
  <si>
    <t>25 Jun 2026</t>
  </si>
  <si>
    <t>ONYX - B2 - 2903 PREMIUM PNN FLAT</t>
  </si>
  <si>
    <t>SWANAND DHAWAN</t>
  </si>
  <si>
    <t>RUBY - C2 -1504</t>
  </si>
  <si>
    <t>EROS - 2C -1404</t>
  </si>
  <si>
    <t>DNYANESHWAR BHAGVAN RAUT</t>
  </si>
  <si>
    <t>05 May 2026</t>
  </si>
  <si>
    <t>EROS - 2C -2502</t>
  </si>
  <si>
    <t>PRATIK DIGAMBAR JOSHI</t>
  </si>
  <si>
    <t>13 May 2026</t>
  </si>
  <si>
    <t>GALAXY - 2B -802</t>
  </si>
  <si>
    <t>SEEMA CHAWLA</t>
  </si>
  <si>
    <t>MIRA - B -2504</t>
  </si>
  <si>
    <t>Kaira Utpal Shah</t>
  </si>
  <si>
    <t>JOY - J - 1104</t>
  </si>
  <si>
    <t>GAURAV GULATI</t>
  </si>
  <si>
    <t>ALEXANDRITE - D5 - 1002</t>
  </si>
  <si>
    <t>BRAJESH SHARMA</t>
  </si>
  <si>
    <t>10 Jun 2026</t>
  </si>
  <si>
    <t>ALEXANDRITE - D5 - 1004</t>
  </si>
  <si>
    <t>RAHUL BHATNAGAR</t>
  </si>
  <si>
    <t>ALEXANDRITE - D5 - 1401</t>
  </si>
  <si>
    <t>HABIB GANI SHAIKH</t>
  </si>
  <si>
    <t>14 May 2026</t>
  </si>
  <si>
    <t>ALEXANDRITE - D5 - 1502</t>
  </si>
  <si>
    <t>PRAJAKTA RAMESH SUKHADEVE</t>
  </si>
  <si>
    <t>30 Apr 2026</t>
  </si>
  <si>
    <t>ALEXANDRITE - D5 - 1703</t>
  </si>
  <si>
    <t>JHARNA RASTOGI</t>
  </si>
  <si>
    <t>ALEXANDRITE - D5 - 1804</t>
  </si>
  <si>
    <t>AMIT VIJAYRAO KAWALE</t>
  </si>
  <si>
    <t>ALEXANDRITE - D5 - 1901</t>
  </si>
  <si>
    <t>SWATI MISHRA</t>
  </si>
  <si>
    <t>ALEXANDRITE - D5 - 2004</t>
  </si>
  <si>
    <t>ANISH KUMAR</t>
  </si>
  <si>
    <t>22 May 2026</t>
  </si>
  <si>
    <t>ALEXANDRITE - D5 - 404</t>
  </si>
  <si>
    <t>HEMANT PANDEY</t>
  </si>
  <si>
    <t>ALEXANDRITE - D5 - 904</t>
  </si>
  <si>
    <t>ROHINI RAVINDRA SHINDE</t>
  </si>
  <si>
    <t>PEARL - D1 - 2703</t>
  </si>
  <si>
    <t>SAYRA BANO</t>
  </si>
  <si>
    <t>29 Apr 2026</t>
  </si>
  <si>
    <t>PEARL - D1 - 2802</t>
  </si>
  <si>
    <t>TANZANITE - D4 - 1101</t>
  </si>
  <si>
    <t>ANJALA LAL</t>
  </si>
  <si>
    <t>11 May 2026</t>
  </si>
  <si>
    <t>A -1103</t>
  </si>
  <si>
    <t>A -1804</t>
  </si>
  <si>
    <t>OFFICE NO. 409</t>
  </si>
  <si>
    <t>CAMELLIA - C5 -1002</t>
  </si>
  <si>
    <t>HITESH SHANTARAM SONAR</t>
  </si>
  <si>
    <t>CAMELLIA - C5 -1304 PREMIUM PNN FLAT</t>
  </si>
  <si>
    <t>SHIVANI AGRAWAL</t>
  </si>
  <si>
    <t>CAMELLIA - C5 -1803</t>
  </si>
  <si>
    <t>09 Jun 2026</t>
  </si>
  <si>
    <t>CAMELLIA - C5 -1804 PREMIUM PNN FLAT</t>
  </si>
  <si>
    <t>YOGESH SHRIKANT SHINDE</t>
  </si>
  <si>
    <t>18 Jun 2026</t>
  </si>
  <si>
    <t>CAMELLIA - C5 -904</t>
  </si>
  <si>
    <t>SHAVIN SATISH SHETTY</t>
  </si>
  <si>
    <t>05 Jun 2026</t>
  </si>
  <si>
    <t>PERIWINKLE - C3 -103</t>
  </si>
  <si>
    <t>ZOYA JAMADAR</t>
  </si>
  <si>
    <t>16 May 2026</t>
  </si>
  <si>
    <t>SAPPHIRE - A2 - 2202</t>
  </si>
  <si>
    <t>PARTH SHUKLA</t>
  </si>
  <si>
    <t>AGATE - D1 -2702</t>
  </si>
  <si>
    <t>VAISHALI RAHUL SURADKAR</t>
  </si>
  <si>
    <t>21 May 2026</t>
  </si>
  <si>
    <t>CAMELLIA - C5 -701</t>
  </si>
  <si>
    <t>SANDIP PARMAR</t>
  </si>
  <si>
    <t>ALEXANDRITE - D5 - 602</t>
  </si>
  <si>
    <t>SNEHAL TEJAS KADAM</t>
  </si>
  <si>
    <t>PEARL - D1 - 2902</t>
  </si>
  <si>
    <t>SHUBHAM AUDUMBAR KUMBHAR</t>
  </si>
  <si>
    <t>JOY - J - 603</t>
  </si>
  <si>
    <t>JOY - J - 1202</t>
  </si>
  <si>
    <t>SONALI SANDEEP PATOLE</t>
  </si>
  <si>
    <t>JOY - J - 202</t>
  </si>
  <si>
    <t>GUNA NAND SHUKLA</t>
  </si>
  <si>
    <t>JOY - J - 401</t>
  </si>
  <si>
    <t>GARIMA KHANDELWAL</t>
  </si>
  <si>
    <t>A TOWER -2503</t>
  </si>
  <si>
    <t>CHHAYA MANOJ PALRECHA</t>
  </si>
  <si>
    <t>PEARL - B3 - 1004</t>
  </si>
  <si>
    <t>SHWETA SWAPNIL SUBHEDAR</t>
  </si>
  <si>
    <t>JOY - J -1301</t>
  </si>
  <si>
    <t>JOY - J - 501</t>
  </si>
  <si>
    <t>SHAILESH PANICKAR</t>
  </si>
  <si>
    <t>JOY - J - 1002</t>
  </si>
  <si>
    <t>SAGAR AGARWAL</t>
  </si>
  <si>
    <t>JOY - J - 301</t>
  </si>
  <si>
    <t>SANJEEV WAZIR</t>
  </si>
  <si>
    <t>JOY - J - 502</t>
  </si>
  <si>
    <t>PREKSHI ARYA</t>
  </si>
  <si>
    <t>JOY - J - 602</t>
  </si>
  <si>
    <t>REKHA KUMARI</t>
  </si>
  <si>
    <t>PEGASUS - 1D - 1001</t>
  </si>
  <si>
    <t>UMESH RAGHUNATH OKA</t>
  </si>
  <si>
    <t>JOY - J - 1201</t>
  </si>
  <si>
    <t>SUDHANSHU KAUSHAL</t>
  </si>
  <si>
    <t>JOY - J -1304</t>
  </si>
  <si>
    <t>RAJNI RAJ</t>
  </si>
  <si>
    <t>B TOWER -1702</t>
  </si>
  <si>
    <t>DEEPA MALPANI</t>
  </si>
  <si>
    <t>F BUILDING - UNIT NO.1101</t>
  </si>
  <si>
    <t>SHEETAL MAHESH PATIL</t>
  </si>
  <si>
    <t>A -2103</t>
  </si>
  <si>
    <t>SIRIUS - 2F - 1803</t>
  </si>
  <si>
    <t>SHAHURAJ GANGARAM PATIL</t>
  </si>
  <si>
    <t>PHOENIX - 2A - 2001</t>
  </si>
  <si>
    <t>SHRADDHA KANE</t>
  </si>
  <si>
    <t>PHOENIX - 2A - 2301</t>
  </si>
  <si>
    <t>TUSHA SAGAR GOSAVI</t>
  </si>
  <si>
    <t>EROS - 2C -1002</t>
  </si>
  <si>
    <t>NITISH SHARMA</t>
  </si>
  <si>
    <t>BERYL - B1 - 1104</t>
  </si>
  <si>
    <t>SAGAR GORAKHNATH YADAV</t>
  </si>
  <si>
    <t>PHOENIX - 2A - 1201</t>
  </si>
  <si>
    <t>AMOGH PRAMOD LALE</t>
  </si>
  <si>
    <t>22 Feb 2025</t>
  </si>
  <si>
    <t>PHOENIX - 2A - 1501</t>
  </si>
  <si>
    <t>TEJAS NITIN NADKAR</t>
  </si>
  <si>
    <t>EROS - 2C -2102</t>
  </si>
  <si>
    <t>AMIT ASHOK GULWADE</t>
  </si>
  <si>
    <t>PHOENIX - 2A - 1701</t>
  </si>
  <si>
    <t>MANISHA RAMESH CHIKATE</t>
  </si>
  <si>
    <t>PHOENIX - 2A - 2102</t>
  </si>
  <si>
    <t>AMIT NARAYAN PATIL</t>
  </si>
  <si>
    <t>OPAL - C1 -2603</t>
  </si>
  <si>
    <t>ANIKET RAVINDRA KALAMKAR</t>
  </si>
  <si>
    <t>PHOENIX - 2A - 702</t>
  </si>
  <si>
    <t>VINU KUMAR</t>
  </si>
  <si>
    <t>EROS - 2C -1602</t>
  </si>
  <si>
    <t>SOMNATH SUBHASH KASTURE</t>
  </si>
  <si>
    <t>PHOENIX - 2A - 2701</t>
  </si>
  <si>
    <t>SAGAR ANAND GAIKWAD</t>
  </si>
  <si>
    <t>EROS - 2C -1402</t>
  </si>
  <si>
    <t>GAURAV PANDHARINATH TALE</t>
  </si>
  <si>
    <t>PHOENIX - 2A - 1401</t>
  </si>
  <si>
    <t>YOGESH GIRISH AGNIHOTRI</t>
  </si>
  <si>
    <t>PHOENIX - 2A - 1102</t>
  </si>
  <si>
    <t>PRATYANCHA ROHAN THAKARE</t>
  </si>
  <si>
    <t>PHOENIX - 2A - 1101</t>
  </si>
  <si>
    <t>APURV VIJAY THAKARE</t>
  </si>
  <si>
    <t>EROS - 2C -1702</t>
  </si>
  <si>
    <t>HARSHADA GAJANAN PAWAR</t>
  </si>
  <si>
    <t>A -1006</t>
  </si>
  <si>
    <t>PHOENIX - 2A - 1001</t>
  </si>
  <si>
    <t>REKHA BISHT</t>
  </si>
  <si>
    <t>EROS - 2C -1802</t>
  </si>
  <si>
    <t>SAGAR SUBHASH KARALE</t>
  </si>
  <si>
    <t>PHOENIX - 2A - 1902</t>
  </si>
  <si>
    <t>AJAY SUDHIR CHITRE</t>
  </si>
  <si>
    <t>PHOENIX - 2A - 1801</t>
  </si>
  <si>
    <t>AKSHAY ARUN MAHALE</t>
  </si>
  <si>
    <t>PHOENIX - 2A - 2401</t>
  </si>
  <si>
    <t>SAMEER KRISHNANAND HEBLEKAR</t>
  </si>
  <si>
    <t>B TOWER -3002</t>
  </si>
  <si>
    <t>RUPESH SHRIKANT HIREMATH</t>
  </si>
  <si>
    <t>SAPPHIRE - A2 - 2903 PREMIUM PNN FLAT</t>
  </si>
  <si>
    <t>KALYANI RAJESH PHURSULE</t>
  </si>
  <si>
    <t>HERMES - 2E - 2604</t>
  </si>
  <si>
    <t>DARSHIN UMESH VYAS</t>
  </si>
  <si>
    <t>P3 - SHOP NO - 231</t>
  </si>
  <si>
    <t>MANISH KUMAR KANOJIYA</t>
  </si>
  <si>
    <t>OPAL - C1 -2104</t>
  </si>
  <si>
    <t>VINAY SADASHIV KULKARNI</t>
  </si>
  <si>
    <t>A -806</t>
  </si>
  <si>
    <t>P2 - SHOP NO - 126</t>
  </si>
  <si>
    <t>ABHIJIT SAMBHAJI SHEWALE</t>
  </si>
  <si>
    <t>A -1206</t>
  </si>
  <si>
    <t>ONYX - B2 - 901</t>
  </si>
  <si>
    <t>SAURABH RAJENDRA MUNDHADA</t>
  </si>
  <si>
    <t>A -804</t>
  </si>
  <si>
    <t>T WING -812</t>
  </si>
  <si>
    <t>RAVINDRA PRABHU BANDAL</t>
  </si>
  <si>
    <t>T WING -207</t>
  </si>
  <si>
    <t>VITTHAL RAJARAM JAGTAP</t>
  </si>
  <si>
    <t>GALAXY - 2B -1404</t>
  </si>
  <si>
    <t>HARISH RAJENDRA KULKARNI</t>
  </si>
  <si>
    <t>B -902</t>
  </si>
  <si>
    <t>BERYL - B1 - 2902 PREMIUM PNN FLAT</t>
  </si>
  <si>
    <t>RUSHIKESH SAWANT</t>
  </si>
  <si>
    <t>SAPPHIRE - A2 - 201 PREMIUM PNN FLAT</t>
  </si>
  <si>
    <t>AGATE - D1 -2502</t>
  </si>
  <si>
    <t>VIJAY SHARMA</t>
  </si>
  <si>
    <t>07 May 2026</t>
  </si>
  <si>
    <t>OPAL - C1 -1901</t>
  </si>
  <si>
    <t>ADITYA SHRIKANT AWARE</t>
  </si>
  <si>
    <t>RUBY - C2 -2002</t>
  </si>
  <si>
    <t>ABHIJIT AJAYRAO DHAGE</t>
  </si>
  <si>
    <t>TOPAZ - C3 -1304</t>
  </si>
  <si>
    <t>BIPINCHANDRA SOPANDEO PATIL</t>
  </si>
  <si>
    <t>20 Jun 2026</t>
  </si>
  <si>
    <t>EROS - 2C -2304</t>
  </si>
  <si>
    <t>ADITYA RATHORE</t>
  </si>
  <si>
    <t>PHOENIX - 2A - 1903</t>
  </si>
  <si>
    <t>SAHIL SHEKHAR SARANGDHAR</t>
  </si>
  <si>
    <t>P1 - SHOP NO - 31</t>
  </si>
  <si>
    <t>PRASHANT PREMCHAND JAIN</t>
  </si>
  <si>
    <t>P1 - SHOP NO - 32</t>
  </si>
  <si>
    <t>REGAL - 1A -2301</t>
  </si>
  <si>
    <t>RANJIT SHASHIKANT BHISE</t>
  </si>
  <si>
    <t>VEGA - 1B - 2601</t>
  </si>
  <si>
    <t>RADHIKA SAURABH DESHPANDE</t>
  </si>
  <si>
    <t>JOY - J - 1004</t>
  </si>
  <si>
    <t>Mallareddy Venkat shrikant</t>
  </si>
  <si>
    <t>ORION - O - 401</t>
  </si>
  <si>
    <t>SUNNY SHANKAR GAIKWAD</t>
  </si>
  <si>
    <t>08 Jun 2026</t>
  </si>
  <si>
    <t>ORION - O - 601</t>
  </si>
  <si>
    <t>NITIRAJ TARACHAND DESHMUKH</t>
  </si>
  <si>
    <t>19 Jun 2026</t>
  </si>
  <si>
    <t>ALEXANDRITE - D5 - 2604</t>
  </si>
  <si>
    <t>DEVI SARANG SATARKAR</t>
  </si>
  <si>
    <t>ALEXANDRITE - D5 - 801</t>
  </si>
  <si>
    <t>MRINAL VINAYAK GHARPURE</t>
  </si>
  <si>
    <t>TANZANITE - D4 - 2002</t>
  </si>
  <si>
    <t>Bharat Jain</t>
  </si>
  <si>
    <t>TANZANITE - D4 - 2003</t>
  </si>
  <si>
    <t>A -1105</t>
  </si>
  <si>
    <t>19 Dec 2025</t>
  </si>
  <si>
    <t>P3 - SHOP NO - 210</t>
  </si>
  <si>
    <t>SANTOSH MADHUKARRAO PATANKAR</t>
  </si>
  <si>
    <t>MIRA - B - 1103</t>
  </si>
  <si>
    <t>SHILPA SAMBHAJI SOLANKE</t>
  </si>
  <si>
    <t>JADE  - A3 - 601</t>
  </si>
  <si>
    <t>SHANTANU PRASHANT DHAMANE</t>
  </si>
  <si>
    <t>EROS - 2C -1003</t>
  </si>
  <si>
    <t>ROSHAN AJABRAO KHAMANKAR</t>
  </si>
  <si>
    <t>VESTA - 2D -601</t>
  </si>
  <si>
    <t>INDAC PARKING SYSTEMS PRIVATE LIMITED</t>
  </si>
  <si>
    <t>VESTA - 2D -201</t>
  </si>
  <si>
    <t>PALLAVI VISHWAJIT DANKE</t>
  </si>
  <si>
    <t>B -1302</t>
  </si>
  <si>
    <t>RESTAURANT  - 01</t>
  </si>
  <si>
    <t>PRIDE - WING P - 304</t>
  </si>
  <si>
    <t>GANESH MADHUKAR TALOKAR</t>
  </si>
  <si>
    <t>OPAL - C1 -2602</t>
  </si>
  <si>
    <t>LAVENDER - A 1 -2203</t>
  </si>
  <si>
    <t>ATISH ANANT SHINDE</t>
  </si>
  <si>
    <t>PEGASUS - 1D - 102</t>
  </si>
  <si>
    <t>SHREEKANTH G. P. RAO</t>
  </si>
  <si>
    <t>PEARL - B3 - 1401</t>
  </si>
  <si>
    <t>MALA RAMRAO PATIL</t>
  </si>
  <si>
    <t>PEGASUS - 1D - 2603</t>
  </si>
  <si>
    <t>AMOL BHARAT KADAM</t>
  </si>
  <si>
    <t>PHOENIX - 2A - 501</t>
  </si>
  <si>
    <t>AJITA GUPTA</t>
  </si>
  <si>
    <t>OFFICE NO. 415</t>
  </si>
  <si>
    <t>PEARL - D1 - 1101</t>
  </si>
  <si>
    <t>BAIBHAV SEN</t>
  </si>
  <si>
    <t>LAVENDER - A 1 -1404</t>
  </si>
  <si>
    <t>GOWRI SINGH</t>
  </si>
  <si>
    <t>LAVENDER - A 1 -1504</t>
  </si>
  <si>
    <t>SUDEEKSHNA PRATAP SINGH</t>
  </si>
  <si>
    <t>SHOP NO 5</t>
  </si>
  <si>
    <t>PUSHPA JAIN</t>
  </si>
  <si>
    <t>MIRA - B -2403</t>
  </si>
  <si>
    <t>29 May 2026</t>
  </si>
  <si>
    <t>B -1001</t>
  </si>
  <si>
    <t>PRIDE - WING P - 301</t>
  </si>
  <si>
    <t>KRISHNA BANG</t>
  </si>
  <si>
    <t>PHOENIX - 2A - 2302</t>
  </si>
  <si>
    <t>ABHISHEK VILAS NAGARE</t>
  </si>
  <si>
    <t>PHOENIX - 2A - 1502</t>
  </si>
  <si>
    <t>Rekha Madhavrao Patil</t>
  </si>
  <si>
    <t>PHOENIX - 2A - 401</t>
  </si>
  <si>
    <t>HARSHALI BHUSHAN PHALKE</t>
  </si>
  <si>
    <t>SIRIUS - 2F - 304</t>
  </si>
  <si>
    <t>SHIRISH KULKARNI</t>
  </si>
  <si>
    <t>PEARL - D1 - 703</t>
  </si>
  <si>
    <t>ANURADHA VAIBHAV NANGARE</t>
  </si>
  <si>
    <t>GARNET - D2 - 1204</t>
  </si>
  <si>
    <t>PARMEET KAUR</t>
  </si>
  <si>
    <t>CAMELLIA - C5 -1402</t>
  </si>
  <si>
    <t>ANITA KUMARI MISHRA</t>
  </si>
  <si>
    <t>DIVINE - WING D - 1301</t>
  </si>
  <si>
    <t>SAPPHIRE - A2 - 2001</t>
  </si>
  <si>
    <t>SHOP NO 2</t>
  </si>
  <si>
    <t>RAHUL PRASAD</t>
  </si>
  <si>
    <t>PEARL - B3 - 802</t>
  </si>
  <si>
    <t>SHWETA GAJANAN NARKHEDKAR</t>
  </si>
  <si>
    <t>SHOP - A2 - 12</t>
  </si>
  <si>
    <t>RITA KAPOOR</t>
  </si>
  <si>
    <t>GALAXY - 2B -2304</t>
  </si>
  <si>
    <t>UTKARSHA SHRIDHAR ANKALKHOPE</t>
  </si>
  <si>
    <t>ONYX - B2 - 2201</t>
  </si>
  <si>
    <t>MADHURIMA VYAS</t>
  </si>
  <si>
    <t>F BUILDING - UNIT NO.1902</t>
  </si>
  <si>
    <t>PRANAY NARAYANDAS SHAH</t>
  </si>
  <si>
    <t>SHOP NO 10</t>
  </si>
  <si>
    <t>BABITA BALAJI SHEWALE</t>
  </si>
  <si>
    <t>HERMES - 2E - 101</t>
  </si>
  <si>
    <t>HASAN ALI RAZVI</t>
  </si>
  <si>
    <t>PEGASUS - 1D - 1104</t>
  </si>
  <si>
    <t>VIGHNESH NITIN CHAVAN</t>
  </si>
  <si>
    <t>P2 - SHOP NO - 125</t>
  </si>
  <si>
    <t>Payal Changediya</t>
  </si>
  <si>
    <t>PEGASUS - 1D - 1504</t>
  </si>
  <si>
    <t>VISHAL TEJKANT PATIL</t>
  </si>
  <si>
    <t>PEARL - D1 - 1902</t>
  </si>
  <si>
    <t>HERMES - 2E - 202</t>
  </si>
  <si>
    <t>VIJAYSINGH RAMSINGH SOLANKE</t>
  </si>
  <si>
    <t>P3 - SHOP NO - 232</t>
  </si>
  <si>
    <t>MEGHA RAJENDRA GAWADE</t>
  </si>
  <si>
    <t>PEGASUS - 1D - 2504</t>
  </si>
  <si>
    <t>RADHA SAMIR PHADKE</t>
  </si>
  <si>
    <t>ORION - 1C - 404</t>
  </si>
  <si>
    <t>DAIVKUMAR VAIJANATH DHYADE</t>
  </si>
  <si>
    <t>ONYX - B2 - 802</t>
  </si>
  <si>
    <t>VIJAY HANMANTRAO JALKOTE</t>
  </si>
  <si>
    <t>ONYX - B2 - 2402</t>
  </si>
  <si>
    <t>MALA SHYAM HEDAOO</t>
  </si>
  <si>
    <t>MIRA - B -2303</t>
  </si>
  <si>
    <t>PAVANKUMAR GHANSHYAM TAPADIYA</t>
  </si>
  <si>
    <t>18 May 2026</t>
  </si>
  <si>
    <t>TOPAZ - C3 -2504</t>
  </si>
  <si>
    <t>19 May 2026</t>
  </si>
  <si>
    <t>ETERNAL - WING E - 803</t>
  </si>
  <si>
    <t>SUBROTO KUMAR SAHU</t>
  </si>
  <si>
    <t>ETERNAL - WING E - 1304</t>
  </si>
  <si>
    <t>SAKET VIJAY HIRE</t>
  </si>
  <si>
    <t>PHOENIX - 2A - 1303</t>
  </si>
  <si>
    <t>SADHANA KAILAS GUDHEKAR</t>
  </si>
  <si>
    <t>ETERNAL - WING E - 1002</t>
  </si>
  <si>
    <t>NEHA CHOUHAN</t>
  </si>
  <si>
    <t>SAPPHIRE - A2 - 2102</t>
  </si>
  <si>
    <t>ETERNAL - WING E - 1201</t>
  </si>
  <si>
    <t>PAVAN MADHUSUDAN KHADE</t>
  </si>
  <si>
    <t>PRIDE - WING P - 801</t>
  </si>
  <si>
    <t>PRITI INDRAJEET DHANJODE</t>
  </si>
  <si>
    <t>SHOP NO 6</t>
  </si>
  <si>
    <t>RASHMI PRASAD</t>
  </si>
  <si>
    <t>ALEXANDRITE - D5 - 1504</t>
  </si>
  <si>
    <t>Kunal Rajeev Vaidya</t>
  </si>
  <si>
    <t>ALEXANDRITE - D5 - 1801</t>
  </si>
  <si>
    <t>RAMYAA VENKAT IYER</t>
  </si>
  <si>
    <t>04 Jun 2026</t>
  </si>
  <si>
    <t>A TOWER -2504</t>
  </si>
  <si>
    <t>B -2402</t>
  </si>
  <si>
    <t>OFFICE NO. 310</t>
  </si>
  <si>
    <t>LAVENDER - A 1 -1704</t>
  </si>
  <si>
    <t>ASHOK CHANDAK</t>
  </si>
  <si>
    <t>LAVENDER - A 1 -901</t>
  </si>
  <si>
    <t>SAVITA M KALYANKAR</t>
  </si>
  <si>
    <t>A TOWER -2603</t>
  </si>
  <si>
    <t>Subhash Mehta</t>
  </si>
  <si>
    <t>PEARL - D1 - 1104</t>
  </si>
  <si>
    <t>ANJU MISHRA</t>
  </si>
  <si>
    <t>ETERNAL - WING E - 702</t>
  </si>
  <si>
    <t>T.G. VIJAYKUMAR NAIR</t>
  </si>
  <si>
    <t>SHOP NO 3</t>
  </si>
  <si>
    <t>AKHILESH KHAJANSINGH SHARMA</t>
  </si>
  <si>
    <t>P3 - SHOP NO - 217</t>
  </si>
  <si>
    <t>MEGHALI SHARAD RINKE</t>
  </si>
  <si>
    <t>REGAL - 1A -2203</t>
  </si>
  <si>
    <t>SAGAR CHANDRAKANT GOPALE</t>
  </si>
  <si>
    <t>ORION - 1C - 804</t>
  </si>
  <si>
    <t>AVINASH BABAN SATHE</t>
  </si>
  <si>
    <t>PEGASUS - 1D - 1602</t>
  </si>
  <si>
    <t>DIAMOND - D3 - 1903</t>
  </si>
  <si>
    <t>JYOTI SAWLANI</t>
  </si>
  <si>
    <t>QARA - WING Q - 703</t>
  </si>
  <si>
    <t>ARCHANA BHAUSAHEB DANGE</t>
  </si>
  <si>
    <t>PEARL - D1 - 1601</t>
  </si>
  <si>
    <t>NISHREEN MUSTAFA PINDARMA WALA</t>
  </si>
  <si>
    <t>PEARL - D1 - 1404</t>
  </si>
  <si>
    <t>PRATIKSHA NARAYAN MAHANAVAR</t>
  </si>
  <si>
    <t>SIRIUS - 2F - 2704</t>
  </si>
  <si>
    <t>KAUMUDI CHARUDATTA SANE</t>
  </si>
  <si>
    <t>ORION - O - 204</t>
  </si>
  <si>
    <t>KARAN JAGDISH THAKUR</t>
  </si>
  <si>
    <t>SHOP -09</t>
  </si>
  <si>
    <t>Harish Kurani</t>
  </si>
  <si>
    <t>07 Jun 2018</t>
  </si>
  <si>
    <t>CAMELLIA - C5 -1101</t>
  </si>
  <si>
    <t>NAFISA KUTBUDDIN HUSNA</t>
  </si>
  <si>
    <t>ONYX - B2 - 2801</t>
  </si>
  <si>
    <t>AJIT LATIF MULANI</t>
  </si>
  <si>
    <t>FAITH - WING F - 1104</t>
  </si>
  <si>
    <t>F BUILDING - UNIT NO.2702</t>
  </si>
  <si>
    <t>VIKRANT VILAS WAYAL</t>
  </si>
  <si>
    <t>P2 - SHOP NO - 132</t>
  </si>
  <si>
    <t>Sunil Madan Rajput</t>
  </si>
  <si>
    <t>ONYX - B2 - 1401</t>
  </si>
  <si>
    <t>YOGITA PRITESH BHUTADA</t>
  </si>
  <si>
    <t>P1 - SHOP NO - 25</t>
  </si>
  <si>
    <t>P3 - SHOP NO - 209</t>
  </si>
  <si>
    <t>SACHIN SHANKAR CHITNIS</t>
  </si>
  <si>
    <t>ALEXANDRITE - D5 - 1104</t>
  </si>
  <si>
    <t>SHWETA KUNDU</t>
  </si>
  <si>
    <t>GALAXY - 2B -1803</t>
  </si>
  <si>
    <t>GARNET - D2 - 704</t>
  </si>
  <si>
    <t>HUSSAIN DOCTOR</t>
  </si>
  <si>
    <t>SIRIUS - 2F - 302</t>
  </si>
  <si>
    <t>KEDAR VINAYAK GOKHALE</t>
  </si>
  <si>
    <t>GARNET - D2 - 1702</t>
  </si>
  <si>
    <t>YUSUPH SHABBIR PATEL</t>
  </si>
  <si>
    <t>SHOP - A2 - 15</t>
  </si>
  <si>
    <t>HARISH GOVINDA GOWDAR</t>
  </si>
  <si>
    <t>RUBY - C2 -2603</t>
  </si>
  <si>
    <t>RAJANI KUMARI</t>
  </si>
  <si>
    <t>DIVINE - WING D - 104</t>
  </si>
  <si>
    <t>JINCY SAJIT</t>
  </si>
  <si>
    <t>DIAMOND - D3 - 1902</t>
  </si>
  <si>
    <t>SHOP - A2 - 13</t>
  </si>
  <si>
    <t>GEETA BHAGWANDAS PURSNANI</t>
  </si>
  <si>
    <t>TOPAZ - C3 -1401</t>
  </si>
  <si>
    <t>RAVINDRA RAMESHCHANDRA KALAMKAR</t>
  </si>
  <si>
    <t>PRIDE - WING P - 401</t>
  </si>
  <si>
    <t>SEEMA VIJAY CHANDAK</t>
  </si>
  <si>
    <t>DIVINE - WING D - 101</t>
  </si>
  <si>
    <t>JANHAVI AGARKAR</t>
  </si>
  <si>
    <t>SHOP - A1 - 5</t>
  </si>
  <si>
    <t>RADHIKA KAPOOR</t>
  </si>
  <si>
    <t>SHOP - A2 - 14</t>
  </si>
  <si>
    <t>PLOT NO. - 8</t>
  </si>
  <si>
    <t>B -2303</t>
  </si>
  <si>
    <t>NOBLE - N - 802</t>
  </si>
  <si>
    <t>SAROJ KUMARI</t>
  </si>
  <si>
    <t>SHOP NO 11</t>
  </si>
  <si>
    <t>NEELU MAHARAJ PADORA</t>
  </si>
  <si>
    <t>GARNET - D2 - 904</t>
  </si>
  <si>
    <t>MOHAMMED MOHTASIB NAJEEB MOHAMMED</t>
  </si>
  <si>
    <t>SAPPHIRE - A2 - 2803</t>
  </si>
  <si>
    <t>SKILPAN FINVEST PRIVATE LIMITED</t>
  </si>
  <si>
    <t>ALEXANDRITE - D5 - 2002</t>
  </si>
  <si>
    <t>ASHUMATI MILIND SALUNKE</t>
  </si>
  <si>
    <t>JADE  - A3 - 704</t>
  </si>
  <si>
    <t>GEETA ENTERPRISES</t>
  </si>
  <si>
    <t>A TOWER -1202</t>
  </si>
  <si>
    <t>SHWETA MADAN SOLANKI</t>
  </si>
  <si>
    <t>A TOWER -2802</t>
  </si>
  <si>
    <t>ATUL GAUTAM MANDLECHA</t>
  </si>
  <si>
    <t>25 Apr 2026</t>
  </si>
  <si>
    <t>FOOD STALL NO.1</t>
  </si>
  <si>
    <t>FOOD STALL NO.8</t>
  </si>
  <si>
    <t>AJAY LABADE AND GANESH DEVKHILE</t>
  </si>
  <si>
    <t>B -1604</t>
  </si>
  <si>
    <t>SHOP - A1 - 10</t>
  </si>
  <si>
    <t>RAVINDRA SETHIYA</t>
  </si>
  <si>
    <t>LAVENDER - A 1 -2302</t>
  </si>
  <si>
    <t>SAIRE BANU KOSER</t>
  </si>
  <si>
    <t>GARNET - D2 - 1103</t>
  </si>
  <si>
    <t>MANSI TANDON</t>
  </si>
  <si>
    <t>JADE  - A3 - 2702</t>
  </si>
  <si>
    <t>YASHOMATI VIJAY AGASHE</t>
  </si>
  <si>
    <t>JADE  - A3 - 2202</t>
  </si>
  <si>
    <t>MUNTAZIR ASGAR TINWALA</t>
  </si>
  <si>
    <t>A TOWER -2102</t>
  </si>
  <si>
    <t>VARUN INDER SOLANKI</t>
  </si>
  <si>
    <t>A TOWER -2604</t>
  </si>
  <si>
    <t>TRUPTI MANISH DUDHEDIA</t>
  </si>
  <si>
    <t>B TOWER - 1502</t>
  </si>
  <si>
    <t>VEENA JAIN</t>
  </si>
  <si>
    <t>B TOWER - 1603</t>
  </si>
  <si>
    <t>VIJAY GANESHIRAM DALIA</t>
  </si>
  <si>
    <t>B TOWER -2203</t>
  </si>
  <si>
    <t>INDAR SOLANKI</t>
  </si>
  <si>
    <t>B TOWER -2304</t>
  </si>
  <si>
    <t>VIJAY ADVANI</t>
  </si>
  <si>
    <t>B TOWER -2403</t>
  </si>
  <si>
    <t>SANGITA DILIP OSWAL</t>
  </si>
  <si>
    <t>F BUILDING - UNIT NO.2202</t>
  </si>
  <si>
    <t>Amol Choudhary</t>
  </si>
  <si>
    <t>PHOENIX - 2A - 601</t>
  </si>
  <si>
    <t>NIKHIL SUDHAKAR CHAVAN</t>
  </si>
  <si>
    <t>LAVENDER - A 1 -2504</t>
  </si>
  <si>
    <t>PARAMJEET SINGH GHALAY</t>
  </si>
  <si>
    <t>24 Jun 2026</t>
  </si>
  <si>
    <t>HERMES - 2E - 001</t>
  </si>
  <si>
    <t>PIYUSH CHAVAN</t>
  </si>
  <si>
    <t>FAITH - WING F - 1103</t>
  </si>
  <si>
    <t>P1 - SHOP NO - 10</t>
  </si>
  <si>
    <t>SHWETA SACHIN MANBHEKAR</t>
  </si>
  <si>
    <t>SIRIUS - 2F - 1404</t>
  </si>
  <si>
    <t>RAMANUJULA PRAKASHRAO</t>
  </si>
  <si>
    <t>F BUILDING - UNIT NO.1501</t>
  </si>
  <si>
    <t>CHANDRIKA MAHESH PAREKH</t>
  </si>
  <si>
    <t>PLOT NO. - 11</t>
  </si>
  <si>
    <t>PEGASUS - 1D - 2403 LAND OWNER N BEHEDE</t>
  </si>
  <si>
    <t>PLOT NO. - 11A</t>
  </si>
  <si>
    <t>LAVENDER - A 1 -1801</t>
  </si>
  <si>
    <t>MUSTAFA MANSOOR HAKIM</t>
  </si>
  <si>
    <t>SHOP - A1 - 7</t>
  </si>
  <si>
    <t>PLOT NO. - 6</t>
  </si>
  <si>
    <t>TOPAZ - C3 -1903</t>
  </si>
  <si>
    <t>MANASI RAMESH JAGTAP</t>
  </si>
  <si>
    <t>F BUILDING - UNIT NO.1002</t>
  </si>
  <si>
    <t>PREMLATA ARUN SHINGAVI</t>
  </si>
  <si>
    <t>P1 - SHOP NO - 07</t>
  </si>
  <si>
    <t>MAHARAJ KISHAN PADORA</t>
  </si>
  <si>
    <t>DIAMOND - D3 - 2101</t>
  </si>
  <si>
    <t>ANITA SUBHASH SHAH</t>
  </si>
  <si>
    <t>B TOWER -1803</t>
  </si>
  <si>
    <t>SUMIT LUNAWAT</t>
  </si>
  <si>
    <t>SHOP NO 13</t>
  </si>
  <si>
    <t>ONYX - B2 - 2702</t>
  </si>
  <si>
    <t>PLOT NO. - 5</t>
  </si>
  <si>
    <t>A -1704</t>
  </si>
  <si>
    <t>F BUILDING - UNIT NO.1001</t>
  </si>
  <si>
    <t>ARUN ANANDRAM SHINGAVI</t>
  </si>
  <si>
    <t>VEGA - 1B - 2302</t>
  </si>
  <si>
    <t>SEEMA RAGHUNATH KANHERKAR</t>
  </si>
  <si>
    <t>CAMELLIA - C5 -2002</t>
  </si>
  <si>
    <t>RAJDHOOT VISHWAMITRA ABHANE</t>
  </si>
  <si>
    <t>SHOP - A1 - 6</t>
  </si>
  <si>
    <t>NIKITA KAPOOR</t>
  </si>
  <si>
    <t xml:space="preserve">COMMERCIAL               </t>
  </si>
  <si>
    <t>SHOP NO -5</t>
  </si>
  <si>
    <t>MANISH JAGDISH JAIN</t>
  </si>
  <si>
    <t>VEGA - 1B - 1101</t>
  </si>
  <si>
    <t>ARPIT SACHIN SAVARKAR</t>
  </si>
  <si>
    <t>JADE  - A3 - 2603</t>
  </si>
  <si>
    <t>SHUCHITA KRISHNANI</t>
  </si>
  <si>
    <t>T WING -902</t>
  </si>
  <si>
    <t>GOVINDA MUKUNDA PATIL</t>
  </si>
  <si>
    <t>P1 - SHOP NO - 24</t>
  </si>
  <si>
    <t>SUCHITRA ARVINDKUMAR SHARMA</t>
  </si>
  <si>
    <t>ONYX - B2 - 2302</t>
  </si>
  <si>
    <t>PRADEEP KISHANDAS SHROFF</t>
  </si>
  <si>
    <t>PEARL - D1 - 1003</t>
  </si>
  <si>
    <t>HIRACHAND C JAIN</t>
  </si>
  <si>
    <t>F BUILDING - UNIT NO.1801</t>
  </si>
  <si>
    <t>MAHESH MANUBHAI PAREKH</t>
  </si>
  <si>
    <t>OLIVE - A2 -1602</t>
  </si>
  <si>
    <t>VIBHUTI KUMAR DUBEY</t>
  </si>
  <si>
    <t>HERMES - 2E - 2704</t>
  </si>
  <si>
    <t>NITIN BALKRISHNA BABAR</t>
  </si>
  <si>
    <t>A -2005</t>
  </si>
  <si>
    <t>OFFICE NO 609</t>
  </si>
  <si>
    <t>LAVENDER - A 1 -2001</t>
  </si>
  <si>
    <t>NEHA BANSAL</t>
  </si>
  <si>
    <t>A TOWER -2104</t>
  </si>
  <si>
    <t>PUNIT KEWAL PARMAR OSWAL</t>
  </si>
  <si>
    <t>OFFICE NO. 315</t>
  </si>
  <si>
    <t>BERYL - B1 - 1904</t>
  </si>
  <si>
    <t>MANISHA SIDDHARTH LOKHANDE</t>
  </si>
  <si>
    <t>A -1604</t>
  </si>
  <si>
    <t>OFFICE NO. 408</t>
  </si>
  <si>
    <t>PHOENIX - 2A - 1602</t>
  </si>
  <si>
    <t>FALGUNI AMRISH BERA</t>
  </si>
  <si>
    <t>G WING SHOP NO. 08</t>
  </si>
  <si>
    <t>MINAKSHI DHANANJAY LENGARE</t>
  </si>
  <si>
    <t>DIAMOND - D3 - 2103</t>
  </si>
  <si>
    <t>BILKISH KHALID SHAIKH</t>
  </si>
  <si>
    <t>VESTA - 2D -202</t>
  </si>
  <si>
    <t>NIKHIL DILIP ABHINKAR</t>
  </si>
  <si>
    <t>A -2402</t>
  </si>
  <si>
    <t>PEGASUS - 1D - 901</t>
  </si>
  <si>
    <t>HARSHADA SAMEER WAD</t>
  </si>
  <si>
    <t>DIAMOND - D3 - 1703</t>
  </si>
  <si>
    <t>ZOEB ABBAS POONAWALA</t>
  </si>
  <si>
    <t>PLOT NO. - 4</t>
  </si>
  <si>
    <t>A -1703</t>
  </si>
  <si>
    <t>B TOWER -1802</t>
  </si>
  <si>
    <t>BHARAT JAIN</t>
  </si>
  <si>
    <t>B TOWER -1902</t>
  </si>
  <si>
    <t>LAVENDER - A 1 -1901</t>
  </si>
  <si>
    <t>TANZANITE - D4 - 1601</t>
  </si>
  <si>
    <t>SIRISHA SWAPNIL KHARE</t>
  </si>
  <si>
    <t>A -303</t>
  </si>
  <si>
    <t>PEARL - D1 - 1302</t>
  </si>
  <si>
    <t>PEARL - D1 - 2302</t>
  </si>
  <si>
    <t>SYED MOHAMMAD SHAMIM</t>
  </si>
  <si>
    <t>B TOWER -2704</t>
  </si>
  <si>
    <t>Rakesh Bamboli</t>
  </si>
  <si>
    <t>OPAL - C1 -2801</t>
  </si>
  <si>
    <t>SHWETA DASH</t>
  </si>
  <si>
    <t>OPAL - C1 -2901</t>
  </si>
  <si>
    <t>Sagar Dash</t>
  </si>
  <si>
    <t>A TOWER -1503</t>
  </si>
  <si>
    <t>B TOWER -2002</t>
  </si>
  <si>
    <t>AMITA MISHRA</t>
  </si>
  <si>
    <t>OFFICE NO. 308</t>
  </si>
  <si>
    <t>A WING - SHOP - 218</t>
  </si>
  <si>
    <t>Gaurav Kaushik</t>
  </si>
  <si>
    <t>A TOWER -703</t>
  </si>
  <si>
    <t>ASHOK SHANTILAL KURANI</t>
  </si>
  <si>
    <t>TANZANITE - D4 - 1803</t>
  </si>
  <si>
    <t>FAKHRUDDIN TAIYABALI ARTHUNAWALA</t>
  </si>
  <si>
    <t>A -1104</t>
  </si>
  <si>
    <t>A -1204</t>
  </si>
  <si>
    <t>A -1404</t>
  </si>
  <si>
    <t>B -406</t>
  </si>
  <si>
    <t>CAMELLIA - C5 -501</t>
  </si>
  <si>
    <t>Deepak Hingorani</t>
  </si>
  <si>
    <t>A -903</t>
  </si>
  <si>
    <t>PLOT NO. - 1</t>
  </si>
  <si>
    <t>LAVENDER - A 1 -1603</t>
  </si>
  <si>
    <t>RITESH PRAKASH KALYANI</t>
  </si>
  <si>
    <t>OLIVE - A2 -2103</t>
  </si>
  <si>
    <t>MEENAL PRASHANT PATIL</t>
  </si>
  <si>
    <t>B TOWER -1801</t>
  </si>
  <si>
    <t>MAHESH AGARWAL</t>
  </si>
  <si>
    <t>TANZANITE - D4 - 1202</t>
  </si>
  <si>
    <t>ANIL BHATNAGAR</t>
  </si>
  <si>
    <t>PLOT NO. - 12</t>
  </si>
  <si>
    <t>A TOWER -1904</t>
  </si>
  <si>
    <t>PUSHPA AJAY RANKA</t>
  </si>
  <si>
    <t>AQUAMARINE - A1 - 1502</t>
  </si>
  <si>
    <t>VIPIN KUMAR GOEL AND SARITA GOEL</t>
  </si>
  <si>
    <t>SAPPHIRE - A2 - 501</t>
  </si>
  <si>
    <t>A -606</t>
  </si>
  <si>
    <t>A -1203</t>
  </si>
  <si>
    <t>A -1403</t>
  </si>
  <si>
    <t>GALAXY - 2B -903</t>
  </si>
  <si>
    <t>MAHESH LAXMAN DUDHALKAR</t>
  </si>
  <si>
    <t>A TOWER -2301</t>
  </si>
  <si>
    <t>HEERU ASHOK GANGWANI</t>
  </si>
  <si>
    <t>F BUILDING - UNIT NO.2502</t>
  </si>
  <si>
    <t>HARSHAD GAUTAM MANDLECHA</t>
  </si>
  <si>
    <t>CAMELLIA - C5 -1003</t>
  </si>
  <si>
    <t>Aeroflex Neu Limited</t>
  </si>
  <si>
    <t>CAMELLIA - C5 -1103</t>
  </si>
  <si>
    <t>CAMELLIA - C5 -1203</t>
  </si>
  <si>
    <t>CAMELLIA - C5 -1303</t>
  </si>
  <si>
    <t>CAMELLIA - C5 -1403</t>
  </si>
  <si>
    <t>CAMELLIA - C5 -603</t>
  </si>
  <si>
    <t>CAMELLIA - C5 -604</t>
  </si>
  <si>
    <t>CAMELLIA - C5 -903</t>
  </si>
  <si>
    <t>PRIMROSE - C4 -503</t>
  </si>
  <si>
    <t>PRIMROSE - C4 -603</t>
  </si>
  <si>
    <t>JADE  - A3 - 702</t>
  </si>
  <si>
    <t>A TOWER -2302</t>
  </si>
  <si>
    <t>VISHAL ASHOK GANGWANI</t>
  </si>
  <si>
    <t>B TOWER - 1103</t>
  </si>
  <si>
    <t>VIVEKKA DADU</t>
  </si>
  <si>
    <t>LAVENDER - A 1 -1302</t>
  </si>
  <si>
    <t>PRAKASH KISWANI</t>
  </si>
  <si>
    <t>B -1801</t>
  </si>
  <si>
    <t>B -1901</t>
  </si>
  <si>
    <t>A TOWER -1302</t>
  </si>
  <si>
    <t>Paramjit Singh Narang</t>
  </si>
  <si>
    <t>A -1106</t>
  </si>
  <si>
    <t>LAVENDER - A 1 -2702</t>
  </si>
  <si>
    <t>Atish Shinde</t>
  </si>
  <si>
    <t>OFFICE NO. 411</t>
  </si>
  <si>
    <t>A TOWER -2003</t>
  </si>
  <si>
    <t>Utpal Shah</t>
  </si>
  <si>
    <t>A TOWER -704</t>
  </si>
  <si>
    <t>KOMAL ANIL TALREJA</t>
  </si>
  <si>
    <t>A TOWER -901</t>
  </si>
  <si>
    <t>KANCHAN SUNIL TALREJA</t>
  </si>
  <si>
    <t>F BUILDING - UNIT NO.1601</t>
  </si>
  <si>
    <t>SHRIKANT SHANKAR BUTALA</t>
  </si>
  <si>
    <t>B -2103</t>
  </si>
  <si>
    <t>F BUILDING - UNIT NO.1802</t>
  </si>
  <si>
    <t>SINDHU BHIMRAO DAUND</t>
  </si>
  <si>
    <t>LAVENDER - A 1 -2201</t>
  </si>
  <si>
    <t>PRASHANT RAJENDRAKUMAR SHAH</t>
  </si>
  <si>
    <t>B -1403</t>
  </si>
  <si>
    <t>B -1703</t>
  </si>
  <si>
    <t>A -1306</t>
  </si>
  <si>
    <t>B TOWER -3102</t>
  </si>
  <si>
    <t>Nikesh Tathe</t>
  </si>
  <si>
    <t>A TOWER -1703</t>
  </si>
  <si>
    <t>Avi Kadakia</t>
  </si>
  <si>
    <t>A TOWER -2103</t>
  </si>
  <si>
    <t>KALTAR ASOODO MAL ROHERA</t>
  </si>
  <si>
    <t>SHOP NO -6</t>
  </si>
  <si>
    <t>ANIL BABULAL SHAH</t>
  </si>
  <si>
    <t>A TOWER -2704</t>
  </si>
  <si>
    <t>SHOP NO -4</t>
  </si>
  <si>
    <t>RAJVEER SINGH HARMINDER SINGH GHAI</t>
  </si>
  <si>
    <t>A -906</t>
  </si>
  <si>
    <t>OLIVE - A2 -2202</t>
  </si>
  <si>
    <t>SANGRAM HANAMANT KARANDE</t>
  </si>
  <si>
    <t>A -1003</t>
  </si>
  <si>
    <t>B TOWER -2003</t>
  </si>
  <si>
    <t>UMA SURI</t>
  </si>
  <si>
    <t>ALEXANDRITE - D5 - 1702</t>
  </si>
  <si>
    <t>SADHANA RASTOGI</t>
  </si>
  <si>
    <t>F BUILDING - UNIT NO.1702</t>
  </si>
  <si>
    <t>ASHISH KAILASH KHANDELWAL</t>
  </si>
  <si>
    <t>A TOWER -2203</t>
  </si>
  <si>
    <t>SUMIT GANESH JAIN</t>
  </si>
  <si>
    <t>LAVENDER - A 1 -1601</t>
  </si>
  <si>
    <t>Vaishali Sunil Patil</t>
  </si>
  <si>
    <t>GALAXY - 2B -902</t>
  </si>
  <si>
    <t>F BUILDING - UNIT NO.902</t>
  </si>
  <si>
    <t>NACHIKET RAMESH ABHYANKAR</t>
  </si>
  <si>
    <t>SHOP NO -1</t>
  </si>
  <si>
    <t>MEENA SATISH SHAH</t>
  </si>
  <si>
    <t>LAVENDER - A 1 -2202</t>
  </si>
  <si>
    <t>AZIZ DAWOODBHAI TALWARI</t>
  </si>
  <si>
    <t>A TOWER -1604</t>
  </si>
  <si>
    <t>JAGDISH KAUR GADHOKE</t>
  </si>
  <si>
    <t>A TOWER -1701</t>
  </si>
  <si>
    <t>A TOWER -1803</t>
  </si>
  <si>
    <t>Deokaran Gupta</t>
  </si>
  <si>
    <t>A TOWER -2001</t>
  </si>
  <si>
    <t>JASMEET JUNEJA</t>
  </si>
  <si>
    <t>A TOWER -2701</t>
  </si>
  <si>
    <t>B TOWER -2603</t>
  </si>
  <si>
    <t>LAVENDER - A 1 -2601</t>
  </si>
  <si>
    <t>DEEPAK BAGATI</t>
  </si>
  <si>
    <t>SHOP NO -2</t>
  </si>
  <si>
    <t>F BUILDING - UNIT NO.2302</t>
  </si>
  <si>
    <t>YOGESH ACHYUT PHATAK</t>
  </si>
  <si>
    <t>RESTAURANT - 201</t>
  </si>
  <si>
    <t>SMITA KISHORE SAKARIA</t>
  </si>
  <si>
    <t>SHOP NO -3</t>
  </si>
  <si>
    <t>LAVENDER - A 1 -2401</t>
  </si>
  <si>
    <t>NEEL NAWANI</t>
  </si>
  <si>
    <t xml:space="preserve">WING - H - COMM                         </t>
  </si>
  <si>
    <t>SHOP - H - 02</t>
  </si>
  <si>
    <t>F BUILDING - UNIT NO.1302</t>
  </si>
  <si>
    <t>KEDAR SHASHIKANT GOKHALE</t>
  </si>
  <si>
    <t>SHOP - H - 03</t>
  </si>
  <si>
    <t>RITESH AMRUT MEHTA</t>
  </si>
  <si>
    <t>SHOP - H - 01</t>
  </si>
  <si>
    <t>OFFICE NO. 401</t>
  </si>
  <si>
    <t>A TOWER -1801</t>
  </si>
  <si>
    <t>Ronak Gupta</t>
  </si>
  <si>
    <t>A TOWER -1804</t>
  </si>
  <si>
    <t>Swati Gupta</t>
  </si>
  <si>
    <t>B TOWER - 1403</t>
  </si>
  <si>
    <t>HITESH MADHUSUDAN MUNDHADA</t>
  </si>
  <si>
    <t>B TOWER -2802</t>
  </si>
  <si>
    <t>OFFICE - 1308</t>
  </si>
  <si>
    <t>AAKAR SONS SHOPEE LLP</t>
  </si>
  <si>
    <t xml:space="preserve">G BUILDING               </t>
  </si>
  <si>
    <t>G BUILDING UNIT NO 1802</t>
  </si>
  <si>
    <t>SAMIR D SHELAR</t>
  </si>
  <si>
    <t>OFFICE - 1101</t>
  </si>
  <si>
    <t>SHANKAR KISAN NIMBALKAR</t>
  </si>
  <si>
    <t>A TOWER -1303</t>
  </si>
  <si>
    <t>MUKESH OSWAL</t>
  </si>
  <si>
    <t>15 May 2026</t>
  </si>
  <si>
    <t>B TOWER - 902</t>
  </si>
  <si>
    <t>VINITA NITIN BAFANA</t>
  </si>
  <si>
    <t>B TOWER -2101</t>
  </si>
  <si>
    <t>Akshay Sureshkumar Jain</t>
  </si>
  <si>
    <t>B TOWER -2303</t>
  </si>
  <si>
    <t>VINESH OSWAL</t>
  </si>
  <si>
    <t>F BUILDING - UNIT NO.1401</t>
  </si>
  <si>
    <t>VINAY ZUMBERLAL BALDOTA</t>
  </si>
  <si>
    <t>VARUN SINGLA</t>
  </si>
  <si>
    <t>SHOP - A2 - 17 Landowner Satyam D</t>
  </si>
  <si>
    <t>KRISHNA BABURAO KATKAR</t>
  </si>
  <si>
    <t>23 Dec 2023</t>
  </si>
  <si>
    <t>SHOP - A3 -28</t>
  </si>
  <si>
    <t>F BUILDING -404</t>
  </si>
  <si>
    <t>BALAJI VISHWANATH KAKDE</t>
  </si>
  <si>
    <t>26 May 2026</t>
  </si>
  <si>
    <t>AGATE - D1 -1001</t>
  </si>
  <si>
    <t>OM PRASHANT ZILPILWAR</t>
  </si>
  <si>
    <t>AGATE - D1 -1102</t>
  </si>
  <si>
    <t>HARSHAD KAMALAKAR GORE</t>
  </si>
  <si>
    <t>G WING SHOP NO. 03</t>
  </si>
  <si>
    <t>VRINDA SHEKHAWAT</t>
  </si>
  <si>
    <t>G WING SHOP NO. 04</t>
  </si>
  <si>
    <t>PUNAM BEDMUTHA JAIN</t>
  </si>
  <si>
    <t>G WING SHOP NO. 05</t>
  </si>
  <si>
    <t>G WING SHOP NO. 06</t>
  </si>
  <si>
    <t>Shirish Shah</t>
  </si>
  <si>
    <t>G WING SHOP NO. 07</t>
  </si>
  <si>
    <t>27 May 2026</t>
  </si>
  <si>
    <t>A WING - OFFICE - 308</t>
  </si>
  <si>
    <t>ANAND BUILDCON</t>
  </si>
  <si>
    <t>22 Oct 2019</t>
  </si>
  <si>
    <t>A WING - OFFICE - 309</t>
  </si>
  <si>
    <t>A WING - OFFICE - 310</t>
  </si>
  <si>
    <t>A WING - OFFICE - 311</t>
  </si>
  <si>
    <t>A WING - OFFICE - 312</t>
  </si>
  <si>
    <t>A WING - OFFICE - 313</t>
  </si>
  <si>
    <t>A WING - OFFICE - 314</t>
  </si>
  <si>
    <t>A WING - OFFICE - 315</t>
  </si>
  <si>
    <t>01 Jun 2026</t>
  </si>
  <si>
    <t>A WING - SHOP - 113</t>
  </si>
  <si>
    <t>A WING - SHOP - 14</t>
  </si>
  <si>
    <t>A WING - SHOP - 15</t>
  </si>
  <si>
    <t>A WING - SHOP - 211</t>
  </si>
  <si>
    <t>A WING - SHOP - 212</t>
  </si>
  <si>
    <t>OFFICE - 1305</t>
  </si>
  <si>
    <t>FINE SPACE REALTY LLP</t>
  </si>
  <si>
    <t>EROS - 2C -1603</t>
  </si>
  <si>
    <t>Rajendra Balwant Bokil</t>
  </si>
  <si>
    <t>EROS - 2C -1704</t>
  </si>
  <si>
    <t>Giridhar Gajananrao Badkhal</t>
  </si>
  <si>
    <t>EROS - 2C -2003</t>
  </si>
  <si>
    <t>Chinmay Sunil Kulkarni</t>
  </si>
  <si>
    <t>GALAXY - 2B -2103</t>
  </si>
  <si>
    <t>Priyanka Nitin Bhakte</t>
  </si>
  <si>
    <t>GALAXY - 2B -2704</t>
  </si>
  <si>
    <t>Manju .G Joshi</t>
  </si>
  <si>
    <t>ORION - 1C - 603 LAND OWNER S PATIL</t>
  </si>
  <si>
    <t>VEDE SACHIN DATTATRYA</t>
  </si>
  <si>
    <t>19 Apr 2026</t>
  </si>
  <si>
    <t>15 Jun 2026</t>
  </si>
  <si>
    <t>P2 - SHOP NO - 102</t>
  </si>
  <si>
    <t>NUPUR NARENDRA DESHMUKH</t>
  </si>
  <si>
    <t>P2 - SHOP NO - 133</t>
  </si>
  <si>
    <t>25 May 2026</t>
  </si>
  <si>
    <t>SIRIUS - 2F - 002</t>
  </si>
  <si>
    <t>MEHAK HARESH SETPAL</t>
  </si>
  <si>
    <t>CERES - A -1801</t>
  </si>
  <si>
    <t>Dhanshree Kadukar</t>
  </si>
  <si>
    <t>MIRA - B - 2105</t>
  </si>
  <si>
    <t>Rosy Kaleem Ahmad</t>
  </si>
  <si>
    <t>T WING -1004</t>
  </si>
  <si>
    <t>DAYANAND RAMCHANDRA KAMBLE</t>
  </si>
  <si>
    <t>T WING -1010</t>
  </si>
  <si>
    <t>ANUSAYA BAPURAO IGAVE</t>
  </si>
  <si>
    <t>T WING -1106</t>
  </si>
  <si>
    <t>PARTE SAGAR ISWARA</t>
  </si>
  <si>
    <t>08 May 2026</t>
  </si>
  <si>
    <t>T WING -1110</t>
  </si>
  <si>
    <t>SURESH DAGADU JADHAV</t>
  </si>
  <si>
    <t>22 Jun 2026</t>
  </si>
  <si>
    <t>T WING -203</t>
  </si>
  <si>
    <t>VISHWANATH MADHAVRAO TARTE</t>
  </si>
  <si>
    <t>T WING -208</t>
  </si>
  <si>
    <t>LATPATE KISHOR BABASAHEB</t>
  </si>
  <si>
    <t>06 May 2026</t>
  </si>
  <si>
    <t>T WING -404</t>
  </si>
  <si>
    <t>AADIL NAZIR SAYYED</t>
  </si>
  <si>
    <t>T WING -507</t>
  </si>
  <si>
    <t>SHAILESH ANANDA SHINGAN</t>
  </si>
  <si>
    <t>09 May 2026</t>
  </si>
  <si>
    <t>T WING -512</t>
  </si>
  <si>
    <t>CHANDRAKANT VISHWANATH SOLANKAR</t>
  </si>
  <si>
    <t>T WING -601</t>
  </si>
  <si>
    <t>BABALU BABAN KHANJODE</t>
  </si>
  <si>
    <t>04 May 2026</t>
  </si>
  <si>
    <t>T WING -611</t>
  </si>
  <si>
    <t>SURWASE AVINASH VIKAS</t>
  </si>
  <si>
    <t>12 May 2026</t>
  </si>
  <si>
    <t>T WING -704</t>
  </si>
  <si>
    <t>PRABHAKAR MAHADLING MATHAPATI</t>
  </si>
  <si>
    <t>17 Apr 2026</t>
  </si>
  <si>
    <t>T WING -810</t>
  </si>
  <si>
    <t>RAJHANS RAVINDRA BOKEPHODE</t>
  </si>
  <si>
    <t>JOY - J - 804</t>
  </si>
  <si>
    <t>ANUJ VERMA</t>
  </si>
  <si>
    <t>JOY - J - 904</t>
  </si>
  <si>
    <t>VANDANA SANJAY POL</t>
  </si>
  <si>
    <t>NOBLE - N - 1002</t>
  </si>
  <si>
    <t>16 Jun 2026</t>
  </si>
  <si>
    <t>NOBLE - N - 1003</t>
  </si>
  <si>
    <t>NIDHI PARIHAR MATHUR</t>
  </si>
  <si>
    <t>ORION - O - 1101</t>
  </si>
  <si>
    <t>VANITA MANKEKAR</t>
  </si>
  <si>
    <t>ORION - O - 1102</t>
  </si>
  <si>
    <t>ORION - O - 604</t>
  </si>
  <si>
    <t>Chinmayee Rout</t>
  </si>
  <si>
    <t>ALEXANDRITE - D5 - 2101</t>
  </si>
  <si>
    <t>Mariya Lightwala</t>
  </si>
  <si>
    <t>ALEXANDRITE - D5 - 2204</t>
  </si>
  <si>
    <t>Ranjit Mudhol</t>
  </si>
  <si>
    <t>ALEXANDRITE - D5 - 402</t>
  </si>
  <si>
    <t>Inder K singh</t>
  </si>
  <si>
    <t>ALEXANDRITE - D5 - 604</t>
  </si>
  <si>
    <t>NANDITA MENON</t>
  </si>
  <si>
    <t>SAKINA AQUIL KOTHARI</t>
  </si>
  <si>
    <t>DIAMOND - D3 - 2104</t>
  </si>
  <si>
    <t>Esha Gupta</t>
  </si>
  <si>
    <t>GARNET - D2 - 303</t>
  </si>
  <si>
    <t>Ganesh Muslaya Singar</t>
  </si>
  <si>
    <t>A -1502</t>
  </si>
  <si>
    <t>A -1803</t>
  </si>
  <si>
    <t>OFFICE NO 608</t>
  </si>
  <si>
    <t>OFFICE NO 610</t>
  </si>
  <si>
    <t>11 Jun 2026</t>
  </si>
  <si>
    <t>LAVENDER - A 1 -2103</t>
  </si>
  <si>
    <t>SULMIZA PHILO RODRIGUES</t>
  </si>
  <si>
    <t>OLIVE - A2 -1603</t>
  </si>
  <si>
    <t>Maroti Tukaram Andhale</t>
  </si>
  <si>
    <t>OLIVE - A2 -2002</t>
  </si>
  <si>
    <t>ASHWIN KASHYAPAND RITIKA KASHYAP</t>
  </si>
  <si>
    <t>OLIVE - A2 -2503</t>
  </si>
  <si>
    <t>SHILPA ABBI</t>
  </si>
  <si>
    <t>CAMELLIA - C5 -204</t>
  </si>
  <si>
    <t>CAMELLIA - C5 -2603</t>
  </si>
  <si>
    <t>Chetan</t>
  </si>
  <si>
    <t>CAMELLIA - C5 -401</t>
  </si>
  <si>
    <t>Sahadev Ganpati Khandare</t>
  </si>
  <si>
    <t>CAMELLIA - C5 -402</t>
  </si>
  <si>
    <t>Subodhini Balasaheb Takwale</t>
  </si>
  <si>
    <t>CAMELLIA - C5 -502</t>
  </si>
  <si>
    <t>Hrushikesh Dnyaneshwar Dahale</t>
  </si>
  <si>
    <t>CAMELLIA - C5 -503</t>
  </si>
  <si>
    <t>Dr.Jyoti Waghmare</t>
  </si>
  <si>
    <t>Shanofatema Shaukatali Mukhi</t>
  </si>
  <si>
    <t>06 Jun 2026</t>
  </si>
  <si>
    <t>SUJIT MARUTI PILANE</t>
  </si>
  <si>
    <t>PRIMROSE - C4 -103</t>
  </si>
  <si>
    <t>FAIZAN PARVEZ SHAIKH</t>
  </si>
  <si>
    <t>PRIMROSE - C4 -303</t>
  </si>
  <si>
    <t>ANUJ MINOCHA</t>
  </si>
  <si>
    <t>PRIMROSE - C4 -304</t>
  </si>
  <si>
    <t>PRIMROSE - C4 -504</t>
  </si>
  <si>
    <t>UMA HARISH SADALAPURKAR</t>
  </si>
  <si>
    <t>PRIMROSE - C4 -804</t>
  </si>
  <si>
    <t>New</t>
  </si>
  <si>
    <t>Near Completion</t>
  </si>
  <si>
    <t>0-30 Days</t>
  </si>
  <si>
    <t>31-60 Days</t>
  </si>
  <si>
    <t>61-90 Days</t>
  </si>
  <si>
    <t>91-120 Days</t>
  </si>
  <si>
    <t>&gt; 120 Days</t>
  </si>
  <si>
    <t>Regis Status</t>
  </si>
  <si>
    <t>Ongoing</t>
  </si>
  <si>
    <t>Nearing Compleiton</t>
  </si>
  <si>
    <t>Newly Started</t>
  </si>
  <si>
    <t>STATUS</t>
  </si>
  <si>
    <t>Registered</t>
  </si>
  <si>
    <t>Unregistered</t>
  </si>
  <si>
    <t>The Malegaon Sugar Factory Shivnagar Malegaon BK Tal Baramati .Dist Pune: 413116</t>
  </si>
  <si>
    <t>9423534682</t>
  </si>
  <si>
    <t>JOIPK6668R</t>
  </si>
  <si>
    <t>PRE SALES</t>
  </si>
  <si>
    <t>Aditya Garden City Buildin Vrsinia Flat No 205 Warje  Pune 411058</t>
  </si>
  <si>
    <t>9923335262</t>
  </si>
  <si>
    <t>B5 Green Park 1 Shrirampur Pusad Dist Yavatmal 445215</t>
  </si>
  <si>
    <t>9674189303</t>
  </si>
  <si>
    <t>ABKPJ7436N</t>
  </si>
  <si>
    <t>D – 103, KAPIL ABHIJAT, DAHANUKAR COLONY, NEAR CUMMINS INDIA LTD, KOTHRUD, PUNE : 411038, MAHARASHTRA</t>
  </si>
  <si>
    <t>9604025370</t>
  </si>
  <si>
    <t>AINPG9350N</t>
  </si>
  <si>
    <t>FLAT NO. 504, NYATI EQUATORIAL 2, BLUEBELL BUILDING J1, SR NO. 235, PUNE - BANGALORE HIGHWAY, BAVDHAN BK, PASHAN, PUNE - 411021, MAHARASHTRA</t>
  </si>
  <si>
    <t>8237816704</t>
  </si>
  <si>
    <t>BDYPD2471C</t>
  </si>
  <si>
    <t>RAHEJA RESERVE T7/2001, NIBM , PUNE: 411060</t>
  </si>
  <si>
    <t>+919371026043</t>
  </si>
  <si>
    <t>Bldg F Flat No 404 Saptasur CO OP HSG Soc Ltd Dsk Vishwa Sinhgad Rd  Dhayari .pune-411041</t>
  </si>
  <si>
    <t>9819614233</t>
  </si>
  <si>
    <t>AAYPB6587H</t>
  </si>
  <si>
    <t>WEBSITE</t>
  </si>
  <si>
    <t>S/o Gajananrao Badkhal Sushila Residensy Near Umashankar APPT Akashwani Raod Civil Line Chandrapur -442401</t>
  </si>
  <si>
    <t>9850784250</t>
  </si>
  <si>
    <t>AHXPB9093J</t>
  </si>
  <si>
    <t>EROS - 2C -2404</t>
  </si>
  <si>
    <t>YOGESH SUBHASH PATHAK</t>
  </si>
  <si>
    <t>NEAR DATT MANDIR, SWAMI VIVEKANAND CHOWK, SHEGAON, BULDHANA - 444203 (MAHARASHTRA)</t>
  </si>
  <si>
    <t>7768099799</t>
  </si>
  <si>
    <t>AIQPP4166N</t>
  </si>
  <si>
    <t>GALAXY - 2B -2104</t>
  </si>
  <si>
    <t>Prachi Pramey Joshi</t>
  </si>
  <si>
    <t>Flat No. 05 Rahul Kothrud Pune -411038</t>
  </si>
  <si>
    <t>8459774150</t>
  </si>
  <si>
    <t>BKJPJ3756N</t>
  </si>
  <si>
    <t>PHOENIX - 2A - 1302</t>
  </si>
  <si>
    <t>Amith Kumar Raul</t>
  </si>
  <si>
    <t>9834313540</t>
  </si>
  <si>
    <t>CBSPK1380A</t>
  </si>
  <si>
    <t>+919890846195</t>
  </si>
  <si>
    <t>CCOPR6950E</t>
  </si>
  <si>
    <t>971505682755</t>
  </si>
  <si>
    <t>MIRA - B -2705</t>
  </si>
  <si>
    <t>Santosh Vijay Kokitkar</t>
  </si>
  <si>
    <t>AP- Umbarwadi Post Mahagaon T -Gadhinglaj D- Kolhapur . -416503</t>
  </si>
  <si>
    <t>8411939120</t>
  </si>
  <si>
    <t>ENQPK0643L</t>
  </si>
  <si>
    <t>9850507058</t>
  </si>
  <si>
    <t>REFERRAL</t>
  </si>
  <si>
    <t>TRISHALA, 321/A3, SHANKARSHETH ROAD, OPP. MEERA SOCIETY, MAHATMA PHULE PETH, PUNE - 411042 (MAHARASHTRA)</t>
  </si>
  <si>
    <t>9730070070</t>
  </si>
  <si>
    <t>ANFPB2150G</t>
  </si>
  <si>
    <t>8055177770</t>
  </si>
  <si>
    <t>8308303088</t>
  </si>
  <si>
    <t>B TOWER - 1604</t>
  </si>
  <si>
    <t>KANTA SURESHKUMAR JAIN</t>
  </si>
  <si>
    <t>383, BUILDING C2, FLAT NO. 10, PADAMJEE PARADISE SOCIETY, BHAWANI PETH, PUNE - 411042 (MAHARASHTRA)</t>
  </si>
  <si>
    <t>9970758075</t>
  </si>
  <si>
    <t>ANHPJ1897J</t>
  </si>
  <si>
    <t>B TOWER -2402</t>
  </si>
  <si>
    <t>Pallavi Rohan Lunawat</t>
  </si>
  <si>
    <t>E- 101, Lake Town Society, Bibewadi Pune 411037</t>
  </si>
  <si>
    <t>8888033299</t>
  </si>
  <si>
    <t>A TOWER -702</t>
  </si>
  <si>
    <t>ASHOK KURANI</t>
  </si>
  <si>
    <t>57-Madhuram Gangadham Phase - 1 Bibewadi Lullanagar Road Market Yard Pune 411037</t>
  </si>
  <si>
    <t>NOBROKER TECHNOLOGIES SOLUTIONS PVT LTD</t>
  </si>
  <si>
    <t>SGRO</t>
  </si>
  <si>
    <t>B-1102, SHAPORJI JOYVILLE SOCIETY, MAAN, MAN, PO : INFOTECH PARK (HINJAWADI), DIST PUNE, MAHARASHTRA - 411057</t>
  </si>
  <si>
    <t>9888907479</t>
  </si>
  <si>
    <t>FOKPS8543M</t>
  </si>
  <si>
    <t>FLAT NO.102, B- BLOCK,
GVK SKY CITY, BESIDE RAJBHAVAN SOMAJIGUDA
HYDERABAD, TELANGANA
HYDERABAD- 500082</t>
  </si>
  <si>
    <t>SHUBH LABH REAL ESTATE CONSULTANTS</t>
  </si>
  <si>
    <t>A 401, MEDINOVA CGHS, PLOT GH 50, NEAR HUDA MARKET, SECTOR 56, GURGAON - 122011, HARYANA.</t>
  </si>
  <si>
    <t>9999394629</t>
  </si>
  <si>
    <t>ACKPG6102H</t>
  </si>
  <si>
    <t>VYANKATESH APARTMENT, SHASTRI NAGAR, PANDHARKAWADA, KELAPUR, YAVATMAL, MAHARASHTRA - 445302.</t>
  </si>
  <si>
    <t>9325517186</t>
  </si>
  <si>
    <t>ADIPZ3532D</t>
  </si>
  <si>
    <t>TOPAZ - C3 -2802</t>
  </si>
  <si>
    <t>CHANDAN LATHI</t>
  </si>
  <si>
    <t>132 GANDHI NAGAR 
NATRAJ THEATER ROAD
JALGAON 425001</t>
  </si>
  <si>
    <t>9270504914</t>
  </si>
  <si>
    <t>AIZPL0727A</t>
  </si>
  <si>
    <t>ZIRCON - (PMC NO - D2)</t>
  </si>
  <si>
    <t>ZIRCON - D2 -1704</t>
  </si>
  <si>
    <t>AJINKYA ARUN DALVI</t>
  </si>
  <si>
    <t>KARISHMA HERITAGE, A/11, MORWADI ROAD, PIMPRI, PUNE – 411018, MAHARASHTRA</t>
  </si>
  <si>
    <t>919923165323</t>
  </si>
  <si>
    <t>CFRPD0588J</t>
  </si>
  <si>
    <t>AGATE - D1 -2601</t>
  </si>
  <si>
    <t>ROHAN MUSALE</t>
  </si>
  <si>
    <t>KRUSHNARPAN GANESH NAGAR
BULDANA 443001</t>
  </si>
  <si>
    <t>9860798757</t>
  </si>
  <si>
    <t>BEVPM1504F</t>
  </si>
  <si>
    <t>A1/202, SILVER OAK SOCIETY, KALYANI NAGAR, PUNE - 411006 (MAHARASHTRA)</t>
  </si>
  <si>
    <t>9711171766</t>
  </si>
  <si>
    <t>AOYPA3890G</t>
  </si>
  <si>
    <t>Bldg R Flat 12 Konark Campus Viman Nagar Pune - 411014</t>
  </si>
  <si>
    <t>9175699799</t>
  </si>
  <si>
    <t>PIMPLA RUI WADWANI BID 431122</t>
  </si>
  <si>
    <t>9761518469</t>
  </si>
  <si>
    <t>PUNE PROPERTY INVESTER</t>
  </si>
  <si>
    <t>E 260-261 MEWAR INDUSTRIAL AREA MADRI UDAIPUR RAJASTHAN 313003</t>
  </si>
  <si>
    <t>28, KAHUN ROAD, NIRMAN VIHAR, NEAR SOUTHERN COMMAND, CAMP, PUNE – 411001, MAHARASHTRA</t>
  </si>
  <si>
    <t>8983684050</t>
  </si>
  <si>
    <t>FORPS3306K</t>
  </si>
  <si>
    <t>At Post Mohi, Taluka Khanapur, District- Sangli - 415307.</t>
  </si>
  <si>
    <t>8554002061</t>
  </si>
  <si>
    <t>EHYPK2544G</t>
  </si>
  <si>
    <t>Prime Rose Society, Flat No.52, Katraj Kondhwa Road, Near Nana Nani Park, Near Balaji Food, Pune - 411048.</t>
  </si>
  <si>
    <t>8600560445</t>
  </si>
  <si>
    <t>AHKPT4657M</t>
  </si>
  <si>
    <t>72/1, Koushik Residency, Flat No.FF2, 3rd A Main, OMBR Layout, Chikka Banaswadi, Bengaluru -560043.</t>
  </si>
  <si>
    <t>9538082205</t>
  </si>
  <si>
    <t>Rushishwar Banglow Behind Big Bazar Guruganga Apartment Davkhar Wadi Nashik Road Nashik - 422101</t>
  </si>
  <si>
    <t>8329279043</t>
  </si>
  <si>
    <t>Ghar No 865E, Veer Mandaki Road, Near Shrinath Vasti, Tal – Purndar, Laptalewadi, Veer, Pune, Maharashtra - 412312</t>
  </si>
  <si>
    <t>7666080251</t>
  </si>
  <si>
    <t>BVJPP5271P</t>
  </si>
  <si>
    <t>0</t>
  </si>
  <si>
    <t>N6-502, Hills and Dales, Phase - 3, Undri, Pune - 411060.</t>
  </si>
  <si>
    <t>8433783747</t>
  </si>
  <si>
    <t>ARGPM9174Q</t>
  </si>
  <si>
    <t>F2-201, Raheja Vistas, Phase - III, NIBM Annexe, Mohamadwadi, Pune - 411048.</t>
  </si>
  <si>
    <t>9928378297</t>
  </si>
  <si>
    <t>CAMELLIA - C5 -1004 PREMIUM FLAT</t>
  </si>
  <si>
    <t>VAISHNAVI RUKKAPPA</t>
  </si>
  <si>
    <t>427, NEAR HANUMAN TEMPLE, PO : TADOLA, DIST : BIDAR, KARNATAKA  - 585331.</t>
  </si>
  <si>
    <t>918660681931</t>
  </si>
  <si>
    <t>BPIPV1215A</t>
  </si>
  <si>
    <t>PERIWINKLE - C3 -104</t>
  </si>
  <si>
    <t>Vrushali Haribhau Mandhare</t>
  </si>
  <si>
    <t>B-3/32/02, Ashtvinayak Apt, Near Maratha Bhavn, Sector 15, Navi Mumbai, Vashi - 400703.</t>
  </si>
  <si>
    <t>8655165145</t>
  </si>
  <si>
    <t>CAMELLIA - C5 -201</t>
  </si>
  <si>
    <t>Rahul Bhimrao Vhayaskar</t>
  </si>
  <si>
    <t>Ward No.3, Handewadi, H.No.1175/15, Sr.No.18/1, Flat No.302, Manasvi Mayur Park, Uruli-Dewachi, PO-Urulidewachi, Pune - 412308.</t>
  </si>
  <si>
    <t>7507828337</t>
  </si>
  <si>
    <t>BKHPV3526N</t>
  </si>
  <si>
    <t>CAMELLIA - C5 -1102</t>
  </si>
  <si>
    <t>AKASH JAYASAWAL</t>
  </si>
  <si>
    <t>HANUMAN GADHI, BHATPAR RANI, DIST : DEORIA, UTTAR PRADESH - 274702</t>
  </si>
  <si>
    <t>9899682784</t>
  </si>
  <si>
    <t>ANEPJ2401M</t>
  </si>
  <si>
    <t>FLAT NO.203 C WING THE LEGEND LAKETOWN ROAD CHAITRABAN SR.NO.662/1+2/665 BIBWEWADI  PUNE.</t>
  </si>
  <si>
    <t>9822172072</t>
  </si>
  <si>
    <t>T - WING - SHOP NO. 024</t>
  </si>
  <si>
    <t>SANA KAZI</t>
  </si>
  <si>
    <t>FLAT NO 3 SHANDAR APARTMENTS ALANDI ROAD
NEAR DARSHAN ASHRAM 
VISHRANTWADIN PUNE 411006</t>
  </si>
  <si>
    <t>9766962113</t>
  </si>
  <si>
    <t>T - WING - SHOP NO.003</t>
  </si>
  <si>
    <t>NAINA VIJAY ANAND</t>
  </si>
  <si>
    <t>B/ 2 GOKUL GARDENS 
VINAM NAGAR 
PUNE 411014</t>
  </si>
  <si>
    <t>9764833114</t>
  </si>
  <si>
    <t>BNIPA5889D</t>
  </si>
  <si>
    <t>Siddhant Bhosale</t>
  </si>
  <si>
    <t>FLAT NO – 101, DEVKI NANDAN APARTMENT, JAGRITI NAGAR, NEAR MAGISTRATE COLONY, KHAJPURA, PATNA , BIHAR - 800014</t>
  </si>
  <si>
    <t>+2349095754311</t>
  </si>
  <si>
    <t>AWMPS3290G</t>
  </si>
  <si>
    <t>FLAT NO 4 WOMAN SMRUTI
DECCAN COLLAGE ROAD YERWADA 
PUNE 411003</t>
  </si>
  <si>
    <t>9226120603</t>
  </si>
  <si>
    <t>ABHPM7231R</t>
  </si>
  <si>
    <t>421-K, Shaktipuram, Subhash Road, Kanpur,
Uttar Pradesh – 208007.</t>
  </si>
  <si>
    <t>9532977122</t>
  </si>
  <si>
    <t>APIPV7068J</t>
  </si>
  <si>
    <t>1201 HARMONY, NYATI ERA SOCIETY, 7TH HEAVEN ROAD, LOHEGAON, PO : DHANORI, DIST : PUNE, MAHARASHTRA – 411015.</t>
  </si>
  <si>
    <t>9828128764</t>
  </si>
  <si>
    <t>ARGPP5060N</t>
  </si>
  <si>
    <t>AT POST KORAPUT  DST KORAPUT
STATE ODISHA 764020</t>
  </si>
  <si>
    <t>8280484260</t>
  </si>
  <si>
    <t>BMBPR5803C</t>
  </si>
  <si>
    <t>Rahul Hadambar</t>
  </si>
  <si>
    <t>SURESH VITHAL ABHANG</t>
  </si>
  <si>
    <t>BUILDING. A 1 - 2, INDRANAGARI, MAHAVIR PRATISHTHAN, SALISBURY PARK, MARKET YARD PUNE - 411037 (MAHARASHTRA)</t>
  </si>
  <si>
    <t>9763794066</t>
  </si>
  <si>
    <t>AFOPA7192Q</t>
  </si>
  <si>
    <t>A -503</t>
  </si>
  <si>
    <t>Parag Dudhgaonkar</t>
  </si>
  <si>
    <t>Flat No 49 Durga Building Mahalaxminagar  Chaitraban Bibwewadi Pune 411037</t>
  </si>
  <si>
    <t>9923948855</t>
  </si>
  <si>
    <t>S.NO. 66/1 (P), KHARADI, MARVEL ZYPHER, WING Q, FLAT NO. 1001, VARDAONSHERI, PUNE - 411014</t>
  </si>
  <si>
    <t>9730931577</t>
  </si>
  <si>
    <t>SHUBHAM SURENDRAKUMAR NAWALE</t>
  </si>
  <si>
    <t>GAVTHAN, NEAR KARESHVAR TEMPLE, KAREGAON, PUNE - 412220 (MAHARASHTRA)</t>
  </si>
  <si>
    <t>7972269651</t>
  </si>
  <si>
    <t>ATQPN3780M</t>
  </si>
  <si>
    <t>DARSHANA BHANSALI</t>
  </si>
  <si>
    <t>HERMES HOUSE, FLAT NO. E/11, 5TH FLOOR, 1989 CONVENT STREET, CAMP, PUNE - 411001, MAHARASHTRA</t>
  </si>
  <si>
    <t>9890515242</t>
  </si>
  <si>
    <t>AYWPK3026G</t>
  </si>
  <si>
    <t>MARIYA LIGHTWALA</t>
  </si>
  <si>
    <t>FLAT NO. BERLY-B-502, NYATI ESTEBAN, PO: MOHAMADWADI, DIST: PUNE, MAHARASHTRA - 411060</t>
  </si>
  <si>
    <t>971507083512</t>
  </si>
  <si>
    <t>BZFPB4901G</t>
  </si>
  <si>
    <t>14 B B-Block , Madhu Vihar ,Uttam Nagar , New Delhi - 110059.</t>
  </si>
  <si>
    <t>8879406418</t>
  </si>
  <si>
    <t>BBVPS3824B</t>
  </si>
  <si>
    <t>At.Belmandal Post. Yehalegaon Tu, Yehelegaon Tukaram , Yelegaon(t), Hingoli ,Kalamnuri , Maharashtra ,431702.</t>
  </si>
  <si>
    <t>919960984667</t>
  </si>
  <si>
    <t>BEKPM6228K</t>
  </si>
  <si>
    <t>Sr No.54/10, Lane No.02, Shanti Nagar, Wanwadi, Pune - 411040.</t>
  </si>
  <si>
    <t>7057150864</t>
  </si>
  <si>
    <t>252/42, Loha Bazar, Nehru Cross, Chauraha, Rakaganj, Kadeem, Lucknow - 226003.</t>
  </si>
  <si>
    <t>7007628885</t>
  </si>
  <si>
    <t>BTQPG6862C</t>
  </si>
  <si>
    <t>ALEXANDRITE - D5 - 2801</t>
  </si>
  <si>
    <t>Apoorv Shrivastav</t>
  </si>
  <si>
    <t>C/o Sudhir Kumar Shrivastava, Flat No.A-401, Ira Mantra Majestique, Katraj Saswad Road, Opp. Great Biryani House, Undri, Pune - 411060.</t>
  </si>
  <si>
    <t>7507419333</t>
  </si>
  <si>
    <t>DYMPS6233Q</t>
  </si>
  <si>
    <t>ALEXANDRITE - D5 - 504</t>
  </si>
  <si>
    <t>Chetan Chandrakant Patil</t>
  </si>
  <si>
    <t>73, Udhav Nagar, Saiful Vijapur Road, Solapur - 413004.</t>
  </si>
  <si>
    <t>9890369639</t>
  </si>
  <si>
    <t>CGRPP8332H</t>
  </si>
  <si>
    <t>DIAMOND - D3 - 2603</t>
  </si>
  <si>
    <t>Kiran M. Nair</t>
  </si>
  <si>
    <t>D-703, Ajmera Greenfinity, Bhakti Park, Wadala East, Carnival Cinemas Imax, Wadala, Mumbai - 400037.</t>
  </si>
  <si>
    <t>8097564110</t>
  </si>
  <si>
    <t>AYYPN6890R</t>
  </si>
  <si>
    <t>ALEXANDRITE - D5 - 1803</t>
  </si>
  <si>
    <t>Shraddha Santosh Bekellu</t>
  </si>
  <si>
    <t>Sr.No.7, Neco Beaumont, B-401, Ahead Delhi Public School, Mohamadwadi, Pune - 411060.</t>
  </si>
  <si>
    <t>9850824868</t>
  </si>
  <si>
    <t>FBFPB6452Q</t>
  </si>
  <si>
    <t>Rizwana Amjad Khan</t>
  </si>
  <si>
    <t>Arv Imperia Society, E-Wing, Flat No.1501, Pisoli, Pune - 411065.</t>
  </si>
  <si>
    <t>9822275149</t>
  </si>
  <si>
    <t>AXAPK3400D</t>
  </si>
  <si>
    <t>ALEXANDRITE - D5 - 301</t>
  </si>
  <si>
    <t>Muni Kunj Pandya</t>
  </si>
  <si>
    <t>D-378/379, Yogi Nagar Township, A Nagar  Gotri Road Vadodara - 390021</t>
  </si>
  <si>
    <t>9619059838</t>
  </si>
  <si>
    <t>AHWPP8166H</t>
  </si>
  <si>
    <t>DIAMOND - D3 - 502</t>
  </si>
  <si>
    <t>Akshay Nagraj Meharwade</t>
  </si>
  <si>
    <t>Sutlej-401, Nyati Ethos, Undri, Pune - 411060.</t>
  </si>
  <si>
    <t>7887873707</t>
  </si>
  <si>
    <t>AOSPM9515Q</t>
  </si>
  <si>
    <t>Smriti Singh</t>
  </si>
  <si>
    <t>B-408, Sai Ganga Society, Undri, Pune - 411060.</t>
  </si>
  <si>
    <t>9324804601</t>
  </si>
  <si>
    <t>DBSPS3043D</t>
  </si>
  <si>
    <t>ALEXANDRITE - D5 - 802</t>
  </si>
  <si>
    <t>Imroz Qureshi</t>
  </si>
  <si>
    <t>A-36, A1 Block, 2nd Floor, Flat No.4, Chhartarpur Ext, Near Tivoli Garden, Birla Farm, South Delhi, Delhi - 110074.</t>
  </si>
  <si>
    <t>8447750582</t>
  </si>
  <si>
    <t>ALEXANDRITE - D5 - 2603</t>
  </si>
  <si>
    <t>YUVRAJ MURLIDHAR KADAM</t>
  </si>
  <si>
    <t>Dar Bangla Road, Opp. Of Vasant Club, Najeevan Colony, Vaijapur, Aurangabad - 423701.</t>
  </si>
  <si>
    <t>16822487523</t>
  </si>
  <si>
    <t>CGAPK4686C</t>
  </si>
  <si>
    <t>TANZANITE - D4 - 701</t>
  </si>
  <si>
    <t>Margaret Rajesh Patole</t>
  </si>
  <si>
    <t>B-904, Gemni Park Avenue, NIBM, Mohammadwadi, Opp. Ganga Kingston, Pune - 411060.</t>
  </si>
  <si>
    <t>971551852213</t>
  </si>
  <si>
    <t>AAJPF2335C</t>
  </si>
  <si>
    <t>From Date -01 Jun 2026 | To Date- 30 Jun 2026</t>
  </si>
  <si>
    <t>Total Records: 84  Records 1 To 84</t>
  </si>
  <si>
    <t>B -1504</t>
  </si>
  <si>
    <t>Sheetal Shinde</t>
  </si>
  <si>
    <t>8007155001</t>
  </si>
  <si>
    <t>Jun-26 Units Actual</t>
  </si>
  <si>
    <t>PLOT NO 43 PAWDEWADI ROAD  SUNDER VILLA NAGARI NADED 431302</t>
  </si>
  <si>
    <t>Financial Issue.</t>
  </si>
  <si>
    <t xml:space="preserve">HVTPS2830H                                        </t>
  </si>
  <si>
    <t>C- 103 PARAMOUNT SMART CITY LOHEGAON PUNE</t>
  </si>
  <si>
    <t>Medical Issue.</t>
  </si>
  <si>
    <t xml:space="preserve">ARYPC8993P                                        </t>
  </si>
  <si>
    <t>103 SUTLEJ, NYATI ETHOS I,  UNDRI PUNE 411060</t>
  </si>
  <si>
    <t>Defaulter</t>
  </si>
  <si>
    <t xml:space="preserve">ASMPK7100P                                        </t>
  </si>
  <si>
    <t>LV-A 504, HOUSE OF HIRANANDANI AKSHAY NAGAR, BEGUR BENGALURU KARNATAKA- 560068</t>
  </si>
  <si>
    <t>As per Client's email.</t>
  </si>
  <si>
    <t xml:space="preserve">AQUPD2996G                                        </t>
  </si>
  <si>
    <t>A 804 BLOSSOM AND SPRINGS BANER PASHAN LINK ROAD  PUNE 411021</t>
  </si>
  <si>
    <t>FLAT NO.102, ELISA NYATI ESPLANDE, UTTAMNAGAR, NEAR CRYSTAL HONDA SHOWROOM, NEW BAVDHAN, PUNE - 411021, MAHARASHTRA</t>
  </si>
  <si>
    <t>Client Shifted to Emerald</t>
  </si>
  <si>
    <t xml:space="preserve">ACXPJ9263H                                        </t>
  </si>
  <si>
    <t>Sai  Sadan Near Bharat Gas Agency Laxmi Colony   PIN -</t>
  </si>
  <si>
    <t xml:space="preserve">ALPPP5688P                                        </t>
  </si>
  <si>
    <t>Cancelled</t>
  </si>
  <si>
    <t xml:space="preserve">AAFCS6813H                                        </t>
  </si>
  <si>
    <t>VRUNDAVAN COLONY, CHANDUR BAZAR, AMRAVATI – 444704, MAHARASHTRA</t>
  </si>
  <si>
    <t xml:space="preserve">ASXPA5568L                                        </t>
  </si>
  <si>
    <t>Due to Medical Issue.</t>
  </si>
  <si>
    <t>Client booked in Emerald.</t>
  </si>
  <si>
    <t xml:space="preserve">ANBPB0109M                                        </t>
  </si>
  <si>
    <t>Ganesh Singar</t>
  </si>
  <si>
    <t>Rate Approval Required.</t>
  </si>
  <si>
    <t>G BUILDING UNIT NO3 A</t>
  </si>
  <si>
    <t>AMARJEET SINGH RAJPAL</t>
  </si>
  <si>
    <t>A-502 OXFORD HALL MARTK SOCIETY KOREGAON PARK, LANE 7 PUNE-411001</t>
  </si>
  <si>
    <t>Wrongly Logged</t>
  </si>
  <si>
    <t xml:space="preserve">ADVPR0961J                                        </t>
  </si>
  <si>
    <t>6/1681 Sankirtana 1st Floor Parambath Road West Hill PO,Kozhikode-673005</t>
  </si>
  <si>
    <t>Lost Job</t>
  </si>
  <si>
    <t>RUBY - C2 -303 - Res - Shweta Narkhedkar</t>
  </si>
  <si>
    <t>SHWETA NARKEDKAR</t>
  </si>
  <si>
    <t>306 C, CALISTA, BELLA CASA, NEAR BITWISE BANER, PUNE- 411021</t>
  </si>
  <si>
    <t>Temporary Cancelled on Harish sir' instruction. Deal is in negotiation with Srinivas sir and Nyati sir. As there is no payment made towards the units we are cancelling this unit on the system. The inventory is considered as Reserved in Client's name only.</t>
  </si>
  <si>
    <t xml:space="preserve">AMGPN3857L                                        </t>
  </si>
  <si>
    <t>AGATE - D1 -1501</t>
  </si>
  <si>
    <t>KUBRA ZAINAB NOORANI</t>
  </si>
  <si>
    <t>FLAT NO. B 701, ORCHID SERENITY, S NO. 52/1 52/2/2/1,, SUS ROAD, BANER, PUNE, MAHARASHTRA - 411045</t>
  </si>
  <si>
    <t>Personal Emergency</t>
  </si>
  <si>
    <t xml:space="preserve">AEBPN3563Q                                        </t>
  </si>
  <si>
    <t>Jun-26 Rate Actual</t>
  </si>
  <si>
    <t>Jun-26 Area Actual</t>
  </si>
  <si>
    <t>May-26 Collection Actual</t>
  </si>
  <si>
    <t>Jun-26 Collection Actual</t>
  </si>
  <si>
    <t>Jun-26 Sales Value Actual</t>
  </si>
  <si>
    <t>VESTA - 2D -2301</t>
  </si>
  <si>
    <t>CARNATION - A1 - 702</t>
  </si>
  <si>
    <t>09 Apr 2021</t>
  </si>
  <si>
    <t xml:space="preserve">NYATI ELITE                                       </t>
  </si>
  <si>
    <t xml:space="preserve">AMBROSIA - (PMC NO. A)                  </t>
  </si>
  <si>
    <t>AMBROSIA - A  - 302</t>
  </si>
  <si>
    <t>ARNAB DAS</t>
  </si>
  <si>
    <t>CARNATION - A1 - 703</t>
  </si>
  <si>
    <t>MARUTI DIGAMBAR GALANDE</t>
  </si>
  <si>
    <t>VIJAY SADASHIV DARADE</t>
  </si>
  <si>
    <t xml:space="preserve">NYATI EVARA  ( AVALON GROUP PVT LTD)              </t>
  </si>
  <si>
    <t>NEVA (B2) - 601</t>
  </si>
  <si>
    <t>SACHIN SURESH RATHOD</t>
  </si>
  <si>
    <t>25 May 2018</t>
  </si>
  <si>
    <t>APARNA SACHIN KULKARNI</t>
  </si>
  <si>
    <t>SHOWROOM NO 4</t>
  </si>
  <si>
    <t>SINGH CYCLE AND MOTOR CO PRIVATE LIMITED</t>
  </si>
  <si>
    <t>PRAMOD RAMCHANDRA KHARE</t>
  </si>
  <si>
    <t xml:space="preserve">NYATI ERA I                                       </t>
  </si>
  <si>
    <t xml:space="preserve">AURA - (PMC NO. WING A)                 </t>
  </si>
  <si>
    <t>AURA - WING A - 1103</t>
  </si>
  <si>
    <t>RAVINDER KAUR LADHAR</t>
  </si>
  <si>
    <t>10 Mar 2022</t>
  </si>
  <si>
    <t>VIKRAM PRAKASH DESHPANDE</t>
  </si>
  <si>
    <t>RUCHA SAKET DOSHI</t>
  </si>
  <si>
    <t>ARJUN RAVINDRA PATHAK</t>
  </si>
  <si>
    <t>PALLAVI ROHIT PURANDARE</t>
  </si>
  <si>
    <t>ANJALI ANIRUDDHA JOGLEKAR</t>
  </si>
  <si>
    <t>AJINKYA BALASAHEB MORE</t>
  </si>
  <si>
    <t>MOHAMMED HAQSHENASS</t>
  </si>
  <si>
    <t>SHOWROOM  NO. 9</t>
  </si>
  <si>
    <t>PRATAP AIDASANI</t>
  </si>
  <si>
    <t>25 May 2015</t>
  </si>
  <si>
    <t>SHOWROOM NO. 7</t>
  </si>
  <si>
    <t>SOHIL RAJABALI LALANI</t>
  </si>
  <si>
    <t>ANAMICA R. PARWANEY</t>
  </si>
  <si>
    <t>SANTOSH BALAJIRAO BAMPALWAR</t>
  </si>
  <si>
    <t>APOLLO - B3 - 1302</t>
  </si>
  <si>
    <t>ADITI DESHMUKH</t>
  </si>
  <si>
    <t>12 Mar 2020</t>
  </si>
  <si>
    <t>MANDARA-A2-904</t>
  </si>
  <si>
    <t>CORRINE LORRAINE FREESE SINGH</t>
  </si>
  <si>
    <t>02 Aug 2017</t>
  </si>
  <si>
    <t>NIKITA YOGESH MEHTA</t>
  </si>
  <si>
    <t>ROOPALI NILESH SHAH</t>
  </si>
  <si>
    <t>ADITYA PRAKASH DESHPANDE</t>
  </si>
  <si>
    <t>ANJALI SANTPUR</t>
  </si>
  <si>
    <t>ASTRA - B16 - 1002</t>
  </si>
  <si>
    <t>DEVENDRA SHANKARRAO KHAWALE</t>
  </si>
  <si>
    <t xml:space="preserve">MAHALE (PMC NO. A-1)                    </t>
  </si>
  <si>
    <t>MAHALE-A-1-103</t>
  </si>
  <si>
    <t>Vishal Maruti Kale</t>
  </si>
  <si>
    <t xml:space="preserve">MAHALE-A-1-502                                    </t>
  </si>
  <si>
    <t>SEEMA RAJU MIRPURI</t>
  </si>
  <si>
    <t xml:space="preserve">NYATI ELAN SOUTH II                               </t>
  </si>
  <si>
    <t xml:space="preserve">MAGNOLIA ( PMRDA NO. G2)                </t>
  </si>
  <si>
    <t>MAGNOLIA - G2 - 101</t>
  </si>
  <si>
    <t>LAKSHMAN PRASAD</t>
  </si>
  <si>
    <t xml:space="preserve">NYATI EXUBERANCE III                              </t>
  </si>
  <si>
    <t xml:space="preserve">BLUEBELL (PMC NO. D)                    </t>
  </si>
  <si>
    <t>BLUEBELL - D-102</t>
  </si>
  <si>
    <t>VAIBHAV PRABHAKAR MORE</t>
  </si>
  <si>
    <t xml:space="preserve">OFFICE 210                                        </t>
  </si>
  <si>
    <t>ALIHUSSAIN TAMBAWALA</t>
  </si>
  <si>
    <t>24 Mar 2014</t>
  </si>
  <si>
    <t>OFFICE 408</t>
  </si>
  <si>
    <t>VAIBHAV S RANADIVE</t>
  </si>
  <si>
    <t xml:space="preserve">OFFICE 211                                        </t>
  </si>
  <si>
    <t>SWATI PRABHAKAR SHINDE</t>
  </si>
  <si>
    <t>16 Jul 2014</t>
  </si>
  <si>
    <t xml:space="preserve">OFFICE 203                                        </t>
  </si>
  <si>
    <t>29 Oct 2015</t>
  </si>
  <si>
    <t>OFFICE 403</t>
  </si>
  <si>
    <t>PRAVIN LAKHAMICHAND PHULPHAGAR</t>
  </si>
  <si>
    <t>OFFICE 407</t>
  </si>
  <si>
    <t>DIPTI KUNDAN SULE</t>
  </si>
  <si>
    <t>GEETHA IYER</t>
  </si>
  <si>
    <t xml:space="preserve">NYATI ELAN CENTRAL III                            </t>
  </si>
  <si>
    <t>STELLA - B8 - 304</t>
  </si>
  <si>
    <t>MANOJ KUMAR SINGH</t>
  </si>
  <si>
    <t>OFFICE 307</t>
  </si>
  <si>
    <t>24 Sep 2015</t>
  </si>
  <si>
    <t>OFFICE 309</t>
  </si>
  <si>
    <t>Ajay Jayantilal Gor / Mrs. Hemlata Ajay Gor</t>
  </si>
  <si>
    <t xml:space="preserve">MABEL ( PMRDA NO. G1)                   </t>
  </si>
  <si>
    <t>MABEL - G1 - 305</t>
  </si>
  <si>
    <t>RITESH VINOD KAMBLE</t>
  </si>
  <si>
    <t>KAJAL JASU SOLANKI</t>
  </si>
  <si>
    <t>SHOWROOM NO. 3</t>
  </si>
  <si>
    <t xml:space="preserve">OFFICE 214                                        </t>
  </si>
  <si>
    <t>MUSTAFA S. PANTANWALA</t>
  </si>
  <si>
    <t>10 Jul 2015</t>
  </si>
  <si>
    <t xml:space="preserve">ALICE (PMRDA NO. A5)                    </t>
  </si>
  <si>
    <t>ALICE - A5 - 202</t>
  </si>
  <si>
    <t>EKTA KUMARI</t>
  </si>
  <si>
    <t>BENHUR FRANCIS FERNANDES</t>
  </si>
  <si>
    <t>SHOWROOM NO.13</t>
  </si>
  <si>
    <t>WASIM H SHAIKH</t>
  </si>
  <si>
    <t>OFFICE 412</t>
  </si>
  <si>
    <t>Sameer Jitendra Shah</t>
  </si>
  <si>
    <t xml:space="preserve">NYATI EVARA - II                                  </t>
  </si>
  <si>
    <t>VOLGA - B5 -1401</t>
  </si>
  <si>
    <t>ANITA GANPAT KALE</t>
  </si>
  <si>
    <t xml:space="preserve">MARICA  ( PMRDA NO. G3)                 </t>
  </si>
  <si>
    <t>MARICA  - G3 - 403</t>
  </si>
  <si>
    <t>ASIM KUMAR PRADHAN</t>
  </si>
  <si>
    <t>INDUS (A1) - 401</t>
  </si>
  <si>
    <t>SHEKHAR BHATNAGAR</t>
  </si>
  <si>
    <t>DEEPESH JOSHI</t>
  </si>
  <si>
    <t xml:space="preserve">NYATI DEFENCE ENCLAVE I                           </t>
  </si>
  <si>
    <t>SUKHOI - C - 101</t>
  </si>
  <si>
    <t>RAVINANDAN GANPAT NAKIL</t>
  </si>
  <si>
    <t>27 Jun 2026</t>
  </si>
  <si>
    <t xml:space="preserve">NYATI ELYSIA I                                    </t>
  </si>
  <si>
    <t>ARTEMIS - C1 - 901</t>
  </si>
  <si>
    <t>Kavita Kushwaha</t>
  </si>
  <si>
    <t>09 Mar 2018</t>
  </si>
  <si>
    <t xml:space="preserve">NYATI ETERNITY Ph-I                               </t>
  </si>
  <si>
    <t xml:space="preserve">CASCADE- E-901                                    </t>
  </si>
  <si>
    <t>Anand Shaead Unawane</t>
  </si>
  <si>
    <t xml:space="preserve">CASCADE- E-202                                    </t>
  </si>
  <si>
    <t>KAVITA VIKRANT DAOO</t>
  </si>
  <si>
    <t xml:space="preserve">OFFICE 209                                        </t>
  </si>
  <si>
    <t xml:space="preserve">OFFICE 205                                        </t>
  </si>
  <si>
    <t>Jagdish Bahroos</t>
  </si>
  <si>
    <t xml:space="preserve">NYATI EVARA - II ( AVALON GROUP PVT LTD)          </t>
  </si>
  <si>
    <t>VOLGA - B5 -104</t>
  </si>
  <si>
    <t>SHUBHAM SHIVAJI BHAGAT</t>
  </si>
  <si>
    <t>HEMERA - A1 -1704</t>
  </si>
  <si>
    <t>PRAVIN SHARMA</t>
  </si>
  <si>
    <t xml:space="preserve">NYATI ESTEBAN-I                                   </t>
  </si>
  <si>
    <t xml:space="preserve">BERYL (PMC - B)                         </t>
  </si>
  <si>
    <t>BERYL - B - 902</t>
  </si>
  <si>
    <t>ASHISH HARISH CHUGH</t>
  </si>
  <si>
    <t>GARDENIA - G5 - 804</t>
  </si>
  <si>
    <t xml:space="preserve">COLUMBIA - (B4)                         </t>
  </si>
  <si>
    <t xml:space="preserve">ANGELIC ( PMRDA NO. E1)                 </t>
  </si>
  <si>
    <t xml:space="preserve">AQUAMARINE (PMC -A3)                    </t>
  </si>
  <si>
    <t xml:space="preserve">NYATI ELAN CENTRAL I                              </t>
  </si>
  <si>
    <t xml:space="preserve">NYATI EVARA - I                                   </t>
  </si>
  <si>
    <t xml:space="preserve">NEVA - (B2)                             </t>
  </si>
  <si>
    <t>NEVA - B2 - 704</t>
  </si>
  <si>
    <t>Tushar Ahuja</t>
  </si>
  <si>
    <t>NYATI ETERNITY  PH - IV</t>
  </si>
  <si>
    <t>CHESTER - B1 - 402</t>
  </si>
  <si>
    <t>PAWAN KUMAR KANTH</t>
  </si>
  <si>
    <t>INDUS - A1 -402</t>
  </si>
  <si>
    <t>ROOPAK BHATNAGAR</t>
  </si>
  <si>
    <t>07 Jun 2022</t>
  </si>
  <si>
    <t xml:space="preserve">NAPIER - (B3)                           </t>
  </si>
  <si>
    <t xml:space="preserve">BROOKS (E-1)606                                   </t>
  </si>
  <si>
    <t>PERPETUA LOBO</t>
  </si>
  <si>
    <t xml:space="preserve">AMARO (D1)-1202                                   </t>
  </si>
  <si>
    <t>JUZER MOHAMMED HUSEIN NETTERWALA</t>
  </si>
  <si>
    <t>DIPALI RAJESH GUPTA</t>
  </si>
  <si>
    <t xml:space="preserve">NYATI EVITA PH-1                                  </t>
  </si>
  <si>
    <t xml:space="preserve">ISABEL (PMRDA NO. C)                    </t>
  </si>
  <si>
    <t xml:space="preserve">OFFICE 201                                        </t>
  </si>
  <si>
    <t>JAGDISH NATWARLAL SHAH</t>
  </si>
  <si>
    <t xml:space="preserve">OFFICE 204                                        </t>
  </si>
  <si>
    <t>M/S HRIDAAN REALTY</t>
  </si>
  <si>
    <t xml:space="preserve">OFFICE 206                                        </t>
  </si>
  <si>
    <t>MR HARISH LAXMANDAS AJWANI</t>
  </si>
  <si>
    <t xml:space="preserve">OFFICE 207                                        </t>
  </si>
  <si>
    <t>CHANDI RAM KURANI</t>
  </si>
  <si>
    <t xml:space="preserve">OFFICE 208                                        </t>
  </si>
  <si>
    <t>POOJA VASHI MANSUKHANI</t>
  </si>
  <si>
    <t>OFFICE 302</t>
  </si>
  <si>
    <t>STANEY FERNANDES</t>
  </si>
  <si>
    <t>OFFICE 303</t>
  </si>
  <si>
    <t>Chetan Shroff</t>
  </si>
  <si>
    <t>OFFICE 304</t>
  </si>
  <si>
    <t>PIONEER PUBLICITY CORPORATION PVT LTD.</t>
  </si>
  <si>
    <t>OFFICE 306</t>
  </si>
  <si>
    <t>RAHUL DEVIDAS ROHIRA</t>
  </si>
  <si>
    <t>OFFICE 308</t>
  </si>
  <si>
    <t>Vijay Anand</t>
  </si>
  <si>
    <t>OFFICE 310</t>
  </si>
  <si>
    <t>ANIS AHMED SHAIKH</t>
  </si>
  <si>
    <t>OFFICE 401</t>
  </si>
  <si>
    <t>HARISH C SHROFF</t>
  </si>
  <si>
    <t>OFFICE 402</t>
  </si>
  <si>
    <t>JAYASHREE NAVNATH THITE</t>
  </si>
  <si>
    <t>OFFICE 404</t>
  </si>
  <si>
    <t>Jigar Shah</t>
  </si>
  <si>
    <t>OFFICE 405</t>
  </si>
  <si>
    <t>Divya Singh</t>
  </si>
  <si>
    <t>OFFICE 406</t>
  </si>
  <si>
    <t>Shatrunjay Kumar Singh</t>
  </si>
  <si>
    <t>OFFICE 409</t>
  </si>
  <si>
    <t>RITESH PRAKASHAN / RITU PRAKASHAN</t>
  </si>
  <si>
    <t>OFFICE 410</t>
  </si>
  <si>
    <t>SAIFUDDIN JAMNAGARWALA</t>
  </si>
  <si>
    <t>OFFICE 411</t>
  </si>
  <si>
    <t>MAYURESHWAR RAJE</t>
  </si>
  <si>
    <t>OFFICE 413</t>
  </si>
  <si>
    <t>VEDIKA RAJESH BAJAJ</t>
  </si>
  <si>
    <t>OFFICE 414</t>
  </si>
  <si>
    <t>RAJKUMAR RUPANI</t>
  </si>
  <si>
    <t>OFFICE 415</t>
  </si>
  <si>
    <t>NAVED RIYAZ SHAIKH</t>
  </si>
  <si>
    <t>SHOWROOM NO. 10</t>
  </si>
  <si>
    <t>MAHESH KHEMCHAND DASWANI</t>
  </si>
  <si>
    <t>SHOWROOM NO. 11</t>
  </si>
  <si>
    <t>VIRU SHILA TRUST</t>
  </si>
  <si>
    <t>SHOWROOM NO. 2</t>
  </si>
  <si>
    <t>GT SUPERMOTO</t>
  </si>
  <si>
    <t>SHOWROOM NO. 2A</t>
  </si>
  <si>
    <t>SHOWROOM NO. 6</t>
  </si>
  <si>
    <t>ARZAN ZARIR COOPER</t>
  </si>
  <si>
    <t>SHOWROOM NO.12</t>
  </si>
  <si>
    <t>Pranoti Sachin Bhalerao</t>
  </si>
  <si>
    <t>SHOWROOM NO.14</t>
  </si>
  <si>
    <t>Hiteshi Shroff</t>
  </si>
  <si>
    <t>SUKHOI - C - 102</t>
  </si>
  <si>
    <t>SWATI RAJARAM HAWALDAR</t>
  </si>
  <si>
    <t>SUKHOI - C - 201</t>
  </si>
  <si>
    <t>ASHITA GUPTA</t>
  </si>
  <si>
    <t>SUKHOI - C - 202</t>
  </si>
  <si>
    <t>ONEILL SAGAR</t>
  </si>
  <si>
    <t>SUKHOI - C - 301</t>
  </si>
  <si>
    <t>ANIL SHANKAR MENON</t>
  </si>
  <si>
    <t>SUKHOI - C - 302</t>
  </si>
  <si>
    <t>SANDEEP SINGH BEDI</t>
  </si>
  <si>
    <t>SUKHOI - C - 401</t>
  </si>
  <si>
    <t>ASHISH TRIPATHI</t>
  </si>
  <si>
    <t>SUKHOI - C - 402</t>
  </si>
  <si>
    <t>MADHURIMA CHATERJI</t>
  </si>
  <si>
    <t>SUKHOI - C - 501</t>
  </si>
  <si>
    <t>RETESH KUMAR</t>
  </si>
  <si>
    <t>SUKHOI - C - 502</t>
  </si>
  <si>
    <t>DEEPAK KUMAR GOSWAMI</t>
  </si>
  <si>
    <t>SUKHOI - C - 601</t>
  </si>
  <si>
    <t>SRI KUMAR MULLATH</t>
  </si>
  <si>
    <t>SUKHOI - C - 602</t>
  </si>
  <si>
    <t>RITU BHANDULA</t>
  </si>
  <si>
    <t>SUKHOI - C - 701</t>
  </si>
  <si>
    <t>SANDEEP KUMAR</t>
  </si>
  <si>
    <t>SUKHOI - C - 702</t>
  </si>
  <si>
    <t>USHA BHANDARI</t>
  </si>
  <si>
    <t xml:space="preserve">VIKRANT ( PMC NO. D)                    </t>
  </si>
  <si>
    <t>VIKRANT - D - 101</t>
  </si>
  <si>
    <t>SHREYESI ROY</t>
  </si>
  <si>
    <t>VIKRANT - D - 102</t>
  </si>
  <si>
    <t>SHIRIN SHASHIKANT DESHPANDE</t>
  </si>
  <si>
    <t>04 Jun 2024</t>
  </si>
  <si>
    <t>VIKRANT - D - 201</t>
  </si>
  <si>
    <t>RUKMINI SACHIN ALBAL</t>
  </si>
  <si>
    <t>VIKRANT - D - 202</t>
  </si>
  <si>
    <t>SHEETAL DESHPANDE</t>
  </si>
  <si>
    <t>VIKRANT - D - 301</t>
  </si>
  <si>
    <t>SANKET CHANDRASHEKHAR PANDE</t>
  </si>
  <si>
    <t>VIKRANT - D - 302</t>
  </si>
  <si>
    <t>JEETENDER SHARMA</t>
  </si>
  <si>
    <t>VIKRANT - D - 401</t>
  </si>
  <si>
    <t>K B VENUGOPAL</t>
  </si>
  <si>
    <t>VIKRANT - D - 402</t>
  </si>
  <si>
    <t>ASHISH KUMAR</t>
  </si>
  <si>
    <t>VIKRANT - D - 501</t>
  </si>
  <si>
    <t>COL. RAJE JOHN (RETD)</t>
  </si>
  <si>
    <t>VIKRANT - D - 502</t>
  </si>
  <si>
    <t>RAKESH KAUL</t>
  </si>
  <si>
    <t>VIKRANT - D - 601</t>
  </si>
  <si>
    <t>AMIT RAI</t>
  </si>
  <si>
    <t>VIKRANT - D - 602</t>
  </si>
  <si>
    <t>MURLI BALAKRISHNA MENON</t>
  </si>
  <si>
    <t>VIKRANT - D - 701</t>
  </si>
  <si>
    <t>SUNIL DNYANDEO FADATARE</t>
  </si>
  <si>
    <t>VIKRANT - D - 702</t>
  </si>
  <si>
    <t>ROHINTON HOMI DESHMUKH</t>
  </si>
  <si>
    <t xml:space="preserve">NYATI DEFENCE ENCLAVE II                          </t>
  </si>
  <si>
    <t>BEAS - F - 201</t>
  </si>
  <si>
    <t>P M ABHYANKAR</t>
  </si>
  <si>
    <t>BEAS - F - 202</t>
  </si>
  <si>
    <t>ABHIJEET RAMDAS MEHARE</t>
  </si>
  <si>
    <t>BEAS - F - 301</t>
  </si>
  <si>
    <t>PRANJALI PRASHANT GANGATIRKAR</t>
  </si>
  <si>
    <t>BEAS - F - 302</t>
  </si>
  <si>
    <t>SHUBHRO DAS</t>
  </si>
  <si>
    <t>BEAS - F - 401</t>
  </si>
  <si>
    <t>KISHORE DATTATRAYA JOSHI</t>
  </si>
  <si>
    <t>BEAS - F - 402</t>
  </si>
  <si>
    <t>ASHIM KUMAR</t>
  </si>
  <si>
    <t>05 Apr 2023</t>
  </si>
  <si>
    <t>BEAS - F - 501</t>
  </si>
  <si>
    <t>ANAND KALIDAS LAATA</t>
  </si>
  <si>
    <t>BEAS - F - 502</t>
  </si>
  <si>
    <t>RACHNA KUMAR</t>
  </si>
  <si>
    <t>BEAS - F - 601</t>
  </si>
  <si>
    <t>V ANIL KUMAR</t>
  </si>
  <si>
    <t>BEAS - F - 602</t>
  </si>
  <si>
    <t>RITURAJ SAHU</t>
  </si>
  <si>
    <t>BEAS - F - 701</t>
  </si>
  <si>
    <t>ABHIJIT ANANT KARMARKAR</t>
  </si>
  <si>
    <t>BEAS - F - 702</t>
  </si>
  <si>
    <t>ALANA SAVANT</t>
  </si>
  <si>
    <t>BEAS - F -101</t>
  </si>
  <si>
    <t>KUPPILI EISHIKA SHEKHAR</t>
  </si>
  <si>
    <t>BEAS - F -102</t>
  </si>
  <si>
    <t>VINOD PAL SINGH RAWAT</t>
  </si>
  <si>
    <t xml:space="preserve">CHETAK ( PMC NO. E)                     </t>
  </si>
  <si>
    <t>CHETAK - E - 101</t>
  </si>
  <si>
    <t>GANESH CHANDRA</t>
  </si>
  <si>
    <t>CHETAK - E - 102</t>
  </si>
  <si>
    <t>RAKESH YADAV</t>
  </si>
  <si>
    <t>CHETAK - E - 201</t>
  </si>
  <si>
    <t>ARVIND MOHAN SAINI</t>
  </si>
  <si>
    <t>CHETAK - E - 202</t>
  </si>
  <si>
    <t>KIRAN RAMCHANDRA SHIRGAONKAR</t>
  </si>
  <si>
    <t>CHETAK - E - 301</t>
  </si>
  <si>
    <t>SONIA NITIN DESHMUKH</t>
  </si>
  <si>
    <t>CHETAK - E - 302</t>
  </si>
  <si>
    <t>TATHAGATA BOSE</t>
  </si>
  <si>
    <t>CHETAK - E - 401</t>
  </si>
  <si>
    <t>ANUPAM SANDEEP SHARMA</t>
  </si>
  <si>
    <t>CHETAK - E - 402</t>
  </si>
  <si>
    <t>SANJAY SHUKLA</t>
  </si>
  <si>
    <t>CHETAK - E - 501</t>
  </si>
  <si>
    <t>01 Apr 2023</t>
  </si>
  <si>
    <t>CHETAK - E - 502</t>
  </si>
  <si>
    <t>PRADEEP KUMAR ARORA</t>
  </si>
  <si>
    <t>CHETAK - E - 601</t>
  </si>
  <si>
    <t>SUMIT BHATNAGAR</t>
  </si>
  <si>
    <t>CHETAK - E - 602</t>
  </si>
  <si>
    <t>PRASANTA SENGUPTA</t>
  </si>
  <si>
    <t>CHETAK - E - 701</t>
  </si>
  <si>
    <t>DHIREN KUMAR SETHI</t>
  </si>
  <si>
    <t>CHETAK - E - 702</t>
  </si>
  <si>
    <t>PRASAN KUMAR HOTA</t>
  </si>
  <si>
    <t xml:space="preserve">ANGELIC - E1 -1203                                </t>
  </si>
  <si>
    <t>Alinawaz Khan</t>
  </si>
  <si>
    <t xml:space="preserve">ANGELIC - E1 -1205                                </t>
  </si>
  <si>
    <t>PAPPAN AVTAR</t>
  </si>
  <si>
    <t xml:space="preserve">ANGELIC - E1 -803                                 </t>
  </si>
  <si>
    <t>Rajiv Puri</t>
  </si>
  <si>
    <t xml:space="preserve">ANGELIC - E1 -808                                 </t>
  </si>
  <si>
    <t>Clarence John Martis</t>
  </si>
  <si>
    <t xml:space="preserve">DIVA - B18 -502                                   </t>
  </si>
  <si>
    <t>Parag Rameshwar Dharmul</t>
  </si>
  <si>
    <t>FERONIA - F3 -401</t>
  </si>
  <si>
    <t>Rinku Arora</t>
  </si>
  <si>
    <t>Saurabh Dimri</t>
  </si>
  <si>
    <t>Urmi Vivek Nair</t>
  </si>
  <si>
    <t>ABDULHUSEIN GULAMALI BOXWALA</t>
  </si>
  <si>
    <t>FERONIA - F3 -901</t>
  </si>
  <si>
    <t xml:space="preserve">LUCINA - B17 -1102                                </t>
  </si>
  <si>
    <t>Sitaram N Sirsalewala</t>
  </si>
  <si>
    <t xml:space="preserve">LUCINA - B17 -1104                                </t>
  </si>
  <si>
    <t>DILEEP CHILAMAKURU</t>
  </si>
  <si>
    <t xml:space="preserve">LUCINA - B17 -602                                 </t>
  </si>
  <si>
    <t>SHUBHAM HALDHAR</t>
  </si>
  <si>
    <t>BINOD KUMAR</t>
  </si>
  <si>
    <t>TERRA - C1 -504</t>
  </si>
  <si>
    <t>DEVENDRA NARESH GONDANE</t>
  </si>
  <si>
    <t>ASTRA - B16 -301</t>
  </si>
  <si>
    <t xml:space="preserve">RAHUL BHIVSEN DURGE	</t>
  </si>
  <si>
    <t>FELICIA - F1 -604</t>
  </si>
  <si>
    <t>SAHIL NARESH RAMCHANDANI</t>
  </si>
  <si>
    <t>NAVEEN KUMAR SINGH</t>
  </si>
  <si>
    <t>FELINA - F2 -303</t>
  </si>
  <si>
    <t>BAJAJ NILESH GHANSHYAM</t>
  </si>
  <si>
    <t>KHUBA KISAN RATHOD</t>
  </si>
  <si>
    <t xml:space="preserve">ALEA ( PMRDA NO. A3)                    </t>
  </si>
  <si>
    <t>SHUVRANSHU DEY</t>
  </si>
  <si>
    <t>ALEA - A3 - 701</t>
  </si>
  <si>
    <t>NILADRI GUPTA</t>
  </si>
  <si>
    <t>28 Feb 2022</t>
  </si>
  <si>
    <t>18 Feb 2022</t>
  </si>
  <si>
    <t>28 Nov 2022</t>
  </si>
  <si>
    <t>18 Apr 2022</t>
  </si>
  <si>
    <t>14 Jun 2022</t>
  </si>
  <si>
    <t>09 Mar 2022</t>
  </si>
  <si>
    <t>28 Sep 2022</t>
  </si>
  <si>
    <t>11 Apr 2023</t>
  </si>
  <si>
    <t>21 Sep 2022</t>
  </si>
  <si>
    <t>02 Sep 2022</t>
  </si>
  <si>
    <t>16 Jun 2022</t>
  </si>
  <si>
    <t>14 Nov 2022</t>
  </si>
  <si>
    <t>25 Jul 2022</t>
  </si>
  <si>
    <t>06 Apr 2022</t>
  </si>
  <si>
    <t>26 Mar 2022</t>
  </si>
  <si>
    <t>15 Mar 2023</t>
  </si>
  <si>
    <t>07 Mar 2022</t>
  </si>
  <si>
    <t>20 Jul 2022</t>
  </si>
  <si>
    <t>30 Sep 2022</t>
  </si>
  <si>
    <t>18 Jul 2022</t>
  </si>
  <si>
    <t>12 Apr 2022</t>
  </si>
  <si>
    <t>23 Aug 2022</t>
  </si>
  <si>
    <t>14 Mar 2022</t>
  </si>
  <si>
    <t>11 Jul 2022</t>
  </si>
  <si>
    <t>02 Mar 2022</t>
  </si>
  <si>
    <t>01 Sep 2022</t>
  </si>
  <si>
    <t>01 Jun 2022</t>
  </si>
  <si>
    <t>27 Sep 2022</t>
  </si>
  <si>
    <t>PRIYANKA SRIVASTAVA</t>
  </si>
  <si>
    <t>GIRISH VISHWANATHRAO BHANGE</t>
  </si>
  <si>
    <t>ELLY  - G9 - 1002</t>
  </si>
  <si>
    <t>ELLY  - G9 - 103</t>
  </si>
  <si>
    <t>SARITA KUMARI</t>
  </si>
  <si>
    <t>SURESH BHAURAO SHINDE</t>
  </si>
  <si>
    <t>ELLY  - G9 - 303</t>
  </si>
  <si>
    <t>VINIT ANAND KHARAT</t>
  </si>
  <si>
    <t>RAJESH RAMAKRISHNAN</t>
  </si>
  <si>
    <t xml:space="preserve">ESTA ( PMRDA NO. G10)                   </t>
  </si>
  <si>
    <t>ESTA - G10 - 101</t>
  </si>
  <si>
    <t>VARSHA MACHINDRANATH KOLGE</t>
  </si>
  <si>
    <t>ESTA - G10 - 303</t>
  </si>
  <si>
    <t>RAHUL SURESH TUPE</t>
  </si>
  <si>
    <t>ESTA - G10 - 704</t>
  </si>
  <si>
    <t>SIRISHA MURTY</t>
  </si>
  <si>
    <t>ESTA - G10 - 804</t>
  </si>
  <si>
    <t>DEVESH KUMAR KAUNDAL</t>
  </si>
  <si>
    <t>08 Jun 2023</t>
  </si>
  <si>
    <t>02 Aug 2022</t>
  </si>
  <si>
    <t>25 Feb 2022</t>
  </si>
  <si>
    <t>21 Jun 2022</t>
  </si>
  <si>
    <t>ROHIT KUMAR</t>
  </si>
  <si>
    <t>23 Feb 2022</t>
  </si>
  <si>
    <t>ANKUR MISHRA</t>
  </si>
  <si>
    <t>30 Mar 2022</t>
  </si>
  <si>
    <t>VED PRAKASH</t>
  </si>
  <si>
    <t>08 Mar 2022</t>
  </si>
  <si>
    <t>11 Apr 2022</t>
  </si>
  <si>
    <t>26 Jun 2023</t>
  </si>
  <si>
    <t>02 Dec 2023</t>
  </si>
  <si>
    <t>SUNIL KUMAR SHARMA</t>
  </si>
  <si>
    <t>02 Dec 2022</t>
  </si>
  <si>
    <t>05 Jul 2022</t>
  </si>
  <si>
    <t>GARDENIA - G5 - 1103</t>
  </si>
  <si>
    <t>GARDENIA - G5 - 1204</t>
  </si>
  <si>
    <t>GARDENIA - G5 - 406</t>
  </si>
  <si>
    <t>GARDENIA - G5 - 503</t>
  </si>
  <si>
    <t>GARDENIA - G5 - 504</t>
  </si>
  <si>
    <t>MD SADDAM HUSSAIN</t>
  </si>
  <si>
    <t>GARDENIA - G5 - 506</t>
  </si>
  <si>
    <t>GARDENIA - G5 - 703</t>
  </si>
  <si>
    <t>GARDENIA - G5 - 802</t>
  </si>
  <si>
    <t>GARDENIA - G5 - 803</t>
  </si>
  <si>
    <t>GARDENIA - G5 - 805</t>
  </si>
  <si>
    <t>GARDENIA - G5 -606</t>
  </si>
  <si>
    <t>VIJAYKUMAR SHANKARRAO FULZELE</t>
  </si>
  <si>
    <t>GENEVA - G6 - 1003</t>
  </si>
  <si>
    <t>GENEVA - G6 - 1101</t>
  </si>
  <si>
    <t>GENEVA - G6 - 1102</t>
  </si>
  <si>
    <t>GENEVA - G6 - 301</t>
  </si>
  <si>
    <t>GENEVA - G6 - 304</t>
  </si>
  <si>
    <t>ARUN TIKU</t>
  </si>
  <si>
    <t>GENEVA - G6 - 503</t>
  </si>
  <si>
    <t>GENEVA - G6 - 702</t>
  </si>
  <si>
    <t>GENEVA - G6 - 803</t>
  </si>
  <si>
    <t>GENEVA - G6 - 901</t>
  </si>
  <si>
    <t>RAVI HARGUNANI</t>
  </si>
  <si>
    <t>GENEVA - G6 - 902</t>
  </si>
  <si>
    <t>RAHUL TYAGI</t>
  </si>
  <si>
    <t>ARTEMIS - C1 - 1203</t>
  </si>
  <si>
    <t>NISHTHA MUKUL PANDYA</t>
  </si>
  <si>
    <t>ARTEMIS - C1 - 1503</t>
  </si>
  <si>
    <t>Canute Domnic Dsouza</t>
  </si>
  <si>
    <t>ARTEMIS - C1 - 1803</t>
  </si>
  <si>
    <t>ARTEMIS - C1 - 1804</t>
  </si>
  <si>
    <t>SHWETA SHAHI SHARMA</t>
  </si>
  <si>
    <t>DEEPAK NAIR</t>
  </si>
  <si>
    <t>ARTEMIS - C1 - 2201</t>
  </si>
  <si>
    <t>ARTEMIS - C1 - 501</t>
  </si>
  <si>
    <t>Conrad Assumption Barreto</t>
  </si>
  <si>
    <t>HELIOS - B1 - 1301</t>
  </si>
  <si>
    <t>YASH SANJAY MOTWANI</t>
  </si>
  <si>
    <t>HELIOS - B1 - 1902</t>
  </si>
  <si>
    <t>KAIZAD CAWAS MEHTA</t>
  </si>
  <si>
    <t>HELIOS - B1 - 2102</t>
  </si>
  <si>
    <t>SHALIGRAM RAJENDRA CHAWLA</t>
  </si>
  <si>
    <t>HELIOS - B1 - 804</t>
  </si>
  <si>
    <t>ANJALI KUSHWAHA</t>
  </si>
  <si>
    <t>HERA - A2 - 1204</t>
  </si>
  <si>
    <t>Jyoti Singh Malik</t>
  </si>
  <si>
    <t>SUMEDH NARENDRA MESHRAM</t>
  </si>
  <si>
    <t>HERA - A2 - 1304</t>
  </si>
  <si>
    <t>MAHADEV LAKSHAMAN HULLE</t>
  </si>
  <si>
    <t>HERA - A2 - 1604</t>
  </si>
  <si>
    <t>Nidhi Nayyar</t>
  </si>
  <si>
    <t>HERA - A2 - 1904</t>
  </si>
  <si>
    <t>SUBHASH PRABHUDAS SHETH</t>
  </si>
  <si>
    <t>NARENDRA S DWIVEDI</t>
  </si>
  <si>
    <t>HERA - A2 - 304</t>
  </si>
  <si>
    <t>GUNJAN SHAH</t>
  </si>
  <si>
    <t>Raj Kumar Pal</t>
  </si>
  <si>
    <t>SELENE - B2 - 1602</t>
  </si>
  <si>
    <t>NERENAHAL MANJU CHANNAKESHAVA REDDY</t>
  </si>
  <si>
    <t>SELENE - B2 - 701</t>
  </si>
  <si>
    <t>NUARBASHA ABDULGANI SHAIKH</t>
  </si>
  <si>
    <t>26 Jul 2022</t>
  </si>
  <si>
    <t>PALLAVI TIWARI</t>
  </si>
  <si>
    <t>CRONUS - C3 - 703</t>
  </si>
  <si>
    <t>GAURI SHANKAR MISHRA</t>
  </si>
  <si>
    <t>APOLLO - B3 - 1002</t>
  </si>
  <si>
    <t>Nuzhat Junaid Noori</t>
  </si>
  <si>
    <t>APOLLO - B3 - 101</t>
  </si>
  <si>
    <t>SIVARAMAKRISHNA RAJARAMAN</t>
  </si>
  <si>
    <t>APOLLO - B3 - 404</t>
  </si>
  <si>
    <t>ANUSHREE</t>
  </si>
  <si>
    <t>HEMERA - A1 - 703</t>
  </si>
  <si>
    <t>KUNWAR SAIN GOYAL</t>
  </si>
  <si>
    <t>HEMERA - A1 - 904</t>
  </si>
  <si>
    <t>LUIS MUNDRA</t>
  </si>
  <si>
    <t>HEMERA - A1 -1602</t>
  </si>
  <si>
    <t>PRATHAMESH HEMANT PAWAR</t>
  </si>
  <si>
    <t>19 May 2022</t>
  </si>
  <si>
    <t xml:space="preserve">NYATI ELYSIA V                                    </t>
  </si>
  <si>
    <t>ZEUS - C4 - 1902</t>
  </si>
  <si>
    <t>SHRADDHA SHEKHAR KULKARNI</t>
  </si>
  <si>
    <t>ZEUS - C4 - 502</t>
  </si>
  <si>
    <t>ARUN KUMAR SINGH</t>
  </si>
  <si>
    <t>EMPORIUS  OFFICE -810</t>
  </si>
  <si>
    <t>SURYAKANT GULABRAO HELKAR</t>
  </si>
  <si>
    <t>EMPORIUS  OFFICE -811</t>
  </si>
  <si>
    <t>VIKRAM SURYAKANT HELKAR</t>
  </si>
  <si>
    <t>EMPORIUS OFFICE - 102</t>
  </si>
  <si>
    <t>EMPORIUS OFFICE - 103</t>
  </si>
  <si>
    <t>KOMILLA BAINS</t>
  </si>
  <si>
    <t>EMPORIUS OFFICE - 105</t>
  </si>
  <si>
    <t>PRASHANT JAIN</t>
  </si>
  <si>
    <t>EMPORIUS OFFICE - 106</t>
  </si>
  <si>
    <t>EMPORIUS OFFICE - 108</t>
  </si>
  <si>
    <t>Vinay Deshpande</t>
  </si>
  <si>
    <t>EMPORIUS OFFICE - 110</t>
  </si>
  <si>
    <t>HRISHIKESH PISOLKAR</t>
  </si>
  <si>
    <t>EMPORIUS OFFICE - 111</t>
  </si>
  <si>
    <t>HARSHAL HARIDAS UGALE</t>
  </si>
  <si>
    <t>EMPORIUS OFFICE - 201</t>
  </si>
  <si>
    <t>RAVISHANKAR H HONRAO</t>
  </si>
  <si>
    <t>EMPORIUS OFFICE - 203</t>
  </si>
  <si>
    <t>MANOJKUMAR RAMESH DHAKE</t>
  </si>
  <si>
    <t>EMPORIUS OFFICE - 205</t>
  </si>
  <si>
    <t>PRASHANT DEVIDAS GOTE</t>
  </si>
  <si>
    <t>EMPORIUS OFFICE - 206</t>
  </si>
  <si>
    <t>SANJAYKUMAR HANMANTRAO PATIL</t>
  </si>
  <si>
    <t>EMPORIUS OFFICE - 209</t>
  </si>
  <si>
    <t>Krishna Bose</t>
  </si>
  <si>
    <t>EMPORIUS OFFICE - 301</t>
  </si>
  <si>
    <t>EMPORIUS OFFICE - 303</t>
  </si>
  <si>
    <t>SHASHANK SHEKHAR JHA</t>
  </si>
  <si>
    <t>EMPORIUS OFFICE - 304</t>
  </si>
  <si>
    <t>BHARAT RAMESHMAL NANKANI</t>
  </si>
  <si>
    <t>EMPORIUS OFFICE - 306</t>
  </si>
  <si>
    <t>BIJOY BRIJAMOHAN BHUTADA</t>
  </si>
  <si>
    <t>EMPORIUS OFFICE - 307</t>
  </si>
  <si>
    <t>SHRINIWAS MOHANLAL JAKHOTIA</t>
  </si>
  <si>
    <t>EMPORIUS OFFICE - 309</t>
  </si>
  <si>
    <t>DR. JANKI RAMKRISHNA</t>
  </si>
  <si>
    <t>EMPORIUS OFFICE - 310</t>
  </si>
  <si>
    <t>EMPORIUS OFFICE - 311</t>
  </si>
  <si>
    <t>EMPORIUS OFFICE - 401</t>
  </si>
  <si>
    <t>ADHAR MASAND</t>
  </si>
  <si>
    <t>EMPORIUS OFFICE - 404</t>
  </si>
  <si>
    <t>NAYANA PRAVIN PHULPHAGAR</t>
  </si>
  <si>
    <t>EMPORIUS OFFICE - 405</t>
  </si>
  <si>
    <t>ANJALI BHUSHAN BHALE</t>
  </si>
  <si>
    <t>EMPORIUS OFFICE - 408</t>
  </si>
  <si>
    <t>Mahesh Jaikishan Agarwal</t>
  </si>
  <si>
    <t>EMPORIUS OFFICE - 410</t>
  </si>
  <si>
    <t>KIZHAKKUM SHABEER BABU</t>
  </si>
  <si>
    <t>EMPORIUS OFFICE - 411</t>
  </si>
  <si>
    <t>EMPORIUS OFFICE - 502</t>
  </si>
  <si>
    <t>JENNIFER RONALD ALVARES</t>
  </si>
  <si>
    <t>EMPORIUS OFFICE - 503</t>
  </si>
  <si>
    <t>GOPALKRISHNAN VISWANATHAN</t>
  </si>
  <si>
    <t>EMPORIUS OFFICE - 504</t>
  </si>
  <si>
    <t>MAYA KURANI</t>
  </si>
  <si>
    <t>EMPORIUS OFFICE - 505</t>
  </si>
  <si>
    <t>HEMANT BHAGARAM MAHAJAN</t>
  </si>
  <si>
    <t>EMPORIUS OFFICE - 507</t>
  </si>
  <si>
    <t>Neelam Rajesh Gandhi</t>
  </si>
  <si>
    <t>EMPORIUS OFFICE - 508</t>
  </si>
  <si>
    <t>RACHANA NILESH GANDHI</t>
  </si>
  <si>
    <t>EMPORIUS OFFICE - 509</t>
  </si>
  <si>
    <t>SUNEEL K BHAMBHANI</t>
  </si>
  <si>
    <t>EMPORIUS OFFICE - 510</t>
  </si>
  <si>
    <t>RAVINDRANATH R WARRIER</t>
  </si>
  <si>
    <t>EMPORIUS OFFICE - 601</t>
  </si>
  <si>
    <t>JAGDISH YADAVRAO HOTE</t>
  </si>
  <si>
    <t>EMPORIUS OFFICE - 604</t>
  </si>
  <si>
    <t>Vashi Mansukhani</t>
  </si>
  <si>
    <t>EMPORIUS OFFICE - 605</t>
  </si>
  <si>
    <t>SURESH DNYANOBARAO KUTE</t>
  </si>
  <si>
    <t>EMPORIUS OFFICE - 606</t>
  </si>
  <si>
    <t>EMPORIUS OFFICE - 607</t>
  </si>
  <si>
    <t>OMPRAKASH K MAURYA</t>
  </si>
  <si>
    <t>EMPORIUS OFFICE - 608</t>
  </si>
  <si>
    <t>EMPORIUS OFFICE - 609</t>
  </si>
  <si>
    <t>LOGICON FACILITY MANAGEMENT PVT LTD</t>
  </si>
  <si>
    <t>EMPORIUS OFFICE -702</t>
  </si>
  <si>
    <t>KRISHNA  KUMAR RAJANI (HUF)</t>
  </si>
  <si>
    <t>EMPORIUS OFFICE -703</t>
  </si>
  <si>
    <t>KASHISH SHROFF</t>
  </si>
  <si>
    <t>EMPORIUS OFFICE -704</t>
  </si>
  <si>
    <t>Tasneem M Patanwala</t>
  </si>
  <si>
    <t>EMPORIUS OFFICE -708</t>
  </si>
  <si>
    <t>Vikas L Ajwani</t>
  </si>
  <si>
    <t xml:space="preserve">EMPORIUS OFFICE -709                              </t>
  </si>
  <si>
    <t>Paresh Fattechand Bhatewara</t>
  </si>
  <si>
    <t>EMPORIUS OFFICE -710</t>
  </si>
  <si>
    <t>Siddhi Paresh Bhatewara</t>
  </si>
  <si>
    <t>EMPORIUS OFFICE -711</t>
  </si>
  <si>
    <t>EMPORIUS OFFICE -801</t>
  </si>
  <si>
    <t>JIVARAM MAGAJI CHAUDHARY</t>
  </si>
  <si>
    <t>EMPORIUS OFFICE -802</t>
  </si>
  <si>
    <t>EMPORIUS OFFICE -803</t>
  </si>
  <si>
    <t>SHAKIR YUSUF NURRUDIN</t>
  </si>
  <si>
    <t>EMPORIUS OFFICE -804</t>
  </si>
  <si>
    <t>SURESH JIVARAM CHAUDHARY</t>
  </si>
  <si>
    <t>EMPORIUS OFFICE -805</t>
  </si>
  <si>
    <t>EMPORIUS OFFICE -806</t>
  </si>
  <si>
    <t>Renu Kamal Sharma</t>
  </si>
  <si>
    <t>EMPORIUS OFFICE -807</t>
  </si>
  <si>
    <t>HEMANT JIVARAM CHAUDHARY</t>
  </si>
  <si>
    <t>EMPORIUS OFFICE -808</t>
  </si>
  <si>
    <t>EMPORIUS OFFICE -809</t>
  </si>
  <si>
    <t>EMPORIUS OFFICE- 610</t>
  </si>
  <si>
    <t>FLORENCE - A2 - 1103</t>
  </si>
  <si>
    <t>Umesh Kumar Jena</t>
  </si>
  <si>
    <t>FLORENCE - A2 - 802</t>
  </si>
  <si>
    <t>SUDHAKAR KISAN DESHNEHERE</t>
  </si>
  <si>
    <t>CARNATION - A1 - 302</t>
  </si>
  <si>
    <t>Pradyumna Kulkarni</t>
  </si>
  <si>
    <t>MAHALE- A-1-201</t>
  </si>
  <si>
    <t>MANGALA ALFRED JACOB</t>
  </si>
  <si>
    <t>MAHALE- A-1-202</t>
  </si>
  <si>
    <t>ANJANA SITARAM MORE</t>
  </si>
  <si>
    <t>MAHALE- A-1-203</t>
  </si>
  <si>
    <t>VASUDEVAN BALAKRISHNAN IYER</t>
  </si>
  <si>
    <t>MAHALE- A-1-204</t>
  </si>
  <si>
    <t>HARSHAD BIJAWARGI</t>
  </si>
  <si>
    <t xml:space="preserve">MAHALE-A-1-1001                                   </t>
  </si>
  <si>
    <t>SHARMISTHA SINGH</t>
  </si>
  <si>
    <t xml:space="preserve">MAHALE-A-1-1003                                   </t>
  </si>
  <si>
    <t>SUNITA SURESH ADVANI</t>
  </si>
  <si>
    <t xml:space="preserve">MAHALE-A-1-1004                                   </t>
  </si>
  <si>
    <t>CHITRA C THADANI</t>
  </si>
  <si>
    <t>MAHALE-A-1-102</t>
  </si>
  <si>
    <t>Umang Chokshi</t>
  </si>
  <si>
    <t xml:space="preserve">MAHALE-A-1-1101                                   </t>
  </si>
  <si>
    <t>Mala Maiti</t>
  </si>
  <si>
    <t xml:space="preserve">MAHALE-A-1-1204                                   </t>
  </si>
  <si>
    <t>VARUN CHAUHAN</t>
  </si>
  <si>
    <t>MAHALE-A-1-1301</t>
  </si>
  <si>
    <t>MURTUZA SHABBIR POONAWALA</t>
  </si>
  <si>
    <t>MAHALE-A-1-1303</t>
  </si>
  <si>
    <t>PALKI AANKIT PRAHARAJ</t>
  </si>
  <si>
    <t>MAHALE-A-1-1304</t>
  </si>
  <si>
    <t>NILUFAR PARVEEN AHMED</t>
  </si>
  <si>
    <t>MAHALE-A-1-1401</t>
  </si>
  <si>
    <t>DEEPAK HINGORANI</t>
  </si>
  <si>
    <t xml:space="preserve">MAHALE-A-1-1404                                   </t>
  </si>
  <si>
    <t>MAZHAR AMIR ALI KHAN</t>
  </si>
  <si>
    <t xml:space="preserve">MAHALE-A-1-304                                    </t>
  </si>
  <si>
    <t>MR. ARUNKUMAR GOVINDRAM DARYANANI</t>
  </si>
  <si>
    <t>MAHALE-A-1-403</t>
  </si>
  <si>
    <t>NIRMALA ANANTH</t>
  </si>
  <si>
    <t>MAHALE-A-1-404</t>
  </si>
  <si>
    <t>AGARAMCHERI SUBRAMANIAN ANANTH</t>
  </si>
  <si>
    <t xml:space="preserve">MAHALE-A-1-503                                    </t>
  </si>
  <si>
    <t>ROBIN SHAILENDRA SINGH</t>
  </si>
  <si>
    <t>MAHALE-A-1-504</t>
  </si>
  <si>
    <t>Om Prakash Bagry</t>
  </si>
  <si>
    <t xml:space="preserve">MAHALE-A-1-601                                    </t>
  </si>
  <si>
    <t>MEHBOOB ALAM SIDDIQUI</t>
  </si>
  <si>
    <t xml:space="preserve">MAHALE-A-1-604                                    </t>
  </si>
  <si>
    <t>SANDHYA DEVI VARANASI</t>
  </si>
  <si>
    <t xml:space="preserve">MAHALE-A-1-702                                    </t>
  </si>
  <si>
    <t>MRUNAL SUBHASH SHETYE</t>
  </si>
  <si>
    <t xml:space="preserve">MAHALE-A-1-703                                    </t>
  </si>
  <si>
    <t>MUNA MASOOD MAHMOOD</t>
  </si>
  <si>
    <t xml:space="preserve">MAHALE-A-1-704                                    </t>
  </si>
  <si>
    <t>Praveen Jaiswal</t>
  </si>
  <si>
    <t xml:space="preserve">MAHALE-A-1-803                                    </t>
  </si>
  <si>
    <t>JIWAN JYOTI VARMA</t>
  </si>
  <si>
    <t>MAHALE-A-1-804</t>
  </si>
  <si>
    <t>RAJESH SUBHASH MAHINDRAKAR</t>
  </si>
  <si>
    <t xml:space="preserve">MAHALE-A-1-903                                    </t>
  </si>
  <si>
    <t>Satish Telkar</t>
  </si>
  <si>
    <t>MANDARA-A 2-301</t>
  </si>
  <si>
    <t>SURESH RAMCHANDRA MIJAR</t>
  </si>
  <si>
    <t>MANDARA-A 2-302</t>
  </si>
  <si>
    <t>Arvind Janarao Jawade</t>
  </si>
  <si>
    <t>MANDARA-A 2-303</t>
  </si>
  <si>
    <t>NARAYAN ANANTHAKRISHNAN</t>
  </si>
  <si>
    <t>MANDARA-A2- 201</t>
  </si>
  <si>
    <t>ALPANA SINGH</t>
  </si>
  <si>
    <t>MANDARA-A2- 202</t>
  </si>
  <si>
    <t>VIJAY BODELE</t>
  </si>
  <si>
    <t>MANDARA-A2- 203</t>
  </si>
  <si>
    <t>SMITA NIGAM</t>
  </si>
  <si>
    <t>MANDARA-A2- 204</t>
  </si>
  <si>
    <t>REJEEV SHARRMA</t>
  </si>
  <si>
    <t>MANDARA-A2-1002</t>
  </si>
  <si>
    <t>RAJESH SAMPATH KUMAR</t>
  </si>
  <si>
    <t>MANDARA-A2-1003</t>
  </si>
  <si>
    <t>NARESH MOHAN KALIA</t>
  </si>
  <si>
    <t>MANDARA-A2-1004</t>
  </si>
  <si>
    <t>Ranjit Ganpule</t>
  </si>
  <si>
    <t>MANDARA-A2-101</t>
  </si>
  <si>
    <t>VIJAY KUMAR  AGRAWAL</t>
  </si>
  <si>
    <t>MANDARA-A2-104</t>
  </si>
  <si>
    <t>RASHMI MARKHEDKAR</t>
  </si>
  <si>
    <t>MANDARA-A2-1101</t>
  </si>
  <si>
    <t>LALL SINGH SACHDEV</t>
  </si>
  <si>
    <t>MANDARA-A2-1102</t>
  </si>
  <si>
    <t>KOHLI RICHA NAVIN</t>
  </si>
  <si>
    <t>MANDARA-A2-1103</t>
  </si>
  <si>
    <t>HUZEFA H EZEE</t>
  </si>
  <si>
    <t>MANDARA-A2-1202</t>
  </si>
  <si>
    <t>Shashank Tripathi</t>
  </si>
  <si>
    <t>MANDARA-A2-1204</t>
  </si>
  <si>
    <t>MANDARA-A2-1301</t>
  </si>
  <si>
    <t>JAYWANT KORDE</t>
  </si>
  <si>
    <t>MANDARA-A2-1302</t>
  </si>
  <si>
    <t>NISRIN HUSEIN BHARMAL</t>
  </si>
  <si>
    <t>MANDARA-A2-1303</t>
  </si>
  <si>
    <t>MANDARA-A2-1402</t>
  </si>
  <si>
    <t>MEERA SHARMA</t>
  </si>
  <si>
    <t>MANDARA-A2-1403</t>
  </si>
  <si>
    <t>RANJANA DIKSHIT</t>
  </si>
  <si>
    <t>MANDARA-A2-401</t>
  </si>
  <si>
    <t>AMARJEET SINGH</t>
  </si>
  <si>
    <t>MANDARA-A2-403</t>
  </si>
  <si>
    <t>NIRAT SINGH AHUJA</t>
  </si>
  <si>
    <t>MANDARA-A2-404</t>
  </si>
  <si>
    <t>POONAM SUBHASH SHAH</t>
  </si>
  <si>
    <t>MANDARA-A2-501</t>
  </si>
  <si>
    <t>SRIVIDYA IVATURI</t>
  </si>
  <si>
    <t>MANDARA-A2-502</t>
  </si>
  <si>
    <t>SHAAD K IRANI</t>
  </si>
  <si>
    <t>MANDARA-A2-503</t>
  </si>
  <si>
    <t>ILA JITESH DONGA</t>
  </si>
  <si>
    <t>MANDARA-A2-504</t>
  </si>
  <si>
    <t>PARDAL MANINDER PAL SINGH</t>
  </si>
  <si>
    <t>MANDARA-A2-601</t>
  </si>
  <si>
    <t>SAPRUSHI SAHNI</t>
  </si>
  <si>
    <t>MANDARA-A2-603</t>
  </si>
  <si>
    <t>ASHOK KUMAR</t>
  </si>
  <si>
    <t>MANDARA-A2-604</t>
  </si>
  <si>
    <t>NORA PATRICIA TORRES</t>
  </si>
  <si>
    <t>MANDARA-A2-702</t>
  </si>
  <si>
    <t>AQUENAS PAUL MENEZES</t>
  </si>
  <si>
    <t>MANDARA-A2-703</t>
  </si>
  <si>
    <t>ABHAY ASHOK SATHE</t>
  </si>
  <si>
    <t>MANDARA-A2-802</t>
  </si>
  <si>
    <t>Saubhik Majumdar</t>
  </si>
  <si>
    <t>MANDARA-A2-803</t>
  </si>
  <si>
    <t>Amit Kumar Ojha</t>
  </si>
  <si>
    <t>MANDARA-A2-804</t>
  </si>
  <si>
    <t>ABHAY KUMAR LAMBHATE</t>
  </si>
  <si>
    <t>MANDARA-A2-903</t>
  </si>
  <si>
    <t>S N DIXIT</t>
  </si>
  <si>
    <t xml:space="preserve">Caladium (PMRDA NO E1)                  </t>
  </si>
  <si>
    <t xml:space="preserve">E1-1001                                           </t>
  </si>
  <si>
    <t>VIRAJ VIJAY GHOLAP</t>
  </si>
  <si>
    <t xml:space="preserve">E1-1002                                           </t>
  </si>
  <si>
    <t xml:space="preserve">SANGITA DNYANESH CHAVAT                 	</t>
  </si>
  <si>
    <t xml:space="preserve">E1-1003                                           </t>
  </si>
  <si>
    <t xml:space="preserve">DHIMANT BHUNDIA                         	</t>
  </si>
  <si>
    <t xml:space="preserve">E1-1004                                           </t>
  </si>
  <si>
    <t xml:space="preserve">SURESH R. MARATHE                       	</t>
  </si>
  <si>
    <t xml:space="preserve">E1-102                                            </t>
  </si>
  <si>
    <t>SREEJITH PUSHPANGADHAN</t>
  </si>
  <si>
    <t xml:space="preserve">E1-104                                            </t>
  </si>
  <si>
    <t>AJAY C. MALWADE</t>
  </si>
  <si>
    <t xml:space="preserve">E1-1101                                           </t>
  </si>
  <si>
    <t>ATMARAM DATTATRAYA SAMANT</t>
  </si>
  <si>
    <t xml:space="preserve">E1-1102                                           </t>
  </si>
  <si>
    <t>MR. KUNAL PADMAKAR MEDHEKAR</t>
  </si>
  <si>
    <t xml:space="preserve">E1-1103                                           </t>
  </si>
  <si>
    <t xml:space="preserve">RAJESH W. MANEKAR                       	</t>
  </si>
  <si>
    <t xml:space="preserve">E1-1201                                           </t>
  </si>
  <si>
    <t xml:space="preserve">RAMESH VASANTRAO GAIKWAD                	</t>
  </si>
  <si>
    <t xml:space="preserve">E1-1202                                           </t>
  </si>
  <si>
    <t>SAMEER MADHUKAR KHANDALKAR</t>
  </si>
  <si>
    <t xml:space="preserve">E1-1204                                           </t>
  </si>
  <si>
    <t>SONALI KSHITIJ RANAWARE</t>
  </si>
  <si>
    <t xml:space="preserve">E1-201                                            </t>
  </si>
  <si>
    <t>JOSEPH THOMAS</t>
  </si>
  <si>
    <t xml:space="preserve">E1-203                                            </t>
  </si>
  <si>
    <t>JYOTI ROOPRA SHARMA</t>
  </si>
  <si>
    <t xml:space="preserve">E1-301                                            </t>
  </si>
  <si>
    <t xml:space="preserve">VARSHA CHAWARE                          	</t>
  </si>
  <si>
    <t xml:space="preserve">E1-302                                            </t>
  </si>
  <si>
    <t xml:space="preserve">ABHIJEET ROHIDAS GOLE                   	</t>
  </si>
  <si>
    <t xml:space="preserve">E1-303                                            </t>
  </si>
  <si>
    <t xml:space="preserve">SHWETA SUNIL WADKE                      	</t>
  </si>
  <si>
    <t xml:space="preserve">E1-401                                            </t>
  </si>
  <si>
    <t xml:space="preserve">RAKESH DHAR                             	</t>
  </si>
  <si>
    <t xml:space="preserve">E1-402                                            </t>
  </si>
  <si>
    <t xml:space="preserve">AMITKUMAR B GUPTA               	              	</t>
  </si>
  <si>
    <t xml:space="preserve">E1-403                                            </t>
  </si>
  <si>
    <t>CHETAN KUMAR SAJJAN</t>
  </si>
  <si>
    <t xml:space="preserve">E1-501                                            </t>
  </si>
  <si>
    <t>SAKET WAKANKAR</t>
  </si>
  <si>
    <t xml:space="preserve">E1-502                                            </t>
  </si>
  <si>
    <t xml:space="preserve">LATA ROHIDAS GOLE                       	</t>
  </si>
  <si>
    <t xml:space="preserve">E1-503                                            </t>
  </si>
  <si>
    <t xml:space="preserve">ABHAY M. KULKARNI                       	</t>
  </si>
  <si>
    <t xml:space="preserve">E1-504                                            </t>
  </si>
  <si>
    <t>MADHAVI MAKARAND KULKARNI</t>
  </si>
  <si>
    <t xml:space="preserve">E1-601                                            </t>
  </si>
  <si>
    <t>CHANDRASHEKHAR DINKAR MARAL</t>
  </si>
  <si>
    <t xml:space="preserve">E1-602                                            </t>
  </si>
  <si>
    <t>ANIL RANGNATH RANADE</t>
  </si>
  <si>
    <t xml:space="preserve">E1-604                                            </t>
  </si>
  <si>
    <t xml:space="preserve">E1-701                                            </t>
  </si>
  <si>
    <t>NITIN M. CHAKKARWAR</t>
  </si>
  <si>
    <t xml:space="preserve">E1-702                                            </t>
  </si>
  <si>
    <t xml:space="preserve">ANUSHA SASHITTAL                        	</t>
  </si>
  <si>
    <t xml:space="preserve">E1-703                                            </t>
  </si>
  <si>
    <t xml:space="preserve">LAVLEEN SHARMA                          	</t>
  </si>
  <si>
    <t xml:space="preserve">E1-704                                            </t>
  </si>
  <si>
    <t>SWATI VIDYADHAR PATWARDHAN</t>
  </si>
  <si>
    <t xml:space="preserve">E1-801                                            </t>
  </si>
  <si>
    <t xml:space="preserve">PRAFULLA R. KHARWADEY                   	</t>
  </si>
  <si>
    <t>E1-803</t>
  </si>
  <si>
    <t>PRAJYODEEP PRAKASH KATKADE</t>
  </si>
  <si>
    <t xml:space="preserve">E1-804                                            </t>
  </si>
  <si>
    <t>ATOOL SINHA</t>
  </si>
  <si>
    <t xml:space="preserve">E1-901                                            </t>
  </si>
  <si>
    <t xml:space="preserve">AMIT PADMAKAR KULKARNI                  	</t>
  </si>
  <si>
    <t xml:space="preserve">E1-902                                            </t>
  </si>
  <si>
    <t>GP CAPT SANDEEP KUMAR</t>
  </si>
  <si>
    <t xml:space="preserve">E1-903                                            </t>
  </si>
  <si>
    <t xml:space="preserve">ROHAN ANAND UGAVE                       	</t>
  </si>
  <si>
    <t xml:space="preserve">E1-904                                            </t>
  </si>
  <si>
    <t xml:space="preserve">ADITYA VALLABH MANDOKHOT                	</t>
  </si>
  <si>
    <t xml:space="preserve">ERICA ( PMRDA NO D2 )                   </t>
  </si>
  <si>
    <t xml:space="preserve">ERICA - D2 -103                                   </t>
  </si>
  <si>
    <t>CHETAN  SHARAD GADKARI</t>
  </si>
  <si>
    <t xml:space="preserve">ERICA - D2 -1103                                  </t>
  </si>
  <si>
    <t>CHAITANYA VINAY DABHOLKAR</t>
  </si>
  <si>
    <t xml:space="preserve">ERICA - D2 -1104                                  </t>
  </si>
  <si>
    <t>Cdr Naveen Thapa</t>
  </si>
  <si>
    <t xml:space="preserve">ERICA - D2 -1201                                  </t>
  </si>
  <si>
    <t>OMPRAKASH DEVKINANDAN BRIJVASI</t>
  </si>
  <si>
    <t xml:space="preserve">ERICA - D2 -1202                                  </t>
  </si>
  <si>
    <t>KUNAL JAYPRAKASH VAZE</t>
  </si>
  <si>
    <t xml:space="preserve">ERICA - D2 -303                                   </t>
  </si>
  <si>
    <t>JEYARAJ IMMANUEL ANTONYRAJ</t>
  </si>
  <si>
    <t xml:space="preserve">ERICA - D2 -501                                   </t>
  </si>
  <si>
    <t>BHUSHAN BALWANT BHALE</t>
  </si>
  <si>
    <t xml:space="preserve">ERICA - D2 -503                                   </t>
  </si>
  <si>
    <t xml:space="preserve">VISHAAL MOHAN MAHTANI                  	</t>
  </si>
  <si>
    <t>ERICA - D2 -803</t>
  </si>
  <si>
    <t>MEENAKSHI IYER</t>
  </si>
  <si>
    <t xml:space="preserve">Jacobina  (PMRDA NO G1)                 </t>
  </si>
  <si>
    <t xml:space="preserve">G1-1001                                           </t>
  </si>
  <si>
    <t xml:space="preserve">G1-1004                                           </t>
  </si>
  <si>
    <t>GIRISH KEDARESHWAR HUKKERI</t>
  </si>
  <si>
    <t xml:space="preserve">G1-101                                            </t>
  </si>
  <si>
    <t>AVINASH VIJAYKUMAR LOKARE</t>
  </si>
  <si>
    <t>G1-103</t>
  </si>
  <si>
    <t>Yogendra Mukund Pandit</t>
  </si>
  <si>
    <t xml:space="preserve">G1-104                                            </t>
  </si>
  <si>
    <t>AMEY RAJENDRA DESHPANDE</t>
  </si>
  <si>
    <t xml:space="preserve">G1-1101                                           </t>
  </si>
  <si>
    <t>KISHOR MANOHAR YEMBARWAR</t>
  </si>
  <si>
    <t>G1-1103</t>
  </si>
  <si>
    <t>Suma Bhat</t>
  </si>
  <si>
    <t xml:space="preserve">G1-1202                                           </t>
  </si>
  <si>
    <t>VISHWANATH RAMCHANDRA BHAGWAT</t>
  </si>
  <si>
    <t xml:space="preserve">G1-1204                                           </t>
  </si>
  <si>
    <t>PREMANAND SHANKAR GUNAJI</t>
  </si>
  <si>
    <t xml:space="preserve">G1-201                                            </t>
  </si>
  <si>
    <t>SANDESH SATTYENDRAKUMAR ROKADE</t>
  </si>
  <si>
    <t>G1-203</t>
  </si>
  <si>
    <t>Ramdayal Gaur</t>
  </si>
  <si>
    <t>G1-303</t>
  </si>
  <si>
    <t>PARIDHI NADARAJAN</t>
  </si>
  <si>
    <t>G1-304</t>
  </si>
  <si>
    <t>SANDEEP ADNANI</t>
  </si>
  <si>
    <t xml:space="preserve">G1-403                                            </t>
  </si>
  <si>
    <t>DEBASHIS MUKHERJEE</t>
  </si>
  <si>
    <t xml:space="preserve">G1-404                                            </t>
  </si>
  <si>
    <t>MEDHAVINI ASHISH DEODHAR</t>
  </si>
  <si>
    <t xml:space="preserve">G1-501                                            </t>
  </si>
  <si>
    <t>SONIA SANJAY NANDRE</t>
  </si>
  <si>
    <t>G1-503</t>
  </si>
  <si>
    <t>Satish Kumar Sinha</t>
  </si>
  <si>
    <t xml:space="preserve">G1-602                                            </t>
  </si>
  <si>
    <t>AJIT PRAKASH KARVE</t>
  </si>
  <si>
    <t xml:space="preserve">G1-603                                            </t>
  </si>
  <si>
    <t>Parag Arun Kulkarni</t>
  </si>
  <si>
    <t xml:space="preserve">G1-604                                            </t>
  </si>
  <si>
    <t>Gaurav Dilip Bhatnagar</t>
  </si>
  <si>
    <t xml:space="preserve">G1-701                                            </t>
  </si>
  <si>
    <t>SAURABH AGRAWAL</t>
  </si>
  <si>
    <t xml:space="preserve">G1-702                                            </t>
  </si>
  <si>
    <t>MEGHA MANISH MADDIWAR</t>
  </si>
  <si>
    <t xml:space="preserve">G1-703                                            </t>
  </si>
  <si>
    <t>Milind Vijay Gunda</t>
  </si>
  <si>
    <t xml:space="preserve">G1-704                                            </t>
  </si>
  <si>
    <t>MILIND MAHADEO UMRANI</t>
  </si>
  <si>
    <t xml:space="preserve">G1-802                                            </t>
  </si>
  <si>
    <t>SHAILESH BHIMASHANKAR BHOT</t>
  </si>
  <si>
    <t xml:space="preserve">G1-803                                            </t>
  </si>
  <si>
    <t>Siddharth Ashok Aru</t>
  </si>
  <si>
    <t>G1-804</t>
  </si>
  <si>
    <t>SURAJSING HOMASING RAJPUT</t>
  </si>
  <si>
    <t xml:space="preserve">G1-901                                            </t>
  </si>
  <si>
    <t>ANISH SHRIDHAR DONGRE</t>
  </si>
  <si>
    <t xml:space="preserve">G1-903                                            </t>
  </si>
  <si>
    <t>SACHIN YASHWANT PATIL</t>
  </si>
  <si>
    <t xml:space="preserve">LUPINE (PMRDA NO D1)                    </t>
  </si>
  <si>
    <t xml:space="preserve">LUP-D1-1001                                       </t>
  </si>
  <si>
    <t>ANANT PRABHAKAR DESHPANDE</t>
  </si>
  <si>
    <t xml:space="preserve">LUP-D1-1201                                       </t>
  </si>
  <si>
    <t>MANISH SHIVKANT MALVIYA</t>
  </si>
  <si>
    <t xml:space="preserve">LUP-D1-203                                        </t>
  </si>
  <si>
    <t>RAJANI ARVIND PARVATIKAR</t>
  </si>
  <si>
    <t xml:space="preserve">LUP-D1-204                                        </t>
  </si>
  <si>
    <t>VANDANA ASHISH BHUYAN</t>
  </si>
  <si>
    <t xml:space="preserve">LUP-D1-301                                        </t>
  </si>
  <si>
    <t>VAIBHAV NARENDRA HARDIKAR</t>
  </si>
  <si>
    <t xml:space="preserve">LUP-D1-304                                        </t>
  </si>
  <si>
    <t>Rajeev Kumar</t>
  </si>
  <si>
    <t xml:space="preserve">LUP-D1-401                                        </t>
  </si>
  <si>
    <t>RASHMI SHAHADE</t>
  </si>
  <si>
    <t xml:space="preserve">LUP-D1-402                                        </t>
  </si>
  <si>
    <t>PRIYADARSHINI SITARAM RAYKAR</t>
  </si>
  <si>
    <t xml:space="preserve">LUP-D1-403                                        </t>
  </si>
  <si>
    <t>SATISH MANOHAR NANDANWAR</t>
  </si>
  <si>
    <t xml:space="preserve">LUP-D1-404                                        </t>
  </si>
  <si>
    <t>PRASHANT NANDKUMAR PATIL</t>
  </si>
  <si>
    <t xml:space="preserve">LUP-D1-504                                        </t>
  </si>
  <si>
    <t>SIDDHARTH SINGH</t>
  </si>
  <si>
    <t xml:space="preserve">LUP-D1-601                                        </t>
  </si>
  <si>
    <t>ASHWINI VIJAY BOMBLE</t>
  </si>
  <si>
    <t xml:space="preserve">LUP-D1-604                                        </t>
  </si>
  <si>
    <t>VYANKATESH DESHPANDE</t>
  </si>
  <si>
    <t xml:space="preserve">LUP-D1-701                                        </t>
  </si>
  <si>
    <t>NILESH B POHEKAR</t>
  </si>
  <si>
    <t xml:space="preserve">LUP-D1-703                                        </t>
  </si>
  <si>
    <t>Akanksha Gupta</t>
  </si>
  <si>
    <t xml:space="preserve">LUP-D1-801                                        </t>
  </si>
  <si>
    <t>ADITYA DILIP PATEL</t>
  </si>
  <si>
    <t xml:space="preserve">LUP-D1-803                                        </t>
  </si>
  <si>
    <t>RAHUL NAVATHE</t>
  </si>
  <si>
    <t>LUP-D1-804</t>
  </si>
  <si>
    <t>SANJAY VIJAYKUMAR GANJEWAR</t>
  </si>
  <si>
    <t xml:space="preserve">LUP-D1-901                                        </t>
  </si>
  <si>
    <t>SHILPA MADHAO PATIL</t>
  </si>
  <si>
    <t xml:space="preserve">LUP-D1-904                                        </t>
  </si>
  <si>
    <t>Harish Shivlal Vyas</t>
  </si>
  <si>
    <t xml:space="preserve">Sedom (PMRDA NO F1)                     </t>
  </si>
  <si>
    <t xml:space="preserve">F1-1002                                           </t>
  </si>
  <si>
    <t>KUMAR GANESAN</t>
  </si>
  <si>
    <t xml:space="preserve">F1-1003                                           </t>
  </si>
  <si>
    <t>SHRIRAM RADHAKRISHNA TENDOLKAR</t>
  </si>
  <si>
    <t xml:space="preserve">F1-1004                                           </t>
  </si>
  <si>
    <t>MANJIT RANJAN HOTA</t>
  </si>
  <si>
    <t xml:space="preserve">F1-101                                            </t>
  </si>
  <si>
    <t>Rohit Santangopal</t>
  </si>
  <si>
    <t>F1-103</t>
  </si>
  <si>
    <t>Shailesh Agarwal</t>
  </si>
  <si>
    <t>F1-104</t>
  </si>
  <si>
    <t>ABHIJEET ARVIND PATANKAR</t>
  </si>
  <si>
    <t xml:space="preserve">F1-1103                                           </t>
  </si>
  <si>
    <t>ULHAS RAMESH BHAGWAT</t>
  </si>
  <si>
    <t xml:space="preserve">F1-1202                                           </t>
  </si>
  <si>
    <t>PANKAJ S BALLANI</t>
  </si>
  <si>
    <t xml:space="preserve">F1-1203                                           </t>
  </si>
  <si>
    <t>VIJAY PRAKASH SINGH CHOUHAN</t>
  </si>
  <si>
    <t xml:space="preserve">F1-1204                                           </t>
  </si>
  <si>
    <t>JITENDRA GHUGHAL</t>
  </si>
  <si>
    <t xml:space="preserve">F1-201                                            </t>
  </si>
  <si>
    <t>SANTOSH SHIVAPPA BADNAVARU</t>
  </si>
  <si>
    <t>F1-203</t>
  </si>
  <si>
    <t>Chandra Mohan M</t>
  </si>
  <si>
    <t xml:space="preserve">F1-303                                            </t>
  </si>
  <si>
    <t>THUMBAVANA KAMESWARA BALASUBRAMANYAM</t>
  </si>
  <si>
    <t xml:space="preserve">F1-401                                            </t>
  </si>
  <si>
    <t>BALIRAM Y WAGHAMARE</t>
  </si>
  <si>
    <t xml:space="preserve">F1-402                                            </t>
  </si>
  <si>
    <t>Nikunj Trivedi</t>
  </si>
  <si>
    <t xml:space="preserve">F1-403                                            </t>
  </si>
  <si>
    <t>Rajeeva</t>
  </si>
  <si>
    <t xml:space="preserve">F1-501                                            </t>
  </si>
  <si>
    <t>DR. RAMESHWAR VENKATRAO GOUND</t>
  </si>
  <si>
    <t xml:space="preserve">F1-502                                            </t>
  </si>
  <si>
    <t xml:space="preserve">GEETALI G. MANDHRE                      	</t>
  </si>
  <si>
    <t xml:space="preserve">F1-503                                            </t>
  </si>
  <si>
    <t>UJJWALA SHIRISH KAMALAPURKAR</t>
  </si>
  <si>
    <t xml:space="preserve">F1-504                                            </t>
  </si>
  <si>
    <t>MRS TANAYA SACHIN AMDEKAR</t>
  </si>
  <si>
    <t xml:space="preserve">F1-601                                            </t>
  </si>
  <si>
    <t>NITIN SHANKARRAO DESHPANDE</t>
  </si>
  <si>
    <t xml:space="preserve">F1-602                                            </t>
  </si>
  <si>
    <t>PRASHANT SIDHOJI MARGALE</t>
  </si>
  <si>
    <t xml:space="preserve">F1-603                                            </t>
  </si>
  <si>
    <t>Shekhar Chauhan</t>
  </si>
  <si>
    <t xml:space="preserve">F1-604                                            </t>
  </si>
  <si>
    <t>JAIDEEP BAKRE</t>
  </si>
  <si>
    <t xml:space="preserve">F1-701                                            </t>
  </si>
  <si>
    <t>SRIVATSAN RAMANI</t>
  </si>
  <si>
    <t xml:space="preserve">F1-803                                            </t>
  </si>
  <si>
    <t>NAKITA AGARWAL</t>
  </si>
  <si>
    <t>F1-804</t>
  </si>
  <si>
    <t>Sushil Gawande</t>
  </si>
  <si>
    <t xml:space="preserve">F1-902                                            </t>
  </si>
  <si>
    <t>ANOOP SINHA</t>
  </si>
  <si>
    <t xml:space="preserve">F1-903                                            </t>
  </si>
  <si>
    <t>KARTIKEY MAHESHWARI</t>
  </si>
  <si>
    <t xml:space="preserve">1002                                              </t>
  </si>
  <si>
    <t>HARJEET KAUR LAMBA</t>
  </si>
  <si>
    <t>101</t>
  </si>
  <si>
    <t>Raksha Patel</t>
  </si>
  <si>
    <t>102</t>
  </si>
  <si>
    <t>ASHISH DESHPANDE</t>
  </si>
  <si>
    <t>1101</t>
  </si>
  <si>
    <t>INDIAN RURAL DEVELOPMENT SOLUTIONS P.LTD</t>
  </si>
  <si>
    <t>1102</t>
  </si>
  <si>
    <t>GIRISH VASANT WARDADKAR</t>
  </si>
  <si>
    <t>1201</t>
  </si>
  <si>
    <t>Rajiv Kumar</t>
  </si>
  <si>
    <t>201</t>
  </si>
  <si>
    <t>BALKRISHNA INDUSTRIES LTD</t>
  </si>
  <si>
    <t>301</t>
  </si>
  <si>
    <t>DEEPA S. MARATHE</t>
  </si>
  <si>
    <t>402</t>
  </si>
  <si>
    <t>UMESH NIVRUTTIRAO CHAVAN</t>
  </si>
  <si>
    <t>501</t>
  </si>
  <si>
    <t>VIVEK RASIKRAJ WAYSE</t>
  </si>
  <si>
    <t>502</t>
  </si>
  <si>
    <t>VAISHALI VISHAL BANDEWAR</t>
  </si>
  <si>
    <t>601</t>
  </si>
  <si>
    <t>ANKAJ RAJESH GOEL</t>
  </si>
  <si>
    <t>701</t>
  </si>
  <si>
    <t>Sarojini Malani</t>
  </si>
  <si>
    <t xml:space="preserve">702                                               </t>
  </si>
  <si>
    <t>ANANT NILKANTH KORDE</t>
  </si>
  <si>
    <t>801</t>
  </si>
  <si>
    <t>VENUGOPAL MENON</t>
  </si>
  <si>
    <t>901</t>
  </si>
  <si>
    <t>Biz Secure Labs Pvt Ltd</t>
  </si>
  <si>
    <t>902</t>
  </si>
  <si>
    <t xml:space="preserve">BLUEBELL (PMRDA NO. J1)                 </t>
  </si>
  <si>
    <t>BLUEBELL  - J1 - 101</t>
  </si>
  <si>
    <t>SUMATI BHAUSAHEB DESAI</t>
  </si>
  <si>
    <t>BLUEBELL  - J1 - 103</t>
  </si>
  <si>
    <t>VEERESH ASHOK HATTI</t>
  </si>
  <si>
    <t>BLUEBELL  - J1 - 202</t>
  </si>
  <si>
    <t>Vipin Siyal</t>
  </si>
  <si>
    <t>BLUEBELL  - J1 - 302</t>
  </si>
  <si>
    <t>Samir Prakash Deorukhkar</t>
  </si>
  <si>
    <t>BLUEBELL  - J1 - 502</t>
  </si>
  <si>
    <t>ABHISHEK ARUN BARE</t>
  </si>
  <si>
    <t>BLUEBELL  - J1 - 503</t>
  </si>
  <si>
    <t>RASHMI ATUL KANDHARE</t>
  </si>
  <si>
    <t>BLUEBELL  - J1 - 504</t>
  </si>
  <si>
    <t>Praveenkumar Shashikant Jangam</t>
  </si>
  <si>
    <t>BLUEBELL  - J1 - 601</t>
  </si>
  <si>
    <t>PRATIK PRASANNA DESAI</t>
  </si>
  <si>
    <t>BLUEBELL  - J1 - 604</t>
  </si>
  <si>
    <t>Vijit Neema</t>
  </si>
  <si>
    <t>BLUEBELL  - J1 - 701</t>
  </si>
  <si>
    <t>HARSHUL PRABHAKAR SHIROLKAR</t>
  </si>
  <si>
    <t>BLUEBELL  - J1 - 702</t>
  </si>
  <si>
    <t>Sumit Kaw</t>
  </si>
  <si>
    <t>BLUEBELL  - J1 - 802</t>
  </si>
  <si>
    <t>Sarang Munjalbhai Mehta</t>
  </si>
  <si>
    <t>BLUEBELL  - J1 - 803</t>
  </si>
  <si>
    <t>ARVIND NAGORAO KAUSADIKAR</t>
  </si>
  <si>
    <t>BLUEBELL  - J1 - 804</t>
  </si>
  <si>
    <t>Niranjan Welankiwar</t>
  </si>
  <si>
    <t>BLUEBELL  - J1 - 901</t>
  </si>
  <si>
    <t>SUBODH KUMAR</t>
  </si>
  <si>
    <t>BLUEBELL  - J1 - 904</t>
  </si>
  <si>
    <t xml:space="preserve">DAFFODILS (PMRDA NO. D4)                </t>
  </si>
  <si>
    <t>DAFFODILS - D4 - 101</t>
  </si>
  <si>
    <t>SUDARSHAN VISHWANATH KENDRE</t>
  </si>
  <si>
    <t>DAFFODILS - D4 - 102</t>
  </si>
  <si>
    <t>DEEPALI ABHIJIT DATAR</t>
  </si>
  <si>
    <t>DAFFODILS - D4 - 103</t>
  </si>
  <si>
    <t>Ranjeet Nilkanth Jagtap</t>
  </si>
  <si>
    <t>DAFFODILS - D4 - 1202</t>
  </si>
  <si>
    <t>Sarfaraz Shaikh</t>
  </si>
  <si>
    <t>DAFFODILS - D4 - 201</t>
  </si>
  <si>
    <t>Narendra Saraswat</t>
  </si>
  <si>
    <t>DAFFODILS - D4 - 202</t>
  </si>
  <si>
    <t>ANURAG ANIL KARJODKAR</t>
  </si>
  <si>
    <t>DAFFODILS - D4 - 203</t>
  </si>
  <si>
    <t>PULAK UPENDRA DESHPANDE</t>
  </si>
  <si>
    <t>DAFFODILS - D4 - 301</t>
  </si>
  <si>
    <t>Sachin Arun Kulkarni</t>
  </si>
  <si>
    <t>DAFFODILS - D4 - 302</t>
  </si>
  <si>
    <t>Rahul Purohit</t>
  </si>
  <si>
    <t>DAFFODILS - D4 - 303</t>
  </si>
  <si>
    <t>Chinmay Mohanta</t>
  </si>
  <si>
    <t>DAFFODILS - D4 - 402</t>
  </si>
  <si>
    <t>GUNWANT SHIVLINGRAO PATIL</t>
  </si>
  <si>
    <t>DAFFODILS - D4 - 403</t>
  </si>
  <si>
    <t>Yogesh Pandurang Dudhane</t>
  </si>
  <si>
    <t>DAFFODILS - D4 - 404</t>
  </si>
  <si>
    <t>ANIKET ANIL DESHPANDE</t>
  </si>
  <si>
    <t>DAFFODILS - D4 - 501</t>
  </si>
  <si>
    <t>Ujwala Rajendra Saoji</t>
  </si>
  <si>
    <t>DAFFODILS - D4 - 502</t>
  </si>
  <si>
    <t>DINESH KUMAR TANEJA</t>
  </si>
  <si>
    <t>DAFFODILS - D4 - 503</t>
  </si>
  <si>
    <t>Anuja Devdutta Khalatkar</t>
  </si>
  <si>
    <t>DAFFODILS - D4 - 601</t>
  </si>
  <si>
    <t>Rakesh Shukla</t>
  </si>
  <si>
    <t>DAFFODILS - D4 - 602</t>
  </si>
  <si>
    <t>Vinay Anil Shinde</t>
  </si>
  <si>
    <t>DAFFODILS - D4 - 701</t>
  </si>
  <si>
    <t>AJINKYA SATISH PAWAR</t>
  </si>
  <si>
    <t>DAFFODILS - D4 - 702</t>
  </si>
  <si>
    <t>MRINAL MAKARAND MANDSORWALE</t>
  </si>
  <si>
    <t>DAFFODILS - D4 - 703</t>
  </si>
  <si>
    <t>SAMEER RAMESH GADEWAR</t>
  </si>
  <si>
    <t>DAFFODILS - D4 - 704</t>
  </si>
  <si>
    <t>MANJIRI GUNWANT DHOTE</t>
  </si>
  <si>
    <t>DAFFODILS - D4 - 801</t>
  </si>
  <si>
    <t>RAVIKUMAR PURUSHOTTAM PADULKAR</t>
  </si>
  <si>
    <t>DAFFODILS - D4 - 802</t>
  </si>
  <si>
    <t>Sachin Shahuraj Murme</t>
  </si>
  <si>
    <t>DAFFODILS - D4 - 803</t>
  </si>
  <si>
    <t>SHWETA RAHUL GHODKE</t>
  </si>
  <si>
    <t>DAFFODILS - D4 - 804</t>
  </si>
  <si>
    <t>ANIL PURUSHOTTAM TRIVEDI</t>
  </si>
  <si>
    <t>DAFFODILS - D4 - 901</t>
  </si>
  <si>
    <t>Rakesh Variar</t>
  </si>
  <si>
    <t>DAFFODILS - D4 - 902</t>
  </si>
  <si>
    <t>Sakhawalkar Manoj Pralhad</t>
  </si>
  <si>
    <t>DAFFODILS - D4 - 904</t>
  </si>
  <si>
    <t>Vidya Sachin Dapse</t>
  </si>
  <si>
    <t xml:space="preserve">HIBISCUS ( PMRDA NO. I2)                </t>
  </si>
  <si>
    <t>HIBISCUS - I2 - 101</t>
  </si>
  <si>
    <t>Ajit Ramdas Barge</t>
  </si>
  <si>
    <t>HIBISCUS - I2 - 102</t>
  </si>
  <si>
    <t>PRASHANT JAGANNATH BAHIRAT</t>
  </si>
  <si>
    <t>HIBISCUS - I2 - 105</t>
  </si>
  <si>
    <t>Dilipkumar Vishwanath Pange</t>
  </si>
  <si>
    <t>HIBISCUS - I2 - 106</t>
  </si>
  <si>
    <t>JAIPAL THATIKONDA</t>
  </si>
  <si>
    <t>HIBISCUS - I2 - 201</t>
  </si>
  <si>
    <t>SHAMIR BIRESHWAR MUKHERJEE</t>
  </si>
  <si>
    <t>HIBISCUS - I2 - 202</t>
  </si>
  <si>
    <t>SMITA SADANAND DAKHOLE</t>
  </si>
  <si>
    <t>HIBISCUS - I2 - 203</t>
  </si>
  <si>
    <t>RUCHA PARAG NAIK</t>
  </si>
  <si>
    <t>HIBISCUS - I2 - 204</t>
  </si>
  <si>
    <t>Makarand Dharmadhikari</t>
  </si>
  <si>
    <t>HIBISCUS - I2 - 205</t>
  </si>
  <si>
    <t>CHIKINE SARADA SREE</t>
  </si>
  <si>
    <t>HIBISCUS - I2 - 206</t>
  </si>
  <si>
    <t>NITIN GANPAT ATIGRE</t>
  </si>
  <si>
    <t>HIBISCUS - I2 - 302</t>
  </si>
  <si>
    <t>MR. ROSHAN ABBAS DALWAI</t>
  </si>
  <si>
    <t>HIBISCUS - I2 - 401</t>
  </si>
  <si>
    <t>PALLAVI SANJAY TEMBHARE</t>
  </si>
  <si>
    <t>HIBISCUS - I2 -1001</t>
  </si>
  <si>
    <t>Priyanka Avinash Pultamkar</t>
  </si>
  <si>
    <t>HIBISCUS - I2 -1101</t>
  </si>
  <si>
    <t>Sandhya Rajendra Kalamkar</t>
  </si>
  <si>
    <t>HIBISCUS - I2 -1104</t>
  </si>
  <si>
    <t>Alex Mohan</t>
  </si>
  <si>
    <t>HIBISCUS - I2 -1201</t>
  </si>
  <si>
    <t>Durgeshree Kanvinde</t>
  </si>
  <si>
    <t>HIBISCUS - I2 -1205</t>
  </si>
  <si>
    <t>HARSHAL SUDHIR VELHAL</t>
  </si>
  <si>
    <t>HIBISCUS - I2 -1206</t>
  </si>
  <si>
    <t>Abhijit Shamrao Nikalje</t>
  </si>
  <si>
    <t>HIBISCUS - I2 -405</t>
  </si>
  <si>
    <t>PRADIP ATMARAM SHINDE</t>
  </si>
  <si>
    <t>HIBISCUS - I2 -406</t>
  </si>
  <si>
    <t>KANIKA DEEPAK BAJAJ</t>
  </si>
  <si>
    <t>HIBISCUS - I2 -601</t>
  </si>
  <si>
    <t>ABHIJEET ANIL KARJODKAR</t>
  </si>
  <si>
    <t>HIBISCUS - I2 -602</t>
  </si>
  <si>
    <t>KIRAN CHINMAY JOSHI</t>
  </si>
  <si>
    <t>HIBISCUS - I2 -604</t>
  </si>
  <si>
    <t>KARRA NAGA SANTOSH KUMAR</t>
  </si>
  <si>
    <t>HIBISCUS - I2 -605</t>
  </si>
  <si>
    <t>ANIL DATTATRAY WAKADE</t>
  </si>
  <si>
    <t>HIBISCUS - I2 -703</t>
  </si>
  <si>
    <t>Sudeep Vivek Kothavale</t>
  </si>
  <si>
    <t>HIBISCUS - I2 -704</t>
  </si>
  <si>
    <t>AJAY DESHPANDE</t>
  </si>
  <si>
    <t>HIBISCUS - I2 -801</t>
  </si>
  <si>
    <t>Surekha Narendra Suryavanshi</t>
  </si>
  <si>
    <t>HIBISCUS - I2 -802</t>
  </si>
  <si>
    <t>SHASHIKANT BHIMASHANKAR BHOT</t>
  </si>
  <si>
    <t>HIBISCUS - I2 -806</t>
  </si>
  <si>
    <t>KAILAS SARJERAO THOK</t>
  </si>
  <si>
    <t>HIBISCUS - I2 -905</t>
  </si>
  <si>
    <t>Milind Dwarkadhish Talnikar</t>
  </si>
  <si>
    <t>HIBISCUS - I2 -906</t>
  </si>
  <si>
    <t>AMAR DNYANESHWAR JADHAO</t>
  </si>
  <si>
    <t xml:space="preserve">MAGNOLIA (PMRDA NO. J2)                 </t>
  </si>
  <si>
    <t>MAGNOLIA - J2 - 104</t>
  </si>
  <si>
    <t>DINESH SHRINATH SHARMA</t>
  </si>
  <si>
    <t>MAGNOLIA - J2 - 201</t>
  </si>
  <si>
    <t>Santosh Krishnamurthy</t>
  </si>
  <si>
    <t>MAGNOLIA - J2 - 203</t>
  </si>
  <si>
    <t>Rabindra Harlalka</t>
  </si>
  <si>
    <t>MAGNOLIA - J2 - 301</t>
  </si>
  <si>
    <t>Priti Dwivedi</t>
  </si>
  <si>
    <t>MAGNOLIA - J2 - 401</t>
  </si>
  <si>
    <t>Shipra Priydarshini</t>
  </si>
  <si>
    <t>MAGNOLIA - J2 - 402</t>
  </si>
  <si>
    <t>Ganesh Balaji Paulbudhe</t>
  </si>
  <si>
    <t>MAGNOLIA - J2 - 404</t>
  </si>
  <si>
    <t>MANISH MOHAN HULBATTE</t>
  </si>
  <si>
    <t>MAGNOLIA - J2 - 501</t>
  </si>
  <si>
    <t>BHAKTI VIDYADHAR JADYE</t>
  </si>
  <si>
    <t>MAGNOLIA - J2 - 504</t>
  </si>
  <si>
    <t>ABHIJEET ANIL NEVASKAR</t>
  </si>
  <si>
    <t>MAGNOLIA - J2 - 701</t>
  </si>
  <si>
    <t>Karan Kaw</t>
  </si>
  <si>
    <t>MAGNOLIA - J2 - 702</t>
  </si>
  <si>
    <t>Gorakh Parve</t>
  </si>
  <si>
    <t>MAGNOLIA - J2 - 703</t>
  </si>
  <si>
    <t>PRATIBHA SATISH AMRUTKAR</t>
  </si>
  <si>
    <t>MAGNOLIA - J2 - 704</t>
  </si>
  <si>
    <t>RAJU DATTATRAYA SANGVIKAR</t>
  </si>
  <si>
    <t>MAGNOLIA - J2 - 801</t>
  </si>
  <si>
    <t>Amruta Rashmir Bhimanwar</t>
  </si>
  <si>
    <t>MAGNOLIA - J2 - 901</t>
  </si>
  <si>
    <t>Neeta Prakash Nadkarni</t>
  </si>
  <si>
    <t>MAGNOLIA - J2 - 902</t>
  </si>
  <si>
    <t>MARIGOLD - I1 - 1006</t>
  </si>
  <si>
    <t>NAMRATA GHULE</t>
  </si>
  <si>
    <t>MARIGOLD - I1 - 101</t>
  </si>
  <si>
    <t>DHIRAJ ASHOK BHAMARE</t>
  </si>
  <si>
    <t>MARIGOLD - I1 - 102</t>
  </si>
  <si>
    <t>Kinnari Singhal</t>
  </si>
  <si>
    <t>MARIGOLD - I1 - 103</t>
  </si>
  <si>
    <t>AVADHOOT CHANDRASHEKHAR KULKARNI</t>
  </si>
  <si>
    <t>MARIGOLD - I1 - 104</t>
  </si>
  <si>
    <t>PARAG ANANT KORE</t>
  </si>
  <si>
    <t>MARIGOLD - I1 - 105</t>
  </si>
  <si>
    <t>SHALMALI SHASHANK KULKARNI</t>
  </si>
  <si>
    <t>MARIGOLD - I1 - 1101</t>
  </si>
  <si>
    <t>MALINI RAI SHARMA</t>
  </si>
  <si>
    <t>MARIGOLD - I1 - 1201</t>
  </si>
  <si>
    <t>GAURAV PANJABRAO THAWALI</t>
  </si>
  <si>
    <t>MARIGOLD - I1 - 1202</t>
  </si>
  <si>
    <t>Rajendra Khunte</t>
  </si>
  <si>
    <t>MARIGOLD - I1 - 1203</t>
  </si>
  <si>
    <t>MAHESH RAJARAM THORAT</t>
  </si>
  <si>
    <t>MARIGOLD - I1 - 1204</t>
  </si>
  <si>
    <t>Kranti Mehar</t>
  </si>
  <si>
    <t>MARIGOLD - I1 - 1205</t>
  </si>
  <si>
    <t>Arvind Varma</t>
  </si>
  <si>
    <t>MARIGOLD - I1 - 1206</t>
  </si>
  <si>
    <t>MANALI CHIRAG SHAH</t>
  </si>
  <si>
    <t>MARIGOLD - I1 - 202</t>
  </si>
  <si>
    <t>SNEHLATA SAMPATRAO YAMGAR</t>
  </si>
  <si>
    <t>MARIGOLD - I1 - 203</t>
  </si>
  <si>
    <t>MANESH KRISHNARAO NALAWADE</t>
  </si>
  <si>
    <t>MARIGOLD - I1 - 204</t>
  </si>
  <si>
    <t>NUSRAT FATIMA</t>
  </si>
  <si>
    <t>MARIGOLD - I1 - 205</t>
  </si>
  <si>
    <t>MANGALA GIRISH VAIDYA</t>
  </si>
  <si>
    <t>MARIGOLD - I1 - 206</t>
  </si>
  <si>
    <t>Lata Nilesh Adat</t>
  </si>
  <si>
    <t>MARIGOLD - I1 - 402</t>
  </si>
  <si>
    <t>AMIT PRAMOD JOSHI</t>
  </si>
  <si>
    <t>MARIGOLD - I1 - 602</t>
  </si>
  <si>
    <t>PARTH N PITHADIA</t>
  </si>
  <si>
    <t>MARIGOLD - I1 - 603</t>
  </si>
  <si>
    <t>ANIRUDDHA SAMBRE</t>
  </si>
  <si>
    <t>MARIGOLD - I1 - 605</t>
  </si>
  <si>
    <t>VINAYAK BHASKAR PINGALE</t>
  </si>
  <si>
    <t>MARIGOLD - I1 - 802</t>
  </si>
  <si>
    <t>RAVINA VINOD AGRAWAL</t>
  </si>
  <si>
    <t>MARIGOLD - I1 - 803</t>
  </si>
  <si>
    <t>Narendra Murlidhar Bhamare</t>
  </si>
  <si>
    <t>MARIGOLD - I1 - 901</t>
  </si>
  <si>
    <t>SHOBHANA SUNDIP HEBLE</t>
  </si>
  <si>
    <t>MERIGOLD - I1 - 702</t>
  </si>
  <si>
    <t>ANANDA HANMANT DALWI</t>
  </si>
  <si>
    <t xml:space="preserve">TULIP (PMRDA NO. D3)                    </t>
  </si>
  <si>
    <t>TULIP  - D3 - 1001</t>
  </si>
  <si>
    <t>Arindam Dey</t>
  </si>
  <si>
    <t>TULIP  - D3 - 1002</t>
  </si>
  <si>
    <t>SNEHAL ABHIJEET LANDGE</t>
  </si>
  <si>
    <t>TULIP  - D3 - 1003</t>
  </si>
  <si>
    <t>PAYAL KIRAN SAPRE</t>
  </si>
  <si>
    <t>TULIP  - D3 - 1004</t>
  </si>
  <si>
    <t>YOGINI AJIT KULKARNI</t>
  </si>
  <si>
    <t>TULIP  - D3 - 101</t>
  </si>
  <si>
    <t>Shankar Hindurao Maratha</t>
  </si>
  <si>
    <t>TULIP  - D3 - 103</t>
  </si>
  <si>
    <t>Sachin Bhagwan Ahiwale</t>
  </si>
  <si>
    <t>TULIP  - D3 - 104</t>
  </si>
  <si>
    <t>DNYATI GANESAN IYER</t>
  </si>
  <si>
    <t>TULIP  - D3 - 1101</t>
  </si>
  <si>
    <t>Anurag Mukund Pandit</t>
  </si>
  <si>
    <t>TULIP  - D3 - 203</t>
  </si>
  <si>
    <t>Imran Masood Shaikh</t>
  </si>
  <si>
    <t>TULIP  - D3 - 204</t>
  </si>
  <si>
    <t>Jyoti Shitole</t>
  </si>
  <si>
    <t>TULIP  - D3 - 301</t>
  </si>
  <si>
    <t>Dhanashree Tendulkar</t>
  </si>
  <si>
    <t>TULIP  - D3 - 302</t>
  </si>
  <si>
    <t>Amrita Mukherjee</t>
  </si>
  <si>
    <t>TULIP  - D3 - 304</t>
  </si>
  <si>
    <t>ABHIJIT TULSHIDAS KSHIRSAGAR</t>
  </si>
  <si>
    <t>TULIP  - D3 - 401</t>
  </si>
  <si>
    <t>NILESH SUDHAKAR NALAWADE</t>
  </si>
  <si>
    <t>TULIP  - D3 - 402</t>
  </si>
  <si>
    <t>Sandeep Bhat</t>
  </si>
  <si>
    <t>TULIP  - D3 - 403</t>
  </si>
  <si>
    <t>MUKESH CHANDRAKANT KADAM</t>
  </si>
  <si>
    <t>TULIP  - D3 - 404</t>
  </si>
  <si>
    <t>SOPAN JAGANNATH GHANWAT</t>
  </si>
  <si>
    <t>TULIP  - D3 - 501</t>
  </si>
  <si>
    <t>VISHNUDAS VIDHYADHAR TEKALE KULKARNI</t>
  </si>
  <si>
    <t>TULIP  - D3 - 502</t>
  </si>
  <si>
    <t>Sachin Kumar</t>
  </si>
  <si>
    <t>TULIP  - D3 - 601</t>
  </si>
  <si>
    <t>SHANKAR RAMCHANDRA SHINDE</t>
  </si>
  <si>
    <t>TULIP  - D3 - 602</t>
  </si>
  <si>
    <t>DINKAR ANANDA MORE</t>
  </si>
  <si>
    <t>TULIP  - D3 - 603</t>
  </si>
  <si>
    <t>Mukesh Kumar</t>
  </si>
  <si>
    <t>TULIP  - D3 - 604</t>
  </si>
  <si>
    <t>Manisha Pratap Walekar</t>
  </si>
  <si>
    <t>TULIP  - D3 - 701</t>
  </si>
  <si>
    <t>MAYURI SUMIT KULKARNI</t>
  </si>
  <si>
    <t>TULIP  - D3 - 702</t>
  </si>
  <si>
    <t>SHIVANI KERHALKAR</t>
  </si>
  <si>
    <t>TULIP  - D3 - 703</t>
  </si>
  <si>
    <t>DEEPAK TULSIDAS BAJAJ</t>
  </si>
  <si>
    <t>TULIP  - D3 - 704</t>
  </si>
  <si>
    <t>Vishal Sains</t>
  </si>
  <si>
    <t>TULIP  - D3 - 801</t>
  </si>
  <si>
    <t>Dilip Gajanan Kulkarni</t>
  </si>
  <si>
    <t>TULIP  - D3 - 802</t>
  </si>
  <si>
    <t>UNMESH MADHUKAR SAPKAL</t>
  </si>
  <si>
    <t>TULIP  - D3 - 803</t>
  </si>
  <si>
    <t>Rajiv Kumar Pankaj</t>
  </si>
  <si>
    <t>TULIP  - D3 - 804</t>
  </si>
  <si>
    <t>AMOL SAMPATRAO MAHADIK</t>
  </si>
  <si>
    <t>TULIP  - D3 - 901</t>
  </si>
  <si>
    <t>Shweta Sachin Shinde</t>
  </si>
  <si>
    <t>TULIP  - D3 - 902</t>
  </si>
  <si>
    <t>RAJENDRAKUMAR HARIDAS PARATE</t>
  </si>
  <si>
    <t>TULIP  - D3 - 903</t>
  </si>
  <si>
    <t>VIKAS LAXMAN PEDNEKAR</t>
  </si>
  <si>
    <t>TULIP  - D3 - 904</t>
  </si>
  <si>
    <t>Anushree Marathe</t>
  </si>
  <si>
    <t xml:space="preserve">TULIP  - D3 -1102                                 </t>
  </si>
  <si>
    <t>NARESH SHAMRAO PATIL</t>
  </si>
  <si>
    <t xml:space="preserve">TULIP  - D3 -1103                                 </t>
  </si>
  <si>
    <t>DIPALI AMAR DESHMUKH</t>
  </si>
  <si>
    <t xml:space="preserve">TULIP  - D3 -1104                                 </t>
  </si>
  <si>
    <t>Milind Sudhir Sardar</t>
  </si>
  <si>
    <t>TULIP  - D3 -1202</t>
  </si>
  <si>
    <t>ANURADHA JITENDRA RANE</t>
  </si>
  <si>
    <t xml:space="preserve">TULIP  - D3 -1203                                 </t>
  </si>
  <si>
    <t>RAHUL SANTOSH MOHOD</t>
  </si>
  <si>
    <t>TULIP  - D3 -1204</t>
  </si>
  <si>
    <t>VISHAL SUBHASHRAO BHOSALE</t>
  </si>
  <si>
    <t>AURA - WING A - 1001</t>
  </si>
  <si>
    <t>SINORA KALE</t>
  </si>
  <si>
    <t>AURA - WING A - 1002</t>
  </si>
  <si>
    <t>MANOJ C</t>
  </si>
  <si>
    <t>AURA - WING A - 1003</t>
  </si>
  <si>
    <t>VIJAL RAMESH ASATI</t>
  </si>
  <si>
    <t>AURA - WING A - 1004</t>
  </si>
  <si>
    <t>MAYURA LALIT MALPE</t>
  </si>
  <si>
    <t>AURA - WING A - 1101</t>
  </si>
  <si>
    <t>SUNILKUMAR  DHALVAIHALLI</t>
  </si>
  <si>
    <t>AURA - WING A - 1102</t>
  </si>
  <si>
    <t>ANSHUL SUSHIL MISHRA</t>
  </si>
  <si>
    <t>AURA - WING A - 1104</t>
  </si>
  <si>
    <t>RAJSHEKHAR PANDEY</t>
  </si>
  <si>
    <t>AURA - WING A - 1201</t>
  </si>
  <si>
    <t>KETAN KISHOR SHAH</t>
  </si>
  <si>
    <t>AURA - WING A - 1202</t>
  </si>
  <si>
    <t>SHIKSHA MISHRA</t>
  </si>
  <si>
    <t>AURA - WING A - 1203</t>
  </si>
  <si>
    <t>SWATANTRA PRAKASH SINGH</t>
  </si>
  <si>
    <t>31 May 2022</t>
  </si>
  <si>
    <t>AURA - WING A - 1204</t>
  </si>
  <si>
    <t>ASIF MAHAMADYUSUF MOMIN</t>
  </si>
  <si>
    <t>AURA - WING A - 1301</t>
  </si>
  <si>
    <t>SANDIP KANTILAL KORIYA</t>
  </si>
  <si>
    <t>AURA - WING A - 1302</t>
  </si>
  <si>
    <t>BALJIT KAUR</t>
  </si>
  <si>
    <t>AURA - WING A - 1303</t>
  </si>
  <si>
    <t>AMIT SATPAL GOGIA</t>
  </si>
  <si>
    <t>AURA - WING A - 1304</t>
  </si>
  <si>
    <t>KOTALWAR SIMANTINI SANDEEP</t>
  </si>
  <si>
    <t>AURA - WING A - 201</t>
  </si>
  <si>
    <t>GURPREET SINGH RAJU</t>
  </si>
  <si>
    <t>AURA - WING A - 202</t>
  </si>
  <si>
    <t>GAGAN DEEP AHLUWALIA</t>
  </si>
  <si>
    <t>AURA - WING A - 203</t>
  </si>
  <si>
    <t>RAMESHWER NATH SINGH YADAV</t>
  </si>
  <si>
    <t>AURA - WING A - 204</t>
  </si>
  <si>
    <t>SUNIL KUMAR</t>
  </si>
  <si>
    <t>AURA - WING A - 301</t>
  </si>
  <si>
    <t>MAHENDRA RAJPOOT</t>
  </si>
  <si>
    <t>AURA - WING A - 302</t>
  </si>
  <si>
    <t>ASHOK KUMAR MOHAPATRA</t>
  </si>
  <si>
    <t>AURA - WING A - 303</t>
  </si>
  <si>
    <t>VIVEK SHANKAR JADHAV</t>
  </si>
  <si>
    <t>AURA - WING A - 304</t>
  </si>
  <si>
    <t>AURA - WING A - 401</t>
  </si>
  <si>
    <t>RAMA GOVINDPRASAD BHEDA</t>
  </si>
  <si>
    <t>AURA - WING A - 402</t>
  </si>
  <si>
    <t>RUCHI</t>
  </si>
  <si>
    <t>AURA - WING A - 403</t>
  </si>
  <si>
    <t>NEERAJ VINAY VERMA</t>
  </si>
  <si>
    <t>06 May 2022</t>
  </si>
  <si>
    <t>AURA - WING A - 404</t>
  </si>
  <si>
    <t>DINESH DEVARAYA SHANBHAG</t>
  </si>
  <si>
    <t>AURA - WING A - 501</t>
  </si>
  <si>
    <t>AMANDEEP GORAYA</t>
  </si>
  <si>
    <t>AURA - WING A - 502</t>
  </si>
  <si>
    <t>POOJA GOVINDPRASAD BHEDA</t>
  </si>
  <si>
    <t>AURA - WING A - 503</t>
  </si>
  <si>
    <t>VAIBHAV LAXMAN DHUMAL</t>
  </si>
  <si>
    <t>AURA - WING A - 504</t>
  </si>
  <si>
    <t>AKSHAY PATIL</t>
  </si>
  <si>
    <t>AURA - WING A - 601</t>
  </si>
  <si>
    <t>AMIT MITTAL</t>
  </si>
  <si>
    <t>AURA - WING A - 602</t>
  </si>
  <si>
    <t>HIMANI MAYUR SHEGAONKAR</t>
  </si>
  <si>
    <t>AURA - WING A - 603</t>
  </si>
  <si>
    <t>AURA - WING A - 604</t>
  </si>
  <si>
    <t>MAHESH KUMAR T</t>
  </si>
  <si>
    <t>13 May 2022</t>
  </si>
  <si>
    <t>AURA - WING A - 701</t>
  </si>
  <si>
    <t>ROHIT PANDITA</t>
  </si>
  <si>
    <t>AURA - WING A - 702</t>
  </si>
  <si>
    <t>VINIT VIDYADHAR SHENDE</t>
  </si>
  <si>
    <t>AURA - WING A - 703</t>
  </si>
  <si>
    <t>PRAVIN PRATAPRAO DESAI</t>
  </si>
  <si>
    <t>AURA - WING A - 704</t>
  </si>
  <si>
    <t>PUNEET GIRI</t>
  </si>
  <si>
    <t>AURA - WING A - 801</t>
  </si>
  <si>
    <t>SANTOSH BHARTIYA</t>
  </si>
  <si>
    <t>AURA - WING A - 802</t>
  </si>
  <si>
    <t>GAURAV MISHRA</t>
  </si>
  <si>
    <t>AURA - WING A - 803</t>
  </si>
  <si>
    <t>SUSHMITHA MISHRA</t>
  </si>
  <si>
    <t>AURA - WING A - 804</t>
  </si>
  <si>
    <t>AURA - WING A - 901</t>
  </si>
  <si>
    <t>KALPANA KUMARI</t>
  </si>
  <si>
    <t>AURA - WING A - 902</t>
  </si>
  <si>
    <t>WAGISH CHANDRA KAUSHIK</t>
  </si>
  <si>
    <t>AURA - WING A - 903</t>
  </si>
  <si>
    <t>ASHWINEE RATHORE</t>
  </si>
  <si>
    <t>AURA - WING A - 904</t>
  </si>
  <si>
    <t>SNEHA ANIKET BHADEKAR</t>
  </si>
  <si>
    <t>AURA - WING A -101</t>
  </si>
  <si>
    <t>ALOK PRAKASH ACHARYA</t>
  </si>
  <si>
    <t>AURA - WING A -102</t>
  </si>
  <si>
    <t>ANAND BHIMRAO GUJAR</t>
  </si>
  <si>
    <t>AURA - WING A -103</t>
  </si>
  <si>
    <t>USHA RAI</t>
  </si>
  <si>
    <t>AURA - WING A -104</t>
  </si>
  <si>
    <t>ADITI ANIKET SONANDKAR</t>
  </si>
  <si>
    <t xml:space="preserve">BLISS - (PMC NO. WING B)                </t>
  </si>
  <si>
    <t>BLISS - WING B - 1001</t>
  </si>
  <si>
    <t>ABHAI GUPTA</t>
  </si>
  <si>
    <t>BLISS - WING B - 1002</t>
  </si>
  <si>
    <t>SUCHITRA DIXIT</t>
  </si>
  <si>
    <t>BLISS - WING B - 1003</t>
  </si>
  <si>
    <t>VIJAY PARSHURAM UTTEKAR</t>
  </si>
  <si>
    <t>BLISS - WING B - 1004</t>
  </si>
  <si>
    <t>SHUBHAM MANOJ GOSAVI</t>
  </si>
  <si>
    <t>30 May 2022</t>
  </si>
  <si>
    <t>BLISS - WING B - 101</t>
  </si>
  <si>
    <t>KHUSHBU KUMARI</t>
  </si>
  <si>
    <t>BLISS - WING B - 102</t>
  </si>
  <si>
    <t>POOJA AMOL KARKAR</t>
  </si>
  <si>
    <t>BLISS - WING B - 103</t>
  </si>
  <si>
    <t>SUNIL NAMDEO SALVI</t>
  </si>
  <si>
    <t>BLISS - WING B - 104</t>
  </si>
  <si>
    <t>NAMRATA DUDANI</t>
  </si>
  <si>
    <t>BLISS - WING B - 1101</t>
  </si>
  <si>
    <t>SANJAY AMBALAL SHAH</t>
  </si>
  <si>
    <t>BLISS - WING B - 1102</t>
  </si>
  <si>
    <t>LATA SANJAY SHAH</t>
  </si>
  <si>
    <t>BLISS - WING B - 1103</t>
  </si>
  <si>
    <t>MAHESH BASWESHWAR KALSHETTI</t>
  </si>
  <si>
    <t>BLISS - WING B - 1104</t>
  </si>
  <si>
    <t>SURAJ BALASAHEB PATIL</t>
  </si>
  <si>
    <t>BLISS - WING B - 1201</t>
  </si>
  <si>
    <t>BLISS - WING B - 1202</t>
  </si>
  <si>
    <t>LOKESH KISHOR SHAH</t>
  </si>
  <si>
    <t>BLISS - WING B - 1203</t>
  </si>
  <si>
    <t>SONALI DIGAMBAR BHAT</t>
  </si>
  <si>
    <t>BLISS - WING B - 1204</t>
  </si>
  <si>
    <t>CHANDRASHEKHAR VISHWANATH ADARKAR</t>
  </si>
  <si>
    <t>BLISS - WING B - 1301</t>
  </si>
  <si>
    <t>SNEHAL SWAMY</t>
  </si>
  <si>
    <t>BLISS - WING B - 1302</t>
  </si>
  <si>
    <t>ANAND KUMAR</t>
  </si>
  <si>
    <t>BLISS - WING B - 1303</t>
  </si>
  <si>
    <t>SWEETY SUSHIL SINGH</t>
  </si>
  <si>
    <t>BLISS - WING B - 1304</t>
  </si>
  <si>
    <t>VISHAL RAMESH GAIKWAD</t>
  </si>
  <si>
    <t>BLISS - WING B - 201</t>
  </si>
  <si>
    <t>ANUP NAMBIAR</t>
  </si>
  <si>
    <t>BLISS - WING B - 202</t>
  </si>
  <si>
    <t>NISHANT BADRIPRASAD TIWARI</t>
  </si>
  <si>
    <t>BLISS - WING B - 203</t>
  </si>
  <si>
    <t>ASHISH ANANDA RAHUTE</t>
  </si>
  <si>
    <t>BLISS - WING B - 204</t>
  </si>
  <si>
    <t>PRAVIN KUMAR KABI</t>
  </si>
  <si>
    <t>BLISS - WING B - 301</t>
  </si>
  <si>
    <t>SHARAD KEJRIWAL</t>
  </si>
  <si>
    <t>BLISS - WING B - 302</t>
  </si>
  <si>
    <t>GOVIND NARAYANRAO VAIDYA</t>
  </si>
  <si>
    <t>BLISS - WING B - 303</t>
  </si>
  <si>
    <t>MILIND SURESH DUGAM</t>
  </si>
  <si>
    <t>BLISS - WING B - 304</t>
  </si>
  <si>
    <t>DINOOP KUMAR</t>
  </si>
  <si>
    <t>BLISS - WING B - 401</t>
  </si>
  <si>
    <t>VAIBHAV ROHINKAR</t>
  </si>
  <si>
    <t>BLISS - WING B - 402</t>
  </si>
  <si>
    <t>SANTOSH KUMAR CHAUHAN</t>
  </si>
  <si>
    <t>BLISS - WING B - 403</t>
  </si>
  <si>
    <t>RANI BALU KUTAL</t>
  </si>
  <si>
    <t>BLISS - WING B - 404</t>
  </si>
  <si>
    <t>RAJKUMAR RAJAGOPAL</t>
  </si>
  <si>
    <t>BLISS - WING B - 501</t>
  </si>
  <si>
    <t>HARISH KUMAR S</t>
  </si>
  <si>
    <t>16 Feb 2022</t>
  </si>
  <si>
    <t>BLISS - WING B - 502</t>
  </si>
  <si>
    <t>SUNIL KUMAR VISHWANATHAN NAIR</t>
  </si>
  <si>
    <t>BLISS - WING B - 503</t>
  </si>
  <si>
    <t>SAGAR NEIL BARMAN</t>
  </si>
  <si>
    <t>BLISS - WING B - 504</t>
  </si>
  <si>
    <t>RAKESH SINGH</t>
  </si>
  <si>
    <t>BLISS - WING B - 601</t>
  </si>
  <si>
    <t>ABHA PATHAK</t>
  </si>
  <si>
    <t>BLISS - WING B - 602</t>
  </si>
  <si>
    <t>SALONI PRASAD</t>
  </si>
  <si>
    <t>BLISS - WING B - 603</t>
  </si>
  <si>
    <t>ANIL KUMAR SINGH</t>
  </si>
  <si>
    <t>BLISS - WING B - 604</t>
  </si>
  <si>
    <t>ARUN NARAYANAN NAMBIAR</t>
  </si>
  <si>
    <t>BLISS - WING B - 701</t>
  </si>
  <si>
    <t>JAYA. D. SHETTY</t>
  </si>
  <si>
    <t>BLISS - WING B - 702</t>
  </si>
  <si>
    <t>TEJAS ASHOKRAO DIGHE</t>
  </si>
  <si>
    <t>BLISS - WING B - 703</t>
  </si>
  <si>
    <t>AMOL SITARAM JADHAV</t>
  </si>
  <si>
    <t>BLISS - WING B - 704</t>
  </si>
  <si>
    <t>MANOJ AGARWAL</t>
  </si>
  <si>
    <t>12 Jul 2022</t>
  </si>
  <si>
    <t>BLISS - WING B - 801</t>
  </si>
  <si>
    <t>RAHUL NAGPAL</t>
  </si>
  <si>
    <t>BLISS - WING B - 802</t>
  </si>
  <si>
    <t>20 May 2022</t>
  </si>
  <si>
    <t>BLISS - WING B - 803</t>
  </si>
  <si>
    <t>MOLLY PATHROSE</t>
  </si>
  <si>
    <t>BLISS - WING B - 804</t>
  </si>
  <si>
    <t>PRAISY SAMUEL</t>
  </si>
  <si>
    <t>BLISS - WING B - 901</t>
  </si>
  <si>
    <t>SOURABH PANDEY</t>
  </si>
  <si>
    <t>BLISS - WING B - 902</t>
  </si>
  <si>
    <t>ANKIT VARSHNEY</t>
  </si>
  <si>
    <t>BLISS - WING B - 903</t>
  </si>
  <si>
    <t>RAGHAVENDRA J KAMBLEKAR</t>
  </si>
  <si>
    <t>08 Jun 2022</t>
  </si>
  <si>
    <t>BLISS - WING B - 904</t>
  </si>
  <si>
    <t>ANJANI RAJ</t>
  </si>
  <si>
    <t>25 May 2022</t>
  </si>
  <si>
    <t xml:space="preserve">CELINE - (PMC NO. WING C)               </t>
  </si>
  <si>
    <t>CELINE - WING C - 1001</t>
  </si>
  <si>
    <t>RAJA SHARMA</t>
  </si>
  <si>
    <t>CELINE - WING C - 1002</t>
  </si>
  <si>
    <t>RAJESH BABURAM CHAUHAN</t>
  </si>
  <si>
    <t>CELINE - WING C - 1003</t>
  </si>
  <si>
    <t>TREEZA RAKESH PILLAI</t>
  </si>
  <si>
    <t>CELINE - WING C - 1004</t>
  </si>
  <si>
    <t>CELINE - WING C - 101</t>
  </si>
  <si>
    <t>PANKAJ BAJIRAO KADUSKAR</t>
  </si>
  <si>
    <t>CELINE - WING C - 102</t>
  </si>
  <si>
    <t>PRANITHA AIYER</t>
  </si>
  <si>
    <t>CELINE - WING C - 103</t>
  </si>
  <si>
    <t>SEEMA KALE</t>
  </si>
  <si>
    <t>CELINE - WING C - 104</t>
  </si>
  <si>
    <t>ROHINI KAILAS DEOKAR</t>
  </si>
  <si>
    <t>CELINE - WING C - 1101</t>
  </si>
  <si>
    <t>SONAL SHRIVASTAVA</t>
  </si>
  <si>
    <t>CELINE - WING C - 1102</t>
  </si>
  <si>
    <t>NEHA NEEMA</t>
  </si>
  <si>
    <t>CELINE - WING C - 1103</t>
  </si>
  <si>
    <t>PRASHANT SUBHAS BANNUR</t>
  </si>
  <si>
    <t>CELINE - WING C - 1104</t>
  </si>
  <si>
    <t>AKASH KURANE</t>
  </si>
  <si>
    <t>CELINE - WING C - 1201</t>
  </si>
  <si>
    <t>KUMOD KUMAR SHARMA</t>
  </si>
  <si>
    <t>CELINE - WING C - 1202</t>
  </si>
  <si>
    <t>CELINE - WING C - 1203</t>
  </si>
  <si>
    <t>ANAND CHANDWANI</t>
  </si>
  <si>
    <t>CELINE - WING C - 1204</t>
  </si>
  <si>
    <t>BHARATBHUSHAN GOGIA</t>
  </si>
  <si>
    <t>CELINE - WING C - 1301</t>
  </si>
  <si>
    <t>PALLAVI JUGAL DHAMNASKAR</t>
  </si>
  <si>
    <t>CELINE - WING C - 1302</t>
  </si>
  <si>
    <t>CELINE - WING C - 1303</t>
  </si>
  <si>
    <t>NEHA HOLKAR CHOUDHARY</t>
  </si>
  <si>
    <t>CELINE - WING C - 1304</t>
  </si>
  <si>
    <t>ANUJA JADHAV</t>
  </si>
  <si>
    <t>CELINE - WING C - 201</t>
  </si>
  <si>
    <t>PRATEEK GANGWAL</t>
  </si>
  <si>
    <t>CELINE - WING C - 202</t>
  </si>
  <si>
    <t>SANDEEP GOPINATHAN NAIR</t>
  </si>
  <si>
    <t>CELINE - WING C - 203</t>
  </si>
  <si>
    <t>ARJUN YADAVRAO ANDHALE</t>
  </si>
  <si>
    <t>01 Nov 2022</t>
  </si>
  <si>
    <t>CELINE - WING C - 204</t>
  </si>
  <si>
    <t>SANCHITA SENSHARMA</t>
  </si>
  <si>
    <t>CELINE - WING C - 301</t>
  </si>
  <si>
    <t>SHASHANK ACHARYA</t>
  </si>
  <si>
    <t>CELINE - WING C - 302</t>
  </si>
  <si>
    <t>CELINE - WING C - 303</t>
  </si>
  <si>
    <t>RADHIKA VINAY MUNDADA</t>
  </si>
  <si>
    <t>CELINE - WING C - 304</t>
  </si>
  <si>
    <t>PANKAJ PRADEEP YERUNKAR</t>
  </si>
  <si>
    <t>CELINE - WING C - 401</t>
  </si>
  <si>
    <t>PRIYADARSHANI VISHAL JADHAV</t>
  </si>
  <si>
    <t>CELINE - WING C - 402</t>
  </si>
  <si>
    <t>DHANANJAY KUMAR SINGH</t>
  </si>
  <si>
    <t>CELINE - WING C - 403</t>
  </si>
  <si>
    <t>SAVITA TYAGI</t>
  </si>
  <si>
    <t>CELINE - WING C - 404</t>
  </si>
  <si>
    <t>SOURYA BHATTACHARIA</t>
  </si>
  <si>
    <t>CELINE - WING C - 501</t>
  </si>
  <si>
    <t>AVINASH AGATARAO SHINDE</t>
  </si>
  <si>
    <t>CELINE - WING C - 502</t>
  </si>
  <si>
    <t>ANJULATA TOMAR</t>
  </si>
  <si>
    <t>CELINE - WING C - 503</t>
  </si>
  <si>
    <t>SMRUTILEKHA ROUT</t>
  </si>
  <si>
    <t>CELINE - WING C - 504</t>
  </si>
  <si>
    <t>RAJAT BHOPALKAR</t>
  </si>
  <si>
    <t>CELINE - WING C - 601</t>
  </si>
  <si>
    <t>DIPESH JAIN</t>
  </si>
  <si>
    <t>12 May 2022</t>
  </si>
  <si>
    <t>CELINE - WING C - 602</t>
  </si>
  <si>
    <t>HARISH RAO KOPPISETTY</t>
  </si>
  <si>
    <t>CELINE - WING C - 603</t>
  </si>
  <si>
    <t>VIRAJ RAMESH KADAM</t>
  </si>
  <si>
    <t>CELINE - WING C - 604</t>
  </si>
  <si>
    <t>VIJAYA MAHADIK</t>
  </si>
  <si>
    <t>CELINE - WING C - 701</t>
  </si>
  <si>
    <t>MAHESH BHIKURAO NAIK</t>
  </si>
  <si>
    <t>CELINE - WING C - 702</t>
  </si>
  <si>
    <t>GHANSHYAM LAKHOTIA</t>
  </si>
  <si>
    <t>CELINE - WING C - 703</t>
  </si>
  <si>
    <t>POONAM LAKHOTIA</t>
  </si>
  <si>
    <t>CELINE - WING C - 704</t>
  </si>
  <si>
    <t>KHUSHBOO KUMARI</t>
  </si>
  <si>
    <t>CELINE - WING C - 801</t>
  </si>
  <si>
    <t>KOMAL SINGH RATHORE</t>
  </si>
  <si>
    <t>CELINE - WING C - 802</t>
  </si>
  <si>
    <t>CELINE - WING C - 803</t>
  </si>
  <si>
    <t>RAMESH DNYANDEO VYAVAHARE</t>
  </si>
  <si>
    <t>CELINE - WING C - 804</t>
  </si>
  <si>
    <t>PANKAJ MALHARI SONAWANE</t>
  </si>
  <si>
    <t>CELINE - WING C - 901</t>
  </si>
  <si>
    <t>DINESH W. GHOSALE</t>
  </si>
  <si>
    <t>CELINE - WING C - 902</t>
  </si>
  <si>
    <t>VINOD VILAS BHOITE</t>
  </si>
  <si>
    <t>CELINE - WING C - 903</t>
  </si>
  <si>
    <t>INDU BALA VERMA</t>
  </si>
  <si>
    <t>CELINE - WING C - 904</t>
  </si>
  <si>
    <t>RAJANI GOPINATH NAIR</t>
  </si>
  <si>
    <t xml:space="preserve">GRACE - (PMC NO. WING G)                </t>
  </si>
  <si>
    <t>GRACE - WING G  - 203</t>
  </si>
  <si>
    <t>OMKAR MANOJ SAWANT</t>
  </si>
  <si>
    <t>GRACE - WING G  - 204</t>
  </si>
  <si>
    <t>SANJAY KUMAR JHA</t>
  </si>
  <si>
    <t>GRACE - WING G  - 301</t>
  </si>
  <si>
    <t>PRAFULLA MADHAVRAO KULKARNI</t>
  </si>
  <si>
    <t>GRACE - WING G  - 302</t>
  </si>
  <si>
    <t>ZAMEER ISMAIL SAYYED</t>
  </si>
  <si>
    <t>GRACE - WING G  - 303</t>
  </si>
  <si>
    <t>PUJA VISHAL VYAS</t>
  </si>
  <si>
    <t>GRACE - WING G  - 401</t>
  </si>
  <si>
    <t>SUBRATO MONDAL</t>
  </si>
  <si>
    <t>GRACE - WING G  - 402</t>
  </si>
  <si>
    <t>MONIKA SACHIN PARAB</t>
  </si>
  <si>
    <t>GRACE - WING G  - 403</t>
  </si>
  <si>
    <t>KUNAL KRUSHNA TIJARE</t>
  </si>
  <si>
    <t>GRACE - WING G  - 404</t>
  </si>
  <si>
    <t>VISHAL KUMAR GUPTA</t>
  </si>
  <si>
    <t>02 May 2022</t>
  </si>
  <si>
    <t>GRACE - WING G  - 503</t>
  </si>
  <si>
    <t>SAMBHAJI SAHEBRAO CHAUDHAR</t>
  </si>
  <si>
    <t>GRACE - WING G  - 504</t>
  </si>
  <si>
    <t>NILESH RAMESH DASARWAD</t>
  </si>
  <si>
    <t>GRACE - WING G  - 601</t>
  </si>
  <si>
    <t>PRAMOD JAGANNATH SARWAR</t>
  </si>
  <si>
    <t>GRACE - WING G  - 603</t>
  </si>
  <si>
    <t>ARTI SHIBU</t>
  </si>
  <si>
    <t>GRACE - WING G  - 701</t>
  </si>
  <si>
    <t>SWAPNIL PRASHANTRAO VYAWAHARE</t>
  </si>
  <si>
    <t>GRACE - WING G  - 702</t>
  </si>
  <si>
    <t>JADHAV ASHOK KUMAR BAPURAO</t>
  </si>
  <si>
    <t>GRACE - WING G  - 704</t>
  </si>
  <si>
    <t>VINAY SHARMA</t>
  </si>
  <si>
    <t>10 May 2022</t>
  </si>
  <si>
    <t>GRACE - WING G  - 801</t>
  </si>
  <si>
    <t>PRIYANKA SINHA</t>
  </si>
  <si>
    <t>GRACE - WING G  - 802</t>
  </si>
  <si>
    <t>SASHANKA DHAR BISWAL</t>
  </si>
  <si>
    <t>GRACE - WING G  - 901</t>
  </si>
  <si>
    <t>SHILPA PAREKAR</t>
  </si>
  <si>
    <t>GRACE - WING G - 1001</t>
  </si>
  <si>
    <t>BALASAHEB BABURAO LABADE</t>
  </si>
  <si>
    <t>GRACE - WING G - 1003</t>
  </si>
  <si>
    <t>ARVIND PANDURANG KULKARNI</t>
  </si>
  <si>
    <t>GRACE - WING G - 1004</t>
  </si>
  <si>
    <t>MANOJ MOHAN CAISUCAR</t>
  </si>
  <si>
    <t>GRACE - WING G - 101</t>
  </si>
  <si>
    <t>PRIYA VILAS PETHE</t>
  </si>
  <si>
    <t>GRACE - WING G - 102</t>
  </si>
  <si>
    <t>RAVITA SINGH</t>
  </si>
  <si>
    <t>05 Dec 2022</t>
  </si>
  <si>
    <t>GRACE - WING G - 103</t>
  </si>
  <si>
    <t>LALAN KUMAR SINHA</t>
  </si>
  <si>
    <t>GRACE - WING G - 104</t>
  </si>
  <si>
    <t>ROHAN SATYAMURTHY</t>
  </si>
  <si>
    <t>GRACE - WING G - 1101</t>
  </si>
  <si>
    <t>NEETU RAI</t>
  </si>
  <si>
    <t>GRACE - WING G - 1102</t>
  </si>
  <si>
    <t>CHETNA VAIBHAV CHOUDHARY</t>
  </si>
  <si>
    <t>GRACE - WING G - 1103</t>
  </si>
  <si>
    <t>HANISH SANDHANA</t>
  </si>
  <si>
    <t>GRACE - WING G - 1104</t>
  </si>
  <si>
    <t>SHOBHIT SARWALIA</t>
  </si>
  <si>
    <t>GRACE - WING G - 1201</t>
  </si>
  <si>
    <t>GAYATRI NISHANT SONI</t>
  </si>
  <si>
    <t>GRACE - WING G - 1202</t>
  </si>
  <si>
    <t>PRAGYANSHU SRIVASTAVA</t>
  </si>
  <si>
    <t>GRACE - WING G - 1203</t>
  </si>
  <si>
    <t>SWAPNIL RAVINDRA BHADANE</t>
  </si>
  <si>
    <t>GRACE - WING G - 1204</t>
  </si>
  <si>
    <t>VIJAY KUMAR</t>
  </si>
  <si>
    <t>GRACE - WING G - 1301</t>
  </si>
  <si>
    <t>KUMAR AMBER</t>
  </si>
  <si>
    <t>GRACE - WING G - 1302</t>
  </si>
  <si>
    <t>ROBIN VIJAYVARGIYA</t>
  </si>
  <si>
    <t>GRACE - WING G - 1303</t>
  </si>
  <si>
    <t>TEJASHRI SHARAD KULKARNI</t>
  </si>
  <si>
    <t>GRACE - WING G - 1304</t>
  </si>
  <si>
    <t>ATUL BISHT</t>
  </si>
  <si>
    <t>GRACE - WING G - 201</t>
  </si>
  <si>
    <t>SUMELA SINGH TURAN</t>
  </si>
  <si>
    <t>GRACE - WING G - 202</t>
  </si>
  <si>
    <t>MANISH KUMAR SINGH</t>
  </si>
  <si>
    <t>GRACE - WING G - 304</t>
  </si>
  <si>
    <t>SHAILESH R. BELOTE</t>
  </si>
  <si>
    <t>GRACE - WING G - 501</t>
  </si>
  <si>
    <t>BHUPESH GUPTA</t>
  </si>
  <si>
    <t>GRACE - WING G - 502</t>
  </si>
  <si>
    <t>ROSY DAS</t>
  </si>
  <si>
    <t>GRACE - WING G - 602</t>
  </si>
  <si>
    <t>NISHITA MIHIR MODI</t>
  </si>
  <si>
    <t>GRACE - WING G - 604</t>
  </si>
  <si>
    <t>TUSHAR SAJANI</t>
  </si>
  <si>
    <t>GRACE - WING G - 703</t>
  </si>
  <si>
    <t>AVINAV BHAISORA</t>
  </si>
  <si>
    <t>GRACE - WING G - 803</t>
  </si>
  <si>
    <t>PRAKASH KUMAR UTTAM</t>
  </si>
  <si>
    <t>GRACE - WING G - 804</t>
  </si>
  <si>
    <t>SHAZMIN IQBAL KHAN</t>
  </si>
  <si>
    <t>GRACE - WING G - 902</t>
  </si>
  <si>
    <t>AKSHAT OJHA</t>
  </si>
  <si>
    <t>GRACE - WING G - 903</t>
  </si>
  <si>
    <t>SIVA SANKAR PATRO</t>
  </si>
  <si>
    <t>GRACE - WING G - 904</t>
  </si>
  <si>
    <t>SONI HEMACHANDRA KANCHAN</t>
  </si>
  <si>
    <t>GRACE - WING G- 1002</t>
  </si>
  <si>
    <t>VISHAL KUMAR PAHUJA</t>
  </si>
  <si>
    <t xml:space="preserve">HARMONY - (PMC NO. WING H)              </t>
  </si>
  <si>
    <t>HARMONY - WING H - 1001</t>
  </si>
  <si>
    <t>PUJA PANKAJ</t>
  </si>
  <si>
    <t>HARMONY - WING H - 1002</t>
  </si>
  <si>
    <t>PAYAL TUSHAR RAMOJWAR</t>
  </si>
  <si>
    <t>HARMONY - WING H - 1003</t>
  </si>
  <si>
    <t>AMBIKA MUSALGAONKAR</t>
  </si>
  <si>
    <t>HARMONY - WING H - 1004</t>
  </si>
  <si>
    <t>VITTHAL NANAJI TAJANE</t>
  </si>
  <si>
    <t>HARMONY - WING H - 1101</t>
  </si>
  <si>
    <t>NIHAL VIRENDRA TALREJA</t>
  </si>
  <si>
    <t>HARMONY - WING H - 1102</t>
  </si>
  <si>
    <t>TUSHAR DHARAMDAS BUDHLANI</t>
  </si>
  <si>
    <t>HARMONY - WING H - 1103</t>
  </si>
  <si>
    <t>PRASOON CHOWDHURY</t>
  </si>
  <si>
    <t>HARMONY - WING H - 1104</t>
  </si>
  <si>
    <t>SMITA D. DHAWANKAR</t>
  </si>
  <si>
    <t>HARMONY - WING H - 1201</t>
  </si>
  <si>
    <t>ABHISHEK MATHUR</t>
  </si>
  <si>
    <t>HARMONY - WING H - 1202</t>
  </si>
  <si>
    <t>NITU MALLICK</t>
  </si>
  <si>
    <t>HARMONY - WING H - 1203</t>
  </si>
  <si>
    <t>BIKASH KUMAR SWAIN</t>
  </si>
  <si>
    <t>HARMONY - WING H - 1204</t>
  </si>
  <si>
    <t>GANESH MALLIKARJUN SWAMY</t>
  </si>
  <si>
    <t>HARMONY - WING H - 1301</t>
  </si>
  <si>
    <t>SUNIL KUMAR YADAV</t>
  </si>
  <si>
    <t>HARMONY - WING H - 1302</t>
  </si>
  <si>
    <t>RUCHIKA GUPTA</t>
  </si>
  <si>
    <t>HARMONY - WING H - 1303</t>
  </si>
  <si>
    <t>POONAM RAJENDRA WANDILE</t>
  </si>
  <si>
    <t>HARMONY - WING H - 1304</t>
  </si>
  <si>
    <t>SHASHIKANT KUMAR</t>
  </si>
  <si>
    <t>HARMONY - WING H - 201</t>
  </si>
  <si>
    <t>NIRABHRA AKASH</t>
  </si>
  <si>
    <t>HARMONY - WING H - 202</t>
  </si>
  <si>
    <t>HARMONY - WING H - 203</t>
  </si>
  <si>
    <t>ABHISHA SAMBYAL</t>
  </si>
  <si>
    <t>HARMONY - WING H - 204</t>
  </si>
  <si>
    <t>DNYANESHWAR VASANT GAIKWAD</t>
  </si>
  <si>
    <t>18 May 2022</t>
  </si>
  <si>
    <t>HARMONY - WING H - 301</t>
  </si>
  <si>
    <t>BRIJESH G PRAJAPATI</t>
  </si>
  <si>
    <t>HARMONY - WING H - 302</t>
  </si>
  <si>
    <t>NAMITA SUJAY AHIRE</t>
  </si>
  <si>
    <t>HARMONY - WING H - 303</t>
  </si>
  <si>
    <t>SOUMITA DAS DAS</t>
  </si>
  <si>
    <t>HARMONY - WING H - 304</t>
  </si>
  <si>
    <t>PRACHI KONISHKO CHATTERJEE</t>
  </si>
  <si>
    <t>HARMONY - WING H - 401</t>
  </si>
  <si>
    <t>SHWETA SAURABH DAKHANE</t>
  </si>
  <si>
    <t>HARMONY - WING H - 402</t>
  </si>
  <si>
    <t>TUSHAR SHESHRAO SIDGUR</t>
  </si>
  <si>
    <t>HARMONY - WING H - 403</t>
  </si>
  <si>
    <t>UMA SALUJA</t>
  </si>
  <si>
    <t>HARMONY - WING H - 404</t>
  </si>
  <si>
    <t>ANMOL SALUJA</t>
  </si>
  <si>
    <t>HARMONY - WING H - 501</t>
  </si>
  <si>
    <t>HARMONY - WING H - 502</t>
  </si>
  <si>
    <t>DEEPAK LAXMAN PEHERKAR</t>
  </si>
  <si>
    <t>HARMONY - WING H - 503</t>
  </si>
  <si>
    <t>ADITYA ABHISHEK</t>
  </si>
  <si>
    <t>HARMONY - WING H - 504</t>
  </si>
  <si>
    <t>HARMONY - WING H - 601</t>
  </si>
  <si>
    <t>NARAYAN SAMPAT WAMAN</t>
  </si>
  <si>
    <t>HARMONY - WING H - 602</t>
  </si>
  <si>
    <t>K RAJESH KUMAR SUBUDHI</t>
  </si>
  <si>
    <t>HARMONY - WING H - 603</t>
  </si>
  <si>
    <t>PRATIK RAJENDRA SHARMA</t>
  </si>
  <si>
    <t>HARMONY - WING H - 604</t>
  </si>
  <si>
    <t>RAMYA VIJAY JAIN</t>
  </si>
  <si>
    <t>15 Mar 2022</t>
  </si>
  <si>
    <t>HARMONY - WING H - 701</t>
  </si>
  <si>
    <t>PRASAD SURESH KHISTI</t>
  </si>
  <si>
    <t>HARMONY - WING H - 702</t>
  </si>
  <si>
    <t>NARENDRA NATH NANDI</t>
  </si>
  <si>
    <t>HARMONY - WING H - 703</t>
  </si>
  <si>
    <t>SHRINIVAS GANGADHARRAO KOMWAD</t>
  </si>
  <si>
    <t>HARMONY - WING H - 704</t>
  </si>
  <si>
    <t>MADHAV KAILAS PURI</t>
  </si>
  <si>
    <t>HARMONY - WING H - 801</t>
  </si>
  <si>
    <t>ANKUSH UGALE</t>
  </si>
  <si>
    <t>HARMONY - WING H - 802</t>
  </si>
  <si>
    <t>PANKAJ OMPRAKASH AGRAWAL</t>
  </si>
  <si>
    <t>05 Apr 2022</t>
  </si>
  <si>
    <t>HARMONY - WING H - 803</t>
  </si>
  <si>
    <t>SUDHANSHU SHRIVASTAVA</t>
  </si>
  <si>
    <t>HARMONY - WING H - 804</t>
  </si>
  <si>
    <t>VAIBHAV VENKAT TEMBHURNIKAR</t>
  </si>
  <si>
    <t>HARMONY - WING H - 901</t>
  </si>
  <si>
    <t>VIKAS LAXMAN SURYAVANSHI</t>
  </si>
  <si>
    <t>HARMONY - WING H - 902</t>
  </si>
  <si>
    <t>ASHWINI PRASHANT AUDUT</t>
  </si>
  <si>
    <t>HARMONY - WING H - 903</t>
  </si>
  <si>
    <t>ASHWINI UDAY SALIAN</t>
  </si>
  <si>
    <t>HARMONY - WING H - 904</t>
  </si>
  <si>
    <t>AVINAV SHAH</t>
  </si>
  <si>
    <t>HARMONY - WING H -101</t>
  </si>
  <si>
    <t>AKANKSHA PRIYAM</t>
  </si>
  <si>
    <t>HARMONY - WING H -102</t>
  </si>
  <si>
    <t>NELSON MARIAN</t>
  </si>
  <si>
    <t>HARMONY - WING H -103</t>
  </si>
  <si>
    <t>SUNITA ASHOK VASKAR</t>
  </si>
  <si>
    <t>HARMONY - WING H -104</t>
  </si>
  <si>
    <t>INDRA SEN SINGH</t>
  </si>
  <si>
    <t>INFINITY - WING I - 1001</t>
  </si>
  <si>
    <t>PARUL SWARNKAR</t>
  </si>
  <si>
    <t>INFINITY - WING I - 1002</t>
  </si>
  <si>
    <t>ANSHU TIWARI</t>
  </si>
  <si>
    <t>INFINITY - WING I - 1003</t>
  </si>
  <si>
    <t>ARUNA SUDHIRKUMAR PADMASHALI</t>
  </si>
  <si>
    <t>INFINITY - WING I - 1004</t>
  </si>
  <si>
    <t>VENKAT WAMANRAO DESHPANDE</t>
  </si>
  <si>
    <t>INFINITY - WING I - 101</t>
  </si>
  <si>
    <t>ROHIT SARWATE</t>
  </si>
  <si>
    <t>INFINITY - WING I - 102</t>
  </si>
  <si>
    <t>SUMIT SAURABH</t>
  </si>
  <si>
    <t>INFINITY - WING I - 103</t>
  </si>
  <si>
    <t>GIRISH ARUN KHAKOLE</t>
  </si>
  <si>
    <t>INFINITY - WING I - 104</t>
  </si>
  <si>
    <t>MILIND SHRIKANT KUNTAWAR</t>
  </si>
  <si>
    <t>INFINITY - WING I - 1101</t>
  </si>
  <si>
    <t>AKASH AGRAWAL</t>
  </si>
  <si>
    <t>INFINITY - WING I - 1102</t>
  </si>
  <si>
    <t>SUNIL V. KAMBLE</t>
  </si>
  <si>
    <t>INFINITY - WING I - 1103</t>
  </si>
  <si>
    <t>ROHAN TIWARI</t>
  </si>
  <si>
    <t>INFINITY - WING I - 1104</t>
  </si>
  <si>
    <t>RAMAN GOPAL</t>
  </si>
  <si>
    <t>INFINITY - WING I - 1201</t>
  </si>
  <si>
    <t>AMIT KASHYAP</t>
  </si>
  <si>
    <t>INFINITY - WING I - 1202</t>
  </si>
  <si>
    <t>NEHA KAPOOR</t>
  </si>
  <si>
    <t>INFINITY - WING I - 1203</t>
  </si>
  <si>
    <t>PRASHANT GAUR</t>
  </si>
  <si>
    <t>INFINITY - WING I - 1204</t>
  </si>
  <si>
    <t>NEETAL UDAY TEMBHARE</t>
  </si>
  <si>
    <t>INFINITY - WING I - 1301</t>
  </si>
  <si>
    <t>SANTOSH SIVA KUMAR MADDILA</t>
  </si>
  <si>
    <t>INFINITY - WING I - 1302</t>
  </si>
  <si>
    <t>SHWETA BHATT</t>
  </si>
  <si>
    <t>INFINITY - WING I - 1303</t>
  </si>
  <si>
    <t>SAILY ARUN BABAR</t>
  </si>
  <si>
    <t>INFINITY - WING I - 1304</t>
  </si>
  <si>
    <t>SUSHANT JALALI</t>
  </si>
  <si>
    <t>INFINITY - WING I - 201</t>
  </si>
  <si>
    <t>MAYA GOPAKUMAR</t>
  </si>
  <si>
    <t>INFINITY - WING I - 202</t>
  </si>
  <si>
    <t>SONIT SAGAR</t>
  </si>
  <si>
    <t>INFINITY - WING I - 203</t>
  </si>
  <si>
    <t>NEETAM PRADEEP PATRA</t>
  </si>
  <si>
    <t>01 Aug 2022</t>
  </si>
  <si>
    <t>INFINITY - WING I - 204</t>
  </si>
  <si>
    <t>AJAY KACHARULAL SHARMA</t>
  </si>
  <si>
    <t>INFINITY - WING I - 301</t>
  </si>
  <si>
    <t>SUDIKSHA SADASHIV PANDEY</t>
  </si>
  <si>
    <t>INFINITY - WING I - 302</t>
  </si>
  <si>
    <t>SUMIT SANJAY BRAHME</t>
  </si>
  <si>
    <t>INFINITY - WING I - 303</t>
  </si>
  <si>
    <t>INFINITY - WING I - 304</t>
  </si>
  <si>
    <t>ADITYA PAREEK</t>
  </si>
  <si>
    <t>INFINITY - WING I - 401</t>
  </si>
  <si>
    <t>ASHUTOSH PATHAK</t>
  </si>
  <si>
    <t>INFINITY - WING I - 402</t>
  </si>
  <si>
    <t>SANTOSH PANDURANG KAIT</t>
  </si>
  <si>
    <t>INFINITY - WING I - 403</t>
  </si>
  <si>
    <t>INFINITY - WING I - 404</t>
  </si>
  <si>
    <t>DINESH THOLE</t>
  </si>
  <si>
    <t>INFINITY - WING I - 501</t>
  </si>
  <si>
    <t>KAPIL PARYANI</t>
  </si>
  <si>
    <t>INFINITY - WING I - 502</t>
  </si>
  <si>
    <t>SETHULAKSHMI THOTTATHIKKATTIL SETHUMADHAVAN</t>
  </si>
  <si>
    <t>INFINITY - WING I - 503</t>
  </si>
  <si>
    <t>INFINITY - WING I - 504</t>
  </si>
  <si>
    <t>POONAM</t>
  </si>
  <si>
    <t>INFINITY - WING I - 601</t>
  </si>
  <si>
    <t>RAHUL</t>
  </si>
  <si>
    <t>INFINITY - WING I - 602</t>
  </si>
  <si>
    <t>RAJIV RANJAN KUMAR</t>
  </si>
  <si>
    <t>INFINITY - WING I - 603</t>
  </si>
  <si>
    <t>SARVESH KUMAR MISHRA</t>
  </si>
  <si>
    <t>INFINITY - WING I - 604</t>
  </si>
  <si>
    <t>NEHA PATHAK</t>
  </si>
  <si>
    <t>INFINITY - WING I - 701</t>
  </si>
  <si>
    <t>SOWMYA SHIVARAM RAI</t>
  </si>
  <si>
    <t>INFINITY - WING I - 702</t>
  </si>
  <si>
    <t>RITESH JAIN</t>
  </si>
  <si>
    <t>INFINITY - WING I - 703</t>
  </si>
  <si>
    <t>PRIYA VIJAY PIMPALKAR</t>
  </si>
  <si>
    <t>INFINITY - WING I - 704</t>
  </si>
  <si>
    <t>NIKHIL DILIP PATIL</t>
  </si>
  <si>
    <t>INFINITY - WING I - 801</t>
  </si>
  <si>
    <t>CHETAN RAJENDER SHARMA</t>
  </si>
  <si>
    <t>INFINITY - WING I - 802</t>
  </si>
  <si>
    <t>SUPRIYA SINHA</t>
  </si>
  <si>
    <t>INFINITY - WING I - 803</t>
  </si>
  <si>
    <t>MARUTI RAMCHANDRA PARAMWAD</t>
  </si>
  <si>
    <t>INFINITY - WING I - 804</t>
  </si>
  <si>
    <t>PRASHANT KUMAR GHODKI</t>
  </si>
  <si>
    <t>07 Jan 2023</t>
  </si>
  <si>
    <t>INFINITY - WING I - 901</t>
  </si>
  <si>
    <t>ALANKAR CHINMOY MUKHERJEE</t>
  </si>
  <si>
    <t>INFINITY - WING I - 902</t>
  </si>
  <si>
    <t>SHUBHAM SINGH CHAUHAN</t>
  </si>
  <si>
    <t>INFINITY - WING I - 903</t>
  </si>
  <si>
    <t>TANYA THAKUR</t>
  </si>
  <si>
    <t>INFINITY - WING I - 904</t>
  </si>
  <si>
    <t>DHEERAJ KUMAR TIWARI</t>
  </si>
  <si>
    <t>RHYTHM - WING R - 1001</t>
  </si>
  <si>
    <t>MRIDUL TEWARI</t>
  </si>
  <si>
    <t>RHYTHM - WING R - 1002</t>
  </si>
  <si>
    <t>SHIVENDRA KUMAR AGRAHARI</t>
  </si>
  <si>
    <t>RHYTHM - WING R - 1003</t>
  </si>
  <si>
    <t>ASHISH R. SAWARKAR</t>
  </si>
  <si>
    <t>11 May 2023</t>
  </si>
  <si>
    <t>RHYTHM - WING R - 1004</t>
  </si>
  <si>
    <t>YOGITA KIRAN MORE</t>
  </si>
  <si>
    <t>RHYTHM - WING R - 101</t>
  </si>
  <si>
    <t>PRABHAKAR NANDI</t>
  </si>
  <si>
    <t>02 Jun 2023</t>
  </si>
  <si>
    <t>RHYTHM - WING R - 1101</t>
  </si>
  <si>
    <t>NALINI PRASAD</t>
  </si>
  <si>
    <t>RHYTHM - WING R - 1102</t>
  </si>
  <si>
    <t>KHUSHBOO KISHOR NALBHIMWAR</t>
  </si>
  <si>
    <t>RHYTHM - WING R - 1103</t>
  </si>
  <si>
    <t>GOVIND BALASAHEB SONKE</t>
  </si>
  <si>
    <t>RHYTHM - WING R - 1104</t>
  </si>
  <si>
    <t>GAJANAN CHHAGAN PATIL</t>
  </si>
  <si>
    <t>RHYTHM - WING R - 1201</t>
  </si>
  <si>
    <t>ANKITA NARENDRAKUMAR KANDOI</t>
  </si>
  <si>
    <t>RHYTHM - WING R - 1202</t>
  </si>
  <si>
    <t>PRASHANT TANAJI SURWASE</t>
  </si>
  <si>
    <t>RHYTHM - WING R - 1203</t>
  </si>
  <si>
    <t>SWATI MEHROTRA</t>
  </si>
  <si>
    <t>RHYTHM - WING R - 1204</t>
  </si>
  <si>
    <t>SHRIKANT KARBHARI SHELKE</t>
  </si>
  <si>
    <t>RHYTHM - WING R - 1302</t>
  </si>
  <si>
    <t>RAHUL KUMERIYA</t>
  </si>
  <si>
    <t>RHYTHM - WING R - 1303</t>
  </si>
  <si>
    <t>AJIT SHANKAR HULWAN</t>
  </si>
  <si>
    <t>RHYTHM - WING R - 1304</t>
  </si>
  <si>
    <t>RAKESH VIJAY SONAWANE</t>
  </si>
  <si>
    <t>RHYTHM - WING R - 201</t>
  </si>
  <si>
    <t>AMIT KUMAR SRIVASTAVA</t>
  </si>
  <si>
    <t>RHYTHM - WING R - 202</t>
  </si>
  <si>
    <t>SHRUTI PANDEY</t>
  </si>
  <si>
    <t>RHYTHM - WING R - 203</t>
  </si>
  <si>
    <t>RHYTHM - WING R - 204</t>
  </si>
  <si>
    <t>VEDANG PANJABRAO PATIL</t>
  </si>
  <si>
    <t>RHYTHM - WING R - 301</t>
  </si>
  <si>
    <t>ANANDA SAHA</t>
  </si>
  <si>
    <t>RHYTHM - WING R - 302</t>
  </si>
  <si>
    <t>SAMIR ROHIDAS VELIP</t>
  </si>
  <si>
    <t>RHYTHM - WING R - 303</t>
  </si>
  <si>
    <t>NAZRULHUDA KHAN</t>
  </si>
  <si>
    <t>RHYTHM - WING R - 304</t>
  </si>
  <si>
    <t>SUNIL NARAYANDAS SAHU</t>
  </si>
  <si>
    <t>RHYTHM - WING R - 401</t>
  </si>
  <si>
    <t>NIKHIL SURESH PATIL</t>
  </si>
  <si>
    <t>RHYTHM - WING R - 402</t>
  </si>
  <si>
    <t>ABHAY KUMAR SINGH</t>
  </si>
  <si>
    <t>RHYTHM - WING R - 403</t>
  </si>
  <si>
    <t>TUSHAR KAMLESH PANCHAL</t>
  </si>
  <si>
    <t>RHYTHM - WING R - 404</t>
  </si>
  <si>
    <t>YOGESH ASHOK SALVI</t>
  </si>
  <si>
    <t>RHYTHM - WING R - 501</t>
  </si>
  <si>
    <t>PRAMOD NIVRUTTI THORAT</t>
  </si>
  <si>
    <t>RHYTHM - WING R - 502</t>
  </si>
  <si>
    <t>SANDHYA CHAUBEY</t>
  </si>
  <si>
    <t>RHYTHM - WING R - 503</t>
  </si>
  <si>
    <t>CHANDRASHEKAR KADAM</t>
  </si>
  <si>
    <t>RHYTHM - WING R - 504</t>
  </si>
  <si>
    <t>MILIND MADHUKAR DUDE</t>
  </si>
  <si>
    <t>RHYTHM - WING R - 601</t>
  </si>
  <si>
    <t>SWAPNIL GULHANE</t>
  </si>
  <si>
    <t>RHYTHM - WING R - 602</t>
  </si>
  <si>
    <t>PRAJAKTA KALAMBE</t>
  </si>
  <si>
    <t>RHYTHM - WING R - 603</t>
  </si>
  <si>
    <t>DHANANJAY KUMAR</t>
  </si>
  <si>
    <t>RHYTHM - WING R - 604</t>
  </si>
  <si>
    <t>ATULPRASAD SILHARE</t>
  </si>
  <si>
    <t>RHYTHM - WING R - 701</t>
  </si>
  <si>
    <t>DHEERAJ GUPTA</t>
  </si>
  <si>
    <t>RHYTHM - WING R - 702</t>
  </si>
  <si>
    <t>SANTOSHKUMAR PURUSHOTTAM CHAUBEY</t>
  </si>
  <si>
    <t>RHYTHM - WING R - 703</t>
  </si>
  <si>
    <t>ANUP ARVIND SAWARGAONKAR</t>
  </si>
  <si>
    <t>RHYTHM - WING R - 704</t>
  </si>
  <si>
    <t>SUSHANT PRAKASH KALE</t>
  </si>
  <si>
    <t>RHYTHM - WING R - 801</t>
  </si>
  <si>
    <t>HIMANSHU BORGAONKAR</t>
  </si>
  <si>
    <t>16 Jun 2025</t>
  </si>
  <si>
    <t>RHYTHM - WING R - 802</t>
  </si>
  <si>
    <t>SHUBHAM GARG</t>
  </si>
  <si>
    <t>RHYTHM - WING R - 803</t>
  </si>
  <si>
    <t>RHYTHM - WING R - 804</t>
  </si>
  <si>
    <t>AJITESH MALHOTRA</t>
  </si>
  <si>
    <t>RHYTHM - WING R - 901</t>
  </si>
  <si>
    <t>TEJASWINI KAPIL GAIKWAD</t>
  </si>
  <si>
    <t>RHYTHM - WING R - 902</t>
  </si>
  <si>
    <t>RISHI KHAMBRA</t>
  </si>
  <si>
    <t>RHYTHM - WING R - 903</t>
  </si>
  <si>
    <t>AMARENDRA KUMAR</t>
  </si>
  <si>
    <t>RHYTHM - WING R - 904</t>
  </si>
  <si>
    <t>DEVENDRA BHAGWANSINGH PATIL</t>
  </si>
  <si>
    <t>RHYTHM - WING R- 102</t>
  </si>
  <si>
    <t>LAILA BABASAHEB TAPKIR</t>
  </si>
  <si>
    <t>RHYTHM - WING R- 103</t>
  </si>
  <si>
    <t>NISHANT RAMESH SABLE</t>
  </si>
  <si>
    <t>RHYTHM - WING R- 104</t>
  </si>
  <si>
    <t>GOVINDER SINGH</t>
  </si>
  <si>
    <t xml:space="preserve">CARNEA - (PMC NO. A2)                   </t>
  </si>
  <si>
    <t>CARNEA - A2 - 904</t>
  </si>
  <si>
    <t>NINAD SURESH NARAYANE</t>
  </si>
  <si>
    <t>CILIARIS - A1 - 501</t>
  </si>
  <si>
    <t>ISHRAT JAMAAL</t>
  </si>
  <si>
    <t>AMBER - A1 - 1004</t>
  </si>
  <si>
    <t>Leslie Assisi Almeida</t>
  </si>
  <si>
    <t>GIRISH SAMBHAJIRAO KADAM</t>
  </si>
  <si>
    <t>AQUAMARINE - A3 - 203</t>
  </si>
  <si>
    <t>Naga Srivalli Keesara</t>
  </si>
  <si>
    <t>RAJESH PAUL</t>
  </si>
  <si>
    <t>BERYL - B - 301</t>
  </si>
  <si>
    <t>Shyam Banavali</t>
  </si>
  <si>
    <t xml:space="preserve">CARNELIAN (PMC - C3)                    </t>
  </si>
  <si>
    <t>CARNELIAN - C3 - 102</t>
  </si>
  <si>
    <t>Rewa Nitin Indurkar</t>
  </si>
  <si>
    <t>CARNELIAN - C3 - 404</t>
  </si>
  <si>
    <t>MOHAMMED OWAIS MOHAMMED SIDDICK KHATRI</t>
  </si>
  <si>
    <t xml:space="preserve">CITRINE (PMC - C2)                      </t>
  </si>
  <si>
    <t>CITRINE - C2 - 301</t>
  </si>
  <si>
    <t>Shweta Shyam Shinde</t>
  </si>
  <si>
    <t>CITRINE - C2 - 401</t>
  </si>
  <si>
    <t>Vidya Kalsekar</t>
  </si>
  <si>
    <t>CITRINE - C2 - 402</t>
  </si>
  <si>
    <t>Sooraj Bhan Swami</t>
  </si>
  <si>
    <t>CITRINE - C2 - 404</t>
  </si>
  <si>
    <t>Kamini Solanki</t>
  </si>
  <si>
    <t>CITRINE - C2 - 504</t>
  </si>
  <si>
    <t>Raj Solanki</t>
  </si>
  <si>
    <t>CITRINE - C2 - 603</t>
  </si>
  <si>
    <t>ANIL KUMAR MENGHANI</t>
  </si>
  <si>
    <t>CITRINE - C2 - 604</t>
  </si>
  <si>
    <t>Anil Kumar Menghani</t>
  </si>
  <si>
    <t>CITRINE - C2 - 701</t>
  </si>
  <si>
    <t>Pallavi Thanvi</t>
  </si>
  <si>
    <t>CITRINE - C2 - 703</t>
  </si>
  <si>
    <t>Hussain Kasim Pithawala</t>
  </si>
  <si>
    <t>CITRINE - C2 - 704</t>
  </si>
  <si>
    <t>Rashmi Mendiratta</t>
  </si>
  <si>
    <t>CITRINE - C2 - 802</t>
  </si>
  <si>
    <t>Shishir Shrikant Pitre</t>
  </si>
  <si>
    <t>CORAL - C1 - 1003</t>
  </si>
  <si>
    <t>Savli Sachin Karanjkar</t>
  </si>
  <si>
    <t>CORAL - C1 - 103</t>
  </si>
  <si>
    <t>Charlie Francis Manickam</t>
  </si>
  <si>
    <t>CORAL - C1 - 203</t>
  </si>
  <si>
    <t>Madhu Anil Awatramani</t>
  </si>
  <si>
    <t>CORAL - C1 - 303</t>
  </si>
  <si>
    <t>Amit Ashok Sheth</t>
  </si>
  <si>
    <t>CORAL - C1 - 504</t>
  </si>
  <si>
    <t>AMARNATH TILAKDHARI YADAV</t>
  </si>
  <si>
    <t>CORAL - C1 - 604</t>
  </si>
  <si>
    <t>Shubhangi Uday Alsi</t>
  </si>
  <si>
    <t>CORAL - C1 - 704</t>
  </si>
  <si>
    <t>Sanket Chandrakant Mahajan</t>
  </si>
  <si>
    <t>CORAL - C1 - 802</t>
  </si>
  <si>
    <t>Indranil Pandey</t>
  </si>
  <si>
    <t>CORAL - C1 - 901</t>
  </si>
  <si>
    <t>Hozefa Fakhruddin</t>
  </si>
  <si>
    <t>CORAL - C1 - 904</t>
  </si>
  <si>
    <t>Prasad Suvarna</t>
  </si>
  <si>
    <t>CHESTER - B1 - 1002</t>
  </si>
  <si>
    <t>LEENA NARENDRA PATIL</t>
  </si>
  <si>
    <t>CHESTER - B1 - 1003</t>
  </si>
  <si>
    <t>Utsav Malik</t>
  </si>
  <si>
    <t>CHESTER - B1 - 1004</t>
  </si>
  <si>
    <t>RUSTOMJI K KAPPAWALA</t>
  </si>
  <si>
    <t>CHESTER - B1 - 102</t>
  </si>
  <si>
    <t>Anastasia Bernard</t>
  </si>
  <si>
    <t>CHESTER - B1 - 1101</t>
  </si>
  <si>
    <t>TARIQUE HUSAIN ANSARI</t>
  </si>
  <si>
    <t>CHESTER - B1 - 1102</t>
  </si>
  <si>
    <t>Aanan Sharma</t>
  </si>
  <si>
    <t>CHESTER - B1 - 1103</t>
  </si>
  <si>
    <t>ANITA SINGH</t>
  </si>
  <si>
    <t>CHESTER - B1 - 1203</t>
  </si>
  <si>
    <t>PRASAD RAO</t>
  </si>
  <si>
    <t>CHESTER - B1 - 1204</t>
  </si>
  <si>
    <t>Aziz Mansurali Karbalai</t>
  </si>
  <si>
    <t>CHESTER - B1 - 1301</t>
  </si>
  <si>
    <t>DHIRAJ BALMUKUND SHARMA</t>
  </si>
  <si>
    <t>CHESTER - B1 - 1304</t>
  </si>
  <si>
    <t>Rajendra Motiram Kaku</t>
  </si>
  <si>
    <t>CHESTER - B1 - 201</t>
  </si>
  <si>
    <t>AMAR KAMALKISHOR LAHARIYA</t>
  </si>
  <si>
    <t>CHESTER - B1 - 202</t>
  </si>
  <si>
    <t>SHARDA KAURA</t>
  </si>
  <si>
    <t>CHESTER - B1 - 301</t>
  </si>
  <si>
    <t>Gagandeep Singh Vohra</t>
  </si>
  <si>
    <t>CHESTER - B1 - 303</t>
  </si>
  <si>
    <t>Lakshman Singh Negi</t>
  </si>
  <si>
    <t>CHESTER - B1 - 403</t>
  </si>
  <si>
    <t>SULOCHANA</t>
  </si>
  <si>
    <t>CHESTER - B1 - 601</t>
  </si>
  <si>
    <t>RAVEENDRA C KULKARNI</t>
  </si>
  <si>
    <t>CHESTER - B1 - 602</t>
  </si>
  <si>
    <t>SHOWKET ISHAQ</t>
  </si>
  <si>
    <t>CHESTER - B1 - 701</t>
  </si>
  <si>
    <t>Suresh Prito Advani</t>
  </si>
  <si>
    <t>CHESTER - B1 - 702</t>
  </si>
  <si>
    <t>KAUSHIK DHAR</t>
  </si>
  <si>
    <t>CHESTER - B1 - 703</t>
  </si>
  <si>
    <t>SAKINA PITTALWALA</t>
  </si>
  <si>
    <t>CHESTER - B1 - 704</t>
  </si>
  <si>
    <t>NAVNITA JAYACHANDRAN</t>
  </si>
  <si>
    <t>CHESTER - B1 - 801</t>
  </si>
  <si>
    <t>NASIR WANI</t>
  </si>
  <si>
    <t>CHESTER - B1 - 803</t>
  </si>
  <si>
    <t>SHIV KUMAR VERMA</t>
  </si>
  <si>
    <t>CHESTER - B1 - 901</t>
  </si>
  <si>
    <t>Sahil Sunil Vohra</t>
  </si>
  <si>
    <t>CHESTER - B1 - 902</t>
  </si>
  <si>
    <t>PURSOTTAM KUMAR SHAH</t>
  </si>
  <si>
    <t>CHESTER - B1 - 903</t>
  </si>
  <si>
    <t>DAYAVATHI SUNDAR SUVARNA</t>
  </si>
  <si>
    <t>CHESTER - B1 - 904</t>
  </si>
  <si>
    <t>SOURABHA S DEHADRAI</t>
  </si>
  <si>
    <t>CHESTER - B1- 502</t>
  </si>
  <si>
    <t>RICHA DWIVEDI</t>
  </si>
  <si>
    <t>CHESTER - B1- 503</t>
  </si>
  <si>
    <t>ARUN SHARMA</t>
  </si>
  <si>
    <t>CHESTER -B1 - 302</t>
  </si>
  <si>
    <t>MANOSH KUMAR MUNSHI</t>
  </si>
  <si>
    <t>EVEREST -  A1 - 101</t>
  </si>
  <si>
    <t>NAVEEN KUMAR</t>
  </si>
  <si>
    <t>EVEREST -  A1 - 501</t>
  </si>
  <si>
    <t>PRASHANT RAMESH BURHADE</t>
  </si>
  <si>
    <t>EVEREST -  A1 - 502</t>
  </si>
  <si>
    <t>REKHA VERMA</t>
  </si>
  <si>
    <t>EVEREST -  A1 - 503</t>
  </si>
  <si>
    <t>TANMAY PANDE</t>
  </si>
  <si>
    <t>EVEREST -  A1 - 504</t>
  </si>
  <si>
    <t>Rohit D Bhosale</t>
  </si>
  <si>
    <t>EVEREST - A1 - 1001</t>
  </si>
  <si>
    <t>GEETANJALI CHUGH KOTHARI</t>
  </si>
  <si>
    <t>EVEREST - A1 - 1002</t>
  </si>
  <si>
    <t>INACIO ALEX FERNANDES</t>
  </si>
  <si>
    <t>EVEREST - A1 - 1003</t>
  </si>
  <si>
    <t>USHA KUMARI</t>
  </si>
  <si>
    <t>EVEREST - A1 - 1101</t>
  </si>
  <si>
    <t>Renu Bhargava</t>
  </si>
  <si>
    <t>EVEREST - A1 - 1102</t>
  </si>
  <si>
    <t>YASH VERMA</t>
  </si>
  <si>
    <t>EVEREST - A1 - 1103</t>
  </si>
  <si>
    <t>KOEL CHANDRA</t>
  </si>
  <si>
    <t>EVEREST - A1 - 1104</t>
  </si>
  <si>
    <t>SACHIN BHAGWANT NIKAM</t>
  </si>
  <si>
    <t>EVEREST - A1 - 1201</t>
  </si>
  <si>
    <t>SRINIVASAN DEVARAJAN</t>
  </si>
  <si>
    <t>EVEREST - A1 - 202</t>
  </si>
  <si>
    <t>JAI PRAKASH SINGH</t>
  </si>
  <si>
    <t>EVEREST - A1 - 301</t>
  </si>
  <si>
    <t>SAMEER MAHAJAN</t>
  </si>
  <si>
    <t>EVEREST - A1 - 302</t>
  </si>
  <si>
    <t>AJIT G SRIVASTAVA</t>
  </si>
  <si>
    <t>EVEREST - A1 - 303</t>
  </si>
  <si>
    <t>SHIKHA TANWANI</t>
  </si>
  <si>
    <t>EVEREST - A1 - 304</t>
  </si>
  <si>
    <t>EVEREST - A1 - 401</t>
  </si>
  <si>
    <t>TANYA MUNSHI</t>
  </si>
  <si>
    <t>EVEREST - A1 - 402</t>
  </si>
  <si>
    <t>DERRICK BARSIMEW FURTADO</t>
  </si>
  <si>
    <t>EVEREST - A1 - 601</t>
  </si>
  <si>
    <t>MUSTAFA SAIFUDDIN SHAFIQUE</t>
  </si>
  <si>
    <t>EVEREST - A1 - 602</t>
  </si>
  <si>
    <t>ANIKET DHANANJAY SAGAVKAR</t>
  </si>
  <si>
    <t>EVEREST - A1 - 701</t>
  </si>
  <si>
    <t>Shobha Gulabrai Dadlani</t>
  </si>
  <si>
    <t>EVEREST - A1 - 703</t>
  </si>
  <si>
    <t>ALISHA RAHIM SANGHANI</t>
  </si>
  <si>
    <t>EVEREST - A1 - 704</t>
  </si>
  <si>
    <t>ANJALI DHATWALIA</t>
  </si>
  <si>
    <t>EVEREST - A1 - 801</t>
  </si>
  <si>
    <t>Chirag Harshadrai Zaveri</t>
  </si>
  <si>
    <t>EVEREST - A1 - 802</t>
  </si>
  <si>
    <t>SNEHAL BHATNAGAR</t>
  </si>
  <si>
    <t>EVEREST - A1 - 901</t>
  </si>
  <si>
    <t>MANISH JAYWANT CHAVAN</t>
  </si>
  <si>
    <t>EVEREST - A1 - 902</t>
  </si>
  <si>
    <t>ANJALI VINAY BHATIA</t>
  </si>
  <si>
    <t>EVEREST - A1 - 903</t>
  </si>
  <si>
    <t>SANKET SETH</t>
  </si>
  <si>
    <t>EVEREST - A1 - 904</t>
  </si>
  <si>
    <t>SANJIV RANJAN</t>
  </si>
  <si>
    <t xml:space="preserve">ALPS - D1- 1004                                   </t>
  </si>
  <si>
    <t>ACHANTA KIRON KUMAR</t>
  </si>
  <si>
    <t xml:space="preserve">ALPS - D1- 1101                                   </t>
  </si>
  <si>
    <t>YASH  DILIPKUMAR GOKALGANDHI</t>
  </si>
  <si>
    <t xml:space="preserve">ALPS - D1- 1102                                   </t>
  </si>
  <si>
    <t>LATA KARASANDAS GOKALGANDHI</t>
  </si>
  <si>
    <t xml:space="preserve">ALPS - D1- 1103                                   </t>
  </si>
  <si>
    <t>YASH DILIPKUMAR GOKALGANDHI</t>
  </si>
  <si>
    <t xml:space="preserve">ALPS - D1- 1104                                   </t>
  </si>
  <si>
    <t>MITALI JIGNESH SHAH</t>
  </si>
  <si>
    <t xml:space="preserve">ALPS - D1- 1204                                   </t>
  </si>
  <si>
    <t>MS SUNITA SAINI</t>
  </si>
  <si>
    <t xml:space="preserve">ALPS - D1- 404                                    </t>
  </si>
  <si>
    <t>NAMITA SHRIVASTAVA</t>
  </si>
  <si>
    <t xml:space="preserve">ALPS - D1- 504                                    </t>
  </si>
  <si>
    <t>BHARAT BHUSHAN</t>
  </si>
  <si>
    <t xml:space="preserve">ALPS - D1- 601                                    </t>
  </si>
  <si>
    <t>Namita Dudhane</t>
  </si>
  <si>
    <t xml:space="preserve">ALPS - D1- 603                                    </t>
  </si>
  <si>
    <t>Rohit Arora</t>
  </si>
  <si>
    <t xml:space="preserve">ALPS - D1- 701                                    </t>
  </si>
  <si>
    <t>GERARD RICHARD GOMES</t>
  </si>
  <si>
    <t xml:space="preserve">ALPS - D1- 703                                    </t>
  </si>
  <si>
    <t>ANIL KUMAR BHAT</t>
  </si>
  <si>
    <t xml:space="preserve">ALPS - D1- 802                                    </t>
  </si>
  <si>
    <t>UMAIMA ZUJAR KUSHALGADHWALA</t>
  </si>
  <si>
    <t xml:space="preserve">ALPS - D1- 902                                    </t>
  </si>
  <si>
    <t>FAZLEABBAS ESMAIL DAUDJEE</t>
  </si>
  <si>
    <t xml:space="preserve">ALPS - D1-102                                     </t>
  </si>
  <si>
    <t>SATISH KUMAR SINGH</t>
  </si>
  <si>
    <t xml:space="preserve">ALPS - D1-201                                     </t>
  </si>
  <si>
    <t>SRIKANTH KOMANDURI</t>
  </si>
  <si>
    <t xml:space="preserve">ALPS - D1-301                                     </t>
  </si>
  <si>
    <t>MOHD JAMEEL AZHAR</t>
  </si>
  <si>
    <t xml:space="preserve">ALPS - D1-302                                     </t>
  </si>
  <si>
    <t>CHHAYA JAIN</t>
  </si>
  <si>
    <t xml:space="preserve">ALPS - D1-401                                     </t>
  </si>
  <si>
    <t>JYOTI PRAKASH SHROFF</t>
  </si>
  <si>
    <t>ANDES-D2-1001</t>
  </si>
  <si>
    <t>NAGESH DATTATRAYA PAWAR</t>
  </si>
  <si>
    <t xml:space="preserve">ANDES-D2-102                                      </t>
  </si>
  <si>
    <t>MAYANK GANDHI</t>
  </si>
  <si>
    <t>ANDES-D2-104</t>
  </si>
  <si>
    <t>KIRAN B GANDHI</t>
  </si>
  <si>
    <t>ANDES-D2-1103</t>
  </si>
  <si>
    <t>ANITA KAPRI JOSHI</t>
  </si>
  <si>
    <t>ANDES-D2-1104</t>
  </si>
  <si>
    <t>JASMINE JIMMY PATEL</t>
  </si>
  <si>
    <t xml:space="preserve">ANDES-D2-303                                      </t>
  </si>
  <si>
    <t>PRAKASH B HADIMANI</t>
  </si>
  <si>
    <t>ANDES-D2-404</t>
  </si>
  <si>
    <t>Neeta Bhatnagar</t>
  </si>
  <si>
    <t>ANDES-D2-503</t>
  </si>
  <si>
    <t>Ashish Dutta</t>
  </si>
  <si>
    <t>ANDES-D2-601</t>
  </si>
  <si>
    <t>VIKRAM PRATAPRAO BRID</t>
  </si>
  <si>
    <t>ANDES-D2-602</t>
  </si>
  <si>
    <t>SHIKHA SINGH</t>
  </si>
  <si>
    <t>ANDES-D2-604</t>
  </si>
  <si>
    <t>MADHULIKA SINHA</t>
  </si>
  <si>
    <t>ANDES-D2-701</t>
  </si>
  <si>
    <t>JASLEEN KAUR RAI</t>
  </si>
  <si>
    <t>ANDES-D2-703</t>
  </si>
  <si>
    <t>HARPREET SINGH</t>
  </si>
  <si>
    <t>ANDES-D2-802</t>
  </si>
  <si>
    <t>PRADEEP BISWAS</t>
  </si>
  <si>
    <t>ANDES-D2-804</t>
  </si>
  <si>
    <t>JYOTHSNA E</t>
  </si>
  <si>
    <t>ANDES-D2-903</t>
  </si>
  <si>
    <t>SHYAMLI GUPTA</t>
  </si>
  <si>
    <t xml:space="preserve">ATLAS -D-3 -101                                   </t>
  </si>
  <si>
    <t>AJIT KUMAR PARiJA</t>
  </si>
  <si>
    <t xml:space="preserve">ATLAS -D-3 -102                                   </t>
  </si>
  <si>
    <t>SRIDHAR PARANKUSHAM</t>
  </si>
  <si>
    <t xml:space="preserve">ATLAS -D-3 -103                                   </t>
  </si>
  <si>
    <t>MORISON FRANCIS</t>
  </si>
  <si>
    <t xml:space="preserve">ATLAS -D-3 -104                                   </t>
  </si>
  <si>
    <t>PUNEET JAIN</t>
  </si>
  <si>
    <t xml:space="preserve">ATLAS -D-3 -1101                                  </t>
  </si>
  <si>
    <t>DEBI PRASAD MAHARANA</t>
  </si>
  <si>
    <t xml:space="preserve">ATLAS -D-3 -1102                                  </t>
  </si>
  <si>
    <t>RAJENDRA NAIR</t>
  </si>
  <si>
    <t xml:space="preserve">ATLAS -D-3 -301                                   </t>
  </si>
  <si>
    <t>ASHOK KOUL</t>
  </si>
  <si>
    <t xml:space="preserve">ATLAS -D-3 -303                                   </t>
  </si>
  <si>
    <t>ARLEEN ALFRED ROGERS</t>
  </si>
  <si>
    <t xml:space="preserve">ATLAS -D-3 -304                                   </t>
  </si>
  <si>
    <t>GAURI CHADHA</t>
  </si>
  <si>
    <t xml:space="preserve">ATLAS -D-3 -501                                   </t>
  </si>
  <si>
    <t>RAJINDER KUMAR</t>
  </si>
  <si>
    <t xml:space="preserve">ATLAS -D-3 -503                                   </t>
  </si>
  <si>
    <t>AMITAVA CHATTERJEE</t>
  </si>
  <si>
    <t xml:space="preserve">ATLAS -D-3 -504                                   </t>
  </si>
  <si>
    <t>VIBHA KUNJAN CHAUHAN</t>
  </si>
  <si>
    <t xml:space="preserve">ATLAS -D-3 -603                                   </t>
  </si>
  <si>
    <t>RENU LUTHRA</t>
  </si>
  <si>
    <t xml:space="preserve">ATLAS -D-3 -701                                   </t>
  </si>
  <si>
    <t>NITIN RAJENDRA KANNURE</t>
  </si>
  <si>
    <t xml:space="preserve">ATLAS -D-3 -703                                   </t>
  </si>
  <si>
    <t>SULOCHANA S PADMASHALI</t>
  </si>
  <si>
    <t xml:space="preserve">ATLAS -D-3 -704                                   </t>
  </si>
  <si>
    <t xml:space="preserve">ATLAS -D-3 -801                                   </t>
  </si>
  <si>
    <t>MEENAKSHI KARTHIK KAUNDINYA</t>
  </si>
  <si>
    <t xml:space="preserve">ATLAS -D-3 -901                                   </t>
  </si>
  <si>
    <t>AMIT RANJIT PANCHAL</t>
  </si>
  <si>
    <t xml:space="preserve">ATLAS -D-3 -903                                   </t>
  </si>
  <si>
    <t>MRS. PRIYANKA PANTOLA</t>
  </si>
  <si>
    <t xml:space="preserve">CASCADE- E-1001                                   </t>
  </si>
  <si>
    <t>Siraj Mehandimohamad Somji</t>
  </si>
  <si>
    <t xml:space="preserve">CASCADE- E-1004                                   </t>
  </si>
  <si>
    <t>NANDA JOSHI</t>
  </si>
  <si>
    <t xml:space="preserve">CASCADE- E-102                                    </t>
  </si>
  <si>
    <t xml:space="preserve">CASCADE- E-1101                                   </t>
  </si>
  <si>
    <t>PUJA RAJESH MAURYA</t>
  </si>
  <si>
    <t xml:space="preserve">CASCADE- E-1104                                   </t>
  </si>
  <si>
    <t>KENNY JOHN JOSEPH</t>
  </si>
  <si>
    <t xml:space="preserve">CASCADE- E-1201                                   </t>
  </si>
  <si>
    <t>Shabbir Mehandimohamad Somji</t>
  </si>
  <si>
    <t xml:space="preserve">CASCADE- E-1203                                   </t>
  </si>
  <si>
    <t>MANU CHANDRAN</t>
  </si>
  <si>
    <t>Siyaram Silk Mills Limited</t>
  </si>
  <si>
    <t xml:space="preserve">CASCADE- E-203                                    </t>
  </si>
  <si>
    <t>PRATIBHA SHAH</t>
  </si>
  <si>
    <t xml:space="preserve">CASCADE- E-204                                    </t>
  </si>
  <si>
    <t>Jamshed Mirza</t>
  </si>
  <si>
    <t xml:space="preserve">CASCADE- E-302                                    </t>
  </si>
  <si>
    <t>SHIRAZ HABIB MERCHANT</t>
  </si>
  <si>
    <t xml:space="preserve">CASCADE- E-303                                    </t>
  </si>
  <si>
    <t>DEEPAK SHRIRAM PATIL</t>
  </si>
  <si>
    <t xml:space="preserve">CASCADE- E-304                                    </t>
  </si>
  <si>
    <t>BHAGYAM D. VISVANATHAN</t>
  </si>
  <si>
    <t xml:space="preserve">CASCADE- E-501                                    </t>
  </si>
  <si>
    <t>Aditi Bhaskaran</t>
  </si>
  <si>
    <t xml:space="preserve">CASCADE- E-504                                    </t>
  </si>
  <si>
    <t>Sagari Bhaskaran</t>
  </si>
  <si>
    <t xml:space="preserve">CASCADE- E-603                                    </t>
  </si>
  <si>
    <t>Rajni Gidwani</t>
  </si>
  <si>
    <t xml:space="preserve">CASCADE- E-604                                    </t>
  </si>
  <si>
    <t xml:space="preserve">CASCADE- E-702                                    </t>
  </si>
  <si>
    <t>RAJU GOPALDAS MIRPURI</t>
  </si>
  <si>
    <t xml:space="preserve">CASCADE- E-704                                    </t>
  </si>
  <si>
    <t>Capt. Harsh Jain</t>
  </si>
  <si>
    <t xml:space="preserve">CASCADE- E-801                                    </t>
  </si>
  <si>
    <t>Anush Pyarali Ramodiya</t>
  </si>
  <si>
    <t xml:space="preserve">CASCADE- E-902                                    </t>
  </si>
  <si>
    <t>NAZIYA MUSTAFA BUKHARI</t>
  </si>
  <si>
    <t xml:space="preserve">CASCADE- E-904                                    </t>
  </si>
  <si>
    <t>MAHARSHI MEHTA</t>
  </si>
  <si>
    <t xml:space="preserve">AMARO (D1)-1002                                   </t>
  </si>
  <si>
    <t xml:space="preserve">AMARO (D1)-1004                                   </t>
  </si>
  <si>
    <t xml:space="preserve">AMARO (D1)-101                                    </t>
  </si>
  <si>
    <t>GURBUX SINGH ARORA</t>
  </si>
  <si>
    <t xml:space="preserve">AMARO (D1)-102                                    </t>
  </si>
  <si>
    <t>ADITI JASROTIA</t>
  </si>
  <si>
    <t>AMARO (D1)-1101</t>
  </si>
  <si>
    <t>ARMAITY NOOR</t>
  </si>
  <si>
    <t>AMARO (D1)-1103</t>
  </si>
  <si>
    <t>KUNAL PATEL</t>
  </si>
  <si>
    <t xml:space="preserve">AMARO (D1)-1104                                   </t>
  </si>
  <si>
    <t>RAHUL PARMAR</t>
  </si>
  <si>
    <t xml:space="preserve">AMARO (D1)-1201                                   </t>
  </si>
  <si>
    <t>SANJAY DATTA</t>
  </si>
  <si>
    <t xml:space="preserve">AMARO (D1)-601                                    </t>
  </si>
  <si>
    <t>Anuradha Sewal</t>
  </si>
  <si>
    <t xml:space="preserve">AMARO (D1)-604                                    </t>
  </si>
  <si>
    <t>NIHAR DHYANI</t>
  </si>
  <si>
    <t xml:space="preserve">AMARO (D1)-803                                    </t>
  </si>
  <si>
    <t>BHAGYASHREE PARNAIK</t>
  </si>
  <si>
    <t xml:space="preserve">AMARO (D1)-901                                    </t>
  </si>
  <si>
    <t>OMPRAKASH D SHARMA</t>
  </si>
  <si>
    <t xml:space="preserve">BEAUFORT (C-2)           </t>
  </si>
  <si>
    <t xml:space="preserve">BEAUFORT (C-2)201                                 </t>
  </si>
  <si>
    <t>SANDESH RAVINDRA THORAT</t>
  </si>
  <si>
    <t xml:space="preserve">BEAUFORT (C-2)202                                 </t>
  </si>
  <si>
    <t>MOHIT KAURA</t>
  </si>
  <si>
    <t xml:space="preserve">BEAUFORT (C-2)301                                 </t>
  </si>
  <si>
    <t>MOHAMMED RAFI SHAIKH</t>
  </si>
  <si>
    <t xml:space="preserve">BEAUFORT (C-2)302                                 </t>
  </si>
  <si>
    <t>KAIS YUSUF PUNJABI</t>
  </si>
  <si>
    <t xml:space="preserve">BEAUFORT (C-2)303                                 </t>
  </si>
  <si>
    <t>RAUNAK SANTOSH RATHI</t>
  </si>
  <si>
    <t xml:space="preserve">BEAUFORT (C-2)304                                 </t>
  </si>
  <si>
    <t>RESHMI MURLEEDHARAN PILLAI</t>
  </si>
  <si>
    <t xml:space="preserve">BEAUFORT (C-2)401                                 </t>
  </si>
  <si>
    <t>Arpit Garg</t>
  </si>
  <si>
    <t xml:space="preserve">BEAUFORT (C-2)402                                 </t>
  </si>
  <si>
    <t>SIDDHARTH GIRISH DESAI</t>
  </si>
  <si>
    <t xml:space="preserve">BEAUFORT (C-2)404                                 </t>
  </si>
  <si>
    <t>BHUSHAN RAMESH SHETTY</t>
  </si>
  <si>
    <t xml:space="preserve">BEAUFORT (C-2)501                                 </t>
  </si>
  <si>
    <t>ASHRAF ALI KHAN</t>
  </si>
  <si>
    <t xml:space="preserve">BEAUFORT (C-2)502                                 </t>
  </si>
  <si>
    <t>Vikram Bhalla</t>
  </si>
  <si>
    <t xml:space="preserve">BEAUFORT (C-2)503                                 </t>
  </si>
  <si>
    <t>Kumar Gunjan</t>
  </si>
  <si>
    <t xml:space="preserve">BEAUFORT (C-2)504                                 </t>
  </si>
  <si>
    <t>VIJAY KUMAR SABIKHI</t>
  </si>
  <si>
    <t xml:space="preserve">BEAUFORT (C-2)602                                 </t>
  </si>
  <si>
    <t>BATUL FEROZ RASHID</t>
  </si>
  <si>
    <t xml:space="preserve">BEAUFORT (C-2)702                                 </t>
  </si>
  <si>
    <t>VANDANA BHALLA</t>
  </si>
  <si>
    <t xml:space="preserve">BEAUFORT (C-2)704                                 </t>
  </si>
  <si>
    <t>RAJIV RANJAN DUBEY</t>
  </si>
  <si>
    <t xml:space="preserve">BEAUFORT (C-2)802                                 </t>
  </si>
  <si>
    <t>Jimmy D Patel</t>
  </si>
  <si>
    <t xml:space="preserve">BROOKS (E-1)1001                                  </t>
  </si>
  <si>
    <t>SHAIKH MEHBOOB SAHEBLAL</t>
  </si>
  <si>
    <t xml:space="preserve">BROOKS (E-1)1002                                  </t>
  </si>
  <si>
    <t>BRAJESH MALIWAL</t>
  </si>
  <si>
    <t xml:space="preserve">BROOKS (E-1)1005                                  </t>
  </si>
  <si>
    <t>SAURABH CHOPRA</t>
  </si>
  <si>
    <t xml:space="preserve">BROOKS (E-1)1006                                  </t>
  </si>
  <si>
    <t xml:space="preserve">BROOKS (E-1)101                                   </t>
  </si>
  <si>
    <t>SHIRAZ ANIL GHOTGALKAR</t>
  </si>
  <si>
    <t xml:space="preserve">BROOKS (E-1)104                                   </t>
  </si>
  <si>
    <t>ATISH DHAWALE</t>
  </si>
  <si>
    <t xml:space="preserve">BROOKS (E-1)106                                   </t>
  </si>
  <si>
    <t>SIDDIQUE ABDUL SHAKOOR KALELKAR</t>
  </si>
  <si>
    <t xml:space="preserve">BROOKS (E-1)1101                                  </t>
  </si>
  <si>
    <t>SANKET GANPAT RIKAME</t>
  </si>
  <si>
    <t xml:space="preserve">BROOKS (E-1)1102                                  </t>
  </si>
  <si>
    <t>AMRESH KUMAR SINGH</t>
  </si>
  <si>
    <t xml:space="preserve">BROOKS (E-1)1106                                  </t>
  </si>
  <si>
    <t>BISHAM KISHNANI</t>
  </si>
  <si>
    <t xml:space="preserve">BROOKS (E-1)1206                                  </t>
  </si>
  <si>
    <t xml:space="preserve">BROOKS (E-1)201                                   </t>
  </si>
  <si>
    <t>UBAID YAQUB KHAN</t>
  </si>
  <si>
    <t xml:space="preserve">BROOKS (E-1)204                                   </t>
  </si>
  <si>
    <t>GAURAV AGGARWAL</t>
  </si>
  <si>
    <t xml:space="preserve">BROOKS (E-1)205                                   </t>
  </si>
  <si>
    <t>Sakhi Sinha</t>
  </si>
  <si>
    <t xml:space="preserve">BROOKS (E-1)206                                   </t>
  </si>
  <si>
    <t>NITA THERESA VAZ</t>
  </si>
  <si>
    <t xml:space="preserve">BROOKS (E-1)301                                   </t>
  </si>
  <si>
    <t>LANKA SRIHARSHA</t>
  </si>
  <si>
    <t xml:space="preserve">BROOKS (E-1)302                                   </t>
  </si>
  <si>
    <t>NIMISH J DESHPANDE</t>
  </si>
  <si>
    <t xml:space="preserve">BROOKS (E-1)304                                   </t>
  </si>
  <si>
    <t>Arif Mehmood Khan</t>
  </si>
  <si>
    <t xml:space="preserve">BROOKS (E-1)401                                   </t>
  </si>
  <si>
    <t>SHALINI SINGH</t>
  </si>
  <si>
    <t xml:space="preserve">BROOKS (E-1)403                                   </t>
  </si>
  <si>
    <t>SWEETY DOGRA</t>
  </si>
  <si>
    <t xml:space="preserve">BROOKS (E-1)405                                   </t>
  </si>
  <si>
    <t>ABHISHEK GAUR</t>
  </si>
  <si>
    <t xml:space="preserve">BROOKS (E-1)501                                   </t>
  </si>
  <si>
    <t>JONATHAN DEEPAK SAMUEL</t>
  </si>
  <si>
    <t xml:space="preserve">BROOKS (E-1)505                                   </t>
  </si>
  <si>
    <t>GOPAL NEGI</t>
  </si>
  <si>
    <t xml:space="preserve">BROOKS (E-1)601                                   </t>
  </si>
  <si>
    <t>ARUN YADAV</t>
  </si>
  <si>
    <t xml:space="preserve">BROOKS (E-1)603                                   </t>
  </si>
  <si>
    <t>ARNAV PARIMAL</t>
  </si>
  <si>
    <t xml:space="preserve">BROOKS (E-1)702                                   </t>
  </si>
  <si>
    <t>JAI BEDI</t>
  </si>
  <si>
    <t xml:space="preserve">BROOKS (E-1)705                                   </t>
  </si>
  <si>
    <t>MRS RUCHIKA SACHIN BALLAL</t>
  </si>
  <si>
    <t xml:space="preserve">BROOKS (E-1)801                                   </t>
  </si>
  <si>
    <t>CHANAKYA DHIMAN</t>
  </si>
  <si>
    <t xml:space="preserve">BROOKS (E-1)804                                   </t>
  </si>
  <si>
    <t>MRS. SANGEETA PARAG NADKAR</t>
  </si>
  <si>
    <t xml:space="preserve">BROOKS (E-1)901                                   </t>
  </si>
  <si>
    <t>NITIN MIRCHANDANI</t>
  </si>
  <si>
    <t xml:space="preserve">BROOKS (E-1)902                                   </t>
  </si>
  <si>
    <t>NIKHIL BALI AHUJA</t>
  </si>
  <si>
    <t xml:space="preserve">BROOKS (E-1)903                                   </t>
  </si>
  <si>
    <t>POONAM GUNJKAR</t>
  </si>
  <si>
    <t xml:space="preserve">BROOKS (E-1)905                                   </t>
  </si>
  <si>
    <t>DEEPTI KUMAR AVINASH</t>
  </si>
  <si>
    <t xml:space="preserve">CARNIC (C-1)             </t>
  </si>
  <si>
    <t xml:space="preserve">CARNIC - C1-1001                                  </t>
  </si>
  <si>
    <t>SHIROY NOSHIR BHUMGARA</t>
  </si>
  <si>
    <t xml:space="preserve">CARNIC - C1-1002                                  </t>
  </si>
  <si>
    <t>KETAN KHANNA</t>
  </si>
  <si>
    <t xml:space="preserve">CARNIC - C1-1003                                  </t>
  </si>
  <si>
    <t>JULLY CHOWDHURY</t>
  </si>
  <si>
    <t xml:space="preserve">CARNIC - C1-1004                                  </t>
  </si>
  <si>
    <t>SUDEEP SEN</t>
  </si>
  <si>
    <t xml:space="preserve">CARNIC - C1-104                                   </t>
  </si>
  <si>
    <t>VIJAY VITHALRAO KULKARNI</t>
  </si>
  <si>
    <t xml:space="preserve">CARNIC - C1-1101                                  </t>
  </si>
  <si>
    <t>P KANTHIMATHINATHAN</t>
  </si>
  <si>
    <t>CARNIC - C1-1102</t>
  </si>
  <si>
    <t>PARIMAL PRAKASH KULKARNI</t>
  </si>
  <si>
    <t>CARNIC - C1-1103</t>
  </si>
  <si>
    <t>Anupama</t>
  </si>
  <si>
    <t>CARNIC - C1-1201</t>
  </si>
  <si>
    <t>GARIMA GUPTA</t>
  </si>
  <si>
    <t>CARNIC - C1-1202</t>
  </si>
  <si>
    <t>GAUTAM A CHOPRA (HUF)</t>
  </si>
  <si>
    <t xml:space="preserve">CARNIC - C1-301                                   </t>
  </si>
  <si>
    <t>SUKHBIR SINGH GILL</t>
  </si>
  <si>
    <t xml:space="preserve">CARNIC - C1-302                                   </t>
  </si>
  <si>
    <t>MURAD SALIM SHAIKH</t>
  </si>
  <si>
    <t xml:space="preserve">CARNIC - C1-402                                   </t>
  </si>
  <si>
    <t>HEMANT JAYSUKHLAL VORA HUF</t>
  </si>
  <si>
    <t xml:space="preserve">CARNIC - C1-503                                   </t>
  </si>
  <si>
    <t>DR. RASHMI BIRLA</t>
  </si>
  <si>
    <t xml:space="preserve">CARNIC - C1-504                                   </t>
  </si>
  <si>
    <t>RAJESH MENON</t>
  </si>
  <si>
    <t xml:space="preserve">CARNIC - C1-602                                   </t>
  </si>
  <si>
    <t>RUPAM</t>
  </si>
  <si>
    <t xml:space="preserve">CARNIC - C1-802                                   </t>
  </si>
  <si>
    <t>Ashutosh Kumar</t>
  </si>
  <si>
    <t xml:space="preserve">CARNIC - C1-803                                   </t>
  </si>
  <si>
    <t>YERRA KAMESWAR RAO</t>
  </si>
  <si>
    <t xml:space="preserve">CARNIC - C1-904                                   </t>
  </si>
  <si>
    <t>PRAVEENKUMAR DAMODARRAO DABHADE</t>
  </si>
  <si>
    <t>EUREKA OFFICE - 101</t>
  </si>
  <si>
    <t>Rajesh Asrani</t>
  </si>
  <si>
    <t>EUREKA OFFICE - 102</t>
  </si>
  <si>
    <t>Palwinder Bhandari</t>
  </si>
  <si>
    <t>EUREKA OFFICE - 103</t>
  </si>
  <si>
    <t>HEMA NARESH GENANI</t>
  </si>
  <si>
    <t>EUREKA OFFICE - 104</t>
  </si>
  <si>
    <t>Sneha Jalodia</t>
  </si>
  <si>
    <t>EUREKA OFFICE - 105</t>
  </si>
  <si>
    <t>Neeraj Kanchan</t>
  </si>
  <si>
    <t>EUREKA OFFICE - 201</t>
  </si>
  <si>
    <t>EUREKA OFFICE - 202</t>
  </si>
  <si>
    <t>EUREKA OFFICE - 203</t>
  </si>
  <si>
    <t>DEEPAK MADAN JAGTAP</t>
  </si>
  <si>
    <t>EUREKA OFFICE - 204</t>
  </si>
  <si>
    <t>DR. KAVITA DEEPAK JAGTAP</t>
  </si>
  <si>
    <t>EUREKA OFFICE - 205</t>
  </si>
  <si>
    <t>SANJAY KANCHAN</t>
  </si>
  <si>
    <t>EUREKA OFFICE - 206</t>
  </si>
  <si>
    <t>LEE YUN CHI</t>
  </si>
  <si>
    <t>EUREKA OFFICE - 301</t>
  </si>
  <si>
    <t>EUREKA OFFICE - 302</t>
  </si>
  <si>
    <t>EUREKA OFFICE - 303</t>
  </si>
  <si>
    <t>Liyaqatali Shujatali Khan</t>
  </si>
  <si>
    <t>EUREKA OFFICE - 304</t>
  </si>
  <si>
    <t>Kamayani Pandey</t>
  </si>
  <si>
    <t>EUREKA OFFICE - 305</t>
  </si>
  <si>
    <t>EUREKA OFFICE - 306</t>
  </si>
  <si>
    <t>RUSTOM BOMANJI GINWALLA</t>
  </si>
  <si>
    <t>EUREKA OFFICE - 401</t>
  </si>
  <si>
    <t>ANU RAINA</t>
  </si>
  <si>
    <t>EUREKA OFFICE - 402</t>
  </si>
  <si>
    <t>Mamta Deepak Patkar</t>
  </si>
  <si>
    <t>EUREKA OFFICE - 404</t>
  </si>
  <si>
    <t>Kartik Gera</t>
  </si>
  <si>
    <t>EUREKA OFFICE - 406</t>
  </si>
  <si>
    <t>M/s. K.C. Shah</t>
  </si>
  <si>
    <t>EUREKA OFFICE - 501</t>
  </si>
  <si>
    <t>GOBIND V BHATIA</t>
  </si>
  <si>
    <t>EUREKA OFFICE - 502</t>
  </si>
  <si>
    <t>EUREKA OFFICE - 503</t>
  </si>
  <si>
    <t>Bharati Motilal Chugh</t>
  </si>
  <si>
    <t>EUREKA OFFICE - 504</t>
  </si>
  <si>
    <t>BHARAT BABURAO PATIL</t>
  </si>
  <si>
    <t>EUREKA OFFICE - 505</t>
  </si>
  <si>
    <t>EUREKA OFFICE - 506</t>
  </si>
  <si>
    <t>ARDESHIR P SETHNA</t>
  </si>
  <si>
    <t>EUREKA OFFICE - 601</t>
  </si>
  <si>
    <t>Imran Mushtak Shaikh</t>
  </si>
  <si>
    <t>EUREKA OFFICE - 602</t>
  </si>
  <si>
    <t>MOHANLAL R KALWANI</t>
  </si>
  <si>
    <t>EUREKA OFFICE - 603</t>
  </si>
  <si>
    <t>Krishna Kumar Rajani (HUF)</t>
  </si>
  <si>
    <t>EUREKA OFFICE - 604</t>
  </si>
  <si>
    <t>EUREKA OFFICE - 605</t>
  </si>
  <si>
    <t>NANDAKUMAR VEMBU</t>
  </si>
  <si>
    <t>EUREKA OFFICE - 606</t>
  </si>
  <si>
    <t>MANOJ GOPALRAO TELKAR</t>
  </si>
  <si>
    <t>KETAN SURESH SALUNKE</t>
  </si>
  <si>
    <t>DEEPAK NARAYAN KARGAL</t>
  </si>
  <si>
    <t>MANASI VIKRAM GHADGE</t>
  </si>
  <si>
    <t>REVATI NITIN CHAVAN</t>
  </si>
  <si>
    <t>DIPALI RAM DUDHANE</t>
  </si>
  <si>
    <t>VIVEKANAND VILAS FASALE</t>
  </si>
  <si>
    <t>AMOL CHANDRAKANT BHADGAONKAR</t>
  </si>
  <si>
    <t>VAISHALI FULCHAND CHATE</t>
  </si>
  <si>
    <t>ANVITA POONAM</t>
  </si>
  <si>
    <t>BRISBANE (B1) - 603</t>
  </si>
  <si>
    <t>KINSHUK KAITH</t>
  </si>
  <si>
    <t>BRISBANE (B1) - 604</t>
  </si>
  <si>
    <t>MEENU VERMA</t>
  </si>
  <si>
    <t>BRISBANE (B1) - 902</t>
  </si>
  <si>
    <t>MAYUR RAHEJA</t>
  </si>
  <si>
    <t>INDUS (A1) -1104</t>
  </si>
  <si>
    <t>RAM NATH SINGH</t>
  </si>
  <si>
    <t>MURRAY (A2) - 301</t>
  </si>
  <si>
    <t>Ajit Singh Ohson</t>
  </si>
  <si>
    <t>MURRAY (A2) - 804</t>
  </si>
  <si>
    <t>SOMESH KUMAR SHARMA</t>
  </si>
  <si>
    <t>NEVA (B2) - 702</t>
  </si>
  <si>
    <t>Sandip Vilas Hulmukhe</t>
  </si>
  <si>
    <t>NEVA (B2) -402</t>
  </si>
  <si>
    <t>Ram Kumar</t>
  </si>
  <si>
    <t xml:space="preserve">BRISBANE - (B1)                         </t>
  </si>
  <si>
    <t>BRISBANE - B1 -101</t>
  </si>
  <si>
    <t>TUSHAR ASHOKRAO WADASKAR</t>
  </si>
  <si>
    <t>BRISBANE - B1 -601</t>
  </si>
  <si>
    <t>SUHAIL SAYYAD TAJODDIN JAMADAR</t>
  </si>
  <si>
    <t>BRISBANE - B1 -802</t>
  </si>
  <si>
    <t>MOHMEDIRFAN A. MEMON</t>
  </si>
  <si>
    <t>BRISBANE - B1 -903</t>
  </si>
  <si>
    <t>Megha Raina Runwal</t>
  </si>
  <si>
    <t>BRISBANE - B1 -904</t>
  </si>
  <si>
    <t>SHRUNG VACHHRAJANI</t>
  </si>
  <si>
    <t>INDUS - A1 -1103</t>
  </si>
  <si>
    <t>SIVAKUMAR A</t>
  </si>
  <si>
    <t>INDUS - A1 -403</t>
  </si>
  <si>
    <t>PANKAJ BHATNAGAR</t>
  </si>
  <si>
    <t>INDUS - A1 -802</t>
  </si>
  <si>
    <t>MURRAY - A2  -1104</t>
  </si>
  <si>
    <t>Prashant Kamath</t>
  </si>
  <si>
    <t>MURRAY - A2  -1201</t>
  </si>
  <si>
    <t>RIAZ FIROZ BANDUKWALA</t>
  </si>
  <si>
    <t>MURRAY - A2  -402</t>
  </si>
  <si>
    <t>VINEET VASUDEVAN</t>
  </si>
  <si>
    <t>MURRAY - A2  -603</t>
  </si>
  <si>
    <t>MURRAY - A2  -904</t>
  </si>
  <si>
    <t>Aarushi Sunil Khanna</t>
  </si>
  <si>
    <t>MURRAY - A2 -1001</t>
  </si>
  <si>
    <t>DIVYA SAXENA PRAKASH</t>
  </si>
  <si>
    <t>NAPIER - B3  -203</t>
  </si>
  <si>
    <t>ANSHUMAN SRIVASTAVA</t>
  </si>
  <si>
    <t>NAPIER - B3  -701</t>
  </si>
  <si>
    <t>Rita Vijay Lalwani</t>
  </si>
  <si>
    <t>NAPIER - B3  -802</t>
  </si>
  <si>
    <t>IRFAN NAQQASH RAHMAN</t>
  </si>
  <si>
    <t>NEVA - B2 - 1101</t>
  </si>
  <si>
    <t>SAKET VIKAS KOGEKAR</t>
  </si>
  <si>
    <t>NEVA - B2 - 201</t>
  </si>
  <si>
    <t>GENEVIEVE PILLAI</t>
  </si>
  <si>
    <t>COLUMBIA - B4  -904</t>
  </si>
  <si>
    <t>SANDEEP HARESH BHATIA</t>
  </si>
  <si>
    <t>COLUMBIA - B4 -304</t>
  </si>
  <si>
    <t>AMIT BASUDEO YADAV</t>
  </si>
  <si>
    <t>VOLGA - B5  -903</t>
  </si>
  <si>
    <t>YUGANDHAR CHANDELE</t>
  </si>
  <si>
    <t>COLUMBIA - B4 -603</t>
  </si>
  <si>
    <t>SAJINI MERLIN MATHEW</t>
  </si>
  <si>
    <t xml:space="preserve">BRISA (PMRDA NO. A)                     </t>
  </si>
  <si>
    <t xml:space="preserve">BRISA-A-1001                                      </t>
  </si>
  <si>
    <t>NAVALKISHOR MAHENDRAKAR</t>
  </si>
  <si>
    <t xml:space="preserve">BRISA-A-1002                                      </t>
  </si>
  <si>
    <t>SANDEEP GANGADHARRAO KOTALWAR</t>
  </si>
  <si>
    <t xml:space="preserve">BRISA-A-1003                                      </t>
  </si>
  <si>
    <t>GANESH LOLGE</t>
  </si>
  <si>
    <t xml:space="preserve">BRISA-A-1004                                      </t>
  </si>
  <si>
    <t>ROHIT NARWANI</t>
  </si>
  <si>
    <t xml:space="preserve">BRISA-A-103                                       </t>
  </si>
  <si>
    <t>MAHESHWARAN RAMALINGAM</t>
  </si>
  <si>
    <t xml:space="preserve">BRISA-A-201                                       </t>
  </si>
  <si>
    <t>Ashutosh Mitter</t>
  </si>
  <si>
    <t xml:space="preserve">BRISA-A-202                                       </t>
  </si>
  <si>
    <t>KIRTI AMIT SALVI</t>
  </si>
  <si>
    <t xml:space="preserve">BRISA-A-204                                       </t>
  </si>
  <si>
    <t>SAGAR RAMESH DHAPTE</t>
  </si>
  <si>
    <t xml:space="preserve">BRISA-A-301                                       </t>
  </si>
  <si>
    <t>NEHA PANDYA</t>
  </si>
  <si>
    <t xml:space="preserve">BRISA-A-303                                       </t>
  </si>
  <si>
    <t>SONAL MISHRA</t>
  </si>
  <si>
    <t xml:space="preserve">BRISA-A-401                                       </t>
  </si>
  <si>
    <t>SACHIN MEHROTRA</t>
  </si>
  <si>
    <t xml:space="preserve">BRISA-A-402                                       </t>
  </si>
  <si>
    <t>DEEPAK MENON</t>
  </si>
  <si>
    <t xml:space="preserve">BRISA-A-403                                       </t>
  </si>
  <si>
    <t>SWAPNIL AGRAWAL</t>
  </si>
  <si>
    <t xml:space="preserve">BRISA-A-404                                       </t>
  </si>
  <si>
    <t>Anurag Shivajirao Gawali</t>
  </si>
  <si>
    <t xml:space="preserve">BRISA-A-501                                       </t>
  </si>
  <si>
    <t>RUPINDER SINGH</t>
  </si>
  <si>
    <t xml:space="preserve">BRISA-A-503                                       </t>
  </si>
  <si>
    <t>PRANAV MATHUR</t>
  </si>
  <si>
    <t xml:space="preserve">BRISA-A-602                                       </t>
  </si>
  <si>
    <t>REENA JAISON</t>
  </si>
  <si>
    <t xml:space="preserve">BRISA-A-604                                       </t>
  </si>
  <si>
    <t>SAURABH SAXENA</t>
  </si>
  <si>
    <t xml:space="preserve">BRISA-A-803                                       </t>
  </si>
  <si>
    <t>Shridhara Bhat</t>
  </si>
  <si>
    <t xml:space="preserve">BRISA-A-804                                       </t>
  </si>
  <si>
    <t xml:space="preserve">BRISA-A-902                                       </t>
  </si>
  <si>
    <t>SNEHAL SHRIDHAVAL SAPRE</t>
  </si>
  <si>
    <t xml:space="preserve">BRISA-A-903                                       </t>
  </si>
  <si>
    <t>ISHANI SINGH</t>
  </si>
  <si>
    <t xml:space="preserve">BRISA-A-904                                       </t>
  </si>
  <si>
    <t>SARLA SHRIKANT WAVRE</t>
  </si>
  <si>
    <t xml:space="preserve">CELINA (PMRDA NO. B2)                   </t>
  </si>
  <si>
    <t xml:space="preserve">CELINA  - B2 -1001                                </t>
  </si>
  <si>
    <t>ANKITA BISHNOI</t>
  </si>
  <si>
    <t xml:space="preserve">CELINA  - B2 -1004                                </t>
  </si>
  <si>
    <t>MANISHA SAMEER DESAI</t>
  </si>
  <si>
    <t xml:space="preserve">CELINA  - B2 -301                                 </t>
  </si>
  <si>
    <t>Pranali Maheshwari</t>
  </si>
  <si>
    <t xml:space="preserve">CELINA  - B2 -303                                 </t>
  </si>
  <si>
    <t>Leopold Alex Dsa</t>
  </si>
  <si>
    <t xml:space="preserve">CELINA  - B2 -304                                 </t>
  </si>
  <si>
    <t>TRUPTI TANK</t>
  </si>
  <si>
    <t xml:space="preserve">CELINA  - B2 -503                                 </t>
  </si>
  <si>
    <t>Sandeep Kerketta</t>
  </si>
  <si>
    <t xml:space="preserve">CELINA  - B2 -504                                 </t>
  </si>
  <si>
    <t>LALITA SINGH</t>
  </si>
  <si>
    <t xml:space="preserve">CELINA  - B2 -601                                 </t>
  </si>
  <si>
    <t>SANDEEP ROOP RAI</t>
  </si>
  <si>
    <t xml:space="preserve">CELINA  - B2 -603                                 </t>
  </si>
  <si>
    <t>DINESH JAGDALE</t>
  </si>
  <si>
    <t xml:space="preserve">CELINA  - B2 -604                                 </t>
  </si>
  <si>
    <t>VIKASH PRASAD</t>
  </si>
  <si>
    <t xml:space="preserve">CELINA  - B2 -701                                 </t>
  </si>
  <si>
    <t>Mayuri Sinha</t>
  </si>
  <si>
    <t xml:space="preserve">CELINA  - B2 -704                                 </t>
  </si>
  <si>
    <t>SMITA PATEL SINHA</t>
  </si>
  <si>
    <t xml:space="preserve">CELINA  - B2 -803                                 </t>
  </si>
  <si>
    <t>Chandan Somwanshi</t>
  </si>
  <si>
    <t xml:space="preserve">CELINA  - B2 -804                                 </t>
  </si>
  <si>
    <t>DEEPAK KULKARNI</t>
  </si>
  <si>
    <t xml:space="preserve">CELINA  - B2 -903                                 </t>
  </si>
  <si>
    <t>Kiran Subrao Patil</t>
  </si>
  <si>
    <t xml:space="preserve">CELINA  - B2 -904                                 </t>
  </si>
  <si>
    <t>AJAY KISANRAO BHIVSANKAR</t>
  </si>
  <si>
    <t xml:space="preserve">CELINA - B2 -101                                  </t>
  </si>
  <si>
    <t>SUNIL LAXMANRAO PIDADI</t>
  </si>
  <si>
    <t xml:space="preserve">CELINA - B2 -102                                  </t>
  </si>
  <si>
    <t>ANUJA SURAM</t>
  </si>
  <si>
    <t xml:space="preserve">CELINA - B2 -103                                  </t>
  </si>
  <si>
    <t>PINTO VINCENT</t>
  </si>
  <si>
    <t xml:space="preserve">CELINA - B2 -104                                  </t>
  </si>
  <si>
    <t>PRAGATI ARUN KHALKAR</t>
  </si>
  <si>
    <t xml:space="preserve">CELINA - B2 -201                                  </t>
  </si>
  <si>
    <t>YOGESH SHIVAJI AUTI</t>
  </si>
  <si>
    <t xml:space="preserve">CELINA - B2 -202                                  </t>
  </si>
  <si>
    <t>Manasi Prabodh Umalkar</t>
  </si>
  <si>
    <t xml:space="preserve">CELINA - B2 -203                                  </t>
  </si>
  <si>
    <t>POONAM PAGAY</t>
  </si>
  <si>
    <t xml:space="preserve">CELINA - B2 -204                                  </t>
  </si>
  <si>
    <t xml:space="preserve">CELINA - B2 -401                                  </t>
  </si>
  <si>
    <t xml:space="preserve">CELINA - B2 -402                                  </t>
  </si>
  <si>
    <t>MRS ANJALI SINGH</t>
  </si>
  <si>
    <t xml:space="preserve">CELINA - B2 -403                                  </t>
  </si>
  <si>
    <t>NEHA CHAUDHARY</t>
  </si>
  <si>
    <t xml:space="preserve">GRACIA-B1-102                                     </t>
  </si>
  <si>
    <t>RAVINDRA NAGNATH DALE</t>
  </si>
  <si>
    <t xml:space="preserve">GRACIA-B1-104                                     </t>
  </si>
  <si>
    <t>RITU BAHARANI</t>
  </si>
  <si>
    <t xml:space="preserve">GRACIA-B1-203                                     </t>
  </si>
  <si>
    <t>KOUSHIK KAR</t>
  </si>
  <si>
    <t xml:space="preserve">GRACIA-B1-204                                     </t>
  </si>
  <si>
    <t>RAVINDRA G KOLEKAR</t>
  </si>
  <si>
    <t xml:space="preserve">GRACIA-B1-302                                     </t>
  </si>
  <si>
    <t>MADHURI VYANKATESH PRASANNA</t>
  </si>
  <si>
    <t xml:space="preserve">GRACIA-B1-303                                     </t>
  </si>
  <si>
    <t>RATIKA MEHROTRA</t>
  </si>
  <si>
    <t xml:space="preserve">GRACIA-B1-402                                     </t>
  </si>
  <si>
    <t>SHRUTI KULKARNI</t>
  </si>
  <si>
    <t xml:space="preserve">GRACIA-B1-404                                     </t>
  </si>
  <si>
    <t xml:space="preserve">GRACIA-B1-502                                     </t>
  </si>
  <si>
    <t>ANSHUMA SUDESH HALDANKAR</t>
  </si>
  <si>
    <t xml:space="preserve">GRACIA-B1-503                                     </t>
  </si>
  <si>
    <t xml:space="preserve">GRACIA-B1-702                                     </t>
  </si>
  <si>
    <t>SANJAY NIVRUTTI KHADSE</t>
  </si>
  <si>
    <t xml:space="preserve">GRACIA-B1-703                                     </t>
  </si>
  <si>
    <t>SWAPNA TRIPATHI</t>
  </si>
  <si>
    <t xml:space="preserve">GRACIA-B1-804                                     </t>
  </si>
  <si>
    <t>Sreenivasa Rao Valeti</t>
  </si>
  <si>
    <t xml:space="preserve">GRACIA-B1-903                                     </t>
  </si>
  <si>
    <t>JYOTI PATANKAR</t>
  </si>
  <si>
    <t xml:space="preserve">ISABEL-C-1006                                     </t>
  </si>
  <si>
    <t>Vidyut Patra</t>
  </si>
  <si>
    <t xml:space="preserve">ISABEL-C-1007                                     </t>
  </si>
  <si>
    <t>NILESH GAIKWAD</t>
  </si>
  <si>
    <t xml:space="preserve">ISABEL-C-103                                      </t>
  </si>
  <si>
    <t>MITESH SHAH</t>
  </si>
  <si>
    <t xml:space="preserve">ISABEL-C-106                                      </t>
  </si>
  <si>
    <t>SWATI KULKARNI</t>
  </si>
  <si>
    <t xml:space="preserve">ISABEL-C-107                                      </t>
  </si>
  <si>
    <t>GANESH RATNAM SWAMY</t>
  </si>
  <si>
    <t xml:space="preserve">ISABEL-C-202                                      </t>
  </si>
  <si>
    <t>MRS. KUMARI RASHMI</t>
  </si>
  <si>
    <t xml:space="preserve">ISABEL-C-206                                      </t>
  </si>
  <si>
    <t>MAHESH ASHOK PATIL</t>
  </si>
  <si>
    <t xml:space="preserve">ISABEL-C-301                                      </t>
  </si>
  <si>
    <t>VIJAYA SATYA VEMPALI</t>
  </si>
  <si>
    <t xml:space="preserve">ISABEL-C-401                                      </t>
  </si>
  <si>
    <t>FARHAD TEHMU MAROLIA</t>
  </si>
  <si>
    <t>PRASAD SUBHASH TANPURE</t>
  </si>
  <si>
    <t xml:space="preserve">ISABEL-C-503                                      </t>
  </si>
  <si>
    <t>PARIMAL SRIVASTAVA</t>
  </si>
  <si>
    <t xml:space="preserve">ISABEL-C-504                                      </t>
  </si>
  <si>
    <t>SACHIN BASUDE</t>
  </si>
  <si>
    <t xml:space="preserve">ISABEL-C-505                                      </t>
  </si>
  <si>
    <t xml:space="preserve">ISABEL-C-507                                      </t>
  </si>
  <si>
    <t xml:space="preserve">ISABEL-C-508                                      </t>
  </si>
  <si>
    <t>PRASOB  BALAN</t>
  </si>
  <si>
    <t xml:space="preserve">ISABEL-C-601                                      </t>
  </si>
  <si>
    <t xml:space="preserve">ISABEL-C-605                                      </t>
  </si>
  <si>
    <t>SHARAD CHAKRIDUT SHARMA</t>
  </si>
  <si>
    <t xml:space="preserve">ISABEL-C-606                                      </t>
  </si>
  <si>
    <t>Anne Shaji</t>
  </si>
  <si>
    <t xml:space="preserve">ISABEL-C-607                                      </t>
  </si>
  <si>
    <t xml:space="preserve">ISABEL-C-701                                      </t>
  </si>
  <si>
    <t xml:space="preserve">ISABEL-C-704                                      </t>
  </si>
  <si>
    <t>RITESH HARGUDE</t>
  </si>
  <si>
    <t xml:space="preserve">ISABEL-C-705                                      </t>
  </si>
  <si>
    <t>SHIVARAM DUGGAPPA RAI</t>
  </si>
  <si>
    <t xml:space="preserve">ISABEL-C-707                                      </t>
  </si>
  <si>
    <t>PRACHI ROHIT THAKKAR</t>
  </si>
  <si>
    <t xml:space="preserve">ISABEL-C-806                                      </t>
  </si>
  <si>
    <t>SHARMILA ANCHAN</t>
  </si>
  <si>
    <t xml:space="preserve">ISABEL-C-902                                      </t>
  </si>
  <si>
    <t xml:space="preserve">ISABEL-C-904                                      </t>
  </si>
  <si>
    <t>TRUPTI ABHIJEET RAJWADE</t>
  </si>
  <si>
    <t xml:space="preserve">ISABEL-C-906                                      </t>
  </si>
  <si>
    <t xml:space="preserve">ISABEL-C-907                                      </t>
  </si>
  <si>
    <t>MAHESH GOVIND SINAI NETRAVALKAR</t>
  </si>
  <si>
    <t xml:space="preserve">ISABEL-C-908                                      </t>
  </si>
  <si>
    <t xml:space="preserve">MARIBEL (PMRDA NO. D)                   </t>
  </si>
  <si>
    <t>MARIBEL-D-1001</t>
  </si>
  <si>
    <t>SHASHANK PADMAKAR SHROTRIYA</t>
  </si>
  <si>
    <t>MARIBEL-D-1002</t>
  </si>
  <si>
    <t>ADITI PUROHIT</t>
  </si>
  <si>
    <t>MARIBEL-D-1003</t>
  </si>
  <si>
    <t>SANDEEP HIRAMAN FASATE</t>
  </si>
  <si>
    <t xml:space="preserve">MARIBEL-D-101                                     </t>
  </si>
  <si>
    <t>VANDANA VIKAS KOSHTI</t>
  </si>
  <si>
    <t xml:space="preserve">MARIBEL-D-103                                     </t>
  </si>
  <si>
    <t>SAPEX KUMAR TYAGI</t>
  </si>
  <si>
    <t xml:space="preserve">MARIBEL-D-104                                     </t>
  </si>
  <si>
    <t>RAVINDRA CHANDRAHAS JOSHI</t>
  </si>
  <si>
    <t xml:space="preserve">MARIBEL-D-201                                     </t>
  </si>
  <si>
    <t>Parag Aswal</t>
  </si>
  <si>
    <t xml:space="preserve">MARIBEL-D-203                                     </t>
  </si>
  <si>
    <t>SONALI PRASHANT KULKARNI</t>
  </si>
  <si>
    <t xml:space="preserve">MARIBEL-D-204                                     </t>
  </si>
  <si>
    <t>SUMIT BAPUJI GEDAM</t>
  </si>
  <si>
    <t xml:space="preserve">MARIBEL-D-303                                     </t>
  </si>
  <si>
    <t>DNYANESHWAR VIDHYADHAR NAIK</t>
  </si>
  <si>
    <t xml:space="preserve">MARIBEL-D-401                                     </t>
  </si>
  <si>
    <t xml:space="preserve">MARIBEL-D-403                                     </t>
  </si>
  <si>
    <t>NILESH DIPANI</t>
  </si>
  <si>
    <t xml:space="preserve">MARIBEL-D-504                                     </t>
  </si>
  <si>
    <t>Sneha Purushottam Ninghot</t>
  </si>
  <si>
    <t>MARIBEL-D-601</t>
  </si>
  <si>
    <t>ISHWAR BARAPATRE</t>
  </si>
  <si>
    <t xml:space="preserve">MARIBEL-D-604                                     </t>
  </si>
  <si>
    <t>DEEPAK SHAKYA</t>
  </si>
  <si>
    <t>MARIBEL-D-702</t>
  </si>
  <si>
    <t>MIHIR DATTATRAY TATHAVADEKAR</t>
  </si>
  <si>
    <t xml:space="preserve">MARIBEL-D-703                                     </t>
  </si>
  <si>
    <t>GOURAV CHITALE</t>
  </si>
  <si>
    <t>MARIBEL-D-704</t>
  </si>
  <si>
    <t>Jitender Kumar</t>
  </si>
  <si>
    <t>MARIBEL-D-801</t>
  </si>
  <si>
    <t>NARAYAN YADAV</t>
  </si>
  <si>
    <t xml:space="preserve">MARIBEL-D-802                                     </t>
  </si>
  <si>
    <t>PRATEEK AGARWAL</t>
  </si>
  <si>
    <t xml:space="preserve">MARIBEL-D-804                                     </t>
  </si>
  <si>
    <t>SWAPNIL PRAKASH PATIL</t>
  </si>
  <si>
    <t xml:space="preserve">MARIBEL-D-901                                     </t>
  </si>
  <si>
    <t>PUSHPENDRA NATH GHOSH</t>
  </si>
  <si>
    <t xml:space="preserve">MARIBEL-D-904                                     </t>
  </si>
  <si>
    <t>PREETI JAGADISH PATIL</t>
  </si>
  <si>
    <t>TRANQUIL -  A2 - 605</t>
  </si>
  <si>
    <t>SHOP - 1</t>
  </si>
  <si>
    <t>SHOP - 2</t>
  </si>
  <si>
    <t>SHOP - 3</t>
  </si>
  <si>
    <t>SHOP - 4</t>
  </si>
  <si>
    <t>SHOP - 5</t>
  </si>
  <si>
    <t>SHOP - 6</t>
  </si>
  <si>
    <t>SHOP - 7</t>
  </si>
  <si>
    <t>SHOP - 8</t>
  </si>
  <si>
    <t>SHOP - 9</t>
  </si>
  <si>
    <t xml:space="preserve">NYATI EXUBERANCE II                               </t>
  </si>
  <si>
    <t xml:space="preserve">BLOSSOM (PMC NO. C2)                    </t>
  </si>
  <si>
    <t>BLOSSOM - C2 -2201</t>
  </si>
  <si>
    <t>KAVITHA REDDY K</t>
  </si>
  <si>
    <t>BLOSSOM - C2 -2202</t>
  </si>
  <si>
    <t>HITESH CHAWLA</t>
  </si>
  <si>
    <t>BLOSSOM - C2 -2203</t>
  </si>
  <si>
    <t>KISHOR SHRIRANG URKUDE</t>
  </si>
  <si>
    <t>BLOSSOM - C2 -2204</t>
  </si>
  <si>
    <t>SREEDHAR R DESAI</t>
  </si>
  <si>
    <t>BLOSSOM - C2 -2301</t>
  </si>
  <si>
    <t>NIKHIL MANGESH PAWAR</t>
  </si>
  <si>
    <t>BLOSSOM - C2 -2302</t>
  </si>
  <si>
    <t>SIMRAN YOGESH ROHIRA</t>
  </si>
  <si>
    <t>BLOSSOM - C2 -2303</t>
  </si>
  <si>
    <t>KANAK LAXMI</t>
  </si>
  <si>
    <t>BLOSSOM - C2 -2304</t>
  </si>
  <si>
    <t>SOURABH BHAGWAT CHOPADE</t>
  </si>
  <si>
    <t>BLOSSOM - C2 -2401</t>
  </si>
  <si>
    <t>SUHASINI SUBHASH KUMTHEKAR</t>
  </si>
  <si>
    <t>BLOSSOM - C2 -2402</t>
  </si>
  <si>
    <t>UMAIR ABDUL SAMI</t>
  </si>
  <si>
    <t>BLOSSOM - C2 -2403</t>
  </si>
  <si>
    <t>PRAVIN BALCHAND LALWANI</t>
  </si>
  <si>
    <t>BLOSSOM - C2 -2404</t>
  </si>
  <si>
    <t>SWAPNA SAMBRANI</t>
  </si>
  <si>
    <t>BLOSSOM - C2 -2502</t>
  </si>
  <si>
    <t>VIJAYENDRA JAYWANT PATIL</t>
  </si>
  <si>
    <t>BLOSSOM - C2 -2503</t>
  </si>
  <si>
    <t>WALEED SHIRAZUDDIN DAWOOD</t>
  </si>
  <si>
    <t>BLOSSOM - C2 -2504</t>
  </si>
  <si>
    <t>SURAJ LAXMAN PATIL</t>
  </si>
  <si>
    <t>BLOSSOM - C2 -2601</t>
  </si>
  <si>
    <t>SWARUP SHANKARRAO MANE</t>
  </si>
  <si>
    <t>BLOSSOM - C2 -2602</t>
  </si>
  <si>
    <t>SADIQUE MOHAMMED HANIF BATLIWALA</t>
  </si>
  <si>
    <t>BLOSSOM - C2 -2603</t>
  </si>
  <si>
    <t>BLOSSOM - C2 -2604</t>
  </si>
  <si>
    <t>AVIROOP GHOSH</t>
  </si>
  <si>
    <t>HEATHER - C1 -2201</t>
  </si>
  <si>
    <t>SAMIR SUKUMAR LAHIRI</t>
  </si>
  <si>
    <t>HEATHER - C1 -2202</t>
  </si>
  <si>
    <t>MADHU  SINGH</t>
  </si>
  <si>
    <t>HEATHER - C1 -2203</t>
  </si>
  <si>
    <t>PREMA SUKUMARAN NAIR</t>
  </si>
  <si>
    <t>HEATHER - C1 -2204</t>
  </si>
  <si>
    <t>NISHAT KHAN</t>
  </si>
  <si>
    <t>HEATHER - C1 -2301</t>
  </si>
  <si>
    <t>DATTATRAYA SITARAM JADHAV</t>
  </si>
  <si>
    <t>HEATHER - C1 -2302</t>
  </si>
  <si>
    <t>KRUNAL VILAS MAHAJAN</t>
  </si>
  <si>
    <t>HEATHER - C1 -2303</t>
  </si>
  <si>
    <t>GANESH NARAYAN GHULE</t>
  </si>
  <si>
    <t>HEATHER - C1 -2304</t>
  </si>
  <si>
    <t>SABINA ASRAB TAMBOLI</t>
  </si>
  <si>
    <t>HEATHER - C1 -2401</t>
  </si>
  <si>
    <t>SAMADHAN APPASAHEB PAWAR</t>
  </si>
  <si>
    <t>HEATHER - C1 -2402</t>
  </si>
  <si>
    <t>HEATHER - C1 -2403</t>
  </si>
  <si>
    <t>HEATHER - C1 -2404</t>
  </si>
  <si>
    <t>PAYAL SHAH</t>
  </si>
  <si>
    <t>HEATHER - C1 -2501</t>
  </si>
  <si>
    <t>ALIFIYA MOIZ LOKHANDWALA</t>
  </si>
  <si>
    <t>HEATHER - C1 -2502</t>
  </si>
  <si>
    <t>JAY STANLEY</t>
  </si>
  <si>
    <t>HEATHER - C1 -2503</t>
  </si>
  <si>
    <t>PRITI ASHIT BAMB</t>
  </si>
  <si>
    <t>HEATHER - C1 -2504</t>
  </si>
  <si>
    <t>RUDRAKSHA GOPALRAO GAURKHEDE</t>
  </si>
  <si>
    <t>HEATHER - C1 -2601</t>
  </si>
  <si>
    <t>MANAV PILLAI</t>
  </si>
  <si>
    <t>HEATHER - C1 -2602</t>
  </si>
  <si>
    <t>BURHANI ANWAR ABDUL ALI</t>
  </si>
  <si>
    <t>HEATHER - C1 -2603</t>
  </si>
  <si>
    <t>JOSHI LAKHVINDER</t>
  </si>
  <si>
    <t>HEATHER - C1 -2604</t>
  </si>
  <si>
    <t>MURTUZA TAHERALI NASIR</t>
  </si>
  <si>
    <t>BLUEBELL - D - 804</t>
  </si>
  <si>
    <t>SHITAL PRAFULA SATHE</t>
  </si>
  <si>
    <t>BLUEBELL - D -203</t>
  </si>
  <si>
    <t>DANIEL ALEX MATTA</t>
  </si>
  <si>
    <t>BLUEBELL - D -204</t>
  </si>
  <si>
    <t>MAMTA KANWAR</t>
  </si>
  <si>
    <t>BLUEBELL - D -205</t>
  </si>
  <si>
    <t>SAVITRI BAJRANG BOBADE</t>
  </si>
  <si>
    <t>BLUEBELL - D -206</t>
  </si>
  <si>
    <t>SONALI BAJRANG BOBADE</t>
  </si>
  <si>
    <t>BLUEBELL - D -207</t>
  </si>
  <si>
    <t>RAJASHREE RAJENDRA KHARTODE</t>
  </si>
  <si>
    <t>BLUEBELL - D -208</t>
  </si>
  <si>
    <t>PRADEEP CHANDRAKANT MANDHARE</t>
  </si>
  <si>
    <t>BLUEBELL - D -301</t>
  </si>
  <si>
    <t>VAISHALI BHIMRAO WAGHMARE</t>
  </si>
  <si>
    <t>BLUEBELL - D -302</t>
  </si>
  <si>
    <t>JYOTI SUNIL GHIGE</t>
  </si>
  <si>
    <t>BLUEBELL - D -303</t>
  </si>
  <si>
    <t>KISHOR RAKHMAJI NAGARE</t>
  </si>
  <si>
    <t>BLUEBELL - D -304</t>
  </si>
  <si>
    <t>MALAN SHAMBHU ARANE</t>
  </si>
  <si>
    <t>BLUEBELL - D -305</t>
  </si>
  <si>
    <t>GANESH SHIVAJI BARVE</t>
  </si>
  <si>
    <t>BLUEBELL - D -306</t>
  </si>
  <si>
    <t>BALASAHEB HARIBHAU PARDESHI</t>
  </si>
  <si>
    <t>BLUEBELL - D -402</t>
  </si>
  <si>
    <t>HARSHAL RAJENDRA MUTTA</t>
  </si>
  <si>
    <t>BLUEBELL - D -403</t>
  </si>
  <si>
    <t>KRISHNA BABAJI PALWE</t>
  </si>
  <si>
    <t>BLUEBELL - D -404</t>
  </si>
  <si>
    <t>RAJKUMAR SHARMA</t>
  </si>
  <si>
    <t>BLUEBELL - D -405</t>
  </si>
  <si>
    <t>PRAKASH AMBADAS LAVATE</t>
  </si>
  <si>
    <t>BLUEBELL - D -503</t>
  </si>
  <si>
    <t>NAZMA KHALID SHAIKH</t>
  </si>
  <si>
    <t>BLUEBELL - D -504</t>
  </si>
  <si>
    <t>PINKY MANOJ ARORA</t>
  </si>
  <si>
    <t>BLUEBELL - D -505</t>
  </si>
  <si>
    <t>PADMA RAMNARAYAN KHANDELWAL</t>
  </si>
  <si>
    <t>BLUEBELL - D -506</t>
  </si>
  <si>
    <t>DATTATRAY GALANGE</t>
  </si>
  <si>
    <t>BLUEBELL - D -508</t>
  </si>
  <si>
    <t>PREETI RAJESH GAIKWAD</t>
  </si>
  <si>
    <t>BLUEBELL - D -601</t>
  </si>
  <si>
    <t>SUKDEB DHIRENDRA PAL</t>
  </si>
  <si>
    <t>BLUEBELL - D -602</t>
  </si>
  <si>
    <t>TASDIK FATEMA ABRAR SHAIKH</t>
  </si>
  <si>
    <t>BLUEBELL - D -603</t>
  </si>
  <si>
    <t>PARVATI WAMAN GHULE</t>
  </si>
  <si>
    <t>BLUEBELL - D -604</t>
  </si>
  <si>
    <t>MONIKA SATISH CHAVAN</t>
  </si>
  <si>
    <t>BLUEBELL - D -605</t>
  </si>
  <si>
    <t>VEDANT ANIL GATKAL</t>
  </si>
  <si>
    <t>BLUEBELL - D -606</t>
  </si>
  <si>
    <t>AISHWARYA SHRINIVAS TIKEKAR</t>
  </si>
  <si>
    <t>BLUEBELL - D -607</t>
  </si>
  <si>
    <t>QAMBER HUSAIN</t>
  </si>
  <si>
    <t>BLUEBELL - D -608</t>
  </si>
  <si>
    <t>ALKA TUKARAM MHASKE</t>
  </si>
  <si>
    <t>BLUEBELL - D -701</t>
  </si>
  <si>
    <t>TAHERA SAMEER BAGWAN</t>
  </si>
  <si>
    <t>BLUEBELL - D -702</t>
  </si>
  <si>
    <t>AJINKYA BHAWSAR</t>
  </si>
  <si>
    <t>BLUEBELL - D -703</t>
  </si>
  <si>
    <t>SHEETAL SUNIL AKKALKOTKAR</t>
  </si>
  <si>
    <t>BLUEBELL - D -704</t>
  </si>
  <si>
    <t>BIPASHA RAFIQ SHAIKH</t>
  </si>
  <si>
    <t>BLUEBELL - D -705</t>
  </si>
  <si>
    <t>SANGITA ISHWAR KUCHERIYA</t>
  </si>
  <si>
    <t>09 Dec 2025</t>
  </si>
  <si>
    <t>BLUEBELL - D -706</t>
  </si>
  <si>
    <t>SANDIP BHAGVAN KAMBLE</t>
  </si>
  <si>
    <t>BLUEBELL - D -801</t>
  </si>
  <si>
    <t>DIGVIJAY ASHOK SONAVANE</t>
  </si>
  <si>
    <t>15 Jul 2025</t>
  </si>
  <si>
    <t>BLUEBELL - D -802</t>
  </si>
  <si>
    <t>YASMEEN MAZHAR SHAIKH</t>
  </si>
  <si>
    <t>BLUEBELL - D-101</t>
  </si>
  <si>
    <t>SADIYA SHAKIL SHAIKH</t>
  </si>
  <si>
    <t>BLUEBELL - D-105</t>
  </si>
  <si>
    <t>ANIRUDDHA VINOD RAI</t>
  </si>
  <si>
    <t>BLUEBELL - D-106</t>
  </si>
  <si>
    <t>RAVIKIRAN CHANDRAKANT KULKARNI</t>
  </si>
  <si>
    <t>BLUEBELL - D-108</t>
  </si>
  <si>
    <t>RAJASHREE VIKAS KUMBHAR</t>
  </si>
  <si>
    <t>KAFIL AHMED JAMEEL AHMED SHAIKH</t>
  </si>
  <si>
    <t>HONEY AK SHARMA</t>
  </si>
  <si>
    <t>PUNAM SINGH</t>
  </si>
  <si>
    <t>03 Aug 2022</t>
  </si>
  <si>
    <t>SAMEER MAHENDRA MERCHANT</t>
  </si>
  <si>
    <t>GAURI GIRISH KADAM</t>
  </si>
  <si>
    <t>DEVEBBROTO S. DEY</t>
  </si>
  <si>
    <t>LALITKUMAR C CHOUDHARY</t>
  </si>
  <si>
    <t>PUSHPA CHOUDHARY</t>
  </si>
  <si>
    <t>PRAKASH FAUDARAM PRAJAPATI</t>
  </si>
  <si>
    <t>SANJU FAUDARAM PRAJAPATI</t>
  </si>
  <si>
    <t>EVA - B-9 -1002</t>
  </si>
  <si>
    <t>TUSHAR PRAKASH ANANDIKAR</t>
  </si>
  <si>
    <t xml:space="preserve">EVA - B-9 -102                                    </t>
  </si>
  <si>
    <t>K.P. Philomina</t>
  </si>
  <si>
    <t xml:space="preserve">EVA - B-9 -201                                    </t>
  </si>
  <si>
    <t>Prabha Tiwary</t>
  </si>
  <si>
    <t xml:space="preserve">EVA - B-9 -204                                    </t>
  </si>
  <si>
    <t>BHAVINA RATTAN LADHARAM</t>
  </si>
  <si>
    <t>EVA - B-9 -301</t>
  </si>
  <si>
    <t>MUKESH BUDHWANI</t>
  </si>
  <si>
    <t xml:space="preserve">EVA - B-9 -302                                    </t>
  </si>
  <si>
    <t>RITA RAJAN MARIYAN</t>
  </si>
  <si>
    <t xml:space="preserve">EVA - B-9 -304                                    </t>
  </si>
  <si>
    <t>JAGADISH YASHWANTRAO PATIL</t>
  </si>
  <si>
    <t>EVA - B-9 -401</t>
  </si>
  <si>
    <t>PRIYANK CHANDRA</t>
  </si>
  <si>
    <t xml:space="preserve">EVA - B-9 -402                                    </t>
  </si>
  <si>
    <t>SHRITESH BHARAT AVLANI</t>
  </si>
  <si>
    <t xml:space="preserve">EVA - B-9 -404                                    </t>
  </si>
  <si>
    <t>MOHAMMED ALI JIWANI</t>
  </si>
  <si>
    <t xml:space="preserve">EVA - B-9 -501                                    </t>
  </si>
  <si>
    <t>RAHUL RATAN KUMAR</t>
  </si>
  <si>
    <t xml:space="preserve">EVA - B-9 -502                                    </t>
  </si>
  <si>
    <t>KAILASH RANI</t>
  </si>
  <si>
    <t xml:space="preserve">EVA - B-9 -601                                    </t>
  </si>
  <si>
    <t>HEMA TUSHAR SHAH</t>
  </si>
  <si>
    <t xml:space="preserve">EVA - B-9 -602                                    </t>
  </si>
  <si>
    <t xml:space="preserve">EVA - B-9 -603                                    </t>
  </si>
  <si>
    <t xml:space="preserve">EVA - B-9 -701                                    </t>
  </si>
  <si>
    <t>VIJAY GIRDHARILAL RAMRAKHYANI</t>
  </si>
  <si>
    <t xml:space="preserve">EVA - B-9 -702                                    </t>
  </si>
  <si>
    <t>Madhura Gaurav Poonekar</t>
  </si>
  <si>
    <t xml:space="preserve">EVA - B-9 -704                                    </t>
  </si>
  <si>
    <t>RAVINDRA BALASAHEB TEMGIRE</t>
  </si>
  <si>
    <t>EVA - B-9 -801</t>
  </si>
  <si>
    <t xml:space="preserve">EVA - B-9 -804                                    </t>
  </si>
  <si>
    <t>PRABHJOT SINGH</t>
  </si>
  <si>
    <t xml:space="preserve">EVA - B-9 -903                                    </t>
  </si>
  <si>
    <t>KALPESH RATILAL SETA</t>
  </si>
  <si>
    <t xml:space="preserve">EVA - B-9 -904                                    </t>
  </si>
  <si>
    <t>NISHA AMIT SAKARIA</t>
  </si>
  <si>
    <t xml:space="preserve">HIBISCUS - B-8 -1001                              </t>
  </si>
  <si>
    <t>SUNITA GUPTA</t>
  </si>
  <si>
    <t xml:space="preserve">HIBISCUS - B-8 -1002                              </t>
  </si>
  <si>
    <t>MANOJ PARDESHI</t>
  </si>
  <si>
    <t xml:space="preserve">HIBISCUS - B-8 -101                               </t>
  </si>
  <si>
    <t>SWAPNIL GYANRAJ BHOSALE</t>
  </si>
  <si>
    <t xml:space="preserve">HIBISCUS - B-8 -102                               </t>
  </si>
  <si>
    <t>RADHA JOSHI</t>
  </si>
  <si>
    <t xml:space="preserve">HIBISCUS - B-8 -104                               </t>
  </si>
  <si>
    <t>Ramesh Pandurang Patil</t>
  </si>
  <si>
    <t xml:space="preserve">HIBISCUS - B-8 -201                               </t>
  </si>
  <si>
    <t>LEENA BYIJU DANIEL</t>
  </si>
  <si>
    <t xml:space="preserve">HIBISCUS - B-8 -203                               </t>
  </si>
  <si>
    <t>SHAGUFTA GURMUKHDAS</t>
  </si>
  <si>
    <t xml:space="preserve">HIBISCUS - B-8 -204                               </t>
  </si>
  <si>
    <t>AJAY MULCHAND CHANDAN</t>
  </si>
  <si>
    <t xml:space="preserve">HIBISCUS - B-8 -301                               </t>
  </si>
  <si>
    <t>Ahesanali Haiderbhai Mashi</t>
  </si>
  <si>
    <t xml:space="preserve">HIBISCUS - B-8 -302                               </t>
  </si>
  <si>
    <t>DEEPA GANESHPRASAD JOSHI</t>
  </si>
  <si>
    <t xml:space="preserve">HIBISCUS - B-8 -303                               </t>
  </si>
  <si>
    <t>RAJESH ASRANI</t>
  </si>
  <si>
    <t xml:space="preserve">HIBISCUS - B-8 -304                               </t>
  </si>
  <si>
    <t>DEEPAK SURESH JADHAV</t>
  </si>
  <si>
    <t xml:space="preserve">HIBISCUS - B-8 -401                               </t>
  </si>
  <si>
    <t>BISWAJIT DAS</t>
  </si>
  <si>
    <t xml:space="preserve">HIBISCUS - B-8 -403                               </t>
  </si>
  <si>
    <t>RAMYA N ROHIDAS</t>
  </si>
  <si>
    <t xml:space="preserve">HIBISCUS - B-8 -404                               </t>
  </si>
  <si>
    <t>NALIN KUMAR</t>
  </si>
  <si>
    <t>HIBISCUS - B-8 -501</t>
  </si>
  <si>
    <t>MEGHRAJ DHANRAJ PATIL ( SALUNKE)</t>
  </si>
  <si>
    <t>HIBISCUS - B-8 -502</t>
  </si>
  <si>
    <t>JIGNESH HARISH BANKER</t>
  </si>
  <si>
    <t>HIBISCUS - B-8 -503</t>
  </si>
  <si>
    <t>HIBISCUS - B-8 -504</t>
  </si>
  <si>
    <t>BHARTI SAMPAT</t>
  </si>
  <si>
    <t xml:space="preserve">HIBISCUS - B-8 -601                               </t>
  </si>
  <si>
    <t>PARAS SADHOTRA</t>
  </si>
  <si>
    <t xml:space="preserve">HIBISCUS - B-8 -602                               </t>
  </si>
  <si>
    <t>MAYUR TUKARAM PAWAR</t>
  </si>
  <si>
    <t xml:space="preserve">HIBISCUS - B-8 -603                               </t>
  </si>
  <si>
    <t>POOJA CHANDNA</t>
  </si>
  <si>
    <t xml:space="preserve">HIBISCUS - B-8 -604                               </t>
  </si>
  <si>
    <t>RENU KESWANI</t>
  </si>
  <si>
    <t xml:space="preserve">HIBISCUS - B-8 -701                               </t>
  </si>
  <si>
    <t>ANIL SHEWAKRAM DASWANI</t>
  </si>
  <si>
    <t xml:space="preserve">HIBISCUS - B-8 -702                               </t>
  </si>
  <si>
    <t>PIYUSH SONI</t>
  </si>
  <si>
    <t>HIBISCUS - B-8 -704</t>
  </si>
  <si>
    <t>NAMRATA KUNDAN SHENDURKAR</t>
  </si>
  <si>
    <t xml:space="preserve">HIBISCUS - B-8 -801                               </t>
  </si>
  <si>
    <t>MATHEW VARGHESE</t>
  </si>
  <si>
    <t xml:space="preserve">HIBISCUS - B-8 -802                               </t>
  </si>
  <si>
    <t>MADHURA NAIK</t>
  </si>
  <si>
    <t xml:space="preserve">HIBISCUS - B-8 -804                               </t>
  </si>
  <si>
    <t xml:space="preserve">HIBISCUS - B-8 -901                               </t>
  </si>
  <si>
    <t>GERARD FERNANDES</t>
  </si>
  <si>
    <t xml:space="preserve">HIBISCUS - B-8 -902                               </t>
  </si>
  <si>
    <t>SANJAY KAILASH BURDE</t>
  </si>
  <si>
    <t xml:space="preserve">HIBISCUS - B-8 -903                               </t>
  </si>
  <si>
    <t>PRIYA M LALWANI</t>
  </si>
  <si>
    <t>HIBISCUS - B-8 -904</t>
  </si>
  <si>
    <t>SUBUDHI LEELAVATI</t>
  </si>
  <si>
    <t xml:space="preserve">NYATI WINDCHIMES-II                               </t>
  </si>
  <si>
    <t xml:space="preserve">OCARINA  - D - 1001                               </t>
  </si>
  <si>
    <t xml:space="preserve">OCARINA  - D - 301                                </t>
  </si>
  <si>
    <t>ABHIJIT KUMAR VARMA</t>
  </si>
  <si>
    <t xml:space="preserve">OCARINA  - D - 501                                </t>
  </si>
  <si>
    <t>JINA SAIRAM IYER</t>
  </si>
  <si>
    <t>OCARINA  - D - 601</t>
  </si>
  <si>
    <t>OCARINA - D - 201</t>
  </si>
  <si>
    <t>RAGINI CHOPRA</t>
  </si>
  <si>
    <t>OCARINA - D - 701</t>
  </si>
  <si>
    <t>Shamira Ken Monteiro</t>
  </si>
  <si>
    <t xml:space="preserve">MAHALE-A-1-1002                                   </t>
  </si>
  <si>
    <t>DAVID MICAH HOW</t>
  </si>
  <si>
    <t xml:space="preserve">MAHALE-A-1-302                                    </t>
  </si>
  <si>
    <t>MELWIN ROMAN FONTES</t>
  </si>
  <si>
    <t>HIBISCUS - I2 -1203</t>
  </si>
  <si>
    <t>SANDHYA DINESH HANDE</t>
  </si>
  <si>
    <t>MARIGOLD - I1 - 502</t>
  </si>
  <si>
    <t>ROHIT DHAWALE</t>
  </si>
  <si>
    <t xml:space="preserve">ATLAS -D-3 -502                                   </t>
  </si>
  <si>
    <t>SAMEER OAK</t>
  </si>
  <si>
    <t>D-3 - 1002</t>
  </si>
  <si>
    <t>Gautam Rajani</t>
  </si>
  <si>
    <t>D-3 - 1003</t>
  </si>
  <si>
    <t>Kunal Rajani</t>
  </si>
  <si>
    <t>D-3 - 402</t>
  </si>
  <si>
    <t>RAVI WARRIER</t>
  </si>
  <si>
    <t>D-3 - 403</t>
  </si>
  <si>
    <t>D-3 - 502</t>
  </si>
  <si>
    <t>Sanjay R Hariyom</t>
  </si>
  <si>
    <t>D-3 - 504</t>
  </si>
  <si>
    <t>Raju Shah</t>
  </si>
  <si>
    <t>D-3 - 602</t>
  </si>
  <si>
    <t>SUNIL SEQUEIRA</t>
  </si>
  <si>
    <t>D-3 - 604</t>
  </si>
  <si>
    <t>Minal Ojha</t>
  </si>
  <si>
    <t>D-3 - 802</t>
  </si>
  <si>
    <t>Behari H Maniar</t>
  </si>
  <si>
    <t>D-3 - 903</t>
  </si>
  <si>
    <t>HARSH BHAMBHANI</t>
  </si>
  <si>
    <t>D-3 - 904</t>
  </si>
  <si>
    <t>Suneel Khudchand Bhambani</t>
  </si>
  <si>
    <t>PRADEEP CHELLAPPAN</t>
  </si>
  <si>
    <t>PREETA VIJAYKUMAR</t>
  </si>
  <si>
    <t>RAJESH THANKAPPAN</t>
  </si>
  <si>
    <t>Chetan Jagjivan Unadkat</t>
  </si>
  <si>
    <t>Papiha Gaurav</t>
  </si>
  <si>
    <t>VISHAL AGASHE</t>
  </si>
  <si>
    <t>MADHURI SURAJ DABERAO</t>
  </si>
  <si>
    <t>Babubashir Khan</t>
  </si>
  <si>
    <t>ROSALYNN COLIN MASSEY</t>
  </si>
  <si>
    <t>GARDENIA - G5 -202</t>
  </si>
  <si>
    <t>PRABHAKAR KUMAR RAY</t>
  </si>
  <si>
    <t>GARDENIA - G5 -303</t>
  </si>
  <si>
    <t>PRAVEEN DAVE</t>
  </si>
  <si>
    <t>PLOT - 167</t>
  </si>
  <si>
    <t>SACHIN VIJAY SHINDE</t>
  </si>
  <si>
    <t>PLOT - 56</t>
  </si>
  <si>
    <t>AJINKYA GALANDE</t>
  </si>
  <si>
    <t>PLOT - 57</t>
  </si>
  <si>
    <t>PLOT - 58</t>
  </si>
  <si>
    <t>PLOT - 59</t>
  </si>
  <si>
    <t>PLOT - 81</t>
  </si>
  <si>
    <t>OMKAR VIJAY JADHAV</t>
  </si>
  <si>
    <t>PLOT - 82</t>
  </si>
  <si>
    <t>PRASHANT SHANKAR GAIKWAD</t>
  </si>
  <si>
    <t>FLORENCE - A2 - SHOP NO.3</t>
  </si>
  <si>
    <t>MAHEASH GALANDE</t>
  </si>
  <si>
    <t>30 Jun 2026</t>
  </si>
  <si>
    <t>29 Jun 2026</t>
  </si>
  <si>
    <t>MALATI MAHESH SHEVATE</t>
  </si>
  <si>
    <t>Farzana Shaikh</t>
  </si>
  <si>
    <t>Sandeep Balasaheb Labade</t>
  </si>
  <si>
    <t>Shripad Mathurakant Dhekane</t>
  </si>
  <si>
    <t>ANANDSING NARASING MURGOD</t>
  </si>
  <si>
    <t>SHARDUL VIDYADHAR DATE</t>
  </si>
  <si>
    <t>23 Jun 2026</t>
  </si>
  <si>
    <t>ARCHANA VIVEK KOTA</t>
  </si>
  <si>
    <t>SHREYAS RAJENDRA JOSHI</t>
  </si>
  <si>
    <t>DHANANJAY RAJARAM PATASKAR</t>
  </si>
  <si>
    <t>HEMA GENANI</t>
  </si>
  <si>
    <t>PLOT - 151</t>
  </si>
  <si>
    <t>RITURAJ DASHORE</t>
  </si>
  <si>
    <t>PLOT - 154</t>
  </si>
  <si>
    <t>PLOT - 162</t>
  </si>
  <si>
    <t>ANITA MEHROTRA</t>
  </si>
  <si>
    <t>PLOT - 165</t>
  </si>
  <si>
    <t>RASHMI GAUTAM</t>
  </si>
  <si>
    <t>PLOT - 166</t>
  </si>
  <si>
    <t>SWAPNITA APPA DESSAI</t>
  </si>
  <si>
    <t>PLOT - 61</t>
  </si>
  <si>
    <t>PLOT - 70</t>
  </si>
  <si>
    <t>VISHAL PATIDAR</t>
  </si>
  <si>
    <t>PLOT - 83</t>
  </si>
  <si>
    <t>NITIN  NISHIKANT JOSHI</t>
  </si>
  <si>
    <t>VAISHNAVI PRASAD KULKARNI</t>
  </si>
  <si>
    <t>ARTI NILESH POTDAR</t>
  </si>
  <si>
    <t>BLUEBELL - D - 805</t>
  </si>
  <si>
    <t>Sikander Sahani</t>
  </si>
  <si>
    <t>ROBERT GNANRAJ</t>
  </si>
  <si>
    <t>ROHAN SURENDRA TAKAWALE</t>
  </si>
  <si>
    <t>MANJIREE ANKUR KUMAR SINGH</t>
  </si>
  <si>
    <t>PLOT - 120</t>
  </si>
  <si>
    <t>RAHUL V BEMBADE</t>
  </si>
  <si>
    <t>PLOT - 121</t>
  </si>
  <si>
    <t>DHANAJI RAGHUNATH KALAKE</t>
  </si>
  <si>
    <t>NAFISA MAZHER KHAN</t>
  </si>
  <si>
    <t>OPAL - B13 - 504</t>
  </si>
  <si>
    <t>SRINIVASA RAO TAMMIREDDY</t>
  </si>
  <si>
    <t>PATIL BIOTECH PVT. LTD.</t>
  </si>
  <si>
    <t>02 Jul 2026</t>
  </si>
  <si>
    <t>Geeta Prashant Chaudhari</t>
  </si>
  <si>
    <t xml:space="preserve">DIVA - B18 -1003                                  </t>
  </si>
  <si>
    <t>APOLINE DSOUZA</t>
  </si>
  <si>
    <t>BHUSHAN SATISH KARNAWAT</t>
  </si>
  <si>
    <t>PLOT - 33</t>
  </si>
  <si>
    <t>PAYAL TUSHAR WANKHEDE</t>
  </si>
  <si>
    <t>Saurabh Sunil Shinde</t>
  </si>
  <si>
    <t>RAJESH NARAYAN BAGADE</t>
  </si>
  <si>
    <t>ARUNODAYA REALITY INFRA LLP</t>
  </si>
  <si>
    <t>01 Jul 2026</t>
  </si>
  <si>
    <t>PLOT - 172</t>
  </si>
  <si>
    <t>NEELAM PATEL</t>
  </si>
  <si>
    <t>PLOT - 38</t>
  </si>
  <si>
    <t>KAMLESH  HARUMAL AHUJA</t>
  </si>
  <si>
    <t>PLOT - 145</t>
  </si>
  <si>
    <t>CHANDRAKANT PUND</t>
  </si>
  <si>
    <t>Mustafa Saifuddin Patanwala</t>
  </si>
  <si>
    <t>JYOTSNA SUSHANT HANDE</t>
  </si>
  <si>
    <t>FLORENCE - A2 - SHOP NO.4</t>
  </si>
  <si>
    <t>MALVI</t>
  </si>
  <si>
    <t>Prasanna Shetty</t>
  </si>
  <si>
    <t xml:space="preserve">OFFICE 215                                        </t>
  </si>
  <si>
    <t>MURTAZA PITHAWALA</t>
  </si>
  <si>
    <t>SHAURABH GUPTA</t>
  </si>
  <si>
    <t>PLOT - 169</t>
  </si>
  <si>
    <t>JAYESH SINGH</t>
  </si>
  <si>
    <t>Jyoti Dhotre</t>
  </si>
  <si>
    <t>JITENDRA SHAMBHU ATRE</t>
  </si>
  <si>
    <t>ABHIJIT RAVINDRA SAVALKAR</t>
  </si>
  <si>
    <t>BLOSSOM - C2 -2501</t>
  </si>
  <si>
    <t>AMIT RANJAN RATH</t>
  </si>
  <si>
    <t>PLOT - 124</t>
  </si>
  <si>
    <t>DILIP WAGH</t>
  </si>
  <si>
    <t>DIWAKAR KUMAR</t>
  </si>
  <si>
    <t>SHRIMANT MADIWAL</t>
  </si>
  <si>
    <t>PLOT - 168</t>
  </si>
  <si>
    <t>MILIND SHIVANKAR</t>
  </si>
  <si>
    <t>PLOT - 133</t>
  </si>
  <si>
    <t>PLOT - 132</t>
  </si>
  <si>
    <t>PLOT - 134</t>
  </si>
  <si>
    <t>NAPIER - B3  -404</t>
  </si>
  <si>
    <t>PREMILA BHAGAT</t>
  </si>
  <si>
    <t xml:space="preserve">AMARO (D1)-204                                    </t>
  </si>
  <si>
    <t>BALKRISHNA INDUSTRIES LTD.</t>
  </si>
  <si>
    <t xml:space="preserve">AMARO (D1)-203                                    </t>
  </si>
  <si>
    <t xml:space="preserve">AMARO (D1)-1203                                   </t>
  </si>
  <si>
    <t>Dattatray Sambhaji Dhangekar</t>
  </si>
  <si>
    <t>Dattatray Dhangekar</t>
  </si>
  <si>
    <t>Shweta Lalwani</t>
  </si>
  <si>
    <t>NAJMUDDIN ABDUL KADER MERCHANT</t>
  </si>
  <si>
    <t xml:space="preserve">ATLAS -D-3 -803                                   </t>
  </si>
  <si>
    <t>ATLAS -D-3 -204</t>
  </si>
  <si>
    <t>Balgopal Holdings &amp; Traders Ltd</t>
  </si>
  <si>
    <t>ANDES-D2-204</t>
  </si>
  <si>
    <t>ATLAS -D-3 -1004</t>
  </si>
  <si>
    <t>ATLAS -D-3 -404</t>
  </si>
  <si>
    <t>ATLAS -D-3 -203</t>
  </si>
  <si>
    <t>ATLAS -D-3 -403</t>
  </si>
  <si>
    <t xml:space="preserve">ANDES-D2-603                                      </t>
  </si>
  <si>
    <t>Balkrishna Industries Ltd</t>
  </si>
  <si>
    <t>ATLAS -D-3 -1003</t>
  </si>
  <si>
    <t>ATLAS -D-3 -1104</t>
  </si>
  <si>
    <t>ATLAS -D-3 -202</t>
  </si>
  <si>
    <t>ANDES-D2-202</t>
  </si>
  <si>
    <t>ANDES-D2-402</t>
  </si>
  <si>
    <t>ATLAS -D-3 -1002</t>
  </si>
  <si>
    <t xml:space="preserve">ATLAS -D-3 -1202                                  </t>
  </si>
  <si>
    <t>ATLAS -D-3 -1201</t>
  </si>
  <si>
    <t>ATLAS -D-3 -1103</t>
  </si>
  <si>
    <t>Devang Shah</t>
  </si>
  <si>
    <t>Sapna Viresh Desare</t>
  </si>
  <si>
    <t>Kowshila Jodhani</t>
  </si>
  <si>
    <t>Sagar Mahamuni</t>
  </si>
  <si>
    <t>G1-204</t>
  </si>
  <si>
    <t>Dhiresh Sharma</t>
  </si>
  <si>
    <t>27 STUDIO/SERVICE APPARTMENTS</t>
  </si>
  <si>
    <t>ASLAM FURNITUREWALA</t>
  </si>
  <si>
    <t>New Demo Project</t>
  </si>
  <si>
    <t>TEST</t>
  </si>
  <si>
    <t>TEST101</t>
  </si>
  <si>
    <t>Pallavi Mahesh Shendge</t>
  </si>
  <si>
    <t>PLOT - 53</t>
  </si>
  <si>
    <t>PLOT - 54</t>
  </si>
  <si>
    <t>PLOT - 55</t>
  </si>
  <si>
    <t>LEE KWAI YING</t>
  </si>
  <si>
    <t>SHOWROOM NO. 15</t>
  </si>
  <si>
    <t>NIRMLA CHANDRAKANT KHARADKAR</t>
  </si>
  <si>
    <t>SHOWROOM NO. 16</t>
  </si>
  <si>
    <t>SHOWROOM NO. 8</t>
  </si>
  <si>
    <t>Saurabh Shatdal</t>
  </si>
  <si>
    <t>Pooja Sambhaji Gawas</t>
  </si>
  <si>
    <t>BHARAT VINOD SHAH</t>
  </si>
  <si>
    <t>TEJAS AVDOOT NITYANAND</t>
  </si>
  <si>
    <t>DARSHAN D VEDANT</t>
  </si>
  <si>
    <t xml:space="preserve">ZIRCON - (PMC NO - D2)   </t>
  </si>
  <si>
    <t>NYATI EMPRESS CONTRACTS</t>
  </si>
  <si>
    <t>A&amp;B</t>
  </si>
  <si>
    <t>DUMMY-101</t>
  </si>
  <si>
    <t>Amar Test Enq</t>
  </si>
  <si>
    <t>Shekhar Haribhau Galande</t>
  </si>
  <si>
    <t>MARUTI KRISHNAJI GALANDE</t>
  </si>
  <si>
    <t>Nitin Haribhau Galande</t>
  </si>
  <si>
    <t>CARNATION - A1 - 604</t>
  </si>
  <si>
    <t>CARNATION - A1 - 804</t>
  </si>
  <si>
    <t>GIRIDHAR GAJANANRAO BADKHAL</t>
  </si>
  <si>
    <t xml:space="preserve">ORION - 1C - 2601 </t>
  </si>
  <si>
    <t>HEMANT PANDURANG PIMPLE</t>
  </si>
  <si>
    <t>16 May 2024</t>
  </si>
  <si>
    <t xml:space="preserve">ORION - 1C - 2602 </t>
  </si>
  <si>
    <t xml:space="preserve">VEGA - 1B - 2701 </t>
  </si>
  <si>
    <t>RAJENDRA PANDURANG PIMPLE</t>
  </si>
  <si>
    <t xml:space="preserve">VEGA - 1B - 2702 </t>
  </si>
  <si>
    <t>CERES - A -1401</t>
  </si>
  <si>
    <t>Gayatri Vilas Lakule</t>
  </si>
  <si>
    <t>CARNELIAN - C3 - 304</t>
  </si>
  <si>
    <t xml:space="preserve">ATLAS -D-3 -601                                   </t>
  </si>
  <si>
    <t>ANIL MURLIDHAR KAD</t>
  </si>
  <si>
    <t xml:space="preserve">CASCADE- E-101                                    </t>
  </si>
  <si>
    <t>SUNIL MURLIDHAR KAD</t>
  </si>
  <si>
    <t xml:space="preserve">CASCADE- E-104                                    </t>
  </si>
  <si>
    <t>Meenu Suri</t>
  </si>
  <si>
    <t>A -506 PREMIUM FLAT</t>
  </si>
  <si>
    <t>Vimal Pandidhar</t>
  </si>
  <si>
    <t>Zeenat Zoeb Pedhiwala</t>
  </si>
  <si>
    <t>NAPIER - B3 -103</t>
  </si>
  <si>
    <t>NEVA - B2 - 103</t>
  </si>
  <si>
    <t>NEVA - B2 - 203</t>
  </si>
  <si>
    <t>CAMELLIA - C5 -1404 PREMIUM PNN FLAT</t>
  </si>
  <si>
    <t>Santosh Shivram Shinde</t>
  </si>
  <si>
    <t>NISHRIT PANDITA</t>
  </si>
  <si>
    <t>EVA - B-9 -104</t>
  </si>
  <si>
    <t>ATUL MARUTI GALANDE</t>
  </si>
  <si>
    <t>EVA - B-9 -203</t>
  </si>
  <si>
    <t>EVA - B-9 -604</t>
  </si>
  <si>
    <t>SHEKHAR HARIBABU GALANDE</t>
  </si>
  <si>
    <t>EVA - B-9 -902</t>
  </si>
  <si>
    <t>NITIN HARIBABU GALANDE</t>
  </si>
  <si>
    <t>HIBISCUS - B-8 -402</t>
  </si>
  <si>
    <t>PLOT - 131</t>
  </si>
  <si>
    <t>YUSUF MOHAMEDHUSAIN RANGWALA</t>
  </si>
  <si>
    <t>IDRIS RANGWALA</t>
  </si>
  <si>
    <t>NAFISA RANGWALA</t>
  </si>
  <si>
    <t xml:space="preserve">Tower - A                </t>
  </si>
  <si>
    <t>A-101</t>
  </si>
  <si>
    <t>bhavik test</t>
  </si>
  <si>
    <t>A-102</t>
  </si>
  <si>
    <t>A</t>
  </si>
  <si>
    <t xml:space="preserve">test                                              </t>
  </si>
  <si>
    <t>(hold) B WING - OFFICE - 903</t>
  </si>
  <si>
    <t>app developers</t>
  </si>
  <si>
    <t>Vivek Nair</t>
  </si>
  <si>
    <t>Natasha Bhosale</t>
  </si>
  <si>
    <t xml:space="preserve">A-104                                             </t>
  </si>
  <si>
    <t>Sanjay Bangar</t>
  </si>
  <si>
    <t xml:space="preserve">A-201                                             </t>
  </si>
  <si>
    <t>MS Dhoni</t>
  </si>
  <si>
    <t xml:space="preserve">A-302                                             </t>
  </si>
  <si>
    <t>Rahul Dravid</t>
  </si>
  <si>
    <t xml:space="preserve">A-404                                             </t>
  </si>
  <si>
    <t>Rakesh Patil</t>
  </si>
  <si>
    <t>Jun-26 Construction Actual</t>
  </si>
  <si>
    <t>Sign Off Cost (Cr.)</t>
  </si>
  <si>
    <t>Actual Cost (Cr.)</t>
  </si>
  <si>
    <t>Actual Progress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</si>
</sst>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dd/mmm/yyyy"/>
    <numFmt numFmtId="165" formatCode="dd\-mmm\-yyyy"/>
    <numFmt numFmtId="166" formatCode="_ * #,##0_ ;_ * \-#,##0_ ;_ * &quot;-&quot;??_ ;_ @_ "/>
  </numFmts>
  <fonts count="25">
    <font>
      <sz val="11"/>
      <color theme="1"/>
      <name val="Calibri"/>
      <family val="2"/>
      <scheme val="minor"/>
    </font>
    <font>
      <sz val="11"/>
      <color theme="1"/>
      <name val="Calibri"/>
      <family val="2"/>
      <scheme val="minor"/>
    </font>
    <font>
      <b/>
      <sz val="15"/>
      <color theme="1"/>
      <name val="Calibri"/>
      <family val="2"/>
      <scheme val="minor"/>
    </font>
    <font>
      <sz val="15"/>
      <color theme="1"/>
      <name val="Calibri"/>
      <family val="2"/>
      <scheme val="minor"/>
    </font>
    <font>
      <b/>
      <sz val="15"/>
      <color rgb="FF00B050"/>
      <name val="Calibri"/>
      <family val="2"/>
      <scheme val="minor"/>
    </font>
    <font>
      <sz val="15"/>
      <color rgb="FF00B050"/>
      <name val="Calibri"/>
      <family val="2"/>
      <scheme val="minor"/>
    </font>
    <font>
      <sz val="11"/>
      <name val="Calibri"/>
      <family val="2"/>
    </font>
    <font>
      <b/>
      <sz val="11"/>
      <color rgb="FF0070C0"/>
      <name val="Calibri"/>
      <family val="2"/>
      <scheme val="minor"/>
    </font>
    <font>
      <sz val="11"/>
      <name val="Calibri"/>
      <family val="2"/>
    </font>
    <font>
      <b/>
      <sz val="12"/>
      <name val="Calibri"/>
      <family val="2"/>
    </font>
    <font>
      <sz val="12"/>
      <color theme="1"/>
      <name val="Calibri"/>
      <family val="2"/>
      <scheme val="minor"/>
    </font>
    <font>
      <b/>
      <sz val="11"/>
      <name val="Calibri"/>
      <family val="2"/>
      <scheme val="minor"/>
    </font>
    <font>
      <b/>
      <sz val="11"/>
      <name val="Calibri"/>
      <family val="2"/>
    </font>
    <font>
      <b/>
      <sz val="15"/>
      <color rgb="FF0070C0"/>
      <name val="Calibri"/>
      <family val="2"/>
      <scheme val="minor"/>
    </font>
    <font>
      <sz val="15"/>
      <color rgb="FF0070C0"/>
      <name val="Calibri"/>
      <family val="2"/>
      <scheme val="minor"/>
    </font>
    <font>
      <sz val="12"/>
      <color rgb="FF0070C0"/>
      <name val="Calibri"/>
      <family val="2"/>
      <scheme val="minor"/>
    </font>
    <font>
      <b/>
      <sz val="11"/>
      <color rgb="FF00B050"/>
      <name val="Calibri"/>
      <family val="2"/>
    </font>
    <font>
      <sz val="11"/>
      <color rgb="FF00B050"/>
      <name val="Calibri"/>
      <family val="2"/>
    </font>
    <font>
      <sz val="10"/>
      <color theme="1"/>
      <name val="Arial Unicode MS"/>
      <family val="2"/>
    </font>
    <font>
      <sz val="10"/>
      <name val="Arial Unicode MS"/>
      <family val="2"/>
    </font>
    <font>
      <b/>
      <sz val="10"/>
      <color theme="1"/>
      <name val="Arial Unicode MS"/>
      <family val="2"/>
    </font>
    <font>
      <sz val="8"/>
      <name val="Calibri"/>
      <family val="2"/>
      <scheme val="minor"/>
    </font>
    <font>
      <b/>
      <sz val="12"/>
      <color theme="1"/>
      <name val="Calibri"/>
      <family val="2"/>
      <scheme val="minor"/>
    </font>
    <font>
      <sz val="11"/>
      <name val="Calibri"/>
      <family val="2"/>
    </font>
    <font>
      <b/>
      <sz val="11"/>
      <name val="Calibri"/>
      <family val="2"/>
    </font>
  </fonts>
  <fills count="7">
    <fill>
      <patternFill patternType="none"/>
    </fill>
    <fill>
      <patternFill patternType="gray125"/>
    </fill>
    <fill>
      <patternFill patternType="solid">
        <fgColor theme="2" tint="-9.9978637043366805E-2"/>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bgColor theme="4"/>
      </patternFill>
    </fill>
    <fill>
      <patternFill patternType="solid">
        <fgColor theme="4" tint="0.79998168889431442"/>
        <bgColor theme="4" tint="0.79998168889431442"/>
      </patternFill>
    </fill>
  </fills>
  <borders count="17">
    <border>
      <left/>
      <right/>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medium">
        <color indexed="64"/>
      </right>
      <top style="medium">
        <color indexed="64"/>
      </top>
      <bottom/>
      <diagonal/>
    </border>
    <border>
      <left/>
      <right style="thick">
        <color indexed="64"/>
      </right>
      <top style="medium">
        <color indexed="64"/>
      </top>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theme="4" tint="0.39997558519241921"/>
      </right>
      <top style="thin">
        <color theme="4" tint="0.39997558519241921"/>
      </top>
      <bottom/>
      <diagonal/>
    </border>
    <border>
      <left style="thin">
        <color indexed="64"/>
      </left>
      <right/>
      <top style="thin">
        <color indexed="64"/>
      </top>
      <bottom style="thin">
        <color theme="4" tint="0.39997558519241921"/>
      </bottom>
      <diagonal/>
    </border>
    <border>
      <left style="thin">
        <color indexed="64"/>
      </left>
      <right style="thin">
        <color theme="4" tint="0.39997558519241921"/>
      </right>
      <top style="double">
        <color theme="4"/>
      </top>
      <bottom style="thin">
        <color theme="4" tint="0.39997558519241921"/>
      </bottom>
      <diagonal/>
    </border>
    <border>
      <left style="thin">
        <color indexed="64"/>
      </left>
      <right style="thin">
        <color indexed="64"/>
      </right>
      <top/>
      <bottom style="thin">
        <color indexed="64"/>
      </bottom>
      <diagonal/>
    </border>
    <border>
      <left/>
      <right style="thin">
        <color theme="4" tint="0.39997558519241921"/>
      </right>
      <top style="thin">
        <color theme="4" tint="0.39997558519241921"/>
      </top>
      <bottom style="thin">
        <color theme="4" tint="0.39997558519241921"/>
      </bottom>
      <diagonal/>
    </border>
  </borders>
  <cellStyleXfs count="11">
    <xf numFmtId="0" fontId="0"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 fillId="0" borderId="0"/>
    <xf numFmtId="0" fontId="8"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9" fontId="1" fillId="0" borderId="0" applyFont="0" applyFill="0" applyBorder="0" applyAlignment="0" applyProtection="0"/>
    <xf numFmtId="0" fontId="23" fillId="0" borderId="0"/>
  </cellStyleXfs>
  <cellXfs count="128">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wrapText="1"/>
    </xf>
    <xf numFmtId="0" fontId="2" fillId="2" borderId="1" xfId="0" applyFont="1" applyFill="1" applyBorder="1" applyAlignment="1">
      <alignment horizontal="center" vertical="center" wrapText="1"/>
    </xf>
    <xf numFmtId="0" fontId="3" fillId="0" borderId="0" xfId="0" applyFont="1" applyAlignment="1">
      <alignment horizontal="center" vertical="center" wrapText="1"/>
    </xf>
    <xf numFmtId="0" fontId="2" fillId="2" borderId="2" xfId="1" applyNumberFormat="1" applyFont="1" applyFill="1" applyBorder="1" applyAlignment="1">
      <alignment horizontal="center" vertical="center" wrapText="1"/>
    </xf>
    <xf numFmtId="0" fontId="4" fillId="0" borderId="0" xfId="0" applyFont="1" applyAlignment="1">
      <alignment horizontal="center" vertical="center"/>
    </xf>
    <xf numFmtId="0" fontId="5" fillId="3" borderId="3" xfId="0" applyFont="1" applyFill="1" applyBorder="1" applyAlignment="1">
      <alignment horizontal="center" vertical="center"/>
    </xf>
    <xf numFmtId="0" fontId="4" fillId="3" borderId="0" xfId="0" applyFont="1" applyFill="1" applyAlignment="1">
      <alignment horizontal="center" vertical="center"/>
    </xf>
    <xf numFmtId="0" fontId="2" fillId="3" borderId="0" xfId="0" applyFont="1" applyFill="1" applyAlignment="1">
      <alignment horizontal="center" vertical="center"/>
    </xf>
    <xf numFmtId="0" fontId="2" fillId="4" borderId="3" xfId="0" applyFont="1" applyFill="1" applyBorder="1" applyAlignment="1">
      <alignment horizontal="center" vertical="center" wrapText="1"/>
    </xf>
    <xf numFmtId="1" fontId="2" fillId="4" borderId="3" xfId="0" applyNumberFormat="1" applyFont="1" applyFill="1" applyBorder="1" applyAlignment="1">
      <alignment horizontal="center" vertical="center"/>
    </xf>
    <xf numFmtId="1" fontId="3" fillId="0" borderId="0" xfId="1" applyNumberFormat="1" applyFont="1" applyFill="1" applyAlignment="1">
      <alignment horizontal="center" vertical="center"/>
    </xf>
    <xf numFmtId="0" fontId="3" fillId="0" borderId="0" xfId="1" applyNumberFormat="1" applyFont="1" applyFill="1" applyAlignment="1">
      <alignment horizontal="center" vertical="center"/>
    </xf>
    <xf numFmtId="4" fontId="3" fillId="0" borderId="0" xfId="1" applyNumberFormat="1" applyFont="1" applyFill="1" applyAlignment="1">
      <alignment horizontal="center" vertical="center"/>
    </xf>
    <xf numFmtId="0" fontId="6" fillId="0" borderId="3" xfId="4" applyBorder="1"/>
    <xf numFmtId="0" fontId="9" fillId="0" borderId="3" xfId="4" applyFont="1" applyBorder="1" applyAlignment="1">
      <alignment horizontal="left" vertical="center"/>
    </xf>
    <xf numFmtId="164" fontId="6" fillId="0" borderId="3" xfId="4" applyNumberFormat="1" applyBorder="1"/>
    <xf numFmtId="2" fontId="6" fillId="0" borderId="3" xfId="4" applyNumberFormat="1" applyBorder="1" applyAlignment="1">
      <alignment horizontal="right"/>
    </xf>
    <xf numFmtId="1" fontId="2" fillId="4" borderId="3" xfId="1" applyNumberFormat="1" applyFont="1" applyFill="1" applyBorder="1" applyAlignment="1">
      <alignment horizontal="center" vertical="center"/>
    </xf>
    <xf numFmtId="0" fontId="10" fillId="0" borderId="0" xfId="6"/>
    <xf numFmtId="0" fontId="11" fillId="0" borderId="0" xfId="6" applyFont="1" applyAlignment="1">
      <alignment horizontal="center" wrapText="1"/>
    </xf>
    <xf numFmtId="2" fontId="11" fillId="0" borderId="3" xfId="6" applyNumberFormat="1" applyFont="1" applyBorder="1" applyAlignment="1">
      <alignment horizontal="center" shrinkToFit="1"/>
    </xf>
    <xf numFmtId="9" fontId="11" fillId="0" borderId="3" xfId="7" applyFont="1" applyFill="1" applyBorder="1" applyAlignment="1">
      <alignment horizontal="center"/>
    </xf>
    <xf numFmtId="9" fontId="11" fillId="0" borderId="3" xfId="7" applyFont="1" applyFill="1" applyBorder="1" applyAlignment="1">
      <alignment horizontal="center" shrinkToFit="1"/>
    </xf>
    <xf numFmtId="0" fontId="12" fillId="0" borderId="0" xfId="4" applyFont="1"/>
    <xf numFmtId="0" fontId="6" fillId="0" borderId="0" xfId="4"/>
    <xf numFmtId="0" fontId="12" fillId="0" borderId="3" xfId="4" applyFont="1" applyBorder="1"/>
    <xf numFmtId="165" fontId="12" fillId="0" borderId="3" xfId="4" applyNumberFormat="1" applyFont="1" applyBorder="1"/>
    <xf numFmtId="2" fontId="12" fillId="0" borderId="3" xfId="4" applyNumberFormat="1" applyFont="1" applyBorder="1" applyAlignment="1">
      <alignment horizontal="right"/>
    </xf>
    <xf numFmtId="165" fontId="6" fillId="0" borderId="3" xfId="4" applyNumberFormat="1" applyBorder="1"/>
    <xf numFmtId="0" fontId="2" fillId="0" borderId="0" xfId="1" applyNumberFormat="1" applyFont="1" applyFill="1" applyAlignment="1">
      <alignment horizontal="center" vertical="center"/>
    </xf>
    <xf numFmtId="0" fontId="14" fillId="0" borderId="0" xfId="1" applyNumberFormat="1" applyFont="1" applyFill="1" applyAlignment="1">
      <alignment horizontal="center" vertical="center"/>
    </xf>
    <xf numFmtId="1" fontId="4" fillId="0" borderId="3" xfId="2" applyNumberFormat="1" applyFont="1" applyFill="1" applyBorder="1" applyAlignment="1">
      <alignment horizontal="center" vertical="center"/>
    </xf>
    <xf numFmtId="1" fontId="13" fillId="0" borderId="3" xfId="2" applyNumberFormat="1" applyFont="1" applyFill="1" applyBorder="1" applyAlignment="1">
      <alignment horizontal="center" vertical="center"/>
    </xf>
    <xf numFmtId="0" fontId="4" fillId="0" borderId="3" xfId="0" applyFont="1" applyBorder="1" applyAlignment="1">
      <alignment horizontal="left" vertical="center" wrapText="1"/>
    </xf>
    <xf numFmtId="1" fontId="13" fillId="0" borderId="3" xfId="0" applyNumberFormat="1" applyFont="1" applyBorder="1" applyAlignment="1">
      <alignment horizontal="center" vertical="center"/>
    </xf>
    <xf numFmtId="0" fontId="15" fillId="0" borderId="0" xfId="6" applyFont="1"/>
    <xf numFmtId="2" fontId="7" fillId="0" borderId="3" xfId="6" applyNumberFormat="1" applyFont="1" applyBorder="1" applyAlignment="1">
      <alignment horizontal="center" shrinkToFit="1"/>
    </xf>
    <xf numFmtId="43" fontId="7" fillId="0" borderId="3" xfId="8" applyFont="1" applyFill="1" applyBorder="1" applyAlignment="1">
      <alignment horizontal="center" shrinkToFit="1"/>
    </xf>
    <xf numFmtId="1" fontId="13" fillId="0" borderId="3" xfId="1" applyNumberFormat="1" applyFont="1" applyFill="1" applyBorder="1" applyAlignment="1">
      <alignment horizontal="center" vertical="center"/>
    </xf>
    <xf numFmtId="1" fontId="13" fillId="0" borderId="3" xfId="3" applyNumberFormat="1" applyFont="1" applyFill="1" applyBorder="1" applyAlignment="1">
      <alignment horizontal="center" vertical="center"/>
    </xf>
    <xf numFmtId="0" fontId="4" fillId="2" borderId="2" xfId="1" applyNumberFormat="1" applyFont="1" applyFill="1" applyBorder="1" applyAlignment="1">
      <alignment horizontal="center" vertical="center" wrapText="1"/>
    </xf>
    <xf numFmtId="1" fontId="4" fillId="0" borderId="3" xfId="0" applyNumberFormat="1" applyFont="1" applyBorder="1" applyAlignment="1">
      <alignment horizontal="center" vertical="center"/>
    </xf>
    <xf numFmtId="0" fontId="16" fillId="0" borderId="3" xfId="4" applyFont="1" applyBorder="1"/>
    <xf numFmtId="2" fontId="17" fillId="0" borderId="3" xfId="4" applyNumberFormat="1" applyFont="1" applyBorder="1" applyAlignment="1">
      <alignment horizontal="right"/>
    </xf>
    <xf numFmtId="0" fontId="17" fillId="0" borderId="0" xfId="4" applyFont="1"/>
    <xf numFmtId="9" fontId="3" fillId="0" borderId="0" xfId="9" applyFont="1" applyFill="1" applyAlignment="1">
      <alignment horizontal="center" vertical="center"/>
    </xf>
    <xf numFmtId="0" fontId="2" fillId="2" borderId="4" xfId="0" applyFont="1" applyFill="1" applyBorder="1" applyAlignment="1">
      <alignment horizontal="center" vertical="center" wrapText="1"/>
    </xf>
    <xf numFmtId="0" fontId="9" fillId="0" borderId="5" xfId="4" applyFont="1" applyBorder="1" applyAlignment="1">
      <alignment horizontal="left" vertical="center"/>
    </xf>
    <xf numFmtId="0" fontId="2" fillId="4" borderId="5" xfId="0" applyFont="1" applyFill="1" applyBorder="1" applyAlignment="1">
      <alignment horizontal="center" vertical="center" wrapText="1"/>
    </xf>
    <xf numFmtId="1" fontId="13" fillId="0" borderId="6" xfId="2" applyNumberFormat="1" applyFont="1" applyFill="1" applyBorder="1" applyAlignment="1">
      <alignment horizontal="center" vertical="center"/>
    </xf>
    <xf numFmtId="1" fontId="13" fillId="0" borderId="6" xfId="0" applyNumberFormat="1" applyFont="1" applyBorder="1" applyAlignment="1">
      <alignment horizontal="center" vertical="center"/>
    </xf>
    <xf numFmtId="1" fontId="2" fillId="4" borderId="6" xfId="0" applyNumberFormat="1" applyFont="1" applyFill="1" applyBorder="1" applyAlignment="1">
      <alignment horizontal="center" vertical="center"/>
    </xf>
    <xf numFmtId="0" fontId="2" fillId="2" borderId="7" xfId="1" applyNumberFormat="1" applyFont="1" applyFill="1" applyBorder="1" applyAlignment="1">
      <alignment horizontal="center" vertical="center" wrapText="1"/>
    </xf>
    <xf numFmtId="0" fontId="4" fillId="2" borderId="8" xfId="1" applyNumberFormat="1" applyFont="1" applyFill="1" applyBorder="1" applyAlignment="1">
      <alignment horizontal="center" vertical="center" wrapText="1"/>
    </xf>
    <xf numFmtId="1" fontId="13" fillId="0" borderId="9" xfId="2" applyNumberFormat="1" applyFont="1" applyFill="1" applyBorder="1" applyAlignment="1">
      <alignment horizontal="center" vertical="center"/>
    </xf>
    <xf numFmtId="1" fontId="4" fillId="0" borderId="10" xfId="1" applyNumberFormat="1" applyFont="1" applyFill="1" applyBorder="1" applyAlignment="1">
      <alignment horizontal="center" vertical="center"/>
    </xf>
    <xf numFmtId="1" fontId="4" fillId="0" borderId="10" xfId="2" applyNumberFormat="1" applyFont="1" applyFill="1" applyBorder="1" applyAlignment="1">
      <alignment horizontal="center" vertical="center"/>
    </xf>
    <xf numFmtId="1" fontId="13" fillId="0" borderId="9" xfId="0" applyNumberFormat="1" applyFont="1" applyBorder="1" applyAlignment="1">
      <alignment horizontal="center" vertical="center"/>
    </xf>
    <xf numFmtId="1" fontId="4" fillId="0" borderId="10" xfId="0" applyNumberFormat="1" applyFont="1" applyBorder="1" applyAlignment="1">
      <alignment horizontal="center" vertical="center"/>
    </xf>
    <xf numFmtId="1" fontId="2" fillId="4" borderId="9" xfId="0" applyNumberFormat="1" applyFont="1" applyFill="1" applyBorder="1" applyAlignment="1">
      <alignment horizontal="center" vertical="center"/>
    </xf>
    <xf numFmtId="1" fontId="2" fillId="4" borderId="10" xfId="0" applyNumberFormat="1" applyFont="1" applyFill="1" applyBorder="1" applyAlignment="1">
      <alignment horizontal="center" vertical="center"/>
    </xf>
    <xf numFmtId="0" fontId="8" fillId="0" borderId="0" xfId="5"/>
    <xf numFmtId="0" fontId="12" fillId="0" borderId="0" xfId="5" applyFont="1"/>
    <xf numFmtId="0" fontId="18" fillId="0" borderId="0" xfId="0" applyFont="1" applyAlignment="1">
      <alignment vertical="center"/>
    </xf>
    <xf numFmtId="0" fontId="6" fillId="0" borderId="0" xfId="5" applyFont="1"/>
    <xf numFmtId="166" fontId="8" fillId="0" borderId="0" xfId="5" applyNumberFormat="1"/>
    <xf numFmtId="0" fontId="11" fillId="0" borderId="3" xfId="6" applyFont="1" applyBorder="1" applyAlignment="1">
      <alignment horizontal="center" wrapText="1"/>
    </xf>
    <xf numFmtId="0" fontId="12" fillId="5" borderId="11" xfId="5" applyFont="1" applyFill="1" applyBorder="1"/>
    <xf numFmtId="0" fontId="12" fillId="5" borderId="12" xfId="5" applyFont="1" applyFill="1" applyBorder="1"/>
    <xf numFmtId="0" fontId="6" fillId="6" borderId="11" xfId="5" applyFont="1" applyFill="1" applyBorder="1"/>
    <xf numFmtId="164" fontId="6" fillId="6" borderId="11" xfId="5" applyNumberFormat="1" applyFont="1" applyFill="1" applyBorder="1"/>
    <xf numFmtId="2" fontId="6" fillId="6" borderId="11" xfId="5" applyNumberFormat="1" applyFont="1" applyFill="1" applyBorder="1" applyAlignment="1">
      <alignment horizontal="right"/>
    </xf>
    <xf numFmtId="2" fontId="6" fillId="6" borderId="11" xfId="5" applyNumberFormat="1" applyFont="1" applyFill="1" applyBorder="1"/>
    <xf numFmtId="0" fontId="18" fillId="6" borderId="12" xfId="0" applyFont="1" applyFill="1" applyBorder="1" applyAlignment="1">
      <alignment vertical="center"/>
    </xf>
    <xf numFmtId="0" fontId="6" fillId="0" borderId="11" xfId="5" applyFont="1" applyBorder="1"/>
    <xf numFmtId="164" fontId="6" fillId="0" borderId="11" xfId="5" applyNumberFormat="1" applyFont="1" applyBorder="1"/>
    <xf numFmtId="2" fontId="6" fillId="0" borderId="11" xfId="5" applyNumberFormat="1" applyFont="1" applyBorder="1" applyAlignment="1">
      <alignment horizontal="right"/>
    </xf>
    <xf numFmtId="2" fontId="6" fillId="0" borderId="11" xfId="5" applyNumberFormat="1" applyFont="1" applyBorder="1"/>
    <xf numFmtId="0" fontId="18" fillId="0" borderId="12" xfId="0" applyFont="1" applyBorder="1" applyAlignment="1">
      <alignment vertical="center"/>
    </xf>
    <xf numFmtId="0" fontId="19" fillId="6" borderId="12" xfId="0" applyFont="1" applyFill="1" applyBorder="1" applyAlignment="1">
      <alignment vertical="center"/>
    </xf>
    <xf numFmtId="15" fontId="6" fillId="0" borderId="11" xfId="5" applyNumberFormat="1" applyFont="1" applyBorder="1"/>
    <xf numFmtId="0" fontId="12" fillId="0" borderId="13" xfId="0" applyFont="1" applyBorder="1"/>
    <xf numFmtId="164" fontId="12" fillId="0" borderId="13" xfId="0" applyNumberFormat="1" applyFont="1" applyBorder="1"/>
    <xf numFmtId="2" fontId="12" fillId="0" borderId="13" xfId="0" applyNumberFormat="1" applyFont="1" applyBorder="1" applyAlignment="1">
      <alignment horizontal="right"/>
    </xf>
    <xf numFmtId="166" fontId="12" fillId="0" borderId="13" xfId="0" applyNumberFormat="1" applyFont="1" applyBorder="1" applyAlignment="1">
      <alignment horizontal="right"/>
    </xf>
    <xf numFmtId="2" fontId="12" fillId="0" borderId="13" xfId="0" applyNumberFormat="1" applyFont="1" applyBorder="1"/>
    <xf numFmtId="0" fontId="20" fillId="0" borderId="14" xfId="0" applyFont="1" applyBorder="1" applyAlignment="1">
      <alignment vertical="center"/>
    </xf>
    <xf numFmtId="2" fontId="11" fillId="0" borderId="3" xfId="0" applyNumberFormat="1" applyFont="1" applyBorder="1" applyAlignment="1">
      <alignment horizontal="left" vertical="center" shrinkToFit="1"/>
    </xf>
    <xf numFmtId="2" fontId="11" fillId="0" borderId="3" xfId="0" applyNumberFormat="1" applyFont="1" applyBorder="1" applyAlignment="1">
      <alignment horizontal="right" vertical="center" shrinkToFit="1"/>
    </xf>
    <xf numFmtId="10" fontId="11" fillId="0" borderId="3" xfId="9" applyNumberFormat="1" applyFont="1" applyFill="1" applyBorder="1" applyAlignment="1">
      <alignment horizontal="right" vertical="center" shrinkToFit="1"/>
    </xf>
    <xf numFmtId="0" fontId="11" fillId="0" borderId="0" xfId="6" applyFont="1" applyAlignment="1">
      <alignment horizontal="center" vertical="center" wrapText="1"/>
    </xf>
    <xf numFmtId="2" fontId="11" fillId="0" borderId="3" xfId="6" applyNumberFormat="1" applyFont="1" applyBorder="1" applyAlignment="1">
      <alignment horizontal="right" shrinkToFit="1"/>
    </xf>
    <xf numFmtId="2" fontId="7" fillId="0" borderId="3" xfId="6" applyNumberFormat="1" applyFont="1" applyBorder="1" applyAlignment="1">
      <alignment horizontal="right" shrinkToFit="1"/>
    </xf>
    <xf numFmtId="0" fontId="10" fillId="0" borderId="0" xfId="6" applyAlignment="1">
      <alignment horizontal="right"/>
    </xf>
    <xf numFmtId="0" fontId="12" fillId="0" borderId="6" xfId="4" applyFont="1" applyBorder="1"/>
    <xf numFmtId="0" fontId="6" fillId="0" borderId="6" xfId="4" applyBorder="1"/>
    <xf numFmtId="0" fontId="10" fillId="0" borderId="0" xfId="6" applyAlignment="1">
      <alignment horizontal="left" vertical="center"/>
    </xf>
    <xf numFmtId="2" fontId="11" fillId="0" borderId="15" xfId="6" applyNumberFormat="1" applyFont="1" applyBorder="1" applyAlignment="1">
      <alignment horizontal="right" shrinkToFit="1"/>
    </xf>
    <xf numFmtId="2" fontId="11" fillId="0" borderId="15" xfId="6" applyNumberFormat="1" applyFont="1" applyBorder="1" applyAlignment="1">
      <alignment horizontal="center" shrinkToFit="1"/>
    </xf>
    <xf numFmtId="0" fontId="22" fillId="0" borderId="3" xfId="6" applyFont="1" applyBorder="1"/>
    <xf numFmtId="0" fontId="11" fillId="0" borderId="3" xfId="6" applyFont="1" applyBorder="1" applyAlignment="1">
      <alignment horizontal="center" vertical="center" wrapText="1"/>
    </xf>
    <xf numFmtId="0" fontId="11" fillId="0" borderId="3" xfId="6" applyFont="1" applyBorder="1" applyAlignment="1">
      <alignment horizontal="right" wrapText="1"/>
    </xf>
    <xf numFmtId="17" fontId="11" fillId="0" borderId="3" xfId="6" applyNumberFormat="1" applyFont="1" applyBorder="1" applyAlignment="1">
      <alignment horizontal="center" wrapText="1"/>
    </xf>
    <xf numFmtId="0" fontId="24" fillId="0" borderId="0" xfId="10" applyFont="1"/>
    <xf numFmtId="0" fontId="23" fillId="0" borderId="0" xfId="10"/>
    <xf numFmtId="0" fontId="24" fillId="0" borderId="3" xfId="10" applyFont="1" applyBorder="1"/>
    <xf numFmtId="165" fontId="24" fillId="0" borderId="3" xfId="10" applyNumberFormat="1" applyFont="1" applyBorder="1"/>
    <xf numFmtId="2" fontId="24" fillId="0" borderId="3" xfId="10" applyNumberFormat="1" applyFont="1" applyBorder="1" applyAlignment="1">
      <alignment horizontal="right"/>
    </xf>
    <xf numFmtId="0" fontId="23" fillId="0" borderId="3" xfId="10" applyBorder="1"/>
    <xf numFmtId="165" fontId="23" fillId="0" borderId="3" xfId="10" applyNumberFormat="1" applyBorder="1"/>
    <xf numFmtId="2" fontId="23" fillId="0" borderId="3" xfId="10" applyNumberFormat="1" applyBorder="1" applyAlignment="1">
      <alignment horizontal="right"/>
    </xf>
    <xf numFmtId="164" fontId="23" fillId="0" borderId="3" xfId="10" applyNumberFormat="1" applyBorder="1"/>
    <xf numFmtId="1" fontId="4" fillId="4" borderId="3" xfId="1" applyNumberFormat="1" applyFont="1" applyFill="1" applyBorder="1" applyAlignment="1">
      <alignment horizontal="center" vertical="center"/>
    </xf>
    <xf numFmtId="9" fontId="5" fillId="0" borderId="0" xfId="9" applyFont="1" applyFill="1" applyAlignment="1">
      <alignment horizontal="center" vertical="center"/>
    </xf>
    <xf numFmtId="0" fontId="5" fillId="0" borderId="0" xfId="1" applyNumberFormat="1" applyFont="1" applyFill="1" applyAlignment="1">
      <alignment horizontal="center" vertical="center"/>
    </xf>
    <xf numFmtId="1" fontId="5" fillId="0" borderId="0" xfId="1" applyNumberFormat="1" applyFont="1" applyFill="1" applyAlignment="1">
      <alignment horizontal="center" vertical="center"/>
    </xf>
    <xf numFmtId="1" fontId="4" fillId="0" borderId="3" xfId="1" applyNumberFormat="1" applyFont="1" applyFill="1" applyBorder="1" applyAlignment="1">
      <alignment horizontal="center" vertical="center"/>
    </xf>
    <xf numFmtId="0" fontId="12" fillId="0" borderId="3" xfId="10" applyFont="1" applyBorder="1"/>
    <xf numFmtId="0" fontId="12" fillId="0" borderId="0" xfId="10" applyFont="1"/>
    <xf numFmtId="2" fontId="23" fillId="0" borderId="0" xfId="10" applyNumberFormat="1"/>
    <xf numFmtId="0" fontId="12" fillId="5" borderId="13" xfId="5" applyNumberFormat="1" applyFont="1" applyFill="1" applyBorder="1" applyAlignment="1"/>
    <xf numFmtId="0" fontId="12" fillId="5" borderId="16" xfId="5" applyNumberFormat="1" applyFont="1" applyFill="1" applyBorder="1" applyAlignment="1"/>
    <xf numFmtId="2" fontId="10" fillId="0" borderId="0" xfId="6" applyNumberFormat="1"/>
    <xf numFmtId="0" fontId="11" fillId="0" borderId="3" xfId="0" applyFont="1" applyBorder="1" applyAlignment="1">
      <alignment horizontal="left" vertical="center" wrapText="1"/>
    </xf>
    <xf numFmtId="0" fontId="11" fillId="0" borderId="3" xfId="6" applyFont="1" applyBorder="1" applyAlignment="1">
      <alignment horizontal="left" vertical="center" wrapText="1"/>
    </xf>
  </cellXfs>
  <cellStyles count="11">
    <cellStyle name="Comma" xfId="1" builtinId="3"/>
    <cellStyle name="Comma 10 2 2 7" xfId="2"/>
    <cellStyle name="Comma 13 6" xfId="3"/>
    <cellStyle name="Comma 2" xfId="8"/>
    <cellStyle name="Normal" xfId="0" builtinId="0"/>
    <cellStyle name="Normal 2" xfId="4"/>
    <cellStyle name="Normal 3" xfId="5"/>
    <cellStyle name="Normal 4" xfId="6"/>
    <cellStyle name="Normal 5" xfId="10"/>
    <cellStyle name="Percent" xfId="9" builtinId="5"/>
    <cellStyle name="Percent 2" xfId="7"/>
  </cellStyles>
  <dxfs count="19">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numFmt numFmtId="2" formatCode="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dd/m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alignment horizontal="right" vertical="bottom" textRotation="0" wrapText="0" indent="0" justifyLastLine="0" shrinkToFit="0" readingOrder="0"/>
    </dxf>
    <dxf>
      <font>
        <b/>
        <i val="0"/>
        <strike val="0"/>
        <condense val="0"/>
        <extend val="0"/>
        <outline val="0"/>
        <shadow val="0"/>
        <u val="none"/>
        <vertAlign val="baseline"/>
        <sz val="11"/>
        <color auto="1"/>
        <name val="Calibri"/>
        <scheme val="none"/>
      </font>
      <numFmt numFmtId="0" formatCode="General"/>
      <fill>
        <patternFill patternType="solid">
          <fgColor theme="4"/>
          <bgColor theme="4"/>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id="1" name="Table1" displayName="Table1" ref="A1:P4202" totalsRowShown="0" headerRowDxfId="18" dataDxfId="17" tableBorderDxfId="16" headerRowCellStyle="Normal 3" dataCellStyle="Normal 2">
  <tableColumns count="16">
    <tableColumn id="1" name="SrNo" dataDxfId="15" dataCellStyle="Normal 2"/>
    <tableColumn id="2" name="Project" dataDxfId="14" dataCellStyle="Normal 2"/>
    <tableColumn id="3" name="Building" dataDxfId="13" dataCellStyle="Normal 2"/>
    <tableColumn id="4" name="Unit" dataDxfId="12" dataCellStyle="Normal 2"/>
    <tableColumn id="5" name="Booking_Date" dataDxfId="11" dataCellStyle="Normal 2"/>
    <tableColumn id="6" name="Registration_Date" dataDxfId="10" dataCellStyle="Normal 2"/>
    <tableColumn id="7" name="Agg_Value" dataDxfId="9" dataCellStyle="Normal 2"/>
    <tableColumn id="8" name="Claimed Value" dataDxfId="8" dataCellStyle="Normal 2"/>
    <tableColumn id="9" name="Received" dataDxfId="7" dataCellStyle="Normal 2"/>
    <tableColumn id="10" name="Total Outstanding" dataDxfId="6" dataCellStyle="Normal 2"/>
    <tableColumn id="11" name="0-30 Days" dataDxfId="5" dataCellStyle="Normal 2"/>
    <tableColumn id="12" name="31-60 Days" dataDxfId="4" dataCellStyle="Normal 2"/>
    <tableColumn id="13" name="61-90 Days" dataDxfId="3" dataCellStyle="Normal 2"/>
    <tableColumn id="14" name="91-120 Days" dataDxfId="2" dataCellStyle="Normal 2"/>
    <tableColumn id="15" name="&gt; 120 Days" dataDxfId="1" dataCellStyle="Normal 2"/>
    <tableColumn id="16"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O34"/>
  <sheetViews>
    <sheetView zoomScale="55" zoomScaleNormal="55" workbookViewId="0">
      <pane xSplit="3" ySplit="1" topLeftCell="W2" activePane="bottomRight" state="frozen"/>
      <selection pane="topRight" activeCell="C1" sqref="C1"/>
      <selection pane="bottomLeft" activeCell="A7" sqref="A7"/>
      <selection pane="bottomRight" activeCell="AH3" sqref="AH3"/>
    </sheetView>
  </sheetViews>
  <sheetFormatPr defaultColWidth="9.140625" defaultRowHeight="35.25" customHeight="1"/>
  <cols>
    <col min="1" max="1" width="26.85546875" style="3" customWidth="1"/>
    <col min="2" max="2" width="22.7109375" style="3" customWidth="1"/>
    <col min="3" max="3" width="56" style="3" customWidth="1"/>
    <col min="4" max="4" width="18.28515625" style="14" customWidth="1"/>
    <col min="5" max="5" width="18.28515625" style="33" customWidth="1"/>
    <col min="6" max="7" width="18.28515625" style="32" customWidth="1"/>
    <col min="8" max="9" width="18.28515625" style="14" customWidth="1"/>
    <col min="10" max="10" width="26" style="14" bestFit="1" customWidth="1"/>
    <col min="11" max="11" width="26" style="14" customWidth="1"/>
    <col min="12" max="15" width="21" style="14" customWidth="1"/>
    <col min="16" max="16" width="18.28515625" style="14" customWidth="1"/>
    <col min="17" max="17" width="18.28515625" style="33" customWidth="1"/>
    <col min="18" max="18" width="18.28515625" style="14" customWidth="1"/>
    <col min="19" max="19" width="18.28515625" style="33" customWidth="1"/>
    <col min="20" max="24" width="18.28515625" style="14" customWidth="1"/>
    <col min="25" max="25" width="18.28515625" style="117" customWidth="1"/>
    <col min="26" max="27" width="21" style="14" customWidth="1"/>
    <col min="28" max="28" width="18.28515625" style="14" customWidth="1"/>
    <col min="29" max="29" width="18.28515625" style="33" customWidth="1"/>
    <col min="30" max="32" width="18.28515625" style="14" customWidth="1"/>
    <col min="33" max="33" width="18.28515625" style="117" customWidth="1"/>
    <col min="34" max="34" width="18.28515625" style="14" customWidth="1"/>
    <col min="35" max="35" width="18.28515625" style="117" customWidth="1"/>
    <col min="36" max="37" width="22.28515625" style="15" customWidth="1"/>
    <col min="38" max="38" width="21" style="14" customWidth="1"/>
    <col min="39" max="39" width="21" style="117" customWidth="1"/>
    <col min="40" max="40" width="15" style="14" customWidth="1"/>
    <col min="41" max="41" width="11.42578125" style="14" customWidth="1"/>
    <col min="42" max="42" width="14.85546875" style="14" customWidth="1"/>
    <col min="43" max="44" width="19" style="14" customWidth="1"/>
    <col min="45" max="45" width="21" style="14" customWidth="1"/>
    <col min="46" max="46" width="10.7109375" style="14" customWidth="1"/>
    <col min="47" max="47" width="11.42578125" style="14" customWidth="1"/>
    <col min="48" max="48" width="16.42578125" style="14" customWidth="1"/>
    <col min="49" max="50" width="19" style="14" customWidth="1"/>
    <col min="51" max="51" width="21" style="14" customWidth="1"/>
    <col min="52" max="53" width="11.42578125" style="14" customWidth="1"/>
    <col min="54" max="54" width="14.85546875" style="14" customWidth="1"/>
    <col min="55" max="56" width="16.85546875" style="14" customWidth="1"/>
    <col min="57" max="57" width="21" style="14" customWidth="1"/>
    <col min="58" max="58" width="10.140625" style="14" customWidth="1"/>
    <col min="59" max="59" width="11.42578125" style="14" customWidth="1"/>
    <col min="60" max="60" width="15.140625" style="14" customWidth="1"/>
    <col min="61" max="62" width="19" style="14" customWidth="1"/>
    <col min="63" max="63" width="21" style="14" customWidth="1"/>
    <col min="64" max="64" width="10.7109375" style="14" customWidth="1"/>
    <col min="65" max="65" width="11.42578125" style="14" customWidth="1"/>
    <col min="66" max="66" width="15.140625" style="14" customWidth="1"/>
    <col min="67" max="68" width="19" style="14" customWidth="1"/>
    <col min="69" max="69" width="21" style="14" customWidth="1"/>
    <col min="70" max="70" width="10.42578125" style="14" customWidth="1"/>
    <col min="71" max="71" width="11.42578125" style="14" customWidth="1"/>
    <col min="72" max="72" width="15.140625" style="14" customWidth="1"/>
    <col min="73" max="73" width="22.140625" style="14" customWidth="1"/>
    <col min="74" max="74" width="22.28515625" style="14" customWidth="1"/>
    <col min="75" max="75" width="21" style="14" customWidth="1"/>
    <col min="76" max="76" width="10.28515625" style="14" bestFit="1" customWidth="1"/>
    <col min="77" max="77" width="12.7109375" style="14" bestFit="1" customWidth="1"/>
    <col min="78" max="78" width="16.5703125" style="14" bestFit="1" customWidth="1"/>
    <col min="79" max="79" width="20.85546875" style="14" bestFit="1" customWidth="1"/>
    <col min="80" max="80" width="19" style="14" customWidth="1"/>
    <col min="81" max="81" width="21" style="14" customWidth="1"/>
    <col min="82" max="82" width="10.85546875" style="14" bestFit="1" customWidth="1"/>
    <col min="83" max="83" width="12.7109375" style="14" bestFit="1" customWidth="1"/>
    <col min="84" max="84" width="16.5703125" style="14" bestFit="1" customWidth="1"/>
    <col min="85" max="85" width="20.85546875" style="14" bestFit="1" customWidth="1"/>
    <col min="86" max="86" width="19" style="14" customWidth="1"/>
    <col min="87" max="87" width="21" style="14" customWidth="1"/>
    <col min="88" max="88" width="12.140625" style="14" bestFit="1" customWidth="1"/>
    <col min="89" max="91" width="20.28515625" style="14" customWidth="1"/>
    <col min="92" max="92" width="21.140625" style="14" bestFit="1" customWidth="1"/>
    <col min="93" max="93" width="21" style="14" customWidth="1"/>
    <col min="94" max="16384" width="9.140625" style="2"/>
  </cols>
  <sheetData>
    <row r="1" spans="1:93" s="5" customFormat="1" ht="59.25" thickBot="1">
      <c r="A1" s="4" t="s">
        <v>952</v>
      </c>
      <c r="B1" s="4" t="s">
        <v>550</v>
      </c>
      <c r="C1" s="49" t="s">
        <v>0</v>
      </c>
      <c r="D1" s="55" t="s">
        <v>490</v>
      </c>
      <c r="E1" s="43" t="s">
        <v>554</v>
      </c>
      <c r="F1" s="6" t="s">
        <v>491</v>
      </c>
      <c r="G1" s="43" t="s">
        <v>1081</v>
      </c>
      <c r="H1" s="6" t="s">
        <v>492</v>
      </c>
      <c r="I1" s="43" t="s">
        <v>1079</v>
      </c>
      <c r="J1" s="6" t="s">
        <v>493</v>
      </c>
      <c r="K1" s="43" t="s">
        <v>1080</v>
      </c>
      <c r="L1" s="6" t="s">
        <v>494</v>
      </c>
      <c r="M1" s="43" t="s">
        <v>1083</v>
      </c>
      <c r="N1" s="6" t="s">
        <v>960</v>
      </c>
      <c r="O1" s="56" t="s">
        <v>1082</v>
      </c>
      <c r="P1" s="6" t="s">
        <v>495</v>
      </c>
      <c r="Q1" s="43" t="s">
        <v>555</v>
      </c>
      <c r="R1" s="6" t="s">
        <v>496</v>
      </c>
      <c r="S1" s="43" t="s">
        <v>1341</v>
      </c>
      <c r="T1" s="6" t="s">
        <v>497</v>
      </c>
      <c r="U1" s="43" t="s">
        <v>1342</v>
      </c>
      <c r="V1" s="6" t="s">
        <v>498</v>
      </c>
      <c r="W1" s="43" t="s">
        <v>1343</v>
      </c>
      <c r="X1" s="6" t="s">
        <v>499</v>
      </c>
      <c r="Y1" s="43" t="s">
        <v>10811</v>
      </c>
      <c r="Z1" s="6" t="s">
        <v>966</v>
      </c>
      <c r="AA1" s="43" t="s">
        <v>1344</v>
      </c>
      <c r="AB1" s="6" t="s">
        <v>500</v>
      </c>
      <c r="AC1" s="43" t="s">
        <v>10764</v>
      </c>
      <c r="AD1" s="6" t="s">
        <v>501</v>
      </c>
      <c r="AE1" s="43" t="s">
        <v>10809</v>
      </c>
      <c r="AF1" s="6" t="s">
        <v>502</v>
      </c>
      <c r="AG1" s="43" t="s">
        <v>10810</v>
      </c>
      <c r="AH1" s="6" t="s">
        <v>503</v>
      </c>
      <c r="AI1" s="43" t="s">
        <v>10813</v>
      </c>
      <c r="AJ1" s="6" t="s">
        <v>504</v>
      </c>
      <c r="AK1" s="43" t="s">
        <v>10812</v>
      </c>
      <c r="AL1" s="6" t="s">
        <v>967</v>
      </c>
      <c r="AM1" s="43" t="s">
        <v>14307</v>
      </c>
      <c r="AN1" s="6" t="s">
        <v>505</v>
      </c>
      <c r="AO1" s="6" t="s">
        <v>506</v>
      </c>
      <c r="AP1" s="6" t="s">
        <v>507</v>
      </c>
      <c r="AQ1" s="6" t="s">
        <v>508</v>
      </c>
      <c r="AR1" s="6" t="s">
        <v>509</v>
      </c>
      <c r="AS1" s="6" t="s">
        <v>968</v>
      </c>
      <c r="AT1" s="6" t="s">
        <v>510</v>
      </c>
      <c r="AU1" s="6" t="s">
        <v>511</v>
      </c>
      <c r="AV1" s="6" t="s">
        <v>512</v>
      </c>
      <c r="AW1" s="6" t="s">
        <v>513</v>
      </c>
      <c r="AX1" s="6" t="s">
        <v>514</v>
      </c>
      <c r="AY1" s="6" t="s">
        <v>969</v>
      </c>
      <c r="AZ1" s="6" t="s">
        <v>515</v>
      </c>
      <c r="BA1" s="6" t="s">
        <v>516</v>
      </c>
      <c r="BB1" s="6" t="s">
        <v>517</v>
      </c>
      <c r="BC1" s="6" t="s">
        <v>518</v>
      </c>
      <c r="BD1" s="6" t="s">
        <v>519</v>
      </c>
      <c r="BE1" s="6" t="s">
        <v>970</v>
      </c>
      <c r="BF1" s="6" t="s">
        <v>520</v>
      </c>
      <c r="BG1" s="6" t="s">
        <v>521</v>
      </c>
      <c r="BH1" s="6" t="s">
        <v>522</v>
      </c>
      <c r="BI1" s="6" t="s">
        <v>523</v>
      </c>
      <c r="BJ1" s="6" t="s">
        <v>524</v>
      </c>
      <c r="BK1" s="6" t="s">
        <v>971</v>
      </c>
      <c r="BL1" s="6" t="s">
        <v>525</v>
      </c>
      <c r="BM1" s="6" t="s">
        <v>526</v>
      </c>
      <c r="BN1" s="6" t="s">
        <v>527</v>
      </c>
      <c r="BO1" s="6" t="s">
        <v>528</v>
      </c>
      <c r="BP1" s="6" t="s">
        <v>529</v>
      </c>
      <c r="BQ1" s="6" t="s">
        <v>972</v>
      </c>
      <c r="BR1" s="6" t="s">
        <v>530</v>
      </c>
      <c r="BS1" s="6" t="s">
        <v>531</v>
      </c>
      <c r="BT1" s="6" t="s">
        <v>532</v>
      </c>
      <c r="BU1" s="6" t="s">
        <v>533</v>
      </c>
      <c r="BV1" s="6" t="s">
        <v>534</v>
      </c>
      <c r="BW1" s="6" t="s">
        <v>973</v>
      </c>
      <c r="BX1" s="6" t="s">
        <v>535</v>
      </c>
      <c r="BY1" s="6" t="s">
        <v>536</v>
      </c>
      <c r="BZ1" s="6" t="s">
        <v>537</v>
      </c>
      <c r="CA1" s="6" t="s">
        <v>538</v>
      </c>
      <c r="CB1" s="6" t="s">
        <v>539</v>
      </c>
      <c r="CC1" s="6" t="s">
        <v>974</v>
      </c>
      <c r="CD1" s="6" t="s">
        <v>540</v>
      </c>
      <c r="CE1" s="6" t="s">
        <v>541</v>
      </c>
      <c r="CF1" s="6" t="s">
        <v>542</v>
      </c>
      <c r="CG1" s="6" t="s">
        <v>543</v>
      </c>
      <c r="CH1" s="6" t="s">
        <v>544</v>
      </c>
      <c r="CI1" s="6" t="s">
        <v>975</v>
      </c>
      <c r="CJ1" s="6" t="s">
        <v>545</v>
      </c>
      <c r="CK1" s="6" t="s">
        <v>546</v>
      </c>
      <c r="CL1" s="6" t="s">
        <v>547</v>
      </c>
      <c r="CM1" s="6" t="s">
        <v>548</v>
      </c>
      <c r="CN1" s="6" t="s">
        <v>549</v>
      </c>
      <c r="CO1" s="6" t="s">
        <v>976</v>
      </c>
    </row>
    <row r="2" spans="1:93" s="8" customFormat="1" ht="40.5" customHeight="1">
      <c r="A2" s="17" t="s">
        <v>953</v>
      </c>
      <c r="B2" s="17" t="s">
        <v>551</v>
      </c>
      <c r="C2" s="50" t="s">
        <v>3</v>
      </c>
      <c r="D2" s="57">
        <v>5</v>
      </c>
      <c r="E2" s="34">
        <f>COUNTIF('Booking Apr'!B:B,'FY Target Sheet'!C2)-COUNTIF('Cancel Apr'!A:A,'FY Target Sheet'!C2)</f>
        <v>-1</v>
      </c>
      <c r="F2" s="37">
        <v>8249.1106290672451</v>
      </c>
      <c r="G2" s="44">
        <f>(K2/I2)</f>
        <v>8641.7037037037044</v>
      </c>
      <c r="H2" s="35">
        <v>6915</v>
      </c>
      <c r="I2" s="34">
        <f>SUMIF('Booking Apr'!B:B,'FY Target Sheet'!C2,'Booking Apr'!K:K)-SUMIF('Cancel Apr'!A:A,'FY Target Sheet'!C2,'Cancel Apr'!F:F)</f>
        <v>-648</v>
      </c>
      <c r="J2" s="35">
        <v>57042600</v>
      </c>
      <c r="K2" s="34">
        <f>SUMIF('Booking Apr'!B:B,C2,'Booking Apr'!L:L)-SUMIF('Cancel Apr'!A:A,'FY Target Sheet'!C2,'Cancel Apr'!G:G)</f>
        <v>-5599824</v>
      </c>
      <c r="L2" s="35">
        <v>86722919.999999985</v>
      </c>
      <c r="M2" s="34">
        <f>SUMIF('Coll Apr'!A:A,C2,'Coll Apr'!J:J)*100000</f>
        <v>57110000</v>
      </c>
      <c r="N2" s="41">
        <f>'Construction Budget'!G5*10000000</f>
        <v>82975269.012319669</v>
      </c>
      <c r="O2" s="58">
        <f>'Construction Budget'!G6*10000000</f>
        <v>28323535.439996999</v>
      </c>
      <c r="P2" s="52">
        <v>3</v>
      </c>
      <c r="Q2" s="34">
        <f>COUNTIF('Booking May'!B:B,'FY Target Sheet'!C2)-COUNTIF('Cancel May'!A:A,'FY Target Sheet'!C2)</f>
        <v>1</v>
      </c>
      <c r="R2" s="37">
        <v>8274.3269862114248</v>
      </c>
      <c r="S2" s="44">
        <f>(W2/U2)</f>
        <v>8450</v>
      </c>
      <c r="T2" s="35">
        <v>4569</v>
      </c>
      <c r="U2" s="34">
        <f>SUMIF('Booking May'!B:B,'FY Target Sheet'!C2,'Booking May'!K:K)-SUMIF('Cancel May'!A:A,'FY Target Sheet'!C2,'Cancel May'!F:F)</f>
        <v>1173</v>
      </c>
      <c r="V2" s="35">
        <v>37805400</v>
      </c>
      <c r="W2" s="34">
        <f>SUMIF('Booking May'!B:B,C2,'Booking May'!L:L)-SUMIF('Cancel May'!A:A,'FY Target Sheet'!C2,'Cancel May'!G:G)</f>
        <v>9911850</v>
      </c>
      <c r="X2" s="35">
        <v>87309514.583333328</v>
      </c>
      <c r="Y2" s="34">
        <f>SUMIF('Coll May'!A:A,C2,'Coll May'!J:J)*100000</f>
        <v>38666999.999999993</v>
      </c>
      <c r="Z2" s="41">
        <f>'Construction Budget'!H5*10000000</f>
        <v>85868029.860174403</v>
      </c>
      <c r="AA2" s="58">
        <f>'Construction Budget'!H6*10000000</f>
        <v>40911773.410963006</v>
      </c>
      <c r="AB2" s="35">
        <v>5</v>
      </c>
      <c r="AC2" s="34">
        <f>COUNTIF('Booking Jun'!B:B,C2)-COUNTIF('Cancel Jun'!A:A,C2)</f>
        <v>2</v>
      </c>
      <c r="AD2" s="37">
        <v>8268.467741935483</v>
      </c>
      <c r="AE2" s="44">
        <f>(AI2/AG2)</f>
        <v>9516.340838776212</v>
      </c>
      <c r="AF2" s="35">
        <v>7440</v>
      </c>
      <c r="AG2" s="34">
        <f>SUMIF('Booking Jun'!B:B,'FY Target Sheet'!C2,'Booking Jun'!K:K)-SUMIF('Cancel Jun'!A:A,'FY Target Sheet'!C2,'Cancel Jun'!F:F)</f>
        <v>5818</v>
      </c>
      <c r="AH2" s="35">
        <v>61517400</v>
      </c>
      <c r="AI2" s="34">
        <f>SUMIF('Booking Jun'!B:B,C2,'Booking Jun'!L:L)-SUMIF('Cancel Jun'!A:A,'FY Target Sheet'!C2,'Cancel Jun'!G:G)</f>
        <v>55366071</v>
      </c>
      <c r="AJ2" s="35">
        <v>77332449.166666657</v>
      </c>
      <c r="AK2" s="34">
        <f>SUMIF('Coll Jun'!A:A,C2,'Coll Jun'!J:J)*100000</f>
        <v>27677000</v>
      </c>
      <c r="AL2" s="41">
        <f>'Construction Budget'!I5*10000000</f>
        <v>93591907.214336693</v>
      </c>
      <c r="AM2" s="58">
        <f>'Construction Budget'!I6*10000000</f>
        <v>81823546.830116019</v>
      </c>
      <c r="AN2" s="35">
        <v>5</v>
      </c>
      <c r="AO2" s="37">
        <v>8400</v>
      </c>
      <c r="AP2" s="35">
        <v>8490</v>
      </c>
      <c r="AQ2" s="35">
        <v>71316000</v>
      </c>
      <c r="AR2" s="35">
        <v>83974119.166666657</v>
      </c>
      <c r="AS2" s="41">
        <f>'Construction Budget'!J5*10000000</f>
        <v>121273705.95819837</v>
      </c>
      <c r="AT2" s="35">
        <v>5</v>
      </c>
      <c r="AU2" s="37">
        <v>8400</v>
      </c>
      <c r="AV2" s="35">
        <v>8490</v>
      </c>
      <c r="AW2" s="35">
        <v>71316000</v>
      </c>
      <c r="AX2" s="35">
        <v>91105719.166666642</v>
      </c>
      <c r="AY2" s="41">
        <f>'Construction Budget'!K5*10000000</f>
        <v>120610468.1345229</v>
      </c>
      <c r="AZ2" s="35">
        <v>7</v>
      </c>
      <c r="BA2" s="37">
        <v>8389.6752046474776</v>
      </c>
      <c r="BB2" s="35">
        <v>11361</v>
      </c>
      <c r="BC2" s="35">
        <v>95315100</v>
      </c>
      <c r="BD2" s="35">
        <v>103003074.16666664</v>
      </c>
      <c r="BE2" s="41">
        <f>'Construction Budget'!L5*10000000</f>
        <v>129213132.41553761</v>
      </c>
      <c r="BF2" s="35">
        <v>7</v>
      </c>
      <c r="BG2" s="35">
        <v>8810.461586362575</v>
      </c>
      <c r="BH2" s="35">
        <v>12847</v>
      </c>
      <c r="BI2" s="35">
        <v>113188000</v>
      </c>
      <c r="BJ2" s="35">
        <v>119523484.16666664</v>
      </c>
      <c r="BK2" s="41">
        <f>'Construction Budget'!M5*10000000</f>
        <v>122104358.29343748</v>
      </c>
      <c r="BL2" s="35">
        <v>7</v>
      </c>
      <c r="BM2" s="35">
        <v>8810.461586362575</v>
      </c>
      <c r="BN2" s="35">
        <v>12847</v>
      </c>
      <c r="BO2" s="35">
        <v>113188000</v>
      </c>
      <c r="BP2" s="35">
        <v>130083754.16666666</v>
      </c>
      <c r="BQ2" s="41">
        <f>'Construction Budget'!N5*10000000</f>
        <v>130267933.49648078</v>
      </c>
      <c r="BR2" s="35">
        <v>11</v>
      </c>
      <c r="BS2" s="35">
        <v>8891.5168119551672</v>
      </c>
      <c r="BT2" s="35">
        <v>20075</v>
      </c>
      <c r="BU2" s="35">
        <v>178497200</v>
      </c>
      <c r="BV2" s="35">
        <v>190923174.16666666</v>
      </c>
      <c r="BW2" s="41">
        <f>'Construction Budget'!O5*10000000</f>
        <v>121302124.30846386</v>
      </c>
      <c r="BX2" s="35">
        <v>0</v>
      </c>
      <c r="BY2" s="35">
        <v>0</v>
      </c>
      <c r="BZ2" s="35">
        <v>0</v>
      </c>
      <c r="CA2" s="35">
        <v>0</v>
      </c>
      <c r="CB2" s="35">
        <v>225553124.16666666</v>
      </c>
      <c r="CC2" s="41">
        <f>'Construction Budget'!P5*10000000</f>
        <v>108117110.79667433</v>
      </c>
      <c r="CD2" s="35">
        <v>0</v>
      </c>
      <c r="CE2" s="35">
        <v>0</v>
      </c>
      <c r="CF2" s="35">
        <v>0</v>
      </c>
      <c r="CG2" s="35">
        <v>0</v>
      </c>
      <c r="CH2" s="35">
        <v>250787369.16666666</v>
      </c>
      <c r="CI2" s="41">
        <f>'Construction Budget'!Q5*10000000</f>
        <v>121302124.30846386</v>
      </c>
      <c r="CJ2" s="35">
        <v>0</v>
      </c>
      <c r="CK2" s="35">
        <v>0</v>
      </c>
      <c r="CL2" s="35">
        <v>0</v>
      </c>
      <c r="CM2" s="35">
        <v>0</v>
      </c>
      <c r="CN2" s="42">
        <v>294583819.16666669</v>
      </c>
      <c r="CO2" s="41">
        <f>'Construction Budget'!R5*10000000</f>
        <v>113391116.20139013</v>
      </c>
    </row>
    <row r="3" spans="1:93" s="8" customFormat="1" ht="40.5" customHeight="1">
      <c r="A3" s="17" t="s">
        <v>953</v>
      </c>
      <c r="B3" s="17" t="s">
        <v>551</v>
      </c>
      <c r="C3" s="50" t="s">
        <v>12</v>
      </c>
      <c r="D3" s="57"/>
      <c r="E3" s="34">
        <f>COUNTIF('Booking Apr'!B:B,'FY Target Sheet'!C3)-COUNTIF('Cancel Apr'!A:A,'FY Target Sheet'!C3)</f>
        <v>0</v>
      </c>
      <c r="F3" s="37"/>
      <c r="G3" s="37"/>
      <c r="H3" s="35"/>
      <c r="I3" s="34">
        <f>SUMIF('Booking Apr'!B:B,'FY Target Sheet'!C3,'Booking Apr'!K:K)-SUMIF('Cancel Apr'!A:A,'FY Target Sheet'!C3,'Cancel Apr'!F:F)</f>
        <v>0</v>
      </c>
      <c r="J3" s="35"/>
      <c r="K3" s="34">
        <f>SUMIF('Booking Apr'!B:B,C3,'Booking Apr'!L:L)-SUMIF('Cancel Apr'!A:A,'FY Target Sheet'!C3,'Cancel Apr'!G:G)</f>
        <v>0</v>
      </c>
      <c r="L3" s="35">
        <v>4185500.0000000005</v>
      </c>
      <c r="M3" s="34">
        <f>SUMIF('Coll Apr'!A:A,C3,'Coll Apr'!J:J)*100000</f>
        <v>6545999.9999999991</v>
      </c>
      <c r="N3" s="35">
        <f>'Construction Budget'!G8*10000000</f>
        <v>15625200</v>
      </c>
      <c r="O3" s="59">
        <f>'Construction Budget'!G9*10000000</f>
        <v>2412749.8695500004</v>
      </c>
      <c r="P3" s="52"/>
      <c r="Q3" s="34">
        <f>COUNTIF('Booking May'!B:B,'FY Target Sheet'!C3)-COUNTIF('Cancel May'!A:A,'FY Target Sheet'!C3)</f>
        <v>0</v>
      </c>
      <c r="R3" s="37"/>
      <c r="S3" s="44"/>
      <c r="T3" s="35"/>
      <c r="U3" s="34">
        <f>SUMIF('Booking May'!B:B,'FY Target Sheet'!C3,'Booking May'!K:K)-SUMIF('Cancel May'!A:A,'FY Target Sheet'!C3,'Cancel May'!F:F)</f>
        <v>0</v>
      </c>
      <c r="V3" s="35"/>
      <c r="W3" s="34">
        <f>SUMIF('Booking May'!B:B,C3,'Booking May'!L:L)-SUMIF('Cancel May'!A:A,'FY Target Sheet'!C3,'Cancel May'!G:G)</f>
        <v>0</v>
      </c>
      <c r="X3" s="35">
        <v>18985372.727272727</v>
      </c>
      <c r="Y3" s="34">
        <f>SUMIF('Coll May'!A:A,C3,'Coll May'!J:J)*100000</f>
        <v>19258000</v>
      </c>
      <c r="Z3" s="35">
        <f>'Construction Budget'!H8*10000000</f>
        <v>24271144.000000004</v>
      </c>
      <c r="AA3" s="58">
        <f>'Construction Budget'!H9*10000000</f>
        <v>6273149.6596600004</v>
      </c>
      <c r="AB3" s="35"/>
      <c r="AC3" s="34">
        <f>COUNTIF('Booking Jun'!B:B,C3)-COUNTIF('Cancel Jun'!A:A,C3)</f>
        <v>0</v>
      </c>
      <c r="AD3" s="37"/>
      <c r="AE3" s="44"/>
      <c r="AF3" s="35"/>
      <c r="AG3" s="34">
        <f>SUMIF('Booking Jun'!B:B,'FY Target Sheet'!C3,'Booking Jun'!K:K)-SUMIF('Cancel Jun'!A:A,'FY Target Sheet'!C3,'Cancel Jun'!F:F)</f>
        <v>0</v>
      </c>
      <c r="AH3" s="35"/>
      <c r="AI3" s="34">
        <f>SUMIF('Booking Jun'!B:B,C3,'Booking Jun'!L:L)-SUMIF('Cancel Jun'!A:A,'FY Target Sheet'!C3,'Cancel Jun'!G:G)</f>
        <v>0</v>
      </c>
      <c r="AJ3" s="35">
        <v>16040410.909090908</v>
      </c>
      <c r="AK3" s="34">
        <f>SUMIF('Coll Jun'!A:A,C3,'Coll Jun'!J:J)*100000</f>
        <v>18610000</v>
      </c>
      <c r="AL3" s="35">
        <f>'Construction Budget'!I8*10000000</f>
        <v>22916960.000000004</v>
      </c>
      <c r="AM3" s="58">
        <f>'Construction Budget'!I8*10000000</f>
        <v>22916960.000000004</v>
      </c>
      <c r="AN3" s="35"/>
      <c r="AO3" s="37"/>
      <c r="AP3" s="35"/>
      <c r="AQ3" s="35"/>
      <c r="AR3" s="35">
        <v>16040410.909090908</v>
      </c>
      <c r="AS3" s="35">
        <f>'Construction Budget'!J8*10000000</f>
        <v>21875280</v>
      </c>
      <c r="AT3" s="35"/>
      <c r="AU3" s="37"/>
      <c r="AV3" s="35"/>
      <c r="AW3" s="35"/>
      <c r="AX3" s="35">
        <v>16040410.909090908</v>
      </c>
      <c r="AY3" s="35">
        <f>'Construction Budget'!K8*10000000</f>
        <v>23021128</v>
      </c>
      <c r="AZ3" s="35"/>
      <c r="BA3" s="37"/>
      <c r="BB3" s="35"/>
      <c r="BC3" s="35"/>
      <c r="BD3" s="35">
        <v>16040410.909090908</v>
      </c>
      <c r="BE3" s="35">
        <f>'Construction Budget'!L8*10000000</f>
        <v>18750240</v>
      </c>
      <c r="BF3" s="35"/>
      <c r="BG3" s="35"/>
      <c r="BH3" s="35"/>
      <c r="BI3" s="35"/>
      <c r="BJ3" s="35">
        <v>16040410.909090908</v>
      </c>
      <c r="BK3" s="35">
        <f>'Construction Budget'!M8*10000000</f>
        <v>21666944</v>
      </c>
      <c r="BL3" s="35"/>
      <c r="BM3" s="35"/>
      <c r="BN3" s="35"/>
      <c r="BO3" s="35"/>
      <c r="BP3" s="35">
        <v>16040410.909090908</v>
      </c>
      <c r="BQ3" s="35">
        <f>'Construction Budget'!N8*10000000</f>
        <v>17708560</v>
      </c>
      <c r="BR3" s="35"/>
      <c r="BS3" s="35"/>
      <c r="BT3" s="35"/>
      <c r="BU3" s="35"/>
      <c r="BV3" s="35">
        <v>16040410.909090908</v>
      </c>
      <c r="BW3" s="35">
        <f>'Construction Budget'!O8*10000000</f>
        <v>16041872.000000002</v>
      </c>
      <c r="BX3" s="35"/>
      <c r="BY3" s="35"/>
      <c r="BZ3" s="35"/>
      <c r="CA3" s="35"/>
      <c r="CB3" s="35">
        <v>16040410.909090908</v>
      </c>
      <c r="CC3" s="35">
        <f>'Construction Budget'!P8*10000000</f>
        <v>19791920</v>
      </c>
      <c r="CD3" s="35"/>
      <c r="CE3" s="35"/>
      <c r="CF3" s="35"/>
      <c r="CG3" s="35"/>
      <c r="CH3" s="35">
        <v>16040410.909090908</v>
      </c>
      <c r="CI3" s="35">
        <f>'Construction Budget'!Q8*10000000</f>
        <v>21979447.999999996</v>
      </c>
      <c r="CJ3" s="35"/>
      <c r="CK3" s="35"/>
      <c r="CL3" s="35"/>
      <c r="CM3" s="35"/>
      <c r="CN3" s="42">
        <v>16040410.909090908</v>
      </c>
      <c r="CO3" s="35">
        <f>'Construction Budget'!R8*10000000</f>
        <v>26354504</v>
      </c>
    </row>
    <row r="4" spans="1:93" s="8" customFormat="1" ht="40.5" customHeight="1">
      <c r="A4" s="17" t="s">
        <v>953</v>
      </c>
      <c r="B4" s="17" t="s">
        <v>551</v>
      </c>
      <c r="C4" s="50" t="s">
        <v>15</v>
      </c>
      <c r="D4" s="57">
        <v>19</v>
      </c>
      <c r="E4" s="34">
        <f>COUNTIF('Booking Apr'!B:B,'FY Target Sheet'!C4)-COUNTIF('Cancel Apr'!A:A,'FY Target Sheet'!C4)</f>
        <v>1</v>
      </c>
      <c r="F4" s="37">
        <v>8388.7220517316964</v>
      </c>
      <c r="G4" s="44">
        <f t="shared" ref="G4:G7" si="0">(K4/I4)</f>
        <v>8803.5834457939727</v>
      </c>
      <c r="H4" s="35">
        <v>27372</v>
      </c>
      <c r="I4" s="34">
        <f>SUMIF('Booking Apr'!B:B,'FY Target Sheet'!C4,'Booking Apr'!K:K)-SUMIF('Cancel Apr'!A:A,'FY Target Sheet'!C4,'Cancel Apr'!F:F)</f>
        <v>2223</v>
      </c>
      <c r="J4" s="35">
        <v>229616100</v>
      </c>
      <c r="K4" s="34">
        <f>SUMIF('Booking Apr'!B:B,C4,'Booking Apr'!L:L)-SUMIF('Cancel Apr'!A:A,'FY Target Sheet'!C4,'Cancel Apr'!G:G)</f>
        <v>19570366</v>
      </c>
      <c r="L4" s="35">
        <v>107424104.99999999</v>
      </c>
      <c r="M4" s="34">
        <f>SUMIF('Coll Apr'!A:A,C4,'Coll Apr'!J:J)*100000</f>
        <v>117679000</v>
      </c>
      <c r="N4" s="35">
        <f>'Construction Budget'!G11*10000000</f>
        <v>55858996.367056936</v>
      </c>
      <c r="O4" s="59">
        <f>'Construction Budget'!G12*10000000</f>
        <v>24366195.803718999</v>
      </c>
      <c r="P4" s="52">
        <v>17</v>
      </c>
      <c r="Q4" s="34">
        <f>COUNTIF('Booking May'!B:B,'FY Target Sheet'!C4)-COUNTIF('Cancel May'!A:A,'FY Target Sheet'!C4)</f>
        <v>4</v>
      </c>
      <c r="R4" s="37">
        <v>8287.2957850024504</v>
      </c>
      <c r="S4" s="44">
        <f>(W4/U4)</f>
        <v>8356.5142802376849</v>
      </c>
      <c r="T4" s="35">
        <v>24484</v>
      </c>
      <c r="U4" s="34">
        <f>SUMIF('Booking May'!B:B,'FY Target Sheet'!C4,'Booking May'!K:K)-SUMIF('Cancel May'!A:A,'FY Target Sheet'!C4,'Cancel May'!F:F)</f>
        <v>5217</v>
      </c>
      <c r="V4" s="35">
        <v>202906150</v>
      </c>
      <c r="W4" s="34">
        <f>SUMIF('Booking May'!B:B,C4,'Booking May'!L:L)-SUMIF('Cancel May'!A:A,'FY Target Sheet'!C4,'Cancel May'!G:G)</f>
        <v>43595935</v>
      </c>
      <c r="X4" s="35">
        <v>107791127.5</v>
      </c>
      <c r="Y4" s="34">
        <f>SUMIF('Coll May'!A:A,C4,'Coll May'!J:J)*100000</f>
        <v>75792000</v>
      </c>
      <c r="Z4" s="35">
        <f>'Construction Budget'!H11*10000000</f>
        <v>60158221.747851722</v>
      </c>
      <c r="AA4" s="58">
        <f>'Construction Budget'!H12*10000000</f>
        <v>19303090.181922998</v>
      </c>
      <c r="AB4" s="35">
        <v>15</v>
      </c>
      <c r="AC4" s="34">
        <f>COUNTIF('Booking Jun'!B:B,C4)-COUNTIF('Cancel Jun'!A:A,C4)</f>
        <v>5</v>
      </c>
      <c r="AD4" s="37">
        <v>8205.8815232722136</v>
      </c>
      <c r="AE4" s="44">
        <f t="shared" ref="AE4:AE9" si="1">(AI4/AG4)</f>
        <v>8078.1286384976529</v>
      </c>
      <c r="AF4" s="35">
        <v>21270</v>
      </c>
      <c r="AG4" s="34">
        <f>SUMIF('Booking Jun'!B:B,'FY Target Sheet'!C4,'Booking Jun'!K:K)-SUMIF('Cancel Jun'!A:A,'FY Target Sheet'!C4,'Cancel Jun'!F:F)</f>
        <v>6390</v>
      </c>
      <c r="AH4" s="35">
        <v>174539100</v>
      </c>
      <c r="AI4" s="34">
        <f>SUMIF('Booking Jun'!B:B,C4,'Booking Jun'!L:L)-SUMIF('Cancel Jun'!A:A,'FY Target Sheet'!C4,'Cancel Jun'!G:G)</f>
        <v>51619242</v>
      </c>
      <c r="AJ4" s="35">
        <v>101465380</v>
      </c>
      <c r="AK4" s="34">
        <f>SUMIF('Coll Jun'!A:A,C4,'Coll Jun'!J:J)*100000</f>
        <v>71062000</v>
      </c>
      <c r="AL4" s="35">
        <f>'Construction Budget'!I11*10000000</f>
        <v>81148014.736112177</v>
      </c>
      <c r="AM4" s="34">
        <f>'Construction Budget'!I12*10000000</f>
        <v>50631056.231039993</v>
      </c>
      <c r="AN4" s="35">
        <v>13</v>
      </c>
      <c r="AO4" s="37">
        <v>8312.809131261889</v>
      </c>
      <c r="AP4" s="35">
        <v>18924</v>
      </c>
      <c r="AQ4" s="35">
        <v>157311600</v>
      </c>
      <c r="AR4" s="35">
        <v>118057915</v>
      </c>
      <c r="AS4" s="35">
        <f>'Construction Budget'!J11*10000000</f>
        <v>66208722.097571604</v>
      </c>
      <c r="AT4" s="35">
        <v>13</v>
      </c>
      <c r="AU4" s="37">
        <v>8305.3725745964457</v>
      </c>
      <c r="AV4" s="35">
        <v>18399</v>
      </c>
      <c r="AW4" s="35">
        <v>152810550</v>
      </c>
      <c r="AX4" s="35">
        <v>122083217.5</v>
      </c>
      <c r="AY4" s="35">
        <f>'Construction Budget'!K11*10000000</f>
        <v>88355539.639209285</v>
      </c>
      <c r="AZ4" s="35">
        <v>10</v>
      </c>
      <c r="BA4" s="37">
        <v>8309.1431556948792</v>
      </c>
      <c r="BB4" s="35">
        <v>14355</v>
      </c>
      <c r="BC4" s="35">
        <v>119277750</v>
      </c>
      <c r="BD4" s="35">
        <v>125542325</v>
      </c>
      <c r="BE4" s="35">
        <f>'Construction Budget'!L11*10000000</f>
        <v>88960643.943625614</v>
      </c>
      <c r="BF4" s="35">
        <v>13</v>
      </c>
      <c r="BG4" s="35">
        <v>8405.3725745964457</v>
      </c>
      <c r="BH4" s="35">
        <v>18399</v>
      </c>
      <c r="BI4" s="35">
        <v>154650450</v>
      </c>
      <c r="BJ4" s="35">
        <v>130511780</v>
      </c>
      <c r="BK4" s="35">
        <f>'Construction Budget'!M11*10000000</f>
        <v>94609007.710769251</v>
      </c>
      <c r="BL4" s="35">
        <v>15</v>
      </c>
      <c r="BM4" s="35">
        <v>8399.1106290672451</v>
      </c>
      <c r="BN4" s="35">
        <v>20745</v>
      </c>
      <c r="BO4" s="35">
        <v>174239550</v>
      </c>
      <c r="BP4" s="35">
        <v>154688802.50000003</v>
      </c>
      <c r="BQ4" s="35">
        <f>'Construction Budget'!N11*10000000</f>
        <v>91003888.523112163</v>
      </c>
      <c r="BR4" s="35">
        <v>12</v>
      </c>
      <c r="BS4" s="35">
        <v>8400.8352793245922</v>
      </c>
      <c r="BT4" s="35">
        <v>16701</v>
      </c>
      <c r="BU4" s="35">
        <v>140302350</v>
      </c>
      <c r="BV4" s="35">
        <v>161296928.75</v>
      </c>
      <c r="BW4" s="35">
        <f>'Construction Budget'!O11*10000000</f>
        <v>70125890.590196759</v>
      </c>
      <c r="BX4" s="35">
        <v>21</v>
      </c>
      <c r="BY4" s="35">
        <v>8515.8713994762875</v>
      </c>
      <c r="BZ4" s="35">
        <v>30933</v>
      </c>
      <c r="CA4" s="35">
        <v>263421450</v>
      </c>
      <c r="CB4" s="35">
        <v>190531928.74999997</v>
      </c>
      <c r="CC4" s="35">
        <f>'Construction Budget'!P11*10000000</f>
        <v>52994112.400228411</v>
      </c>
      <c r="CD4" s="35">
        <v>20</v>
      </c>
      <c r="CE4" s="35">
        <v>8504.2203299627454</v>
      </c>
      <c r="CF4" s="35">
        <v>28185</v>
      </c>
      <c r="CG4" s="35">
        <v>239691450</v>
      </c>
      <c r="CH4" s="35">
        <v>208536681.25000003</v>
      </c>
      <c r="CI4" s="35">
        <f>'Construction Budget'!Q11*10000000</f>
        <v>96758077.706723228</v>
      </c>
      <c r="CJ4" s="35">
        <v>23</v>
      </c>
      <c r="CK4" s="35">
        <v>8519.2475749366422</v>
      </c>
      <c r="CL4" s="35">
        <v>34329</v>
      </c>
      <c r="CM4" s="35">
        <v>292457250</v>
      </c>
      <c r="CN4" s="42">
        <v>259549986.24999997</v>
      </c>
      <c r="CO4" s="35">
        <f>'Construction Budget'!R11*10000000</f>
        <v>53830404.537542827</v>
      </c>
    </row>
    <row r="5" spans="1:93" s="8" customFormat="1" ht="40.5" customHeight="1">
      <c r="A5" s="17" t="s">
        <v>10489</v>
      </c>
      <c r="B5" s="17" t="s">
        <v>551</v>
      </c>
      <c r="C5" s="50" t="s">
        <v>21</v>
      </c>
      <c r="D5" s="57">
        <v>10</v>
      </c>
      <c r="E5" s="34">
        <f>COUNTIF('Booking Apr'!B:B,'FY Target Sheet'!C5)-COUNTIF('Cancel Apr'!A:A,'FY Target Sheet'!C5)</f>
        <v>7</v>
      </c>
      <c r="F5" s="37">
        <v>8057.5033766972347</v>
      </c>
      <c r="G5" s="44">
        <f t="shared" si="0"/>
        <v>8428.2704302868588</v>
      </c>
      <c r="H5" s="35">
        <v>14067</v>
      </c>
      <c r="I5" s="34">
        <f>SUMIF('Booking Apr'!B:B,'FY Target Sheet'!C5,'Booking Apr'!K:K)-SUMIF('Cancel Apr'!A:A,'FY Target Sheet'!C5,'Cancel Apr'!F:F)</f>
        <v>11992</v>
      </c>
      <c r="J5" s="35">
        <v>113344900</v>
      </c>
      <c r="K5" s="34">
        <f>SUMIF('Booking Apr'!B:B,C5,'Booking Apr'!L:L)-SUMIF('Cancel Apr'!A:A,'FY Target Sheet'!C5,'Cancel Apr'!G:G)</f>
        <v>101071819</v>
      </c>
      <c r="L5" s="35">
        <v>157687814.99999997</v>
      </c>
      <c r="M5" s="34">
        <f>SUMIF('Coll Apr'!A:A,C5,'Coll Apr'!J:J)*100000</f>
        <v>106054000</v>
      </c>
      <c r="N5" s="35">
        <f>'Construction Budget'!G14*10000000</f>
        <v>56000716.800000004</v>
      </c>
      <c r="O5" s="59">
        <f>'Construction Budget'!G15*10000000</f>
        <v>37146926.673882</v>
      </c>
      <c r="P5" s="52">
        <v>13</v>
      </c>
      <c r="Q5" s="34">
        <f>COUNTIF('Booking May'!B:B,'FY Target Sheet'!C5)-COUNTIF('Cancel May'!A:A,'FY Target Sheet'!C5)</f>
        <v>6</v>
      </c>
      <c r="R5" s="37">
        <v>8091.6436081903712</v>
      </c>
      <c r="S5" s="44">
        <f t="shared" ref="S5:S19" si="2">(W5/U5)</f>
        <v>8544.5626276913408</v>
      </c>
      <c r="T5" s="35">
        <v>19877</v>
      </c>
      <c r="U5" s="34">
        <f>SUMIF('Booking May'!B:B,'FY Target Sheet'!C5,'Booking May'!K:K)-SUMIF('Cancel May'!A:A,'FY Target Sheet'!C5,'Cancel May'!F:F)</f>
        <v>6363</v>
      </c>
      <c r="V5" s="35">
        <v>160837600</v>
      </c>
      <c r="W5" s="34">
        <f>SUMIF('Booking May'!B:B,C5,'Booking May'!L:L)-SUMIF('Cancel May'!A:A,'FY Target Sheet'!C5,'Cancel May'!G:G)</f>
        <v>54369052</v>
      </c>
      <c r="X5" s="35">
        <v>176304002.66666666</v>
      </c>
      <c r="Y5" s="34">
        <f>SUMIF('Coll May'!A:A,C5,'Coll May'!J:J)*100000</f>
        <v>129128000.00000001</v>
      </c>
      <c r="Z5" s="35">
        <f>'Construction Budget'!H14*10000000</f>
        <v>66500851.200000003</v>
      </c>
      <c r="AA5" s="58">
        <f>'Construction Budget'!H15*10000000</f>
        <v>72783815.645558998</v>
      </c>
      <c r="AB5" s="35">
        <v>14</v>
      </c>
      <c r="AC5" s="34">
        <f>COUNTIF('Booking Jun'!B:B,C5)-COUNTIF('Cancel Jun'!A:A,C5)</f>
        <v>12</v>
      </c>
      <c r="AD5" s="37">
        <v>8070.7491314772224</v>
      </c>
      <c r="AE5" s="44">
        <f t="shared" si="1"/>
        <v>8288.3515062556799</v>
      </c>
      <c r="AF5" s="35">
        <v>20437</v>
      </c>
      <c r="AG5" s="34">
        <f>SUMIF('Booking Jun'!B:B,'FY Target Sheet'!C5,'Booking Jun'!K:K)-SUMIF('Cancel Jun'!A:A,'FY Target Sheet'!C5,'Cancel Jun'!F:F)</f>
        <v>14307</v>
      </c>
      <c r="AH5" s="35">
        <v>164941900</v>
      </c>
      <c r="AI5" s="34">
        <f>SUMIF('Booking Jun'!B:B,C5,'Booking Jun'!L:L)-SUMIF('Cancel Jun'!A:A,'FY Target Sheet'!C5,'Cancel Jun'!G:G)</f>
        <v>118581445</v>
      </c>
      <c r="AJ5" s="35">
        <v>148319228.33333334</v>
      </c>
      <c r="AK5" s="34">
        <f>SUMIF('Coll Jun'!A:A,C5,'Coll Jun'!J:J)*100000</f>
        <v>106736000.00000001</v>
      </c>
      <c r="AL5" s="35">
        <f>'Construction Budget'!I14*10000000</f>
        <v>80501030.400000021</v>
      </c>
      <c r="AM5" s="34">
        <f>'Construction Budget'!I15*10000000</f>
        <v>95132373.144480005</v>
      </c>
      <c r="AN5" s="35">
        <v>22</v>
      </c>
      <c r="AO5" s="37">
        <v>8991.4061974860524</v>
      </c>
      <c r="AP5" s="35">
        <v>29754</v>
      </c>
      <c r="AQ5" s="35">
        <v>267530300</v>
      </c>
      <c r="AR5" s="35">
        <v>172866015.83333334</v>
      </c>
      <c r="AS5" s="35">
        <f>'Construction Budget'!J14*10000000</f>
        <v>84001075.200000003</v>
      </c>
      <c r="AT5" s="35">
        <v>20</v>
      </c>
      <c r="AU5" s="37">
        <v>8846.3966600335552</v>
      </c>
      <c r="AV5" s="35">
        <v>25629</v>
      </c>
      <c r="AW5" s="35">
        <v>226724300</v>
      </c>
      <c r="AX5" s="35">
        <v>195119893.33333334</v>
      </c>
      <c r="AY5" s="35">
        <f>'Construction Budget'!K14*10000000</f>
        <v>91001164.800000012</v>
      </c>
      <c r="AZ5" s="35">
        <v>12</v>
      </c>
      <c r="BA5" s="37">
        <v>8617.7435289468485</v>
      </c>
      <c r="BB5" s="35">
        <v>15183</v>
      </c>
      <c r="BC5" s="35">
        <v>130843200</v>
      </c>
      <c r="BD5" s="35">
        <v>217568865.83333334</v>
      </c>
      <c r="BE5" s="35">
        <f>'Construction Budget'!L14*10000000</f>
        <v>77000985.600000009</v>
      </c>
      <c r="BF5" s="35">
        <v>10</v>
      </c>
      <c r="BG5" s="35">
        <v>8269.1194209891437</v>
      </c>
      <c r="BH5" s="35">
        <v>14922</v>
      </c>
      <c r="BI5" s="35">
        <v>123391800</v>
      </c>
      <c r="BJ5" s="35">
        <v>217568063.33333334</v>
      </c>
      <c r="BK5" s="35">
        <f>'Construction Budget'!M14*10000000</f>
        <v>87501120</v>
      </c>
      <c r="BL5" s="35">
        <v>15</v>
      </c>
      <c r="BM5" s="35">
        <v>8297.5304451139309</v>
      </c>
      <c r="BN5" s="35">
        <v>23567</v>
      </c>
      <c r="BO5" s="35">
        <v>195547900</v>
      </c>
      <c r="BP5" s="35">
        <v>254525848.33333334</v>
      </c>
      <c r="BQ5" s="35">
        <f>'Construction Budget'!N14*10000000</f>
        <v>84001075.200000003</v>
      </c>
      <c r="BR5" s="35">
        <v>16</v>
      </c>
      <c r="BS5" s="35">
        <v>8253.716351948573</v>
      </c>
      <c r="BT5" s="35">
        <v>22401</v>
      </c>
      <c r="BU5" s="35">
        <v>184891500</v>
      </c>
      <c r="BV5" s="35">
        <v>322371563.33333331</v>
      </c>
      <c r="BW5" s="35">
        <f>'Construction Budget'!O14*10000000</f>
        <v>73500940.799999997</v>
      </c>
      <c r="BX5" s="35">
        <v>16</v>
      </c>
      <c r="BY5" s="35">
        <v>8353.716351948573</v>
      </c>
      <c r="BZ5" s="35">
        <v>22401</v>
      </c>
      <c r="CA5" s="35">
        <v>187131600</v>
      </c>
      <c r="CB5" s="35">
        <v>351678704</v>
      </c>
      <c r="CC5" s="35">
        <f>'Construction Budget'!P14*10000000</f>
        <v>0</v>
      </c>
      <c r="CD5" s="35">
        <v>17</v>
      </c>
      <c r="CE5" s="35">
        <v>8314.8794679966759</v>
      </c>
      <c r="CF5" s="35">
        <v>10827</v>
      </c>
      <c r="CG5" s="35">
        <v>90025200</v>
      </c>
      <c r="CH5" s="35">
        <v>362982674.0000003</v>
      </c>
      <c r="CI5" s="35">
        <f>'Construction Budget'!Q14*10000000</f>
        <v>0</v>
      </c>
      <c r="CJ5" s="35">
        <v>16</v>
      </c>
      <c r="CK5" s="35">
        <v>8365.7361376673034</v>
      </c>
      <c r="CL5" s="35">
        <v>23535</v>
      </c>
      <c r="CM5" s="35">
        <v>196887600</v>
      </c>
      <c r="CN5" s="42">
        <v>239880364</v>
      </c>
      <c r="CO5" s="35">
        <f>'Construction Budget'!R14*10000000</f>
        <v>0</v>
      </c>
    </row>
    <row r="6" spans="1:93" s="8" customFormat="1" ht="40.5" customHeight="1">
      <c r="A6" s="17" t="s">
        <v>953</v>
      </c>
      <c r="B6" s="17" t="s">
        <v>551</v>
      </c>
      <c r="C6" s="50" t="s">
        <v>35</v>
      </c>
      <c r="D6" s="57">
        <v>5</v>
      </c>
      <c r="E6" s="34">
        <f>COUNTIF('Booking Apr'!B:B,'FY Target Sheet'!C6)-COUNTIF('Cancel Apr'!A:A,'FY Target Sheet'!C6)</f>
        <v>2</v>
      </c>
      <c r="F6" s="37">
        <v>6629.1161455009569</v>
      </c>
      <c r="G6" s="44">
        <f t="shared" si="0"/>
        <v>6754.1419865935404</v>
      </c>
      <c r="H6" s="35">
        <v>6268</v>
      </c>
      <c r="I6" s="34">
        <f>SUMIF('Booking Apr'!B:B,'FY Target Sheet'!C6,'Booking Apr'!K:K)-SUMIF('Cancel Apr'!A:A,'FY Target Sheet'!C6,'Cancel Apr'!F:F)</f>
        <v>1641</v>
      </c>
      <c r="J6" s="35">
        <v>41551300</v>
      </c>
      <c r="K6" s="34">
        <f>SUMIF('Booking Apr'!B:B,C6,'Booking Apr'!L:L)-SUMIF('Cancel Apr'!A:A,'FY Target Sheet'!C6,'Cancel Apr'!G:G)</f>
        <v>11083547</v>
      </c>
      <c r="L6" s="35">
        <v>18423402.5</v>
      </c>
      <c r="M6" s="34">
        <f>SUMIF('Coll Apr'!A:A,C6,'Coll Apr'!J:J)*100000</f>
        <v>18198000</v>
      </c>
      <c r="N6" s="35">
        <f>'Construction Budget'!G17*10000000</f>
        <v>19343367.67481637</v>
      </c>
      <c r="O6" s="59">
        <f>'Construction Budget'!G18*10000000</f>
        <v>6718658.4465880003</v>
      </c>
      <c r="P6" s="52">
        <v>6</v>
      </c>
      <c r="Q6" s="34">
        <f>COUNTIF('Booking May'!B:B,'FY Target Sheet'!C6)-COUNTIF('Cancel May'!A:A,'FY Target Sheet'!C6)</f>
        <v>1</v>
      </c>
      <c r="R6" s="37">
        <v>6624.3365782104283</v>
      </c>
      <c r="S6" s="44">
        <f t="shared" si="2"/>
        <v>6907</v>
      </c>
      <c r="T6" s="35">
        <v>7499</v>
      </c>
      <c r="U6" s="34">
        <f>SUMIF('Booking May'!B:B,'FY Target Sheet'!C6,'Booking May'!K:K)-SUMIF('Cancel May'!A:A,'FY Target Sheet'!C6,'Cancel May'!F:F)</f>
        <v>733</v>
      </c>
      <c r="V6" s="35">
        <v>49675900</v>
      </c>
      <c r="W6" s="34">
        <f>SUMIF('Booking May'!B:B,C6,'Booking May'!L:L)-SUMIF('Cancel May'!A:A,'FY Target Sheet'!C6,'Cancel May'!G:G)</f>
        <v>5062831</v>
      </c>
      <c r="X6" s="35">
        <v>22984762.5</v>
      </c>
      <c r="Y6" s="34">
        <f>SUMIF('Coll May'!A:A,C6,'Coll May'!J:J)*100000</f>
        <v>9039000</v>
      </c>
      <c r="Z6" s="35">
        <f>'Construction Budget'!H17*10000000</f>
        <v>14646423.593041999</v>
      </c>
      <c r="AA6" s="58">
        <f>'Construction Budget'!H18*10000000</f>
        <v>11757652.247614002</v>
      </c>
      <c r="AB6" s="35">
        <v>7</v>
      </c>
      <c r="AC6" s="34">
        <f>COUNTIF('Booking Jun'!B:B,C6)-COUNTIF('Cancel Jun'!A:A,C6)</f>
        <v>2</v>
      </c>
      <c r="AD6" s="37">
        <v>6644.3553287155182</v>
      </c>
      <c r="AE6" s="44">
        <f t="shared" si="1"/>
        <v>6559.6725784447472</v>
      </c>
      <c r="AF6" s="35">
        <v>8229</v>
      </c>
      <c r="AG6" s="34">
        <f>SUMIF('Booking Jun'!B:B,'FY Target Sheet'!C6,'Booking Jun'!K:K)-SUMIF('Cancel Jun'!A:A,'FY Target Sheet'!C6,'Cancel Jun'!F:F)</f>
        <v>1466</v>
      </c>
      <c r="AH6" s="35">
        <v>54676400</v>
      </c>
      <c r="AI6" s="34">
        <f>SUMIF('Booking Jun'!B:B,C6,'Booking Jun'!L:L)-SUMIF('Cancel Jun'!A:A,'FY Target Sheet'!C6,'Cancel Jun'!G:G)</f>
        <v>9616480</v>
      </c>
      <c r="AJ6" s="35">
        <v>22339377.5</v>
      </c>
      <c r="AK6" s="34">
        <f>SUMIF('Coll Jun'!A:A,C6,'Coll Jun'!J:J)*100000</f>
        <v>13207000</v>
      </c>
      <c r="AL6" s="35">
        <f>'Construction Budget'!I17*10000000</f>
        <v>9540521.4489752036</v>
      </c>
      <c r="AM6" s="34">
        <f>'Construction Budget'!I18*10000000</f>
        <v>16796845.567259997</v>
      </c>
      <c r="AN6" s="35">
        <v>9</v>
      </c>
      <c r="AO6" s="37">
        <v>6708.1878523367886</v>
      </c>
      <c r="AP6" s="35">
        <v>10998</v>
      </c>
      <c r="AQ6" s="35">
        <v>73776650</v>
      </c>
      <c r="AR6" s="35">
        <v>28762030.000000004</v>
      </c>
      <c r="AS6" s="35">
        <f>'Construction Budget'!J17*10000000</f>
        <v>34801442.550839886</v>
      </c>
      <c r="AT6" s="35">
        <v>9</v>
      </c>
      <c r="AU6" s="37">
        <v>6708.1878523367886</v>
      </c>
      <c r="AV6" s="35">
        <v>10998</v>
      </c>
      <c r="AW6" s="35">
        <v>73776650</v>
      </c>
      <c r="AX6" s="35">
        <v>36945328.75</v>
      </c>
      <c r="AY6" s="35">
        <f>'Construction Budget'!K17*10000000</f>
        <v>35715187.132265538</v>
      </c>
      <c r="AZ6" s="35">
        <v>7</v>
      </c>
      <c r="BA6" s="37">
        <v>6695.1947548965363</v>
      </c>
      <c r="BB6" s="35">
        <v>9037</v>
      </c>
      <c r="BC6" s="35">
        <v>60504475</v>
      </c>
      <c r="BD6" s="35">
        <v>45503801.25</v>
      </c>
      <c r="BE6" s="35">
        <f>'Construction Budget'!L17*10000000</f>
        <v>36746355.315735541</v>
      </c>
      <c r="BF6" s="35">
        <v>8</v>
      </c>
      <c r="BG6" s="35">
        <v>6787.3707382000612</v>
      </c>
      <c r="BH6" s="35">
        <v>9767</v>
      </c>
      <c r="BI6" s="35">
        <v>66292250</v>
      </c>
      <c r="BJ6" s="35">
        <v>53024445</v>
      </c>
      <c r="BK6" s="35">
        <f>'Construction Budget'!M17*10000000</f>
        <v>39796669.575738437</v>
      </c>
      <c r="BL6" s="35">
        <v>11</v>
      </c>
      <c r="BM6" s="35">
        <v>6776.5126752378874</v>
      </c>
      <c r="BN6" s="35">
        <v>13767</v>
      </c>
      <c r="BO6" s="35">
        <v>93292250</v>
      </c>
      <c r="BP6" s="35">
        <v>65975588.750000007</v>
      </c>
      <c r="BQ6" s="35">
        <f>'Construction Budget'!N17*10000000</f>
        <v>36560996.986071646</v>
      </c>
      <c r="BR6" s="35">
        <v>12</v>
      </c>
      <c r="BS6" s="35">
        <v>7235.7868368677509</v>
      </c>
      <c r="BT6" s="35">
        <v>14571</v>
      </c>
      <c r="BU6" s="35">
        <v>105432650</v>
      </c>
      <c r="BV6" s="35">
        <v>82486549.375</v>
      </c>
      <c r="BW6" s="35">
        <f>'Construction Budget'!O17*10000000</f>
        <v>39768325.947658762</v>
      </c>
      <c r="BX6" s="35">
        <v>13</v>
      </c>
      <c r="BY6" s="35">
        <v>7269.1273256549803</v>
      </c>
      <c r="BZ6" s="35">
        <v>15802</v>
      </c>
      <c r="CA6" s="35">
        <v>114866750</v>
      </c>
      <c r="CB6" s="35">
        <v>107659110.625</v>
      </c>
      <c r="CC6" s="35">
        <f>'Construction Budget'!P17*10000000</f>
        <v>46787647.936532684</v>
      </c>
      <c r="CD6" s="35">
        <v>14</v>
      </c>
      <c r="CE6" s="35">
        <v>7229.7347174163779</v>
      </c>
      <c r="CF6" s="35">
        <v>17340</v>
      </c>
      <c r="CG6" s="35">
        <v>125363600</v>
      </c>
      <c r="CH6" s="35">
        <v>125531690.62500001</v>
      </c>
      <c r="CI6" s="35">
        <f>'Construction Budget'!Q17*10000000</f>
        <v>57529433.079870306</v>
      </c>
      <c r="CJ6" s="35">
        <v>14</v>
      </c>
      <c r="CK6" s="35">
        <v>7229.7347174163779</v>
      </c>
      <c r="CL6" s="35">
        <v>17340</v>
      </c>
      <c r="CM6" s="35">
        <v>125363600</v>
      </c>
      <c r="CN6" s="42">
        <v>110532881.875</v>
      </c>
      <c r="CO6" s="35">
        <f>'Construction Budget'!R17*10000000</f>
        <v>28768748.75845363</v>
      </c>
    </row>
    <row r="7" spans="1:93" s="8" customFormat="1" ht="40.5" customHeight="1">
      <c r="A7" s="17" t="s">
        <v>954</v>
      </c>
      <c r="B7" s="17" t="s">
        <v>551</v>
      </c>
      <c r="C7" s="50" t="s">
        <v>38</v>
      </c>
      <c r="D7" s="57">
        <v>3</v>
      </c>
      <c r="E7" s="34">
        <f>COUNTIF('Booking Apr'!B:B,'FY Target Sheet'!C7)-COUNTIF('Cancel Apr'!A:A,'FY Target Sheet'!C7)</f>
        <v>-1</v>
      </c>
      <c r="F7" s="37">
        <v>9318.7588152327226</v>
      </c>
      <c r="G7" s="44">
        <f t="shared" si="0"/>
        <v>3145.6445993031357</v>
      </c>
      <c r="H7" s="35">
        <v>1418</v>
      </c>
      <c r="I7" s="34">
        <f>SUMIF('Booking Apr'!B:B,'FY Target Sheet'!C7,'Booking Apr'!K:K)-SUMIF('Cancel Apr'!A:A,'FY Target Sheet'!C7,'Cancel Apr'!F:F)</f>
        <v>-574</v>
      </c>
      <c r="J7" s="35">
        <v>13214000</v>
      </c>
      <c r="K7" s="34">
        <f>SUMIF('Booking Apr'!B:B,C7,'Booking Apr'!L:L)-SUMIF('Cancel Apr'!A:A,'FY Target Sheet'!C7,'Cancel Apr'!G:G)</f>
        <v>-1805600</v>
      </c>
      <c r="L7" s="35">
        <v>36161600</v>
      </c>
      <c r="M7" s="34">
        <f>SUMIF('Coll Apr'!A:A,C7,'Coll Apr'!J:J)*100000</f>
        <v>48702000</v>
      </c>
      <c r="N7" s="35"/>
      <c r="O7" s="59"/>
      <c r="P7" s="52">
        <v>3</v>
      </c>
      <c r="Q7" s="34">
        <f>COUNTIF('Booking May'!B:B,'FY Target Sheet'!C7)-COUNTIF('Cancel May'!A:A,'FY Target Sheet'!C7)</f>
        <v>1</v>
      </c>
      <c r="R7" s="37">
        <v>9318.7588152327226</v>
      </c>
      <c r="S7" s="44">
        <f t="shared" si="2"/>
        <v>11682.241935483871</v>
      </c>
      <c r="T7" s="35">
        <v>1418</v>
      </c>
      <c r="U7" s="34">
        <f>SUMIF('Booking May'!B:B,'FY Target Sheet'!C7,'Booking May'!K:K)-SUMIF('Cancel May'!A:A,'FY Target Sheet'!C7,'Cancel May'!F:F)</f>
        <v>248</v>
      </c>
      <c r="V7" s="35">
        <v>13214000</v>
      </c>
      <c r="W7" s="34">
        <f>SUMIF('Booking May'!B:B,C7,'Booking May'!L:L)-SUMIF('Cancel May'!A:A,'FY Target Sheet'!C7,'Cancel May'!G:G)</f>
        <v>2897196</v>
      </c>
      <c r="X7" s="35">
        <v>37247500</v>
      </c>
      <c r="Y7" s="34">
        <f>SUMIF('Coll May'!A:A,C7,'Coll May'!J:J)*100000</f>
        <v>56647000</v>
      </c>
      <c r="Z7" s="41"/>
      <c r="AA7" s="35"/>
      <c r="AB7" s="35">
        <v>3</v>
      </c>
      <c r="AC7" s="34">
        <f>COUNTIF('Booking Jun'!B:B,C7)-COUNTIF('Cancel Jun'!A:A,C7)</f>
        <v>2</v>
      </c>
      <c r="AD7" s="37">
        <v>9318.7588152327226</v>
      </c>
      <c r="AE7" s="44">
        <f t="shared" si="1"/>
        <v>8814.7389969293763</v>
      </c>
      <c r="AF7" s="35">
        <v>1418</v>
      </c>
      <c r="AG7" s="34">
        <f>SUMIF('Booking Jun'!B:B,'FY Target Sheet'!C7,'Booking Jun'!K:K)-SUMIF('Cancel Jun'!A:A,'FY Target Sheet'!C7,'Cancel Jun'!F:F)</f>
        <v>977</v>
      </c>
      <c r="AH7" s="35">
        <v>13214000</v>
      </c>
      <c r="AI7" s="34">
        <f>SUMIF('Booking Jun'!B:B,C7,'Booking Jun'!L:L)-SUMIF('Cancel Jun'!A:A,'FY Target Sheet'!C7,'Cancel Jun'!G:G)</f>
        <v>8612000</v>
      </c>
      <c r="AJ7" s="35">
        <v>40551000</v>
      </c>
      <c r="AK7" s="34">
        <f>SUMIF('Coll Jun'!A:A,C7,'Coll Jun'!J:J)*100000</f>
        <v>37301000</v>
      </c>
      <c r="AL7" s="41"/>
      <c r="AM7" s="119"/>
      <c r="AN7" s="35">
        <v>3</v>
      </c>
      <c r="AO7" s="37">
        <v>9318.7588152327226</v>
      </c>
      <c r="AP7" s="35">
        <v>1418</v>
      </c>
      <c r="AQ7" s="35">
        <v>13214000</v>
      </c>
      <c r="AR7" s="35">
        <v>36859166.666666672</v>
      </c>
      <c r="AS7" s="41"/>
      <c r="AT7" s="35">
        <v>5</v>
      </c>
      <c r="AU7" s="37">
        <v>9384.190395240119</v>
      </c>
      <c r="AV7" s="35">
        <v>2353</v>
      </c>
      <c r="AW7" s="35">
        <v>22081000</v>
      </c>
      <c r="AX7" s="35">
        <v>38189216.666666664</v>
      </c>
      <c r="AY7" s="41"/>
      <c r="AZ7" s="35">
        <v>5</v>
      </c>
      <c r="BA7" s="37">
        <v>9384.190395240119</v>
      </c>
      <c r="BB7" s="35">
        <v>2353</v>
      </c>
      <c r="BC7" s="35">
        <v>22081000</v>
      </c>
      <c r="BD7" s="35">
        <v>41292666.666666664</v>
      </c>
      <c r="BE7" s="41"/>
      <c r="BF7" s="35">
        <v>4</v>
      </c>
      <c r="BG7" s="35">
        <v>9237.7695949500267</v>
      </c>
      <c r="BH7" s="35">
        <v>1901</v>
      </c>
      <c r="BI7" s="35">
        <v>17561000</v>
      </c>
      <c r="BJ7" s="35">
        <v>19186250</v>
      </c>
      <c r="BK7" s="41"/>
      <c r="BL7" s="35">
        <v>4</v>
      </c>
      <c r="BM7" s="35">
        <v>9237.7695949500267</v>
      </c>
      <c r="BN7" s="35">
        <v>1901</v>
      </c>
      <c r="BO7" s="35">
        <v>17561000</v>
      </c>
      <c r="BP7" s="35">
        <v>19821000</v>
      </c>
      <c r="BQ7" s="41"/>
      <c r="BR7" s="35">
        <v>4</v>
      </c>
      <c r="BS7" s="35">
        <v>9237.7695949500267</v>
      </c>
      <c r="BT7" s="35">
        <v>1901</v>
      </c>
      <c r="BU7" s="35">
        <v>17561000</v>
      </c>
      <c r="BV7" s="35">
        <v>18691000</v>
      </c>
      <c r="BW7" s="41"/>
      <c r="BX7" s="35">
        <v>2</v>
      </c>
      <c r="BY7" s="35">
        <v>9000</v>
      </c>
      <c r="BZ7" s="35">
        <v>966</v>
      </c>
      <c r="CA7" s="35">
        <v>8694000</v>
      </c>
      <c r="CB7" s="35">
        <v>16230950.000000002</v>
      </c>
      <c r="CC7" s="41"/>
      <c r="CD7" s="35">
        <v>2</v>
      </c>
      <c r="CE7" s="35">
        <v>9000</v>
      </c>
      <c r="CF7" s="35">
        <v>966</v>
      </c>
      <c r="CG7" s="35">
        <v>8694000</v>
      </c>
      <c r="CH7" s="35">
        <v>14866300.000000002</v>
      </c>
      <c r="CI7" s="41"/>
      <c r="CJ7" s="35">
        <v>2</v>
      </c>
      <c r="CK7" s="35">
        <v>9000</v>
      </c>
      <c r="CL7" s="35">
        <v>966</v>
      </c>
      <c r="CM7" s="35">
        <v>8694000</v>
      </c>
      <c r="CN7" s="42">
        <v>10910750.000000002</v>
      </c>
      <c r="CO7" s="41"/>
    </row>
    <row r="8" spans="1:93" s="8" customFormat="1" ht="40.5" customHeight="1">
      <c r="A8" s="17" t="s">
        <v>10489</v>
      </c>
      <c r="B8" s="17" t="s">
        <v>551</v>
      </c>
      <c r="C8" s="50" t="s">
        <v>42</v>
      </c>
      <c r="D8" s="57"/>
      <c r="E8" s="34">
        <f>COUNTIF('Booking Apr'!B:B,'FY Target Sheet'!C8)-COUNTIF('Cancel Apr'!A:A,'FY Target Sheet'!C8)</f>
        <v>0</v>
      </c>
      <c r="F8" s="37"/>
      <c r="G8" s="37"/>
      <c r="H8" s="35"/>
      <c r="I8" s="34">
        <f>SUMIF('Booking Apr'!B:B,'FY Target Sheet'!C8,'Booking Apr'!K:K)-SUMIF('Cancel Apr'!A:A,'FY Target Sheet'!C8,'Cancel Apr'!F:F)</f>
        <v>0</v>
      </c>
      <c r="J8" s="35"/>
      <c r="K8" s="34">
        <f>SUMIF('Booking Apr'!B:B,C8,'Booking Apr'!L:L)-SUMIF('Cancel Apr'!A:A,'FY Target Sheet'!C8,'Cancel Apr'!G:G)</f>
        <v>0</v>
      </c>
      <c r="L8" s="35">
        <v>46511600.000000007</v>
      </c>
      <c r="M8" s="34">
        <f>SUMIF('Coll Apr'!A:A,C8,'Coll Apr'!J:J)*100000</f>
        <v>43478000</v>
      </c>
      <c r="N8" s="35">
        <f>'Construction Budget'!G20*10000000</f>
        <v>22000281.600000001</v>
      </c>
      <c r="O8" s="59">
        <f>'Construction Budget'!G21*10000000</f>
        <v>30152850.062995002</v>
      </c>
      <c r="P8" s="52"/>
      <c r="Q8" s="34">
        <f>COUNTIF('Booking May'!B:B,'FY Target Sheet'!C8)-COUNTIF('Cancel May'!A:A,'FY Target Sheet'!C8)</f>
        <v>0</v>
      </c>
      <c r="R8" s="37"/>
      <c r="S8" s="44"/>
      <c r="T8" s="35"/>
      <c r="U8" s="34">
        <f>SUMIF('Booking May'!B:B,'FY Target Sheet'!C8,'Booking May'!K:K)-SUMIF('Cancel May'!A:A,'FY Target Sheet'!C8,'Cancel May'!F:F)</f>
        <v>0</v>
      </c>
      <c r="V8" s="35"/>
      <c r="W8" s="34">
        <f>SUMIF('Booking May'!B:B,C8,'Booking May'!L:L)-SUMIF('Cancel May'!A:A,'FY Target Sheet'!C8,'Cancel May'!G:G)</f>
        <v>0</v>
      </c>
      <c r="X8" s="35">
        <v>35272800.000000015</v>
      </c>
      <c r="Y8" s="34">
        <f>SUMIF('Coll May'!A:A,C8,'Coll May'!J:J)*100000</f>
        <v>61047000</v>
      </c>
      <c r="Z8" s="35">
        <f>'Construction Budget'!H20*10000000</f>
        <v>30000383.999999996</v>
      </c>
      <c r="AA8" s="58">
        <f>'Construction Budget'!H21*10000000</f>
        <v>25144411.707120001</v>
      </c>
      <c r="AB8" s="35"/>
      <c r="AC8" s="34">
        <f>COUNTIF('Booking Jun'!B:B,C8)-COUNTIF('Cancel Jun'!A:A,C8)</f>
        <v>0</v>
      </c>
      <c r="AD8" s="37"/>
      <c r="AE8" s="44" t="e">
        <f t="shared" si="1"/>
        <v>#DIV/0!</v>
      </c>
      <c r="AF8" s="35"/>
      <c r="AG8" s="34">
        <f>SUMIF('Booking Jun'!B:B,'FY Target Sheet'!C8,'Booking Jun'!K:K)-SUMIF('Cancel Jun'!A:A,'FY Target Sheet'!C8,'Cancel Jun'!F:F)</f>
        <v>0</v>
      </c>
      <c r="AH8" s="35"/>
      <c r="AI8" s="34">
        <f>SUMIF('Booking Jun'!B:B,C8,'Booking Jun'!L:L)-SUMIF('Cancel Jun'!A:A,'FY Target Sheet'!C8,'Cancel Jun'!G:G)</f>
        <v>0</v>
      </c>
      <c r="AJ8" s="35">
        <v>21446000.000000019</v>
      </c>
      <c r="AK8" s="34">
        <f>SUMIF('Coll Jun'!A:A,C8,'Coll Jun'!J:J)*100000</f>
        <v>40389000</v>
      </c>
      <c r="AL8" s="35">
        <f>'Construction Budget'!I20*10000000</f>
        <v>36000460.799999997</v>
      </c>
      <c r="AM8" s="34">
        <f>'Construction Budget'!I21*10000000</f>
        <v>43951614.426579997</v>
      </c>
      <c r="AN8" s="35"/>
      <c r="AO8" s="37"/>
      <c r="AP8" s="35"/>
      <c r="AQ8" s="35"/>
      <c r="AR8" s="35">
        <v>23590600.000000019</v>
      </c>
      <c r="AS8" s="35">
        <f>'Construction Budget'!J20*10000000</f>
        <v>34000435.200000003</v>
      </c>
      <c r="AT8" s="35"/>
      <c r="AU8" s="37"/>
      <c r="AV8" s="35"/>
      <c r="AW8" s="35"/>
      <c r="AX8" s="35">
        <v>25735200.000000019</v>
      </c>
      <c r="AY8" s="35">
        <f>'Construction Budget'!K20*10000000</f>
        <v>46000588.800000004</v>
      </c>
      <c r="AZ8" s="35"/>
      <c r="BA8" s="37"/>
      <c r="BB8" s="35"/>
      <c r="BC8" s="35"/>
      <c r="BD8" s="35">
        <v>64338000.00000006</v>
      </c>
      <c r="BE8" s="35">
        <f>'Construction Budget'!L20*10000000</f>
        <v>32000409.599999998</v>
      </c>
      <c r="BF8" s="35"/>
      <c r="BG8" s="35"/>
      <c r="BH8" s="35"/>
      <c r="BI8" s="35"/>
      <c r="BJ8" s="35">
        <v>135109800.00000009</v>
      </c>
      <c r="BK8" s="35">
        <f>'Construction Budget'!M20*10000000</f>
        <v>0</v>
      </c>
      <c r="BL8" s="35"/>
      <c r="BM8" s="35"/>
      <c r="BN8" s="35"/>
      <c r="BO8" s="35"/>
      <c r="BP8" s="35">
        <v>0</v>
      </c>
      <c r="BQ8" s="35">
        <f>'Construction Budget'!N20*10000000</f>
        <v>0</v>
      </c>
      <c r="BR8" s="35"/>
      <c r="BS8" s="35"/>
      <c r="BT8" s="35"/>
      <c r="BU8" s="35"/>
      <c r="BV8" s="35">
        <v>0</v>
      </c>
      <c r="BW8" s="35">
        <f>'Construction Budget'!O20*10000000</f>
        <v>0</v>
      </c>
      <c r="BX8" s="35"/>
      <c r="BY8" s="35"/>
      <c r="BZ8" s="35"/>
      <c r="CA8" s="35"/>
      <c r="CB8" s="35">
        <v>0</v>
      </c>
      <c r="CC8" s="35">
        <f>'Construction Budget'!P20*10000000</f>
        <v>0</v>
      </c>
      <c r="CD8" s="35"/>
      <c r="CE8" s="35"/>
      <c r="CF8" s="35"/>
      <c r="CG8" s="35"/>
      <c r="CH8" s="35">
        <v>0</v>
      </c>
      <c r="CI8" s="35">
        <f>'Construction Budget'!Q20*10000000</f>
        <v>0</v>
      </c>
      <c r="CJ8" s="35"/>
      <c r="CK8" s="35"/>
      <c r="CL8" s="35"/>
      <c r="CM8" s="35"/>
      <c r="CN8" s="42">
        <v>0</v>
      </c>
      <c r="CO8" s="35">
        <f>'Construction Budget'!R20*10000000</f>
        <v>0</v>
      </c>
    </row>
    <row r="9" spans="1:93" s="8" customFormat="1" ht="40.5" customHeight="1">
      <c r="A9" s="17" t="s">
        <v>953</v>
      </c>
      <c r="B9" s="17" t="s">
        <v>551</v>
      </c>
      <c r="C9" s="50" t="s">
        <v>48</v>
      </c>
      <c r="D9" s="57">
        <v>4</v>
      </c>
      <c r="E9" s="34">
        <f>COUNTIF('Booking Apr'!B:B,'FY Target Sheet'!C9)-COUNTIF('Cancel Apr'!A:A,'FY Target Sheet'!C9)</f>
        <v>3</v>
      </c>
      <c r="F9" s="37">
        <v>6930.7027992852891</v>
      </c>
      <c r="G9" s="44">
        <f>(K9/I9)</f>
        <v>6766.7550065019504</v>
      </c>
      <c r="H9" s="35">
        <v>5037</v>
      </c>
      <c r="I9" s="34">
        <f>SUMIF('Booking Apr'!B:B,'FY Target Sheet'!C9,'Booking Apr'!K:K)-SUMIF('Cancel Apr'!A:A,'FY Target Sheet'!C9,'Cancel Apr'!F:F)</f>
        <v>3845</v>
      </c>
      <c r="J9" s="35">
        <v>34909950</v>
      </c>
      <c r="K9" s="34">
        <f>SUMIF('Booking Apr'!B:B,C9,'Booking Apr'!L:L)-SUMIF('Cancel Apr'!A:A,'FY Target Sheet'!C9,'Cancel Apr'!G:G)</f>
        <v>26018173</v>
      </c>
      <c r="L9" s="35">
        <v>16961620.000000004</v>
      </c>
      <c r="M9" s="34">
        <f>SUMIF('Coll Apr'!A:A,C9,'Coll Apr'!J:J)*100000</f>
        <v>14163000</v>
      </c>
      <c r="N9" s="35">
        <f>'Construction Budget'!G23*10000000</f>
        <v>21507854.158131909</v>
      </c>
      <c r="O9" s="59">
        <f>'Construction Budget'!G24*10000000</f>
        <v>9451000</v>
      </c>
      <c r="P9" s="52">
        <v>5</v>
      </c>
      <c r="Q9" s="34">
        <f>COUNTIF('Booking May'!B:B,'FY Target Sheet'!C9)-COUNTIF('Cancel May'!A:A,'FY Target Sheet'!C9)</f>
        <v>8</v>
      </c>
      <c r="R9" s="37">
        <v>6972.0171094101752</v>
      </c>
      <c r="S9" s="44">
        <f t="shared" si="2"/>
        <v>6844.9636327503977</v>
      </c>
      <c r="T9" s="35">
        <v>6663</v>
      </c>
      <c r="U9" s="34">
        <f>SUMIF('Booking May'!B:B,'FY Target Sheet'!C9,'Booking May'!K:K)-SUMIF('Cancel May'!A:A,'FY Target Sheet'!C9,'Cancel May'!F:F)</f>
        <v>10064</v>
      </c>
      <c r="V9" s="35">
        <v>46454550</v>
      </c>
      <c r="W9" s="34">
        <f>SUMIF('Booking May'!B:B,C9,'Booking May'!L:L)-SUMIF('Cancel May'!A:A,'FY Target Sheet'!C9,'Cancel May'!G:G)</f>
        <v>68887714</v>
      </c>
      <c r="X9" s="35">
        <v>28976593.333333336</v>
      </c>
      <c r="Y9" s="34">
        <f>SUMIF('Coll May'!A:A,C9,'Coll May'!J:J)*100000</f>
        <v>8577000</v>
      </c>
      <c r="Z9" s="35">
        <f>'Construction Budget'!H23*10000000</f>
        <v>32261781.237197872</v>
      </c>
      <c r="AA9" s="58">
        <f>'Construction Budget'!H24*10000000</f>
        <v>3799999.9999999902</v>
      </c>
      <c r="AB9" s="35">
        <v>6</v>
      </c>
      <c r="AC9" s="34">
        <f>COUNTIF('Booking Jun'!B:B,C9)-COUNTIF('Cancel Jun'!A:A,C9)</f>
        <v>6</v>
      </c>
      <c r="AD9" s="37">
        <v>6997.1226927252983</v>
      </c>
      <c r="AE9" s="44">
        <f t="shared" si="1"/>
        <v>6831.1111701421169</v>
      </c>
      <c r="AF9" s="35">
        <v>8289</v>
      </c>
      <c r="AG9" s="34">
        <f>SUMIF('Booking Jun'!B:B,'FY Target Sheet'!C9,'Booking Jun'!K:K)-SUMIF('Cancel Jun'!A:A,'FY Target Sheet'!C9,'Cancel Jun'!F:F)</f>
        <v>7529</v>
      </c>
      <c r="AH9" s="35">
        <v>57999150</v>
      </c>
      <c r="AI9" s="34">
        <f>SUMIF('Booking Jun'!B:B,C9,'Booking Jun'!L:L)-SUMIF('Cancel Jun'!A:A,'FY Target Sheet'!C9,'Cancel Jun'!G:G)</f>
        <v>51431436</v>
      </c>
      <c r="AJ9" s="35">
        <v>30319144.583333336</v>
      </c>
      <c r="AK9" s="34">
        <f>SUMIF('Coll Jun'!A:A,C9,'Coll Jun'!J:J)*100000</f>
        <v>15983000.000000002</v>
      </c>
      <c r="AL9" s="35">
        <f>'Construction Budget'!I23*10000000</f>
        <v>33460075.968865223</v>
      </c>
      <c r="AM9" s="34">
        <f>'Construction Budget'!I24*10000000</f>
        <v>13798044.111809999</v>
      </c>
      <c r="AN9" s="35">
        <v>6</v>
      </c>
      <c r="AO9" s="37">
        <v>6975.0769230769229</v>
      </c>
      <c r="AP9" s="35">
        <v>7800</v>
      </c>
      <c r="AQ9" s="35">
        <v>54405600</v>
      </c>
      <c r="AR9" s="35">
        <v>35066633.333333336</v>
      </c>
      <c r="AS9" s="35">
        <f>'Construction Budget'!J23*10000000</f>
        <v>47132926.112249084</v>
      </c>
      <c r="AT9" s="35">
        <v>6</v>
      </c>
      <c r="AU9" s="37">
        <v>7070.0033771661347</v>
      </c>
      <c r="AV9" s="35">
        <v>8527.86</v>
      </c>
      <c r="AW9" s="35">
        <v>60291999</v>
      </c>
      <c r="AX9" s="35">
        <v>38100332.033333339</v>
      </c>
      <c r="AY9" s="35">
        <f>'Construction Budget'!K23*10000000</f>
        <v>52141183.580499791</v>
      </c>
      <c r="AZ9" s="35">
        <v>8</v>
      </c>
      <c r="BA9" s="37">
        <v>7020.0306538665973</v>
      </c>
      <c r="BB9" s="35">
        <v>10497.86</v>
      </c>
      <c r="BC9" s="35">
        <v>73695299</v>
      </c>
      <c r="BD9" s="35">
        <v>43586716.908333339</v>
      </c>
      <c r="BE9" s="35">
        <f>'Construction Budget'!L23*10000000</f>
        <v>55428812.716099955</v>
      </c>
      <c r="BF9" s="35">
        <v>13</v>
      </c>
      <c r="BG9" s="35">
        <v>7039.2532139512623</v>
      </c>
      <c r="BH9" s="35">
        <v>16252.58</v>
      </c>
      <c r="BI9" s="35">
        <v>114406026</v>
      </c>
      <c r="BJ9" s="35">
        <v>57539866.983333334</v>
      </c>
      <c r="BK9" s="35">
        <f>'Construction Budget'!M23*10000000</f>
        <v>55613165.751741089</v>
      </c>
      <c r="BL9" s="35">
        <v>9</v>
      </c>
      <c r="BM9" s="35">
        <v>7106.6327686956183</v>
      </c>
      <c r="BN9" s="35">
        <v>12177.72</v>
      </c>
      <c r="BO9" s="35">
        <v>86542584</v>
      </c>
      <c r="BP9" s="35">
        <v>65761914.808333337</v>
      </c>
      <c r="BQ9" s="35">
        <f>'Construction Budget'!N23*10000000</f>
        <v>55797518.787382238</v>
      </c>
      <c r="BR9" s="35">
        <v>8</v>
      </c>
      <c r="BS9" s="35">
        <v>7094.2128768142911</v>
      </c>
      <c r="BT9" s="35">
        <v>10748</v>
      </c>
      <c r="BU9" s="35">
        <v>76248600</v>
      </c>
      <c r="BV9" s="35">
        <v>71330048.75833334</v>
      </c>
      <c r="BW9" s="35">
        <f>'Construction Budget'!O23*10000000</f>
        <v>43200061.351904958</v>
      </c>
      <c r="BX9" s="35">
        <v>7</v>
      </c>
      <c r="BY9" s="35">
        <v>7159.4237534414196</v>
      </c>
      <c r="BZ9" s="35">
        <v>9414.7199999999993</v>
      </c>
      <c r="CA9" s="35">
        <v>67403970</v>
      </c>
      <c r="CB9" s="35">
        <v>75970713.683333322</v>
      </c>
      <c r="CC9" s="35">
        <f>'Construction Budget'!P23*10000000</f>
        <v>25625071.954117168</v>
      </c>
      <c r="CD9" s="35">
        <v>6</v>
      </c>
      <c r="CE9" s="35">
        <v>7099.4011809490512</v>
      </c>
      <c r="CF9" s="35">
        <v>7549.86</v>
      </c>
      <c r="CG9" s="35">
        <v>53599485</v>
      </c>
      <c r="CH9" s="35">
        <v>84700860.683333322</v>
      </c>
      <c r="CI9" s="35">
        <f>'Construction Budget'!Q23*10000000</f>
        <v>18681107.611634575</v>
      </c>
      <c r="CJ9" s="35">
        <v>9</v>
      </c>
      <c r="CK9" s="35">
        <v>7101.0462136654942</v>
      </c>
      <c r="CL9" s="35">
        <v>11449.86</v>
      </c>
      <c r="CM9" s="35">
        <v>81305985</v>
      </c>
      <c r="CN9" s="42">
        <v>97188189.908333346</v>
      </c>
      <c r="CO9" s="35">
        <f>'Construction Budget'!R23*10000000</f>
        <v>59156840.770176172</v>
      </c>
    </row>
    <row r="10" spans="1:93" s="8" customFormat="1" ht="40.5" customHeight="1">
      <c r="A10" s="17" t="s">
        <v>953</v>
      </c>
      <c r="B10" s="17" t="s">
        <v>551</v>
      </c>
      <c r="C10" s="50" t="s">
        <v>961</v>
      </c>
      <c r="D10" s="57"/>
      <c r="E10" s="34">
        <f>COUNTIF('Booking Apr'!B:B,'FY Target Sheet'!C10)-COUNTIF('Cancel Apr'!A:A,'FY Target Sheet'!C10)</f>
        <v>0</v>
      </c>
      <c r="F10" s="37"/>
      <c r="G10" s="37"/>
      <c r="H10" s="35"/>
      <c r="I10" s="34">
        <f>SUMIF('Booking Apr'!B:B,'FY Target Sheet'!C10,'Booking Apr'!K:K)-SUMIF('Cancel Apr'!A:A,'FY Target Sheet'!C10,'Cancel Apr'!F:F)</f>
        <v>0</v>
      </c>
      <c r="J10" s="35"/>
      <c r="K10" s="34">
        <f>SUMIF('Booking Apr'!B:B,C10,'Booking Apr'!L:L)-SUMIF('Cancel Apr'!A:A,'FY Target Sheet'!C10,'Cancel Apr'!G:G)</f>
        <v>0</v>
      </c>
      <c r="L10" s="35"/>
      <c r="M10" s="34">
        <f>SUMIF('Coll Apr'!A:A,C10,'Coll Apr'!J:J)*100000</f>
        <v>0</v>
      </c>
      <c r="N10" s="35">
        <f>'Construction Budget'!G26*10000000</f>
        <v>0</v>
      </c>
      <c r="O10" s="59">
        <f>'Construction Budget'!G27*10000000</f>
        <v>2635577.4419999998</v>
      </c>
      <c r="P10" s="52"/>
      <c r="Q10" s="34">
        <f>COUNTIF('Booking May'!B:B,'FY Target Sheet'!C10)-COUNTIF('Cancel May'!A:A,'FY Target Sheet'!C10)</f>
        <v>0</v>
      </c>
      <c r="R10" s="37"/>
      <c r="S10" s="44"/>
      <c r="T10" s="35"/>
      <c r="U10" s="34">
        <f>SUMIF('Booking May'!B:B,'FY Target Sheet'!C10,'Booking May'!K:K)-SUMIF('Cancel May'!A:A,'FY Target Sheet'!C10,'Cancel May'!F:F)</f>
        <v>0</v>
      </c>
      <c r="V10" s="35"/>
      <c r="W10" s="34">
        <f>SUMIF('Booking May'!B:B,C10,'Booking May'!L:L)-SUMIF('Cancel May'!A:A,'FY Target Sheet'!C10,'Cancel May'!G:G)</f>
        <v>0</v>
      </c>
      <c r="X10" s="35"/>
      <c r="Y10" s="34">
        <f>SUMIF('Coll May'!A:A,C10,'Coll May'!J:J)*100000</f>
        <v>0</v>
      </c>
      <c r="Z10" s="35">
        <f>'Construction Budget'!H26*10000000</f>
        <v>0</v>
      </c>
      <c r="AA10" s="58">
        <f>'Construction Budget'!H27*10000000</f>
        <v>658894.36049999995</v>
      </c>
      <c r="AB10" s="35"/>
      <c r="AC10" s="34">
        <f>COUNTIF('Booking Jun'!B:B,C10)-COUNTIF('Cancel Jun'!A:A,C10)</f>
        <v>0</v>
      </c>
      <c r="AD10" s="37"/>
      <c r="AE10" s="44"/>
      <c r="AF10" s="35"/>
      <c r="AG10" s="34">
        <f>SUMIF('Booking Jun'!B:B,'FY Target Sheet'!C10,'Booking Jun'!K:K)-SUMIF('Cancel Jun'!A:A,'FY Target Sheet'!C10,'Cancel Jun'!F:F)</f>
        <v>0</v>
      </c>
      <c r="AH10" s="35"/>
      <c r="AI10" s="34">
        <f>SUMIF('Booking Jun'!B:B,C10,'Booking Jun'!L:L)-SUMIF('Cancel Jun'!A:A,'FY Target Sheet'!C10,'Cancel Jun'!G:G)</f>
        <v>0</v>
      </c>
      <c r="AJ10" s="35"/>
      <c r="AK10" s="34">
        <f>SUMIF('Coll Jun'!A:A,C10,'Coll Jun'!J:J)*100000</f>
        <v>330000</v>
      </c>
      <c r="AL10" s="35">
        <f>'Construction Budget'!I26*10000000</f>
        <v>0</v>
      </c>
      <c r="AM10" s="34">
        <f>'Construction Budget'!I27*10000000</f>
        <v>732104.76459999988</v>
      </c>
      <c r="AN10" s="35"/>
      <c r="AO10" s="37"/>
      <c r="AP10" s="35"/>
      <c r="AQ10" s="35"/>
      <c r="AR10" s="35"/>
      <c r="AS10" s="35">
        <f>'Construction Budget'!J26*10000000</f>
        <v>0</v>
      </c>
      <c r="AT10" s="35"/>
      <c r="AU10" s="37"/>
      <c r="AV10" s="35"/>
      <c r="AW10" s="35"/>
      <c r="AX10" s="35"/>
      <c r="AY10" s="35">
        <f>'Construction Budget'!K26*10000000</f>
        <v>2200028.1599999997</v>
      </c>
      <c r="AZ10" s="35"/>
      <c r="BA10" s="37"/>
      <c r="BB10" s="35"/>
      <c r="BC10" s="35"/>
      <c r="BD10" s="35"/>
      <c r="BE10" s="35">
        <f>'Construction Budget'!L26*10000000</f>
        <v>2800035.8400000003</v>
      </c>
      <c r="BF10" s="35"/>
      <c r="BG10" s="35"/>
      <c r="BH10" s="35"/>
      <c r="BI10" s="35"/>
      <c r="BJ10" s="35"/>
      <c r="BK10" s="35">
        <f>'Construction Budget'!M26*10000000</f>
        <v>3200040.96</v>
      </c>
      <c r="BL10" s="35"/>
      <c r="BM10" s="35"/>
      <c r="BN10" s="35"/>
      <c r="BO10" s="35"/>
      <c r="BP10" s="35"/>
      <c r="BQ10" s="35">
        <f>'Construction Budget'!N26*10000000</f>
        <v>1800023.0399999998</v>
      </c>
      <c r="BR10" s="35"/>
      <c r="BS10" s="35"/>
      <c r="BT10" s="35"/>
      <c r="BU10" s="35"/>
      <c r="BV10" s="35"/>
      <c r="BW10" s="35">
        <f>'Construction Budget'!O26*10000000</f>
        <v>3000038.3999999994</v>
      </c>
      <c r="BX10" s="35"/>
      <c r="BY10" s="35"/>
      <c r="BZ10" s="35"/>
      <c r="CA10" s="35"/>
      <c r="CB10" s="35"/>
      <c r="CC10" s="35">
        <f>'Construction Budget'!P26*10000000</f>
        <v>2600033.2800000003</v>
      </c>
      <c r="CD10" s="35"/>
      <c r="CE10" s="35"/>
      <c r="CF10" s="35"/>
      <c r="CG10" s="35"/>
      <c r="CH10" s="35"/>
      <c r="CI10" s="35">
        <f>'Construction Budget'!Q26*10000000</f>
        <v>2400030.7199999997</v>
      </c>
      <c r="CJ10" s="35"/>
      <c r="CK10" s="35"/>
      <c r="CL10" s="35"/>
      <c r="CM10" s="35"/>
      <c r="CN10" s="42"/>
      <c r="CO10" s="35">
        <f>'Construction Budget'!R26*10000000</f>
        <v>2000025.5999999999</v>
      </c>
    </row>
    <row r="11" spans="1:93" s="8" customFormat="1" ht="40.5" customHeight="1">
      <c r="A11" s="17" t="s">
        <v>953</v>
      </c>
      <c r="B11" s="17" t="s">
        <v>551</v>
      </c>
      <c r="C11" s="50" t="s">
        <v>52</v>
      </c>
      <c r="D11" s="57">
        <v>8</v>
      </c>
      <c r="E11" s="34">
        <f>COUNTIF('Booking Apr'!B:B,'FY Target Sheet'!C11)-COUNTIF('Cancel Apr'!A:A,'FY Target Sheet'!C11)</f>
        <v>7</v>
      </c>
      <c r="F11" s="37">
        <v>5812.5</v>
      </c>
      <c r="G11" s="44">
        <f t="shared" ref="G11:G12" si="3">(K11/I11)</f>
        <v>5790.9594417793287</v>
      </c>
      <c r="H11" s="35">
        <v>7864</v>
      </c>
      <c r="I11" s="34">
        <f>SUMIF('Booking Apr'!B:B,'FY Target Sheet'!C11,'Booking Apr'!K:K)-SUMIF('Cancel Apr'!A:A,'FY Target Sheet'!C11,'Cancel Apr'!F:F)</f>
        <v>6879</v>
      </c>
      <c r="J11" s="35">
        <v>45709500</v>
      </c>
      <c r="K11" s="34">
        <f>SUMIF('Booking Apr'!B:B,C11,'Booking Apr'!L:L)-SUMIF('Cancel Apr'!A:A,'FY Target Sheet'!C11,'Cancel Apr'!G:G)</f>
        <v>39836010</v>
      </c>
      <c r="L11" s="35">
        <v>45789116.666666664</v>
      </c>
      <c r="M11" s="34">
        <f>SUMIF('Coll Apr'!A:A,C11,'Coll Apr'!J:J)*100000</f>
        <v>90754000.000000015</v>
      </c>
      <c r="N11" s="35">
        <f>'Construction Budget'!G29*10000000</f>
        <v>10977574.445498852</v>
      </c>
      <c r="O11" s="59">
        <f>'Construction Budget'!G30*10000000</f>
        <v>16909780.913312003</v>
      </c>
      <c r="P11" s="52">
        <v>6</v>
      </c>
      <c r="Q11" s="34">
        <f>COUNTIF('Booking May'!B:B,'FY Target Sheet'!C11)-COUNTIF('Cancel May'!A:A,'FY Target Sheet'!C11)</f>
        <v>6</v>
      </c>
      <c r="R11" s="37">
        <v>5900</v>
      </c>
      <c r="S11" s="44">
        <f t="shared" si="2"/>
        <v>5759.961316593146</v>
      </c>
      <c r="T11" s="35">
        <v>5898</v>
      </c>
      <c r="U11" s="34">
        <f>SUMIF('Booking May'!B:B,'FY Target Sheet'!C11,'Booking May'!K:K)-SUMIF('Cancel May'!A:A,'FY Target Sheet'!C11,'Cancel May'!F:F)</f>
        <v>5894</v>
      </c>
      <c r="V11" s="35">
        <v>34798200</v>
      </c>
      <c r="W11" s="34">
        <f>SUMIF('Booking May'!B:B,C11,'Booking May'!L:L)-SUMIF('Cancel May'!A:A,'FY Target Sheet'!C11,'Cancel May'!G:G)</f>
        <v>33949212</v>
      </c>
      <c r="X11" s="35">
        <v>53412176.666666664</v>
      </c>
      <c r="Y11" s="34">
        <f>SUMIF('Coll May'!A:A,C11,'Coll May'!J:J)*100000</f>
        <v>52939000</v>
      </c>
      <c r="Z11" s="35">
        <f>'Construction Budget'!H29*10000000</f>
        <v>11246585.33575668</v>
      </c>
      <c r="AA11" s="58">
        <f>'Construction Budget'!H30*10000000</f>
        <v>13814687.090918999</v>
      </c>
      <c r="AB11" s="35">
        <v>5</v>
      </c>
      <c r="AC11" s="34">
        <f>COUNTIF('Booking Jun'!B:B,C11)-COUNTIF('Cancel Jun'!A:A,C11)</f>
        <v>12</v>
      </c>
      <c r="AD11" s="37">
        <v>6000</v>
      </c>
      <c r="AE11" s="44">
        <f>(AI11/AG11)</f>
        <v>5774.8220338983047</v>
      </c>
      <c r="AF11" s="35">
        <v>4915</v>
      </c>
      <c r="AG11" s="34">
        <f>SUMIF('Booking Jun'!B:B,'FY Target Sheet'!C11,'Booking Jun'!K:K)-SUMIF('Cancel Jun'!A:A,'FY Target Sheet'!C11,'Cancel Jun'!F:F)</f>
        <v>11800</v>
      </c>
      <c r="AH11" s="35">
        <v>29490000</v>
      </c>
      <c r="AI11" s="34">
        <f>SUMIF('Booking Jun'!B:B,C11,'Booking Jun'!L:L)-SUMIF('Cancel Jun'!A:A,'FY Target Sheet'!C11,'Cancel Jun'!G:G)</f>
        <v>68142900</v>
      </c>
      <c r="AJ11" s="35">
        <v>56017126.666666672</v>
      </c>
      <c r="AK11" s="34">
        <f>SUMIF('Coll Jun'!A:A,C11,'Coll Jun'!J:J)*100000</f>
        <v>50007000.000000007</v>
      </c>
      <c r="AL11" s="35">
        <f>'Construction Budget'!I29*10000000</f>
        <v>11246585.33575668</v>
      </c>
      <c r="AM11" s="34">
        <f>'Construction Budget'!I30*10000000</f>
        <v>24081339.791728996</v>
      </c>
      <c r="AN11" s="35">
        <v>5</v>
      </c>
      <c r="AO11" s="37">
        <v>5930</v>
      </c>
      <c r="AP11" s="35">
        <v>4915</v>
      </c>
      <c r="AQ11" s="35">
        <v>29145950</v>
      </c>
      <c r="AR11" s="35">
        <v>24016797.5</v>
      </c>
      <c r="AS11" s="35">
        <f>'Construction Budget'!J29*10000000</f>
        <v>17278219.646470331</v>
      </c>
      <c r="AT11" s="35">
        <v>6</v>
      </c>
      <c r="AU11" s="37">
        <v>5825</v>
      </c>
      <c r="AV11" s="35">
        <v>5898</v>
      </c>
      <c r="AW11" s="35">
        <v>34355850</v>
      </c>
      <c r="AX11" s="35">
        <v>28344455</v>
      </c>
      <c r="AY11" s="35">
        <f>'Construction Budget'!K29*10000000</f>
        <v>15828616.867128821</v>
      </c>
      <c r="AZ11" s="35">
        <v>7</v>
      </c>
      <c r="BA11" s="37">
        <v>5878.5714285714284</v>
      </c>
      <c r="BB11" s="35">
        <v>6881</v>
      </c>
      <c r="BC11" s="35">
        <v>40450450</v>
      </c>
      <c r="BD11" s="35">
        <v>32888372.499999996</v>
      </c>
      <c r="BE11" s="35">
        <f>'Construction Budget'!L29*10000000</f>
        <v>17487718.411529124</v>
      </c>
      <c r="BF11" s="35">
        <v>0</v>
      </c>
      <c r="BG11" s="35">
        <v>0</v>
      </c>
      <c r="BH11" s="35">
        <v>0</v>
      </c>
      <c r="BI11" s="35">
        <v>0</v>
      </c>
      <c r="BJ11" s="35">
        <v>50518910</v>
      </c>
      <c r="BK11" s="35">
        <f>'Construction Budget'!M29*10000000</f>
        <v>18681982.005050424</v>
      </c>
      <c r="BL11" s="35">
        <v>0</v>
      </c>
      <c r="BM11" s="35">
        <v>0</v>
      </c>
      <c r="BN11" s="35">
        <v>0</v>
      </c>
      <c r="BO11" s="35">
        <v>0</v>
      </c>
      <c r="BP11" s="35">
        <v>55605935</v>
      </c>
      <c r="BQ11" s="35">
        <f>'Construction Budget'!N29*10000000</f>
        <v>14820127.610377496</v>
      </c>
      <c r="BR11" s="35">
        <v>0</v>
      </c>
      <c r="BS11" s="35">
        <v>0</v>
      </c>
      <c r="BT11" s="35">
        <v>0</v>
      </c>
      <c r="BU11" s="35">
        <v>0</v>
      </c>
      <c r="BV11" s="35">
        <v>52779810</v>
      </c>
      <c r="BW11" s="35">
        <f>'Construction Budget'!O29*10000000</f>
        <v>12090612.030302543</v>
      </c>
      <c r="BX11" s="35">
        <v>0</v>
      </c>
      <c r="BY11" s="35">
        <v>0</v>
      </c>
      <c r="BZ11" s="35">
        <v>0</v>
      </c>
      <c r="CA11" s="35">
        <v>0</v>
      </c>
      <c r="CB11" s="35">
        <v>46235487.5</v>
      </c>
      <c r="CC11" s="35">
        <f>'Construction Budget'!P29*10000000</f>
        <v>10398135.442716291</v>
      </c>
      <c r="CD11" s="35">
        <v>0</v>
      </c>
      <c r="CE11" s="35">
        <v>0</v>
      </c>
      <c r="CF11" s="35">
        <v>0</v>
      </c>
      <c r="CG11" s="35">
        <v>0</v>
      </c>
      <c r="CH11" s="35">
        <v>35955765</v>
      </c>
      <c r="CI11" s="35">
        <f>'Construction Budget'!Q29*10000000</f>
        <v>8381156.9292136477</v>
      </c>
      <c r="CJ11" s="35">
        <v>0</v>
      </c>
      <c r="CK11" s="35">
        <v>0</v>
      </c>
      <c r="CL11" s="35">
        <v>0</v>
      </c>
      <c r="CM11" s="35">
        <v>0</v>
      </c>
      <c r="CN11" s="42">
        <v>46235487.5</v>
      </c>
      <c r="CO11" s="35">
        <f>'Construction Budget'!R29*10000000</f>
        <v>1564605.9401991218</v>
      </c>
    </row>
    <row r="12" spans="1:93" s="9" customFormat="1" ht="42.75" customHeight="1">
      <c r="A12" s="17" t="s">
        <v>953</v>
      </c>
      <c r="B12" s="17" t="s">
        <v>551</v>
      </c>
      <c r="C12" s="50" t="s">
        <v>56</v>
      </c>
      <c r="D12" s="60">
        <v>18</v>
      </c>
      <c r="E12" s="34">
        <f>COUNTIF('Booking Apr'!B:B,'FY Target Sheet'!C12)-COUNTIF('Cancel Apr'!A:A,'FY Target Sheet'!C12)</f>
        <v>5</v>
      </c>
      <c r="F12" s="37">
        <v>5916.7871834166799</v>
      </c>
      <c r="G12" s="44">
        <f t="shared" si="3"/>
        <v>5986.6978222483813</v>
      </c>
      <c r="H12" s="37">
        <v>24796</v>
      </c>
      <c r="I12" s="34">
        <f>SUMIF('Booking Apr'!B:B,'FY Target Sheet'!C12,'Booking Apr'!K:K)-SUMIF('Cancel Apr'!A:A,'FY Target Sheet'!C12,'Cancel Apr'!F:F)</f>
        <v>8495</v>
      </c>
      <c r="J12" s="37">
        <v>146712655</v>
      </c>
      <c r="K12" s="34">
        <f>SUMIF('Booking Apr'!B:B,C12,'Booking Apr'!L:L)-SUMIF('Cancel Apr'!A:A,'FY Target Sheet'!C12,'Cancel Apr'!G:G)</f>
        <v>50856998</v>
      </c>
      <c r="L12" s="37">
        <v>51534025.25</v>
      </c>
      <c r="M12" s="34">
        <f>SUMIF('Coll Apr'!A:A,C12,'Coll Apr'!J:J)*100000</f>
        <v>89573000</v>
      </c>
      <c r="N12" s="37">
        <f>'Construction Budget'!G32*10000000</f>
        <v>52383569.258940957</v>
      </c>
      <c r="O12" s="61">
        <f>'Construction Budget'!G33*10000000</f>
        <v>37366644.630400002</v>
      </c>
      <c r="P12" s="53">
        <v>8</v>
      </c>
      <c r="Q12" s="34">
        <f>COUNTIF('Booking May'!B:B,'FY Target Sheet'!C12)-COUNTIF('Cancel May'!A:A,'FY Target Sheet'!C12)</f>
        <v>10</v>
      </c>
      <c r="R12" s="37">
        <v>5924.7482104211749</v>
      </c>
      <c r="S12" s="44">
        <f t="shared" si="2"/>
        <v>5878.7525600835943</v>
      </c>
      <c r="T12" s="37">
        <v>12014</v>
      </c>
      <c r="U12" s="34">
        <f>SUMIF('Booking May'!B:B,'FY Target Sheet'!C12,'Booking May'!K:K)-SUMIF('Cancel May'!A:A,'FY Target Sheet'!C12,'Cancel May'!F:F)</f>
        <v>14355</v>
      </c>
      <c r="V12" s="37">
        <v>71179925</v>
      </c>
      <c r="W12" s="34">
        <f>SUMIF('Booking May'!B:B,C12,'Booking May'!L:L)-SUMIF('Cancel May'!A:A,'FY Target Sheet'!C12,'Cancel May'!G:G)</f>
        <v>84389493</v>
      </c>
      <c r="X12" s="37">
        <v>64306080.416666672</v>
      </c>
      <c r="Y12" s="34">
        <f>SUMIF('Coll May'!A:A,C12,'Coll May'!J:J)*100000</f>
        <v>62561000</v>
      </c>
      <c r="Z12" s="37">
        <f>'Construction Budget'!H32*10000000</f>
        <v>57546944.970405199</v>
      </c>
      <c r="AA12" s="58">
        <f>'Construction Budget'!H33*10000000</f>
        <v>34447375.516171999</v>
      </c>
      <c r="AB12" s="37">
        <v>12</v>
      </c>
      <c r="AC12" s="34">
        <f>COUNTIF('Booking Jun'!B:B,C12)-COUNTIF('Cancel Jun'!A:A,C12)</f>
        <v>17</v>
      </c>
      <c r="AD12" s="37">
        <v>5914.7008652657605</v>
      </c>
      <c r="AE12" s="44">
        <f>(AI12/AG12)</f>
        <v>5861.4945621973484</v>
      </c>
      <c r="AF12" s="37">
        <v>16180</v>
      </c>
      <c r="AG12" s="34">
        <f>SUMIF('Booking Jun'!B:B,'FY Target Sheet'!C12,'Booking Jun'!K:K)-SUMIF('Cancel Jun'!A:A,'FY Target Sheet'!C12,'Cancel Jun'!F:F)</f>
        <v>25194</v>
      </c>
      <c r="AH12" s="37">
        <v>95699860</v>
      </c>
      <c r="AI12" s="34">
        <f>SUMIF('Booking Jun'!B:B,C12,'Booking Jun'!L:L)-SUMIF('Cancel Jun'!A:A,'FY Target Sheet'!C12,'Cancel Jun'!G:G)</f>
        <v>147674494</v>
      </c>
      <c r="AJ12" s="37">
        <v>58490495.833333328</v>
      </c>
      <c r="AK12" s="34">
        <f>SUMIF('Coll Jun'!A:A,C12,'Coll Jun'!J:J)*100000</f>
        <v>80789000</v>
      </c>
      <c r="AL12" s="37">
        <f>'Construction Budget'!I32*10000000</f>
        <v>97656809.460531384</v>
      </c>
      <c r="AM12" s="44">
        <f>'Construction Budget'!I33*10000000</f>
        <v>75317143.069991991</v>
      </c>
      <c r="AN12" s="37">
        <v>12</v>
      </c>
      <c r="AO12" s="37">
        <v>5991.3003708281831</v>
      </c>
      <c r="AP12" s="37">
        <v>16180</v>
      </c>
      <c r="AQ12" s="37">
        <v>96939240</v>
      </c>
      <c r="AR12" s="37">
        <v>69999877</v>
      </c>
      <c r="AS12" s="37">
        <f>'Construction Budget'!J32*10000000</f>
        <v>76170244.438311979</v>
      </c>
      <c r="AT12" s="37">
        <v>22</v>
      </c>
      <c r="AU12" s="37">
        <v>5993.8736072423399</v>
      </c>
      <c r="AV12" s="37">
        <v>31592</v>
      </c>
      <c r="AW12" s="37">
        <v>189358455</v>
      </c>
      <c r="AX12" s="37">
        <v>88069614.083333343</v>
      </c>
      <c r="AY12" s="37">
        <f>'Construction Budget'!K32*10000000</f>
        <v>87151238.088956997</v>
      </c>
      <c r="AZ12" s="37">
        <v>22</v>
      </c>
      <c r="BA12" s="37">
        <v>5993.8736072423399</v>
      </c>
      <c r="BB12" s="37">
        <v>31592</v>
      </c>
      <c r="BC12" s="37">
        <v>189358455</v>
      </c>
      <c r="BD12" s="37">
        <v>99669826.833333343</v>
      </c>
      <c r="BE12" s="37">
        <f>'Construction Budget'!L32*10000000</f>
        <v>84852124.463509351</v>
      </c>
      <c r="BF12" s="37">
        <v>22</v>
      </c>
      <c r="BG12" s="37">
        <v>6177.3450074035927</v>
      </c>
      <c r="BH12" s="37">
        <v>31066</v>
      </c>
      <c r="BI12" s="37">
        <v>191905400</v>
      </c>
      <c r="BJ12" s="37">
        <v>118733019.58333336</v>
      </c>
      <c r="BK12" s="37">
        <f>'Construction Budget'!M32*10000000</f>
        <v>117147369.3899104</v>
      </c>
      <c r="BL12" s="37">
        <v>12</v>
      </c>
      <c r="BM12" s="37">
        <v>6179.5786908077998</v>
      </c>
      <c r="BN12" s="37">
        <v>17232</v>
      </c>
      <c r="BO12" s="37">
        <v>106486500</v>
      </c>
      <c r="BP12" s="37">
        <v>130093618.33333333</v>
      </c>
      <c r="BQ12" s="37">
        <f>'Construction Budget'!N32*10000000</f>
        <v>94856488.298173249</v>
      </c>
      <c r="BR12" s="37">
        <v>14</v>
      </c>
      <c r="BS12" s="37">
        <v>6176.0343242414956</v>
      </c>
      <c r="BT12" s="37">
        <v>19578</v>
      </c>
      <c r="BU12" s="37">
        <v>120914400</v>
      </c>
      <c r="BV12" s="37">
        <v>146555680.83333331</v>
      </c>
      <c r="BW12" s="37">
        <f>'Construction Budget'!O32*10000000</f>
        <v>86468350.36576958</v>
      </c>
      <c r="BX12" s="37">
        <v>13</v>
      </c>
      <c r="BY12" s="37">
        <v>6177.6935615321927</v>
      </c>
      <c r="BZ12" s="37">
        <v>18405</v>
      </c>
      <c r="CA12" s="37">
        <v>113700450</v>
      </c>
      <c r="CB12" s="37">
        <v>172679908.5</v>
      </c>
      <c r="CC12" s="37">
        <f>'Construction Budget'!P32*10000000</f>
        <v>87742761.102556005</v>
      </c>
      <c r="CD12" s="37">
        <v>13</v>
      </c>
      <c r="CE12" s="37">
        <v>6190.9592389509153</v>
      </c>
      <c r="CF12" s="37">
        <v>45411</v>
      </c>
      <c r="CG12" s="37">
        <v>281137650</v>
      </c>
      <c r="CH12" s="37">
        <v>172550231.75</v>
      </c>
      <c r="CI12" s="37">
        <f>'Construction Budget'!Q32*10000000</f>
        <v>76389840.739517286</v>
      </c>
      <c r="CJ12" s="37">
        <v>12</v>
      </c>
      <c r="CK12" s="37">
        <v>6175.4249970070632</v>
      </c>
      <c r="CL12" s="37">
        <v>16706</v>
      </c>
      <c r="CM12" s="37">
        <v>103166650</v>
      </c>
      <c r="CN12" s="37">
        <v>192506199.25</v>
      </c>
      <c r="CO12" s="37">
        <f>'Construction Budget'!R32*10000000</f>
        <v>81647059.423417583</v>
      </c>
    </row>
    <row r="13" spans="1:93" s="9" customFormat="1" ht="42.75" customHeight="1">
      <c r="A13" s="17" t="s">
        <v>10488</v>
      </c>
      <c r="B13" s="17" t="s">
        <v>551</v>
      </c>
      <c r="C13" s="50" t="s">
        <v>962</v>
      </c>
      <c r="D13" s="60"/>
      <c r="E13" s="34">
        <f>COUNTIF('Booking Apr'!B:B,'FY Target Sheet'!C13)-COUNTIF('Cancel Apr'!A:A,'FY Target Sheet'!C13)</f>
        <v>0</v>
      </c>
      <c r="F13" s="37"/>
      <c r="G13" s="37"/>
      <c r="H13" s="37"/>
      <c r="I13" s="34">
        <f>SUMIF('Booking Apr'!B:B,'FY Target Sheet'!C13,'Booking Apr'!K:K)-SUMIF('Cancel Apr'!A:A,'FY Target Sheet'!C13,'Cancel Apr'!F:F)</f>
        <v>0</v>
      </c>
      <c r="J13" s="37"/>
      <c r="K13" s="34">
        <f>SUMIF('Booking Apr'!B:B,C13,'Booking Apr'!L:L)-SUMIF('Cancel Apr'!A:A,'FY Target Sheet'!C13,'Cancel Apr'!G:G)</f>
        <v>0</v>
      </c>
      <c r="L13" s="37"/>
      <c r="M13" s="34">
        <f>SUMIF('Coll Apr'!A:A,C13,'Coll Apr'!J:J)</f>
        <v>0</v>
      </c>
      <c r="N13" s="37">
        <f>'Construction Budget'!G35*10000000</f>
        <v>5046916.2054405045</v>
      </c>
      <c r="O13" s="61">
        <f>'Construction Budget'!G36*10000000</f>
        <v>0</v>
      </c>
      <c r="P13" s="53"/>
      <c r="Q13" s="34">
        <f>COUNTIF('Booking May'!B:B,'FY Target Sheet'!C13)-COUNTIF('Cancel May'!A:A,'FY Target Sheet'!C13)</f>
        <v>0</v>
      </c>
      <c r="R13" s="37"/>
      <c r="S13" s="44"/>
      <c r="T13" s="37"/>
      <c r="U13" s="34">
        <f>SUMIF('Booking May'!B:B,'FY Target Sheet'!C13,'Booking May'!K:K)-SUMIF('Cancel May'!A:A,'FY Target Sheet'!C13,'Cancel May'!F:F)</f>
        <v>0</v>
      </c>
      <c r="V13" s="37"/>
      <c r="W13" s="34">
        <f>SUMIF('Booking May'!B:B,C13,'Booking May'!L:L)-SUMIF('Cancel May'!A:A,'FY Target Sheet'!C13,'Cancel May'!G:G)</f>
        <v>0</v>
      </c>
      <c r="X13" s="37"/>
      <c r="Y13" s="34">
        <f>SUMIF('Coll May'!A:A,C13,'Coll May'!J:J)*100000</f>
        <v>0</v>
      </c>
      <c r="Z13" s="37">
        <f>'Construction Budget'!H35*10000000</f>
        <v>7570374.3081607576</v>
      </c>
      <c r="AA13" s="58">
        <f>'Construction Budget'!H36*10000000</f>
        <v>897000</v>
      </c>
      <c r="AB13" s="37"/>
      <c r="AC13" s="34">
        <f>COUNTIF('Booking Jun'!B:B,C13)-COUNTIF('Cancel Jun'!A:A,C13)</f>
        <v>0</v>
      </c>
      <c r="AD13" s="37"/>
      <c r="AE13" s="44"/>
      <c r="AF13" s="37"/>
      <c r="AG13" s="34">
        <f>SUMIF('Booking Jun'!B:B,'FY Target Sheet'!C13,'Booking Jun'!K:K)-SUMIF('Cancel Jun'!A:A,'FY Target Sheet'!C13,'Cancel Jun'!F:F)</f>
        <v>0</v>
      </c>
      <c r="AH13" s="37"/>
      <c r="AI13" s="34">
        <f>SUMIF('Booking Jun'!B:B,C13,'Booking Jun'!L:L)-SUMIF('Cancel Jun'!A:A,'FY Target Sheet'!C13,'Cancel Jun'!G:G)</f>
        <v>0</v>
      </c>
      <c r="AJ13" s="37"/>
      <c r="AK13" s="34">
        <f>SUMIF('Coll Jun'!A:A,C13,'Coll Jun'!J:J)*100000</f>
        <v>0</v>
      </c>
      <c r="AL13" s="37">
        <f>'Construction Budget'!I35*10000000</f>
        <v>7570374.3081607576</v>
      </c>
      <c r="AM13" s="44">
        <f>'Construction Budget'!I36*10000000</f>
        <v>0</v>
      </c>
      <c r="AN13" s="37"/>
      <c r="AO13" s="37"/>
      <c r="AP13" s="37"/>
      <c r="AQ13" s="37"/>
      <c r="AR13" s="37"/>
      <c r="AS13" s="37">
        <f>'Construction Budget'!J35*10000000</f>
        <v>8691911.2427030914</v>
      </c>
      <c r="AT13" s="37"/>
      <c r="AU13" s="37"/>
      <c r="AV13" s="37"/>
      <c r="AW13" s="37"/>
      <c r="AX13" s="37"/>
      <c r="AY13" s="37">
        <f>'Construction Budget'!K35*10000000</f>
        <v>10912554.373096911</v>
      </c>
      <c r="AZ13" s="37"/>
      <c r="BA13" s="37"/>
      <c r="BB13" s="37"/>
      <c r="BC13" s="37"/>
      <c r="BD13" s="37"/>
      <c r="BE13" s="37">
        <f>'Construction Budget'!L35*10000000</f>
        <v>12022875.938293826</v>
      </c>
      <c r="BF13" s="37"/>
      <c r="BG13" s="37"/>
      <c r="BH13" s="37"/>
      <c r="BI13" s="37"/>
      <c r="BJ13" s="37"/>
      <c r="BK13" s="37">
        <f>'Construction Budget'!M35*10000000</f>
        <v>12022875.938293826</v>
      </c>
      <c r="BL13" s="37"/>
      <c r="BM13" s="37"/>
      <c r="BN13" s="37"/>
      <c r="BO13" s="37"/>
      <c r="BP13" s="37"/>
      <c r="BQ13" s="37">
        <f>'Construction Budget'!N35*10000000</f>
        <v>7177836.381070938</v>
      </c>
      <c r="BR13" s="37"/>
      <c r="BS13" s="37"/>
      <c r="BT13" s="37"/>
      <c r="BU13" s="37"/>
      <c r="BV13" s="37"/>
      <c r="BW13" s="37">
        <f>'Construction Budget'!O35*10000000</f>
        <v>6370329.7882004604</v>
      </c>
      <c r="BX13" s="37"/>
      <c r="BY13" s="37"/>
      <c r="BZ13" s="37"/>
      <c r="CA13" s="37"/>
      <c r="CB13" s="37"/>
      <c r="CC13" s="37">
        <f>'Construction Budget'!P35*10000000</f>
        <v>7290887.3040728085</v>
      </c>
      <c r="CD13" s="37"/>
      <c r="CE13" s="37"/>
      <c r="CF13" s="37"/>
      <c r="CG13" s="37"/>
      <c r="CH13" s="37"/>
      <c r="CI13" s="37">
        <f>'Construction Budget'!Q35*10000000</f>
        <v>15422478.694278555</v>
      </c>
      <c r="CJ13" s="37"/>
      <c r="CK13" s="37"/>
      <c r="CL13" s="37"/>
      <c r="CM13" s="37"/>
      <c r="CN13" s="37"/>
      <c r="CO13" s="37">
        <f>'Construction Budget'!R35*10000000</f>
        <v>19902121.518227547</v>
      </c>
    </row>
    <row r="14" spans="1:93" s="9" customFormat="1" ht="40.5" customHeight="1">
      <c r="A14" s="17" t="s">
        <v>954</v>
      </c>
      <c r="B14" s="17" t="s">
        <v>78</v>
      </c>
      <c r="C14" s="50" t="s">
        <v>467</v>
      </c>
      <c r="D14" s="57">
        <v>1</v>
      </c>
      <c r="E14" s="34">
        <f>COUNTIF('Booking Apr'!B:B,'FY Target Sheet'!C14)-COUNTIF('Cancel Apr'!A:A,'FY Target Sheet'!C14)</f>
        <v>0</v>
      </c>
      <c r="F14" s="37">
        <v>8000</v>
      </c>
      <c r="G14" s="44"/>
      <c r="H14" s="35">
        <v>14310</v>
      </c>
      <c r="I14" s="34">
        <f>SUMIF('Booking Apr'!B:B,'FY Target Sheet'!C14,'Booking Apr'!K:K)-SUMIF('Cancel Apr'!A:A,'FY Target Sheet'!C14,'Cancel Apr'!F:F)</f>
        <v>0</v>
      </c>
      <c r="J14" s="35">
        <v>114480000</v>
      </c>
      <c r="K14" s="34">
        <f>SUMIF('Booking Apr'!B:B,C14,'Booking Apr'!L:L)-SUMIF('Cancel Apr'!A:A,'FY Target Sheet'!C14,'Cancel Apr'!G:G)</f>
        <v>0</v>
      </c>
      <c r="L14" s="35">
        <v>176979414.28571427</v>
      </c>
      <c r="M14" s="34">
        <f>SUMIF('Coll Apr'!A:A,C14,'Coll Apr'!J:J)</f>
        <v>0</v>
      </c>
      <c r="N14" s="35"/>
      <c r="O14" s="59"/>
      <c r="P14" s="52">
        <v>1</v>
      </c>
      <c r="Q14" s="34">
        <f>COUNTIF('Booking May'!B:B,'FY Target Sheet'!C14)-COUNTIF('Cancel May'!A:A,'FY Target Sheet'!C14)</f>
        <v>0</v>
      </c>
      <c r="R14" s="37">
        <v>8000</v>
      </c>
      <c r="S14" s="44"/>
      <c r="T14" s="35">
        <v>10675</v>
      </c>
      <c r="U14" s="34">
        <f>SUMIF('Booking May'!B:B,'FY Target Sheet'!C14,'Booking May'!K:K)-SUMIF('Cancel May'!A:A,'FY Target Sheet'!C14,'Cancel May'!F:F)</f>
        <v>0</v>
      </c>
      <c r="V14" s="35">
        <v>85400000</v>
      </c>
      <c r="W14" s="34">
        <f>SUMIF('Booking May'!B:B,C14,'Booking May'!L:L)-SUMIF('Cancel May'!A:A,'FY Target Sheet'!C14,'Cancel May'!G:G)</f>
        <v>0</v>
      </c>
      <c r="X14" s="35">
        <v>219679414.28571427</v>
      </c>
      <c r="Y14" s="34">
        <f>SUMIF('Coll May'!A:A,C14,'Coll May'!J:J)*100000</f>
        <v>0</v>
      </c>
      <c r="Z14" s="35"/>
      <c r="AA14" s="58"/>
      <c r="AB14" s="35">
        <v>2</v>
      </c>
      <c r="AC14" s="34">
        <f>COUNTIF('Booking Jun'!B:B,C14)-COUNTIF('Cancel Jun'!A:A,C14)</f>
        <v>0</v>
      </c>
      <c r="AD14" s="37">
        <v>8388.6949667830195</v>
      </c>
      <c r="AE14" s="44"/>
      <c r="AF14" s="35">
        <v>17762</v>
      </c>
      <c r="AG14" s="34">
        <f>SUMIF('Booking Jun'!B:B,'FY Target Sheet'!C14,'Booking Jun'!K:K)-SUMIF('Cancel Jun'!A:A,'FY Target Sheet'!C14,'Cancel Jun'!F:F)</f>
        <v>0</v>
      </c>
      <c r="AH14" s="35">
        <v>149000000</v>
      </c>
      <c r="AI14" s="34">
        <f>SUMIF('Booking Jun'!B:B,C14,'Booking Jun'!L:L)-SUMIF('Cancel Jun'!A:A,'FY Target Sheet'!C14,'Cancel Jun'!G:G)</f>
        <v>0</v>
      </c>
      <c r="AJ14" s="35">
        <v>230035414.28571424</v>
      </c>
      <c r="AK14" s="34">
        <f>SUMIF('Coll Jun'!A:A,C14,'Coll Jun'!J:J)*100000</f>
        <v>0</v>
      </c>
      <c r="AL14" s="35"/>
      <c r="AM14" s="34"/>
      <c r="AN14" s="35">
        <v>3</v>
      </c>
      <c r="AO14" s="37">
        <v>9288.059701492537</v>
      </c>
      <c r="AP14" s="35">
        <v>10720</v>
      </c>
      <c r="AQ14" s="35">
        <v>99568000</v>
      </c>
      <c r="AR14" s="35">
        <v>225037414.28571424</v>
      </c>
      <c r="AS14" s="35"/>
      <c r="AT14" s="35">
        <v>3</v>
      </c>
      <c r="AU14" s="37">
        <v>8889.0033479268604</v>
      </c>
      <c r="AV14" s="35">
        <v>15532</v>
      </c>
      <c r="AW14" s="35">
        <v>138064000</v>
      </c>
      <c r="AX14" s="35">
        <v>226473414.28571427</v>
      </c>
      <c r="AY14" s="35"/>
      <c r="AZ14" s="35">
        <v>3</v>
      </c>
      <c r="BA14" s="37">
        <v>6389.3311560182347</v>
      </c>
      <c r="BB14" s="35">
        <v>14697</v>
      </c>
      <c r="BC14" s="35">
        <v>93904000</v>
      </c>
      <c r="BD14" s="35">
        <v>235723414.28571427</v>
      </c>
      <c r="BE14" s="35"/>
      <c r="BF14" s="35">
        <v>3</v>
      </c>
      <c r="BG14" s="37">
        <v>8650.8909210898455</v>
      </c>
      <c r="BH14" s="35">
        <v>21214</v>
      </c>
      <c r="BI14" s="35">
        <v>183520000</v>
      </c>
      <c r="BJ14" s="35">
        <v>258451414.28571427</v>
      </c>
      <c r="BK14" s="35"/>
      <c r="BL14" s="35">
        <v>3</v>
      </c>
      <c r="BM14" s="37">
        <v>8889.0033479268604</v>
      </c>
      <c r="BN14" s="35">
        <v>15532</v>
      </c>
      <c r="BO14" s="35">
        <v>138064000</v>
      </c>
      <c r="BP14" s="35">
        <v>257317699.99999997</v>
      </c>
      <c r="BQ14" s="35"/>
      <c r="BR14" s="35">
        <v>2</v>
      </c>
      <c r="BS14" s="37">
        <v>10000</v>
      </c>
      <c r="BT14" s="35">
        <v>6904</v>
      </c>
      <c r="BU14" s="35">
        <v>69040000</v>
      </c>
      <c r="BV14" s="35">
        <v>200077699.99999997</v>
      </c>
      <c r="BW14" s="35"/>
      <c r="BX14" s="35">
        <v>2</v>
      </c>
      <c r="BY14" s="37">
        <v>10000</v>
      </c>
      <c r="BZ14" s="35">
        <v>6904</v>
      </c>
      <c r="CA14" s="35">
        <v>69040000</v>
      </c>
      <c r="CB14" s="35">
        <v>165565699.99999997</v>
      </c>
      <c r="CC14" s="35"/>
      <c r="CD14" s="35">
        <v>2</v>
      </c>
      <c r="CE14" s="37">
        <v>10000</v>
      </c>
      <c r="CF14" s="35">
        <v>6904</v>
      </c>
      <c r="CG14" s="35">
        <v>69040000</v>
      </c>
      <c r="CH14" s="35">
        <v>82848000</v>
      </c>
      <c r="CI14" s="35"/>
      <c r="CJ14" s="35">
        <v>1</v>
      </c>
      <c r="CK14" s="37">
        <v>10000</v>
      </c>
      <c r="CL14" s="35">
        <v>3452</v>
      </c>
      <c r="CM14" s="35">
        <v>34520000</v>
      </c>
      <c r="CN14" s="35">
        <v>75944000</v>
      </c>
      <c r="CO14" s="35"/>
    </row>
    <row r="15" spans="1:93" s="10" customFormat="1" ht="40.5" customHeight="1">
      <c r="A15" s="17" t="s">
        <v>954</v>
      </c>
      <c r="B15" s="17" t="s">
        <v>78</v>
      </c>
      <c r="C15" s="50" t="s">
        <v>69</v>
      </c>
      <c r="D15" s="57">
        <v>0</v>
      </c>
      <c r="E15" s="34">
        <f>COUNTIF('Booking Apr'!B:B,'FY Target Sheet'!C15)-COUNTIF('Cancel Apr'!A:A,'FY Target Sheet'!C15)</f>
        <v>1</v>
      </c>
      <c r="F15" s="37">
        <v>0</v>
      </c>
      <c r="G15" s="44">
        <f>(K15/I15)</f>
        <v>16250</v>
      </c>
      <c r="H15" s="35">
        <v>0</v>
      </c>
      <c r="I15" s="34">
        <f>SUMIF('Booking Apr'!B:B,'FY Target Sheet'!C15,'Booking Apr'!K:K)-SUMIF('Cancel Apr'!A:A,'FY Target Sheet'!C15,'Cancel Apr'!F:F)</f>
        <v>400</v>
      </c>
      <c r="J15" s="35">
        <v>0</v>
      </c>
      <c r="K15" s="34">
        <f>SUMIF('Booking Apr'!B:B,C15,'Booking Apr'!L:L)-SUMIF('Cancel Apr'!A:A,'FY Target Sheet'!C15,'Cancel Apr'!G:G)</f>
        <v>6500000</v>
      </c>
      <c r="L15" s="35">
        <v>22380250</v>
      </c>
      <c r="M15" s="34">
        <f>SUMIF('Coll Apr'!A:A,C15,'Coll Apr'!J:J)*100000</f>
        <v>650000</v>
      </c>
      <c r="N15" s="35"/>
      <c r="O15" s="59"/>
      <c r="P15" s="52">
        <v>0</v>
      </c>
      <c r="Q15" s="34">
        <f>COUNTIF('Booking May'!B:B,'FY Target Sheet'!C15)-COUNTIF('Cancel May'!A:A,'FY Target Sheet'!C15)</f>
        <v>2</v>
      </c>
      <c r="R15" s="37">
        <v>0</v>
      </c>
      <c r="S15" s="44">
        <f t="shared" si="2"/>
        <v>8394.5773524720898</v>
      </c>
      <c r="T15" s="35">
        <v>0</v>
      </c>
      <c r="U15" s="34">
        <f>SUMIF('Booking May'!B:B,'FY Target Sheet'!C15,'Booking May'!K:K)-SUMIF('Cancel May'!A:A,'FY Target Sheet'!C15,'Cancel May'!F:F)</f>
        <v>3135</v>
      </c>
      <c r="V15" s="35">
        <v>0</v>
      </c>
      <c r="W15" s="34">
        <f>SUMIF('Booking May'!B:B,C15,'Booking May'!L:L)-SUMIF('Cancel May'!A:A,'FY Target Sheet'!C15,'Cancel May'!G:G)</f>
        <v>26317000</v>
      </c>
      <c r="X15" s="35">
        <v>22380250</v>
      </c>
      <c r="Y15" s="34">
        <f>SUMIF('Coll May'!A:A,C15,'Coll May'!J:J)*100000</f>
        <v>31877999.999999996</v>
      </c>
      <c r="Z15" s="35"/>
      <c r="AA15" s="58"/>
      <c r="AB15" s="35">
        <v>0</v>
      </c>
      <c r="AC15" s="34">
        <f>COUNTIF('Booking Jun'!B:B,C15)-COUNTIF('Cancel Jun'!A:A,C15)</f>
        <v>0</v>
      </c>
      <c r="AD15" s="37">
        <v>0</v>
      </c>
      <c r="AE15" s="44"/>
      <c r="AF15" s="35">
        <v>0</v>
      </c>
      <c r="AG15" s="34">
        <f>SUMIF('Booking Jun'!B:B,'FY Target Sheet'!C15,'Booking Jun'!K:K)-SUMIF('Cancel Jun'!A:A,'FY Target Sheet'!C15,'Cancel Jun'!F:F)</f>
        <v>0</v>
      </c>
      <c r="AH15" s="35">
        <v>0</v>
      </c>
      <c r="AI15" s="34">
        <f>SUMIF('Booking Jun'!B:B,C15,'Booking Jun'!L:L)-SUMIF('Cancel Jun'!A:A,'FY Target Sheet'!C15,'Cancel Jun'!G:G)</f>
        <v>0</v>
      </c>
      <c r="AJ15" s="35">
        <v>22380250</v>
      </c>
      <c r="AK15" s="34">
        <f>SUMIF('Coll Jun'!A:A,C15,'Coll Jun'!J:J)*100000</f>
        <v>5095000</v>
      </c>
      <c r="AL15" s="35"/>
      <c r="AM15" s="34"/>
      <c r="AN15" s="35">
        <v>2</v>
      </c>
      <c r="AO15" s="37">
        <v>8000</v>
      </c>
      <c r="AP15" s="35">
        <v>960</v>
      </c>
      <c r="AQ15" s="35">
        <v>7680000</v>
      </c>
      <c r="AR15" s="35">
        <v>26220250</v>
      </c>
      <c r="AS15" s="35"/>
      <c r="AT15" s="35">
        <v>2</v>
      </c>
      <c r="AU15" s="37">
        <v>8000</v>
      </c>
      <c r="AV15" s="35">
        <v>1074</v>
      </c>
      <c r="AW15" s="35">
        <v>8592000</v>
      </c>
      <c r="AX15" s="35">
        <v>8136000</v>
      </c>
      <c r="AY15" s="35"/>
      <c r="AZ15" s="35">
        <v>1</v>
      </c>
      <c r="BA15" s="37">
        <v>8000</v>
      </c>
      <c r="BB15" s="35">
        <v>5872</v>
      </c>
      <c r="BC15" s="35">
        <v>46976000</v>
      </c>
      <c r="BD15" s="35">
        <v>27783999.999999996</v>
      </c>
      <c r="BE15" s="35"/>
      <c r="BF15" s="35">
        <v>0</v>
      </c>
      <c r="BG15" s="37">
        <v>0</v>
      </c>
      <c r="BH15" s="35">
        <v>0</v>
      </c>
      <c r="BI15" s="35">
        <v>0</v>
      </c>
      <c r="BJ15" s="35">
        <v>23488000</v>
      </c>
      <c r="BK15" s="35"/>
      <c r="BL15" s="35">
        <v>0</v>
      </c>
      <c r="BM15" s="35">
        <v>0</v>
      </c>
      <c r="BN15" s="35">
        <v>0</v>
      </c>
      <c r="BO15" s="35">
        <v>0</v>
      </c>
      <c r="BP15" s="35">
        <v>0</v>
      </c>
      <c r="BQ15" s="35"/>
      <c r="BR15" s="35">
        <v>0</v>
      </c>
      <c r="BS15" s="35">
        <v>0</v>
      </c>
      <c r="BT15" s="35">
        <v>0</v>
      </c>
      <c r="BU15" s="35">
        <v>0</v>
      </c>
      <c r="BV15" s="35">
        <v>0</v>
      </c>
      <c r="BW15" s="35"/>
      <c r="BX15" s="35">
        <v>0</v>
      </c>
      <c r="BY15" s="35">
        <v>0</v>
      </c>
      <c r="BZ15" s="35">
        <v>0</v>
      </c>
      <c r="CA15" s="35">
        <v>0</v>
      </c>
      <c r="CB15" s="35">
        <v>0</v>
      </c>
      <c r="CC15" s="35"/>
      <c r="CD15" s="35">
        <v>0</v>
      </c>
      <c r="CE15" s="35">
        <v>0</v>
      </c>
      <c r="CF15" s="35">
        <v>0</v>
      </c>
      <c r="CG15" s="35">
        <v>0</v>
      </c>
      <c r="CH15" s="35">
        <v>0</v>
      </c>
      <c r="CI15" s="35"/>
      <c r="CJ15" s="35">
        <v>0</v>
      </c>
      <c r="CK15" s="35">
        <v>0</v>
      </c>
      <c r="CL15" s="35">
        <v>0</v>
      </c>
      <c r="CM15" s="35">
        <v>0</v>
      </c>
      <c r="CN15" s="35">
        <v>0</v>
      </c>
      <c r="CO15" s="35"/>
    </row>
    <row r="16" spans="1:93" s="1" customFormat="1" ht="40.5" customHeight="1">
      <c r="A16" s="17" t="s">
        <v>953</v>
      </c>
      <c r="B16" s="17" t="s">
        <v>552</v>
      </c>
      <c r="C16" s="50" t="s">
        <v>72</v>
      </c>
      <c r="D16" s="60">
        <v>1</v>
      </c>
      <c r="E16" s="34">
        <f>COUNTIF('Booking Apr'!B:B,'FY Target Sheet'!C16)-COUNTIF('Cancel Apr'!A:A,'FY Target Sheet'!C16)</f>
        <v>2</v>
      </c>
      <c r="F16" s="37">
        <v>12000</v>
      </c>
      <c r="G16" s="44">
        <f t="shared" ref="G16:G19" si="4">(K16/I16)</f>
        <v>12763.810741687979</v>
      </c>
      <c r="H16" s="37">
        <v>2150</v>
      </c>
      <c r="I16" s="34">
        <f>SUMIF('Booking Apr'!B:B,'FY Target Sheet'!C16,'Booking Apr'!K:K)-SUMIF('Cancel Apr'!A:A,'FY Target Sheet'!C16,'Cancel Apr'!F:F)</f>
        <v>4301</v>
      </c>
      <c r="J16" s="37">
        <v>25800000</v>
      </c>
      <c r="K16" s="34">
        <f>SUMIF('Booking Apr'!B:B,C16,'Booking Apr'!L:L)-SUMIF('Cancel Apr'!A:A,'FY Target Sheet'!C16,'Cancel Apr'!G:G)</f>
        <v>54897150</v>
      </c>
      <c r="L16" s="37">
        <v>16119500.000000002</v>
      </c>
      <c r="M16" s="34">
        <f>SUMIF('Coll Apr'!A:A,C16,'Coll Apr'!J:J)*100000</f>
        <v>41774000</v>
      </c>
      <c r="N16" s="37">
        <f>'Construction Budget'!G38*10000000</f>
        <v>46718535.319044597</v>
      </c>
      <c r="O16" s="61">
        <f>'Construction Budget'!G39*10000000</f>
        <v>11355933.580323998</v>
      </c>
      <c r="P16" s="53">
        <v>2</v>
      </c>
      <c r="Q16" s="34">
        <f>COUNTIF('Booking May'!B:B,'FY Target Sheet'!C16)-COUNTIF('Cancel May'!A:A,'FY Target Sheet'!C16)</f>
        <v>4</v>
      </c>
      <c r="R16" s="37">
        <v>12000</v>
      </c>
      <c r="S16" s="44">
        <f t="shared" si="2"/>
        <v>11409.27125160188</v>
      </c>
      <c r="T16" s="37">
        <v>4681</v>
      </c>
      <c r="U16" s="34">
        <f>SUMIF('Booking May'!B:B,'FY Target Sheet'!C16,'Booking May'!K:K)-SUMIF('Cancel May'!A:A,'FY Target Sheet'!C16,'Cancel May'!F:F)</f>
        <v>9364</v>
      </c>
      <c r="V16" s="37">
        <v>56172000</v>
      </c>
      <c r="W16" s="34">
        <f>SUMIF('Booking May'!B:B,C16,'Booking May'!L:L)-SUMIF('Cancel May'!A:A,'FY Target Sheet'!C16,'Cancel May'!G:G)</f>
        <v>106836416</v>
      </c>
      <c r="X16" s="37">
        <v>45546092.727272734</v>
      </c>
      <c r="Y16" s="34">
        <f>SUMIF('Coll May'!A:A,C16,'Coll May'!J:J)*100000</f>
        <v>46209000</v>
      </c>
      <c r="Z16" s="37">
        <f>'Construction Budget'!H38*10000000</f>
        <v>49195027.37233194</v>
      </c>
      <c r="AA16" s="58">
        <f>'Construction Budget'!H39*10000000</f>
        <v>21503789.088504001</v>
      </c>
      <c r="AB16" s="37">
        <v>2</v>
      </c>
      <c r="AC16" s="34">
        <f>COUNTIF('Booking Jun'!B:B,C16)-COUNTIF('Cancel Jun'!A:A,C16)</f>
        <v>3</v>
      </c>
      <c r="AD16" s="37">
        <v>12000</v>
      </c>
      <c r="AE16" s="44">
        <f>(AI16/AG16)</f>
        <v>11034.844118417606</v>
      </c>
      <c r="AF16" s="37">
        <v>4681</v>
      </c>
      <c r="AG16" s="34">
        <f>SUMIF('Booking Jun'!B:B,'FY Target Sheet'!C16,'Booking Jun'!K:K)-SUMIF('Cancel Jun'!A:A,'FY Target Sheet'!C16,'Cancel Jun'!F:F)</f>
        <v>7634</v>
      </c>
      <c r="AH16" s="37">
        <v>56172000</v>
      </c>
      <c r="AI16" s="34">
        <f>SUMIF('Booking Jun'!B:B,C16,'Booking Jun'!L:L)-SUMIF('Cancel Jun'!A:A,'FY Target Sheet'!C16,'Cancel Jun'!G:G)</f>
        <v>84240000</v>
      </c>
      <c r="AJ16" s="42">
        <v>41582187.272727273</v>
      </c>
      <c r="AK16" s="34">
        <f>SUMIF('Coll Jun'!A:A,C16,'Coll Jun'!J:J)*100000</f>
        <v>41837000</v>
      </c>
      <c r="AL16" s="37">
        <f>'Construction Budget'!I38*10000000</f>
        <v>50016850.709517851</v>
      </c>
      <c r="AM16" s="44">
        <f>'Construction Budget'!I39*10000000</f>
        <v>44214896.849318996</v>
      </c>
      <c r="AN16" s="37">
        <v>2</v>
      </c>
      <c r="AO16" s="37">
        <v>12000</v>
      </c>
      <c r="AP16" s="37">
        <v>4681</v>
      </c>
      <c r="AQ16" s="37">
        <v>56172000</v>
      </c>
      <c r="AR16" s="37">
        <v>45150087.272727273</v>
      </c>
      <c r="AS16" s="37">
        <f>'Construction Budget'!J38*10000000</f>
        <v>64614158.754078969</v>
      </c>
      <c r="AT16" s="37">
        <v>2</v>
      </c>
      <c r="AU16" s="37">
        <v>12000</v>
      </c>
      <c r="AV16" s="37">
        <v>4681</v>
      </c>
      <c r="AW16" s="37">
        <v>56172000</v>
      </c>
      <c r="AX16" s="37">
        <v>59362987.272727273</v>
      </c>
      <c r="AY16" s="37">
        <f>'Construction Budget'!K38*10000000</f>
        <v>73484312.408807293</v>
      </c>
      <c r="AZ16" s="37">
        <v>3</v>
      </c>
      <c r="BA16" s="37">
        <v>12000</v>
      </c>
      <c r="BB16" s="37">
        <v>7212</v>
      </c>
      <c r="BC16" s="37">
        <v>86544000</v>
      </c>
      <c r="BD16" s="37">
        <v>66498787.272727281</v>
      </c>
      <c r="BE16" s="37">
        <f>'Construction Budget'!L38*10000000</f>
        <v>76996624.976978898</v>
      </c>
      <c r="BF16" s="37">
        <v>3</v>
      </c>
      <c r="BG16" s="37">
        <v>12000</v>
      </c>
      <c r="BH16" s="37">
        <v>7212</v>
      </c>
      <c r="BI16" s="37">
        <v>86544000</v>
      </c>
      <c r="BJ16" s="37">
        <v>72344587.272727281</v>
      </c>
      <c r="BK16" s="37">
        <f>'Construction Budget'!M38*10000000</f>
        <v>71740277.302483618</v>
      </c>
      <c r="BL16" s="37">
        <v>3</v>
      </c>
      <c r="BM16" s="37">
        <v>12000</v>
      </c>
      <c r="BN16" s="37">
        <v>7212</v>
      </c>
      <c r="BO16" s="37">
        <v>86544000</v>
      </c>
      <c r="BP16" s="37">
        <v>80998987.272727281</v>
      </c>
      <c r="BQ16" s="37">
        <f>'Construction Budget'!N38*10000000</f>
        <v>78257760.174341142</v>
      </c>
      <c r="BR16" s="37">
        <v>4</v>
      </c>
      <c r="BS16" s="37">
        <v>12000</v>
      </c>
      <c r="BT16" s="37">
        <v>9362</v>
      </c>
      <c r="BU16" s="37">
        <v>112344000</v>
      </c>
      <c r="BV16" s="42">
        <v>91702687.272727281</v>
      </c>
      <c r="BW16" s="37">
        <f>'Construction Budget'!O38*10000000</f>
        <v>83542749.277177855</v>
      </c>
      <c r="BX16" s="37">
        <v>3</v>
      </c>
      <c r="BY16" s="37">
        <v>12000</v>
      </c>
      <c r="BZ16" s="37">
        <v>7212</v>
      </c>
      <c r="CA16" s="37">
        <v>86544000</v>
      </c>
      <c r="CB16" s="37">
        <v>101591487.27272727</v>
      </c>
      <c r="CC16" s="37">
        <f>'Construction Budget'!P38*10000000</f>
        <v>88409217.891662866</v>
      </c>
      <c r="CD16" s="37">
        <v>3</v>
      </c>
      <c r="CE16" s="37">
        <v>12000</v>
      </c>
      <c r="CF16" s="37">
        <v>7212</v>
      </c>
      <c r="CG16" s="37">
        <v>86544000</v>
      </c>
      <c r="CH16" s="37">
        <v>111005187.27272727</v>
      </c>
      <c r="CI16" s="37">
        <f>'Construction Budget'!Q38*10000000</f>
        <v>75810731.878469855</v>
      </c>
      <c r="CJ16" s="37">
        <v>2</v>
      </c>
      <c r="CK16" s="37">
        <v>12000</v>
      </c>
      <c r="CL16" s="37">
        <v>4681</v>
      </c>
      <c r="CM16" s="37">
        <v>56172000</v>
      </c>
      <c r="CN16" s="42">
        <v>126036087.27272728</v>
      </c>
      <c r="CO16" s="37">
        <f>'Construction Budget'!R38*10000000</f>
        <v>91224633.935105219</v>
      </c>
    </row>
    <row r="17" spans="1:93" s="7" customFormat="1" ht="40.5" customHeight="1">
      <c r="A17" s="17" t="s">
        <v>953</v>
      </c>
      <c r="B17" s="17" t="s">
        <v>552</v>
      </c>
      <c r="C17" s="50" t="s">
        <v>75</v>
      </c>
      <c r="D17" s="60">
        <v>5</v>
      </c>
      <c r="E17" s="34">
        <f>COUNTIF('Booking Apr'!B:B,'FY Target Sheet'!C17)-COUNTIF('Cancel Apr'!A:A,'FY Target Sheet'!C17)</f>
        <v>-1</v>
      </c>
      <c r="F17" s="37">
        <v>10000</v>
      </c>
      <c r="G17" s="44">
        <f t="shared" si="4"/>
        <v>10218.352499060504</v>
      </c>
      <c r="H17" s="37">
        <v>10110.799999999999</v>
      </c>
      <c r="I17" s="34">
        <f>SUMIF('Booking Apr'!B:B,'FY Target Sheet'!C17,'Booking Apr'!K:K)-SUMIF('Cancel Apr'!A:A,'FY Target Sheet'!C17,'Cancel Apr'!F:F)</f>
        <v>-2661</v>
      </c>
      <c r="J17" s="37">
        <v>101107999.99999999</v>
      </c>
      <c r="K17" s="34">
        <f>SUMIF('Booking Apr'!B:B,C17,'Booking Apr'!L:L)-SUMIF('Cancel Apr'!A:A,'FY Target Sheet'!C17,'Cancel Apr'!G:G)</f>
        <v>-27191036</v>
      </c>
      <c r="L17" s="37">
        <v>20873340</v>
      </c>
      <c r="M17" s="34">
        <f>SUMIF('Coll Apr'!A:A,C17,'Coll Apr'!J:J)*100000</f>
        <v>17494000</v>
      </c>
      <c r="N17" s="37">
        <f>'Construction Budget'!G41*10000000</f>
        <v>50000640.000000007</v>
      </c>
      <c r="O17" s="61">
        <f>'Construction Budget'!G42*10000000</f>
        <v>20000000</v>
      </c>
      <c r="P17" s="53">
        <v>7</v>
      </c>
      <c r="Q17" s="34">
        <f>COUNTIF('Booking May'!B:B,'FY Target Sheet'!C17)-COUNTIF('Cancel May'!A:A,'FY Target Sheet'!C17)</f>
        <v>0</v>
      </c>
      <c r="R17" s="37">
        <v>9793.1135414172077</v>
      </c>
      <c r="S17" s="44"/>
      <c r="T17" s="37">
        <v>15032.399999999998</v>
      </c>
      <c r="U17" s="34">
        <f>SUMIF('Booking May'!B:B,'FY Target Sheet'!C17,'Booking May'!K:K)-SUMIF('Cancel May'!A:A,'FY Target Sheet'!C17,'Cancel May'!F:F)</f>
        <v>0</v>
      </c>
      <c r="V17" s="37">
        <v>147214000</v>
      </c>
      <c r="W17" s="34">
        <f>SUMIF('Booking May'!B:B,C17,'Booking May'!L:L)-SUMIF('Cancel May'!A:A,'FY Target Sheet'!C17,'Cancel May'!G:G)</f>
        <v>0</v>
      </c>
      <c r="X17" s="37">
        <v>48270387.515151523</v>
      </c>
      <c r="Y17" s="34">
        <f>SUMIF('Coll May'!A:A,C17,'Coll May'!J:J)*100000</f>
        <v>13920999.999999998</v>
      </c>
      <c r="Z17" s="37">
        <f>'Construction Budget'!H41*10000000</f>
        <v>45000576</v>
      </c>
      <c r="AA17" s="58">
        <f>'Construction Budget'!H42*10000000</f>
        <v>11799999.999999996</v>
      </c>
      <c r="AB17" s="37">
        <v>6</v>
      </c>
      <c r="AC17" s="34">
        <f>COUNTIF('Booking Jun'!B:B,C17)-COUNTIF('Cancel Jun'!A:A,C17)</f>
        <v>3</v>
      </c>
      <c r="AD17" s="37">
        <v>9772.7538434558955</v>
      </c>
      <c r="AE17" s="44">
        <f>(AI17/AG17)</f>
        <v>10238.917926186292</v>
      </c>
      <c r="AF17" s="37">
        <v>13685.599999999999</v>
      </c>
      <c r="AG17" s="34">
        <f>SUMIF('Booking Jun'!B:B,'FY Target Sheet'!C17,'Booking Jun'!K:K)-SUMIF('Cancel Jun'!A:A,'FY Target Sheet'!C17,'Cancel Jun'!F:F)</f>
        <v>5690</v>
      </c>
      <c r="AH17" s="37">
        <v>133746000</v>
      </c>
      <c r="AI17" s="34">
        <f>SUMIF('Booking Jun'!B:B,C17,'Booking Jun'!L:L)-SUMIF('Cancel Jun'!A:A,'FY Target Sheet'!C17,'Cancel Jun'!G:G)</f>
        <v>58259443</v>
      </c>
      <c r="AJ17" s="37">
        <v>59175804.848484859</v>
      </c>
      <c r="AK17" s="34">
        <f>SUMIF('Coll Jun'!A:A,C17,'Coll Jun'!J:J)*100000</f>
        <v>4259000</v>
      </c>
      <c r="AL17" s="37">
        <f>'Construction Budget'!I41*10000000</f>
        <v>42500544</v>
      </c>
      <c r="AM17" s="44">
        <f>'Construction Budget'!I42*10000000</f>
        <v>25099999.999999981</v>
      </c>
      <c r="AN17" s="37">
        <v>6</v>
      </c>
      <c r="AO17" s="37">
        <v>10500</v>
      </c>
      <c r="AP17" s="37">
        <v>12650.4</v>
      </c>
      <c r="AQ17" s="37">
        <v>132829199.99999999</v>
      </c>
      <c r="AR17" s="37">
        <v>65817264.848484844</v>
      </c>
      <c r="AS17" s="37">
        <f>'Construction Budget'!J41*10000000</f>
        <v>67500864</v>
      </c>
      <c r="AT17" s="37">
        <v>6</v>
      </c>
      <c r="AU17" s="37">
        <v>10500</v>
      </c>
      <c r="AV17" s="37">
        <v>12650.4</v>
      </c>
      <c r="AW17" s="37">
        <v>132829199.99999999</v>
      </c>
      <c r="AX17" s="37">
        <v>72458724.848484844</v>
      </c>
      <c r="AY17" s="37">
        <f>'Construction Budget'!K41*10000000</f>
        <v>75000959.999999985</v>
      </c>
      <c r="AZ17" s="37">
        <v>7</v>
      </c>
      <c r="BA17" s="37">
        <v>10293.113541417208</v>
      </c>
      <c r="BB17" s="37">
        <v>15032.399999999998</v>
      </c>
      <c r="BC17" s="37">
        <v>154730200</v>
      </c>
      <c r="BD17" s="37">
        <v>83515964.848484844</v>
      </c>
      <c r="BE17" s="37">
        <f>'Construction Budget'!L41*10000000</f>
        <v>97501248</v>
      </c>
      <c r="BF17" s="37">
        <v>7</v>
      </c>
      <c r="BG17" s="37">
        <v>12868.927146538112</v>
      </c>
      <c r="BH17" s="37">
        <v>19249.599999999999</v>
      </c>
      <c r="BI17" s="37">
        <v>247721700</v>
      </c>
      <c r="BJ17" s="37">
        <v>110508929.84848483</v>
      </c>
      <c r="BK17" s="37">
        <f>'Construction Budget'!M41*10000000</f>
        <v>102501312</v>
      </c>
      <c r="BL17" s="37">
        <v>7</v>
      </c>
      <c r="BM17" s="37">
        <v>10602.002487246516</v>
      </c>
      <c r="BN17" s="37">
        <v>15760.4</v>
      </c>
      <c r="BO17" s="37">
        <v>167091800</v>
      </c>
      <c r="BP17" s="37">
        <v>137439632.34848484</v>
      </c>
      <c r="BQ17" s="37">
        <f>'Construction Budget'!N41*10000000</f>
        <v>92501183.999999985</v>
      </c>
      <c r="BR17" s="37">
        <v>7</v>
      </c>
      <c r="BS17" s="37">
        <v>10594.835156062905</v>
      </c>
      <c r="BT17" s="37">
        <v>15032.399999999998</v>
      </c>
      <c r="BU17" s="37">
        <v>159265800</v>
      </c>
      <c r="BV17" s="37">
        <v>140276362.34848484</v>
      </c>
      <c r="BW17" s="37">
        <f>'Construction Budget'!O41*10000000</f>
        <v>107501376</v>
      </c>
      <c r="BX17" s="37">
        <v>8</v>
      </c>
      <c r="BY17" s="37">
        <v>12883.992046669542</v>
      </c>
      <c r="BZ17" s="37">
        <v>21324.400000000001</v>
      </c>
      <c r="CA17" s="37">
        <v>274743400</v>
      </c>
      <c r="CB17" s="37">
        <v>182751192.34848484</v>
      </c>
      <c r="CC17" s="37">
        <f>'Construction Budget'!P41*10000000</f>
        <v>100001280.00000001</v>
      </c>
      <c r="CD17" s="37">
        <v>6</v>
      </c>
      <c r="CE17" s="37">
        <v>10892.115779541546</v>
      </c>
      <c r="CF17" s="37">
        <v>14413.599999999999</v>
      </c>
      <c r="CG17" s="37">
        <v>156994600</v>
      </c>
      <c r="CH17" s="37">
        <v>198789812.34848487</v>
      </c>
      <c r="CI17" s="37">
        <f>'Construction Budget'!Q41*10000000</f>
        <v>120001535.99999999</v>
      </c>
      <c r="CJ17" s="37">
        <v>8</v>
      </c>
      <c r="CK17" s="37">
        <v>12883.992046669542</v>
      </c>
      <c r="CL17" s="37">
        <v>21324.400000000001</v>
      </c>
      <c r="CM17" s="37">
        <v>274743400</v>
      </c>
      <c r="CN17" s="37">
        <v>313225094.84848481</v>
      </c>
      <c r="CO17" s="37">
        <f>'Construction Budget'!R41*10000000</f>
        <v>100001280.00000001</v>
      </c>
    </row>
    <row r="18" spans="1:93" s="7" customFormat="1" ht="40.5" customHeight="1">
      <c r="A18" s="17" t="s">
        <v>953</v>
      </c>
      <c r="B18" s="17" t="s">
        <v>552</v>
      </c>
      <c r="C18" s="50" t="s">
        <v>77</v>
      </c>
      <c r="D18" s="60">
        <v>4</v>
      </c>
      <c r="E18" s="34">
        <f>COUNTIF('Booking Apr'!B:B,'FY Target Sheet'!C18)-COUNTIF('Cancel Apr'!A:A,'FY Target Sheet'!C18)</f>
        <v>6</v>
      </c>
      <c r="F18" s="37">
        <v>10500</v>
      </c>
      <c r="G18" s="44">
        <f t="shared" si="4"/>
        <v>10289.492017416545</v>
      </c>
      <c r="H18" s="37">
        <v>10809</v>
      </c>
      <c r="I18" s="34">
        <f>SUMIF('Booking Apr'!B:B,'FY Target Sheet'!C18,'Booking Apr'!K:K)-SUMIF('Cancel Apr'!A:A,'FY Target Sheet'!C18,'Cancel Apr'!F:F)</f>
        <v>20670</v>
      </c>
      <c r="J18" s="37">
        <v>113494500</v>
      </c>
      <c r="K18" s="34">
        <f>SUMIF('Booking Apr'!B:B,C18,'Booking Apr'!L:L)-SUMIF('Cancel Apr'!A:A,'FY Target Sheet'!C18,'Cancel Apr'!G:G)</f>
        <v>212683800</v>
      </c>
      <c r="L18" s="37">
        <v>42298641.666666672</v>
      </c>
      <c r="M18" s="34">
        <f>SUMIF('Coll Apr'!A:A,C18,'Coll Apr'!J:J)*100000</f>
        <v>49550000</v>
      </c>
      <c r="N18" s="37">
        <f>'Construction Budget'!G44*10000000</f>
        <v>26595670.676076401</v>
      </c>
      <c r="O18" s="61">
        <f>'Construction Budget'!G45*10000000</f>
        <v>12799999.999999976</v>
      </c>
      <c r="P18" s="53">
        <v>4</v>
      </c>
      <c r="Q18" s="34">
        <f>COUNTIF('Booking May'!B:B,'FY Target Sheet'!C18)-COUNTIF('Cancel May'!A:A,'FY Target Sheet'!C18)</f>
        <v>11</v>
      </c>
      <c r="R18" s="37">
        <v>10500</v>
      </c>
      <c r="S18" s="44">
        <f t="shared" si="2"/>
        <v>10838.322895982892</v>
      </c>
      <c r="T18" s="37">
        <v>11546</v>
      </c>
      <c r="U18" s="34">
        <f>SUMIF('Booking May'!B:B,'FY Target Sheet'!C18,'Booking May'!K:K)-SUMIF('Cancel May'!A:A,'FY Target Sheet'!C18,'Cancel May'!F:F)</f>
        <v>32735</v>
      </c>
      <c r="V18" s="37">
        <v>121233000</v>
      </c>
      <c r="W18" s="34">
        <f>SUMIF('Booking May'!B:B,C18,'Booking May'!L:L)-SUMIF('Cancel May'!A:A,'FY Target Sheet'!C18,'Cancel May'!G:G)</f>
        <v>354792500</v>
      </c>
      <c r="X18" s="37">
        <v>63296166.666666672</v>
      </c>
      <c r="Y18" s="34">
        <f>SUMIF('Coll May'!A:A,C18,'Coll May'!J:J)*100000</f>
        <v>99094000</v>
      </c>
      <c r="Z18" s="37">
        <f>'Construction Budget'!H44*10000000</f>
        <v>31755808.953989048</v>
      </c>
      <c r="AA18" s="58">
        <f>'Construction Budget'!H45*10000000</f>
        <v>13300000.000000019</v>
      </c>
      <c r="AB18" s="37">
        <v>2</v>
      </c>
      <c r="AC18" s="34">
        <f>COUNTIF('Booking Jun'!B:B,C18)-COUNTIF('Cancel Jun'!A:A,C18)</f>
        <v>6</v>
      </c>
      <c r="AD18" s="37">
        <v>10500</v>
      </c>
      <c r="AE18" s="44">
        <f>(AI18/AG18)</f>
        <v>10791.802752047974</v>
      </c>
      <c r="AF18" s="37">
        <v>5036</v>
      </c>
      <c r="AG18" s="34">
        <f>SUMIF('Booking Jun'!B:B,'FY Target Sheet'!C18,'Booking Jun'!K:K)-SUMIF('Cancel Jun'!A:A,'FY Target Sheet'!C18,'Cancel Jun'!F:F)</f>
        <v>18677</v>
      </c>
      <c r="AH18" s="37">
        <v>52878000</v>
      </c>
      <c r="AI18" s="34">
        <f>SUMIF('Booking Jun'!B:B,C18,'Booking Jun'!L:L)-SUMIF('Cancel Jun'!A:A,'FY Target Sheet'!C18,'Cancel Jun'!G:G)</f>
        <v>201558500</v>
      </c>
      <c r="AJ18" s="37">
        <v>85940066.666666672</v>
      </c>
      <c r="AK18" s="34">
        <f>SUMIF('Coll Jun'!A:A,C18,'Coll Jun'!J:J)*100000</f>
        <v>191033000</v>
      </c>
      <c r="AL18" s="37">
        <f>'Construction Budget'!I44*10000000</f>
        <v>34033664.581902452</v>
      </c>
      <c r="AM18" s="44">
        <f>'Construction Budget'!I45*10000000</f>
        <v>17300000.000000004</v>
      </c>
      <c r="AN18" s="37">
        <v>3</v>
      </c>
      <c r="AO18" s="37">
        <v>11000</v>
      </c>
      <c r="AP18" s="37">
        <v>9633</v>
      </c>
      <c r="AQ18" s="37">
        <v>105963000</v>
      </c>
      <c r="AR18" s="37">
        <v>101238216.66666667</v>
      </c>
      <c r="AS18" s="37">
        <f>'Construction Budget'!J44*10000000</f>
        <v>39354441.236304745</v>
      </c>
      <c r="AT18" s="37">
        <v>3</v>
      </c>
      <c r="AU18" s="37">
        <v>11000</v>
      </c>
      <c r="AV18" s="37">
        <v>8291</v>
      </c>
      <c r="AW18" s="37">
        <v>91201000</v>
      </c>
      <c r="AX18" s="37">
        <v>112960904.16666669</v>
      </c>
      <c r="AY18" s="37">
        <f>'Construction Budget'!K44*10000000</f>
        <v>44958706.683018014</v>
      </c>
      <c r="AZ18" s="37">
        <v>3</v>
      </c>
      <c r="BA18" s="37">
        <v>11000</v>
      </c>
      <c r="BB18" s="37">
        <v>9028</v>
      </c>
      <c r="BC18" s="37">
        <v>99308000</v>
      </c>
      <c r="BD18" s="37">
        <v>117926304.16666669</v>
      </c>
      <c r="BE18" s="37">
        <f>'Construction Budget'!L44*10000000</f>
        <v>46022073.604688726</v>
      </c>
      <c r="BF18" s="37">
        <v>3</v>
      </c>
      <c r="BG18" s="37">
        <v>11250</v>
      </c>
      <c r="BH18" s="37">
        <v>8291</v>
      </c>
      <c r="BI18" s="37">
        <v>93273750</v>
      </c>
      <c r="BJ18" s="37">
        <v>122041866.66666669</v>
      </c>
      <c r="BK18" s="37">
        <f>'Construction Budget'!M44*10000000</f>
        <v>51939084.723975874</v>
      </c>
      <c r="BL18" s="37">
        <v>5</v>
      </c>
      <c r="BM18" s="37">
        <v>11250</v>
      </c>
      <c r="BN18" s="37">
        <v>15406</v>
      </c>
      <c r="BO18" s="37">
        <v>173317500</v>
      </c>
      <c r="BP18" s="37">
        <v>128225041.66666667</v>
      </c>
      <c r="BQ18" s="37">
        <f>'Construction Budget'!N44*10000000</f>
        <v>55018808.199620828</v>
      </c>
      <c r="BR18" s="37">
        <v>4</v>
      </c>
      <c r="BS18" s="37">
        <v>11250</v>
      </c>
      <c r="BT18" s="37">
        <v>12888</v>
      </c>
      <c r="BU18" s="37">
        <v>144990000</v>
      </c>
      <c r="BV18" s="37">
        <v>148741885.41666669</v>
      </c>
      <c r="BW18" s="37">
        <f>'Construction Budget'!O44*10000000</f>
        <v>56187624.853097618</v>
      </c>
      <c r="BX18" s="37">
        <v>4</v>
      </c>
      <c r="BY18" s="37">
        <v>11500</v>
      </c>
      <c r="BZ18" s="37">
        <v>11546</v>
      </c>
      <c r="CA18" s="37">
        <v>132779000</v>
      </c>
      <c r="CB18" s="37">
        <v>196497897.91666666</v>
      </c>
      <c r="CC18" s="37">
        <f>'Construction Budget'!P44*10000000</f>
        <v>65595317.748619795</v>
      </c>
      <c r="CD18" s="37">
        <v>4</v>
      </c>
      <c r="CE18" s="37">
        <v>11500</v>
      </c>
      <c r="CF18" s="37">
        <v>11546</v>
      </c>
      <c r="CG18" s="37">
        <v>132779000</v>
      </c>
      <c r="CH18" s="37">
        <v>223084829.16666666</v>
      </c>
      <c r="CI18" s="37">
        <f>'Construction Budget'!Q44*10000000</f>
        <v>71260037.920782119</v>
      </c>
      <c r="CJ18" s="37">
        <v>3</v>
      </c>
      <c r="CK18" s="37">
        <v>11500</v>
      </c>
      <c r="CL18" s="37">
        <v>8291</v>
      </c>
      <c r="CM18" s="37">
        <v>95346500</v>
      </c>
      <c r="CN18" s="37">
        <v>239258429.16666669</v>
      </c>
      <c r="CO18" s="37">
        <f>'Construction Budget'!R44*10000000</f>
        <v>77286440.817924187</v>
      </c>
    </row>
    <row r="19" spans="1:93" s="7" customFormat="1" ht="40.5" customHeight="1">
      <c r="A19" s="17" t="s">
        <v>953</v>
      </c>
      <c r="B19" s="17" t="s">
        <v>552</v>
      </c>
      <c r="C19" s="50" t="s">
        <v>81</v>
      </c>
      <c r="D19" s="60">
        <v>1</v>
      </c>
      <c r="E19" s="34">
        <f>COUNTIF('Booking Apr'!B:B,'FY Target Sheet'!C19)-COUNTIF('Cancel Apr'!A:A,'FY Target Sheet'!C19)</f>
        <v>1</v>
      </c>
      <c r="F19" s="37">
        <v>10200</v>
      </c>
      <c r="G19" s="44">
        <f t="shared" si="4"/>
        <v>12548.050521691379</v>
      </c>
      <c r="H19" s="37">
        <v>3642</v>
      </c>
      <c r="I19" s="34">
        <f>SUMIF('Booking Apr'!B:B,'FY Target Sheet'!C19,'Booking Apr'!K:K)-SUMIF('Cancel Apr'!A:A,'FY Target Sheet'!C19,'Cancel Apr'!F:F)</f>
        <v>3642</v>
      </c>
      <c r="J19" s="37">
        <v>37148400</v>
      </c>
      <c r="K19" s="34">
        <f>SUMIF('Booking Apr'!B:B,C19,'Booking Apr'!L:L)-SUMIF('Cancel Apr'!A:A,'FY Target Sheet'!C19,'Cancel Apr'!G:G)</f>
        <v>45700000</v>
      </c>
      <c r="L19" s="37">
        <v>19832853.333333332</v>
      </c>
      <c r="M19" s="34">
        <f>SUMIF('Coll Apr'!A:A,C19,'Coll Apr'!J:J)*100000</f>
        <v>16135000</v>
      </c>
      <c r="N19" s="37">
        <f>'Construction Budget'!G47*10000000</f>
        <v>38517159.939771332</v>
      </c>
      <c r="O19" s="61">
        <f>'Construction Budget'!G48*10000000</f>
        <v>13259925.238488002</v>
      </c>
      <c r="P19" s="53">
        <v>1</v>
      </c>
      <c r="Q19" s="34">
        <f>COUNTIF('Booking May'!B:B,'FY Target Sheet'!C19)-COUNTIF('Cancel May'!A:A,'FY Target Sheet'!C19)</f>
        <v>1</v>
      </c>
      <c r="R19" s="37">
        <v>10200</v>
      </c>
      <c r="S19" s="44">
        <f t="shared" si="2"/>
        <v>10021.965952773202</v>
      </c>
      <c r="T19" s="37">
        <v>3642</v>
      </c>
      <c r="U19" s="34">
        <f>SUMIF('Booking May'!B:B,'FY Target Sheet'!C19,'Booking May'!K:K)-SUMIF('Cancel May'!A:A,'FY Target Sheet'!C19,'Cancel May'!F:F)</f>
        <v>3642</v>
      </c>
      <c r="V19" s="37">
        <v>37148400</v>
      </c>
      <c r="W19" s="34">
        <f>SUMIF('Booking May'!B:B,C19,'Booking May'!L:L)-SUMIF('Cancel May'!A:A,'FY Target Sheet'!C19,'Cancel May'!G:G)</f>
        <v>36500000</v>
      </c>
      <c r="X19" s="37">
        <v>19832853.333333332</v>
      </c>
      <c r="Y19" s="34">
        <f>SUMIF('Coll May'!A:A,C19,'Coll May'!J:J)*100000</f>
        <v>10773000</v>
      </c>
      <c r="Z19" s="37">
        <f>'Construction Budget'!H47*10000000</f>
        <v>29214944.875374615</v>
      </c>
      <c r="AA19" s="58">
        <f>'Construction Budget'!H48*10000000</f>
        <v>13454924.141262</v>
      </c>
      <c r="AB19" s="37">
        <v>1</v>
      </c>
      <c r="AC19" s="34">
        <f>COUNTIF('Booking Jun'!B:B,C19)-COUNTIF('Cancel Jun'!A:A,C19)</f>
        <v>1</v>
      </c>
      <c r="AD19" s="37">
        <v>10200</v>
      </c>
      <c r="AE19" s="44">
        <f>(AI19/AG19)</f>
        <v>10708.401976935749</v>
      </c>
      <c r="AF19" s="37">
        <v>3642</v>
      </c>
      <c r="AG19" s="34">
        <f>SUMIF('Booking Jun'!B:B,'FY Target Sheet'!C19,'Booking Jun'!K:K)-SUMIF('Cancel Jun'!A:A,'FY Target Sheet'!C19,'Cancel Jun'!F:F)</f>
        <v>3642</v>
      </c>
      <c r="AH19" s="37">
        <v>37148400</v>
      </c>
      <c r="AI19" s="34">
        <f>SUMIF('Booking Jun'!B:B,C19,'Booking Jun'!L:L)-SUMIF('Cancel Jun'!A:A,'FY Target Sheet'!C19,'Cancel Jun'!G:G)</f>
        <v>39000000</v>
      </c>
      <c r="AJ19" s="42">
        <v>23547693.333333332</v>
      </c>
      <c r="AK19" s="34">
        <f>SUMIF('Coll Jun'!A:A,C19,'Coll Jun'!J:J)*100000</f>
        <v>4122999.9999999995</v>
      </c>
      <c r="AL19" s="37">
        <f>'Construction Budget'!I47*10000000</f>
        <v>28839921.728742726</v>
      </c>
      <c r="AM19" s="44">
        <f>'Construction Budget'!I48*10000000</f>
        <v>16379907.650819998</v>
      </c>
      <c r="AN19" s="37">
        <v>2</v>
      </c>
      <c r="AO19" s="37">
        <v>10200</v>
      </c>
      <c r="AP19" s="37">
        <v>7284</v>
      </c>
      <c r="AQ19" s="37">
        <v>74296800</v>
      </c>
      <c r="AR19" s="37">
        <v>27262533.333333336</v>
      </c>
      <c r="AS19" s="37">
        <f>'Construction Budget'!J47*10000000</f>
        <v>35083818.473945543</v>
      </c>
      <c r="AT19" s="37">
        <v>2</v>
      </c>
      <c r="AU19" s="37">
        <v>10200</v>
      </c>
      <c r="AV19" s="37">
        <v>7284</v>
      </c>
      <c r="AW19" s="37">
        <v>74296800</v>
      </c>
      <c r="AX19" s="37">
        <v>30977373.333333332</v>
      </c>
      <c r="AY19" s="37">
        <f>'Construction Budget'!K47*10000000</f>
        <v>53628329.632092372</v>
      </c>
      <c r="AZ19" s="37">
        <v>2</v>
      </c>
      <c r="BA19" s="37">
        <v>10200</v>
      </c>
      <c r="BB19" s="37">
        <v>7284</v>
      </c>
      <c r="BC19" s="37">
        <v>74296800</v>
      </c>
      <c r="BD19" s="37">
        <v>36549633.333333336</v>
      </c>
      <c r="BE19" s="37">
        <f>'Construction Budget'!L47*10000000</f>
        <v>51087723.44655215</v>
      </c>
      <c r="BF19" s="37">
        <v>2</v>
      </c>
      <c r="BG19" s="37">
        <v>10200</v>
      </c>
      <c r="BH19" s="37">
        <v>7284</v>
      </c>
      <c r="BI19" s="37">
        <v>74296800</v>
      </c>
      <c r="BJ19" s="37">
        <v>43979313.333333336</v>
      </c>
      <c r="BK19" s="37">
        <f>'Construction Budget'!M47*10000000</f>
        <v>67418686.357389733</v>
      </c>
      <c r="BL19" s="37">
        <v>2</v>
      </c>
      <c r="BM19" s="37">
        <v>10200</v>
      </c>
      <c r="BN19" s="37">
        <v>7284</v>
      </c>
      <c r="BO19" s="37">
        <v>74296800</v>
      </c>
      <c r="BP19" s="37">
        <v>49551573.333333343</v>
      </c>
      <c r="BQ19" s="37">
        <f>'Construction Budget'!N47*10000000</f>
        <v>50254097.348622888</v>
      </c>
      <c r="BR19" s="37">
        <v>2</v>
      </c>
      <c r="BS19" s="37">
        <v>10200</v>
      </c>
      <c r="BT19" s="37">
        <v>7284</v>
      </c>
      <c r="BU19" s="37">
        <v>74296800</v>
      </c>
      <c r="BV19" s="42">
        <v>62553513.333333343</v>
      </c>
      <c r="BW19" s="37">
        <f>'Construction Budget'!O47*10000000</f>
        <v>51453710.213917978</v>
      </c>
      <c r="BX19" s="37">
        <v>3</v>
      </c>
      <c r="BY19" s="37">
        <v>10200</v>
      </c>
      <c r="BZ19" s="37">
        <v>10926</v>
      </c>
      <c r="CA19" s="37">
        <v>111445200</v>
      </c>
      <c r="CB19" s="37">
        <v>73698033.333333328</v>
      </c>
      <c r="CC19" s="37">
        <f>'Construction Budget'!P47*10000000</f>
        <v>58015378.770796463</v>
      </c>
      <c r="CD19" s="37">
        <v>3</v>
      </c>
      <c r="CE19" s="37">
        <v>10200</v>
      </c>
      <c r="CF19" s="37">
        <v>10926</v>
      </c>
      <c r="CG19" s="37">
        <v>111445200</v>
      </c>
      <c r="CH19" s="37">
        <v>88557393.333333328</v>
      </c>
      <c r="CI19" s="37">
        <f>'Construction Budget'!Q47*10000000</f>
        <v>58003366.017350793</v>
      </c>
      <c r="CJ19" s="37">
        <v>3</v>
      </c>
      <c r="CK19" s="37">
        <v>10200</v>
      </c>
      <c r="CL19" s="37">
        <v>10926</v>
      </c>
      <c r="CM19" s="37">
        <v>111445200</v>
      </c>
      <c r="CN19" s="42">
        <v>103416753.33333333</v>
      </c>
      <c r="CO19" s="37">
        <f>'Construction Budget'!R47*10000000</f>
        <v>78490543.195443466</v>
      </c>
    </row>
    <row r="20" spans="1:93" s="7" customFormat="1" ht="40.5" customHeight="1">
      <c r="A20" s="17" t="s">
        <v>954</v>
      </c>
      <c r="B20" s="17" t="s">
        <v>78</v>
      </c>
      <c r="C20" s="50" t="s">
        <v>83</v>
      </c>
      <c r="D20" s="60"/>
      <c r="E20" s="34">
        <f>COUNTIF('Booking Apr'!B:B,'FY Target Sheet'!C20)-COUNTIF('Cancel Apr'!A:A,'FY Target Sheet'!C20)</f>
        <v>0</v>
      </c>
      <c r="F20" s="37"/>
      <c r="G20" s="37"/>
      <c r="H20" s="37"/>
      <c r="I20" s="34"/>
      <c r="J20" s="37"/>
      <c r="K20" s="34"/>
      <c r="L20" s="37">
        <v>2252000</v>
      </c>
      <c r="M20" s="34">
        <f>SUMIF('Coll Apr'!A:A,C20,'Coll Apr'!J:J)*100000</f>
        <v>7627000</v>
      </c>
      <c r="N20" s="37"/>
      <c r="O20" s="61"/>
      <c r="P20" s="53"/>
      <c r="Q20" s="34">
        <f>COUNTIF('Booking May'!B:B,'FY Target Sheet'!C20)-COUNTIF('Cancel May'!A:A,'FY Target Sheet'!C20)</f>
        <v>0</v>
      </c>
      <c r="R20" s="37"/>
      <c r="S20" s="34"/>
      <c r="T20" s="37"/>
      <c r="U20" s="34">
        <f>SUMIF('Booking May'!B:B,'FY Target Sheet'!C20,'Booking May'!K:K)-SUMIF('Cancel May'!A:A,'FY Target Sheet'!C20,'Cancel May'!F:F)</f>
        <v>0</v>
      </c>
      <c r="V20" s="37"/>
      <c r="W20" s="34">
        <f>SUMIF('Booking May'!B:B,C20,'Booking May'!L:L)-SUMIF('Cancel May'!A:A,'FY Target Sheet'!C20,'Cancel May'!G:G)</f>
        <v>0</v>
      </c>
      <c r="X20" s="37">
        <v>3788333.3333333302</v>
      </c>
      <c r="Y20" s="34">
        <f>SUMIF('Coll May'!A:A,C20,'Coll May'!J:J)*100000</f>
        <v>0</v>
      </c>
      <c r="Z20" s="37"/>
      <c r="AA20" s="58"/>
      <c r="AB20" s="37"/>
      <c r="AC20" s="34">
        <f>COUNTIF('Booking Jun'!B:B,C20)-COUNTIF('Cancel Jun'!A:A,C20)</f>
        <v>0</v>
      </c>
      <c r="AD20" s="37"/>
      <c r="AE20" s="44"/>
      <c r="AF20" s="37"/>
      <c r="AG20" s="34">
        <f>SUMIF('Booking Jun'!B:B,'FY Target Sheet'!C20,'Booking Jun'!K:K)-SUMIF('Cancel Jun'!A:A,'FY Target Sheet'!C20,'Cancel Jun'!F:F)</f>
        <v>0</v>
      </c>
      <c r="AH20" s="37"/>
      <c r="AI20" s="34">
        <f>SUMIF('Booking Jun'!B:B,C20,'Booking Jun'!L:L)-SUMIF('Cancel Jun'!A:A,'FY Target Sheet'!C20,'Cancel Jun'!G:G)</f>
        <v>0</v>
      </c>
      <c r="AJ20" s="42">
        <v>3788333.3333333302</v>
      </c>
      <c r="AK20" s="34">
        <f>SUMIF('Coll Jun'!A:A,C20,'Coll Jun'!J:J)*100000</f>
        <v>777000</v>
      </c>
      <c r="AL20" s="37"/>
      <c r="AM20" s="44"/>
      <c r="AN20" s="37"/>
      <c r="AO20" s="37"/>
      <c r="AP20" s="37"/>
      <c r="AQ20" s="37"/>
      <c r="AR20" s="37">
        <v>3788333.3333333302</v>
      </c>
      <c r="AS20" s="37"/>
      <c r="AT20" s="37"/>
      <c r="AU20" s="37"/>
      <c r="AV20" s="37"/>
      <c r="AW20" s="37"/>
      <c r="AX20" s="37">
        <v>3788333.3333333302</v>
      </c>
      <c r="AY20" s="37"/>
      <c r="AZ20" s="37"/>
      <c r="BA20" s="37"/>
      <c r="BB20" s="37"/>
      <c r="BC20" s="37"/>
      <c r="BD20" s="37">
        <v>3788333.3333333302</v>
      </c>
      <c r="BE20" s="37"/>
      <c r="BF20" s="37"/>
      <c r="BG20" s="37"/>
      <c r="BH20" s="37"/>
      <c r="BI20" s="37"/>
      <c r="BJ20" s="37">
        <v>1536333.3333333307</v>
      </c>
      <c r="BK20" s="37"/>
      <c r="BL20" s="37"/>
      <c r="BM20" s="37"/>
      <c r="BN20" s="37"/>
      <c r="BO20" s="37"/>
      <c r="BP20" s="37">
        <v>0</v>
      </c>
      <c r="BQ20" s="37"/>
      <c r="BR20" s="37"/>
      <c r="BS20" s="37"/>
      <c r="BT20" s="37"/>
      <c r="BU20" s="37"/>
      <c r="BV20" s="42">
        <v>0</v>
      </c>
      <c r="BW20" s="37"/>
      <c r="BX20" s="37"/>
      <c r="BY20" s="37"/>
      <c r="BZ20" s="37"/>
      <c r="CA20" s="37"/>
      <c r="CB20" s="37">
        <v>0</v>
      </c>
      <c r="CC20" s="37"/>
      <c r="CD20" s="37"/>
      <c r="CE20" s="37"/>
      <c r="CF20" s="37"/>
      <c r="CG20" s="37"/>
      <c r="CH20" s="37">
        <v>0</v>
      </c>
      <c r="CI20" s="37"/>
      <c r="CJ20" s="37"/>
      <c r="CK20" s="37"/>
      <c r="CL20" s="37"/>
      <c r="CM20" s="37"/>
      <c r="CN20" s="42">
        <v>0</v>
      </c>
      <c r="CO20" s="37"/>
    </row>
    <row r="21" spans="1:93" s="7" customFormat="1" ht="40.5" customHeight="1">
      <c r="A21" s="17" t="s">
        <v>954</v>
      </c>
      <c r="B21" s="17" t="s">
        <v>551</v>
      </c>
      <c r="C21" s="50" t="s">
        <v>86</v>
      </c>
      <c r="D21" s="60"/>
      <c r="E21" s="34">
        <f>COUNTIF('Booking Apr'!B:B,'FY Target Sheet'!C21)-COUNTIF('Cancel Apr'!A:A,'FY Target Sheet'!C21)</f>
        <v>0</v>
      </c>
      <c r="F21" s="37"/>
      <c r="G21" s="37"/>
      <c r="H21" s="37"/>
      <c r="I21" s="34"/>
      <c r="J21" s="37"/>
      <c r="K21" s="34"/>
      <c r="L21" s="37">
        <v>840000</v>
      </c>
      <c r="M21" s="34">
        <f>SUMIF('Coll Apr'!A:A,C21,'Coll Apr'!J:J)*100000</f>
        <v>3578000</v>
      </c>
      <c r="N21" s="37"/>
      <c r="O21" s="61"/>
      <c r="P21" s="53"/>
      <c r="Q21" s="34">
        <f>COUNTIF('Booking May'!B:B,'FY Target Sheet'!C21)-COUNTIF('Cancel May'!A:A,'FY Target Sheet'!C21)</f>
        <v>1</v>
      </c>
      <c r="R21" s="37"/>
      <c r="S21" s="34"/>
      <c r="T21" s="37"/>
      <c r="U21" s="34">
        <f>SUMIF('Booking May'!B:B,'FY Target Sheet'!C21,'Booking May'!K:K)-SUMIF('Cancel May'!A:A,'FY Target Sheet'!C21,'Cancel May'!F:F)</f>
        <v>581</v>
      </c>
      <c r="V21" s="37"/>
      <c r="W21" s="34">
        <f>SUMIF('Booking May'!B:B,C21,'Booking May'!L:L)-SUMIF('Cancel May'!A:A,'FY Target Sheet'!C21,'Cancel May'!G:G)</f>
        <v>1627000</v>
      </c>
      <c r="X21" s="37">
        <v>2738000.0000000019</v>
      </c>
      <c r="Y21" s="34">
        <f>SUMIF('Coll May'!A:A,C21,'Coll May'!J:J)*100000</f>
        <v>161000</v>
      </c>
      <c r="Z21" s="37"/>
      <c r="AA21" s="37"/>
      <c r="AB21" s="37"/>
      <c r="AC21" s="34">
        <f>COUNTIF('Booking Jun'!B:B,C21)-COUNTIF('Cancel Jun'!A:A,C21)</f>
        <v>0</v>
      </c>
      <c r="AD21" s="37"/>
      <c r="AE21" s="44"/>
      <c r="AF21" s="37"/>
      <c r="AG21" s="34">
        <f>SUMIF('Booking Jun'!B:B,'FY Target Sheet'!C21,'Booking Jun'!K:K)-SUMIF('Cancel Jun'!A:A,'FY Target Sheet'!C21,'Cancel Jun'!F:F)</f>
        <v>0</v>
      </c>
      <c r="AH21" s="37"/>
      <c r="AI21" s="34">
        <f>SUMIF('Booking Jun'!B:B,C21,'Booking Jun'!L:L)-SUMIF('Cancel Jun'!A:A,'FY Target Sheet'!C21,'Cancel Jun'!G:G)</f>
        <v>0</v>
      </c>
      <c r="AJ21" s="42">
        <v>0</v>
      </c>
      <c r="AK21" s="34">
        <f>SUMIF('Coll Jun'!A:A,C21,'Coll Jun'!J:J)*100000</f>
        <v>0</v>
      </c>
      <c r="AL21" s="37"/>
      <c r="AM21" s="44"/>
      <c r="AN21" s="37"/>
      <c r="AO21" s="37"/>
      <c r="AP21" s="37"/>
      <c r="AQ21" s="37"/>
      <c r="AR21" s="37">
        <v>0</v>
      </c>
      <c r="AS21" s="37"/>
      <c r="AT21" s="37"/>
      <c r="AU21" s="37"/>
      <c r="AV21" s="37"/>
      <c r="AW21" s="37"/>
      <c r="AX21" s="37">
        <v>0</v>
      </c>
      <c r="AY21" s="37"/>
      <c r="AZ21" s="37"/>
      <c r="BA21" s="37"/>
      <c r="BB21" s="37"/>
      <c r="BC21" s="37"/>
      <c r="BD21" s="37">
        <v>0</v>
      </c>
      <c r="BE21" s="37"/>
      <c r="BF21" s="37"/>
      <c r="BG21" s="37"/>
      <c r="BH21" s="37"/>
      <c r="BI21" s="37"/>
      <c r="BJ21" s="37">
        <v>0</v>
      </c>
      <c r="BK21" s="37"/>
      <c r="BL21" s="37"/>
      <c r="BM21" s="37"/>
      <c r="BN21" s="37"/>
      <c r="BO21" s="37"/>
      <c r="BP21" s="37">
        <v>0</v>
      </c>
      <c r="BQ21" s="37"/>
      <c r="BR21" s="37"/>
      <c r="BS21" s="37"/>
      <c r="BT21" s="37"/>
      <c r="BU21" s="37"/>
      <c r="BV21" s="42">
        <v>0</v>
      </c>
      <c r="BW21" s="37"/>
      <c r="BX21" s="37"/>
      <c r="BY21" s="37"/>
      <c r="BZ21" s="37"/>
      <c r="CA21" s="37"/>
      <c r="CB21" s="37">
        <v>0</v>
      </c>
      <c r="CC21" s="37"/>
      <c r="CD21" s="37"/>
      <c r="CE21" s="37"/>
      <c r="CF21" s="37"/>
      <c r="CG21" s="37"/>
      <c r="CH21" s="37">
        <v>0</v>
      </c>
      <c r="CI21" s="37"/>
      <c r="CJ21" s="37"/>
      <c r="CK21" s="37"/>
      <c r="CL21" s="37"/>
      <c r="CM21" s="37"/>
      <c r="CN21" s="42">
        <v>0</v>
      </c>
      <c r="CO21" s="37"/>
    </row>
    <row r="22" spans="1:93" s="7" customFormat="1" ht="40.5" customHeight="1">
      <c r="A22" s="17" t="s">
        <v>953</v>
      </c>
      <c r="B22" s="17" t="s">
        <v>78</v>
      </c>
      <c r="C22" s="50" t="s">
        <v>963</v>
      </c>
      <c r="D22" s="60"/>
      <c r="E22" s="34">
        <f>COUNTIF('Booking Apr'!B:B,'FY Target Sheet'!C22)-COUNTIF('Cancel Apr'!A:A,'FY Target Sheet'!C22)</f>
        <v>0</v>
      </c>
      <c r="F22" s="37"/>
      <c r="G22" s="37"/>
      <c r="H22" s="37"/>
      <c r="I22" s="34"/>
      <c r="J22" s="37"/>
      <c r="K22" s="34"/>
      <c r="L22" s="37"/>
      <c r="M22" s="34">
        <f>SUMIF('Coll Apr'!A:A,C22,'Coll Apr'!J:J)</f>
        <v>0</v>
      </c>
      <c r="N22" s="37">
        <f>'Construction Budget'!G53*10000000</f>
        <v>33000422.399999999</v>
      </c>
      <c r="O22" s="61">
        <f>'Construction Budget'!G54*10000000</f>
        <v>26800000.000000007</v>
      </c>
      <c r="P22" s="53"/>
      <c r="Q22" s="34">
        <f>COUNTIF('Booking May'!B:B,'FY Target Sheet'!C22)-COUNTIF('Cancel May'!A:A,'FY Target Sheet'!C22)</f>
        <v>0</v>
      </c>
      <c r="R22" s="37"/>
      <c r="S22" s="34"/>
      <c r="T22" s="37"/>
      <c r="U22" s="34">
        <f>SUMIF('Booking May'!B:B,'FY Target Sheet'!C22,'Booking May'!K:K)-SUMIF('Cancel May'!A:A,'FY Target Sheet'!C22,'Cancel May'!F:F)</f>
        <v>0</v>
      </c>
      <c r="V22" s="37"/>
      <c r="W22" s="34">
        <f>SUMIF('Booking May'!B:B,C22,'Booking May'!L:L)-SUMIF('Cancel May'!A:A,'FY Target Sheet'!C22,'Cancel May'!G:G)</f>
        <v>0</v>
      </c>
      <c r="X22" s="37"/>
      <c r="Y22" s="34">
        <f>SUMIF('Coll May'!A:A,C22,'Coll May'!J:J)*100000</f>
        <v>0</v>
      </c>
      <c r="Z22" s="37">
        <f>'Construction Budget'!H53*10000000</f>
        <v>39000499.200000003</v>
      </c>
      <c r="AA22" s="58">
        <f>'Construction Budget'!H54*10000000</f>
        <v>15712999.999999996</v>
      </c>
      <c r="AB22" s="37"/>
      <c r="AC22" s="34">
        <f>COUNTIF('Booking Jun'!B:B,C22)-COUNTIF('Cancel Jun'!A:A,C22)</f>
        <v>0</v>
      </c>
      <c r="AD22" s="37"/>
      <c r="AE22" s="44"/>
      <c r="AF22" s="37"/>
      <c r="AG22" s="34">
        <f>SUMIF('Booking Jun'!B:B,'FY Target Sheet'!C22,'Booking Jun'!K:K)-SUMIF('Cancel Jun'!A:A,'FY Target Sheet'!C22,'Cancel Jun'!F:F)</f>
        <v>0</v>
      </c>
      <c r="AH22" s="37"/>
      <c r="AI22" s="34">
        <f>SUMIF('Booking Jun'!B:B,C22,'Booking Jun'!L:L)-SUMIF('Cancel Jun'!A:A,'FY Target Sheet'!C22,'Cancel Jun'!G:G)</f>
        <v>0</v>
      </c>
      <c r="AJ22" s="42"/>
      <c r="AK22" s="34">
        <f>SUMIF('Coll Jun'!A:A,C22,'Coll Jun'!J:J)*100000</f>
        <v>0</v>
      </c>
      <c r="AL22" s="37">
        <f>'Construction Budget'!I53*10000000</f>
        <v>36000460.799999997</v>
      </c>
      <c r="AM22" s="44">
        <f>'Construction Budget'!I54*10000000</f>
        <v>31500000.000000004</v>
      </c>
      <c r="AN22" s="37"/>
      <c r="AO22" s="37"/>
      <c r="AP22" s="37"/>
      <c r="AQ22" s="37"/>
      <c r="AR22" s="37"/>
      <c r="AS22" s="37">
        <f>'Construction Budget'!J53*10000000</f>
        <v>51000652.800000004</v>
      </c>
      <c r="AT22" s="37"/>
      <c r="AU22" s="37"/>
      <c r="AV22" s="37"/>
      <c r="AW22" s="37"/>
      <c r="AX22" s="37"/>
      <c r="AY22" s="37">
        <f>'Construction Budget'!K53*10000000</f>
        <v>46500595.200000003</v>
      </c>
      <c r="AZ22" s="37"/>
      <c r="BA22" s="37"/>
      <c r="BB22" s="37"/>
      <c r="BC22" s="37"/>
      <c r="BD22" s="37"/>
      <c r="BE22" s="37">
        <f>'Construction Budget'!L53*10000000</f>
        <v>49500633.599999994</v>
      </c>
      <c r="BF22" s="37"/>
      <c r="BG22" s="37"/>
      <c r="BH22" s="37"/>
      <c r="BI22" s="37"/>
      <c r="BJ22" s="37"/>
      <c r="BK22" s="37">
        <f>'Construction Budget'!M53*10000000</f>
        <v>54000691.199999996</v>
      </c>
      <c r="BL22" s="37"/>
      <c r="BM22" s="37"/>
      <c r="BN22" s="37"/>
      <c r="BO22" s="37"/>
      <c r="BP22" s="37"/>
      <c r="BQ22" s="37">
        <f>'Construction Budget'!N53*10000000</f>
        <v>57000729.600000009</v>
      </c>
      <c r="BR22" s="37"/>
      <c r="BS22" s="37"/>
      <c r="BT22" s="37"/>
      <c r="BU22" s="37"/>
      <c r="BV22" s="42"/>
      <c r="BW22" s="37">
        <f>'Construction Budget'!O53*10000000</f>
        <v>51000652.800000004</v>
      </c>
      <c r="BX22" s="37"/>
      <c r="BY22" s="37"/>
      <c r="BZ22" s="37"/>
      <c r="CA22" s="37"/>
      <c r="CB22" s="37"/>
      <c r="CC22" s="37">
        <f>'Construction Budget'!P53*10000000</f>
        <v>55500710.399999999</v>
      </c>
      <c r="CD22" s="37"/>
      <c r="CE22" s="37"/>
      <c r="CF22" s="37"/>
      <c r="CG22" s="37"/>
      <c r="CH22" s="37"/>
      <c r="CI22" s="37">
        <f>'Construction Budget'!Q53*10000000</f>
        <v>63000806.399999999</v>
      </c>
      <c r="CJ22" s="37"/>
      <c r="CK22" s="37"/>
      <c r="CL22" s="37"/>
      <c r="CM22" s="37"/>
      <c r="CN22" s="42"/>
      <c r="CO22" s="37">
        <f>'Construction Budget'!R53*10000000</f>
        <v>64500825.600000001</v>
      </c>
    </row>
    <row r="23" spans="1:93" s="7" customFormat="1" ht="40.5" customHeight="1">
      <c r="A23" s="17" t="s">
        <v>953</v>
      </c>
      <c r="B23" s="17" t="s">
        <v>78</v>
      </c>
      <c r="C23" s="50" t="s">
        <v>964</v>
      </c>
      <c r="D23" s="60"/>
      <c r="E23" s="34">
        <f>COUNTIF('Booking Apr'!B:B,'FY Target Sheet'!C23)-COUNTIF('Cancel Apr'!A:A,'FY Target Sheet'!C23)</f>
        <v>0</v>
      </c>
      <c r="F23" s="37"/>
      <c r="G23" s="37"/>
      <c r="H23" s="37"/>
      <c r="I23" s="34"/>
      <c r="J23" s="37"/>
      <c r="K23" s="34"/>
      <c r="L23" s="37"/>
      <c r="M23" s="34">
        <f>SUMIF('Coll Apr'!A:A,C23,'Coll Apr'!J:J)</f>
        <v>0</v>
      </c>
      <c r="N23" s="37">
        <f>'Construction Budget'!G56*10000000</f>
        <v>11000140.800000001</v>
      </c>
      <c r="O23" s="61">
        <f>'Construction Budget'!G57*10000000</f>
        <v>7900000</v>
      </c>
      <c r="P23" s="53"/>
      <c r="Q23" s="34">
        <f>COUNTIF('Booking May'!B:B,'FY Target Sheet'!C23)-COUNTIF('Cancel May'!A:A,'FY Target Sheet'!C23)</f>
        <v>0</v>
      </c>
      <c r="R23" s="37"/>
      <c r="S23" s="34"/>
      <c r="T23" s="37"/>
      <c r="U23" s="34">
        <f>SUMIF('Booking May'!B:B,'FY Target Sheet'!C23,'Booking May'!K:K)-SUMIF('Cancel May'!A:A,'FY Target Sheet'!C23,'Cancel May'!F:F)</f>
        <v>0</v>
      </c>
      <c r="V23" s="37"/>
      <c r="W23" s="34">
        <f>SUMIF('Booking May'!B:B,C23,'Booking May'!L:L)-SUMIF('Cancel May'!A:A,'FY Target Sheet'!C23,'Cancel May'!G:G)</f>
        <v>0</v>
      </c>
      <c r="X23" s="37"/>
      <c r="Y23" s="34">
        <f>SUMIF('Coll May'!A:A,C23,'Coll May'!J:J)*100000</f>
        <v>0</v>
      </c>
      <c r="Z23" s="37">
        <f>'Construction Budget'!H56*10000000</f>
        <v>12500160</v>
      </c>
      <c r="AA23" s="58">
        <f>'Construction Budget'!H57*10000000</f>
        <v>9799999.999999987</v>
      </c>
      <c r="AB23" s="37"/>
      <c r="AC23" s="34">
        <f>COUNTIF('Booking Jun'!B:B,C23)-COUNTIF('Cancel Jun'!A:A,C23)</f>
        <v>0</v>
      </c>
      <c r="AD23" s="37"/>
      <c r="AE23" s="44"/>
      <c r="AF23" s="37"/>
      <c r="AG23" s="34">
        <f>SUMIF('Booking Jun'!B:B,'FY Target Sheet'!C23,'Booking Jun'!K:K)-SUMIF('Cancel Jun'!A:A,'FY Target Sheet'!C23,'Cancel Jun'!F:F)</f>
        <v>0</v>
      </c>
      <c r="AH23" s="37"/>
      <c r="AI23" s="34">
        <f>SUMIF('Booking Jun'!B:B,C23,'Booking Jun'!L:L)-SUMIF('Cancel Jun'!A:A,'FY Target Sheet'!C23,'Cancel Jun'!G:G)</f>
        <v>0</v>
      </c>
      <c r="AJ23" s="42"/>
      <c r="AK23" s="34">
        <f>SUMIF('Coll Jun'!A:A,C23,'Coll Jun'!J:J)*100000</f>
        <v>0</v>
      </c>
      <c r="AL23" s="37">
        <f>'Construction Budget'!I56*10000000</f>
        <v>11500147.200000001</v>
      </c>
      <c r="AM23" s="44">
        <f>'Construction Budget'!I57*10000000</f>
        <v>13000000.000000007</v>
      </c>
      <c r="AN23" s="37"/>
      <c r="AO23" s="37"/>
      <c r="AP23" s="37"/>
      <c r="AQ23" s="37"/>
      <c r="AR23" s="37"/>
      <c r="AS23" s="37">
        <f>'Construction Budget'!J56*10000000</f>
        <v>17000217.600000001</v>
      </c>
      <c r="AT23" s="37"/>
      <c r="AU23" s="37"/>
      <c r="AV23" s="37"/>
      <c r="AW23" s="37"/>
      <c r="AX23" s="37"/>
      <c r="AY23" s="37">
        <f>'Construction Budget'!K56*10000000</f>
        <v>18000230.399999999</v>
      </c>
      <c r="AZ23" s="37"/>
      <c r="BA23" s="37"/>
      <c r="BB23" s="37"/>
      <c r="BC23" s="37"/>
      <c r="BD23" s="37"/>
      <c r="BE23" s="37">
        <f>'Construction Budget'!L56*10000000</f>
        <v>20500262.399999999</v>
      </c>
      <c r="BF23" s="37"/>
      <c r="BG23" s="37"/>
      <c r="BH23" s="37"/>
      <c r="BI23" s="37"/>
      <c r="BJ23" s="37"/>
      <c r="BK23" s="37">
        <f>'Construction Budget'!M56*10000000</f>
        <v>18000230.399999999</v>
      </c>
      <c r="BL23" s="37"/>
      <c r="BM23" s="37"/>
      <c r="BN23" s="37"/>
      <c r="BO23" s="37"/>
      <c r="BP23" s="37"/>
      <c r="BQ23" s="37">
        <f>'Construction Budget'!N56*10000000</f>
        <v>19000243.199999999</v>
      </c>
      <c r="BR23" s="37"/>
      <c r="BS23" s="37"/>
      <c r="BT23" s="37"/>
      <c r="BU23" s="37"/>
      <c r="BV23" s="42"/>
      <c r="BW23" s="37">
        <f>'Construction Budget'!O56*10000000</f>
        <v>18500236.800000001</v>
      </c>
      <c r="BX23" s="37"/>
      <c r="BY23" s="37"/>
      <c r="BZ23" s="37"/>
      <c r="CA23" s="37"/>
      <c r="CB23" s="37"/>
      <c r="CC23" s="37">
        <f>'Construction Budget'!P56*10000000</f>
        <v>18000230.399999999</v>
      </c>
      <c r="CD23" s="37"/>
      <c r="CE23" s="37"/>
      <c r="CF23" s="37"/>
      <c r="CG23" s="37"/>
      <c r="CH23" s="37"/>
      <c r="CI23" s="37">
        <f>'Construction Budget'!Q56*10000000</f>
        <v>22000281.600000001</v>
      </c>
      <c r="CJ23" s="37"/>
      <c r="CK23" s="37"/>
      <c r="CL23" s="37"/>
      <c r="CM23" s="37"/>
      <c r="CN23" s="42"/>
      <c r="CO23" s="37">
        <f>'Construction Budget'!R56*10000000</f>
        <v>14000179.200000001</v>
      </c>
    </row>
    <row r="24" spans="1:93" s="7" customFormat="1" ht="40.5" customHeight="1">
      <c r="A24" s="36"/>
      <c r="B24" s="36"/>
      <c r="C24" s="50" t="s">
        <v>1</v>
      </c>
      <c r="D24" s="60"/>
      <c r="E24" s="34">
        <f>COUNTIF('Booking Apr'!B:B,'FY Target Sheet'!C24)-COUNTIF('Cancel Apr'!A:A,'FY Target Sheet'!C24)</f>
        <v>0</v>
      </c>
      <c r="F24" s="37"/>
      <c r="G24" s="37"/>
      <c r="H24" s="37"/>
      <c r="I24" s="34"/>
      <c r="J24" s="37"/>
      <c r="K24" s="34"/>
      <c r="L24" s="37">
        <v>38961499.999999948</v>
      </c>
      <c r="M24" s="34">
        <f>SUMIF('Coll Apr'!A:A,C24,'Coll Apr'!J:J)</f>
        <v>0</v>
      </c>
      <c r="N24" s="37"/>
      <c r="O24" s="61"/>
      <c r="P24" s="53"/>
      <c r="Q24" s="34">
        <f>COUNTIF('Booking May'!B:B,'FY Target Sheet'!C24)-COUNTIF('Cancel May'!A:A,'FY Target Sheet'!C24)</f>
        <v>0</v>
      </c>
      <c r="R24" s="37"/>
      <c r="S24" s="34"/>
      <c r="T24" s="37"/>
      <c r="U24" s="34">
        <f>SUMIF('Booking May'!B:B,'FY Target Sheet'!C24,'Booking May'!K:K)-SUMIF('Cancel May'!A:A,'FY Target Sheet'!C24,'Cancel May'!F:F)</f>
        <v>0</v>
      </c>
      <c r="V24" s="37"/>
      <c r="W24" s="34">
        <f>SUMIF('Booking May'!B:B,C24,'Booking May'!L:L)-SUMIF('Cancel May'!A:A,'FY Target Sheet'!C24,'Cancel May'!G:G)</f>
        <v>0</v>
      </c>
      <c r="X24" s="37">
        <v>32618499.999999955</v>
      </c>
      <c r="Y24" s="34">
        <f>SUMIF('Coll May'!A:A,C24,'Coll May'!J:J)*100000</f>
        <v>0</v>
      </c>
      <c r="Z24" s="37"/>
      <c r="AA24" s="37"/>
      <c r="AB24" s="37"/>
      <c r="AC24" s="34">
        <f>COUNTIF('Booking Jun'!B:B,C24)-COUNTIF('Cancel Jun'!A:A,C24)</f>
        <v>0</v>
      </c>
      <c r="AD24" s="37"/>
      <c r="AE24" s="37"/>
      <c r="AF24" s="37"/>
      <c r="AG24" s="34">
        <f>SUMIF('Booking Jun'!B:B,'FY Target Sheet'!C24,'Booking Jun'!K:K)-SUMIF('Cancel Jun'!A:A,'FY Target Sheet'!C24,'Cancel Jun'!F:F)</f>
        <v>0</v>
      </c>
      <c r="AH24" s="37"/>
      <c r="AI24" s="34">
        <f>SUMIF('Booking Jun'!B:B,C24,'Booking Jun'!L:L)-SUMIF('Cancel Jun'!A:A,'FY Target Sheet'!C24,'Cancel Jun'!G:G)</f>
        <v>0</v>
      </c>
      <c r="AJ24" s="42">
        <v>3611000.0000000093</v>
      </c>
      <c r="AK24" s="34">
        <f>SUMIF('Coll Jun'!A:A,C24,'Coll Jun'!J:J)*100000</f>
        <v>0</v>
      </c>
      <c r="AL24" s="37"/>
      <c r="AM24" s="44"/>
      <c r="AN24" s="37"/>
      <c r="AO24" s="37"/>
      <c r="AP24" s="37"/>
      <c r="AQ24" s="37"/>
      <c r="AR24" s="37">
        <v>0</v>
      </c>
      <c r="AS24" s="37"/>
      <c r="AT24" s="37"/>
      <c r="AU24" s="37"/>
      <c r="AV24" s="37"/>
      <c r="AW24" s="37"/>
      <c r="AX24" s="37">
        <v>0</v>
      </c>
      <c r="AY24" s="37"/>
      <c r="AZ24" s="37"/>
      <c r="BA24" s="37"/>
      <c r="BB24" s="37"/>
      <c r="BC24" s="37"/>
      <c r="BD24" s="37">
        <v>0</v>
      </c>
      <c r="BE24" s="37"/>
      <c r="BF24" s="37"/>
      <c r="BG24" s="37"/>
      <c r="BH24" s="37"/>
      <c r="BI24" s="37"/>
      <c r="BJ24" s="37">
        <v>0</v>
      </c>
      <c r="BK24" s="37"/>
      <c r="BL24" s="37"/>
      <c r="BM24" s="37"/>
      <c r="BN24" s="37"/>
      <c r="BO24" s="37"/>
      <c r="BP24" s="37">
        <v>0</v>
      </c>
      <c r="BQ24" s="37"/>
      <c r="BR24" s="37"/>
      <c r="BS24" s="37"/>
      <c r="BT24" s="37"/>
      <c r="BU24" s="37"/>
      <c r="BV24" s="42">
        <v>0</v>
      </c>
      <c r="BW24" s="37"/>
      <c r="BX24" s="37"/>
      <c r="BY24" s="37"/>
      <c r="BZ24" s="37"/>
      <c r="CA24" s="37"/>
      <c r="CB24" s="37">
        <v>0</v>
      </c>
      <c r="CC24" s="37"/>
      <c r="CD24" s="37"/>
      <c r="CE24" s="37"/>
      <c r="CF24" s="37"/>
      <c r="CG24" s="37"/>
      <c r="CH24" s="37">
        <v>0</v>
      </c>
      <c r="CI24" s="37"/>
      <c r="CJ24" s="37"/>
      <c r="CK24" s="37"/>
      <c r="CL24" s="37"/>
      <c r="CM24" s="37"/>
      <c r="CN24" s="42">
        <v>0</v>
      </c>
      <c r="CO24" s="37"/>
    </row>
    <row r="25" spans="1:93" s="1" customFormat="1" ht="35.25" customHeight="1">
      <c r="A25" s="11"/>
      <c r="B25" s="11"/>
      <c r="C25" s="51" t="s">
        <v>2</v>
      </c>
      <c r="D25" s="62">
        <f>SUM(D2:D24)</f>
        <v>84</v>
      </c>
      <c r="E25" s="12">
        <f>SUM(E2:E24)</f>
        <v>32</v>
      </c>
      <c r="F25" s="12">
        <f>J25/H25</f>
        <v>7970.7737453880573</v>
      </c>
      <c r="G25" s="12">
        <f>K25/I25</f>
        <v>8863.4067436259447</v>
      </c>
      <c r="H25" s="20">
        <f t="shared" ref="H25:O25" si="5">SUM(H2:H24)</f>
        <v>134758.79999999999</v>
      </c>
      <c r="I25" s="20">
        <f t="shared" si="5"/>
        <v>60205</v>
      </c>
      <c r="J25" s="20">
        <f t="shared" si="5"/>
        <v>1074131905</v>
      </c>
      <c r="K25" s="20">
        <f t="shared" si="5"/>
        <v>533621403</v>
      </c>
      <c r="L25" s="20">
        <f t="shared" si="5"/>
        <v>911939203.7023809</v>
      </c>
      <c r="M25" s="20">
        <f t="shared" si="5"/>
        <v>729065000</v>
      </c>
      <c r="N25" s="12">
        <f t="shared" si="5"/>
        <v>547552314.65709746</v>
      </c>
      <c r="O25" s="63">
        <f t="shared" si="5"/>
        <v>287599778.10125494</v>
      </c>
      <c r="P25" s="62">
        <f>SUM(P2:P24)</f>
        <v>76</v>
      </c>
      <c r="Q25" s="12">
        <f>SUM(Q2:Q24)</f>
        <v>56</v>
      </c>
      <c r="R25" s="12">
        <f>V25/T25</f>
        <v>8312.9095754321934</v>
      </c>
      <c r="S25" s="12">
        <f>W25/U25</f>
        <v>8867.3874807494867</v>
      </c>
      <c r="T25" s="20">
        <f t="shared" ref="T25:AA25" si="6">SUM(T2:T24)</f>
        <v>127998.39999999999</v>
      </c>
      <c r="U25" s="20">
        <f t="shared" si="6"/>
        <v>93504</v>
      </c>
      <c r="V25" s="20">
        <f t="shared" si="6"/>
        <v>1064039125</v>
      </c>
      <c r="W25" s="20">
        <f t="shared" si="6"/>
        <v>829136199</v>
      </c>
      <c r="X25" s="20">
        <f t="shared" si="6"/>
        <v>1090739928.2554111</v>
      </c>
      <c r="Y25" s="20">
        <f t="shared" si="6"/>
        <v>715691000</v>
      </c>
      <c r="Z25" s="12">
        <f t="shared" si="6"/>
        <v>596737756.65428424</v>
      </c>
      <c r="AA25" s="63">
        <f t="shared" si="6"/>
        <v>315363563.05019599</v>
      </c>
      <c r="AB25" s="12">
        <f t="shared" ref="AB25:AC25" si="7">SUM(AB2:AB24)</f>
        <v>80</v>
      </c>
      <c r="AC25" s="54">
        <f t="shared" si="7"/>
        <v>71</v>
      </c>
      <c r="AD25" s="12">
        <f>AH25/AF25</f>
        <v>8128.9277856232975</v>
      </c>
      <c r="AE25" s="12"/>
      <c r="AF25" s="20">
        <f>SUM(AF2:AF24)</f>
        <v>132984.6</v>
      </c>
      <c r="AG25" s="115"/>
      <c r="AH25" s="20">
        <f>SUM(AH2:AH24)</f>
        <v>1081022210</v>
      </c>
      <c r="AI25" s="115"/>
      <c r="AJ25" s="20">
        <f>SUM(AJ2:AJ24)</f>
        <v>1042381362.732684</v>
      </c>
      <c r="AK25" s="20"/>
      <c r="AL25" s="12">
        <f>SUM(AL2:AL24)</f>
        <v>676524328.69290125</v>
      </c>
      <c r="AM25" s="12">
        <f t="shared" ref="AM25" si="8">SUM(AM2:AM24)</f>
        <v>572675832.43774593</v>
      </c>
      <c r="AN25" s="12">
        <f>SUM(AN2:AN24)</f>
        <v>93</v>
      </c>
      <c r="AO25" s="12">
        <f>AQ25/AP25</f>
        <v>8587.8448057371024</v>
      </c>
      <c r="AP25" s="20">
        <f>SUM(AP2:AP24)</f>
        <v>144407.4</v>
      </c>
      <c r="AQ25" s="20">
        <f>SUM(AQ2:AQ24)</f>
        <v>1240148340</v>
      </c>
      <c r="AR25" s="20">
        <f>SUM(AR2:AR24)</f>
        <v>1103747665.1493504</v>
      </c>
      <c r="AS25" s="12">
        <f>SUM(AS2:AS24)</f>
        <v>785988115.31067348</v>
      </c>
      <c r="AT25" s="12">
        <f>SUM(AT2:AT24)</f>
        <v>104</v>
      </c>
      <c r="AU25" s="12">
        <f>AW25/AV25</f>
        <v>8252.0192719594888</v>
      </c>
      <c r="AV25" s="20">
        <f>SUM(AV2:AV24)</f>
        <v>161399.25999999998</v>
      </c>
      <c r="AW25" s="20">
        <f>SUM(AW2:AW24)</f>
        <v>1331869804</v>
      </c>
      <c r="AX25" s="20">
        <f>SUM(AX2:AX24)</f>
        <v>1193891124.6826839</v>
      </c>
      <c r="AY25" s="12">
        <f>SUM(AY2:AY24)</f>
        <v>884510831.89959788</v>
      </c>
      <c r="AZ25" s="12">
        <f>SUM(AZ2:AZ24)</f>
        <v>97</v>
      </c>
      <c r="BA25" s="12">
        <f>BC25/BB25</f>
        <v>8026.2034615899238</v>
      </c>
      <c r="BB25" s="20">
        <f>SUM(BB2:BB24)</f>
        <v>160385.26</v>
      </c>
      <c r="BC25" s="20">
        <f>SUM(BC2:BC24)</f>
        <v>1287284729</v>
      </c>
      <c r="BD25" s="20">
        <f>SUM(BD2:BD24)</f>
        <v>1361220497.3076837</v>
      </c>
      <c r="BE25" s="12">
        <f>SUM(BE2:BE24)</f>
        <v>896871900.27255082</v>
      </c>
      <c r="BF25" s="12">
        <f>SUM(BF2:BF24)</f>
        <v>95</v>
      </c>
      <c r="BG25" s="12">
        <f>BI25/BH25</f>
        <v>8709.6559381368188</v>
      </c>
      <c r="BH25" s="20">
        <f>SUM(BH2:BH24)</f>
        <v>168405.18000000002</v>
      </c>
      <c r="BI25" s="20">
        <f>SUM(BI2:BI24)</f>
        <v>1466751176</v>
      </c>
      <c r="BJ25" s="20">
        <f>SUM(BJ2:BJ24)</f>
        <v>1550106474.7160172</v>
      </c>
      <c r="BK25" s="12">
        <f>SUM(BK2:BK24)</f>
        <v>937943815.60879004</v>
      </c>
      <c r="BL25" s="12">
        <f>SUM(BL2:BL24)</f>
        <v>93</v>
      </c>
      <c r="BM25" s="12">
        <f>BO25/BN25</f>
        <v>8726.4401296399374</v>
      </c>
      <c r="BN25" s="20">
        <f>SUM(BN2:BN24)</f>
        <v>163431.12</v>
      </c>
      <c r="BO25" s="20">
        <f>SUM(BO2:BO24)</f>
        <v>1426171884</v>
      </c>
      <c r="BP25" s="20">
        <f>SUM(BP2:BP24)</f>
        <v>1546129807.4219697</v>
      </c>
      <c r="BQ25" s="12">
        <f>SUM(BQ2:BQ24)</f>
        <v>886027270.84525347</v>
      </c>
      <c r="BR25" s="12">
        <f>SUM(BR2:BR24)</f>
        <v>96</v>
      </c>
      <c r="BS25" s="12">
        <f>BU25/BT25</f>
        <v>8788.9789095140295</v>
      </c>
      <c r="BT25" s="20">
        <f>SUM(BT2:BT24)</f>
        <v>157445.4</v>
      </c>
      <c r="BU25" s="20">
        <f>SUM(BU2:BU24)</f>
        <v>1383784300</v>
      </c>
      <c r="BV25" s="20">
        <f>SUM(BV2:BV24)</f>
        <v>1705827314.4969695</v>
      </c>
      <c r="BW25" s="12">
        <f>SUM(BW2:BW24)</f>
        <v>840054895.52669024</v>
      </c>
      <c r="BX25" s="12">
        <f>SUM(BX2:BX24)</f>
        <v>92</v>
      </c>
      <c r="BY25" s="12">
        <f>CA25/BZ25</f>
        <v>9174.9471810153009</v>
      </c>
      <c r="BZ25" s="20">
        <f>SUM(BZ2:BZ24)</f>
        <v>155834.12</v>
      </c>
      <c r="CA25" s="20">
        <f>SUM(CA2:CA24)</f>
        <v>1429769820</v>
      </c>
      <c r="CB25" s="20">
        <f>SUM(CB2:CB24)</f>
        <v>1922684649.0053029</v>
      </c>
      <c r="CC25" s="12">
        <f>SUM(CC2:CC24)</f>
        <v>746869815.42797673</v>
      </c>
      <c r="CD25" s="12">
        <f>SUM(CD2:CD24)</f>
        <v>90</v>
      </c>
      <c r="CE25" s="12">
        <f>CG25/CF25</f>
        <v>8403.4618018822621</v>
      </c>
      <c r="CF25" s="20">
        <f>SUM(CF2:CF24)</f>
        <v>161280.46</v>
      </c>
      <c r="CG25" s="20">
        <f>SUM(CG2:CG24)</f>
        <v>1355314185</v>
      </c>
      <c r="CH25" s="20">
        <f>SUM(CH2:CH24)</f>
        <v>1976237205.5053034</v>
      </c>
      <c r="CI25" s="12">
        <f>SUM(CI2:CI24)</f>
        <v>828920457.60630417</v>
      </c>
      <c r="CJ25" s="12">
        <f>SUM(CJ2:CJ24)</f>
        <v>93</v>
      </c>
      <c r="CK25" s="12">
        <f>CM25/CL25</f>
        <v>9020.2603904071784</v>
      </c>
      <c r="CL25" s="20">
        <f>SUM(CL2:CL24)</f>
        <v>153000.26</v>
      </c>
      <c r="CM25" s="20">
        <f>SUM(CM2:CM24)</f>
        <v>1380102185</v>
      </c>
      <c r="CN25" s="20">
        <f>SUM(CN2:CN24)</f>
        <v>2125308453.4803028</v>
      </c>
      <c r="CO25" s="12">
        <f t="shared" ref="CO25" si="9">SUM(CO2:CO24)</f>
        <v>812119329.49787998</v>
      </c>
    </row>
    <row r="26" spans="1:93" ht="35.25" customHeight="1" thickBot="1">
      <c r="D26" s="13"/>
      <c r="E26" s="48">
        <f>E25/D25</f>
        <v>0.38095238095238093</v>
      </c>
      <c r="G26" s="48">
        <f>G25/F25</f>
        <v>1.1119882494161086</v>
      </c>
      <c r="H26" s="13"/>
      <c r="I26" s="48">
        <f>I25/H25</f>
        <v>0.44676117626455569</v>
      </c>
      <c r="J26" s="13"/>
      <c r="K26" s="48">
        <f>K25/J25</f>
        <v>0.49679317830150477</v>
      </c>
      <c r="L26" s="13"/>
      <c r="M26" s="48">
        <f>M25/L25</f>
        <v>0.79946667172556007</v>
      </c>
      <c r="N26" s="13"/>
      <c r="O26" s="13"/>
      <c r="P26" s="13"/>
      <c r="Q26" s="48">
        <f>Q25/P25</f>
        <v>0.73684210526315785</v>
      </c>
      <c r="S26" s="48">
        <f>S25/R25</f>
        <v>1.066700822411925</v>
      </c>
      <c r="T26" s="13"/>
      <c r="U26" s="48">
        <f>U25/T25</f>
        <v>0.73050913136414208</v>
      </c>
      <c r="V26" s="13"/>
      <c r="W26" s="48">
        <f>W25/V25</f>
        <v>0.77923469120555133</v>
      </c>
      <c r="X26" s="13"/>
      <c r="Y26" s="116">
        <f>Y25/X25</f>
        <v>0.65615183001938437</v>
      </c>
      <c r="Z26" s="13"/>
      <c r="AA26" s="13"/>
      <c r="AB26" s="13"/>
      <c r="AC26" s="48">
        <f>AC25/AB25</f>
        <v>0.88749999999999996</v>
      </c>
      <c r="AE26" s="48">
        <f>AE25/AD25</f>
        <v>0</v>
      </c>
      <c r="AF26" s="13"/>
      <c r="AG26" s="48">
        <f>AG25/AF25</f>
        <v>0</v>
      </c>
      <c r="AH26" s="13"/>
      <c r="AI26" s="48">
        <f>AI25/AH25</f>
        <v>0</v>
      </c>
      <c r="AJ26" s="14"/>
      <c r="AK26" s="48">
        <f>AK25/AJ25</f>
        <v>0</v>
      </c>
      <c r="AL26" s="13"/>
      <c r="AM26" s="118"/>
      <c r="AN26" s="13"/>
      <c r="AP26" s="13"/>
      <c r="AQ26" s="13"/>
      <c r="AR26" s="13"/>
      <c r="AS26" s="13"/>
      <c r="AT26" s="13"/>
      <c r="AV26" s="13"/>
      <c r="AW26" s="13"/>
      <c r="AX26" s="13"/>
      <c r="AY26" s="13"/>
      <c r="AZ26" s="13"/>
      <c r="BB26" s="13"/>
      <c r="BC26" s="13"/>
      <c r="BD26" s="13"/>
      <c r="BE26" s="13"/>
      <c r="BF26" s="13"/>
      <c r="BH26" s="13"/>
      <c r="BI26" s="13"/>
      <c r="BJ26" s="13"/>
      <c r="BK26" s="13"/>
      <c r="BL26" s="13"/>
      <c r="BN26" s="13"/>
      <c r="BO26" s="13"/>
      <c r="BP26" s="13"/>
      <c r="BQ26" s="13"/>
      <c r="BR26" s="13"/>
      <c r="BT26" s="13"/>
      <c r="BU26" s="13"/>
      <c r="BW26" s="13"/>
      <c r="BX26" s="13"/>
      <c r="BZ26" s="13"/>
      <c r="CA26" s="13"/>
      <c r="CB26" s="13"/>
      <c r="CC26" s="13"/>
      <c r="CD26" s="13"/>
      <c r="CF26" s="13"/>
      <c r="CG26" s="13"/>
      <c r="CH26" s="13"/>
      <c r="CI26" s="13"/>
      <c r="CJ26" s="13"/>
      <c r="CL26" s="13"/>
      <c r="CM26" s="13"/>
      <c r="CO26" s="13"/>
    </row>
    <row r="27" spans="1:93" s="5" customFormat="1" ht="59.25" thickBot="1">
      <c r="A27" s="4" t="s">
        <v>952</v>
      </c>
      <c r="B27" s="4" t="s">
        <v>550</v>
      </c>
      <c r="C27" s="49" t="s">
        <v>0</v>
      </c>
      <c r="D27" s="55" t="s">
        <v>490</v>
      </c>
      <c r="E27" s="43" t="s">
        <v>554</v>
      </c>
      <c r="F27" s="6" t="s">
        <v>491</v>
      </c>
      <c r="G27" s="43" t="s">
        <v>1081</v>
      </c>
      <c r="H27" s="6" t="s">
        <v>492</v>
      </c>
      <c r="I27" s="43" t="s">
        <v>1079</v>
      </c>
      <c r="J27" s="6" t="s">
        <v>493</v>
      </c>
      <c r="K27" s="43" t="s">
        <v>1080</v>
      </c>
      <c r="L27" s="6" t="s">
        <v>494</v>
      </c>
      <c r="M27" s="43" t="s">
        <v>1083</v>
      </c>
      <c r="N27" s="6" t="s">
        <v>960</v>
      </c>
      <c r="O27" s="56" t="s">
        <v>1082</v>
      </c>
      <c r="P27" s="6" t="s">
        <v>495</v>
      </c>
      <c r="Q27" s="43" t="s">
        <v>555</v>
      </c>
      <c r="R27" s="6" t="s">
        <v>496</v>
      </c>
      <c r="S27" s="43" t="s">
        <v>1341</v>
      </c>
      <c r="T27" s="6" t="s">
        <v>497</v>
      </c>
      <c r="U27" s="43" t="s">
        <v>1342</v>
      </c>
      <c r="V27" s="6" t="s">
        <v>498</v>
      </c>
      <c r="W27" s="43" t="s">
        <v>1343</v>
      </c>
      <c r="X27" s="6" t="s">
        <v>499</v>
      </c>
      <c r="Y27" s="43" t="s">
        <v>499</v>
      </c>
      <c r="Z27" s="6" t="s">
        <v>966</v>
      </c>
      <c r="AA27" s="43" t="s">
        <v>1344</v>
      </c>
      <c r="AB27" s="6" t="s">
        <v>500</v>
      </c>
      <c r="AC27" s="43" t="s">
        <v>555</v>
      </c>
      <c r="AD27" s="6" t="s">
        <v>501</v>
      </c>
      <c r="AE27" s="6"/>
      <c r="AF27" s="6" t="s">
        <v>502</v>
      </c>
      <c r="AG27" s="43"/>
      <c r="AH27" s="6" t="s">
        <v>503</v>
      </c>
      <c r="AI27" s="43"/>
      <c r="AJ27" s="6" t="s">
        <v>504</v>
      </c>
      <c r="AK27" s="6"/>
      <c r="AL27" s="6" t="s">
        <v>967</v>
      </c>
      <c r="AM27" s="43"/>
      <c r="AN27" s="6" t="s">
        <v>505</v>
      </c>
      <c r="AO27" s="6" t="s">
        <v>506</v>
      </c>
      <c r="AP27" s="6" t="s">
        <v>507</v>
      </c>
      <c r="AQ27" s="6" t="s">
        <v>508</v>
      </c>
      <c r="AR27" s="6" t="s">
        <v>509</v>
      </c>
      <c r="AS27" s="6" t="s">
        <v>968</v>
      </c>
      <c r="AT27" s="6" t="s">
        <v>510</v>
      </c>
      <c r="AU27" s="6" t="s">
        <v>511</v>
      </c>
      <c r="AV27" s="6" t="s">
        <v>512</v>
      </c>
      <c r="AW27" s="6" t="s">
        <v>513</v>
      </c>
      <c r="AX27" s="6" t="s">
        <v>514</v>
      </c>
      <c r="AY27" s="6" t="s">
        <v>969</v>
      </c>
      <c r="AZ27" s="6" t="s">
        <v>515</v>
      </c>
      <c r="BA27" s="6" t="s">
        <v>516</v>
      </c>
      <c r="BB27" s="6" t="s">
        <v>517</v>
      </c>
      <c r="BC27" s="6" t="s">
        <v>518</v>
      </c>
      <c r="BD27" s="6" t="s">
        <v>519</v>
      </c>
      <c r="BE27" s="6" t="s">
        <v>970</v>
      </c>
      <c r="BF27" s="6" t="s">
        <v>520</v>
      </c>
      <c r="BG27" s="6" t="s">
        <v>521</v>
      </c>
      <c r="BH27" s="6" t="s">
        <v>522</v>
      </c>
      <c r="BI27" s="6" t="s">
        <v>523</v>
      </c>
      <c r="BJ27" s="6" t="s">
        <v>524</v>
      </c>
      <c r="BK27" s="6" t="s">
        <v>971</v>
      </c>
      <c r="BL27" s="6" t="s">
        <v>525</v>
      </c>
      <c r="BM27" s="6" t="s">
        <v>526</v>
      </c>
      <c r="BN27" s="6" t="s">
        <v>527</v>
      </c>
      <c r="BO27" s="6" t="s">
        <v>528</v>
      </c>
      <c r="BP27" s="6" t="s">
        <v>529</v>
      </c>
      <c r="BQ27" s="6" t="s">
        <v>972</v>
      </c>
      <c r="BR27" s="6" t="s">
        <v>530</v>
      </c>
      <c r="BS27" s="6" t="s">
        <v>531</v>
      </c>
      <c r="BT27" s="6" t="s">
        <v>532</v>
      </c>
      <c r="BU27" s="6" t="s">
        <v>533</v>
      </c>
      <c r="BV27" s="6" t="s">
        <v>534</v>
      </c>
      <c r="BW27" s="6" t="s">
        <v>973</v>
      </c>
      <c r="BX27" s="6" t="s">
        <v>535</v>
      </c>
      <c r="BY27" s="6" t="s">
        <v>536</v>
      </c>
      <c r="BZ27" s="6" t="s">
        <v>537</v>
      </c>
      <c r="CA27" s="6" t="s">
        <v>538</v>
      </c>
      <c r="CB27" s="6" t="s">
        <v>539</v>
      </c>
      <c r="CC27" s="6" t="s">
        <v>974</v>
      </c>
      <c r="CD27" s="6" t="s">
        <v>540</v>
      </c>
      <c r="CE27" s="6" t="s">
        <v>541</v>
      </c>
      <c r="CF27" s="6" t="s">
        <v>542</v>
      </c>
      <c r="CG27" s="6" t="s">
        <v>543</v>
      </c>
      <c r="CH27" s="6" t="s">
        <v>544</v>
      </c>
      <c r="CI27" s="6" t="s">
        <v>975</v>
      </c>
      <c r="CJ27" s="6" t="s">
        <v>545</v>
      </c>
      <c r="CK27" s="6" t="s">
        <v>546</v>
      </c>
      <c r="CL27" s="6" t="s">
        <v>547</v>
      </c>
      <c r="CM27" s="6" t="s">
        <v>548</v>
      </c>
      <c r="CN27" s="6" t="s">
        <v>549</v>
      </c>
      <c r="CO27" s="6" t="s">
        <v>976</v>
      </c>
    </row>
    <row r="28" spans="1:93" s="1" customFormat="1" ht="40.5" customHeight="1">
      <c r="A28" s="17" t="s">
        <v>959</v>
      </c>
      <c r="B28" s="17" t="s">
        <v>551</v>
      </c>
      <c r="C28" s="17" t="s">
        <v>955</v>
      </c>
      <c r="D28" s="37">
        <v>0</v>
      </c>
      <c r="E28" s="34">
        <f>COUNTIF('Booking Apr'!B:B,'FY Target Sheet'!C28)-COUNTIF('Cancel Apr'!A:A,'FY Target Sheet'!C28)</f>
        <v>0</v>
      </c>
      <c r="F28" s="37">
        <v>0</v>
      </c>
      <c r="G28" s="44" t="e">
        <f t="shared" ref="G28:G31" si="10">(K28/I28)</f>
        <v>#DIV/0!</v>
      </c>
      <c r="H28" s="37">
        <v>0</v>
      </c>
      <c r="I28" s="34">
        <f>SUMIF('Booking Apr'!B:B,'FY Target Sheet'!C28,'Booking Apr'!K:K)-SUMIF('Cancel Apr'!A:A,'FY Target Sheet'!C28,'Cancel Apr'!F:F)</f>
        <v>0</v>
      </c>
      <c r="J28" s="37">
        <v>0</v>
      </c>
      <c r="K28" s="34">
        <f>SUMIF('Booking Apr'!B:B,C28,'Booking Apr'!L:L)-SUMIF('Cancel Apr'!A:A,'FY Target Sheet'!C28,'Cancel Apr'!G:G)</f>
        <v>0</v>
      </c>
      <c r="L28" s="37"/>
      <c r="M28" s="34">
        <f>SUMIF('Coll Apr'!A:A,C28,'Coll Apr'!J:J)*100000</f>
        <v>0</v>
      </c>
      <c r="N28" s="37"/>
      <c r="O28" s="61"/>
      <c r="P28" s="37">
        <v>0</v>
      </c>
      <c r="Q28" s="34">
        <f>COUNTIF('Booking May'!B:B,'FY Target Sheet'!C28)-COUNTIF('Cancel May'!A:A,'FY Target Sheet'!C28)</f>
        <v>0</v>
      </c>
      <c r="R28" s="37">
        <v>0</v>
      </c>
      <c r="S28" s="44"/>
      <c r="T28" s="37">
        <v>0</v>
      </c>
      <c r="U28" s="34">
        <f>SUMIF('Booking May'!B:B,'FY Target Sheet'!C28,'Booking May'!K:K)-SUMIF('Cancel May'!A:A,'FY Target Sheet'!C28,'Cancel May'!F:F)</f>
        <v>0</v>
      </c>
      <c r="V28" s="37">
        <v>0</v>
      </c>
      <c r="W28" s="34">
        <f>SUMIF('Booking May'!B:B,C28,'Booking May'!L:L)-SUMIF('Cancel May'!A:A,'FY Target Sheet'!C28,'Cancel May'!G:G)</f>
        <v>0</v>
      </c>
      <c r="X28" s="37"/>
      <c r="Y28" s="34">
        <f>SUMIF('Coll May'!A:A,C28,'Coll May'!J:J)*100000</f>
        <v>0</v>
      </c>
      <c r="Z28" s="37"/>
      <c r="AA28" s="37"/>
      <c r="AB28" s="37">
        <v>0</v>
      </c>
      <c r="AC28" s="34">
        <f>COUNTIF('Booking Jun'!B:B,C28)-COUNTIF('Cancel Jun'!A:A,C28)</f>
        <v>0</v>
      </c>
      <c r="AD28" s="37">
        <v>0</v>
      </c>
      <c r="AE28" s="44"/>
      <c r="AF28" s="37">
        <v>0</v>
      </c>
      <c r="AG28" s="34">
        <f>SUMIF('Booking Jun'!B:B,'FY Target Sheet'!C28,'Booking Jun'!K:K)-SUMIF('Cancel Jun'!A:A,'FY Target Sheet'!C28,'Cancel Jun'!F:F)</f>
        <v>0</v>
      </c>
      <c r="AH28" s="37">
        <v>0</v>
      </c>
      <c r="AI28" s="44"/>
      <c r="AJ28" s="42"/>
      <c r="AK28" s="34">
        <f>SUMIF('Coll Jun'!A:A,C28,'Coll Jun'!J:J)*100000</f>
        <v>0</v>
      </c>
      <c r="AL28" s="37"/>
      <c r="AM28" s="44"/>
      <c r="AN28" s="37">
        <v>0</v>
      </c>
      <c r="AO28" s="37">
        <v>0</v>
      </c>
      <c r="AP28" s="37">
        <v>0</v>
      </c>
      <c r="AQ28" s="37">
        <v>0</v>
      </c>
      <c r="AR28" s="37"/>
      <c r="AS28" s="37"/>
      <c r="AT28" s="37">
        <v>0</v>
      </c>
      <c r="AU28" s="37">
        <v>0</v>
      </c>
      <c r="AV28" s="37">
        <v>0</v>
      </c>
      <c r="AW28" s="37">
        <v>0</v>
      </c>
      <c r="AX28" s="37"/>
      <c r="AY28" s="37"/>
      <c r="AZ28" s="37">
        <v>0</v>
      </c>
      <c r="BA28" s="37">
        <v>0</v>
      </c>
      <c r="BB28" s="37">
        <v>0</v>
      </c>
      <c r="BC28" s="37">
        <v>0</v>
      </c>
      <c r="BD28" s="37"/>
      <c r="BE28" s="37"/>
      <c r="BF28" s="37">
        <v>203</v>
      </c>
      <c r="BG28" s="37">
        <v>7752.8223764558697</v>
      </c>
      <c r="BH28" s="37">
        <v>369281</v>
      </c>
      <c r="BI28" s="37">
        <v>2862970000</v>
      </c>
      <c r="BJ28" s="37"/>
      <c r="BK28" s="37"/>
      <c r="BL28" s="37">
        <v>103</v>
      </c>
      <c r="BM28" s="37">
        <v>7803.2729602236332</v>
      </c>
      <c r="BN28" s="37">
        <v>188881</v>
      </c>
      <c r="BO28" s="37">
        <v>1473890000</v>
      </c>
      <c r="BP28" s="37"/>
      <c r="BQ28" s="37"/>
      <c r="BR28" s="37">
        <v>53</v>
      </c>
      <c r="BS28" s="37">
        <v>8080.4815516664812</v>
      </c>
      <c r="BT28" s="37">
        <v>98681</v>
      </c>
      <c r="BU28" s="37">
        <v>797390000</v>
      </c>
      <c r="BV28" s="42"/>
      <c r="BW28" s="37"/>
      <c r="BX28" s="37">
        <v>52</v>
      </c>
      <c r="BY28" s="37">
        <v>8117.97108101905</v>
      </c>
      <c r="BZ28" s="37">
        <v>95854</v>
      </c>
      <c r="CA28" s="37">
        <v>778140000</v>
      </c>
      <c r="CB28" s="37"/>
      <c r="CC28" s="37"/>
      <c r="CD28" s="37">
        <v>52</v>
      </c>
      <c r="CE28" s="37">
        <v>8117.97108101905</v>
      </c>
      <c r="CF28" s="37">
        <v>95854</v>
      </c>
      <c r="CG28" s="37">
        <v>778140000</v>
      </c>
      <c r="CH28" s="37"/>
      <c r="CI28" s="37"/>
      <c r="CJ28" s="37">
        <v>52</v>
      </c>
      <c r="CK28" s="37">
        <v>8117.97108101905</v>
      </c>
      <c r="CL28" s="37">
        <v>95854</v>
      </c>
      <c r="CM28" s="37">
        <v>778140000</v>
      </c>
      <c r="CN28" s="42"/>
      <c r="CO28" s="37"/>
    </row>
    <row r="29" spans="1:93" s="1" customFormat="1" ht="40.5" customHeight="1">
      <c r="A29" s="17" t="s">
        <v>959</v>
      </c>
      <c r="B29" s="17" t="s">
        <v>551</v>
      </c>
      <c r="C29" s="17" t="s">
        <v>956</v>
      </c>
      <c r="D29" s="37">
        <v>0</v>
      </c>
      <c r="E29" s="34">
        <f>COUNTIF('Booking Apr'!B:B,'FY Target Sheet'!C29)-COUNTIF('Cancel Apr'!A:A,'FY Target Sheet'!C29)</f>
        <v>0</v>
      </c>
      <c r="F29" s="37">
        <v>0</v>
      </c>
      <c r="G29" s="44" t="e">
        <f t="shared" si="10"/>
        <v>#DIV/0!</v>
      </c>
      <c r="H29" s="37">
        <v>0</v>
      </c>
      <c r="I29" s="34">
        <f>SUMIF('Booking Apr'!B:B,'FY Target Sheet'!C29,'Booking Apr'!K:K)-SUMIF('Cancel Apr'!A:A,'FY Target Sheet'!C29,'Cancel Apr'!F:F)</f>
        <v>0</v>
      </c>
      <c r="J29" s="37">
        <v>0</v>
      </c>
      <c r="K29" s="34">
        <f>SUMIF('Booking Apr'!B:B,C29,'Booking Apr'!L:L)-SUMIF('Cancel Apr'!A:A,'FY Target Sheet'!C29,'Cancel Apr'!G:G)</f>
        <v>0</v>
      </c>
      <c r="L29" s="37"/>
      <c r="M29" s="34">
        <f>SUMIF('Coll Apr'!A:A,C29,'Coll Apr'!J:J)*100000</f>
        <v>0</v>
      </c>
      <c r="N29" s="37"/>
      <c r="O29" s="61"/>
      <c r="P29" s="37">
        <v>0</v>
      </c>
      <c r="Q29" s="34">
        <f>COUNTIF('Booking May'!B:B,'FY Target Sheet'!C29)-COUNTIF('Cancel May'!A:A,'FY Target Sheet'!C29)</f>
        <v>0</v>
      </c>
      <c r="R29" s="37">
        <v>0</v>
      </c>
      <c r="S29" s="44"/>
      <c r="T29" s="37">
        <v>0</v>
      </c>
      <c r="U29" s="34">
        <f>SUMIF('Booking May'!B:B,'FY Target Sheet'!C29,'Booking May'!K:K)-SUMIF('Cancel May'!A:A,'FY Target Sheet'!C29,'Cancel May'!F:F)</f>
        <v>0</v>
      </c>
      <c r="V29" s="37">
        <v>0</v>
      </c>
      <c r="W29" s="34">
        <f>SUMIF('Booking May'!B:B,C29,'Booking May'!L:L)-SUMIF('Cancel May'!A:A,'FY Target Sheet'!C29,'Cancel May'!G:G)</f>
        <v>0</v>
      </c>
      <c r="X29" s="37"/>
      <c r="Y29" s="34">
        <f>SUMIF('Coll May'!A:A,C29,'Coll May'!J:J)*100000</f>
        <v>0</v>
      </c>
      <c r="Z29" s="37"/>
      <c r="AA29" s="37"/>
      <c r="AB29" s="37">
        <v>0</v>
      </c>
      <c r="AC29" s="34">
        <f>COUNTIF('Booking Jun'!B:B,C29)-COUNTIF('Cancel Jun'!A:A,C29)</f>
        <v>0</v>
      </c>
      <c r="AD29" s="37">
        <v>0</v>
      </c>
      <c r="AE29" s="44"/>
      <c r="AF29" s="37">
        <v>0</v>
      </c>
      <c r="AG29" s="34">
        <f>SUMIF('Booking Jun'!B:B,'FY Target Sheet'!C29,'Booking Jun'!K:K)-SUMIF('Cancel Jun'!A:A,'FY Target Sheet'!C29,'Cancel Jun'!F:F)</f>
        <v>0</v>
      </c>
      <c r="AH29" s="37">
        <v>0</v>
      </c>
      <c r="AI29" s="44"/>
      <c r="AJ29" s="42"/>
      <c r="AK29" s="34">
        <f>SUMIF('Coll Jun'!A:A,C29,'Coll Jun'!J:J)*100000</f>
        <v>0</v>
      </c>
      <c r="AL29" s="37"/>
      <c r="AM29" s="44"/>
      <c r="AN29" s="37">
        <v>0</v>
      </c>
      <c r="AO29" s="37">
        <v>0</v>
      </c>
      <c r="AP29" s="37">
        <v>0</v>
      </c>
      <c r="AQ29" s="37">
        <v>0</v>
      </c>
      <c r="AR29" s="37"/>
      <c r="AS29" s="37"/>
      <c r="AT29" s="37">
        <v>50</v>
      </c>
      <c r="AU29" s="37">
        <v>11500</v>
      </c>
      <c r="AV29" s="37">
        <v>79400</v>
      </c>
      <c r="AW29" s="37">
        <v>913100000</v>
      </c>
      <c r="AX29" s="37"/>
      <c r="AY29" s="37"/>
      <c r="AZ29" s="37">
        <v>50</v>
      </c>
      <c r="BA29" s="37">
        <v>11500</v>
      </c>
      <c r="BB29" s="37">
        <v>79400</v>
      </c>
      <c r="BC29" s="37">
        <v>913100000</v>
      </c>
      <c r="BD29" s="37"/>
      <c r="BE29" s="37"/>
      <c r="BF29" s="37">
        <v>50</v>
      </c>
      <c r="BG29" s="37">
        <v>11600</v>
      </c>
      <c r="BH29" s="37">
        <v>79400</v>
      </c>
      <c r="BI29" s="37">
        <v>921040000</v>
      </c>
      <c r="BJ29" s="37"/>
      <c r="BK29" s="37"/>
      <c r="BL29" s="37">
        <v>50</v>
      </c>
      <c r="BM29" s="37">
        <v>11600</v>
      </c>
      <c r="BN29" s="37">
        <v>79400</v>
      </c>
      <c r="BO29" s="37">
        <v>921040000</v>
      </c>
      <c r="BP29" s="37"/>
      <c r="BQ29" s="37"/>
      <c r="BR29" s="37">
        <v>10</v>
      </c>
      <c r="BS29" s="37">
        <v>11700</v>
      </c>
      <c r="BT29" s="37">
        <v>15880</v>
      </c>
      <c r="BU29" s="37">
        <v>185796000</v>
      </c>
      <c r="BV29" s="42"/>
      <c r="BW29" s="37"/>
      <c r="BX29" s="37">
        <v>10</v>
      </c>
      <c r="BY29" s="37">
        <v>11700</v>
      </c>
      <c r="BZ29" s="37">
        <v>15880</v>
      </c>
      <c r="CA29" s="37">
        <v>185796000</v>
      </c>
      <c r="CB29" s="37"/>
      <c r="CC29" s="37"/>
      <c r="CD29" s="37">
        <v>10</v>
      </c>
      <c r="CE29" s="37">
        <v>11800</v>
      </c>
      <c r="CF29" s="37">
        <v>15880</v>
      </c>
      <c r="CG29" s="37">
        <v>187384000</v>
      </c>
      <c r="CH29" s="37"/>
      <c r="CI29" s="37"/>
      <c r="CJ29" s="37">
        <v>10</v>
      </c>
      <c r="CK29" s="37">
        <v>11800</v>
      </c>
      <c r="CL29" s="37">
        <v>15880</v>
      </c>
      <c r="CM29" s="37">
        <v>187384000</v>
      </c>
      <c r="CN29" s="42"/>
      <c r="CO29" s="37"/>
    </row>
    <row r="30" spans="1:93" s="1" customFormat="1" ht="40.5" customHeight="1">
      <c r="A30" s="17" t="s">
        <v>959</v>
      </c>
      <c r="B30" s="17" t="s">
        <v>551</v>
      </c>
      <c r="C30" s="17" t="s">
        <v>957</v>
      </c>
      <c r="D30" s="37">
        <v>0</v>
      </c>
      <c r="E30" s="34">
        <f>COUNTIF('Booking Apr'!B:B,'FY Target Sheet'!C30)-COUNTIF('Cancel Apr'!A:A,'FY Target Sheet'!C30)</f>
        <v>0</v>
      </c>
      <c r="F30" s="37">
        <v>0</v>
      </c>
      <c r="G30" s="44" t="e">
        <f t="shared" si="10"/>
        <v>#DIV/0!</v>
      </c>
      <c r="H30" s="37">
        <v>0</v>
      </c>
      <c r="I30" s="34">
        <f>SUMIF('Booking Apr'!B:B,'FY Target Sheet'!C30,'Booking Apr'!K:K)-SUMIF('Cancel Apr'!A:A,'FY Target Sheet'!C30,'Cancel Apr'!F:F)</f>
        <v>0</v>
      </c>
      <c r="J30" s="37">
        <v>0</v>
      </c>
      <c r="K30" s="34">
        <f>SUMIF('Booking Apr'!B:B,C30,'Booking Apr'!L:L)-SUMIF('Cancel Apr'!A:A,'FY Target Sheet'!C30,'Cancel Apr'!G:G)</f>
        <v>0</v>
      </c>
      <c r="L30" s="37"/>
      <c r="M30" s="34">
        <f>SUMIF('Coll Apr'!A:A,C30,'Coll Apr'!J:J)*100000</f>
        <v>0</v>
      </c>
      <c r="N30" s="37"/>
      <c r="O30" s="61"/>
      <c r="P30" s="37">
        <v>8</v>
      </c>
      <c r="Q30" s="34">
        <f>COUNTIF('Booking May'!B:B,'FY Target Sheet'!C30)-COUNTIF('Cancel May'!A:A,'FY Target Sheet'!C30)</f>
        <v>0</v>
      </c>
      <c r="R30" s="37">
        <v>14219.077606964252</v>
      </c>
      <c r="S30" s="44"/>
      <c r="T30" s="37">
        <v>26995</v>
      </c>
      <c r="U30" s="34">
        <f>SUMIF('Booking May'!B:B,'FY Target Sheet'!C30,'Booking May'!K:K)-SUMIF('Cancel May'!A:A,'FY Target Sheet'!C30,'Cancel May'!F:F)</f>
        <v>0</v>
      </c>
      <c r="V30" s="37">
        <v>383844000</v>
      </c>
      <c r="W30" s="34">
        <f>SUMIF('Booking May'!B:B,C30,'Booking May'!L:L)-SUMIF('Cancel May'!A:A,'FY Target Sheet'!C30,'Cancel May'!G:G)</f>
        <v>0</v>
      </c>
      <c r="X30" s="37"/>
      <c r="Y30" s="34">
        <f>SUMIF('Coll May'!A:A,C30,'Coll May'!J:J)*100000</f>
        <v>0</v>
      </c>
      <c r="Z30" s="37"/>
      <c r="AA30" s="37"/>
      <c r="AB30" s="37">
        <v>8</v>
      </c>
      <c r="AC30" s="34">
        <f>COUNTIF('Booking Jun'!B:B,C30)-COUNTIF('Cancel Jun'!A:A,C30)</f>
        <v>0</v>
      </c>
      <c r="AD30" s="37">
        <v>14219.077606964252</v>
      </c>
      <c r="AE30" s="44"/>
      <c r="AF30" s="37">
        <v>26995</v>
      </c>
      <c r="AG30" s="34">
        <f>SUMIF('Booking Jun'!B:B,'FY Target Sheet'!C30,'Booking Jun'!K:K)-SUMIF('Cancel Jun'!A:A,'FY Target Sheet'!C30,'Cancel Jun'!F:F)</f>
        <v>0</v>
      </c>
      <c r="AH30" s="37">
        <v>383844000</v>
      </c>
      <c r="AI30" s="44"/>
      <c r="AJ30" s="42"/>
      <c r="AK30" s="34">
        <f>SUMIF('Coll Jun'!A:A,C30,'Coll Jun'!J:J)*100000</f>
        <v>0</v>
      </c>
      <c r="AL30" s="37"/>
      <c r="AM30" s="44"/>
      <c r="AN30" s="37">
        <v>8</v>
      </c>
      <c r="AO30" s="37">
        <v>14716.500964534798</v>
      </c>
      <c r="AP30" s="37">
        <v>26956</v>
      </c>
      <c r="AQ30" s="37">
        <v>396698000</v>
      </c>
      <c r="AR30" s="37"/>
      <c r="AS30" s="37"/>
      <c r="AT30" s="37">
        <v>2</v>
      </c>
      <c r="AU30" s="37">
        <v>15425.363792833672</v>
      </c>
      <c r="AV30" s="37">
        <v>6391</v>
      </c>
      <c r="AW30" s="37">
        <v>98583500</v>
      </c>
      <c r="AX30" s="37"/>
      <c r="AY30" s="37"/>
      <c r="AZ30" s="37">
        <v>1</v>
      </c>
      <c r="BA30" s="37">
        <v>14500</v>
      </c>
      <c r="BB30" s="37">
        <v>3434</v>
      </c>
      <c r="BC30" s="37">
        <v>49793000</v>
      </c>
      <c r="BD30" s="37"/>
      <c r="BE30" s="37"/>
      <c r="BF30" s="37">
        <v>1</v>
      </c>
      <c r="BG30" s="37">
        <v>15000</v>
      </c>
      <c r="BH30" s="37">
        <v>3434</v>
      </c>
      <c r="BI30" s="37">
        <v>51510000</v>
      </c>
      <c r="BJ30" s="37"/>
      <c r="BK30" s="37"/>
      <c r="BL30" s="37">
        <v>1</v>
      </c>
      <c r="BM30" s="37">
        <v>15000</v>
      </c>
      <c r="BN30" s="37">
        <v>3434</v>
      </c>
      <c r="BO30" s="37">
        <v>51510000</v>
      </c>
      <c r="BP30" s="37"/>
      <c r="BQ30" s="37"/>
      <c r="BR30" s="37">
        <v>1</v>
      </c>
      <c r="BS30" s="37">
        <v>15000</v>
      </c>
      <c r="BT30" s="37">
        <v>3434</v>
      </c>
      <c r="BU30" s="37">
        <v>51510000</v>
      </c>
      <c r="BV30" s="42"/>
      <c r="BW30" s="37"/>
      <c r="BX30" s="37">
        <v>2</v>
      </c>
      <c r="BY30" s="37">
        <v>15000</v>
      </c>
      <c r="BZ30" s="37">
        <v>6868</v>
      </c>
      <c r="CA30" s="37">
        <v>103020000</v>
      </c>
      <c r="CB30" s="37"/>
      <c r="CC30" s="37"/>
      <c r="CD30" s="37">
        <v>2</v>
      </c>
      <c r="CE30" s="37">
        <v>15000</v>
      </c>
      <c r="CF30" s="37">
        <v>6868</v>
      </c>
      <c r="CG30" s="37">
        <v>103020000</v>
      </c>
      <c r="CH30" s="37"/>
      <c r="CI30" s="37"/>
      <c r="CJ30" s="37">
        <v>2</v>
      </c>
      <c r="CK30" s="37">
        <v>15000</v>
      </c>
      <c r="CL30" s="37">
        <v>6868</v>
      </c>
      <c r="CM30" s="37">
        <v>103020000</v>
      </c>
      <c r="CN30" s="42"/>
      <c r="CO30" s="37"/>
    </row>
    <row r="31" spans="1:93" s="1" customFormat="1" ht="40.5" customHeight="1">
      <c r="A31" s="17" t="s">
        <v>10488</v>
      </c>
      <c r="B31" s="17" t="s">
        <v>551</v>
      </c>
      <c r="C31" s="17" t="s">
        <v>958</v>
      </c>
      <c r="D31" s="37">
        <v>2</v>
      </c>
      <c r="E31" s="34">
        <f>COUNTIF('Booking Apr'!B:B,'FY Target Sheet'!C31)-COUNTIF('Cancel Apr'!A:A,'FY Target Sheet'!C31)</f>
        <v>0</v>
      </c>
      <c r="F31" s="37">
        <v>6250</v>
      </c>
      <c r="G31" s="44" t="e">
        <f t="shared" si="10"/>
        <v>#DIV/0!</v>
      </c>
      <c r="H31" s="37">
        <v>2264</v>
      </c>
      <c r="I31" s="34">
        <f>SUMIF('Booking Apr'!B:B,'FY Target Sheet'!C31,'Booking Apr'!K:K)-SUMIF('Cancel Apr'!A:A,'FY Target Sheet'!C31,'Cancel Apr'!F:F)</f>
        <v>0</v>
      </c>
      <c r="J31" s="37">
        <v>14150000</v>
      </c>
      <c r="K31" s="34">
        <f>SUMIF('Booking Apr'!B:B,C31,'Booking Apr'!L:L)-SUMIF('Cancel Apr'!A:A,'FY Target Sheet'!C31,'Cancel Apr'!G:G)</f>
        <v>0</v>
      </c>
      <c r="L31" s="37"/>
      <c r="M31" s="34">
        <f>SUMIF('Coll Apr'!A:A,C31,'Coll Apr'!J:J)*100000</f>
        <v>0</v>
      </c>
      <c r="N31" s="37">
        <f>'Construction Budget'!G50*10000000</f>
        <v>4531029.5361019596</v>
      </c>
      <c r="O31" s="44"/>
      <c r="P31" s="37">
        <v>1</v>
      </c>
      <c r="Q31" s="34">
        <f>COUNTIF('Booking May'!B:B,'FY Target Sheet'!C31)-COUNTIF('Cancel May'!A:A,'FY Target Sheet'!C31)</f>
        <v>0</v>
      </c>
      <c r="R31" s="37">
        <v>6250</v>
      </c>
      <c r="S31" s="44"/>
      <c r="T31" s="37">
        <v>1271</v>
      </c>
      <c r="U31" s="34">
        <f>SUMIF('Booking May'!B:B,'FY Target Sheet'!C31,'Booking May'!K:K)-SUMIF('Cancel May'!A:A,'FY Target Sheet'!C31,'Cancel May'!F:F)</f>
        <v>0</v>
      </c>
      <c r="V31" s="37">
        <v>7943750</v>
      </c>
      <c r="W31" s="34">
        <f>SUMIF('Booking May'!B:B,C31,'Booking May'!L:L)-SUMIF('Cancel May'!A:A,'FY Target Sheet'!C31,'Cancel May'!G:G)</f>
        <v>0</v>
      </c>
      <c r="X31" s="37"/>
      <c r="Y31" s="34">
        <f>SUMIF('Coll May'!A:A,C31,'Coll May'!J:J)*100000</f>
        <v>0</v>
      </c>
      <c r="Z31" s="37">
        <f>'Construction Budget'!H50*10000000</f>
        <v>5389710.9380569197</v>
      </c>
      <c r="AA31" s="58">
        <f>'Construction Budget'!H51*10000000</f>
        <v>796009.75667200005</v>
      </c>
      <c r="AB31" s="37">
        <v>1</v>
      </c>
      <c r="AC31" s="34">
        <f>COUNTIF('Booking Jun'!B:B,C31)-COUNTIF('Cancel Jun'!A:A,C31)</f>
        <v>0</v>
      </c>
      <c r="AD31" s="37">
        <v>6250</v>
      </c>
      <c r="AE31" s="44"/>
      <c r="AF31" s="37">
        <v>1271</v>
      </c>
      <c r="AG31" s="34">
        <f>SUMIF('Booking Jun'!B:B,'FY Target Sheet'!C31,'Booking Jun'!K:K)-SUMIF('Cancel Jun'!A:A,'FY Target Sheet'!C31,'Cancel Jun'!F:F)</f>
        <v>0</v>
      </c>
      <c r="AH31" s="37">
        <v>7943750</v>
      </c>
      <c r="AI31" s="44"/>
      <c r="AJ31" s="42"/>
      <c r="AK31" s="34">
        <f>SUMIF('Coll Jun'!A:A,C31,'Coll Jun'!J:J)*100000</f>
        <v>0</v>
      </c>
      <c r="AL31" s="37">
        <f>'Construction Budget'!I50*10000000</f>
        <v>7447305.9955716357</v>
      </c>
      <c r="AM31" s="44">
        <f>'Construction Budget'!I51*10000000</f>
        <v>2372721.3770600003</v>
      </c>
      <c r="AN31" s="37">
        <v>2</v>
      </c>
      <c r="AO31" s="37">
        <v>6250</v>
      </c>
      <c r="AP31" s="37">
        <v>2264</v>
      </c>
      <c r="AQ31" s="37">
        <v>14150000</v>
      </c>
      <c r="AR31" s="37"/>
      <c r="AS31" s="37">
        <f>'Construction Budget'!J50*10000000</f>
        <v>5972966.2299508564</v>
      </c>
      <c r="AT31" s="37">
        <v>4</v>
      </c>
      <c r="AU31" s="37">
        <v>6250</v>
      </c>
      <c r="AV31" s="37">
        <v>4528</v>
      </c>
      <c r="AW31" s="37">
        <v>28300000</v>
      </c>
      <c r="AX31" s="37"/>
      <c r="AY31" s="37">
        <f>'Construction Budget'!K50*10000000</f>
        <v>7031723.7417353913</v>
      </c>
      <c r="AZ31" s="37">
        <v>4</v>
      </c>
      <c r="BA31" s="37">
        <v>6500</v>
      </c>
      <c r="BB31" s="37">
        <v>4528</v>
      </c>
      <c r="BC31" s="37">
        <v>29432000</v>
      </c>
      <c r="BD31" s="37"/>
      <c r="BE31" s="37">
        <f>'Construction Budget'!L50*10000000</f>
        <v>7488607.0537189757</v>
      </c>
      <c r="BF31" s="37">
        <v>4</v>
      </c>
      <c r="BG31" s="37">
        <v>6500</v>
      </c>
      <c r="BH31" s="37">
        <v>4528</v>
      </c>
      <c r="BI31" s="37">
        <v>29432000</v>
      </c>
      <c r="BJ31" s="37"/>
      <c r="BK31" s="37">
        <f>'Construction Budget'!M50*10000000</f>
        <v>4667379.6047801627</v>
      </c>
      <c r="BL31" s="37">
        <v>2</v>
      </c>
      <c r="BM31" s="37">
        <v>6500</v>
      </c>
      <c r="BN31" s="37">
        <v>2264</v>
      </c>
      <c r="BO31" s="37">
        <v>14716000</v>
      </c>
      <c r="BP31" s="37"/>
      <c r="BQ31" s="37">
        <f>'Construction Budget'!N50*10000000</f>
        <v>5894375.9225422172</v>
      </c>
      <c r="BR31" s="37">
        <v>3</v>
      </c>
      <c r="BS31" s="37">
        <v>6700</v>
      </c>
      <c r="BT31" s="37">
        <v>3396</v>
      </c>
      <c r="BU31" s="37">
        <v>22753200</v>
      </c>
      <c r="BV31" s="42"/>
      <c r="BW31" s="37">
        <f>'Construction Budget'!O50*10000000</f>
        <v>3021303.5587683902</v>
      </c>
      <c r="BX31" s="37">
        <v>3</v>
      </c>
      <c r="BY31" s="37">
        <v>6700</v>
      </c>
      <c r="BZ31" s="37">
        <v>3396</v>
      </c>
      <c r="CA31" s="37">
        <v>22753200</v>
      </c>
      <c r="CB31" s="37"/>
      <c r="CC31" s="37">
        <f>'Construction Budget'!P50*10000000</f>
        <v>3154516.1871639178</v>
      </c>
      <c r="CD31" s="37">
        <v>2</v>
      </c>
      <c r="CE31" s="37">
        <v>6700</v>
      </c>
      <c r="CF31" s="37">
        <v>2264</v>
      </c>
      <c r="CG31" s="37">
        <v>15168800</v>
      </c>
      <c r="CH31" s="37"/>
      <c r="CI31" s="37">
        <f>'Construction Budget'!Q50*10000000</f>
        <v>3028504.2413843637</v>
      </c>
      <c r="CJ31" s="37">
        <v>2</v>
      </c>
      <c r="CK31" s="37">
        <v>6700</v>
      </c>
      <c r="CL31" s="37">
        <v>2264</v>
      </c>
      <c r="CM31" s="37">
        <v>15168800</v>
      </c>
      <c r="CN31" s="42"/>
      <c r="CO31" s="37">
        <f>'Construction Budget'!R50*10000000</f>
        <v>2373344.9902251977</v>
      </c>
    </row>
    <row r="32" spans="1:93" s="1" customFormat="1" ht="35.25" customHeight="1">
      <c r="A32" s="11"/>
      <c r="B32" s="11"/>
      <c r="C32" s="11" t="s">
        <v>2</v>
      </c>
      <c r="D32" s="12">
        <f>SUM(D28:D31)</f>
        <v>2</v>
      </c>
      <c r="E32" s="12">
        <f>SUM(E28:E31)</f>
        <v>0</v>
      </c>
      <c r="F32" s="12">
        <f>J32/H32</f>
        <v>6250</v>
      </c>
      <c r="G32" s="12"/>
      <c r="H32" s="20">
        <f>SUM(H28:H31)</f>
        <v>2264</v>
      </c>
      <c r="I32" s="20"/>
      <c r="J32" s="20">
        <f>SUM(J28:J31)</f>
        <v>14150000</v>
      </c>
      <c r="K32" s="20"/>
      <c r="L32" s="20">
        <f>SUM(L28:L31)</f>
        <v>0</v>
      </c>
      <c r="M32" s="20"/>
      <c r="N32" s="20">
        <f>SUM(N28:N31)</f>
        <v>4531029.5361019596</v>
      </c>
      <c r="O32" s="20">
        <f>SUM(O28:O31)</f>
        <v>0</v>
      </c>
      <c r="P32" s="12">
        <f>SUM(P28:P31)</f>
        <v>9</v>
      </c>
      <c r="Q32" s="12"/>
      <c r="R32" s="12">
        <f>V32/T32</f>
        <v>13860.742588268591</v>
      </c>
      <c r="S32" s="12"/>
      <c r="T32" s="20">
        <f>SUM(T28:T31)</f>
        <v>28266</v>
      </c>
      <c r="U32" s="20"/>
      <c r="V32" s="20">
        <f>SUM(V28:V31)</f>
        <v>391787750</v>
      </c>
      <c r="W32" s="20"/>
      <c r="X32" s="20">
        <f>SUM(X28:X31)</f>
        <v>0</v>
      </c>
      <c r="Y32" s="115"/>
      <c r="Z32" s="20">
        <f>SUM(Z28:Z31)</f>
        <v>5389710.9380569197</v>
      </c>
      <c r="AA32" s="20">
        <f>SUM(AA28:AA31)</f>
        <v>796009.75667200005</v>
      </c>
      <c r="AB32" s="12">
        <f>SUM(AB28:AB31)</f>
        <v>9</v>
      </c>
      <c r="AC32" s="12">
        <f>SUM(AC28:AC31)</f>
        <v>0</v>
      </c>
      <c r="AD32" s="12">
        <f>AH32/AF32</f>
        <v>13860.742588268591</v>
      </c>
      <c r="AE32" s="12"/>
      <c r="AF32" s="20">
        <f>SUM(AF28:AF31)</f>
        <v>28266</v>
      </c>
      <c r="AG32" s="115"/>
      <c r="AH32" s="20">
        <f>SUM(AH28:AH31)</f>
        <v>391787750</v>
      </c>
      <c r="AI32" s="115"/>
      <c r="AJ32" s="20">
        <f>SUM(AJ28:AJ31)</f>
        <v>0</v>
      </c>
      <c r="AK32" s="20"/>
      <c r="AL32" s="20">
        <f>SUM(AL28:AL31)</f>
        <v>7447305.9955716357</v>
      </c>
      <c r="AM32" s="20">
        <f>SUM(AM28:AM31)</f>
        <v>2372721.3770600003</v>
      </c>
      <c r="AN32" s="12">
        <f>SUM(AN28:AN31)</f>
        <v>10</v>
      </c>
      <c r="AO32" s="12">
        <f>AQ32/AP32</f>
        <v>14060.506502395619</v>
      </c>
      <c r="AP32" s="20">
        <f>SUM(AP28:AP31)</f>
        <v>29220</v>
      </c>
      <c r="AQ32" s="20">
        <f>SUM(AQ28:AQ31)</f>
        <v>410848000</v>
      </c>
      <c r="AR32" s="20">
        <f>SUM(AR28:AR31)</f>
        <v>0</v>
      </c>
      <c r="AS32" s="20">
        <f>SUM(AS28:AS31)</f>
        <v>5972966.2299508564</v>
      </c>
      <c r="AT32" s="12">
        <f>SUM(AT28:AT31)</f>
        <v>56</v>
      </c>
      <c r="AU32" s="12">
        <f>AW32/AV32</f>
        <v>11514.559505751835</v>
      </c>
      <c r="AV32" s="20">
        <f>SUM(AV28:AV31)</f>
        <v>90319</v>
      </c>
      <c r="AW32" s="20">
        <f>SUM(AW28:AW31)</f>
        <v>1039983500</v>
      </c>
      <c r="AX32" s="20">
        <f>SUM(AX28:AX31)</f>
        <v>0</v>
      </c>
      <c r="AY32" s="20">
        <f>SUM(AY28:AY31)</f>
        <v>7031723.7417353913</v>
      </c>
      <c r="AZ32" s="12">
        <f>SUM(AZ28:AZ31)</f>
        <v>55</v>
      </c>
      <c r="BA32" s="12">
        <f>BC32/BB32</f>
        <v>11358.771548270415</v>
      </c>
      <c r="BB32" s="20">
        <f>SUM(BB28:BB31)</f>
        <v>87362</v>
      </c>
      <c r="BC32" s="20">
        <f>SUM(BC28:BC31)</f>
        <v>992325000</v>
      </c>
      <c r="BD32" s="20">
        <f>SUM(BD28:BD31)</f>
        <v>0</v>
      </c>
      <c r="BE32" s="20">
        <f>SUM(BE28:BE31)</f>
        <v>7488607.0537189757</v>
      </c>
      <c r="BF32" s="12">
        <f>SUM(BF28:BF31)</f>
        <v>258</v>
      </c>
      <c r="BG32" s="12">
        <f>BI32/BH32</f>
        <v>8463.8371769631849</v>
      </c>
      <c r="BH32" s="20">
        <f>SUM(BH28:BH31)</f>
        <v>456643</v>
      </c>
      <c r="BI32" s="20">
        <f>SUM(BI28:BI31)</f>
        <v>3864952000</v>
      </c>
      <c r="BJ32" s="20">
        <f>SUM(BJ28:BJ31)</f>
        <v>0</v>
      </c>
      <c r="BK32" s="20">
        <f>SUM(BK28:BK31)</f>
        <v>4667379.6047801627</v>
      </c>
      <c r="BL32" s="12">
        <f>SUM(BL28:BL31)</f>
        <v>156</v>
      </c>
      <c r="BM32" s="12">
        <f>BO32/BN32</f>
        <v>8983.0096467247495</v>
      </c>
      <c r="BN32" s="20">
        <f>SUM(BN28:BN31)</f>
        <v>273979</v>
      </c>
      <c r="BO32" s="20">
        <f>SUM(BO28:BO31)</f>
        <v>2461156000</v>
      </c>
      <c r="BP32" s="20">
        <f>SUM(BP28:BP31)</f>
        <v>0</v>
      </c>
      <c r="BQ32" s="20">
        <f>SUM(BQ28:BQ31)</f>
        <v>5894375.9225422172</v>
      </c>
      <c r="BR32" s="12">
        <f>SUM(BR28:BR31)</f>
        <v>67</v>
      </c>
      <c r="BS32" s="12">
        <f>BU32/BT32</f>
        <v>8711.1004934467965</v>
      </c>
      <c r="BT32" s="20">
        <f>SUM(BT28:BT31)</f>
        <v>121391</v>
      </c>
      <c r="BU32" s="20">
        <f>SUM(BU28:BU31)</f>
        <v>1057449200</v>
      </c>
      <c r="BV32" s="20">
        <f>SUM(BV28:BV31)</f>
        <v>0</v>
      </c>
      <c r="BW32" s="20">
        <f>SUM(BW28:BW31)</f>
        <v>3021303.5587683902</v>
      </c>
      <c r="BX32" s="12">
        <f>SUM(BX28:BX31)</f>
        <v>67</v>
      </c>
      <c r="BY32" s="12">
        <f>CA32/BZ32</f>
        <v>8932.1890522795456</v>
      </c>
      <c r="BZ32" s="20">
        <f>SUM(BZ28:BZ31)</f>
        <v>121998</v>
      </c>
      <c r="CA32" s="20">
        <f>SUM(CA28:CA31)</f>
        <v>1089709200</v>
      </c>
      <c r="CB32" s="20">
        <f>SUM(CB28:CB31)</f>
        <v>0</v>
      </c>
      <c r="CC32" s="20">
        <f>SUM(CC28:CC31)</f>
        <v>3154516.1871639178</v>
      </c>
      <c r="CD32" s="12">
        <f>SUM(CD28:CD31)</f>
        <v>66</v>
      </c>
      <c r="CE32" s="12">
        <f>CG32/CF32</f>
        <v>8966.2336802740228</v>
      </c>
      <c r="CF32" s="20">
        <f>SUM(CF28:CF31)</f>
        <v>120866</v>
      </c>
      <c r="CG32" s="20">
        <f>SUM(CG28:CG31)</f>
        <v>1083712800</v>
      </c>
      <c r="CH32" s="20">
        <f>SUM(CH28:CH31)</f>
        <v>0</v>
      </c>
      <c r="CI32" s="20">
        <f>SUM(CI28:CI31)</f>
        <v>3028504.2413843637</v>
      </c>
      <c r="CJ32" s="12">
        <f>SUM(CJ28:CJ31)</f>
        <v>66</v>
      </c>
      <c r="CK32" s="12">
        <f>CM32/CL32</f>
        <v>8966.2336802740228</v>
      </c>
      <c r="CL32" s="20">
        <f>SUM(CL28:CL31)</f>
        <v>120866</v>
      </c>
      <c r="CM32" s="20">
        <f>SUM(CM28:CM31)</f>
        <v>1083712800</v>
      </c>
      <c r="CN32" s="20">
        <f>SUM(CN28:CN31)</f>
        <v>0</v>
      </c>
      <c r="CO32" s="20">
        <f t="shared" ref="CO32" si="11">SUM(CO28:CO31)</f>
        <v>2373344.9902251977</v>
      </c>
    </row>
    <row r="34" spans="1:93" s="1" customFormat="1" ht="35.25" customHeight="1">
      <c r="A34" s="11"/>
      <c r="B34" s="11"/>
      <c r="C34" s="11" t="s">
        <v>965</v>
      </c>
      <c r="D34" s="12">
        <f>D32+D25</f>
        <v>86</v>
      </c>
      <c r="E34" s="12">
        <f>E32+E25</f>
        <v>32</v>
      </c>
      <c r="F34" s="12"/>
      <c r="G34" s="12"/>
      <c r="H34" s="12">
        <f>H32+H25</f>
        <v>137022.79999999999</v>
      </c>
      <c r="I34" s="12"/>
      <c r="J34" s="12">
        <f>J32+J25</f>
        <v>1088281905</v>
      </c>
      <c r="K34" s="12"/>
      <c r="L34" s="12">
        <f>L32+L25</f>
        <v>911939203.7023809</v>
      </c>
      <c r="M34" s="12"/>
      <c r="N34" s="12">
        <f>N32+N25</f>
        <v>552083344.1931994</v>
      </c>
      <c r="O34" s="12">
        <f>O32+O25</f>
        <v>287599778.10125494</v>
      </c>
      <c r="P34" s="12"/>
      <c r="Q34" s="12"/>
      <c r="R34" s="12"/>
      <c r="S34" s="12"/>
      <c r="T34" s="20"/>
      <c r="U34" s="20"/>
      <c r="V34" s="20"/>
      <c r="W34" s="20"/>
      <c r="X34" s="20"/>
      <c r="Y34" s="115"/>
      <c r="Z34" s="12">
        <f>Z32+Z25</f>
        <v>602127467.59234118</v>
      </c>
      <c r="AA34" s="12">
        <f>AA32+AA25</f>
        <v>316159572.80686802</v>
      </c>
      <c r="AB34" s="12">
        <f>AB32+AB25</f>
        <v>89</v>
      </c>
      <c r="AC34" s="12">
        <f>AC32+AC25</f>
        <v>71</v>
      </c>
      <c r="AD34" s="12"/>
      <c r="AE34" s="12"/>
      <c r="AF34" s="20"/>
      <c r="AG34" s="115"/>
      <c r="AH34" s="20"/>
      <c r="AI34" s="115"/>
      <c r="AJ34" s="20"/>
      <c r="AK34" s="20"/>
      <c r="AL34" s="12">
        <f>AL32+AL25</f>
        <v>683971634.68847287</v>
      </c>
      <c r="AM34" s="12">
        <f>AM32+AM25</f>
        <v>575048553.81480598</v>
      </c>
      <c r="AN34" s="12"/>
      <c r="AO34" s="12"/>
      <c r="AP34" s="20"/>
      <c r="AQ34" s="20"/>
      <c r="AR34" s="20"/>
      <c r="AS34" s="12">
        <f>AS32+AS25</f>
        <v>791961081.54062438</v>
      </c>
      <c r="AT34" s="12"/>
      <c r="AU34" s="12"/>
      <c r="AV34" s="20"/>
      <c r="AW34" s="20"/>
      <c r="AX34" s="20"/>
      <c r="AY34" s="12">
        <f>AY32+AY25</f>
        <v>891542555.64133322</v>
      </c>
      <c r="AZ34" s="12"/>
      <c r="BA34" s="12"/>
      <c r="BB34" s="20"/>
      <c r="BC34" s="20"/>
      <c r="BD34" s="20"/>
      <c r="BE34" s="12">
        <f>BE32+BE25</f>
        <v>904360507.32626975</v>
      </c>
      <c r="BF34" s="12"/>
      <c r="BG34" s="12"/>
      <c r="BH34" s="20"/>
      <c r="BI34" s="20"/>
      <c r="BJ34" s="20"/>
      <c r="BK34" s="12">
        <f>BK32+BK25</f>
        <v>942611195.21357024</v>
      </c>
      <c r="BL34" s="12"/>
      <c r="BM34" s="12"/>
      <c r="BN34" s="20"/>
      <c r="BO34" s="20"/>
      <c r="BP34" s="20"/>
      <c r="BQ34" s="12">
        <f>BQ32+BQ25</f>
        <v>891921646.76779568</v>
      </c>
      <c r="BR34" s="12"/>
      <c r="BS34" s="12"/>
      <c r="BT34" s="20"/>
      <c r="BU34" s="20"/>
      <c r="BV34" s="20"/>
      <c r="BW34" s="12">
        <f>BW32+BW25</f>
        <v>843076199.08545864</v>
      </c>
      <c r="BX34" s="12"/>
      <c r="BY34" s="12"/>
      <c r="BZ34" s="20"/>
      <c r="CA34" s="20"/>
      <c r="CB34" s="20"/>
      <c r="CC34" s="12">
        <f>CC32+CC25</f>
        <v>750024331.61514068</v>
      </c>
      <c r="CD34" s="12"/>
      <c r="CE34" s="12"/>
      <c r="CF34" s="20"/>
      <c r="CG34" s="20"/>
      <c r="CH34" s="20"/>
      <c r="CI34" s="12">
        <f>CI32+CI25</f>
        <v>831948961.84768856</v>
      </c>
      <c r="CJ34" s="12"/>
      <c r="CK34" s="12"/>
      <c r="CL34" s="20"/>
      <c r="CM34" s="20"/>
      <c r="CN34" s="20"/>
      <c r="CO34" s="12">
        <f t="shared" ref="CO34" si="12">CO32+CO25</f>
        <v>814492674.48810518</v>
      </c>
    </row>
  </sheetData>
  <printOptions horizontalCentered="1" verticalCentered="1"/>
  <pageMargins left="0.23622047244094491" right="0.23622047244094491" top="0.19685039370078741" bottom="0.15748031496062992" header="0.31496062992125984" footer="0.31496062992125984"/>
  <pageSetup paperSize="5" scale="2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U58"/>
  <sheetViews>
    <sheetView showGridLines="0" tabSelected="1" workbookViewId="0">
      <selection activeCell="D5" sqref="D5:D58"/>
    </sheetView>
  </sheetViews>
  <sheetFormatPr defaultRowHeight="15.75"/>
  <cols>
    <col min="1" max="1" width="13.140625" style="21" bestFit="1" customWidth="1"/>
    <col min="2" max="2" width="13.140625" style="21" customWidth="1"/>
    <col min="3" max="3" width="21.5703125" style="99" customWidth="1"/>
    <col min="4" max="4" width="25.7109375" style="21" customWidth="1"/>
    <col min="5" max="5" width="9.5703125" style="21" customWidth="1"/>
    <col min="6" max="6" width="11" style="96" customWidth="1"/>
    <col min="7" max="18" width="13.140625" style="21" customWidth="1"/>
    <col min="19" max="16384" width="9.140625" style="21"/>
  </cols>
  <sheetData>
    <row r="1" spans="1:21">
      <c r="A1" s="102" t="s">
        <v>553</v>
      </c>
      <c r="B1" s="102" t="s">
        <v>10499</v>
      </c>
      <c r="C1" s="103" t="s">
        <v>468</v>
      </c>
      <c r="D1" s="69"/>
      <c r="E1" s="69"/>
      <c r="F1" s="104"/>
      <c r="G1" s="105">
        <v>46113</v>
      </c>
      <c r="H1" s="105">
        <v>46143</v>
      </c>
      <c r="I1" s="105">
        <v>46174</v>
      </c>
      <c r="J1" s="105">
        <v>46204</v>
      </c>
      <c r="K1" s="105">
        <v>46235</v>
      </c>
      <c r="L1" s="105">
        <v>46266</v>
      </c>
      <c r="M1" s="105">
        <v>46296</v>
      </c>
      <c r="N1" s="105">
        <v>46327</v>
      </c>
      <c r="O1" s="105">
        <v>46357</v>
      </c>
      <c r="P1" s="105">
        <v>46388</v>
      </c>
      <c r="Q1" s="105">
        <v>46419</v>
      </c>
      <c r="R1" s="105">
        <v>46447</v>
      </c>
    </row>
    <row r="2" spans="1:21">
      <c r="C2" s="93"/>
      <c r="D2" s="22"/>
      <c r="E2" s="22"/>
      <c r="F2" s="100" t="s">
        <v>469</v>
      </c>
      <c r="G2" s="101">
        <f>G5+G8+G11+G14+G17+G20+G23+G26+G29+G32+G35+G38+G41+G44+G47+G50+G53+G56</f>
        <v>55.208334419319947</v>
      </c>
      <c r="H2" s="101">
        <f t="shared" ref="H2:R3" si="0">H5+H8+H11+H14+H17+H20+H23+H26+H29+H32+H35+H38+H41+H44+H47+H50+H53+H56</f>
        <v>60.212746759234115</v>
      </c>
      <c r="I2" s="101">
        <f t="shared" si="0"/>
        <v>68.397163468847296</v>
      </c>
      <c r="J2" s="101">
        <f t="shared" si="0"/>
        <v>79.196108154062443</v>
      </c>
      <c r="K2" s="101">
        <f t="shared" si="0"/>
        <v>89.154255564133337</v>
      </c>
      <c r="L2" s="101">
        <f t="shared" si="0"/>
        <v>90.436050732626967</v>
      </c>
      <c r="M2" s="101">
        <f t="shared" si="0"/>
        <v>94.261119521357003</v>
      </c>
      <c r="N2" s="101">
        <f t="shared" si="0"/>
        <v>89.192164676779569</v>
      </c>
      <c r="O2" s="101">
        <f t="shared" si="0"/>
        <v>84.307619908545874</v>
      </c>
      <c r="P2" s="101">
        <f t="shared" si="0"/>
        <v>75.002433161514077</v>
      </c>
      <c r="Q2" s="101">
        <f t="shared" si="0"/>
        <v>83.194896184768865</v>
      </c>
      <c r="R2" s="101">
        <f t="shared" si="0"/>
        <v>81.449267448810517</v>
      </c>
      <c r="S2" s="125"/>
      <c r="T2" s="125"/>
      <c r="U2" s="125"/>
    </row>
    <row r="3" spans="1:21">
      <c r="C3" s="93"/>
      <c r="D3" s="22"/>
      <c r="E3" s="22"/>
      <c r="F3" s="94" t="s">
        <v>470</v>
      </c>
      <c r="G3" s="23">
        <f>G6+G9+G12+G15+G18+G21+G24+G27+G30+G33+G36+G39+G42+G45+G48+G51+G54+G57</f>
        <v>29.067666197100394</v>
      </c>
      <c r="H3" s="23">
        <f t="shared" si="0"/>
        <v>31.615957280686807</v>
      </c>
      <c r="I3" s="23">
        <f t="shared" si="0"/>
        <v>56.409883316529402</v>
      </c>
      <c r="J3" s="23">
        <f t="shared" si="0"/>
        <v>0</v>
      </c>
      <c r="K3" s="23">
        <f t="shared" si="0"/>
        <v>0</v>
      </c>
      <c r="L3" s="23">
        <f t="shared" si="0"/>
        <v>0</v>
      </c>
      <c r="M3" s="23">
        <f t="shared" si="0"/>
        <v>0</v>
      </c>
      <c r="N3" s="23">
        <f t="shared" si="0"/>
        <v>0</v>
      </c>
      <c r="O3" s="23">
        <f t="shared" si="0"/>
        <v>0</v>
      </c>
      <c r="P3" s="23">
        <f t="shared" si="0"/>
        <v>0</v>
      </c>
      <c r="Q3" s="23">
        <f t="shared" si="0"/>
        <v>0</v>
      </c>
      <c r="R3" s="23">
        <f t="shared" si="0"/>
        <v>0</v>
      </c>
      <c r="S3" s="125"/>
    </row>
    <row r="4" spans="1:21">
      <c r="C4" s="93"/>
      <c r="D4" s="22"/>
      <c r="E4" s="22"/>
      <c r="F4" s="94" t="s">
        <v>471</v>
      </c>
      <c r="G4" s="24">
        <f>G3/G2</f>
        <v>0.52650866038313726</v>
      </c>
      <c r="H4" s="24">
        <f>H3/H2</f>
        <v>0.52507083603254223</v>
      </c>
      <c r="I4" s="24">
        <f>I3/I2</f>
        <v>0.824740098209223</v>
      </c>
      <c r="J4" s="24"/>
      <c r="K4" s="24"/>
      <c r="L4" s="24"/>
      <c r="M4" s="24"/>
      <c r="N4" s="24"/>
      <c r="O4" s="24"/>
      <c r="P4" s="24"/>
      <c r="Q4" s="24"/>
      <c r="R4" s="24"/>
    </row>
    <row r="5" spans="1:21" s="38" customFormat="1">
      <c r="A5" s="126" t="s">
        <v>551</v>
      </c>
      <c r="B5" s="126" t="s">
        <v>10496</v>
      </c>
      <c r="C5" s="127" t="s">
        <v>472</v>
      </c>
      <c r="D5" s="90" t="s">
        <v>14308</v>
      </c>
      <c r="E5" s="91">
        <v>449.58</v>
      </c>
      <c r="F5" s="95" t="s">
        <v>469</v>
      </c>
      <c r="G5" s="39">
        <v>8.2975269012319668</v>
      </c>
      <c r="H5" s="39">
        <v>8.5868029860174406</v>
      </c>
      <c r="I5" s="39">
        <v>9.35919072143367</v>
      </c>
      <c r="J5" s="39">
        <v>12.127370595819837</v>
      </c>
      <c r="K5" s="39">
        <v>12.06104681345229</v>
      </c>
      <c r="L5" s="39">
        <v>12.921313241553761</v>
      </c>
      <c r="M5" s="39">
        <v>12.210435829343748</v>
      </c>
      <c r="N5" s="39">
        <v>13.026793349648077</v>
      </c>
      <c r="O5" s="39">
        <v>12.130212430846386</v>
      </c>
      <c r="P5" s="39">
        <v>10.811711079667433</v>
      </c>
      <c r="Q5" s="39">
        <v>12.130212430846386</v>
      </c>
      <c r="R5" s="39">
        <v>11.339111620139013</v>
      </c>
    </row>
    <row r="6" spans="1:21">
      <c r="A6" s="126"/>
      <c r="B6" s="126"/>
      <c r="C6" s="127"/>
      <c r="D6" s="90" t="s">
        <v>14309</v>
      </c>
      <c r="E6" s="91">
        <f>E7*E5</f>
        <v>190.26225600000001</v>
      </c>
      <c r="F6" s="94" t="s">
        <v>470</v>
      </c>
      <c r="G6" s="23">
        <v>2.8323535439996999</v>
      </c>
      <c r="H6" s="23">
        <v>4.0911773410963006</v>
      </c>
      <c r="I6" s="23">
        <v>8.1823546830116012</v>
      </c>
      <c r="J6" s="23"/>
      <c r="K6" s="23"/>
      <c r="L6" s="23"/>
      <c r="M6" s="23"/>
      <c r="N6" s="23"/>
      <c r="O6" s="23"/>
      <c r="P6" s="23"/>
      <c r="Q6" s="23"/>
      <c r="R6" s="23"/>
    </row>
    <row r="7" spans="1:21">
      <c r="A7" s="126"/>
      <c r="B7" s="126"/>
      <c r="C7" s="127"/>
      <c r="D7" s="90" t="s">
        <v>14310</v>
      </c>
      <c r="E7" s="92">
        <v>0.42320000000000002</v>
      </c>
      <c r="F7" s="94" t="s">
        <v>471</v>
      </c>
      <c r="G7" s="25">
        <f>G6/G5</f>
        <v>0.34134912459026423</v>
      </c>
      <c r="H7" s="25">
        <f>H6/H5</f>
        <v>0.47644942451320743</v>
      </c>
      <c r="I7" s="25">
        <v>0.87425878225486175</v>
      </c>
      <c r="J7" s="25"/>
      <c r="K7" s="25"/>
      <c r="L7" s="25"/>
      <c r="M7" s="25"/>
      <c r="N7" s="25"/>
      <c r="O7" s="25"/>
      <c r="P7" s="25"/>
      <c r="Q7" s="25"/>
      <c r="R7" s="25"/>
    </row>
    <row r="8" spans="1:21" s="38" customFormat="1">
      <c r="A8" s="126" t="s">
        <v>551</v>
      </c>
      <c r="B8" s="126" t="s">
        <v>10496</v>
      </c>
      <c r="C8" s="127" t="s">
        <v>473</v>
      </c>
      <c r="D8" s="90" t="s">
        <v>14308</v>
      </c>
      <c r="E8" s="91">
        <v>48.25</v>
      </c>
      <c r="F8" s="95" t="s">
        <v>469</v>
      </c>
      <c r="G8" s="39">
        <v>1.5625199999999999</v>
      </c>
      <c r="H8" s="39">
        <v>2.4271144000000002</v>
      </c>
      <c r="I8" s="39">
        <v>2.2916960000000004</v>
      </c>
      <c r="J8" s="39">
        <v>2.1875279999999999</v>
      </c>
      <c r="K8" s="39">
        <v>2.3021128000000002</v>
      </c>
      <c r="L8" s="39">
        <v>1.875024</v>
      </c>
      <c r="M8" s="39">
        <v>2.1666943999999999</v>
      </c>
      <c r="N8" s="39">
        <v>1.770856</v>
      </c>
      <c r="O8" s="39">
        <v>1.6041872000000001</v>
      </c>
      <c r="P8" s="39">
        <v>1.9791919999999998</v>
      </c>
      <c r="Q8" s="39">
        <v>2.1979447999999997</v>
      </c>
      <c r="R8" s="39">
        <v>2.6354503999999999</v>
      </c>
    </row>
    <row r="9" spans="1:21">
      <c r="A9" s="126"/>
      <c r="B9" s="126"/>
      <c r="C9" s="127"/>
      <c r="D9" s="90" t="s">
        <v>14309</v>
      </c>
      <c r="E9" s="91">
        <f>E10*E8</f>
        <v>17.312100000000001</v>
      </c>
      <c r="F9" s="94" t="s">
        <v>470</v>
      </c>
      <c r="G9" s="23">
        <v>0.24127498695500005</v>
      </c>
      <c r="H9" s="23">
        <v>0.627314965966</v>
      </c>
      <c r="I9" s="23">
        <v>1.1967239350487999</v>
      </c>
      <c r="J9" s="23"/>
      <c r="K9" s="23"/>
      <c r="L9" s="23"/>
      <c r="M9" s="23"/>
      <c r="N9" s="23"/>
      <c r="O9" s="23"/>
      <c r="P9" s="23"/>
      <c r="Q9" s="23"/>
      <c r="R9" s="23"/>
    </row>
    <row r="10" spans="1:21">
      <c r="A10" s="126"/>
      <c r="B10" s="126"/>
      <c r="C10" s="127"/>
      <c r="D10" s="90" t="s">
        <v>14310</v>
      </c>
      <c r="E10" s="92">
        <v>0.35880000000000001</v>
      </c>
      <c r="F10" s="94" t="s">
        <v>471</v>
      </c>
      <c r="G10" s="25">
        <f>G9/G8</f>
        <v>0.15441401515180608</v>
      </c>
      <c r="H10" s="25">
        <f>H9/H8</f>
        <v>0.25846122702992491</v>
      </c>
      <c r="I10" s="25">
        <v>0.52220012385970904</v>
      </c>
      <c r="J10" s="25"/>
      <c r="K10" s="25"/>
      <c r="L10" s="25"/>
      <c r="M10" s="25"/>
      <c r="N10" s="25"/>
      <c r="O10" s="25"/>
      <c r="P10" s="25"/>
      <c r="Q10" s="25"/>
      <c r="R10" s="25"/>
    </row>
    <row r="11" spans="1:21" s="38" customFormat="1">
      <c r="A11" s="126" t="s">
        <v>551</v>
      </c>
      <c r="B11" s="126" t="s">
        <v>10496</v>
      </c>
      <c r="C11" s="127" t="s">
        <v>474</v>
      </c>
      <c r="D11" s="90" t="s">
        <v>14308</v>
      </c>
      <c r="E11" s="91">
        <v>316.44</v>
      </c>
      <c r="F11" s="95" t="s">
        <v>469</v>
      </c>
      <c r="G11" s="39">
        <v>5.5858996367056939</v>
      </c>
      <c r="H11" s="39">
        <v>6.0158221747851721</v>
      </c>
      <c r="I11" s="39">
        <v>8.1148014736112177</v>
      </c>
      <c r="J11" s="39">
        <v>6.6208722097571604</v>
      </c>
      <c r="K11" s="39">
        <v>8.835553963920928</v>
      </c>
      <c r="L11" s="39">
        <v>8.8960643943625612</v>
      </c>
      <c r="M11" s="39">
        <v>9.4609007710769255</v>
      </c>
      <c r="N11" s="39">
        <v>9.100388852311216</v>
      </c>
      <c r="O11" s="39">
        <v>7.0125890590196764</v>
      </c>
      <c r="P11" s="39">
        <v>5.2994112400228408</v>
      </c>
      <c r="Q11" s="39">
        <v>9.6758077706723231</v>
      </c>
      <c r="R11" s="39">
        <v>5.3830404537542824</v>
      </c>
    </row>
    <row r="12" spans="1:21">
      <c r="A12" s="126"/>
      <c r="B12" s="126"/>
      <c r="C12" s="127"/>
      <c r="D12" s="90" t="s">
        <v>14309</v>
      </c>
      <c r="E12" s="91">
        <f>E13*E11</f>
        <v>58.161671999999996</v>
      </c>
      <c r="F12" s="94" t="s">
        <v>470</v>
      </c>
      <c r="G12" s="23">
        <v>2.4366195803718997</v>
      </c>
      <c r="H12" s="23">
        <v>1.9303090181922997</v>
      </c>
      <c r="I12" s="23">
        <v>5.0631056231039997</v>
      </c>
      <c r="J12" s="23"/>
      <c r="K12" s="23"/>
      <c r="L12" s="23"/>
      <c r="M12" s="23"/>
      <c r="N12" s="23"/>
      <c r="O12" s="23"/>
      <c r="P12" s="23"/>
      <c r="Q12" s="23"/>
      <c r="R12" s="23"/>
    </row>
    <row r="13" spans="1:21">
      <c r="A13" s="126"/>
      <c r="B13" s="126"/>
      <c r="C13" s="127"/>
      <c r="D13" s="90" t="s">
        <v>14310</v>
      </c>
      <c r="E13" s="92">
        <v>0.18379999999999999</v>
      </c>
      <c r="F13" s="94" t="s">
        <v>471</v>
      </c>
      <c r="G13" s="25">
        <f>G12/G11</f>
        <v>0.43620897954566645</v>
      </c>
      <c r="H13" s="25">
        <f>H12/H11</f>
        <v>0.32087202083250277</v>
      </c>
      <c r="I13" s="25">
        <v>0.62393462607420214</v>
      </c>
      <c r="J13" s="25"/>
      <c r="K13" s="25"/>
      <c r="L13" s="25"/>
      <c r="M13" s="25"/>
      <c r="N13" s="25"/>
      <c r="O13" s="25"/>
      <c r="P13" s="25"/>
      <c r="Q13" s="25"/>
      <c r="R13" s="25"/>
    </row>
    <row r="14" spans="1:21" s="38" customFormat="1" ht="15.75" customHeight="1">
      <c r="A14" s="126" t="s">
        <v>551</v>
      </c>
      <c r="B14" s="126" t="s">
        <v>10497</v>
      </c>
      <c r="C14" s="127" t="s">
        <v>475</v>
      </c>
      <c r="D14" s="90" t="s">
        <v>14308</v>
      </c>
      <c r="E14" s="91">
        <v>302</v>
      </c>
      <c r="F14" s="95" t="s">
        <v>469</v>
      </c>
      <c r="G14" s="39">
        <v>5.6000716800000001</v>
      </c>
      <c r="H14" s="39">
        <v>6.65008512</v>
      </c>
      <c r="I14" s="39">
        <v>8.0501030400000015</v>
      </c>
      <c r="J14" s="39">
        <v>8.4001075200000006</v>
      </c>
      <c r="K14" s="39">
        <v>9.1001164800000005</v>
      </c>
      <c r="L14" s="39">
        <v>7.7000985600000007</v>
      </c>
      <c r="M14" s="39">
        <v>8.7501119999999997</v>
      </c>
      <c r="N14" s="39">
        <v>8.4001075200000006</v>
      </c>
      <c r="O14" s="39">
        <v>7.3500940799999999</v>
      </c>
      <c r="P14" s="40">
        <v>0</v>
      </c>
      <c r="Q14" s="40">
        <v>0</v>
      </c>
      <c r="R14" s="40">
        <v>0</v>
      </c>
    </row>
    <row r="15" spans="1:21">
      <c r="A15" s="126"/>
      <c r="B15" s="126"/>
      <c r="C15" s="127"/>
      <c r="D15" s="90" t="s">
        <v>14309</v>
      </c>
      <c r="E15" s="91">
        <f>E16*E14</f>
        <v>217.706062</v>
      </c>
      <c r="F15" s="94" t="s">
        <v>470</v>
      </c>
      <c r="G15" s="23">
        <v>3.7146926673882001</v>
      </c>
      <c r="H15" s="23">
        <v>7.2783815645559002</v>
      </c>
      <c r="I15" s="23">
        <v>9.5132373144480002</v>
      </c>
      <c r="J15" s="23"/>
      <c r="K15" s="23"/>
      <c r="L15" s="23"/>
      <c r="M15" s="23"/>
      <c r="N15" s="23"/>
      <c r="O15" s="23"/>
      <c r="P15" s="23"/>
      <c r="Q15" s="23"/>
      <c r="R15" s="23"/>
    </row>
    <row r="16" spans="1:21">
      <c r="A16" s="126"/>
      <c r="B16" s="126"/>
      <c r="C16" s="127"/>
      <c r="D16" s="90" t="s">
        <v>14310</v>
      </c>
      <c r="E16" s="92">
        <v>0.72088099999999999</v>
      </c>
      <c r="F16" s="94" t="s">
        <v>471</v>
      </c>
      <c r="G16" s="25">
        <f>G15/G14</f>
        <v>0.66332948570190442</v>
      </c>
      <c r="H16" s="25">
        <f>H15/H14</f>
        <v>1.0944794590171953</v>
      </c>
      <c r="I16" s="25">
        <v>1.1817534840458388</v>
      </c>
      <c r="J16" s="25"/>
      <c r="K16" s="25"/>
      <c r="L16" s="25"/>
      <c r="M16" s="25"/>
      <c r="N16" s="25"/>
      <c r="O16" s="25"/>
      <c r="P16" s="25"/>
      <c r="Q16" s="25"/>
      <c r="R16" s="25"/>
    </row>
    <row r="17" spans="1:18" s="38" customFormat="1">
      <c r="A17" s="126" t="s">
        <v>551</v>
      </c>
      <c r="B17" s="126" t="s">
        <v>10496</v>
      </c>
      <c r="C17" s="127" t="s">
        <v>476</v>
      </c>
      <c r="D17" s="90" t="s">
        <v>14308</v>
      </c>
      <c r="E17" s="91">
        <v>88.4</v>
      </c>
      <c r="F17" s="95" t="s">
        <v>469</v>
      </c>
      <c r="G17" s="39">
        <v>1.934336767481637</v>
      </c>
      <c r="H17" s="39">
        <v>1.4646423593041999</v>
      </c>
      <c r="I17" s="39">
        <v>0.95405214489752033</v>
      </c>
      <c r="J17" s="39">
        <v>3.4801442550839887</v>
      </c>
      <c r="K17" s="39">
        <v>3.5715187132265536</v>
      </c>
      <c r="L17" s="39">
        <v>3.6746355315735539</v>
      </c>
      <c r="M17" s="39">
        <v>3.9796669575738437</v>
      </c>
      <c r="N17" s="39">
        <v>3.6560996986071643</v>
      </c>
      <c r="O17" s="39">
        <v>3.9768325947658765</v>
      </c>
      <c r="P17" s="39">
        <v>4.6787647936532686</v>
      </c>
      <c r="Q17" s="39">
        <v>5.7529433079870307</v>
      </c>
      <c r="R17" s="39">
        <v>2.8768748758453628</v>
      </c>
    </row>
    <row r="18" spans="1:18">
      <c r="A18" s="126"/>
      <c r="B18" s="126"/>
      <c r="C18" s="127"/>
      <c r="D18" s="90" t="s">
        <v>14309</v>
      </c>
      <c r="E18" s="91">
        <f>E19*E17</f>
        <v>31.692902799999999</v>
      </c>
      <c r="F18" s="94" t="s">
        <v>470</v>
      </c>
      <c r="G18" s="23">
        <v>0.67186584465880006</v>
      </c>
      <c r="H18" s="23">
        <v>1.1757652247614001</v>
      </c>
      <c r="I18" s="23">
        <v>1.6796845567259997</v>
      </c>
      <c r="J18" s="23"/>
      <c r="K18" s="23"/>
      <c r="L18" s="23"/>
      <c r="M18" s="23"/>
      <c r="N18" s="23"/>
      <c r="O18" s="23"/>
      <c r="P18" s="23"/>
      <c r="Q18" s="23"/>
      <c r="R18" s="23"/>
    </row>
    <row r="19" spans="1:18">
      <c r="A19" s="126"/>
      <c r="B19" s="126"/>
      <c r="C19" s="127"/>
      <c r="D19" s="90" t="s">
        <v>14310</v>
      </c>
      <c r="E19" s="92">
        <v>0.35851699999999997</v>
      </c>
      <c r="F19" s="94" t="s">
        <v>471</v>
      </c>
      <c r="G19" s="25">
        <f>G18/G17</f>
        <v>0.34733654240234474</v>
      </c>
      <c r="H19" s="25">
        <f>H18/H17</f>
        <v>0.80276609323245629</v>
      </c>
      <c r="I19" s="25">
        <v>1.7605794040811293</v>
      </c>
      <c r="J19" s="25"/>
      <c r="K19" s="25"/>
      <c r="L19" s="25"/>
      <c r="M19" s="25"/>
      <c r="N19" s="25"/>
      <c r="O19" s="25"/>
      <c r="P19" s="25"/>
      <c r="Q19" s="25"/>
      <c r="R19" s="25"/>
    </row>
    <row r="20" spans="1:18" s="38" customFormat="1" ht="15.75" customHeight="1">
      <c r="A20" s="126" t="s">
        <v>551</v>
      </c>
      <c r="B20" s="126" t="s">
        <v>10497</v>
      </c>
      <c r="C20" s="127" t="s">
        <v>477</v>
      </c>
      <c r="D20" s="90" t="s">
        <v>14308</v>
      </c>
      <c r="E20" s="91">
        <v>102.21299999999999</v>
      </c>
      <c r="F20" s="95" t="s">
        <v>469</v>
      </c>
      <c r="G20" s="39">
        <v>2.20002816</v>
      </c>
      <c r="H20" s="39">
        <v>3.0000383999999998</v>
      </c>
      <c r="I20" s="39">
        <v>3.6000460799999998</v>
      </c>
      <c r="J20" s="39">
        <v>3.4000435200000001</v>
      </c>
      <c r="K20" s="39">
        <v>4.6000588800000006</v>
      </c>
      <c r="L20" s="39">
        <v>3.2000409599999999</v>
      </c>
      <c r="M20" s="40">
        <v>0</v>
      </c>
      <c r="N20" s="40">
        <v>0</v>
      </c>
      <c r="O20" s="40">
        <v>0</v>
      </c>
      <c r="P20" s="40">
        <v>0</v>
      </c>
      <c r="Q20" s="40">
        <v>0</v>
      </c>
      <c r="R20" s="40">
        <v>0</v>
      </c>
    </row>
    <row r="21" spans="1:18">
      <c r="A21" s="126"/>
      <c r="B21" s="126"/>
      <c r="C21" s="127"/>
      <c r="D21" s="90" t="s">
        <v>14309</v>
      </c>
      <c r="E21" s="91">
        <f>E22*E20</f>
        <v>77.004514448999984</v>
      </c>
      <c r="F21" s="94" t="s">
        <v>470</v>
      </c>
      <c r="G21" s="23">
        <v>3.0152850062995</v>
      </c>
      <c r="H21" s="23">
        <v>2.5144411707120002</v>
      </c>
      <c r="I21" s="23">
        <v>4.3951614426579999</v>
      </c>
      <c r="J21" s="23"/>
      <c r="K21" s="23"/>
      <c r="L21" s="23"/>
      <c r="M21" s="23"/>
      <c r="N21" s="23"/>
      <c r="O21" s="23"/>
      <c r="P21" s="23"/>
      <c r="Q21" s="23"/>
      <c r="R21" s="23"/>
    </row>
    <row r="22" spans="1:18">
      <c r="A22" s="126"/>
      <c r="B22" s="126"/>
      <c r="C22" s="127"/>
      <c r="D22" s="90" t="s">
        <v>14310</v>
      </c>
      <c r="E22" s="92">
        <v>0.75337299999999996</v>
      </c>
      <c r="F22" s="94" t="s">
        <v>471</v>
      </c>
      <c r="G22" s="25">
        <f>G21/G20</f>
        <v>1.3705665505206532</v>
      </c>
      <c r="H22" s="25">
        <f>H21/H20</f>
        <v>0.83813632875899202</v>
      </c>
      <c r="I22" s="25">
        <v>1.2208625514754523</v>
      </c>
      <c r="J22" s="25"/>
      <c r="K22" s="25"/>
      <c r="L22" s="25"/>
      <c r="M22" s="25"/>
      <c r="N22" s="25"/>
      <c r="O22" s="25"/>
      <c r="P22" s="25"/>
      <c r="Q22" s="25"/>
      <c r="R22" s="25"/>
    </row>
    <row r="23" spans="1:18" s="38" customFormat="1" ht="15.75" customHeight="1">
      <c r="A23" s="126" t="s">
        <v>551</v>
      </c>
      <c r="B23" s="126" t="s">
        <v>10498</v>
      </c>
      <c r="C23" s="127" t="s">
        <v>478</v>
      </c>
      <c r="D23" s="90" t="s">
        <v>14308</v>
      </c>
      <c r="E23" s="91">
        <v>124.306</v>
      </c>
      <c r="F23" s="95" t="s">
        <v>469</v>
      </c>
      <c r="G23" s="39">
        <v>2.1507854158131909</v>
      </c>
      <c r="H23" s="39">
        <v>3.2261781237197873</v>
      </c>
      <c r="I23" s="39">
        <v>3.3460075968865222</v>
      </c>
      <c r="J23" s="39">
        <v>4.7132926112249081</v>
      </c>
      <c r="K23" s="39">
        <v>5.214118358049979</v>
      </c>
      <c r="L23" s="39">
        <v>5.5428812716099953</v>
      </c>
      <c r="M23" s="39">
        <v>5.5613165751741089</v>
      </c>
      <c r="N23" s="39">
        <v>5.5797518787382234</v>
      </c>
      <c r="O23" s="39">
        <v>4.3200061351904955</v>
      </c>
      <c r="P23" s="39">
        <v>2.5625071954117167</v>
      </c>
      <c r="Q23" s="39">
        <v>1.8681107611634575</v>
      </c>
      <c r="R23" s="39">
        <v>5.9156840770176169</v>
      </c>
    </row>
    <row r="24" spans="1:18">
      <c r="A24" s="126"/>
      <c r="B24" s="126"/>
      <c r="C24" s="127"/>
      <c r="D24" s="90" t="s">
        <v>14309</v>
      </c>
      <c r="E24" s="91">
        <f>E25*E23</f>
        <v>14.601604289999999</v>
      </c>
      <c r="F24" s="94" t="s">
        <v>470</v>
      </c>
      <c r="G24" s="23">
        <v>0.94510000000000005</v>
      </c>
      <c r="H24" s="23">
        <v>0.37999999999999901</v>
      </c>
      <c r="I24" s="23">
        <v>1.3798044111809999</v>
      </c>
      <c r="J24" s="23"/>
      <c r="K24" s="23"/>
      <c r="L24" s="23"/>
      <c r="M24" s="23"/>
      <c r="N24" s="23"/>
      <c r="O24" s="23"/>
      <c r="P24" s="23"/>
      <c r="Q24" s="23"/>
      <c r="R24" s="23"/>
    </row>
    <row r="25" spans="1:18">
      <c r="A25" s="126"/>
      <c r="B25" s="126"/>
      <c r="C25" s="127"/>
      <c r="D25" s="90" t="s">
        <v>14310</v>
      </c>
      <c r="E25" s="92">
        <v>0.117465</v>
      </c>
      <c r="F25" s="94" t="s">
        <v>471</v>
      </c>
      <c r="G25" s="25">
        <f>G24/G23</f>
        <v>0.43942087065095103</v>
      </c>
      <c r="H25" s="25">
        <f>H24/H23</f>
        <v>0.11778642884164701</v>
      </c>
      <c r="I25" s="25">
        <v>0.41237336474218267</v>
      </c>
      <c r="J25" s="25"/>
      <c r="K25" s="25"/>
      <c r="L25" s="25"/>
      <c r="M25" s="25"/>
      <c r="N25" s="25"/>
      <c r="O25" s="25"/>
      <c r="P25" s="25"/>
      <c r="Q25" s="25"/>
      <c r="R25" s="25"/>
    </row>
    <row r="26" spans="1:18" s="38" customFormat="1">
      <c r="A26" s="126" t="s">
        <v>551</v>
      </c>
      <c r="B26" s="126" t="s">
        <v>954</v>
      </c>
      <c r="C26" s="127" t="s">
        <v>479</v>
      </c>
      <c r="D26" s="90" t="s">
        <v>14308</v>
      </c>
      <c r="E26" s="91">
        <v>73.209999999999994</v>
      </c>
      <c r="F26" s="95" t="s">
        <v>469</v>
      </c>
      <c r="G26" s="40">
        <v>0</v>
      </c>
      <c r="H26" s="40">
        <v>0</v>
      </c>
      <c r="I26" s="40">
        <v>0</v>
      </c>
      <c r="J26" s="40">
        <v>0</v>
      </c>
      <c r="K26" s="39">
        <v>0.22000281599999999</v>
      </c>
      <c r="L26" s="39">
        <v>0.28000358400000003</v>
      </c>
      <c r="M26" s="39">
        <v>0.32000409600000002</v>
      </c>
      <c r="N26" s="39">
        <v>0.18000230399999997</v>
      </c>
      <c r="O26" s="39">
        <v>0.30000383999999997</v>
      </c>
      <c r="P26" s="39">
        <v>0.26000332800000003</v>
      </c>
      <c r="Q26" s="39">
        <v>0.24000307199999998</v>
      </c>
      <c r="R26" s="39">
        <v>0.20000256</v>
      </c>
    </row>
    <row r="27" spans="1:18">
      <c r="A27" s="126"/>
      <c r="B27" s="126"/>
      <c r="C27" s="127"/>
      <c r="D27" s="90" t="s">
        <v>14309</v>
      </c>
      <c r="E27" s="91">
        <f>E28*E26</f>
        <v>69.373795999999999</v>
      </c>
      <c r="F27" s="94" t="s">
        <v>470</v>
      </c>
      <c r="G27" s="23">
        <v>0.2635577442</v>
      </c>
      <c r="H27" s="23">
        <v>6.588943605E-2</v>
      </c>
      <c r="I27" s="23">
        <v>7.3210476459999993E-2</v>
      </c>
      <c r="J27" s="23"/>
      <c r="K27" s="23"/>
      <c r="L27" s="23"/>
      <c r="M27" s="23"/>
      <c r="N27" s="23"/>
      <c r="O27" s="23"/>
      <c r="P27" s="23"/>
      <c r="Q27" s="23"/>
      <c r="R27" s="23"/>
    </row>
    <row r="28" spans="1:18">
      <c r="A28" s="126"/>
      <c r="B28" s="126"/>
      <c r="C28" s="127"/>
      <c r="D28" s="90" t="s">
        <v>14310</v>
      </c>
      <c r="E28" s="92">
        <v>0.9476</v>
      </c>
      <c r="F28" s="94" t="s">
        <v>471</v>
      </c>
      <c r="G28" s="25"/>
      <c r="H28" s="25"/>
      <c r="I28" s="25"/>
      <c r="J28" s="25"/>
      <c r="K28" s="25"/>
      <c r="L28" s="25"/>
      <c r="M28" s="25"/>
      <c r="N28" s="25"/>
      <c r="O28" s="25"/>
      <c r="P28" s="25"/>
      <c r="Q28" s="25"/>
      <c r="R28" s="25"/>
    </row>
    <row r="29" spans="1:18" s="38" customFormat="1">
      <c r="A29" s="126" t="s">
        <v>551</v>
      </c>
      <c r="B29" s="126" t="s">
        <v>10496</v>
      </c>
      <c r="C29" s="127" t="s">
        <v>480</v>
      </c>
      <c r="D29" s="90" t="s">
        <v>14308</v>
      </c>
      <c r="E29" s="91">
        <v>75.489999999999995</v>
      </c>
      <c r="F29" s="95" t="s">
        <v>469</v>
      </c>
      <c r="G29" s="39">
        <v>1.0977574445498852</v>
      </c>
      <c r="H29" s="39">
        <v>1.124658533575668</v>
      </c>
      <c r="I29" s="39">
        <v>1.124658533575668</v>
      </c>
      <c r="J29" s="39">
        <v>1.7278219646470332</v>
      </c>
      <c r="K29" s="39">
        <v>1.5828616867128822</v>
      </c>
      <c r="L29" s="39">
        <v>1.7487718411529125</v>
      </c>
      <c r="M29" s="39">
        <v>1.8681982005050424</v>
      </c>
      <c r="N29" s="39">
        <v>1.4820127610377496</v>
      </c>
      <c r="O29" s="39">
        <v>1.2090612030302543</v>
      </c>
      <c r="P29" s="39">
        <v>1.0398135442716292</v>
      </c>
      <c r="Q29" s="39">
        <v>0.83811569292136479</v>
      </c>
      <c r="R29" s="39">
        <v>0.15646059401991219</v>
      </c>
    </row>
    <row r="30" spans="1:18">
      <c r="A30" s="126"/>
      <c r="B30" s="126"/>
      <c r="C30" s="127"/>
      <c r="D30" s="90" t="s">
        <v>14309</v>
      </c>
      <c r="E30" s="91">
        <f>E31*E29</f>
        <v>56.893189479999997</v>
      </c>
      <c r="F30" s="94" t="s">
        <v>470</v>
      </c>
      <c r="G30" s="23">
        <v>1.6909780913312003</v>
      </c>
      <c r="H30" s="23">
        <v>1.3814687090919</v>
      </c>
      <c r="I30" s="23">
        <v>2.4081339791728995</v>
      </c>
      <c r="J30" s="23"/>
      <c r="K30" s="23"/>
      <c r="L30" s="23"/>
      <c r="M30" s="23"/>
      <c r="N30" s="23"/>
      <c r="O30" s="23"/>
      <c r="P30" s="23"/>
      <c r="Q30" s="23"/>
      <c r="R30" s="23"/>
    </row>
    <row r="31" spans="1:18">
      <c r="A31" s="126"/>
      <c r="B31" s="126"/>
      <c r="C31" s="127"/>
      <c r="D31" s="90" t="s">
        <v>14310</v>
      </c>
      <c r="E31" s="92">
        <v>0.75365199999999999</v>
      </c>
      <c r="F31" s="94" t="s">
        <v>471</v>
      </c>
      <c r="G31" s="25">
        <f>G30/G29</f>
        <v>1.5403931895215286</v>
      </c>
      <c r="H31" s="25">
        <f>H30/H29</f>
        <v>1.2283450201544694</v>
      </c>
      <c r="I31" s="25">
        <v>2.1412134503764721</v>
      </c>
      <c r="J31" s="25"/>
      <c r="K31" s="25"/>
      <c r="L31" s="25"/>
      <c r="M31" s="25"/>
      <c r="N31" s="25"/>
      <c r="O31" s="25"/>
      <c r="P31" s="25"/>
      <c r="Q31" s="25"/>
      <c r="R31" s="25"/>
    </row>
    <row r="32" spans="1:18" s="38" customFormat="1">
      <c r="A32" s="126" t="s">
        <v>551</v>
      </c>
      <c r="B32" s="126" t="s">
        <v>10496</v>
      </c>
      <c r="C32" s="127" t="s">
        <v>481</v>
      </c>
      <c r="D32" s="90" t="s">
        <v>14308</v>
      </c>
      <c r="E32" s="91">
        <v>291.92</v>
      </c>
      <c r="F32" s="95" t="s">
        <v>469</v>
      </c>
      <c r="G32" s="39">
        <v>5.2383569258940961</v>
      </c>
      <c r="H32" s="39">
        <v>5.7546944970405196</v>
      </c>
      <c r="I32" s="39">
        <v>9.7656809460531377</v>
      </c>
      <c r="J32" s="39">
        <v>7.6170244438311983</v>
      </c>
      <c r="K32" s="39">
        <v>8.715123808895699</v>
      </c>
      <c r="L32" s="39">
        <v>8.4852124463509355</v>
      </c>
      <c r="M32" s="39">
        <v>11.71473693899104</v>
      </c>
      <c r="N32" s="39">
        <v>9.4856488298173254</v>
      </c>
      <c r="O32" s="39">
        <v>8.6468350365769577</v>
      </c>
      <c r="P32" s="39">
        <v>8.7742761102556006</v>
      </c>
      <c r="Q32" s="39">
        <v>7.6389840739517281</v>
      </c>
      <c r="R32" s="39">
        <v>8.1647059423417581</v>
      </c>
    </row>
    <row r="33" spans="1:18">
      <c r="A33" s="126"/>
      <c r="B33" s="126"/>
      <c r="C33" s="127"/>
      <c r="D33" s="90" t="s">
        <v>14309</v>
      </c>
      <c r="E33" s="91">
        <f>E34*E32</f>
        <v>79.286347759999998</v>
      </c>
      <c r="F33" s="94" t="s">
        <v>470</v>
      </c>
      <c r="G33" s="23">
        <v>3.7366644630400003</v>
      </c>
      <c r="H33" s="23">
        <v>3.4447375516171999</v>
      </c>
      <c r="I33" s="23">
        <v>7.5317143069991994</v>
      </c>
      <c r="J33" s="23"/>
      <c r="K33" s="23"/>
      <c r="L33" s="23"/>
      <c r="M33" s="23"/>
      <c r="N33" s="23"/>
      <c r="O33" s="23"/>
      <c r="P33" s="23"/>
      <c r="Q33" s="23"/>
      <c r="R33" s="23"/>
    </row>
    <row r="34" spans="1:18">
      <c r="A34" s="126"/>
      <c r="B34" s="126"/>
      <c r="C34" s="127"/>
      <c r="D34" s="90" t="s">
        <v>14310</v>
      </c>
      <c r="E34" s="92">
        <v>0.27160299999999998</v>
      </c>
      <c r="F34" s="94" t="s">
        <v>471</v>
      </c>
      <c r="G34" s="25">
        <f>G33/G32</f>
        <v>0.71332757883851472</v>
      </c>
      <c r="H34" s="25">
        <f>H33/H32</f>
        <v>0.59859607723550456</v>
      </c>
      <c r="I34" s="25">
        <v>0.7712431266806018</v>
      </c>
      <c r="J34" s="25"/>
      <c r="K34" s="25"/>
      <c r="L34" s="25"/>
      <c r="M34" s="25"/>
      <c r="N34" s="25"/>
      <c r="O34" s="25"/>
      <c r="P34" s="25"/>
      <c r="Q34" s="25"/>
      <c r="R34" s="25"/>
    </row>
    <row r="35" spans="1:18" s="38" customFormat="1" ht="15.75" customHeight="1">
      <c r="A35" s="126" t="s">
        <v>551</v>
      </c>
      <c r="B35" s="126" t="s">
        <v>10498</v>
      </c>
      <c r="C35" s="127" t="s">
        <v>482</v>
      </c>
      <c r="D35" s="90" t="s">
        <v>14308</v>
      </c>
      <c r="E35" s="91">
        <v>0</v>
      </c>
      <c r="F35" s="95" t="s">
        <v>469</v>
      </c>
      <c r="G35" s="39">
        <v>0.50469162054405048</v>
      </c>
      <c r="H35" s="39">
        <v>0.75703743081607577</v>
      </c>
      <c r="I35" s="39">
        <v>0.75703743081607577</v>
      </c>
      <c r="J35" s="39">
        <v>0.8691911242703092</v>
      </c>
      <c r="K35" s="39">
        <v>1.0912554373096912</v>
      </c>
      <c r="L35" s="39">
        <v>1.2022875938293827</v>
      </c>
      <c r="M35" s="39">
        <v>1.2022875938293827</v>
      </c>
      <c r="N35" s="39">
        <v>0.71778363810709378</v>
      </c>
      <c r="O35" s="39">
        <v>0.63703297882004606</v>
      </c>
      <c r="P35" s="39">
        <v>0.72908873040728084</v>
      </c>
      <c r="Q35" s="39">
        <v>1.5422478694278554</v>
      </c>
      <c r="R35" s="39">
        <v>1.9902121518227547</v>
      </c>
    </row>
    <row r="36" spans="1:18">
      <c r="A36" s="126"/>
      <c r="B36" s="126"/>
      <c r="C36" s="127"/>
      <c r="D36" s="90" t="s">
        <v>14309</v>
      </c>
      <c r="E36" s="91">
        <f>E37*E35</f>
        <v>0</v>
      </c>
      <c r="F36" s="94" t="s">
        <v>470</v>
      </c>
      <c r="G36" s="23">
        <v>0</v>
      </c>
      <c r="H36" s="23">
        <v>8.9700000000000002E-2</v>
      </c>
      <c r="I36" s="23">
        <v>0</v>
      </c>
      <c r="J36" s="23"/>
      <c r="K36" s="23"/>
      <c r="L36" s="23"/>
      <c r="M36" s="23"/>
      <c r="N36" s="23"/>
      <c r="O36" s="23"/>
      <c r="P36" s="23"/>
      <c r="Q36" s="23"/>
      <c r="R36" s="23"/>
    </row>
    <row r="37" spans="1:18">
      <c r="A37" s="126"/>
      <c r="B37" s="126"/>
      <c r="C37" s="127"/>
      <c r="D37" s="90" t="s">
        <v>14310</v>
      </c>
      <c r="E37" s="92">
        <v>0</v>
      </c>
      <c r="F37" s="94" t="s">
        <v>471</v>
      </c>
      <c r="G37" s="25">
        <f>G36/G35</f>
        <v>0</v>
      </c>
      <c r="H37" s="25">
        <f>H36/H35</f>
        <v>0.11848819668441579</v>
      </c>
      <c r="I37" s="25">
        <v>0</v>
      </c>
      <c r="J37" s="25"/>
      <c r="K37" s="25"/>
      <c r="L37" s="25"/>
      <c r="M37" s="25"/>
      <c r="N37" s="25"/>
      <c r="O37" s="25"/>
      <c r="P37" s="25"/>
      <c r="Q37" s="25"/>
      <c r="R37" s="25"/>
    </row>
    <row r="38" spans="1:18" s="38" customFormat="1">
      <c r="A38" s="126" t="s">
        <v>552</v>
      </c>
      <c r="B38" s="126" t="s">
        <v>10496</v>
      </c>
      <c r="C38" s="127" t="s">
        <v>483</v>
      </c>
      <c r="D38" s="90" t="s">
        <v>14308</v>
      </c>
      <c r="E38" s="91">
        <v>241.61500000000001</v>
      </c>
      <c r="F38" s="95" t="s">
        <v>469</v>
      </c>
      <c r="G38" s="39">
        <v>4.6718535319044596</v>
      </c>
      <c r="H38" s="39">
        <v>4.9195027372331941</v>
      </c>
      <c r="I38" s="39">
        <v>5.0016850709517851</v>
      </c>
      <c r="J38" s="39">
        <v>6.461415875407897</v>
      </c>
      <c r="K38" s="39">
        <v>7.3484312408807293</v>
      </c>
      <c r="L38" s="39">
        <v>7.6996624976978891</v>
      </c>
      <c r="M38" s="39">
        <v>7.1740277302483619</v>
      </c>
      <c r="N38" s="39">
        <v>7.825776017434114</v>
      </c>
      <c r="O38" s="39">
        <v>8.3542749277177855</v>
      </c>
      <c r="P38" s="39">
        <v>8.8409217891662859</v>
      </c>
      <c r="Q38" s="39">
        <v>7.581073187846985</v>
      </c>
      <c r="R38" s="39">
        <v>9.1224633935105217</v>
      </c>
    </row>
    <row r="39" spans="1:18">
      <c r="A39" s="126"/>
      <c r="B39" s="126"/>
      <c r="C39" s="127"/>
      <c r="D39" s="90" t="s">
        <v>14309</v>
      </c>
      <c r="E39" s="91">
        <f>E40*E38</f>
        <v>41.780065800000003</v>
      </c>
      <c r="F39" s="94" t="s">
        <v>470</v>
      </c>
      <c r="G39" s="23">
        <v>1.1355933580323998</v>
      </c>
      <c r="H39" s="23">
        <v>2.1503789088504002</v>
      </c>
      <c r="I39" s="23">
        <v>4.4214896849318999</v>
      </c>
      <c r="J39" s="23"/>
      <c r="K39" s="23"/>
      <c r="L39" s="23"/>
      <c r="M39" s="23"/>
      <c r="N39" s="23"/>
      <c r="O39" s="23"/>
      <c r="P39" s="23"/>
      <c r="Q39" s="23"/>
      <c r="R39" s="23"/>
    </row>
    <row r="40" spans="1:18">
      <c r="A40" s="126"/>
      <c r="B40" s="126"/>
      <c r="C40" s="127"/>
      <c r="D40" s="90" t="s">
        <v>14310</v>
      </c>
      <c r="E40" s="92">
        <v>0.17291999999999999</v>
      </c>
      <c r="F40" s="94" t="s">
        <v>471</v>
      </c>
      <c r="G40" s="25">
        <f>G39/G38</f>
        <v>0.24307126716994495</v>
      </c>
      <c r="H40" s="25">
        <f>H39/H38</f>
        <v>0.43711306278483891</v>
      </c>
      <c r="I40" s="25">
        <v>0.88400001643656501</v>
      </c>
      <c r="J40" s="25"/>
      <c r="K40" s="25"/>
      <c r="L40" s="25"/>
      <c r="M40" s="25"/>
      <c r="N40" s="25"/>
      <c r="O40" s="25"/>
      <c r="P40" s="25"/>
      <c r="Q40" s="25"/>
      <c r="R40" s="25"/>
    </row>
    <row r="41" spans="1:18" s="38" customFormat="1">
      <c r="A41" s="126" t="s">
        <v>552</v>
      </c>
      <c r="B41" s="126" t="s">
        <v>10496</v>
      </c>
      <c r="C41" s="127" t="s">
        <v>484</v>
      </c>
      <c r="D41" s="90" t="s">
        <v>14308</v>
      </c>
      <c r="E41" s="91">
        <v>421.96</v>
      </c>
      <c r="F41" s="95" t="s">
        <v>469</v>
      </c>
      <c r="G41" s="39">
        <v>5.000064000000001</v>
      </c>
      <c r="H41" s="39">
        <v>4.5000575999999999</v>
      </c>
      <c r="I41" s="39">
        <v>4.2500543999999998</v>
      </c>
      <c r="J41" s="39">
        <v>6.7500864000000007</v>
      </c>
      <c r="K41" s="39">
        <v>7.5000959999999992</v>
      </c>
      <c r="L41" s="39">
        <v>9.7501248</v>
      </c>
      <c r="M41" s="39">
        <v>10.2501312</v>
      </c>
      <c r="N41" s="39">
        <v>9.2501183999999981</v>
      </c>
      <c r="O41" s="39">
        <v>10.7501376</v>
      </c>
      <c r="P41" s="39">
        <v>10.000128000000002</v>
      </c>
      <c r="Q41" s="39">
        <v>12.000153599999999</v>
      </c>
      <c r="R41" s="39">
        <v>10.000128000000002</v>
      </c>
    </row>
    <row r="42" spans="1:18">
      <c r="A42" s="126"/>
      <c r="B42" s="126"/>
      <c r="C42" s="127"/>
      <c r="D42" s="90" t="s">
        <v>14309</v>
      </c>
      <c r="E42" s="91">
        <v>48.54</v>
      </c>
      <c r="F42" s="94" t="s">
        <v>470</v>
      </c>
      <c r="G42" s="23">
        <v>2</v>
      </c>
      <c r="H42" s="23">
        <v>1.1799999999999997</v>
      </c>
      <c r="I42" s="23">
        <v>2.509999999999998</v>
      </c>
      <c r="J42" s="23"/>
      <c r="K42" s="23"/>
      <c r="L42" s="23"/>
      <c r="M42" s="23"/>
      <c r="N42" s="23"/>
      <c r="O42" s="23"/>
      <c r="P42" s="23"/>
      <c r="Q42" s="23"/>
      <c r="R42" s="23"/>
    </row>
    <row r="43" spans="1:18">
      <c r="A43" s="126"/>
      <c r="B43" s="126"/>
      <c r="C43" s="127"/>
      <c r="D43" s="90" t="s">
        <v>14310</v>
      </c>
      <c r="E43" s="92">
        <f>E42/E41</f>
        <v>0.1150346004360603</v>
      </c>
      <c r="F43" s="94" t="s">
        <v>471</v>
      </c>
      <c r="G43" s="25">
        <f>G42/G41</f>
        <v>0.39999488006553507</v>
      </c>
      <c r="H43" s="25">
        <f>H42/H41</f>
        <v>0.26221886582073967</v>
      </c>
      <c r="I43" s="25">
        <v>0.59058067586146623</v>
      </c>
      <c r="J43" s="25"/>
      <c r="K43" s="25"/>
      <c r="L43" s="25"/>
      <c r="M43" s="25"/>
      <c r="N43" s="25"/>
      <c r="O43" s="25"/>
      <c r="P43" s="25"/>
      <c r="Q43" s="25"/>
      <c r="R43" s="25"/>
    </row>
    <row r="44" spans="1:18" s="38" customFormat="1">
      <c r="A44" s="126" t="s">
        <v>552</v>
      </c>
      <c r="B44" s="126" t="s">
        <v>10496</v>
      </c>
      <c r="C44" s="127" t="s">
        <v>485</v>
      </c>
      <c r="D44" s="90" t="s">
        <v>14308</v>
      </c>
      <c r="E44" s="91">
        <v>371.29</v>
      </c>
      <c r="F44" s="95" t="s">
        <v>469</v>
      </c>
      <c r="G44" s="39">
        <v>2.6595670676076399</v>
      </c>
      <c r="H44" s="39">
        <v>3.1755808953989049</v>
      </c>
      <c r="I44" s="39">
        <v>3.403366458190245</v>
      </c>
      <c r="J44" s="39">
        <v>3.9354441236304747</v>
      </c>
      <c r="K44" s="39">
        <v>4.4958706683018015</v>
      </c>
      <c r="L44" s="39">
        <v>4.6022073604688725</v>
      </c>
      <c r="M44" s="39">
        <v>5.1939084723975872</v>
      </c>
      <c r="N44" s="39">
        <v>5.501880819962083</v>
      </c>
      <c r="O44" s="39">
        <v>5.6187624853097615</v>
      </c>
      <c r="P44" s="39">
        <v>6.5595317748619797</v>
      </c>
      <c r="Q44" s="39">
        <v>7.1260037920782118</v>
      </c>
      <c r="R44" s="39">
        <v>7.7286440817924191</v>
      </c>
    </row>
    <row r="45" spans="1:18">
      <c r="A45" s="126"/>
      <c r="B45" s="126"/>
      <c r="C45" s="127"/>
      <c r="D45" s="90" t="s">
        <v>14309</v>
      </c>
      <c r="E45" s="91">
        <v>25.56</v>
      </c>
      <c r="F45" s="94" t="s">
        <v>470</v>
      </c>
      <c r="G45" s="23">
        <v>1.2799999999999976</v>
      </c>
      <c r="H45" s="23">
        <v>1.3300000000000018</v>
      </c>
      <c r="I45" s="23">
        <v>1.7300000000000004</v>
      </c>
      <c r="J45" s="23"/>
      <c r="K45" s="23"/>
      <c r="L45" s="23"/>
      <c r="M45" s="23"/>
      <c r="N45" s="23"/>
      <c r="O45" s="23"/>
      <c r="P45" s="23"/>
      <c r="Q45" s="23"/>
      <c r="R45" s="23"/>
    </row>
    <row r="46" spans="1:18">
      <c r="A46" s="126"/>
      <c r="B46" s="126"/>
      <c r="C46" s="127"/>
      <c r="D46" s="90" t="s">
        <v>14310</v>
      </c>
      <c r="E46" s="92">
        <f>E45/E44</f>
        <v>6.8841067629076991E-2</v>
      </c>
      <c r="F46" s="94" t="s">
        <v>471</v>
      </c>
      <c r="G46" s="25">
        <f>G45/G44</f>
        <v>0.48128133920360044</v>
      </c>
      <c r="H46" s="25">
        <f>H45/H44</f>
        <v>0.41882101064628435</v>
      </c>
      <c r="I46" s="25">
        <v>0.50832022388794873</v>
      </c>
      <c r="J46" s="25"/>
      <c r="K46" s="25"/>
      <c r="L46" s="25"/>
      <c r="M46" s="25"/>
      <c r="N46" s="25"/>
      <c r="O46" s="25"/>
      <c r="P46" s="25"/>
      <c r="Q46" s="25"/>
      <c r="R46" s="25"/>
    </row>
    <row r="47" spans="1:18" s="38" customFormat="1">
      <c r="A47" s="126" t="s">
        <v>552</v>
      </c>
      <c r="B47" s="126" t="s">
        <v>10496</v>
      </c>
      <c r="C47" s="127" t="s">
        <v>486</v>
      </c>
      <c r="D47" s="90" t="s">
        <v>14308</v>
      </c>
      <c r="E47" s="91">
        <v>194.99</v>
      </c>
      <c r="F47" s="95" t="s">
        <v>469</v>
      </c>
      <c r="G47" s="39">
        <v>3.851715993977133</v>
      </c>
      <c r="H47" s="39">
        <v>2.9214944875374615</v>
      </c>
      <c r="I47" s="39">
        <v>2.8839921728742728</v>
      </c>
      <c r="J47" s="39">
        <v>3.5083818473945545</v>
      </c>
      <c r="K47" s="39">
        <v>5.3628329632092369</v>
      </c>
      <c r="L47" s="39">
        <v>5.1087723446552147</v>
      </c>
      <c r="M47" s="39">
        <v>6.7418686357389728</v>
      </c>
      <c r="N47" s="39">
        <v>5.025409734862289</v>
      </c>
      <c r="O47" s="39">
        <v>5.1453710213917976</v>
      </c>
      <c r="P47" s="39">
        <v>5.801537877079646</v>
      </c>
      <c r="Q47" s="39">
        <v>5.8003366017350793</v>
      </c>
      <c r="R47" s="39">
        <v>7.8490543195443472</v>
      </c>
    </row>
    <row r="48" spans="1:18">
      <c r="A48" s="126"/>
      <c r="B48" s="126"/>
      <c r="C48" s="127"/>
      <c r="D48" s="90" t="s">
        <v>14309</v>
      </c>
      <c r="E48" s="91">
        <f>E49*E47</f>
        <v>33.252229669999998</v>
      </c>
      <c r="F48" s="94" t="s">
        <v>470</v>
      </c>
      <c r="G48" s="23">
        <v>1.3259925238488002</v>
      </c>
      <c r="H48" s="23">
        <v>1.3454924141262001</v>
      </c>
      <c r="I48" s="23">
        <v>1.6379907650819998</v>
      </c>
      <c r="J48" s="23"/>
      <c r="K48" s="23"/>
      <c r="L48" s="23"/>
      <c r="M48" s="23"/>
      <c r="N48" s="23"/>
      <c r="O48" s="23"/>
      <c r="P48" s="23"/>
      <c r="Q48" s="23"/>
      <c r="R48" s="23"/>
    </row>
    <row r="49" spans="1:18">
      <c r="A49" s="126"/>
      <c r="B49" s="126"/>
      <c r="C49" s="127"/>
      <c r="D49" s="90" t="s">
        <v>14310</v>
      </c>
      <c r="E49" s="92">
        <v>0.17053299999999999</v>
      </c>
      <c r="F49" s="94" t="s">
        <v>471</v>
      </c>
      <c r="G49" s="25">
        <f>G48/G47</f>
        <v>0.3442602014069141</v>
      </c>
      <c r="H49" s="25">
        <f>H48/H47</f>
        <v>0.46054935919469103</v>
      </c>
      <c r="I49" s="25">
        <v>0.56795950435937881</v>
      </c>
      <c r="J49" s="25"/>
      <c r="K49" s="25"/>
      <c r="L49" s="25"/>
      <c r="M49" s="25"/>
      <c r="N49" s="25"/>
      <c r="O49" s="25"/>
      <c r="P49" s="25"/>
      <c r="Q49" s="25"/>
      <c r="R49" s="25"/>
    </row>
    <row r="50" spans="1:18" s="38" customFormat="1" ht="15.75" customHeight="1">
      <c r="A50" s="126" t="s">
        <v>551</v>
      </c>
      <c r="B50" s="126" t="s">
        <v>10498</v>
      </c>
      <c r="C50" s="127" t="s">
        <v>487</v>
      </c>
      <c r="D50" s="90" t="s">
        <v>14308</v>
      </c>
      <c r="E50" s="91">
        <v>15.3078</v>
      </c>
      <c r="F50" s="95" t="s">
        <v>469</v>
      </c>
      <c r="G50" s="39">
        <v>0.45310295361019598</v>
      </c>
      <c r="H50" s="39">
        <v>0.53897109380569197</v>
      </c>
      <c r="I50" s="39">
        <v>0.74473059955716359</v>
      </c>
      <c r="J50" s="39">
        <v>0.59729662299508568</v>
      </c>
      <c r="K50" s="39">
        <v>0.70317237417353917</v>
      </c>
      <c r="L50" s="39">
        <v>0.74886070537189753</v>
      </c>
      <c r="M50" s="39">
        <v>0.46673796047801624</v>
      </c>
      <c r="N50" s="39">
        <v>0.58943759225422176</v>
      </c>
      <c r="O50" s="39">
        <v>0.30213035587683901</v>
      </c>
      <c r="P50" s="39">
        <v>0.31545161871639177</v>
      </c>
      <c r="Q50" s="39">
        <v>0.30285042413843638</v>
      </c>
      <c r="R50" s="39">
        <v>0.23733449902251977</v>
      </c>
    </row>
    <row r="51" spans="1:18">
      <c r="A51" s="126"/>
      <c r="B51" s="126"/>
      <c r="C51" s="127"/>
      <c r="D51" s="90" t="s">
        <v>14309</v>
      </c>
      <c r="E51" s="91">
        <f>E52*E50</f>
        <v>1.0480944504</v>
      </c>
      <c r="F51" s="94" t="s">
        <v>470</v>
      </c>
      <c r="G51" s="23">
        <v>0.30768838697489997</v>
      </c>
      <c r="H51" s="23">
        <v>7.9600975667200008E-2</v>
      </c>
      <c r="I51" s="23">
        <v>0.23727213770600003</v>
      </c>
      <c r="J51" s="23"/>
      <c r="K51" s="23"/>
      <c r="L51" s="23"/>
      <c r="M51" s="23"/>
      <c r="N51" s="23"/>
      <c r="O51" s="23"/>
      <c r="P51" s="23"/>
      <c r="Q51" s="23"/>
      <c r="R51" s="23"/>
    </row>
    <row r="52" spans="1:18">
      <c r="A52" s="126"/>
      <c r="B52" s="126"/>
      <c r="C52" s="127"/>
      <c r="D52" s="90" t="s">
        <v>14310</v>
      </c>
      <c r="E52" s="92">
        <v>6.8468000000000001E-2</v>
      </c>
      <c r="F52" s="94" t="s">
        <v>471</v>
      </c>
      <c r="G52" s="25">
        <f>G51/G50</f>
        <v>0.67906947973595422</v>
      </c>
      <c r="H52" s="25">
        <f>H51/H50</f>
        <v>0.14769062122633517</v>
      </c>
      <c r="I52" s="25">
        <v>0.31860130072148007</v>
      </c>
      <c r="J52" s="25"/>
      <c r="K52" s="25"/>
      <c r="L52" s="25"/>
      <c r="M52" s="25"/>
      <c r="N52" s="25"/>
      <c r="O52" s="25"/>
      <c r="P52" s="25"/>
      <c r="Q52" s="25"/>
      <c r="R52" s="25"/>
    </row>
    <row r="53" spans="1:18" s="38" customFormat="1">
      <c r="A53" s="126" t="s">
        <v>78</v>
      </c>
      <c r="B53" s="126" t="s">
        <v>10496</v>
      </c>
      <c r="C53" s="127" t="s">
        <v>488</v>
      </c>
      <c r="D53" s="90" t="s">
        <v>14308</v>
      </c>
      <c r="E53" s="91"/>
      <c r="F53" s="95" t="s">
        <v>469</v>
      </c>
      <c r="G53" s="39">
        <v>3.3000422399999998</v>
      </c>
      <c r="H53" s="39">
        <v>3.9000499200000003</v>
      </c>
      <c r="I53" s="39">
        <v>3.6000460799999994</v>
      </c>
      <c r="J53" s="39">
        <v>5.1000652800000008</v>
      </c>
      <c r="K53" s="39">
        <v>4.6500595200000001</v>
      </c>
      <c r="L53" s="39">
        <v>4.9500633599999997</v>
      </c>
      <c r="M53" s="39">
        <v>5.4000691199999995</v>
      </c>
      <c r="N53" s="39">
        <v>5.7000729600000009</v>
      </c>
      <c r="O53" s="39">
        <v>5.1000652800000008</v>
      </c>
      <c r="P53" s="39">
        <v>5.5500710399999997</v>
      </c>
      <c r="Q53" s="39">
        <v>6.30008064</v>
      </c>
      <c r="R53" s="39">
        <v>6.4500825600000002</v>
      </c>
    </row>
    <row r="54" spans="1:18">
      <c r="A54" s="126"/>
      <c r="B54" s="126"/>
      <c r="C54" s="127"/>
      <c r="D54" s="90" t="s">
        <v>14309</v>
      </c>
      <c r="E54" s="91">
        <v>13.47</v>
      </c>
      <c r="F54" s="94" t="s">
        <v>470</v>
      </c>
      <c r="G54" s="23">
        <v>2.6800000000000006</v>
      </c>
      <c r="H54" s="23">
        <v>1.5712999999999997</v>
      </c>
      <c r="I54" s="23">
        <v>3.1500000000000004</v>
      </c>
      <c r="J54" s="23"/>
      <c r="K54" s="23"/>
      <c r="L54" s="23"/>
      <c r="M54" s="23"/>
      <c r="N54" s="23"/>
      <c r="O54" s="23"/>
      <c r="P54" s="23"/>
      <c r="Q54" s="23"/>
      <c r="R54" s="23"/>
    </row>
    <row r="55" spans="1:18">
      <c r="A55" s="126"/>
      <c r="B55" s="126"/>
      <c r="C55" s="127"/>
      <c r="D55" s="90" t="s">
        <v>14310</v>
      </c>
      <c r="E55" s="92"/>
      <c r="F55" s="94" t="s">
        <v>471</v>
      </c>
      <c r="G55" s="25">
        <f>G54/G53</f>
        <v>0.81211081710275346</v>
      </c>
      <c r="H55" s="25">
        <f>H54/H53</f>
        <v>0.40289227887626616</v>
      </c>
      <c r="I55" s="25">
        <v>0.87498880014335845</v>
      </c>
      <c r="J55" s="25"/>
      <c r="K55" s="25"/>
      <c r="L55" s="25"/>
      <c r="M55" s="25"/>
      <c r="N55" s="25"/>
      <c r="O55" s="25"/>
      <c r="P55" s="25"/>
      <c r="Q55" s="25"/>
      <c r="R55" s="25"/>
    </row>
    <row r="56" spans="1:18" s="38" customFormat="1">
      <c r="A56" s="126" t="s">
        <v>78</v>
      </c>
      <c r="B56" s="126" t="s">
        <v>10496</v>
      </c>
      <c r="C56" s="127" t="s">
        <v>489</v>
      </c>
      <c r="D56" s="90" t="s">
        <v>14308</v>
      </c>
      <c r="E56" s="91"/>
      <c r="F56" s="95" t="s">
        <v>469</v>
      </c>
      <c r="G56" s="39">
        <v>1.10001408</v>
      </c>
      <c r="H56" s="39">
        <v>1.250016</v>
      </c>
      <c r="I56" s="39">
        <v>1.1500147200000002</v>
      </c>
      <c r="J56" s="39">
        <v>1.70002176</v>
      </c>
      <c r="K56" s="39">
        <v>1.8000230399999997</v>
      </c>
      <c r="L56" s="39">
        <v>2.0500262399999998</v>
      </c>
      <c r="M56" s="39">
        <v>1.8000230399999997</v>
      </c>
      <c r="N56" s="39">
        <v>1.9000243199999998</v>
      </c>
      <c r="O56" s="39">
        <v>1.8500236800000001</v>
      </c>
      <c r="P56" s="39">
        <v>1.8000230399999997</v>
      </c>
      <c r="Q56" s="39">
        <v>2.20002816</v>
      </c>
      <c r="R56" s="39">
        <v>1.40001792</v>
      </c>
    </row>
    <row r="57" spans="1:18">
      <c r="A57" s="126"/>
      <c r="B57" s="126"/>
      <c r="C57" s="127"/>
      <c r="D57" s="90" t="s">
        <v>14309</v>
      </c>
      <c r="E57" s="91">
        <v>16.75</v>
      </c>
      <c r="F57" s="94" t="s">
        <v>470</v>
      </c>
      <c r="G57" s="23">
        <v>0.79</v>
      </c>
      <c r="H57" s="23">
        <v>0.97999999999999865</v>
      </c>
      <c r="I57" s="23">
        <v>1.3000000000000007</v>
      </c>
      <c r="J57" s="23"/>
      <c r="K57" s="23"/>
      <c r="L57" s="23"/>
      <c r="M57" s="23"/>
      <c r="N57" s="23"/>
      <c r="O57" s="23"/>
      <c r="P57" s="23"/>
      <c r="Q57" s="23"/>
      <c r="R57" s="23"/>
    </row>
    <row r="58" spans="1:18">
      <c r="A58" s="126"/>
      <c r="B58" s="126"/>
      <c r="C58" s="127"/>
      <c r="D58" s="90" t="s">
        <v>14310</v>
      </c>
      <c r="E58" s="92"/>
      <c r="F58" s="94" t="s">
        <v>471</v>
      </c>
      <c r="G58" s="25">
        <f>G57/G56</f>
        <v>0.71817262557221084</v>
      </c>
      <c r="H58" s="25">
        <f>H57/H56</f>
        <v>0.78398996492844786</v>
      </c>
      <c r="I58" s="25">
        <v>1.1304203132286867</v>
      </c>
      <c r="J58" s="25"/>
      <c r="K58" s="25"/>
      <c r="L58" s="25"/>
      <c r="M58" s="25"/>
      <c r="N58" s="25"/>
      <c r="O58" s="25"/>
      <c r="P58" s="25"/>
      <c r="Q58" s="25"/>
      <c r="R58" s="25"/>
    </row>
  </sheetData>
  <mergeCells count="54">
    <mergeCell ref="C35:C37"/>
    <mergeCell ref="C5:C7"/>
    <mergeCell ref="C8:C10"/>
    <mergeCell ref="C11:C13"/>
    <mergeCell ref="C14:C16"/>
    <mergeCell ref="C17:C19"/>
    <mergeCell ref="C20:C22"/>
    <mergeCell ref="C23:C25"/>
    <mergeCell ref="C26:C28"/>
    <mergeCell ref="C29:C31"/>
    <mergeCell ref="C32:C34"/>
    <mergeCell ref="C56:C58"/>
    <mergeCell ref="C38:C40"/>
    <mergeCell ref="C41:C43"/>
    <mergeCell ref="C44:C46"/>
    <mergeCell ref="C47:C49"/>
    <mergeCell ref="C50:C52"/>
    <mergeCell ref="C53:C55"/>
    <mergeCell ref="A5:A7"/>
    <mergeCell ref="A8:A10"/>
    <mergeCell ref="A11:A13"/>
    <mergeCell ref="A14:A16"/>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B5:B7"/>
    <mergeCell ref="B8:B10"/>
    <mergeCell ref="B11:B13"/>
    <mergeCell ref="B14:B16"/>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Y60"/>
  <sheetViews>
    <sheetView workbookViewId="0">
      <pane xSplit="2" ySplit="1" topLeftCell="C11" activePane="bottomRight" state="frozen"/>
      <selection pane="topRight" activeCell="C1" sqref="C1"/>
      <selection pane="bottomLeft" activeCell="A6" sqref="A6"/>
      <selection pane="bottomRight" activeCell="D85" sqref="D85"/>
    </sheetView>
  </sheetViews>
  <sheetFormatPr defaultRowHeight="15"/>
  <cols>
    <col min="1" max="1" width="25.7109375" style="27" customWidth="1"/>
    <col min="2" max="2" width="21.28515625" style="27" customWidth="1"/>
    <col min="3" max="3" width="25.85546875" style="27" customWidth="1"/>
    <col min="4" max="4" width="35.140625" style="27" customWidth="1"/>
    <col min="5" max="5" width="35.7109375" style="27" customWidth="1"/>
    <col min="6" max="6" width="23.7109375" style="27" customWidth="1"/>
    <col min="7" max="7" width="17.5703125" style="27" customWidth="1"/>
    <col min="8" max="8" width="14.140625" style="27" customWidth="1"/>
    <col min="9" max="9" width="14" style="27" customWidth="1"/>
    <col min="10" max="10" width="13.140625" style="27" customWidth="1"/>
    <col min="11" max="11" width="9.140625" style="27" customWidth="1"/>
    <col min="12" max="12" width="12.85546875" style="27" customWidth="1"/>
    <col min="13" max="13" width="12.140625" style="27" customWidth="1"/>
    <col min="14" max="14" width="10.140625" style="27" customWidth="1"/>
    <col min="15" max="15" width="17.85546875" style="27" customWidth="1"/>
    <col min="16" max="16" width="18.5703125" style="27" customWidth="1"/>
    <col min="17" max="17" width="22.85546875" style="27" customWidth="1"/>
    <col min="18" max="19" width="13.42578125" style="27" customWidth="1"/>
    <col min="20" max="23" width="4.7109375" style="27" customWidth="1"/>
    <col min="24" max="25" width="3.85546875" style="27" customWidth="1"/>
    <col min="26" max="16384" width="9.140625" style="27"/>
  </cols>
  <sheetData>
    <row r="1" spans="1:25">
      <c r="A1" s="28" t="s">
        <v>558</v>
      </c>
      <c r="B1" s="28" t="s">
        <v>559</v>
      </c>
      <c r="C1" s="28" t="s">
        <v>90</v>
      </c>
      <c r="D1" s="28" t="s">
        <v>91</v>
      </c>
      <c r="E1" s="28" t="s">
        <v>560</v>
      </c>
      <c r="F1" s="28" t="s">
        <v>561</v>
      </c>
      <c r="G1" s="28" t="s">
        <v>562</v>
      </c>
      <c r="H1" s="28" t="s">
        <v>563</v>
      </c>
      <c r="I1" s="29" t="s">
        <v>92</v>
      </c>
      <c r="J1" s="29" t="s">
        <v>564</v>
      </c>
      <c r="K1" s="30" t="s">
        <v>565</v>
      </c>
      <c r="L1" s="30" t="s">
        <v>93</v>
      </c>
      <c r="M1" s="30" t="s">
        <v>566</v>
      </c>
      <c r="N1" s="30" t="s">
        <v>567</v>
      </c>
      <c r="O1" s="30" t="s">
        <v>568</v>
      </c>
      <c r="P1" s="28" t="s">
        <v>569</v>
      </c>
      <c r="Q1" s="28" t="s">
        <v>570</v>
      </c>
      <c r="R1" s="28" t="s">
        <v>571</v>
      </c>
      <c r="S1" s="28" t="s">
        <v>572</v>
      </c>
      <c r="T1" s="28" t="s">
        <v>573</v>
      </c>
      <c r="U1" s="28" t="s">
        <v>574</v>
      </c>
      <c r="V1" s="28" t="s">
        <v>575</v>
      </c>
      <c r="W1" s="28" t="s">
        <v>576</v>
      </c>
      <c r="X1" s="28" t="s">
        <v>577</v>
      </c>
      <c r="Y1" s="28" t="s">
        <v>578</v>
      </c>
    </row>
    <row r="2" spans="1:25">
      <c r="A2" s="16" t="s">
        <v>579</v>
      </c>
      <c r="B2" s="16" t="s">
        <v>21</v>
      </c>
      <c r="C2" s="16" t="s">
        <v>34</v>
      </c>
      <c r="D2" s="16" t="s">
        <v>169</v>
      </c>
      <c r="E2" s="16" t="s">
        <v>170</v>
      </c>
      <c r="F2" s="16" t="s">
        <v>580</v>
      </c>
      <c r="G2" s="16" t="s">
        <v>581</v>
      </c>
      <c r="H2" s="16" t="s">
        <v>582</v>
      </c>
      <c r="I2" s="31">
        <v>46128</v>
      </c>
      <c r="J2" s="31">
        <v>46141</v>
      </c>
      <c r="K2" s="19">
        <v>2878</v>
      </c>
      <c r="L2" s="19">
        <v>23743500</v>
      </c>
      <c r="M2" s="19">
        <v>0</v>
      </c>
      <c r="N2" s="19">
        <v>0</v>
      </c>
      <c r="O2" s="19">
        <v>9497400</v>
      </c>
      <c r="P2" s="16" t="s">
        <v>583</v>
      </c>
      <c r="Q2" s="16" t="s">
        <v>584</v>
      </c>
      <c r="R2" s="16" t="s">
        <v>585</v>
      </c>
      <c r="S2" s="16" t="s">
        <v>586</v>
      </c>
      <c r="T2" s="16"/>
      <c r="U2" s="16"/>
      <c r="V2" s="16"/>
      <c r="W2" s="16"/>
      <c r="X2" s="16"/>
      <c r="Y2" s="16"/>
    </row>
    <row r="3" spans="1:25">
      <c r="A3" s="16" t="s">
        <v>579</v>
      </c>
      <c r="B3" s="16" t="s">
        <v>21</v>
      </c>
      <c r="C3" s="16" t="s">
        <v>31</v>
      </c>
      <c r="D3" s="16" t="s">
        <v>149</v>
      </c>
      <c r="E3" s="16" t="s">
        <v>150</v>
      </c>
      <c r="F3" s="16" t="s">
        <v>587</v>
      </c>
      <c r="G3" s="16" t="s">
        <v>588</v>
      </c>
      <c r="H3" s="16" t="s">
        <v>589</v>
      </c>
      <c r="I3" s="31">
        <v>46129</v>
      </c>
      <c r="J3" s="31">
        <v>46131</v>
      </c>
      <c r="K3" s="19">
        <v>1719</v>
      </c>
      <c r="L3" s="19">
        <v>13752000</v>
      </c>
      <c r="M3" s="19">
        <v>4125600</v>
      </c>
      <c r="N3" s="19">
        <v>206280</v>
      </c>
      <c r="O3" s="19">
        <v>4690000</v>
      </c>
      <c r="P3" s="16" t="s">
        <v>583</v>
      </c>
      <c r="Q3" s="16"/>
      <c r="R3" s="16"/>
      <c r="S3" s="16"/>
      <c r="T3" s="16"/>
      <c r="U3" s="16"/>
      <c r="V3" s="16"/>
      <c r="W3" s="16"/>
      <c r="X3" s="16"/>
      <c r="Y3" s="16"/>
    </row>
    <row r="4" spans="1:25">
      <c r="A4" s="16" t="s">
        <v>579</v>
      </c>
      <c r="B4" s="16" t="s">
        <v>21</v>
      </c>
      <c r="C4" s="16" t="s">
        <v>32</v>
      </c>
      <c r="D4" s="16" t="s">
        <v>141</v>
      </c>
      <c r="E4" s="16" t="s">
        <v>142</v>
      </c>
      <c r="F4" s="16" t="s">
        <v>590</v>
      </c>
      <c r="G4" s="16" t="s">
        <v>591</v>
      </c>
      <c r="H4" s="16" t="s">
        <v>592</v>
      </c>
      <c r="I4" s="31">
        <v>46130</v>
      </c>
      <c r="J4" s="31">
        <v>46158</v>
      </c>
      <c r="K4" s="19">
        <v>1152</v>
      </c>
      <c r="L4" s="19">
        <v>9216000</v>
      </c>
      <c r="M4" s="19">
        <v>0</v>
      </c>
      <c r="N4" s="19">
        <v>0</v>
      </c>
      <c r="O4" s="19">
        <v>2856960</v>
      </c>
      <c r="P4" s="16" t="s">
        <v>583</v>
      </c>
      <c r="Q4" s="16" t="s">
        <v>584</v>
      </c>
      <c r="R4" s="16" t="s">
        <v>585</v>
      </c>
      <c r="S4" s="16" t="s">
        <v>586</v>
      </c>
      <c r="T4" s="16"/>
      <c r="U4" s="16"/>
      <c r="V4" s="16"/>
      <c r="W4" s="16"/>
      <c r="X4" s="16" t="s">
        <v>593</v>
      </c>
      <c r="Y4" s="16"/>
    </row>
    <row r="5" spans="1:25">
      <c r="A5" s="16" t="s">
        <v>579</v>
      </c>
      <c r="B5" s="16" t="s">
        <v>21</v>
      </c>
      <c r="C5" s="16" t="s">
        <v>32</v>
      </c>
      <c r="D5" s="16" t="s">
        <v>143</v>
      </c>
      <c r="E5" s="16" t="s">
        <v>144</v>
      </c>
      <c r="F5" s="16" t="s">
        <v>590</v>
      </c>
      <c r="G5" s="16" t="s">
        <v>591</v>
      </c>
      <c r="H5" s="16" t="s">
        <v>594</v>
      </c>
      <c r="I5" s="31">
        <v>46130</v>
      </c>
      <c r="J5" s="31">
        <v>46158</v>
      </c>
      <c r="K5" s="19">
        <v>1152</v>
      </c>
      <c r="L5" s="19">
        <v>9216000</v>
      </c>
      <c r="M5" s="19">
        <v>0</v>
      </c>
      <c r="N5" s="19">
        <v>0</v>
      </c>
      <c r="O5" s="19">
        <v>2764800</v>
      </c>
      <c r="P5" s="16" t="s">
        <v>583</v>
      </c>
      <c r="Q5" s="16" t="s">
        <v>584</v>
      </c>
      <c r="R5" s="16" t="s">
        <v>585</v>
      </c>
      <c r="S5" s="16" t="s">
        <v>586</v>
      </c>
      <c r="T5" s="16"/>
      <c r="U5" s="16"/>
      <c r="V5" s="16"/>
      <c r="W5" s="16"/>
      <c r="X5" s="16"/>
      <c r="Y5" s="16"/>
    </row>
    <row r="6" spans="1:25">
      <c r="A6" s="16" t="s">
        <v>579</v>
      </c>
      <c r="B6" s="16" t="s">
        <v>21</v>
      </c>
      <c r="C6" s="16" t="s">
        <v>34</v>
      </c>
      <c r="D6" s="16" t="s">
        <v>167</v>
      </c>
      <c r="E6" s="16" t="s">
        <v>168</v>
      </c>
      <c r="F6" s="16" t="s">
        <v>595</v>
      </c>
      <c r="G6" s="16" t="s">
        <v>596</v>
      </c>
      <c r="H6" s="16" t="s">
        <v>597</v>
      </c>
      <c r="I6" s="31">
        <v>46133</v>
      </c>
      <c r="J6" s="31">
        <v>46198</v>
      </c>
      <c r="K6" s="19">
        <v>2878</v>
      </c>
      <c r="L6" s="19">
        <v>24463000</v>
      </c>
      <c r="M6" s="19">
        <v>0</v>
      </c>
      <c r="N6" s="19">
        <v>0</v>
      </c>
      <c r="O6" s="19">
        <v>2446300</v>
      </c>
      <c r="P6" s="16" t="s">
        <v>583</v>
      </c>
      <c r="Q6" s="16" t="s">
        <v>584</v>
      </c>
      <c r="R6" s="16" t="s">
        <v>586</v>
      </c>
      <c r="S6" s="16" t="s">
        <v>598</v>
      </c>
      <c r="T6" s="16"/>
      <c r="U6" s="16"/>
      <c r="V6" s="16"/>
      <c r="W6" s="16"/>
      <c r="X6" s="16" t="s">
        <v>593</v>
      </c>
      <c r="Y6" s="16"/>
    </row>
    <row r="7" spans="1:25">
      <c r="A7" s="16" t="s">
        <v>579</v>
      </c>
      <c r="B7" s="16" t="s">
        <v>21</v>
      </c>
      <c r="C7" s="16" t="s">
        <v>32</v>
      </c>
      <c r="D7" s="16" t="s">
        <v>145</v>
      </c>
      <c r="E7" s="16" t="s">
        <v>146</v>
      </c>
      <c r="F7" s="16" t="s">
        <v>599</v>
      </c>
      <c r="G7" s="16" t="s">
        <v>600</v>
      </c>
      <c r="H7" s="16" t="s">
        <v>601</v>
      </c>
      <c r="I7" s="31">
        <v>46133</v>
      </c>
      <c r="J7" s="31">
        <v>46161</v>
      </c>
      <c r="K7" s="19">
        <v>1152</v>
      </c>
      <c r="L7" s="19">
        <v>9112320</v>
      </c>
      <c r="M7" s="19">
        <v>0</v>
      </c>
      <c r="N7" s="19">
        <v>0</v>
      </c>
      <c r="O7" s="19">
        <v>911232</v>
      </c>
      <c r="P7" s="16" t="s">
        <v>583</v>
      </c>
      <c r="Q7" s="16" t="s">
        <v>602</v>
      </c>
      <c r="R7" s="16" t="s">
        <v>585</v>
      </c>
      <c r="S7" s="16" t="s">
        <v>603</v>
      </c>
      <c r="T7" s="16"/>
      <c r="U7" s="16"/>
      <c r="V7" s="16"/>
      <c r="W7" s="16"/>
      <c r="X7" s="16" t="s">
        <v>593</v>
      </c>
      <c r="Y7" s="16"/>
    </row>
    <row r="8" spans="1:25">
      <c r="A8" s="16" t="s">
        <v>579</v>
      </c>
      <c r="B8" s="16" t="s">
        <v>21</v>
      </c>
      <c r="C8" s="16" t="s">
        <v>30</v>
      </c>
      <c r="D8" s="16" t="s">
        <v>164</v>
      </c>
      <c r="E8" s="16" t="s">
        <v>165</v>
      </c>
      <c r="F8" s="16" t="s">
        <v>604</v>
      </c>
      <c r="G8" s="16" t="s">
        <v>605</v>
      </c>
      <c r="H8" s="16" t="s">
        <v>606</v>
      </c>
      <c r="I8" s="31">
        <v>46133</v>
      </c>
      <c r="J8" s="31">
        <v>46181</v>
      </c>
      <c r="K8" s="19">
        <v>1719</v>
      </c>
      <c r="L8" s="19">
        <v>13888470</v>
      </c>
      <c r="M8" s="19">
        <v>0</v>
      </c>
      <c r="N8" s="19">
        <v>0</v>
      </c>
      <c r="O8" s="19">
        <v>1388847</v>
      </c>
      <c r="P8" s="16" t="s">
        <v>583</v>
      </c>
      <c r="Q8" s="16" t="s">
        <v>607</v>
      </c>
      <c r="R8" s="16"/>
      <c r="S8" s="16"/>
      <c r="T8" s="16"/>
      <c r="U8" s="16"/>
      <c r="V8" s="16"/>
      <c r="W8" s="16"/>
      <c r="X8" s="16" t="s">
        <v>593</v>
      </c>
      <c r="Y8" s="16"/>
    </row>
    <row r="9" spans="1:25">
      <c r="A9" s="16" t="s">
        <v>579</v>
      </c>
      <c r="B9" s="16" t="s">
        <v>21</v>
      </c>
      <c r="C9" s="16" t="s">
        <v>29</v>
      </c>
      <c r="D9" s="16" t="s">
        <v>160</v>
      </c>
      <c r="E9" s="16" t="s">
        <v>161</v>
      </c>
      <c r="F9" s="16" t="s">
        <v>608</v>
      </c>
      <c r="G9" s="16" t="s">
        <v>609</v>
      </c>
      <c r="H9" s="16" t="s">
        <v>610</v>
      </c>
      <c r="I9" s="31">
        <v>46134</v>
      </c>
      <c r="J9" s="31">
        <v>46155</v>
      </c>
      <c r="K9" s="19">
        <v>494</v>
      </c>
      <c r="L9" s="19">
        <v>6115500</v>
      </c>
      <c r="M9" s="19">
        <v>0</v>
      </c>
      <c r="N9" s="19">
        <v>0</v>
      </c>
      <c r="O9" s="19">
        <v>2813131</v>
      </c>
      <c r="P9" s="16" t="s">
        <v>583</v>
      </c>
      <c r="Q9" s="16" t="s">
        <v>607</v>
      </c>
      <c r="R9" s="16" t="s">
        <v>585</v>
      </c>
      <c r="S9" s="16" t="s">
        <v>586</v>
      </c>
      <c r="T9" s="16"/>
      <c r="U9" s="16"/>
      <c r="V9" s="16"/>
      <c r="W9" s="16"/>
      <c r="X9" s="16" t="s">
        <v>593</v>
      </c>
      <c r="Y9" s="16"/>
    </row>
    <row r="10" spans="1:25">
      <c r="A10" s="16" t="s">
        <v>579</v>
      </c>
      <c r="B10" s="16" t="s">
        <v>21</v>
      </c>
      <c r="C10" s="16" t="s">
        <v>31</v>
      </c>
      <c r="D10" s="16" t="s">
        <v>155</v>
      </c>
      <c r="E10" s="16" t="s">
        <v>154</v>
      </c>
      <c r="F10" s="16" t="s">
        <v>611</v>
      </c>
      <c r="G10" s="16" t="s">
        <v>612</v>
      </c>
      <c r="H10" s="16"/>
      <c r="I10" s="31">
        <v>46135</v>
      </c>
      <c r="J10" s="31">
        <v>2</v>
      </c>
      <c r="K10" s="19">
        <v>1152</v>
      </c>
      <c r="L10" s="19">
        <v>9100800</v>
      </c>
      <c r="M10" s="19">
        <v>0</v>
      </c>
      <c r="N10" s="19">
        <v>0</v>
      </c>
      <c r="O10" s="19">
        <v>200000</v>
      </c>
      <c r="P10" s="16" t="s">
        <v>583</v>
      </c>
      <c r="Q10" s="16" t="s">
        <v>613</v>
      </c>
      <c r="R10" s="16" t="s">
        <v>614</v>
      </c>
      <c r="S10" s="16" t="s">
        <v>615</v>
      </c>
      <c r="T10" s="16"/>
      <c r="U10" s="16"/>
      <c r="V10" s="16"/>
      <c r="W10" s="16"/>
      <c r="X10" s="16" t="s">
        <v>593</v>
      </c>
      <c r="Y10" s="16"/>
    </row>
    <row r="11" spans="1:25">
      <c r="A11" s="16" t="s">
        <v>579</v>
      </c>
      <c r="B11" s="16" t="s">
        <v>21</v>
      </c>
      <c r="C11" s="16" t="s">
        <v>31</v>
      </c>
      <c r="D11" s="16" t="s">
        <v>153</v>
      </c>
      <c r="E11" s="16" t="s">
        <v>154</v>
      </c>
      <c r="F11" s="16" t="s">
        <v>616</v>
      </c>
      <c r="G11" s="16" t="s">
        <v>617</v>
      </c>
      <c r="H11" s="16"/>
      <c r="I11" s="31">
        <v>46135</v>
      </c>
      <c r="J11" s="31">
        <v>2</v>
      </c>
      <c r="K11" s="19">
        <v>1719</v>
      </c>
      <c r="L11" s="19">
        <v>14224065</v>
      </c>
      <c r="M11" s="19">
        <v>0</v>
      </c>
      <c r="N11" s="19">
        <v>0</v>
      </c>
      <c r="O11" s="19">
        <v>300000</v>
      </c>
      <c r="P11" s="16" t="s">
        <v>583</v>
      </c>
      <c r="Q11" s="16" t="s">
        <v>613</v>
      </c>
      <c r="R11" s="16" t="s">
        <v>614</v>
      </c>
      <c r="S11" s="16" t="s">
        <v>615</v>
      </c>
      <c r="T11" s="16"/>
      <c r="U11" s="16"/>
      <c r="V11" s="16"/>
      <c r="W11" s="16"/>
      <c r="X11" s="16" t="s">
        <v>593</v>
      </c>
      <c r="Y11" s="16"/>
    </row>
    <row r="12" spans="1:25">
      <c r="A12" s="16" t="s">
        <v>579</v>
      </c>
      <c r="B12" s="16" t="s">
        <v>21</v>
      </c>
      <c r="C12" s="16" t="s">
        <v>25</v>
      </c>
      <c r="D12" s="16" t="s">
        <v>166</v>
      </c>
      <c r="E12" s="16" t="s">
        <v>135</v>
      </c>
      <c r="F12" s="16" t="s">
        <v>618</v>
      </c>
      <c r="G12" s="16" t="s">
        <v>619</v>
      </c>
      <c r="H12" s="16"/>
      <c r="I12" s="31">
        <v>46142</v>
      </c>
      <c r="J12" s="31">
        <v>2</v>
      </c>
      <c r="K12" s="19">
        <v>1698</v>
      </c>
      <c r="L12" s="19">
        <v>13329300</v>
      </c>
      <c r="M12" s="19">
        <v>0</v>
      </c>
      <c r="N12" s="19">
        <v>0</v>
      </c>
      <c r="O12" s="19">
        <v>166464</v>
      </c>
      <c r="P12" s="16" t="s">
        <v>583</v>
      </c>
      <c r="Q12" s="16"/>
      <c r="R12" s="16" t="s">
        <v>614</v>
      </c>
      <c r="S12" s="16"/>
      <c r="T12" s="16"/>
      <c r="U12" s="16"/>
      <c r="V12" s="16"/>
      <c r="W12" s="16"/>
      <c r="X12" s="16"/>
      <c r="Y12" s="16"/>
    </row>
    <row r="13" spans="1:25">
      <c r="A13" s="16" t="s">
        <v>579</v>
      </c>
      <c r="B13" s="16" t="s">
        <v>21</v>
      </c>
      <c r="C13" s="16" t="s">
        <v>31</v>
      </c>
      <c r="D13" s="16" t="s">
        <v>151</v>
      </c>
      <c r="E13" s="16" t="s">
        <v>152</v>
      </c>
      <c r="F13" s="16" t="s">
        <v>620</v>
      </c>
      <c r="G13" s="16" t="s">
        <v>621</v>
      </c>
      <c r="H13" s="16"/>
      <c r="I13" s="31">
        <v>46142</v>
      </c>
      <c r="J13" s="31">
        <v>2</v>
      </c>
      <c r="K13" s="19">
        <v>1719</v>
      </c>
      <c r="L13" s="19">
        <v>13752000</v>
      </c>
      <c r="M13" s="19">
        <v>0</v>
      </c>
      <c r="N13" s="19">
        <v>0</v>
      </c>
      <c r="O13" s="19">
        <v>200000</v>
      </c>
      <c r="P13" s="16" t="s">
        <v>583</v>
      </c>
      <c r="Q13" s="16" t="s">
        <v>607</v>
      </c>
      <c r="R13" s="16" t="s">
        <v>585</v>
      </c>
      <c r="S13" s="16" t="s">
        <v>586</v>
      </c>
      <c r="T13" s="16"/>
      <c r="U13" s="16"/>
      <c r="V13" s="16"/>
      <c r="W13" s="16"/>
      <c r="X13" s="16" t="s">
        <v>593</v>
      </c>
      <c r="Y13" s="16"/>
    </row>
    <row r="14" spans="1:25">
      <c r="A14" s="16" t="s">
        <v>579</v>
      </c>
      <c r="B14" s="16" t="s">
        <v>35</v>
      </c>
      <c r="C14" s="16" t="s">
        <v>37</v>
      </c>
      <c r="D14" s="16" t="s">
        <v>190</v>
      </c>
      <c r="E14" s="16" t="s">
        <v>191</v>
      </c>
      <c r="F14" s="16" t="s">
        <v>622</v>
      </c>
      <c r="G14" s="16" t="s">
        <v>623</v>
      </c>
      <c r="H14" s="16" t="s">
        <v>624</v>
      </c>
      <c r="I14" s="31">
        <v>46126</v>
      </c>
      <c r="J14" s="31">
        <v>46163</v>
      </c>
      <c r="K14" s="19">
        <v>733</v>
      </c>
      <c r="L14" s="19">
        <v>5049637</v>
      </c>
      <c r="M14" s="19">
        <v>0</v>
      </c>
      <c r="N14" s="19">
        <v>0</v>
      </c>
      <c r="O14" s="19">
        <v>1160996</v>
      </c>
      <c r="P14" s="16" t="s">
        <v>583</v>
      </c>
      <c r="Q14" s="16" t="s">
        <v>625</v>
      </c>
      <c r="R14" s="16" t="s">
        <v>614</v>
      </c>
      <c r="S14" s="16" t="s">
        <v>615</v>
      </c>
      <c r="T14" s="16"/>
      <c r="U14" s="16"/>
      <c r="V14" s="16"/>
      <c r="W14" s="16"/>
      <c r="X14" s="16" t="s">
        <v>593</v>
      </c>
      <c r="Y14" s="16"/>
    </row>
    <row r="15" spans="1:25">
      <c r="A15" s="16" t="s">
        <v>579</v>
      </c>
      <c r="B15" s="16" t="s">
        <v>35</v>
      </c>
      <c r="C15" s="16" t="s">
        <v>37</v>
      </c>
      <c r="D15" s="16" t="s">
        <v>188</v>
      </c>
      <c r="E15" s="16" t="s">
        <v>189</v>
      </c>
      <c r="F15" s="16" t="s">
        <v>626</v>
      </c>
      <c r="G15" s="16" t="s">
        <v>627</v>
      </c>
      <c r="H15" s="16" t="s">
        <v>628</v>
      </c>
      <c r="I15" s="31">
        <v>46130</v>
      </c>
      <c r="J15" s="31">
        <v>2</v>
      </c>
      <c r="K15" s="19">
        <v>730</v>
      </c>
      <c r="L15" s="19">
        <v>4745000</v>
      </c>
      <c r="M15" s="19">
        <v>0</v>
      </c>
      <c r="N15" s="19">
        <v>0</v>
      </c>
      <c r="O15" s="19">
        <v>300000</v>
      </c>
      <c r="P15" s="16" t="s">
        <v>583</v>
      </c>
      <c r="Q15" s="16"/>
      <c r="R15" s="16"/>
      <c r="S15" s="16"/>
      <c r="T15" s="16"/>
      <c r="U15" s="16"/>
      <c r="V15" s="16"/>
      <c r="W15" s="16"/>
      <c r="X15" s="16"/>
      <c r="Y15" s="16"/>
    </row>
    <row r="16" spans="1:25">
      <c r="A16" s="16" t="s">
        <v>579</v>
      </c>
      <c r="B16" s="16" t="s">
        <v>35</v>
      </c>
      <c r="C16" s="16" t="s">
        <v>36</v>
      </c>
      <c r="D16" s="16" t="s">
        <v>176</v>
      </c>
      <c r="E16" s="16" t="s">
        <v>177</v>
      </c>
      <c r="F16" s="16" t="s">
        <v>629</v>
      </c>
      <c r="G16" s="16"/>
      <c r="H16" s="16" t="s">
        <v>630</v>
      </c>
      <c r="I16" s="31">
        <v>46133</v>
      </c>
      <c r="J16" s="31">
        <v>2</v>
      </c>
      <c r="K16" s="19">
        <v>1230</v>
      </c>
      <c r="L16" s="19">
        <v>8364000</v>
      </c>
      <c r="M16" s="19">
        <v>0</v>
      </c>
      <c r="N16" s="19">
        <v>0</v>
      </c>
      <c r="O16" s="19">
        <v>836400</v>
      </c>
      <c r="P16" s="16" t="s">
        <v>583</v>
      </c>
      <c r="Q16" s="16" t="s">
        <v>625</v>
      </c>
      <c r="R16" s="16" t="s">
        <v>586</v>
      </c>
      <c r="S16" s="16" t="s">
        <v>631</v>
      </c>
      <c r="T16" s="16"/>
      <c r="U16" s="16"/>
      <c r="V16" s="16"/>
      <c r="W16" s="16"/>
      <c r="X16" s="16"/>
      <c r="Y16" s="16"/>
    </row>
    <row r="17" spans="1:25">
      <c r="A17" s="16" t="s">
        <v>579</v>
      </c>
      <c r="B17" s="16" t="s">
        <v>35</v>
      </c>
      <c r="C17" s="16" t="s">
        <v>36</v>
      </c>
      <c r="D17" s="16" t="s">
        <v>174</v>
      </c>
      <c r="E17" s="16" t="s">
        <v>175</v>
      </c>
      <c r="F17" s="16" t="s">
        <v>632</v>
      </c>
      <c r="G17" s="16" t="s">
        <v>633</v>
      </c>
      <c r="H17" s="16" t="s">
        <v>634</v>
      </c>
      <c r="I17" s="31">
        <v>46141</v>
      </c>
      <c r="J17" s="31">
        <v>2</v>
      </c>
      <c r="K17" s="19">
        <v>1230</v>
      </c>
      <c r="L17" s="19">
        <v>8487000</v>
      </c>
      <c r="M17" s="19">
        <v>0</v>
      </c>
      <c r="N17" s="19">
        <v>0</v>
      </c>
      <c r="O17" s="19">
        <v>848700</v>
      </c>
      <c r="P17" s="16" t="s">
        <v>583</v>
      </c>
      <c r="Q17" s="16" t="s">
        <v>607</v>
      </c>
      <c r="R17" s="16" t="s">
        <v>586</v>
      </c>
      <c r="S17" s="16" t="s">
        <v>631</v>
      </c>
      <c r="T17" s="16"/>
      <c r="U17" s="16"/>
      <c r="V17" s="16"/>
      <c r="W17" s="16"/>
      <c r="X17" s="16" t="s">
        <v>593</v>
      </c>
      <c r="Y17" s="16"/>
    </row>
    <row r="18" spans="1:25">
      <c r="A18" s="16" t="s">
        <v>635</v>
      </c>
      <c r="B18" s="16" t="s">
        <v>77</v>
      </c>
      <c r="C18" s="16" t="s">
        <v>79</v>
      </c>
      <c r="D18" s="16" t="s">
        <v>448</v>
      </c>
      <c r="E18" s="16" t="s">
        <v>98</v>
      </c>
      <c r="F18" s="16" t="s">
        <v>636</v>
      </c>
      <c r="G18" s="16" t="s">
        <v>637</v>
      </c>
      <c r="H18" s="16"/>
      <c r="I18" s="31">
        <v>46130</v>
      </c>
      <c r="J18" s="31">
        <v>2</v>
      </c>
      <c r="K18" s="19">
        <v>2580</v>
      </c>
      <c r="L18" s="19">
        <v>25800000</v>
      </c>
      <c r="M18" s="19">
        <v>0</v>
      </c>
      <c r="N18" s="19">
        <v>0</v>
      </c>
      <c r="O18" s="19">
        <v>3600000</v>
      </c>
      <c r="P18" s="16" t="s">
        <v>638</v>
      </c>
      <c r="Q18" s="16" t="s">
        <v>639</v>
      </c>
      <c r="R18" s="16" t="s">
        <v>586</v>
      </c>
      <c r="S18" s="16" t="s">
        <v>640</v>
      </c>
      <c r="T18" s="16"/>
      <c r="U18" s="16"/>
      <c r="V18" s="16"/>
      <c r="W18" s="16"/>
      <c r="X18" s="16"/>
      <c r="Y18" s="16"/>
    </row>
    <row r="19" spans="1:25">
      <c r="A19" s="16" t="s">
        <v>635</v>
      </c>
      <c r="B19" s="16" t="s">
        <v>77</v>
      </c>
      <c r="C19" s="16" t="s">
        <v>80</v>
      </c>
      <c r="D19" s="16" t="s">
        <v>451</v>
      </c>
      <c r="E19" s="16" t="s">
        <v>452</v>
      </c>
      <c r="F19" s="16" t="s">
        <v>641</v>
      </c>
      <c r="G19" s="16" t="s">
        <v>642</v>
      </c>
      <c r="H19" s="16" t="s">
        <v>643</v>
      </c>
      <c r="I19" s="31">
        <v>46130</v>
      </c>
      <c r="J19" s="31">
        <v>2</v>
      </c>
      <c r="K19" s="19">
        <v>3255</v>
      </c>
      <c r="L19" s="19">
        <v>44600000</v>
      </c>
      <c r="M19" s="19">
        <v>0</v>
      </c>
      <c r="N19" s="19">
        <v>0</v>
      </c>
      <c r="O19" s="19">
        <v>500000</v>
      </c>
      <c r="P19" s="16" t="s">
        <v>638</v>
      </c>
      <c r="Q19" s="16" t="s">
        <v>644</v>
      </c>
      <c r="R19" s="16"/>
      <c r="S19" s="16"/>
      <c r="T19" s="16"/>
      <c r="U19" s="16"/>
      <c r="V19" s="16"/>
      <c r="W19" s="16"/>
      <c r="X19" s="16" t="s">
        <v>593</v>
      </c>
      <c r="Y19" s="16"/>
    </row>
    <row r="20" spans="1:25">
      <c r="A20" s="16" t="s">
        <v>635</v>
      </c>
      <c r="B20" s="16" t="s">
        <v>77</v>
      </c>
      <c r="C20" s="16" t="s">
        <v>79</v>
      </c>
      <c r="D20" s="16" t="s">
        <v>430</v>
      </c>
      <c r="E20" s="16" t="s">
        <v>431</v>
      </c>
      <c r="F20" s="16" t="s">
        <v>645</v>
      </c>
      <c r="G20" s="16" t="s">
        <v>646</v>
      </c>
      <c r="H20" s="16"/>
      <c r="I20" s="31">
        <v>46132</v>
      </c>
      <c r="J20" s="31">
        <v>46132</v>
      </c>
      <c r="K20" s="19">
        <v>3255</v>
      </c>
      <c r="L20" s="19">
        <v>32600000</v>
      </c>
      <c r="M20" s="19">
        <v>0</v>
      </c>
      <c r="N20" s="19">
        <v>0</v>
      </c>
      <c r="O20" s="19">
        <v>5775000</v>
      </c>
      <c r="P20" s="16" t="s">
        <v>638</v>
      </c>
      <c r="Q20" s="16" t="s">
        <v>639</v>
      </c>
      <c r="R20" s="16" t="s">
        <v>585</v>
      </c>
      <c r="S20" s="16" t="s">
        <v>586</v>
      </c>
      <c r="T20" s="16"/>
      <c r="U20" s="16"/>
      <c r="V20" s="16"/>
      <c r="W20" s="16"/>
      <c r="X20" s="16" t="s">
        <v>593</v>
      </c>
      <c r="Y20" s="16"/>
    </row>
    <row r="21" spans="1:25">
      <c r="A21" s="16" t="s">
        <v>635</v>
      </c>
      <c r="B21" s="16" t="s">
        <v>77</v>
      </c>
      <c r="C21" s="16" t="s">
        <v>80</v>
      </c>
      <c r="D21" s="16" t="s">
        <v>461</v>
      </c>
      <c r="E21" s="16" t="s">
        <v>462</v>
      </c>
      <c r="F21" s="16" t="s">
        <v>647</v>
      </c>
      <c r="G21" s="16" t="s">
        <v>648</v>
      </c>
      <c r="H21" s="16"/>
      <c r="I21" s="31">
        <v>46140</v>
      </c>
      <c r="J21" s="31">
        <v>2</v>
      </c>
      <c r="K21" s="19">
        <v>3860</v>
      </c>
      <c r="L21" s="19">
        <v>38683800</v>
      </c>
      <c r="M21" s="19">
        <v>0</v>
      </c>
      <c r="N21" s="19">
        <v>0</v>
      </c>
      <c r="O21" s="19">
        <v>11605140</v>
      </c>
      <c r="P21" s="16" t="s">
        <v>638</v>
      </c>
      <c r="Q21" s="16" t="s">
        <v>639</v>
      </c>
      <c r="R21" s="16" t="s">
        <v>585</v>
      </c>
      <c r="S21" s="16" t="s">
        <v>586</v>
      </c>
      <c r="T21" s="16"/>
      <c r="U21" s="16"/>
      <c r="V21" s="16"/>
      <c r="W21" s="16"/>
      <c r="X21" s="16"/>
      <c r="Y21" s="16"/>
    </row>
    <row r="22" spans="1:25">
      <c r="A22" s="16" t="s">
        <v>635</v>
      </c>
      <c r="B22" s="16" t="s">
        <v>77</v>
      </c>
      <c r="C22" s="16" t="s">
        <v>80</v>
      </c>
      <c r="D22" s="16" t="s">
        <v>459</v>
      </c>
      <c r="E22" s="16" t="s">
        <v>460</v>
      </c>
      <c r="F22" s="16" t="s">
        <v>649</v>
      </c>
      <c r="G22" s="16" t="s">
        <v>650</v>
      </c>
      <c r="H22" s="16"/>
      <c r="I22" s="31">
        <v>46140</v>
      </c>
      <c r="J22" s="31">
        <v>2</v>
      </c>
      <c r="K22" s="19">
        <v>3860</v>
      </c>
      <c r="L22" s="19">
        <v>40400000</v>
      </c>
      <c r="M22" s="19">
        <v>0</v>
      </c>
      <c r="N22" s="19">
        <v>0</v>
      </c>
      <c r="O22" s="19">
        <v>500000</v>
      </c>
      <c r="P22" s="16" t="s">
        <v>638</v>
      </c>
      <c r="Q22" s="16" t="s">
        <v>639</v>
      </c>
      <c r="R22" s="16" t="s">
        <v>586</v>
      </c>
      <c r="S22" s="16" t="s">
        <v>640</v>
      </c>
      <c r="T22" s="16"/>
      <c r="U22" s="16"/>
      <c r="V22" s="16"/>
      <c r="W22" s="16"/>
      <c r="X22" s="16" t="s">
        <v>593</v>
      </c>
      <c r="Y22" s="16"/>
    </row>
    <row r="23" spans="1:25">
      <c r="A23" s="16" t="s">
        <v>635</v>
      </c>
      <c r="B23" s="16" t="s">
        <v>77</v>
      </c>
      <c r="C23" s="16" t="s">
        <v>80</v>
      </c>
      <c r="D23" s="16" t="s">
        <v>457</v>
      </c>
      <c r="E23" s="16" t="s">
        <v>458</v>
      </c>
      <c r="F23" s="16" t="s">
        <v>651</v>
      </c>
      <c r="G23" s="16" t="s">
        <v>652</v>
      </c>
      <c r="H23" s="16"/>
      <c r="I23" s="31">
        <v>46140</v>
      </c>
      <c r="J23" s="31">
        <v>2</v>
      </c>
      <c r="K23" s="19">
        <v>3860</v>
      </c>
      <c r="L23" s="19">
        <v>41000000</v>
      </c>
      <c r="M23" s="19">
        <v>0</v>
      </c>
      <c r="N23" s="19">
        <v>0</v>
      </c>
      <c r="O23" s="19">
        <v>1100000</v>
      </c>
      <c r="P23" s="16" t="s">
        <v>638</v>
      </c>
      <c r="Q23" s="16" t="s">
        <v>639</v>
      </c>
      <c r="R23" s="16"/>
      <c r="S23" s="16"/>
      <c r="T23" s="16"/>
      <c r="U23" s="16"/>
      <c r="V23" s="16"/>
      <c r="W23" s="16"/>
      <c r="X23" s="16" t="s">
        <v>593</v>
      </c>
      <c r="Y23" s="16"/>
    </row>
    <row r="24" spans="1:25">
      <c r="A24" s="16" t="s">
        <v>635</v>
      </c>
      <c r="B24" s="16" t="s">
        <v>77</v>
      </c>
      <c r="C24" s="16" t="s">
        <v>80</v>
      </c>
      <c r="D24" s="16" t="s">
        <v>449</v>
      </c>
      <c r="E24" s="16" t="s">
        <v>450</v>
      </c>
      <c r="F24" s="16" t="s">
        <v>653</v>
      </c>
      <c r="G24" s="16" t="s">
        <v>654</v>
      </c>
      <c r="H24" s="16"/>
      <c r="I24" s="31">
        <v>46140</v>
      </c>
      <c r="J24" s="31">
        <v>2</v>
      </c>
      <c r="K24" s="19">
        <v>3860</v>
      </c>
      <c r="L24" s="19">
        <v>41000000</v>
      </c>
      <c r="M24" s="19">
        <v>0</v>
      </c>
      <c r="N24" s="19">
        <v>0</v>
      </c>
      <c r="O24" s="19">
        <v>1100000</v>
      </c>
      <c r="P24" s="16" t="s">
        <v>638</v>
      </c>
      <c r="Q24" s="16" t="s">
        <v>639</v>
      </c>
      <c r="R24" s="16"/>
      <c r="S24" s="16"/>
      <c r="T24" s="16"/>
      <c r="U24" s="16"/>
      <c r="V24" s="16"/>
      <c r="W24" s="16"/>
      <c r="X24" s="16"/>
      <c r="Y24" s="16"/>
    </row>
    <row r="25" spans="1:25">
      <c r="A25" s="16" t="s">
        <v>635</v>
      </c>
      <c r="B25" s="16" t="s">
        <v>3</v>
      </c>
      <c r="C25" s="16" t="s">
        <v>8</v>
      </c>
      <c r="D25" s="16" t="s">
        <v>96</v>
      </c>
      <c r="E25" s="16" t="s">
        <v>97</v>
      </c>
      <c r="F25" s="16" t="s">
        <v>655</v>
      </c>
      <c r="G25" s="16" t="s">
        <v>656</v>
      </c>
      <c r="H25" s="16" t="s">
        <v>657</v>
      </c>
      <c r="I25" s="31">
        <v>46133</v>
      </c>
      <c r="J25" s="31">
        <v>46147</v>
      </c>
      <c r="K25" s="19">
        <v>1698</v>
      </c>
      <c r="L25" s="19">
        <v>14016990</v>
      </c>
      <c r="M25" s="19">
        <v>0</v>
      </c>
      <c r="N25" s="19">
        <v>0</v>
      </c>
      <c r="O25" s="19">
        <v>11213596</v>
      </c>
      <c r="P25" s="16" t="s">
        <v>658</v>
      </c>
      <c r="Q25" s="16" t="s">
        <v>659</v>
      </c>
      <c r="R25" s="16" t="s">
        <v>660</v>
      </c>
      <c r="S25" s="16" t="s">
        <v>660</v>
      </c>
      <c r="T25" s="16"/>
      <c r="U25" s="16"/>
      <c r="V25" s="16"/>
      <c r="W25" s="16"/>
      <c r="X25" s="16" t="s">
        <v>593</v>
      </c>
      <c r="Y25" s="16"/>
    </row>
    <row r="26" spans="1:25">
      <c r="A26" s="16" t="s">
        <v>635</v>
      </c>
      <c r="B26" s="16" t="s">
        <v>15</v>
      </c>
      <c r="C26" s="16" t="s">
        <v>19</v>
      </c>
      <c r="D26" s="16" t="s">
        <v>114</v>
      </c>
      <c r="E26" s="16" t="s">
        <v>115</v>
      </c>
      <c r="F26" s="16" t="s">
        <v>662</v>
      </c>
      <c r="G26" s="16" t="s">
        <v>663</v>
      </c>
      <c r="H26" s="16" t="s">
        <v>664</v>
      </c>
      <c r="I26" s="31">
        <v>46121</v>
      </c>
      <c r="J26" s="31">
        <v>46153</v>
      </c>
      <c r="K26" s="19">
        <v>1173</v>
      </c>
      <c r="L26" s="19">
        <v>10230357</v>
      </c>
      <c r="M26" s="19">
        <v>0</v>
      </c>
      <c r="N26" s="19">
        <v>0</v>
      </c>
      <c r="O26" s="19">
        <v>4603661</v>
      </c>
      <c r="P26" s="16" t="s">
        <v>638</v>
      </c>
      <c r="Q26" s="16" t="s">
        <v>665</v>
      </c>
      <c r="R26" s="16" t="s">
        <v>586</v>
      </c>
      <c r="S26" s="16" t="s">
        <v>666</v>
      </c>
      <c r="T26" s="16"/>
      <c r="U26" s="16"/>
      <c r="V26" s="16"/>
      <c r="W26" s="16"/>
      <c r="X26" s="16" t="s">
        <v>593</v>
      </c>
      <c r="Y26" s="16"/>
    </row>
    <row r="27" spans="1:25">
      <c r="A27" s="16" t="s">
        <v>635</v>
      </c>
      <c r="B27" s="16" t="s">
        <v>15</v>
      </c>
      <c r="C27" s="16" t="s">
        <v>19</v>
      </c>
      <c r="D27" s="16" t="s">
        <v>112</v>
      </c>
      <c r="E27" s="16" t="s">
        <v>113</v>
      </c>
      <c r="F27" s="16" t="s">
        <v>667</v>
      </c>
      <c r="G27" s="16" t="s">
        <v>668</v>
      </c>
      <c r="H27" s="16" t="s">
        <v>669</v>
      </c>
      <c r="I27" s="31">
        <v>46121</v>
      </c>
      <c r="J27" s="31">
        <v>46176</v>
      </c>
      <c r="K27" s="19">
        <v>1698</v>
      </c>
      <c r="L27" s="19">
        <v>14283036</v>
      </c>
      <c r="M27" s="19">
        <v>0</v>
      </c>
      <c r="N27" s="19">
        <v>0</v>
      </c>
      <c r="O27" s="19">
        <v>1571133</v>
      </c>
      <c r="P27" s="16" t="s">
        <v>638</v>
      </c>
      <c r="Q27" s="16" t="s">
        <v>665</v>
      </c>
      <c r="R27" s="16" t="s">
        <v>586</v>
      </c>
      <c r="S27" s="16" t="s">
        <v>670</v>
      </c>
      <c r="T27" s="16"/>
      <c r="U27" s="16"/>
      <c r="V27" s="16"/>
      <c r="W27" s="16"/>
      <c r="X27" s="16" t="s">
        <v>593</v>
      </c>
      <c r="Y27" s="16"/>
    </row>
    <row r="28" spans="1:25">
      <c r="A28" s="16" t="s">
        <v>635</v>
      </c>
      <c r="B28" s="16" t="s">
        <v>15</v>
      </c>
      <c r="C28" s="16" t="s">
        <v>18</v>
      </c>
      <c r="D28" s="16" t="s">
        <v>128</v>
      </c>
      <c r="E28" s="16" t="s">
        <v>129</v>
      </c>
      <c r="F28" s="16" t="s">
        <v>671</v>
      </c>
      <c r="G28" s="16" t="s">
        <v>672</v>
      </c>
      <c r="H28" s="16" t="s">
        <v>673</v>
      </c>
      <c r="I28" s="31">
        <v>46130</v>
      </c>
      <c r="J28" s="31">
        <v>46156</v>
      </c>
      <c r="K28" s="19">
        <v>1698</v>
      </c>
      <c r="L28" s="19">
        <v>14238223</v>
      </c>
      <c r="M28" s="19">
        <v>0</v>
      </c>
      <c r="N28" s="19">
        <v>0</v>
      </c>
      <c r="O28" s="19">
        <v>8827698</v>
      </c>
      <c r="P28" s="16" t="s">
        <v>638</v>
      </c>
      <c r="Q28" s="16" t="s">
        <v>674</v>
      </c>
      <c r="R28" s="16"/>
      <c r="S28" s="16"/>
      <c r="T28" s="16"/>
      <c r="U28" s="16"/>
      <c r="V28" s="16"/>
      <c r="W28" s="16"/>
      <c r="X28" s="16" t="s">
        <v>593</v>
      </c>
      <c r="Y28" s="16"/>
    </row>
    <row r="29" spans="1:25">
      <c r="A29" s="16" t="s">
        <v>635</v>
      </c>
      <c r="B29" s="16" t="s">
        <v>15</v>
      </c>
      <c r="C29" s="16" t="s">
        <v>18</v>
      </c>
      <c r="D29" s="16" t="s">
        <v>126</v>
      </c>
      <c r="E29" s="16" t="s">
        <v>127</v>
      </c>
      <c r="F29" s="16" t="s">
        <v>675</v>
      </c>
      <c r="G29" s="16" t="s">
        <v>676</v>
      </c>
      <c r="H29" s="16" t="s">
        <v>677</v>
      </c>
      <c r="I29" s="31">
        <v>46133</v>
      </c>
      <c r="J29" s="31">
        <v>46139</v>
      </c>
      <c r="K29" s="19">
        <v>1698</v>
      </c>
      <c r="L29" s="19">
        <v>14015179</v>
      </c>
      <c r="M29" s="19">
        <v>8549259</v>
      </c>
      <c r="N29" s="19">
        <v>427462</v>
      </c>
      <c r="O29" s="19">
        <v>8689410.9000000004</v>
      </c>
      <c r="P29" s="16" t="s">
        <v>638</v>
      </c>
      <c r="Q29" s="16" t="s">
        <v>678</v>
      </c>
      <c r="R29" s="16" t="s">
        <v>614</v>
      </c>
      <c r="S29" s="16" t="s">
        <v>615</v>
      </c>
      <c r="T29" s="16"/>
      <c r="U29" s="16"/>
      <c r="V29" s="16"/>
      <c r="W29" s="16"/>
      <c r="X29" s="16" t="s">
        <v>593</v>
      </c>
      <c r="Y29" s="16"/>
    </row>
    <row r="30" spans="1:25">
      <c r="A30" s="16" t="s">
        <v>635</v>
      </c>
      <c r="B30" s="16" t="s">
        <v>15</v>
      </c>
      <c r="C30" s="16" t="s">
        <v>17</v>
      </c>
      <c r="D30" s="16" t="s">
        <v>124</v>
      </c>
      <c r="E30" s="16" t="s">
        <v>125</v>
      </c>
      <c r="F30" s="16" t="s">
        <v>679</v>
      </c>
      <c r="G30" s="16" t="s">
        <v>680</v>
      </c>
      <c r="H30" s="16" t="s">
        <v>681</v>
      </c>
      <c r="I30" s="31">
        <v>46133</v>
      </c>
      <c r="J30" s="31">
        <v>46157</v>
      </c>
      <c r="K30" s="19">
        <v>1173</v>
      </c>
      <c r="L30" s="19">
        <v>9694643</v>
      </c>
      <c r="M30" s="19">
        <v>0</v>
      </c>
      <c r="N30" s="19">
        <v>0</v>
      </c>
      <c r="O30" s="19">
        <v>5913733</v>
      </c>
      <c r="P30" s="16" t="s">
        <v>638</v>
      </c>
      <c r="Q30" s="16" t="s">
        <v>665</v>
      </c>
      <c r="R30" s="16" t="s">
        <v>586</v>
      </c>
      <c r="S30" s="16" t="s">
        <v>682</v>
      </c>
      <c r="T30" s="16"/>
      <c r="U30" s="16"/>
      <c r="V30" s="16"/>
      <c r="W30" s="16"/>
      <c r="X30" s="16" t="s">
        <v>593</v>
      </c>
      <c r="Y30" s="16"/>
    </row>
    <row r="31" spans="1:25">
      <c r="A31" s="16" t="s">
        <v>635</v>
      </c>
      <c r="B31" s="16" t="s">
        <v>15</v>
      </c>
      <c r="C31" s="16" t="s">
        <v>16</v>
      </c>
      <c r="D31" s="16" t="s">
        <v>116</v>
      </c>
      <c r="E31" s="16" t="s">
        <v>117</v>
      </c>
      <c r="F31" s="16" t="s">
        <v>683</v>
      </c>
      <c r="G31" s="16" t="s">
        <v>684</v>
      </c>
      <c r="H31" s="16" t="s">
        <v>685</v>
      </c>
      <c r="I31" s="31">
        <v>46140</v>
      </c>
      <c r="J31" s="31">
        <v>46191</v>
      </c>
      <c r="K31" s="19">
        <v>1173</v>
      </c>
      <c r="L31" s="19">
        <v>9694643</v>
      </c>
      <c r="M31" s="19">
        <v>0</v>
      </c>
      <c r="N31" s="19">
        <v>0</v>
      </c>
      <c r="O31" s="19">
        <v>1066410</v>
      </c>
      <c r="P31" s="16" t="s">
        <v>638</v>
      </c>
      <c r="Q31" s="16" t="s">
        <v>665</v>
      </c>
      <c r="R31" s="16" t="s">
        <v>586</v>
      </c>
      <c r="S31" s="16"/>
      <c r="T31" s="16"/>
      <c r="U31" s="16"/>
      <c r="V31" s="16"/>
      <c r="W31" s="16"/>
      <c r="X31" s="16" t="s">
        <v>593</v>
      </c>
      <c r="Y31" s="16"/>
    </row>
    <row r="32" spans="1:25">
      <c r="A32" s="16" t="s">
        <v>635</v>
      </c>
      <c r="B32" s="16" t="s">
        <v>72</v>
      </c>
      <c r="C32" s="16" t="s">
        <v>73</v>
      </c>
      <c r="D32" s="16" t="s">
        <v>415</v>
      </c>
      <c r="E32" s="16" t="s">
        <v>416</v>
      </c>
      <c r="F32" s="16" t="s">
        <v>686</v>
      </c>
      <c r="G32" s="16" t="s">
        <v>687</v>
      </c>
      <c r="H32" s="16" t="s">
        <v>688</v>
      </c>
      <c r="I32" s="31">
        <v>46130</v>
      </c>
      <c r="J32" s="31">
        <v>2</v>
      </c>
      <c r="K32" s="19">
        <v>2175</v>
      </c>
      <c r="L32" s="19">
        <v>28314150</v>
      </c>
      <c r="M32" s="19">
        <v>0</v>
      </c>
      <c r="N32" s="19">
        <v>0</v>
      </c>
      <c r="O32" s="19">
        <v>500000</v>
      </c>
      <c r="P32" s="16" t="s">
        <v>638</v>
      </c>
      <c r="Q32" s="16" t="s">
        <v>689</v>
      </c>
      <c r="R32" s="16"/>
      <c r="S32" s="16"/>
      <c r="T32" s="16"/>
      <c r="U32" s="16"/>
      <c r="V32" s="16"/>
      <c r="W32" s="16"/>
      <c r="X32" s="16" t="s">
        <v>593</v>
      </c>
      <c r="Y32" s="16"/>
    </row>
    <row r="33" spans="1:25">
      <c r="A33" s="16" t="s">
        <v>635</v>
      </c>
      <c r="B33" s="16" t="s">
        <v>72</v>
      </c>
      <c r="C33" s="16" t="s">
        <v>74</v>
      </c>
      <c r="D33" s="16" t="s">
        <v>417</v>
      </c>
      <c r="E33" s="16" t="s">
        <v>418</v>
      </c>
      <c r="F33" s="16" t="s">
        <v>690</v>
      </c>
      <c r="G33" s="16" t="s">
        <v>691</v>
      </c>
      <c r="H33" s="16" t="s">
        <v>692</v>
      </c>
      <c r="I33" s="31">
        <v>46140</v>
      </c>
      <c r="J33" s="31">
        <v>2</v>
      </c>
      <c r="K33" s="19">
        <v>2126</v>
      </c>
      <c r="L33" s="19">
        <v>26583000</v>
      </c>
      <c r="M33" s="19">
        <v>0</v>
      </c>
      <c r="N33" s="19">
        <v>0</v>
      </c>
      <c r="O33" s="19">
        <v>2658000</v>
      </c>
      <c r="P33" s="16" t="s">
        <v>638</v>
      </c>
      <c r="Q33" s="16" t="s">
        <v>639</v>
      </c>
      <c r="R33" s="16" t="s">
        <v>586</v>
      </c>
      <c r="S33" s="16" t="s">
        <v>598</v>
      </c>
      <c r="T33" s="16"/>
      <c r="U33" s="16"/>
      <c r="V33" s="16"/>
      <c r="W33" s="16"/>
      <c r="X33" s="16" t="s">
        <v>593</v>
      </c>
      <c r="Y33" s="16"/>
    </row>
    <row r="34" spans="1:25">
      <c r="A34" s="16" t="s">
        <v>635</v>
      </c>
      <c r="B34" s="16" t="s">
        <v>693</v>
      </c>
      <c r="C34" s="16" t="s">
        <v>694</v>
      </c>
      <c r="D34" s="16" t="s">
        <v>695</v>
      </c>
      <c r="E34" s="16" t="s">
        <v>696</v>
      </c>
      <c r="F34" s="16" t="s">
        <v>697</v>
      </c>
      <c r="G34" s="16" t="s">
        <v>698</v>
      </c>
      <c r="H34" s="16" t="s">
        <v>699</v>
      </c>
      <c r="I34" s="31">
        <v>46119</v>
      </c>
      <c r="J34" s="31">
        <v>46127</v>
      </c>
      <c r="K34" s="19">
        <v>457</v>
      </c>
      <c r="L34" s="19">
        <v>1513200</v>
      </c>
      <c r="M34" s="19">
        <v>1513200</v>
      </c>
      <c r="N34" s="19">
        <v>0</v>
      </c>
      <c r="O34" s="19">
        <v>1513200</v>
      </c>
      <c r="P34" s="16" t="s">
        <v>661</v>
      </c>
      <c r="Q34" s="16"/>
      <c r="R34" s="16"/>
      <c r="S34" s="16"/>
      <c r="T34" s="16"/>
      <c r="U34" s="16"/>
      <c r="V34" s="16"/>
      <c r="W34" s="16"/>
      <c r="X34" s="16" t="s">
        <v>593</v>
      </c>
      <c r="Y34" s="16"/>
    </row>
    <row r="35" spans="1:25">
      <c r="A35" s="16" t="s">
        <v>635</v>
      </c>
      <c r="B35" s="16" t="s">
        <v>693</v>
      </c>
      <c r="C35" s="16" t="s">
        <v>694</v>
      </c>
      <c r="D35" s="16" t="s">
        <v>700</v>
      </c>
      <c r="E35" s="16" t="s">
        <v>701</v>
      </c>
      <c r="F35" s="16" t="s">
        <v>702</v>
      </c>
      <c r="G35" s="16" t="s">
        <v>703</v>
      </c>
      <c r="H35" s="16" t="s">
        <v>704</v>
      </c>
      <c r="I35" s="31">
        <v>46120</v>
      </c>
      <c r="J35" s="31">
        <v>46125</v>
      </c>
      <c r="K35" s="19">
        <v>457</v>
      </c>
      <c r="L35" s="19">
        <v>1513200</v>
      </c>
      <c r="M35" s="19">
        <v>1513200</v>
      </c>
      <c r="N35" s="19">
        <v>0</v>
      </c>
      <c r="O35" s="19">
        <v>1513200</v>
      </c>
      <c r="P35" s="16" t="s">
        <v>661</v>
      </c>
      <c r="Q35" s="16"/>
      <c r="R35" s="16"/>
      <c r="S35" s="16"/>
      <c r="T35" s="16"/>
      <c r="U35" s="16"/>
      <c r="V35" s="16"/>
      <c r="W35" s="16"/>
      <c r="X35" s="16" t="s">
        <v>593</v>
      </c>
      <c r="Y35" s="16"/>
    </row>
    <row r="36" spans="1:25">
      <c r="A36" s="16" t="s">
        <v>635</v>
      </c>
      <c r="B36" s="16" t="s">
        <v>693</v>
      </c>
      <c r="C36" s="16" t="s">
        <v>694</v>
      </c>
      <c r="D36" s="16" t="s">
        <v>705</v>
      </c>
      <c r="E36" s="16" t="s">
        <v>404</v>
      </c>
      <c r="F36" s="16" t="s">
        <v>706</v>
      </c>
      <c r="G36" s="16" t="s">
        <v>707</v>
      </c>
      <c r="H36" s="16" t="s">
        <v>708</v>
      </c>
      <c r="I36" s="31">
        <v>46142</v>
      </c>
      <c r="J36" s="31">
        <v>46150</v>
      </c>
      <c r="K36" s="19">
        <v>473</v>
      </c>
      <c r="L36" s="19">
        <v>1892000</v>
      </c>
      <c r="M36" s="19">
        <v>0</v>
      </c>
      <c r="N36" s="19">
        <v>0</v>
      </c>
      <c r="O36" s="19">
        <v>1892000</v>
      </c>
      <c r="P36" s="16" t="s">
        <v>658</v>
      </c>
      <c r="Q36" s="16"/>
      <c r="R36" s="16" t="s">
        <v>614</v>
      </c>
      <c r="S36" s="16" t="s">
        <v>603</v>
      </c>
      <c r="T36" s="16"/>
      <c r="U36" s="16"/>
      <c r="V36" s="16"/>
      <c r="W36" s="16"/>
      <c r="X36" s="16" t="s">
        <v>593</v>
      </c>
      <c r="Y36" s="16"/>
    </row>
    <row r="37" spans="1:25">
      <c r="A37" s="16" t="s">
        <v>635</v>
      </c>
      <c r="B37" s="16" t="s">
        <v>52</v>
      </c>
      <c r="C37" s="16" t="s">
        <v>54</v>
      </c>
      <c r="D37" s="16" t="s">
        <v>349</v>
      </c>
      <c r="E37" s="16" t="s">
        <v>350</v>
      </c>
      <c r="F37" s="16" t="s">
        <v>709</v>
      </c>
      <c r="G37" s="16" t="s">
        <v>710</v>
      </c>
      <c r="H37" s="16"/>
      <c r="I37" s="31">
        <v>46130</v>
      </c>
      <c r="J37" s="31">
        <v>2</v>
      </c>
      <c r="K37" s="19">
        <v>981</v>
      </c>
      <c r="L37" s="19">
        <v>5910525</v>
      </c>
      <c r="M37" s="19">
        <v>0</v>
      </c>
      <c r="N37" s="19">
        <v>0</v>
      </c>
      <c r="O37" s="19">
        <v>100000</v>
      </c>
      <c r="P37" s="16" t="s">
        <v>658</v>
      </c>
      <c r="Q37" s="16" t="s">
        <v>711</v>
      </c>
      <c r="R37" s="16" t="s">
        <v>586</v>
      </c>
      <c r="S37" s="16"/>
      <c r="T37" s="16"/>
      <c r="U37" s="16"/>
      <c r="V37" s="16"/>
      <c r="W37" s="16"/>
      <c r="X37" s="16" t="s">
        <v>593</v>
      </c>
      <c r="Y37" s="16"/>
    </row>
    <row r="38" spans="1:25">
      <c r="A38" s="16" t="s">
        <v>635</v>
      </c>
      <c r="B38" s="16" t="s">
        <v>52</v>
      </c>
      <c r="C38" s="16" t="s">
        <v>54</v>
      </c>
      <c r="D38" s="16" t="s">
        <v>351</v>
      </c>
      <c r="E38" s="16" t="s">
        <v>352</v>
      </c>
      <c r="F38" s="16" t="s">
        <v>712</v>
      </c>
      <c r="G38" s="16" t="s">
        <v>713</v>
      </c>
      <c r="H38" s="16" t="s">
        <v>714</v>
      </c>
      <c r="I38" s="31">
        <v>46130</v>
      </c>
      <c r="J38" s="31">
        <v>46191</v>
      </c>
      <c r="K38" s="19">
        <v>981</v>
      </c>
      <c r="L38" s="19">
        <v>5788881</v>
      </c>
      <c r="M38" s="19">
        <v>0</v>
      </c>
      <c r="N38" s="19">
        <v>0</v>
      </c>
      <c r="O38" s="19">
        <v>5788881</v>
      </c>
      <c r="P38" s="16" t="s">
        <v>638</v>
      </c>
      <c r="Q38" s="16" t="s">
        <v>711</v>
      </c>
      <c r="R38" s="16" t="s">
        <v>586</v>
      </c>
      <c r="S38" s="16"/>
      <c r="T38" s="16"/>
      <c r="U38" s="16"/>
      <c r="V38" s="16"/>
      <c r="W38" s="16"/>
      <c r="X38" s="16" t="s">
        <v>593</v>
      </c>
      <c r="Y38" s="16"/>
    </row>
    <row r="39" spans="1:25">
      <c r="A39" s="16" t="s">
        <v>635</v>
      </c>
      <c r="B39" s="16" t="s">
        <v>52</v>
      </c>
      <c r="C39" s="16" t="s">
        <v>54</v>
      </c>
      <c r="D39" s="16" t="s">
        <v>353</v>
      </c>
      <c r="E39" s="16" t="s">
        <v>354</v>
      </c>
      <c r="F39" s="16" t="s">
        <v>715</v>
      </c>
      <c r="G39" s="16" t="s">
        <v>716</v>
      </c>
      <c r="H39" s="16" t="s">
        <v>717</v>
      </c>
      <c r="I39" s="31">
        <v>46136</v>
      </c>
      <c r="J39" s="31">
        <v>46142</v>
      </c>
      <c r="K39" s="19">
        <v>981</v>
      </c>
      <c r="L39" s="19">
        <v>5886000</v>
      </c>
      <c r="M39" s="19">
        <v>0</v>
      </c>
      <c r="N39" s="19">
        <v>0</v>
      </c>
      <c r="O39" s="19">
        <v>5886000</v>
      </c>
      <c r="P39" s="16" t="s">
        <v>658</v>
      </c>
      <c r="Q39" s="16" t="s">
        <v>718</v>
      </c>
      <c r="R39" s="16"/>
      <c r="S39" s="16"/>
      <c r="T39" s="16"/>
      <c r="U39" s="16"/>
      <c r="V39" s="16"/>
      <c r="W39" s="16"/>
      <c r="X39" s="16"/>
      <c r="Y39" s="16"/>
    </row>
    <row r="40" spans="1:25">
      <c r="A40" s="16" t="s">
        <v>635</v>
      </c>
      <c r="B40" s="16" t="s">
        <v>52</v>
      </c>
      <c r="C40" s="16" t="s">
        <v>55</v>
      </c>
      <c r="D40" s="16" t="s">
        <v>334</v>
      </c>
      <c r="E40" s="16" t="s">
        <v>335</v>
      </c>
      <c r="F40" s="16" t="s">
        <v>719</v>
      </c>
      <c r="G40" s="16" t="s">
        <v>720</v>
      </c>
      <c r="H40" s="16" t="s">
        <v>721</v>
      </c>
      <c r="I40" s="31">
        <v>46136</v>
      </c>
      <c r="J40" s="31">
        <v>46177</v>
      </c>
      <c r="K40" s="19">
        <v>985</v>
      </c>
      <c r="L40" s="19">
        <v>5446065</v>
      </c>
      <c r="M40" s="19">
        <v>0</v>
      </c>
      <c r="N40" s="19">
        <v>0</v>
      </c>
      <c r="O40" s="19">
        <v>3757785</v>
      </c>
      <c r="P40" s="16" t="s">
        <v>658</v>
      </c>
      <c r="Q40" s="16" t="s">
        <v>722</v>
      </c>
      <c r="R40" s="16" t="s">
        <v>660</v>
      </c>
      <c r="S40" s="16" t="s">
        <v>660</v>
      </c>
      <c r="T40" s="16"/>
      <c r="U40" s="16"/>
      <c r="V40" s="16"/>
      <c r="W40" s="16"/>
      <c r="X40" s="16" t="s">
        <v>593</v>
      </c>
      <c r="Y40" s="16"/>
    </row>
    <row r="41" spans="1:25">
      <c r="A41" s="16" t="s">
        <v>635</v>
      </c>
      <c r="B41" s="16" t="s">
        <v>52</v>
      </c>
      <c r="C41" s="16" t="s">
        <v>55</v>
      </c>
      <c r="D41" s="16" t="s">
        <v>336</v>
      </c>
      <c r="E41" s="16" t="s">
        <v>337</v>
      </c>
      <c r="F41" s="16" t="s">
        <v>723</v>
      </c>
      <c r="G41" s="16" t="s">
        <v>724</v>
      </c>
      <c r="H41" s="16" t="s">
        <v>725</v>
      </c>
      <c r="I41" s="31">
        <v>46136</v>
      </c>
      <c r="J41" s="31">
        <v>2</v>
      </c>
      <c r="K41" s="19">
        <v>985</v>
      </c>
      <c r="L41" s="19">
        <v>5446065</v>
      </c>
      <c r="M41" s="19">
        <v>0</v>
      </c>
      <c r="N41" s="19">
        <v>0</v>
      </c>
      <c r="O41" s="19">
        <v>3757785</v>
      </c>
      <c r="P41" s="16" t="s">
        <v>658</v>
      </c>
      <c r="Q41" s="16" t="s">
        <v>722</v>
      </c>
      <c r="R41" s="16" t="s">
        <v>660</v>
      </c>
      <c r="S41" s="16" t="s">
        <v>660</v>
      </c>
      <c r="T41" s="16"/>
      <c r="U41" s="16"/>
      <c r="V41" s="16"/>
      <c r="W41" s="16"/>
      <c r="X41" s="16" t="s">
        <v>593</v>
      </c>
      <c r="Y41" s="16"/>
    </row>
    <row r="42" spans="1:25">
      <c r="A42" s="16" t="s">
        <v>635</v>
      </c>
      <c r="B42" s="16" t="s">
        <v>52</v>
      </c>
      <c r="C42" s="16" t="s">
        <v>55</v>
      </c>
      <c r="D42" s="16" t="s">
        <v>324</v>
      </c>
      <c r="E42" s="16" t="s">
        <v>325</v>
      </c>
      <c r="F42" s="16" t="s">
        <v>726</v>
      </c>
      <c r="G42" s="16" t="s">
        <v>727</v>
      </c>
      <c r="H42" s="16"/>
      <c r="I42" s="31">
        <v>46141</v>
      </c>
      <c r="J42" s="31">
        <v>2</v>
      </c>
      <c r="K42" s="19">
        <v>985</v>
      </c>
      <c r="L42" s="19">
        <v>5910000</v>
      </c>
      <c r="M42" s="19">
        <v>0</v>
      </c>
      <c r="N42" s="19">
        <v>0</v>
      </c>
      <c r="O42" s="19">
        <v>591000</v>
      </c>
      <c r="P42" s="16" t="s">
        <v>658</v>
      </c>
      <c r="Q42" s="16" t="s">
        <v>718</v>
      </c>
      <c r="R42" s="16"/>
      <c r="S42" s="16"/>
      <c r="T42" s="16"/>
      <c r="U42" s="16"/>
      <c r="V42" s="16"/>
      <c r="W42" s="16"/>
      <c r="X42" s="16"/>
      <c r="Y42" s="16"/>
    </row>
    <row r="43" spans="1:25">
      <c r="A43" s="16" t="s">
        <v>635</v>
      </c>
      <c r="B43" s="16" t="s">
        <v>52</v>
      </c>
      <c r="C43" s="16" t="s">
        <v>55</v>
      </c>
      <c r="D43" s="16" t="s">
        <v>341</v>
      </c>
      <c r="E43" s="16" t="s">
        <v>342</v>
      </c>
      <c r="F43" s="16" t="s">
        <v>728</v>
      </c>
      <c r="G43" s="16" t="s">
        <v>729</v>
      </c>
      <c r="H43" s="16" t="s">
        <v>730</v>
      </c>
      <c r="I43" s="31">
        <v>46142</v>
      </c>
      <c r="J43" s="31">
        <v>46182</v>
      </c>
      <c r="K43" s="19">
        <v>981</v>
      </c>
      <c r="L43" s="19">
        <v>5423949</v>
      </c>
      <c r="M43" s="19">
        <v>0</v>
      </c>
      <c r="N43" s="19">
        <v>0</v>
      </c>
      <c r="O43" s="19">
        <v>542394</v>
      </c>
      <c r="P43" s="16" t="s">
        <v>658</v>
      </c>
      <c r="Q43" s="16" t="s">
        <v>722</v>
      </c>
      <c r="R43" s="16" t="s">
        <v>614</v>
      </c>
      <c r="S43" s="16" t="s">
        <v>603</v>
      </c>
      <c r="T43" s="16"/>
      <c r="U43" s="16"/>
      <c r="V43" s="16"/>
      <c r="W43" s="16"/>
      <c r="X43" s="16" t="s">
        <v>593</v>
      </c>
      <c r="Y43" s="16"/>
    </row>
    <row r="44" spans="1:25">
      <c r="A44" s="16" t="s">
        <v>635</v>
      </c>
      <c r="B44" s="16" t="s">
        <v>52</v>
      </c>
      <c r="C44" s="16" t="s">
        <v>55</v>
      </c>
      <c r="D44" s="16" t="s">
        <v>339</v>
      </c>
      <c r="E44" s="16" t="s">
        <v>340</v>
      </c>
      <c r="F44" s="16" t="s">
        <v>731</v>
      </c>
      <c r="G44" s="16" t="s">
        <v>732</v>
      </c>
      <c r="H44" s="16" t="s">
        <v>733</v>
      </c>
      <c r="I44" s="31">
        <v>46142</v>
      </c>
      <c r="J44" s="31">
        <v>46179</v>
      </c>
      <c r="K44" s="19">
        <v>981</v>
      </c>
      <c r="L44" s="19">
        <v>5494581</v>
      </c>
      <c r="M44" s="19">
        <v>0</v>
      </c>
      <c r="N44" s="19">
        <v>0</v>
      </c>
      <c r="O44" s="19">
        <v>604404</v>
      </c>
      <c r="P44" s="16" t="s">
        <v>658</v>
      </c>
      <c r="Q44" s="16" t="s">
        <v>711</v>
      </c>
      <c r="R44" s="16" t="s">
        <v>586</v>
      </c>
      <c r="S44" s="16"/>
      <c r="T44" s="16"/>
      <c r="U44" s="16"/>
      <c r="V44" s="16"/>
      <c r="W44" s="16"/>
      <c r="X44" s="16"/>
      <c r="Y44" s="16"/>
    </row>
    <row r="45" spans="1:25">
      <c r="A45" s="16" t="s">
        <v>635</v>
      </c>
      <c r="B45" s="16" t="s">
        <v>52</v>
      </c>
      <c r="C45" s="16" t="s">
        <v>55</v>
      </c>
      <c r="D45" s="16" t="s">
        <v>326</v>
      </c>
      <c r="E45" s="16" t="s">
        <v>327</v>
      </c>
      <c r="F45" s="16" t="s">
        <v>734</v>
      </c>
      <c r="G45" s="16" t="s">
        <v>735</v>
      </c>
      <c r="H45" s="16"/>
      <c r="I45" s="31">
        <v>46142</v>
      </c>
      <c r="J45" s="31">
        <v>46183</v>
      </c>
      <c r="K45" s="19">
        <v>981</v>
      </c>
      <c r="L45" s="19">
        <v>5542650</v>
      </c>
      <c r="M45" s="19">
        <v>0</v>
      </c>
      <c r="N45" s="19">
        <v>0</v>
      </c>
      <c r="O45" s="19">
        <v>350000</v>
      </c>
      <c r="P45" s="16" t="s">
        <v>658</v>
      </c>
      <c r="Q45" s="16" t="s">
        <v>736</v>
      </c>
      <c r="R45" s="16" t="s">
        <v>586</v>
      </c>
      <c r="S45" s="16" t="s">
        <v>737</v>
      </c>
      <c r="T45" s="16"/>
      <c r="U45" s="16"/>
      <c r="V45" s="16"/>
      <c r="W45" s="16"/>
      <c r="X45" s="16" t="s">
        <v>593</v>
      </c>
      <c r="Y45" s="16"/>
    </row>
    <row r="46" spans="1:25">
      <c r="A46" s="16" t="s">
        <v>738</v>
      </c>
      <c r="B46" s="16" t="s">
        <v>81</v>
      </c>
      <c r="C46" s="16" t="s">
        <v>13</v>
      </c>
      <c r="D46" s="16" t="s">
        <v>463</v>
      </c>
      <c r="E46" s="16" t="s">
        <v>464</v>
      </c>
      <c r="F46" s="16" t="s">
        <v>739</v>
      </c>
      <c r="G46" s="16" t="s">
        <v>740</v>
      </c>
      <c r="H46" s="16"/>
      <c r="I46" s="31">
        <v>46142</v>
      </c>
      <c r="J46" s="31">
        <v>2</v>
      </c>
      <c r="K46" s="19">
        <v>3642</v>
      </c>
      <c r="L46" s="19">
        <v>45700000</v>
      </c>
      <c r="M46" s="19">
        <v>0</v>
      </c>
      <c r="N46" s="19">
        <v>0</v>
      </c>
      <c r="O46" s="19">
        <v>1500000</v>
      </c>
      <c r="P46" s="16" t="s">
        <v>638</v>
      </c>
      <c r="Q46" s="16" t="s">
        <v>741</v>
      </c>
      <c r="R46" s="16" t="s">
        <v>585</v>
      </c>
      <c r="S46" s="16" t="s">
        <v>586</v>
      </c>
      <c r="T46" s="16"/>
      <c r="U46" s="16"/>
      <c r="V46" s="16"/>
      <c r="W46" s="16"/>
      <c r="X46" s="16"/>
      <c r="Y46" s="16"/>
    </row>
    <row r="47" spans="1:25">
      <c r="A47" s="16" t="s">
        <v>738</v>
      </c>
      <c r="B47" s="16" t="s">
        <v>48</v>
      </c>
      <c r="C47" s="16" t="s">
        <v>50</v>
      </c>
      <c r="D47" s="16" t="s">
        <v>303</v>
      </c>
      <c r="E47" s="16" t="s">
        <v>304</v>
      </c>
      <c r="F47" s="16" t="s">
        <v>744</v>
      </c>
      <c r="G47" s="16" t="s">
        <v>745</v>
      </c>
      <c r="H47" s="16" t="s">
        <v>746</v>
      </c>
      <c r="I47" s="31">
        <v>46130</v>
      </c>
      <c r="J47" s="31">
        <v>2</v>
      </c>
      <c r="K47" s="19">
        <v>1376</v>
      </c>
      <c r="L47" s="19">
        <v>9563200</v>
      </c>
      <c r="M47" s="19">
        <v>0</v>
      </c>
      <c r="N47" s="19">
        <v>0</v>
      </c>
      <c r="O47" s="19">
        <v>200000</v>
      </c>
      <c r="P47" s="16" t="s">
        <v>658</v>
      </c>
      <c r="Q47" s="16" t="s">
        <v>747</v>
      </c>
      <c r="R47" s="16" t="s">
        <v>614</v>
      </c>
      <c r="S47" s="16" t="s">
        <v>615</v>
      </c>
      <c r="T47" s="16"/>
      <c r="U47" s="16"/>
      <c r="V47" s="16"/>
      <c r="W47" s="16"/>
      <c r="X47" s="16" t="s">
        <v>593</v>
      </c>
      <c r="Y47" s="16"/>
    </row>
    <row r="48" spans="1:25">
      <c r="A48" s="16" t="s">
        <v>738</v>
      </c>
      <c r="B48" s="16" t="s">
        <v>48</v>
      </c>
      <c r="C48" s="16" t="s">
        <v>49</v>
      </c>
      <c r="D48" s="16" t="s">
        <v>297</v>
      </c>
      <c r="E48" s="16" t="s">
        <v>298</v>
      </c>
      <c r="F48" s="16" t="s">
        <v>748</v>
      </c>
      <c r="G48" s="16" t="s">
        <v>749</v>
      </c>
      <c r="H48" s="16" t="s">
        <v>750</v>
      </c>
      <c r="I48" s="31">
        <v>46135</v>
      </c>
      <c r="J48" s="31">
        <v>2</v>
      </c>
      <c r="K48" s="19">
        <v>1625</v>
      </c>
      <c r="L48" s="19">
        <v>11382000</v>
      </c>
      <c r="M48" s="19">
        <v>0</v>
      </c>
      <c r="N48" s="19">
        <v>0</v>
      </c>
      <c r="O48" s="19">
        <v>100000</v>
      </c>
      <c r="P48" s="16" t="s">
        <v>742</v>
      </c>
      <c r="Q48" s="16"/>
      <c r="R48" s="16" t="s">
        <v>586</v>
      </c>
      <c r="S48" s="16"/>
      <c r="T48" s="16"/>
      <c r="U48" s="16"/>
      <c r="V48" s="16"/>
      <c r="W48" s="16"/>
      <c r="X48" s="16" t="s">
        <v>593</v>
      </c>
      <c r="Y48" s="16"/>
    </row>
    <row r="49" spans="1:25">
      <c r="A49" s="16" t="s">
        <v>738</v>
      </c>
      <c r="B49" s="16" t="s">
        <v>48</v>
      </c>
      <c r="C49" s="16" t="s">
        <v>51</v>
      </c>
      <c r="D49" s="16" t="s">
        <v>316</v>
      </c>
      <c r="E49" s="16" t="s">
        <v>317</v>
      </c>
      <c r="F49" s="16" t="s">
        <v>751</v>
      </c>
      <c r="G49" s="16" t="s">
        <v>752</v>
      </c>
      <c r="H49" s="16"/>
      <c r="I49" s="31">
        <v>46142</v>
      </c>
      <c r="J49" s="31">
        <v>46163</v>
      </c>
      <c r="K49" s="19">
        <v>844</v>
      </c>
      <c r="L49" s="19">
        <v>5072973</v>
      </c>
      <c r="M49" s="19">
        <v>0</v>
      </c>
      <c r="N49" s="19">
        <v>0</v>
      </c>
      <c r="O49" s="19">
        <v>1572622</v>
      </c>
      <c r="P49" s="16" t="s">
        <v>742</v>
      </c>
      <c r="Q49" s="16" t="s">
        <v>753</v>
      </c>
      <c r="R49" s="16" t="s">
        <v>586</v>
      </c>
      <c r="S49" s="16"/>
      <c r="T49" s="16"/>
      <c r="U49" s="16"/>
      <c r="V49" s="16"/>
      <c r="W49" s="16"/>
      <c r="X49" s="16" t="s">
        <v>593</v>
      </c>
      <c r="Y49" s="16"/>
    </row>
    <row r="50" spans="1:25">
      <c r="A50" s="16" t="s">
        <v>738</v>
      </c>
      <c r="B50" s="16" t="s">
        <v>75</v>
      </c>
      <c r="C50" s="16" t="s">
        <v>71</v>
      </c>
      <c r="D50" s="16" t="s">
        <v>425</v>
      </c>
      <c r="E50" s="16" t="s">
        <v>426</v>
      </c>
      <c r="F50" s="16" t="s">
        <v>754</v>
      </c>
      <c r="G50" s="16" t="s">
        <v>755</v>
      </c>
      <c r="H50" s="16" t="s">
        <v>756</v>
      </c>
      <c r="I50" s="31">
        <v>46142</v>
      </c>
      <c r="J50" s="31">
        <v>46183</v>
      </c>
      <c r="K50" s="19">
        <v>1287</v>
      </c>
      <c r="L50" s="19">
        <v>15129464</v>
      </c>
      <c r="M50" s="19">
        <v>0</v>
      </c>
      <c r="N50" s="19">
        <v>0</v>
      </c>
      <c r="O50" s="19">
        <v>1512946</v>
      </c>
      <c r="P50" s="16" t="s">
        <v>742</v>
      </c>
      <c r="Q50" s="16"/>
      <c r="R50" s="16"/>
      <c r="S50" s="16"/>
      <c r="T50" s="16"/>
      <c r="U50" s="16"/>
      <c r="V50" s="16"/>
      <c r="W50" s="16"/>
      <c r="X50" s="16" t="s">
        <v>593</v>
      </c>
      <c r="Y50" s="16"/>
    </row>
    <row r="51" spans="1:25">
      <c r="A51" s="16" t="s">
        <v>757</v>
      </c>
      <c r="B51" s="16" t="s">
        <v>56</v>
      </c>
      <c r="C51" s="16" t="s">
        <v>61</v>
      </c>
      <c r="D51" s="16" t="s">
        <v>369</v>
      </c>
      <c r="E51" s="16" t="s">
        <v>322</v>
      </c>
      <c r="F51" s="16" t="s">
        <v>758</v>
      </c>
      <c r="G51" s="16" t="s">
        <v>759</v>
      </c>
      <c r="H51" s="16" t="s">
        <v>760</v>
      </c>
      <c r="I51" s="31">
        <v>46130</v>
      </c>
      <c r="J51" s="31">
        <v>2</v>
      </c>
      <c r="K51" s="19">
        <v>1172</v>
      </c>
      <c r="L51" s="19">
        <v>6899107</v>
      </c>
      <c r="M51" s="19">
        <v>0</v>
      </c>
      <c r="N51" s="19">
        <v>0</v>
      </c>
      <c r="O51" s="19">
        <v>100000</v>
      </c>
      <c r="P51" s="16" t="s">
        <v>658</v>
      </c>
      <c r="Q51" s="16" t="s">
        <v>736</v>
      </c>
      <c r="R51" s="16" t="s">
        <v>614</v>
      </c>
      <c r="S51" s="16"/>
      <c r="T51" s="16"/>
      <c r="U51" s="16"/>
      <c r="V51" s="16"/>
      <c r="W51" s="16"/>
      <c r="X51" s="16" t="s">
        <v>593</v>
      </c>
      <c r="Y51" s="16"/>
    </row>
    <row r="52" spans="1:25">
      <c r="A52" s="16" t="s">
        <v>757</v>
      </c>
      <c r="B52" s="16" t="s">
        <v>56</v>
      </c>
      <c r="C52" s="16" t="s">
        <v>58</v>
      </c>
      <c r="D52" s="16" t="s">
        <v>380</v>
      </c>
      <c r="E52" s="16" t="s">
        <v>381</v>
      </c>
      <c r="F52" s="16" t="s">
        <v>761</v>
      </c>
      <c r="G52" s="16" t="s">
        <v>762</v>
      </c>
      <c r="H52" s="16" t="s">
        <v>763</v>
      </c>
      <c r="I52" s="31">
        <v>46130</v>
      </c>
      <c r="J52" s="31">
        <v>46150</v>
      </c>
      <c r="K52" s="19">
        <v>1172</v>
      </c>
      <c r="L52" s="19">
        <v>6921873</v>
      </c>
      <c r="M52" s="19">
        <v>0</v>
      </c>
      <c r="N52" s="19">
        <v>0</v>
      </c>
      <c r="O52" s="19">
        <v>4637654.3</v>
      </c>
      <c r="P52" s="16" t="s">
        <v>658</v>
      </c>
      <c r="Q52" s="16" t="s">
        <v>736</v>
      </c>
      <c r="R52" s="16" t="s">
        <v>614</v>
      </c>
      <c r="S52" s="16"/>
      <c r="T52" s="16"/>
      <c r="U52" s="16"/>
      <c r="V52" s="16"/>
      <c r="W52" s="16"/>
      <c r="X52" s="16" t="s">
        <v>593</v>
      </c>
      <c r="Y52" s="16"/>
    </row>
    <row r="53" spans="1:25">
      <c r="A53" s="16" t="s">
        <v>757</v>
      </c>
      <c r="B53" s="16" t="s">
        <v>56</v>
      </c>
      <c r="C53" s="16" t="s">
        <v>60</v>
      </c>
      <c r="D53" s="16" t="s">
        <v>385</v>
      </c>
      <c r="E53" s="16" t="s">
        <v>386</v>
      </c>
      <c r="F53" s="16" t="s">
        <v>764</v>
      </c>
      <c r="G53" s="16" t="s">
        <v>765</v>
      </c>
      <c r="H53" s="16" t="s">
        <v>766</v>
      </c>
      <c r="I53" s="31">
        <v>46130</v>
      </c>
      <c r="J53" s="31">
        <v>2</v>
      </c>
      <c r="K53" s="19">
        <v>1699</v>
      </c>
      <c r="L53" s="19">
        <v>9991819</v>
      </c>
      <c r="M53" s="19">
        <v>0</v>
      </c>
      <c r="N53" s="19">
        <v>0</v>
      </c>
      <c r="O53" s="19">
        <v>999182</v>
      </c>
      <c r="P53" s="16" t="s">
        <v>658</v>
      </c>
      <c r="Q53" s="16" t="s">
        <v>767</v>
      </c>
      <c r="R53" s="16" t="s">
        <v>614</v>
      </c>
      <c r="S53" s="16" t="s">
        <v>603</v>
      </c>
      <c r="T53" s="16"/>
      <c r="U53" s="16"/>
      <c r="V53" s="16"/>
      <c r="W53" s="16"/>
      <c r="X53" s="16" t="s">
        <v>593</v>
      </c>
      <c r="Y53" s="16"/>
    </row>
    <row r="54" spans="1:25">
      <c r="A54" s="16" t="s">
        <v>757</v>
      </c>
      <c r="B54" s="16" t="s">
        <v>56</v>
      </c>
      <c r="C54" s="16" t="s">
        <v>61</v>
      </c>
      <c r="D54" s="16" t="s">
        <v>371</v>
      </c>
      <c r="E54" s="16" t="s">
        <v>372</v>
      </c>
      <c r="F54" s="16" t="s">
        <v>768</v>
      </c>
      <c r="G54" s="16" t="s">
        <v>769</v>
      </c>
      <c r="H54" s="16" t="s">
        <v>770</v>
      </c>
      <c r="I54" s="31">
        <v>46141</v>
      </c>
      <c r="J54" s="31">
        <v>46189</v>
      </c>
      <c r="K54" s="19">
        <v>1699</v>
      </c>
      <c r="L54" s="19">
        <v>10201802</v>
      </c>
      <c r="M54" s="19">
        <v>0</v>
      </c>
      <c r="N54" s="19">
        <v>0</v>
      </c>
      <c r="O54" s="19">
        <v>3270180.2</v>
      </c>
      <c r="P54" s="16" t="s">
        <v>658</v>
      </c>
      <c r="Q54" s="16" t="s">
        <v>722</v>
      </c>
      <c r="R54" s="16" t="s">
        <v>585</v>
      </c>
      <c r="S54" s="16" t="s">
        <v>586</v>
      </c>
      <c r="T54" s="16"/>
      <c r="U54" s="16"/>
      <c r="V54" s="16"/>
      <c r="W54" s="16"/>
      <c r="X54" s="16" t="s">
        <v>593</v>
      </c>
      <c r="Y54" s="16"/>
    </row>
    <row r="55" spans="1:25">
      <c r="A55" s="16" t="s">
        <v>757</v>
      </c>
      <c r="B55" s="16" t="s">
        <v>56</v>
      </c>
      <c r="C55" s="16" t="s">
        <v>61</v>
      </c>
      <c r="D55" s="16" t="s">
        <v>376</v>
      </c>
      <c r="E55" s="16" t="s">
        <v>377</v>
      </c>
      <c r="F55" s="16" t="s">
        <v>771</v>
      </c>
      <c r="G55" s="16" t="s">
        <v>772</v>
      </c>
      <c r="H55" s="16" t="s">
        <v>773</v>
      </c>
      <c r="I55" s="31">
        <v>46142</v>
      </c>
      <c r="J55" s="31">
        <v>46181</v>
      </c>
      <c r="K55" s="19">
        <v>1699</v>
      </c>
      <c r="L55" s="19">
        <v>10109050</v>
      </c>
      <c r="M55" s="19">
        <v>0</v>
      </c>
      <c r="N55" s="19">
        <v>0</v>
      </c>
      <c r="O55" s="19">
        <v>1010905</v>
      </c>
      <c r="P55" s="16" t="s">
        <v>658</v>
      </c>
      <c r="Q55" s="16" t="s">
        <v>767</v>
      </c>
      <c r="R55" s="16" t="s">
        <v>614</v>
      </c>
      <c r="S55" s="16"/>
      <c r="T55" s="16"/>
      <c r="U55" s="16"/>
      <c r="V55" s="16"/>
      <c r="W55" s="16"/>
      <c r="X55" s="16" t="s">
        <v>593</v>
      </c>
      <c r="Y55" s="16"/>
    </row>
    <row r="56" spans="1:25">
      <c r="A56" s="16" t="s">
        <v>757</v>
      </c>
      <c r="B56" s="16" t="s">
        <v>56</v>
      </c>
      <c r="C56" s="16" t="s">
        <v>61</v>
      </c>
      <c r="D56" s="16" t="s">
        <v>375</v>
      </c>
      <c r="E56" s="16" t="s">
        <v>293</v>
      </c>
      <c r="F56" s="16" t="s">
        <v>774</v>
      </c>
      <c r="G56" s="16" t="s">
        <v>775</v>
      </c>
      <c r="H56" s="16"/>
      <c r="I56" s="31">
        <v>46142</v>
      </c>
      <c r="J56" s="31">
        <v>46191</v>
      </c>
      <c r="K56" s="19">
        <v>1699</v>
      </c>
      <c r="L56" s="19">
        <v>10109050</v>
      </c>
      <c r="M56" s="19">
        <v>0</v>
      </c>
      <c r="N56" s="19">
        <v>0</v>
      </c>
      <c r="O56" s="19">
        <v>710905</v>
      </c>
      <c r="P56" s="16" t="s">
        <v>658</v>
      </c>
      <c r="Q56" s="16" t="s">
        <v>767</v>
      </c>
      <c r="R56" s="16" t="s">
        <v>585</v>
      </c>
      <c r="S56" s="16"/>
      <c r="T56" s="16"/>
      <c r="U56" s="16"/>
      <c r="V56" s="16"/>
      <c r="W56" s="16"/>
      <c r="X56" s="16" t="s">
        <v>593</v>
      </c>
      <c r="Y56" s="16"/>
    </row>
    <row r="57" spans="1:25">
      <c r="A57" s="16" t="s">
        <v>757</v>
      </c>
      <c r="B57" s="16" t="s">
        <v>56</v>
      </c>
      <c r="C57" s="16" t="s">
        <v>60</v>
      </c>
      <c r="D57" s="16" t="s">
        <v>391</v>
      </c>
      <c r="E57" s="16" t="s">
        <v>392</v>
      </c>
      <c r="F57" s="16" t="s">
        <v>776</v>
      </c>
      <c r="G57" s="16" t="s">
        <v>777</v>
      </c>
      <c r="H57" s="16" t="s">
        <v>778</v>
      </c>
      <c r="I57" s="31">
        <v>46142</v>
      </c>
      <c r="J57" s="31">
        <v>46197</v>
      </c>
      <c r="K57" s="19">
        <v>1699</v>
      </c>
      <c r="L57" s="19">
        <v>10114997</v>
      </c>
      <c r="M57" s="19">
        <v>0</v>
      </c>
      <c r="N57" s="19">
        <v>0</v>
      </c>
      <c r="O57" s="19">
        <v>1011499.7</v>
      </c>
      <c r="P57" s="16" t="s">
        <v>658</v>
      </c>
      <c r="Q57" s="16" t="s">
        <v>718</v>
      </c>
      <c r="R57" s="16" t="s">
        <v>586</v>
      </c>
      <c r="S57" s="16"/>
      <c r="T57" s="16"/>
      <c r="U57" s="16"/>
      <c r="V57" s="16"/>
      <c r="W57" s="16"/>
      <c r="X57" s="16"/>
      <c r="Y57" s="16"/>
    </row>
    <row r="58" spans="1:25">
      <c r="A58" s="16" t="s">
        <v>757</v>
      </c>
      <c r="B58" s="16" t="s">
        <v>56</v>
      </c>
      <c r="C58" s="16" t="s">
        <v>58</v>
      </c>
      <c r="D58" s="16" t="s">
        <v>379</v>
      </c>
      <c r="E58" s="16" t="s">
        <v>358</v>
      </c>
      <c r="F58" s="16" t="s">
        <v>779</v>
      </c>
      <c r="G58" s="16" t="s">
        <v>780</v>
      </c>
      <c r="H58" s="16" t="s">
        <v>781</v>
      </c>
      <c r="I58" s="31">
        <v>46142</v>
      </c>
      <c r="J58" s="31">
        <v>46197</v>
      </c>
      <c r="K58" s="19">
        <v>1699</v>
      </c>
      <c r="L58" s="19">
        <v>10092060</v>
      </c>
      <c r="M58" s="19">
        <v>0</v>
      </c>
      <c r="N58" s="19">
        <v>0</v>
      </c>
      <c r="O58" s="19">
        <v>100000</v>
      </c>
      <c r="P58" s="16" t="s">
        <v>658</v>
      </c>
      <c r="Q58" s="16" t="s">
        <v>736</v>
      </c>
      <c r="R58" s="16" t="s">
        <v>614</v>
      </c>
      <c r="S58" s="16"/>
      <c r="T58" s="16"/>
      <c r="U58" s="16"/>
      <c r="V58" s="16"/>
      <c r="W58" s="16"/>
      <c r="X58" s="16" t="s">
        <v>593</v>
      </c>
      <c r="Y58" s="16"/>
    </row>
    <row r="59" spans="1:25">
      <c r="A59" s="16" t="s">
        <v>757</v>
      </c>
      <c r="B59" s="16" t="s">
        <v>56</v>
      </c>
      <c r="C59" s="16" t="s">
        <v>60</v>
      </c>
      <c r="D59" s="16" t="s">
        <v>387</v>
      </c>
      <c r="E59" s="16" t="s">
        <v>388</v>
      </c>
      <c r="F59" s="16" t="s">
        <v>782</v>
      </c>
      <c r="G59" s="16" t="s">
        <v>783</v>
      </c>
      <c r="H59" s="16" t="s">
        <v>784</v>
      </c>
      <c r="I59" s="31">
        <v>46142</v>
      </c>
      <c r="J59" s="31">
        <v>46168</v>
      </c>
      <c r="K59" s="19">
        <v>1699</v>
      </c>
      <c r="L59" s="19">
        <v>10136234</v>
      </c>
      <c r="M59" s="19">
        <v>0</v>
      </c>
      <c r="N59" s="19">
        <v>0</v>
      </c>
      <c r="O59" s="19">
        <v>6081739</v>
      </c>
      <c r="P59" s="16" t="s">
        <v>658</v>
      </c>
      <c r="Q59" s="16" t="s">
        <v>722</v>
      </c>
      <c r="R59" s="16" t="s">
        <v>614</v>
      </c>
      <c r="S59" s="16"/>
      <c r="T59" s="16"/>
      <c r="U59" s="16"/>
      <c r="V59" s="16"/>
      <c r="W59" s="16"/>
      <c r="X59" s="16" t="s">
        <v>593</v>
      </c>
      <c r="Y59" s="16"/>
    </row>
    <row r="60" spans="1:25">
      <c r="A60" s="16" t="s">
        <v>785</v>
      </c>
      <c r="B60" s="16" t="s">
        <v>69</v>
      </c>
      <c r="C60" s="16" t="s">
        <v>70</v>
      </c>
      <c r="D60" s="16" t="s">
        <v>405</v>
      </c>
      <c r="E60" s="16" t="s">
        <v>403</v>
      </c>
      <c r="F60" s="16" t="s">
        <v>786</v>
      </c>
      <c r="G60" s="16" t="s">
        <v>787</v>
      </c>
      <c r="H60" s="16" t="s">
        <v>788</v>
      </c>
      <c r="I60" s="31">
        <v>46132</v>
      </c>
      <c r="J60" s="31">
        <v>46137</v>
      </c>
      <c r="K60" s="19">
        <v>400</v>
      </c>
      <c r="L60" s="19">
        <v>6500000</v>
      </c>
      <c r="M60" s="19">
        <v>0</v>
      </c>
      <c r="N60" s="19">
        <v>0</v>
      </c>
      <c r="O60" s="19">
        <v>6500000</v>
      </c>
      <c r="P60" s="16" t="s">
        <v>661</v>
      </c>
      <c r="Q60" s="16"/>
      <c r="R60" s="16" t="s">
        <v>586</v>
      </c>
      <c r="S60" s="16"/>
      <c r="T60" s="16"/>
      <c r="U60" s="16"/>
      <c r="V60" s="16"/>
      <c r="W60" s="16"/>
      <c r="X60" s="16" t="s">
        <v>593</v>
      </c>
      <c r="Y60" s="16"/>
    </row>
  </sheetData>
  <autoFilter ref="A1:Y60">
    <sortState ref="A46:Y47">
      <sortCondition ref="D1:D60"/>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O25"/>
  <sheetViews>
    <sheetView workbookViewId="0">
      <selection activeCell="A15" sqref="A15:E16"/>
    </sheetView>
  </sheetViews>
  <sheetFormatPr defaultRowHeight="15"/>
  <cols>
    <col min="1" max="1" width="21.28515625" style="27" customWidth="1"/>
    <col min="2" max="2" width="23.7109375" style="27" customWidth="1"/>
    <col min="3" max="3" width="38.5703125" style="27" customWidth="1"/>
    <col min="4" max="4" width="29.5703125" style="27" customWidth="1"/>
    <col min="5" max="5" width="131.140625" style="27" customWidth="1"/>
    <col min="6" max="6" width="10" style="27" customWidth="1"/>
    <col min="7" max="7" width="12.85546875" style="27" customWidth="1"/>
    <col min="8" max="8" width="13.28515625" style="27" customWidth="1"/>
    <col min="9" max="9" width="32.140625" style="27" customWidth="1"/>
    <col min="10" max="10" width="12.7109375" style="27" customWidth="1"/>
    <col min="11" max="11" width="9.5703125" style="27" customWidth="1"/>
    <col min="12" max="12" width="17.5703125" style="27" customWidth="1"/>
    <col min="13" max="13" width="13.5703125" style="27" customWidth="1"/>
    <col min="14" max="14" width="16.42578125" style="27" customWidth="1"/>
    <col min="15" max="15" width="11.5703125" style="27" customWidth="1"/>
    <col min="16" max="16384" width="9.140625" style="27"/>
  </cols>
  <sheetData>
    <row r="1" spans="1:15" s="26" customFormat="1">
      <c r="A1" s="28" t="s">
        <v>977</v>
      </c>
      <c r="B1" s="28" t="s">
        <v>90</v>
      </c>
      <c r="C1" s="28" t="s">
        <v>978</v>
      </c>
      <c r="D1" s="28" t="s">
        <v>979</v>
      </c>
      <c r="E1" s="28" t="s">
        <v>980</v>
      </c>
      <c r="F1" s="28" t="s">
        <v>981</v>
      </c>
      <c r="G1" s="28" t="s">
        <v>93</v>
      </c>
      <c r="H1" s="28" t="s">
        <v>982</v>
      </c>
      <c r="I1" s="28" t="s">
        <v>983</v>
      </c>
      <c r="J1" s="28" t="s">
        <v>984</v>
      </c>
      <c r="K1" s="28" t="s">
        <v>985</v>
      </c>
      <c r="L1" s="28" t="s">
        <v>986</v>
      </c>
      <c r="M1" s="28" t="s">
        <v>563</v>
      </c>
      <c r="N1" s="28" t="s">
        <v>987</v>
      </c>
      <c r="O1" s="28" t="s">
        <v>988</v>
      </c>
    </row>
    <row r="2" spans="1:15">
      <c r="A2" s="16" t="s">
        <v>77</v>
      </c>
      <c r="B2" s="16" t="s">
        <v>427</v>
      </c>
      <c r="C2" s="16" t="s">
        <v>461</v>
      </c>
      <c r="D2" s="16" t="s">
        <v>1056</v>
      </c>
      <c r="E2" s="16" t="s">
        <v>1057</v>
      </c>
      <c r="F2" s="19">
        <v>3860</v>
      </c>
      <c r="G2" s="19">
        <v>51400000</v>
      </c>
      <c r="H2" s="18">
        <v>45777</v>
      </c>
      <c r="I2" s="16" t="s">
        <v>1019</v>
      </c>
      <c r="J2" s="18">
        <v>46132</v>
      </c>
      <c r="K2" s="19">
        <v>25000</v>
      </c>
      <c r="L2" s="16"/>
      <c r="M2" s="16" t="s">
        <v>992</v>
      </c>
      <c r="N2" s="19">
        <v>2100000</v>
      </c>
      <c r="O2" s="16" t="s">
        <v>993</v>
      </c>
    </row>
    <row r="3" spans="1:15">
      <c r="A3" s="16" t="s">
        <v>3</v>
      </c>
      <c r="B3" s="16" t="s">
        <v>6</v>
      </c>
      <c r="C3" s="16" t="s">
        <v>1020</v>
      </c>
      <c r="D3" s="16" t="s">
        <v>1021</v>
      </c>
      <c r="E3" s="16" t="s">
        <v>1022</v>
      </c>
      <c r="F3" s="19">
        <v>1173</v>
      </c>
      <c r="G3" s="19">
        <v>9618600</v>
      </c>
      <c r="H3" s="18">
        <v>46142</v>
      </c>
      <c r="I3" s="16" t="s">
        <v>1023</v>
      </c>
      <c r="J3" s="18">
        <v>46142</v>
      </c>
      <c r="K3" s="19">
        <v>0</v>
      </c>
      <c r="L3" s="16"/>
      <c r="M3" s="16" t="s">
        <v>1024</v>
      </c>
      <c r="N3" s="19">
        <v>4500000</v>
      </c>
      <c r="O3" s="16" t="s">
        <v>993</v>
      </c>
    </row>
    <row r="4" spans="1:15">
      <c r="A4" s="16" t="s">
        <v>3</v>
      </c>
      <c r="B4" s="16" t="s">
        <v>94</v>
      </c>
      <c r="C4" s="16" t="s">
        <v>95</v>
      </c>
      <c r="D4" s="16" t="s">
        <v>1075</v>
      </c>
      <c r="E4" s="16" t="s">
        <v>1076</v>
      </c>
      <c r="F4" s="19">
        <v>1173</v>
      </c>
      <c r="G4" s="19">
        <v>9998214</v>
      </c>
      <c r="H4" s="18">
        <v>46081</v>
      </c>
      <c r="I4" s="16" t="s">
        <v>1077</v>
      </c>
      <c r="J4" s="18">
        <v>46142</v>
      </c>
      <c r="K4" s="19">
        <v>0</v>
      </c>
      <c r="L4" s="16"/>
      <c r="M4" s="16" t="s">
        <v>1078</v>
      </c>
      <c r="N4" s="19">
        <v>210000</v>
      </c>
      <c r="O4" s="16" t="s">
        <v>993</v>
      </c>
    </row>
    <row r="5" spans="1:15">
      <c r="A5" s="16" t="s">
        <v>15</v>
      </c>
      <c r="B5" s="16" t="s">
        <v>108</v>
      </c>
      <c r="C5" s="16" t="s">
        <v>122</v>
      </c>
      <c r="D5" s="16" t="s">
        <v>323</v>
      </c>
      <c r="E5" s="16" t="s">
        <v>1005</v>
      </c>
      <c r="F5" s="19">
        <v>1173</v>
      </c>
      <c r="G5" s="19">
        <v>9238393</v>
      </c>
      <c r="H5" s="18">
        <v>46112</v>
      </c>
      <c r="I5" s="16" t="s">
        <v>1006</v>
      </c>
      <c r="J5" s="18">
        <v>46142</v>
      </c>
      <c r="K5" s="19">
        <v>0</v>
      </c>
      <c r="L5" s="16"/>
      <c r="M5" s="16" t="s">
        <v>1007</v>
      </c>
      <c r="N5" s="19">
        <v>100000</v>
      </c>
      <c r="O5" s="16" t="s">
        <v>993</v>
      </c>
    </row>
    <row r="6" spans="1:15">
      <c r="A6" s="16" t="s">
        <v>15</v>
      </c>
      <c r="B6" s="16" t="s">
        <v>109</v>
      </c>
      <c r="C6" s="16" t="s">
        <v>1041</v>
      </c>
      <c r="D6" s="16" t="s">
        <v>1042</v>
      </c>
      <c r="E6" s="16" t="s">
        <v>1043</v>
      </c>
      <c r="F6" s="19">
        <v>1698</v>
      </c>
      <c r="G6" s="19">
        <v>14550893</v>
      </c>
      <c r="H6" s="18">
        <v>46112</v>
      </c>
      <c r="I6" s="16" t="s">
        <v>1044</v>
      </c>
      <c r="J6" s="18">
        <v>46142</v>
      </c>
      <c r="K6" s="19">
        <v>0</v>
      </c>
      <c r="L6" s="16"/>
      <c r="M6" s="16" t="s">
        <v>1045</v>
      </c>
      <c r="N6" s="19">
        <v>100101</v>
      </c>
      <c r="O6" s="16" t="s">
        <v>993</v>
      </c>
    </row>
    <row r="7" spans="1:15">
      <c r="A7" s="16" t="s">
        <v>15</v>
      </c>
      <c r="B7" s="16" t="s">
        <v>108</v>
      </c>
      <c r="C7" s="16" t="s">
        <v>1049</v>
      </c>
      <c r="D7" s="16" t="s">
        <v>1050</v>
      </c>
      <c r="E7" s="16" t="s">
        <v>1051</v>
      </c>
      <c r="F7" s="19">
        <v>1173</v>
      </c>
      <c r="G7" s="19">
        <v>9962500</v>
      </c>
      <c r="H7" s="18">
        <v>46105</v>
      </c>
      <c r="I7" s="16" t="s">
        <v>1006</v>
      </c>
      <c r="J7" s="18">
        <v>46142</v>
      </c>
      <c r="K7" s="19">
        <v>0</v>
      </c>
      <c r="L7" s="16"/>
      <c r="M7" s="16" t="s">
        <v>1052</v>
      </c>
      <c r="N7" s="19">
        <v>1778462</v>
      </c>
      <c r="O7" s="16" t="s">
        <v>993</v>
      </c>
    </row>
    <row r="8" spans="1:15">
      <c r="A8" s="16" t="s">
        <v>15</v>
      </c>
      <c r="B8" s="16" t="s">
        <v>108</v>
      </c>
      <c r="C8" s="16" t="s">
        <v>1066</v>
      </c>
      <c r="D8" s="16" t="s">
        <v>1067</v>
      </c>
      <c r="E8" s="16" t="s">
        <v>1068</v>
      </c>
      <c r="F8" s="19">
        <v>1173</v>
      </c>
      <c r="G8" s="19">
        <v>9238393</v>
      </c>
      <c r="H8" s="18">
        <v>46112</v>
      </c>
      <c r="I8" s="16" t="s">
        <v>1044</v>
      </c>
      <c r="J8" s="18">
        <v>46142</v>
      </c>
      <c r="K8" s="19">
        <v>0</v>
      </c>
      <c r="L8" s="16"/>
      <c r="M8" s="16" t="s">
        <v>1069</v>
      </c>
      <c r="N8" s="19">
        <v>100000</v>
      </c>
      <c r="O8" s="16" t="s">
        <v>993</v>
      </c>
    </row>
    <row r="9" spans="1:15">
      <c r="A9" s="16" t="s">
        <v>15</v>
      </c>
      <c r="B9" s="16" t="s">
        <v>108</v>
      </c>
      <c r="C9" s="16" t="s">
        <v>1070</v>
      </c>
      <c r="D9" s="16" t="s">
        <v>1071</v>
      </c>
      <c r="E9" s="16" t="s">
        <v>1072</v>
      </c>
      <c r="F9" s="19">
        <v>1173</v>
      </c>
      <c r="G9" s="19">
        <v>9595536</v>
      </c>
      <c r="H9" s="18">
        <v>45854</v>
      </c>
      <c r="I9" s="16" t="s">
        <v>1073</v>
      </c>
      <c r="J9" s="18">
        <v>46129</v>
      </c>
      <c r="K9" s="19">
        <v>0</v>
      </c>
      <c r="L9" s="16"/>
      <c r="M9" s="16" t="s">
        <v>1074</v>
      </c>
      <c r="N9" s="19">
        <v>4735399</v>
      </c>
      <c r="O9" s="16" t="s">
        <v>993</v>
      </c>
    </row>
    <row r="10" spans="1:15">
      <c r="A10" s="16" t="s">
        <v>21</v>
      </c>
      <c r="B10" s="16" t="s">
        <v>134</v>
      </c>
      <c r="C10" s="16" t="s">
        <v>138</v>
      </c>
      <c r="D10" s="16" t="s">
        <v>989</v>
      </c>
      <c r="E10" s="16" t="s">
        <v>990</v>
      </c>
      <c r="F10" s="19">
        <v>1152</v>
      </c>
      <c r="G10" s="19">
        <v>9100800</v>
      </c>
      <c r="H10" s="18">
        <v>46098</v>
      </c>
      <c r="I10" s="16" t="s">
        <v>991</v>
      </c>
      <c r="J10" s="18">
        <v>46126</v>
      </c>
      <c r="K10" s="19">
        <v>0</v>
      </c>
      <c r="L10" s="16"/>
      <c r="M10" s="16" t="s">
        <v>992</v>
      </c>
      <c r="N10" s="19">
        <v>0</v>
      </c>
      <c r="O10" s="16" t="s">
        <v>993</v>
      </c>
    </row>
    <row r="11" spans="1:15">
      <c r="A11" s="16" t="s">
        <v>21</v>
      </c>
      <c r="B11" s="16" t="s">
        <v>131</v>
      </c>
      <c r="C11" s="16" t="s">
        <v>994</v>
      </c>
      <c r="D11" s="16" t="s">
        <v>995</v>
      </c>
      <c r="E11" s="16" t="s">
        <v>996</v>
      </c>
      <c r="F11" s="19">
        <v>1719</v>
      </c>
      <c r="G11" s="19">
        <v>13681950</v>
      </c>
      <c r="H11" s="18">
        <v>46112</v>
      </c>
      <c r="I11" s="16" t="s">
        <v>997</v>
      </c>
      <c r="J11" s="18">
        <v>46129</v>
      </c>
      <c r="K11" s="19">
        <v>0</v>
      </c>
      <c r="L11" s="16"/>
      <c r="M11" s="16" t="s">
        <v>992</v>
      </c>
      <c r="N11" s="19">
        <v>1000000</v>
      </c>
      <c r="O11" s="16" t="s">
        <v>993</v>
      </c>
    </row>
    <row r="12" spans="1:15">
      <c r="A12" s="16" t="s">
        <v>21</v>
      </c>
      <c r="B12" s="16" t="s">
        <v>132</v>
      </c>
      <c r="C12" s="16" t="s">
        <v>1025</v>
      </c>
      <c r="D12" s="16" t="s">
        <v>1026</v>
      </c>
      <c r="E12" s="16" t="s">
        <v>1027</v>
      </c>
      <c r="F12" s="19">
        <v>1152</v>
      </c>
      <c r="G12" s="19">
        <v>8891136</v>
      </c>
      <c r="H12" s="18">
        <v>45731</v>
      </c>
      <c r="I12" s="16" t="s">
        <v>1028</v>
      </c>
      <c r="J12" s="18">
        <v>46140</v>
      </c>
      <c r="K12" s="19">
        <v>0</v>
      </c>
      <c r="L12" s="16"/>
      <c r="M12" s="16" t="s">
        <v>1029</v>
      </c>
      <c r="N12" s="19">
        <v>2800709</v>
      </c>
      <c r="O12" s="16" t="s">
        <v>993</v>
      </c>
    </row>
    <row r="13" spans="1:15">
      <c r="A13" s="16" t="s">
        <v>21</v>
      </c>
      <c r="B13" s="16" t="s">
        <v>25</v>
      </c>
      <c r="C13" s="16" t="s">
        <v>1053</v>
      </c>
      <c r="D13" s="16" t="s">
        <v>135</v>
      </c>
      <c r="E13" s="16" t="s">
        <v>1054</v>
      </c>
      <c r="F13" s="19">
        <v>1698</v>
      </c>
      <c r="G13" s="19">
        <v>13329300</v>
      </c>
      <c r="H13" s="18">
        <v>46112</v>
      </c>
      <c r="I13" s="16" t="s">
        <v>1055</v>
      </c>
      <c r="J13" s="18">
        <v>46140</v>
      </c>
      <c r="K13" s="19">
        <v>0</v>
      </c>
      <c r="L13" s="16"/>
      <c r="M13" s="16" t="s">
        <v>992</v>
      </c>
      <c r="N13" s="19">
        <v>166646</v>
      </c>
      <c r="O13" s="16" t="s">
        <v>993</v>
      </c>
    </row>
    <row r="14" spans="1:15">
      <c r="A14" s="16" t="s">
        <v>21</v>
      </c>
      <c r="B14" s="16" t="s">
        <v>134</v>
      </c>
      <c r="C14" s="16" t="s">
        <v>1058</v>
      </c>
      <c r="D14" s="16" t="s">
        <v>1059</v>
      </c>
      <c r="E14" s="16" t="s">
        <v>1060</v>
      </c>
      <c r="F14" s="19">
        <v>1719</v>
      </c>
      <c r="G14" s="19">
        <v>13837950</v>
      </c>
      <c r="H14" s="18">
        <v>46053</v>
      </c>
      <c r="I14" s="16" t="s">
        <v>1061</v>
      </c>
      <c r="J14" s="18">
        <v>46126</v>
      </c>
      <c r="K14" s="19">
        <v>0</v>
      </c>
      <c r="L14" s="16"/>
      <c r="M14" s="16" t="s">
        <v>1062</v>
      </c>
      <c r="N14" s="19">
        <v>300000</v>
      </c>
      <c r="O14" s="16" t="s">
        <v>993</v>
      </c>
    </row>
    <row r="15" spans="1:15">
      <c r="A15" s="16" t="s">
        <v>35</v>
      </c>
      <c r="B15" s="16" t="s">
        <v>172</v>
      </c>
      <c r="C15" s="16" t="s">
        <v>188</v>
      </c>
      <c r="D15" s="16" t="s">
        <v>173</v>
      </c>
      <c r="E15" s="16" t="s">
        <v>1002</v>
      </c>
      <c r="F15" s="19">
        <v>730</v>
      </c>
      <c r="G15" s="19">
        <v>4781250</v>
      </c>
      <c r="H15" s="18">
        <v>45961</v>
      </c>
      <c r="I15" s="16" t="s">
        <v>1003</v>
      </c>
      <c r="J15" s="18">
        <v>46118</v>
      </c>
      <c r="K15" s="19">
        <v>0</v>
      </c>
      <c r="L15" s="16"/>
      <c r="M15" s="16" t="s">
        <v>1004</v>
      </c>
      <c r="N15" s="19">
        <v>659763</v>
      </c>
      <c r="O15" s="16" t="s">
        <v>993</v>
      </c>
    </row>
    <row r="16" spans="1:15">
      <c r="A16" s="16" t="s">
        <v>35</v>
      </c>
      <c r="B16" s="16" t="s">
        <v>171</v>
      </c>
      <c r="C16" s="16" t="s">
        <v>1036</v>
      </c>
      <c r="D16" s="16" t="s">
        <v>1037</v>
      </c>
      <c r="E16" s="16" t="s">
        <v>1038</v>
      </c>
      <c r="F16" s="19">
        <v>1552</v>
      </c>
      <c r="G16" s="19">
        <v>10780840</v>
      </c>
      <c r="H16" s="18">
        <v>46112</v>
      </c>
      <c r="I16" s="16" t="s">
        <v>1039</v>
      </c>
      <c r="J16" s="18">
        <v>46126</v>
      </c>
      <c r="K16" s="19">
        <v>0</v>
      </c>
      <c r="L16" s="16"/>
      <c r="M16" s="16" t="s">
        <v>1040</v>
      </c>
      <c r="N16" s="19">
        <v>1868805</v>
      </c>
      <c r="O16" s="16" t="s">
        <v>993</v>
      </c>
    </row>
    <row r="17" spans="1:15">
      <c r="A17" s="16" t="s">
        <v>38</v>
      </c>
      <c r="B17" s="16" t="s">
        <v>192</v>
      </c>
      <c r="C17" s="16" t="s">
        <v>227</v>
      </c>
      <c r="D17" s="16" t="s">
        <v>276</v>
      </c>
      <c r="E17" s="16"/>
      <c r="F17" s="19">
        <v>574</v>
      </c>
      <c r="G17" s="19">
        <v>1805600</v>
      </c>
      <c r="H17" s="18">
        <v>2</v>
      </c>
      <c r="I17" s="16"/>
      <c r="J17" s="18">
        <v>46120</v>
      </c>
      <c r="K17" s="19">
        <v>0</v>
      </c>
      <c r="L17" s="16"/>
      <c r="M17" s="16" t="s">
        <v>992</v>
      </c>
      <c r="N17" s="19">
        <v>0</v>
      </c>
      <c r="O17" s="16" t="s">
        <v>993</v>
      </c>
    </row>
    <row r="18" spans="1:15">
      <c r="A18" s="16" t="s">
        <v>56</v>
      </c>
      <c r="B18" s="16" t="s">
        <v>356</v>
      </c>
      <c r="C18" s="16" t="s">
        <v>1008</v>
      </c>
      <c r="D18" s="16" t="s">
        <v>1009</v>
      </c>
      <c r="E18" s="16" t="s">
        <v>1010</v>
      </c>
      <c r="F18" s="19">
        <v>1699</v>
      </c>
      <c r="G18" s="19">
        <v>10226281</v>
      </c>
      <c r="H18" s="18">
        <v>46133</v>
      </c>
      <c r="I18" s="16" t="s">
        <v>1011</v>
      </c>
      <c r="J18" s="18">
        <v>46142</v>
      </c>
      <c r="K18" s="19">
        <v>0</v>
      </c>
      <c r="L18" s="16"/>
      <c r="M18" s="16" t="s">
        <v>992</v>
      </c>
      <c r="N18" s="19">
        <v>0</v>
      </c>
      <c r="O18" s="16" t="s">
        <v>993</v>
      </c>
    </row>
    <row r="19" spans="1:15">
      <c r="A19" s="16" t="s">
        <v>56</v>
      </c>
      <c r="B19" s="16" t="s">
        <v>357</v>
      </c>
      <c r="C19" s="16" t="s">
        <v>1012</v>
      </c>
      <c r="D19" s="16" t="s">
        <v>1013</v>
      </c>
      <c r="E19" s="16" t="s">
        <v>1014</v>
      </c>
      <c r="F19" s="19">
        <v>1699</v>
      </c>
      <c r="G19" s="19">
        <v>9869491</v>
      </c>
      <c r="H19" s="18">
        <v>46099</v>
      </c>
      <c r="I19" s="16" t="s">
        <v>1015</v>
      </c>
      <c r="J19" s="18">
        <v>46142</v>
      </c>
      <c r="K19" s="19">
        <v>0</v>
      </c>
      <c r="L19" s="16"/>
      <c r="M19" s="16" t="s">
        <v>992</v>
      </c>
      <c r="N19" s="19">
        <v>100000</v>
      </c>
      <c r="O19" s="16" t="s">
        <v>993</v>
      </c>
    </row>
    <row r="20" spans="1:15">
      <c r="A20" s="16" t="s">
        <v>56</v>
      </c>
      <c r="B20" s="16" t="s">
        <v>356</v>
      </c>
      <c r="C20" s="16" t="s">
        <v>1030</v>
      </c>
      <c r="D20" s="16" t="s">
        <v>1009</v>
      </c>
      <c r="E20" s="16" t="s">
        <v>1010</v>
      </c>
      <c r="F20" s="19">
        <v>1172</v>
      </c>
      <c r="G20" s="19">
        <v>6833898</v>
      </c>
      <c r="H20" s="18">
        <v>46102</v>
      </c>
      <c r="I20" s="16" t="s">
        <v>1011</v>
      </c>
      <c r="J20" s="18">
        <v>46142</v>
      </c>
      <c r="K20" s="19">
        <v>0</v>
      </c>
      <c r="L20" s="16"/>
      <c r="M20" s="16" t="s">
        <v>992</v>
      </c>
      <c r="N20" s="19">
        <v>0</v>
      </c>
      <c r="O20" s="16" t="s">
        <v>993</v>
      </c>
    </row>
    <row r="21" spans="1:15">
      <c r="A21" s="16" t="s">
        <v>56</v>
      </c>
      <c r="B21" s="16" t="s">
        <v>61</v>
      </c>
      <c r="C21" s="16" t="s">
        <v>369</v>
      </c>
      <c r="D21" s="16" t="s">
        <v>1031</v>
      </c>
      <c r="E21" s="16" t="s">
        <v>1032</v>
      </c>
      <c r="F21" s="19">
        <v>1172</v>
      </c>
      <c r="G21" s="19">
        <v>6789324</v>
      </c>
      <c r="H21" s="18">
        <v>46021</v>
      </c>
      <c r="I21" s="16" t="s">
        <v>1033</v>
      </c>
      <c r="J21" s="18">
        <v>46130</v>
      </c>
      <c r="K21" s="19">
        <v>0</v>
      </c>
      <c r="L21" s="16" t="s">
        <v>1034</v>
      </c>
      <c r="M21" s="16" t="s">
        <v>1035</v>
      </c>
      <c r="N21" s="19">
        <v>100000</v>
      </c>
      <c r="O21" s="16" t="s">
        <v>993</v>
      </c>
    </row>
    <row r="22" spans="1:15">
      <c r="A22" s="16" t="s">
        <v>75</v>
      </c>
      <c r="B22" s="16" t="s">
        <v>423</v>
      </c>
      <c r="C22" s="16" t="s">
        <v>998</v>
      </c>
      <c r="D22" s="16" t="s">
        <v>999</v>
      </c>
      <c r="E22" s="16" t="s">
        <v>1000</v>
      </c>
      <c r="F22" s="19">
        <v>1405</v>
      </c>
      <c r="G22" s="19">
        <v>15595500</v>
      </c>
      <c r="H22" s="18">
        <v>46081</v>
      </c>
      <c r="I22" s="16" t="s">
        <v>1001</v>
      </c>
      <c r="J22" s="18">
        <v>46128</v>
      </c>
      <c r="K22" s="19">
        <v>0</v>
      </c>
      <c r="L22" s="16"/>
      <c r="M22" s="16" t="s">
        <v>992</v>
      </c>
      <c r="N22" s="19">
        <v>0</v>
      </c>
      <c r="O22" s="16" t="s">
        <v>993</v>
      </c>
    </row>
    <row r="23" spans="1:15">
      <c r="A23" s="16" t="s">
        <v>75</v>
      </c>
      <c r="B23" s="16" t="s">
        <v>424</v>
      </c>
      <c r="C23" s="16" t="s">
        <v>1016</v>
      </c>
      <c r="D23" s="16" t="s">
        <v>1017</v>
      </c>
      <c r="E23" s="16" t="s">
        <v>1018</v>
      </c>
      <c r="F23" s="19">
        <v>2543</v>
      </c>
      <c r="G23" s="19">
        <v>26725000</v>
      </c>
      <c r="H23" s="18">
        <v>45881</v>
      </c>
      <c r="I23" s="16" t="s">
        <v>1019</v>
      </c>
      <c r="J23" s="18">
        <v>46132</v>
      </c>
      <c r="K23" s="19">
        <v>0</v>
      </c>
      <c r="L23" s="16"/>
      <c r="M23" s="16" t="s">
        <v>992</v>
      </c>
      <c r="N23" s="19">
        <v>5600800</v>
      </c>
      <c r="O23" s="16" t="s">
        <v>993</v>
      </c>
    </row>
    <row r="24" spans="1:15">
      <c r="A24" s="16" t="s">
        <v>52</v>
      </c>
      <c r="B24" s="16" t="s">
        <v>321</v>
      </c>
      <c r="C24" s="16" t="s">
        <v>326</v>
      </c>
      <c r="D24" s="16" t="s">
        <v>1046</v>
      </c>
      <c r="E24" s="16" t="s">
        <v>1047</v>
      </c>
      <c r="F24" s="19">
        <v>981</v>
      </c>
      <c r="G24" s="19">
        <v>5519106</v>
      </c>
      <c r="H24" s="18">
        <v>46137</v>
      </c>
      <c r="I24" s="16" t="s">
        <v>1048</v>
      </c>
      <c r="J24" s="18">
        <v>46140</v>
      </c>
      <c r="K24" s="19">
        <v>0</v>
      </c>
      <c r="L24" s="16"/>
      <c r="M24" s="16" t="s">
        <v>992</v>
      </c>
      <c r="N24" s="19">
        <v>100000</v>
      </c>
      <c r="O24" s="16" t="s">
        <v>993</v>
      </c>
    </row>
    <row r="25" spans="1:15">
      <c r="A25" s="16" t="s">
        <v>52</v>
      </c>
      <c r="B25" s="16" t="s">
        <v>320</v>
      </c>
      <c r="C25" s="16" t="s">
        <v>347</v>
      </c>
      <c r="D25" s="16" t="s">
        <v>1063</v>
      </c>
      <c r="E25" s="16" t="s">
        <v>1064</v>
      </c>
      <c r="F25" s="19">
        <v>981</v>
      </c>
      <c r="G25" s="19">
        <v>5493600</v>
      </c>
      <c r="H25" s="18">
        <v>46081</v>
      </c>
      <c r="I25" s="16" t="s">
        <v>1065</v>
      </c>
      <c r="J25" s="18">
        <v>46142</v>
      </c>
      <c r="K25" s="19">
        <v>0</v>
      </c>
      <c r="L25" s="16"/>
      <c r="M25" s="16" t="s">
        <v>992</v>
      </c>
      <c r="N25" s="19">
        <v>0</v>
      </c>
      <c r="O25" s="16" t="s">
        <v>993</v>
      </c>
    </row>
  </sheetData>
  <autoFilter ref="A1:O1"/>
  <sortState ref="A2:O25">
    <sortCondition ref="A1:A2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M89"/>
  <sheetViews>
    <sheetView workbookViewId="0">
      <pane xSplit="1" ySplit="1" topLeftCell="B161" activePane="bottomRight" state="frozen"/>
      <selection pane="topRight" activeCell="B1" sqref="B1"/>
      <selection pane="bottomLeft" activeCell="A2" sqref="A2"/>
      <selection pane="bottomRight" activeCell="A2" sqref="A2:XFD228"/>
    </sheetView>
  </sheetViews>
  <sheetFormatPr defaultRowHeight="15"/>
  <cols>
    <col min="1" max="1" width="40.140625" style="27" customWidth="1"/>
    <col min="2" max="2" width="29.28515625" style="27" customWidth="1"/>
    <col min="3" max="3" width="19.140625" style="27" customWidth="1"/>
    <col min="4" max="4" width="24.5703125" style="27" customWidth="1"/>
    <col min="5" max="5" width="16.28515625" style="27" customWidth="1"/>
    <col min="6" max="6" width="12.85546875" style="27" customWidth="1"/>
    <col min="7" max="7" width="14.5703125" style="27" customWidth="1"/>
    <col min="8" max="8" width="9.85546875" style="27" customWidth="1"/>
    <col min="9" max="9" width="18" style="27" customWidth="1"/>
    <col min="10" max="10" width="19.7109375" style="47" customWidth="1"/>
    <col min="11" max="11" width="15.140625" style="27" customWidth="1"/>
    <col min="12" max="12" width="20.140625" style="27" customWidth="1"/>
    <col min="13" max="13" width="19" style="27" customWidth="1"/>
    <col min="14" max="16384" width="9.140625" style="27"/>
  </cols>
  <sheetData>
    <row r="1" spans="1:13" s="26" customFormat="1">
      <c r="A1" s="28" t="s">
        <v>1084</v>
      </c>
      <c r="B1" s="28" t="s">
        <v>1085</v>
      </c>
      <c r="C1" s="28" t="s">
        <v>1086</v>
      </c>
      <c r="D1" s="28" t="s">
        <v>1087</v>
      </c>
      <c r="E1" s="28" t="s">
        <v>1088</v>
      </c>
      <c r="F1" s="28" t="s">
        <v>1089</v>
      </c>
      <c r="G1" s="28" t="s">
        <v>1090</v>
      </c>
      <c r="H1" s="28" t="s">
        <v>1091</v>
      </c>
      <c r="I1" s="28" t="s">
        <v>1092</v>
      </c>
      <c r="J1" s="45" t="s">
        <v>1093</v>
      </c>
      <c r="K1" s="28" t="s">
        <v>1094</v>
      </c>
      <c r="L1" s="28" t="s">
        <v>1095</v>
      </c>
      <c r="M1" s="28" t="s">
        <v>1096</v>
      </c>
    </row>
    <row r="2" spans="1:13">
      <c r="A2" s="16" t="s">
        <v>1274</v>
      </c>
      <c r="B2" s="16" t="s">
        <v>1101</v>
      </c>
      <c r="C2" s="19">
        <v>1719.42</v>
      </c>
      <c r="D2" s="19">
        <v>0</v>
      </c>
      <c r="E2" s="19">
        <v>1719.42</v>
      </c>
      <c r="F2" s="19">
        <v>1847.1</v>
      </c>
      <c r="G2" s="19">
        <v>0</v>
      </c>
      <c r="H2" s="19">
        <v>1847.1</v>
      </c>
      <c r="I2" s="19">
        <v>1847.1</v>
      </c>
      <c r="J2" s="46">
        <v>0</v>
      </c>
      <c r="K2" s="19">
        <v>1847.1</v>
      </c>
      <c r="L2" s="19">
        <v>0</v>
      </c>
      <c r="M2" s="19">
        <v>0</v>
      </c>
    </row>
    <row r="3" spans="1:13">
      <c r="A3" s="16" t="s">
        <v>1274</v>
      </c>
      <c r="B3" s="16" t="s">
        <v>1102</v>
      </c>
      <c r="C3" s="19">
        <v>1826.28</v>
      </c>
      <c r="D3" s="19">
        <v>0</v>
      </c>
      <c r="E3" s="19">
        <v>1826.28</v>
      </c>
      <c r="F3" s="19">
        <v>1826.28</v>
      </c>
      <c r="G3" s="19">
        <v>0</v>
      </c>
      <c r="H3" s="19">
        <v>1826.28</v>
      </c>
      <c r="I3" s="19">
        <v>1824.82</v>
      </c>
      <c r="J3" s="46">
        <v>0</v>
      </c>
      <c r="K3" s="19">
        <v>1824.82</v>
      </c>
      <c r="L3" s="19">
        <v>1.46</v>
      </c>
      <c r="M3" s="19">
        <v>1.46</v>
      </c>
    </row>
    <row r="4" spans="1:13">
      <c r="A4" s="16" t="s">
        <v>1275</v>
      </c>
      <c r="B4" s="16" t="s">
        <v>1103</v>
      </c>
      <c r="C4" s="19">
        <v>1564.46</v>
      </c>
      <c r="D4" s="19">
        <v>0</v>
      </c>
      <c r="E4" s="19">
        <v>1564.46</v>
      </c>
      <c r="F4" s="19">
        <v>1564.46</v>
      </c>
      <c r="G4" s="19">
        <v>0</v>
      </c>
      <c r="H4" s="19">
        <v>1564.46</v>
      </c>
      <c r="I4" s="19">
        <v>1564.46</v>
      </c>
      <c r="J4" s="46">
        <v>0</v>
      </c>
      <c r="K4" s="19">
        <v>1564.46</v>
      </c>
      <c r="L4" s="19">
        <v>0</v>
      </c>
      <c r="M4" s="19">
        <v>0</v>
      </c>
    </row>
    <row r="5" spans="1:13">
      <c r="A5" s="16" t="s">
        <v>1275</v>
      </c>
      <c r="B5" s="16" t="s">
        <v>1104</v>
      </c>
      <c r="C5" s="19">
        <v>1445.34</v>
      </c>
      <c r="D5" s="19">
        <v>0</v>
      </c>
      <c r="E5" s="19">
        <v>1445.34</v>
      </c>
      <c r="F5" s="19">
        <v>1554.8</v>
      </c>
      <c r="G5" s="19">
        <v>0</v>
      </c>
      <c r="H5" s="19">
        <v>1554.8</v>
      </c>
      <c r="I5" s="19">
        <v>1554.8</v>
      </c>
      <c r="J5" s="46">
        <v>0</v>
      </c>
      <c r="K5" s="19">
        <v>1554.8</v>
      </c>
      <c r="L5" s="19">
        <v>0</v>
      </c>
      <c r="M5" s="19">
        <v>0</v>
      </c>
    </row>
    <row r="6" spans="1:13">
      <c r="A6" s="16" t="s">
        <v>86</v>
      </c>
      <c r="B6" s="16" t="s">
        <v>89</v>
      </c>
      <c r="C6" s="19">
        <v>436.63</v>
      </c>
      <c r="D6" s="19">
        <v>0</v>
      </c>
      <c r="E6" s="19">
        <v>436.63</v>
      </c>
      <c r="F6" s="19">
        <v>417.65</v>
      </c>
      <c r="G6" s="19">
        <v>18.98</v>
      </c>
      <c r="H6" s="19">
        <v>436.63</v>
      </c>
      <c r="I6" s="19">
        <v>400.85</v>
      </c>
      <c r="J6" s="46">
        <v>35.78</v>
      </c>
      <c r="K6" s="19">
        <v>436.63</v>
      </c>
      <c r="L6" s="19">
        <v>16.8</v>
      </c>
      <c r="M6" s="19">
        <v>0</v>
      </c>
    </row>
    <row r="7" spans="1:13">
      <c r="A7" s="16" t="s">
        <v>86</v>
      </c>
      <c r="B7" s="16" t="s">
        <v>88</v>
      </c>
      <c r="C7" s="19">
        <v>1868.35</v>
      </c>
      <c r="D7" s="19">
        <v>0</v>
      </c>
      <c r="E7" s="19">
        <v>1868.35</v>
      </c>
      <c r="F7" s="19">
        <v>1868.35</v>
      </c>
      <c r="G7" s="19">
        <v>0</v>
      </c>
      <c r="H7" s="19">
        <v>1868.35</v>
      </c>
      <c r="I7" s="19">
        <v>1868.35</v>
      </c>
      <c r="J7" s="46">
        <v>0</v>
      </c>
      <c r="K7" s="19">
        <v>1868.35</v>
      </c>
      <c r="L7" s="19">
        <v>0</v>
      </c>
      <c r="M7" s="19">
        <v>0</v>
      </c>
    </row>
    <row r="8" spans="1:13">
      <c r="A8" s="16" t="s">
        <v>86</v>
      </c>
      <c r="B8" s="16" t="s">
        <v>87</v>
      </c>
      <c r="C8" s="19">
        <v>1852.79</v>
      </c>
      <c r="D8" s="19">
        <v>0</v>
      </c>
      <c r="E8" s="19">
        <v>1852.79</v>
      </c>
      <c r="F8" s="19">
        <v>1852.79</v>
      </c>
      <c r="G8" s="19">
        <v>0</v>
      </c>
      <c r="H8" s="19">
        <v>1852.79</v>
      </c>
      <c r="I8" s="19">
        <v>1852.79</v>
      </c>
      <c r="J8" s="46">
        <v>0</v>
      </c>
      <c r="K8" s="19">
        <v>1852.79</v>
      </c>
      <c r="L8" s="19">
        <v>0</v>
      </c>
      <c r="M8" s="19">
        <v>0</v>
      </c>
    </row>
    <row r="9" spans="1:13">
      <c r="A9" s="16" t="s">
        <v>83</v>
      </c>
      <c r="B9" s="16" t="s">
        <v>84</v>
      </c>
      <c r="C9" s="19">
        <v>1738.86</v>
      </c>
      <c r="D9" s="19">
        <v>0</v>
      </c>
      <c r="E9" s="19">
        <v>1738.86</v>
      </c>
      <c r="F9" s="19">
        <v>1646.68</v>
      </c>
      <c r="G9" s="19">
        <v>40</v>
      </c>
      <c r="H9" s="19">
        <v>1686.68</v>
      </c>
      <c r="I9" s="19">
        <v>1511.63</v>
      </c>
      <c r="J9" s="46">
        <v>76.27</v>
      </c>
      <c r="K9" s="19">
        <v>1587.9</v>
      </c>
      <c r="L9" s="19">
        <v>135.05000000000001</v>
      </c>
      <c r="M9" s="19">
        <v>98.78</v>
      </c>
    </row>
    <row r="10" spans="1:13">
      <c r="A10" s="16" t="s">
        <v>83</v>
      </c>
      <c r="B10" s="16" t="s">
        <v>85</v>
      </c>
      <c r="C10" s="19">
        <v>966.72</v>
      </c>
      <c r="D10" s="19">
        <v>0</v>
      </c>
      <c r="E10" s="19">
        <v>966.72</v>
      </c>
      <c r="F10" s="19">
        <v>966.72</v>
      </c>
      <c r="G10" s="19">
        <v>0</v>
      </c>
      <c r="H10" s="19">
        <v>966.72</v>
      </c>
      <c r="I10" s="19">
        <v>966.65</v>
      </c>
      <c r="J10" s="46">
        <v>0</v>
      </c>
      <c r="K10" s="19">
        <v>966.65</v>
      </c>
      <c r="L10" s="19">
        <v>7.0000000000000007E-2</v>
      </c>
      <c r="M10" s="19">
        <v>7.0000000000000007E-2</v>
      </c>
    </row>
    <row r="11" spans="1:13">
      <c r="A11" s="16" t="s">
        <v>77</v>
      </c>
      <c r="B11" s="16" t="s">
        <v>79</v>
      </c>
      <c r="C11" s="19">
        <v>15711.1</v>
      </c>
      <c r="D11" s="19">
        <v>584</v>
      </c>
      <c r="E11" s="19">
        <v>16295.1</v>
      </c>
      <c r="F11" s="19">
        <v>1387.63</v>
      </c>
      <c r="G11" s="19">
        <v>1057.18</v>
      </c>
      <c r="H11" s="19">
        <v>2444.81</v>
      </c>
      <c r="I11" s="19">
        <v>3504.17</v>
      </c>
      <c r="J11" s="46">
        <v>170.91</v>
      </c>
      <c r="K11" s="19">
        <v>3675.08</v>
      </c>
      <c r="L11" s="19">
        <v>-2116.5300000000002</v>
      </c>
      <c r="M11" s="19">
        <v>-1230.26</v>
      </c>
    </row>
    <row r="12" spans="1:13">
      <c r="A12" s="16" t="s">
        <v>77</v>
      </c>
      <c r="B12" s="16" t="s">
        <v>78</v>
      </c>
      <c r="C12" s="19">
        <v>2028</v>
      </c>
      <c r="D12" s="19">
        <v>0</v>
      </c>
      <c r="E12" s="19">
        <v>2028</v>
      </c>
      <c r="F12" s="19">
        <v>461.1</v>
      </c>
      <c r="G12" s="19">
        <v>0</v>
      </c>
      <c r="H12" s="19">
        <v>461.1</v>
      </c>
      <c r="I12" s="19">
        <v>986.5</v>
      </c>
      <c r="J12" s="46">
        <v>55.07</v>
      </c>
      <c r="K12" s="19">
        <v>1041.57</v>
      </c>
      <c r="L12" s="19">
        <v>-525.4</v>
      </c>
      <c r="M12" s="19">
        <v>-580.47</v>
      </c>
    </row>
    <row r="13" spans="1:13">
      <c r="A13" s="16" t="s">
        <v>77</v>
      </c>
      <c r="B13" s="16" t="s">
        <v>80</v>
      </c>
      <c r="C13" s="19">
        <v>10048.620000000001</v>
      </c>
      <c r="D13" s="19">
        <v>2056.84</v>
      </c>
      <c r="E13" s="19">
        <v>12105.46</v>
      </c>
      <c r="F13" s="19">
        <v>1085.07</v>
      </c>
      <c r="G13" s="19">
        <v>95.22</v>
      </c>
      <c r="H13" s="19">
        <v>1180.29</v>
      </c>
      <c r="I13" s="19">
        <v>1767.71</v>
      </c>
      <c r="J13" s="46">
        <v>269.52</v>
      </c>
      <c r="K13" s="19">
        <v>2037.23</v>
      </c>
      <c r="L13" s="19">
        <v>-682.64</v>
      </c>
      <c r="M13" s="19">
        <v>-856.93</v>
      </c>
    </row>
    <row r="14" spans="1:13">
      <c r="A14" s="16" t="s">
        <v>81</v>
      </c>
      <c r="B14" s="16" t="s">
        <v>82</v>
      </c>
      <c r="C14" s="19">
        <v>354</v>
      </c>
      <c r="D14" s="19">
        <v>0</v>
      </c>
      <c r="E14" s="19">
        <v>354</v>
      </c>
      <c r="F14" s="19">
        <v>0</v>
      </c>
      <c r="G14" s="19">
        <v>0</v>
      </c>
      <c r="H14" s="19">
        <v>0</v>
      </c>
      <c r="I14" s="19">
        <v>316</v>
      </c>
      <c r="J14" s="46">
        <v>0</v>
      </c>
      <c r="K14" s="19">
        <v>316</v>
      </c>
      <c r="L14" s="19">
        <v>-316</v>
      </c>
      <c r="M14" s="19">
        <v>-316</v>
      </c>
    </row>
    <row r="15" spans="1:13">
      <c r="A15" s="16" t="s">
        <v>81</v>
      </c>
      <c r="B15" s="16" t="s">
        <v>13</v>
      </c>
      <c r="C15" s="19">
        <v>8141.42</v>
      </c>
      <c r="D15" s="19">
        <v>457</v>
      </c>
      <c r="E15" s="19">
        <v>8598.42</v>
      </c>
      <c r="F15" s="19">
        <v>1950.34</v>
      </c>
      <c r="G15" s="19">
        <v>151.57</v>
      </c>
      <c r="H15" s="19">
        <v>2101.91</v>
      </c>
      <c r="I15" s="19">
        <v>2786.79</v>
      </c>
      <c r="J15" s="46">
        <v>161.35</v>
      </c>
      <c r="K15" s="19">
        <v>2948.13</v>
      </c>
      <c r="L15" s="19">
        <v>-836.45</v>
      </c>
      <c r="M15" s="19">
        <v>-846.22</v>
      </c>
    </row>
    <row r="16" spans="1:13">
      <c r="A16" s="16" t="s">
        <v>3</v>
      </c>
      <c r="B16" s="16" t="s">
        <v>8</v>
      </c>
      <c r="C16" s="19">
        <v>10058.26</v>
      </c>
      <c r="D16" s="19">
        <v>140.16999999999999</v>
      </c>
      <c r="E16" s="19">
        <v>10198.43</v>
      </c>
      <c r="F16" s="19">
        <v>7583.58</v>
      </c>
      <c r="G16" s="19">
        <v>0</v>
      </c>
      <c r="H16" s="19">
        <v>7583.58</v>
      </c>
      <c r="I16" s="19">
        <v>7391.86</v>
      </c>
      <c r="J16" s="46">
        <v>40.090000000000003</v>
      </c>
      <c r="K16" s="19">
        <v>7431.96</v>
      </c>
      <c r="L16" s="19">
        <v>191.72</v>
      </c>
      <c r="M16" s="19">
        <v>151.63</v>
      </c>
    </row>
    <row r="17" spans="1:13">
      <c r="A17" s="16" t="s">
        <v>3</v>
      </c>
      <c r="B17" s="16" t="s">
        <v>6</v>
      </c>
      <c r="C17" s="19">
        <v>9171.11</v>
      </c>
      <c r="D17" s="19">
        <v>0</v>
      </c>
      <c r="E17" s="19">
        <v>9171.11</v>
      </c>
      <c r="F17" s="19">
        <v>6996.93</v>
      </c>
      <c r="G17" s="19">
        <v>81.69</v>
      </c>
      <c r="H17" s="19">
        <v>7078.63</v>
      </c>
      <c r="I17" s="19">
        <v>6798.85</v>
      </c>
      <c r="J17" s="46">
        <v>122.98</v>
      </c>
      <c r="K17" s="19">
        <v>6921.83</v>
      </c>
      <c r="L17" s="19">
        <v>198.08</v>
      </c>
      <c r="M17" s="19">
        <v>156.80000000000001</v>
      </c>
    </row>
    <row r="18" spans="1:13">
      <c r="A18" s="16" t="s">
        <v>3</v>
      </c>
      <c r="B18" s="16" t="s">
        <v>11</v>
      </c>
      <c r="C18" s="19">
        <v>807.03</v>
      </c>
      <c r="D18" s="19">
        <v>0</v>
      </c>
      <c r="E18" s="19">
        <v>807.03</v>
      </c>
      <c r="F18" s="19">
        <v>0</v>
      </c>
      <c r="G18" s="19">
        <v>0</v>
      </c>
      <c r="H18" s="19">
        <v>0</v>
      </c>
      <c r="I18" s="19">
        <v>498.08</v>
      </c>
      <c r="J18" s="46">
        <v>0</v>
      </c>
      <c r="K18" s="19">
        <v>498.08</v>
      </c>
      <c r="L18" s="19">
        <v>-498.08</v>
      </c>
      <c r="M18" s="19">
        <v>-498.08</v>
      </c>
    </row>
    <row r="19" spans="1:13">
      <c r="A19" s="16" t="s">
        <v>3</v>
      </c>
      <c r="B19" s="16" t="s">
        <v>5</v>
      </c>
      <c r="C19" s="19">
        <v>9739.44</v>
      </c>
      <c r="D19" s="19">
        <v>0</v>
      </c>
      <c r="E19" s="19">
        <v>9739.44</v>
      </c>
      <c r="F19" s="19">
        <v>7518.02</v>
      </c>
      <c r="G19" s="19">
        <v>111.56</v>
      </c>
      <c r="H19" s="19">
        <v>7629.58</v>
      </c>
      <c r="I19" s="19">
        <v>7275.57</v>
      </c>
      <c r="J19" s="46">
        <v>56.47</v>
      </c>
      <c r="K19" s="19">
        <v>7332.04</v>
      </c>
      <c r="L19" s="19">
        <v>242.46</v>
      </c>
      <c r="M19" s="19">
        <v>297.54000000000002</v>
      </c>
    </row>
    <row r="20" spans="1:13">
      <c r="A20" s="16" t="s">
        <v>3</v>
      </c>
      <c r="B20" s="16" t="s">
        <v>7</v>
      </c>
      <c r="C20" s="19">
        <v>9753.32</v>
      </c>
      <c r="D20" s="19">
        <v>0</v>
      </c>
      <c r="E20" s="19">
        <v>9753.32</v>
      </c>
      <c r="F20" s="19">
        <v>7390.57</v>
      </c>
      <c r="G20" s="19">
        <v>26.87</v>
      </c>
      <c r="H20" s="19">
        <v>7417.44</v>
      </c>
      <c r="I20" s="19">
        <v>7416.16</v>
      </c>
      <c r="J20" s="46">
        <v>63.56</v>
      </c>
      <c r="K20" s="19">
        <v>7479.72</v>
      </c>
      <c r="L20" s="19">
        <v>-25.59</v>
      </c>
      <c r="M20" s="19">
        <v>-62.27</v>
      </c>
    </row>
    <row r="21" spans="1:13">
      <c r="A21" s="16" t="s">
        <v>3</v>
      </c>
      <c r="B21" s="16" t="s">
        <v>4</v>
      </c>
      <c r="C21" s="19">
        <v>1472.7</v>
      </c>
      <c r="D21" s="19">
        <v>0</v>
      </c>
      <c r="E21" s="19">
        <v>1472.7</v>
      </c>
      <c r="F21" s="19">
        <v>1038.67</v>
      </c>
      <c r="G21" s="19">
        <v>0</v>
      </c>
      <c r="H21" s="19">
        <v>1038.67</v>
      </c>
      <c r="I21" s="19">
        <v>1007.87</v>
      </c>
      <c r="J21" s="46">
        <v>0</v>
      </c>
      <c r="K21" s="19">
        <v>1007.87</v>
      </c>
      <c r="L21" s="19">
        <v>30.8</v>
      </c>
      <c r="M21" s="19">
        <v>30.8</v>
      </c>
    </row>
    <row r="22" spans="1:13">
      <c r="A22" s="16" t="s">
        <v>3</v>
      </c>
      <c r="B22" s="16" t="s">
        <v>10</v>
      </c>
      <c r="C22" s="19">
        <v>10037.6</v>
      </c>
      <c r="D22" s="19">
        <v>0</v>
      </c>
      <c r="E22" s="19">
        <v>10037.6</v>
      </c>
      <c r="F22" s="19">
        <v>7593.61</v>
      </c>
      <c r="G22" s="19">
        <v>65.87</v>
      </c>
      <c r="H22" s="19">
        <v>7659.48</v>
      </c>
      <c r="I22" s="19">
        <v>7313.78</v>
      </c>
      <c r="J22" s="46">
        <v>192.81</v>
      </c>
      <c r="K22" s="19">
        <v>7506.59</v>
      </c>
      <c r="L22" s="19">
        <v>279.83</v>
      </c>
      <c r="M22" s="19">
        <v>152.88999999999999</v>
      </c>
    </row>
    <row r="23" spans="1:13">
      <c r="A23" s="16" t="s">
        <v>3</v>
      </c>
      <c r="B23" s="16" t="s">
        <v>9</v>
      </c>
      <c r="C23" s="19">
        <v>9094.18</v>
      </c>
      <c r="D23" s="19">
        <v>0</v>
      </c>
      <c r="E23" s="19">
        <v>9094.18</v>
      </c>
      <c r="F23" s="19">
        <v>6615.63</v>
      </c>
      <c r="G23" s="19">
        <v>166.47</v>
      </c>
      <c r="H23" s="19">
        <v>6782.1</v>
      </c>
      <c r="I23" s="19">
        <v>6455.43</v>
      </c>
      <c r="J23" s="46">
        <v>95.19</v>
      </c>
      <c r="K23" s="19">
        <v>6550.62</v>
      </c>
      <c r="L23" s="19">
        <v>160.19999999999999</v>
      </c>
      <c r="M23" s="19">
        <v>231.48</v>
      </c>
    </row>
    <row r="24" spans="1:13">
      <c r="A24" s="16" t="s">
        <v>12</v>
      </c>
      <c r="B24" s="16" t="s">
        <v>14</v>
      </c>
      <c r="C24" s="19">
        <v>2817.49</v>
      </c>
      <c r="D24" s="19">
        <v>44.36</v>
      </c>
      <c r="E24" s="19">
        <v>2861.84</v>
      </c>
      <c r="F24" s="19">
        <v>1654.52</v>
      </c>
      <c r="G24" s="19">
        <v>206.58</v>
      </c>
      <c r="H24" s="19">
        <v>1861.09</v>
      </c>
      <c r="I24" s="19">
        <v>1614.4</v>
      </c>
      <c r="J24" s="46">
        <v>64.459999999999994</v>
      </c>
      <c r="K24" s="19">
        <v>1678.86</v>
      </c>
      <c r="L24" s="19">
        <v>40.119999999999997</v>
      </c>
      <c r="M24" s="19">
        <v>182.24</v>
      </c>
    </row>
    <row r="25" spans="1:13">
      <c r="A25" s="16" t="s">
        <v>12</v>
      </c>
      <c r="B25" s="16" t="s">
        <v>13</v>
      </c>
      <c r="C25" s="19">
        <v>696.34</v>
      </c>
      <c r="D25" s="19">
        <v>0</v>
      </c>
      <c r="E25" s="19">
        <v>696.34</v>
      </c>
      <c r="F25" s="19">
        <v>412.05</v>
      </c>
      <c r="G25" s="19">
        <v>40.6</v>
      </c>
      <c r="H25" s="19">
        <v>452.65</v>
      </c>
      <c r="I25" s="19">
        <v>368.46</v>
      </c>
      <c r="J25" s="46">
        <v>1</v>
      </c>
      <c r="K25" s="19">
        <v>369.46</v>
      </c>
      <c r="L25" s="19">
        <v>43.59</v>
      </c>
      <c r="M25" s="19">
        <v>83.19</v>
      </c>
    </row>
    <row r="26" spans="1:13">
      <c r="A26" s="16" t="s">
        <v>15</v>
      </c>
      <c r="B26" s="16" t="s">
        <v>16</v>
      </c>
      <c r="C26" s="19">
        <v>7784.34</v>
      </c>
      <c r="D26" s="19">
        <v>96.95</v>
      </c>
      <c r="E26" s="19">
        <v>7881.29</v>
      </c>
      <c r="F26" s="19">
        <v>3762.21</v>
      </c>
      <c r="G26" s="19">
        <v>0</v>
      </c>
      <c r="H26" s="19">
        <v>3762.21</v>
      </c>
      <c r="I26" s="19">
        <v>3366.03</v>
      </c>
      <c r="J26" s="46">
        <v>341.07</v>
      </c>
      <c r="K26" s="19">
        <v>3707.11</v>
      </c>
      <c r="L26" s="19">
        <v>396.18</v>
      </c>
      <c r="M26" s="19">
        <v>55.11</v>
      </c>
    </row>
    <row r="27" spans="1:13">
      <c r="A27" s="16" t="s">
        <v>15</v>
      </c>
      <c r="B27" s="16" t="s">
        <v>17</v>
      </c>
      <c r="C27" s="19">
        <v>6247.11</v>
      </c>
      <c r="D27" s="19">
        <v>96.95</v>
      </c>
      <c r="E27" s="19">
        <v>6344.06</v>
      </c>
      <c r="F27" s="19">
        <v>3076.79</v>
      </c>
      <c r="G27" s="19">
        <v>250.05</v>
      </c>
      <c r="H27" s="19">
        <v>3326.84</v>
      </c>
      <c r="I27" s="19">
        <v>2918.65</v>
      </c>
      <c r="J27" s="46">
        <v>67.849999999999994</v>
      </c>
      <c r="K27" s="19">
        <v>2986.5</v>
      </c>
      <c r="L27" s="19">
        <v>158.13999999999999</v>
      </c>
      <c r="M27" s="19">
        <v>340.35</v>
      </c>
    </row>
    <row r="28" spans="1:13">
      <c r="A28" s="16" t="s">
        <v>15</v>
      </c>
      <c r="B28" s="16" t="s">
        <v>20</v>
      </c>
      <c r="C28" s="19">
        <v>804.49</v>
      </c>
      <c r="D28" s="19">
        <v>0</v>
      </c>
      <c r="E28" s="19">
        <v>804.49</v>
      </c>
      <c r="F28" s="19">
        <v>39.950000000000003</v>
      </c>
      <c r="G28" s="19">
        <v>0</v>
      </c>
      <c r="H28" s="19">
        <v>39.950000000000003</v>
      </c>
      <c r="I28" s="19">
        <v>54.9</v>
      </c>
      <c r="J28" s="46">
        <v>4</v>
      </c>
      <c r="K28" s="19">
        <v>58.9</v>
      </c>
      <c r="L28" s="19">
        <v>-14.95</v>
      </c>
      <c r="M28" s="19">
        <v>-18.95</v>
      </c>
    </row>
    <row r="29" spans="1:13">
      <c r="A29" s="16" t="s">
        <v>15</v>
      </c>
      <c r="B29" s="16" t="s">
        <v>18</v>
      </c>
      <c r="C29" s="19">
        <v>6640.39</v>
      </c>
      <c r="D29" s="19">
        <v>282.52999999999997</v>
      </c>
      <c r="E29" s="19">
        <v>6922.93</v>
      </c>
      <c r="F29" s="19">
        <v>3401.85</v>
      </c>
      <c r="G29" s="19">
        <v>346.72</v>
      </c>
      <c r="H29" s="19">
        <v>3748.57</v>
      </c>
      <c r="I29" s="19">
        <v>2909.91</v>
      </c>
      <c r="J29" s="46">
        <v>499.31</v>
      </c>
      <c r="K29" s="19">
        <v>3409.22</v>
      </c>
      <c r="L29" s="19">
        <v>491.95</v>
      </c>
      <c r="M29" s="19">
        <v>339.36</v>
      </c>
    </row>
    <row r="30" spans="1:13">
      <c r="A30" s="16" t="s">
        <v>15</v>
      </c>
      <c r="B30" s="16" t="s">
        <v>19</v>
      </c>
      <c r="C30" s="19">
        <v>1648.09</v>
      </c>
      <c r="D30" s="19">
        <v>245.13</v>
      </c>
      <c r="E30" s="19">
        <v>1893.23</v>
      </c>
      <c r="F30" s="19">
        <v>393.92</v>
      </c>
      <c r="G30" s="19">
        <v>210.86</v>
      </c>
      <c r="H30" s="19">
        <v>604.78</v>
      </c>
      <c r="I30" s="19">
        <v>241.3</v>
      </c>
      <c r="J30" s="46">
        <v>264.56</v>
      </c>
      <c r="K30" s="19">
        <v>505.86</v>
      </c>
      <c r="L30" s="19">
        <v>152.61000000000001</v>
      </c>
      <c r="M30" s="19">
        <v>98.92</v>
      </c>
    </row>
    <row r="31" spans="1:13">
      <c r="A31" s="16" t="s">
        <v>69</v>
      </c>
      <c r="B31" s="16" t="s">
        <v>70</v>
      </c>
      <c r="C31" s="19">
        <v>20394.400000000001</v>
      </c>
      <c r="D31" s="19">
        <v>65</v>
      </c>
      <c r="E31" s="19">
        <v>20459.400000000001</v>
      </c>
      <c r="F31" s="19">
        <v>20342.400000000001</v>
      </c>
      <c r="G31" s="19">
        <v>0</v>
      </c>
      <c r="H31" s="19">
        <v>20342.400000000001</v>
      </c>
      <c r="I31" s="19">
        <v>20098.759999999998</v>
      </c>
      <c r="J31" s="46">
        <v>6.5</v>
      </c>
      <c r="K31" s="19">
        <v>20105.259999999998</v>
      </c>
      <c r="L31" s="19">
        <v>243.64</v>
      </c>
      <c r="M31" s="19">
        <v>237.14</v>
      </c>
    </row>
    <row r="32" spans="1:13">
      <c r="A32" s="16" t="s">
        <v>69</v>
      </c>
      <c r="B32" s="16" t="s">
        <v>71</v>
      </c>
      <c r="C32" s="19">
        <v>11495.42</v>
      </c>
      <c r="D32" s="19">
        <v>0</v>
      </c>
      <c r="E32" s="19">
        <v>11495.42</v>
      </c>
      <c r="F32" s="19">
        <v>11495.42</v>
      </c>
      <c r="G32" s="19">
        <v>0</v>
      </c>
      <c r="H32" s="19">
        <v>11495.42</v>
      </c>
      <c r="I32" s="19">
        <v>11068.85</v>
      </c>
      <c r="J32" s="46">
        <v>0</v>
      </c>
      <c r="K32" s="19">
        <v>11068.85</v>
      </c>
      <c r="L32" s="19">
        <v>426.57</v>
      </c>
      <c r="M32" s="19">
        <v>426.57</v>
      </c>
    </row>
    <row r="33" spans="1:13">
      <c r="A33" s="16" t="s">
        <v>67</v>
      </c>
      <c r="B33" s="16" t="s">
        <v>68</v>
      </c>
      <c r="C33" s="19">
        <v>43502.78</v>
      </c>
      <c r="D33" s="19">
        <v>0</v>
      </c>
      <c r="E33" s="19">
        <v>43502.78</v>
      </c>
      <c r="F33" s="19">
        <v>41790.959999999999</v>
      </c>
      <c r="G33" s="19">
        <v>0</v>
      </c>
      <c r="H33" s="19">
        <v>41790.959999999999</v>
      </c>
      <c r="I33" s="19">
        <v>34206.370000000003</v>
      </c>
      <c r="J33" s="46">
        <v>162.28</v>
      </c>
      <c r="K33" s="19">
        <v>34368.65</v>
      </c>
      <c r="L33" s="19">
        <v>7584.59</v>
      </c>
      <c r="M33" s="19">
        <v>7422.31</v>
      </c>
    </row>
    <row r="34" spans="1:13">
      <c r="A34" s="16" t="s">
        <v>21</v>
      </c>
      <c r="B34" s="16" t="s">
        <v>25</v>
      </c>
      <c r="C34" s="19">
        <v>9945.6</v>
      </c>
      <c r="D34" s="19">
        <v>133.29</v>
      </c>
      <c r="E34" s="19">
        <v>10078.9</v>
      </c>
      <c r="F34" s="19">
        <v>8656.07</v>
      </c>
      <c r="G34" s="19">
        <v>85.75</v>
      </c>
      <c r="H34" s="19">
        <v>8741.82</v>
      </c>
      <c r="I34" s="19">
        <v>8569.2900000000009</v>
      </c>
      <c r="J34" s="46">
        <v>72.92</v>
      </c>
      <c r="K34" s="19">
        <v>8642.2099999999991</v>
      </c>
      <c r="L34" s="19">
        <v>86.78</v>
      </c>
      <c r="M34" s="19">
        <v>99.61</v>
      </c>
    </row>
    <row r="35" spans="1:13">
      <c r="A35" s="16" t="s">
        <v>21</v>
      </c>
      <c r="B35" s="16" t="s">
        <v>34</v>
      </c>
      <c r="C35" s="19">
        <v>10954.29</v>
      </c>
      <c r="D35" s="19">
        <v>482.07</v>
      </c>
      <c r="E35" s="19">
        <v>11436.35</v>
      </c>
      <c r="F35" s="19">
        <v>4098.04</v>
      </c>
      <c r="G35" s="19">
        <v>91.34</v>
      </c>
      <c r="H35" s="19">
        <v>4189.38</v>
      </c>
      <c r="I35" s="19">
        <v>4104.62</v>
      </c>
      <c r="J35" s="46">
        <v>48.74</v>
      </c>
      <c r="K35" s="19">
        <v>4153.37</v>
      </c>
      <c r="L35" s="19">
        <v>-6.58</v>
      </c>
      <c r="M35" s="19">
        <v>36.01</v>
      </c>
    </row>
    <row r="36" spans="1:13">
      <c r="A36" s="16" t="s">
        <v>21</v>
      </c>
      <c r="B36" s="16" t="s">
        <v>26</v>
      </c>
      <c r="C36" s="19">
        <v>2177.52</v>
      </c>
      <c r="D36" s="19">
        <v>0</v>
      </c>
      <c r="E36" s="19">
        <v>2177.52</v>
      </c>
      <c r="F36" s="19">
        <v>1043.33</v>
      </c>
      <c r="G36" s="19">
        <v>56.01</v>
      </c>
      <c r="H36" s="19">
        <v>1099.3499999999999</v>
      </c>
      <c r="I36" s="19">
        <v>850.91</v>
      </c>
      <c r="J36" s="46">
        <v>7.84</v>
      </c>
      <c r="K36" s="19">
        <v>858.75</v>
      </c>
      <c r="L36" s="19">
        <v>192.43</v>
      </c>
      <c r="M36" s="19">
        <v>240.6</v>
      </c>
    </row>
    <row r="37" spans="1:13">
      <c r="A37" s="16" t="s">
        <v>21</v>
      </c>
      <c r="B37" s="16" t="s">
        <v>24</v>
      </c>
      <c r="C37" s="19">
        <v>10149.43</v>
      </c>
      <c r="D37" s="19">
        <v>0</v>
      </c>
      <c r="E37" s="19">
        <v>10149.43</v>
      </c>
      <c r="F37" s="19">
        <v>8734.2000000000007</v>
      </c>
      <c r="G37" s="19">
        <v>195.33</v>
      </c>
      <c r="H37" s="19">
        <v>8929.5300000000007</v>
      </c>
      <c r="I37" s="19">
        <v>8420.34</v>
      </c>
      <c r="J37" s="46">
        <v>162.32</v>
      </c>
      <c r="K37" s="19">
        <v>8582.66</v>
      </c>
      <c r="L37" s="19">
        <v>313.85000000000002</v>
      </c>
      <c r="M37" s="19">
        <v>346.87</v>
      </c>
    </row>
    <row r="38" spans="1:13">
      <c r="A38" s="16" t="s">
        <v>21</v>
      </c>
      <c r="B38" s="16" t="s">
        <v>30</v>
      </c>
      <c r="C38" s="19">
        <v>9134.74</v>
      </c>
      <c r="D38" s="19">
        <v>138.88</v>
      </c>
      <c r="E38" s="19">
        <v>9273.6299999999992</v>
      </c>
      <c r="F38" s="19">
        <v>3394.61</v>
      </c>
      <c r="G38" s="19">
        <v>92.3</v>
      </c>
      <c r="H38" s="19">
        <v>3486.91</v>
      </c>
      <c r="I38" s="19">
        <v>3280.47</v>
      </c>
      <c r="J38" s="46">
        <v>23.59</v>
      </c>
      <c r="K38" s="19">
        <v>3304.06</v>
      </c>
      <c r="L38" s="19">
        <v>114.14</v>
      </c>
      <c r="M38" s="19">
        <v>182.84</v>
      </c>
    </row>
    <row r="39" spans="1:13">
      <c r="A39" s="16" t="s">
        <v>21</v>
      </c>
      <c r="B39" s="16" t="s">
        <v>28</v>
      </c>
      <c r="C39" s="19">
        <v>1196.48</v>
      </c>
      <c r="D39" s="19">
        <v>0</v>
      </c>
      <c r="E39" s="19">
        <v>1196.48</v>
      </c>
      <c r="F39" s="19">
        <v>650.63</v>
      </c>
      <c r="G39" s="19">
        <v>107.03</v>
      </c>
      <c r="H39" s="19">
        <v>757.66</v>
      </c>
      <c r="I39" s="19">
        <v>641.97</v>
      </c>
      <c r="J39" s="46">
        <v>27.42</v>
      </c>
      <c r="K39" s="19">
        <v>669.39</v>
      </c>
      <c r="L39" s="19">
        <v>8.66</v>
      </c>
      <c r="M39" s="19">
        <v>88.27</v>
      </c>
    </row>
    <row r="40" spans="1:13">
      <c r="A40" s="16" t="s">
        <v>21</v>
      </c>
      <c r="B40" s="16" t="s">
        <v>29</v>
      </c>
      <c r="C40" s="19">
        <v>905.09</v>
      </c>
      <c r="D40" s="19">
        <v>61.16</v>
      </c>
      <c r="E40" s="19">
        <v>966.25</v>
      </c>
      <c r="F40" s="19">
        <v>536.15</v>
      </c>
      <c r="G40" s="19">
        <v>46.04</v>
      </c>
      <c r="H40" s="19">
        <v>582.19000000000005</v>
      </c>
      <c r="I40" s="19">
        <v>504.66</v>
      </c>
      <c r="J40" s="46">
        <v>56.01</v>
      </c>
      <c r="K40" s="19">
        <v>560.66999999999996</v>
      </c>
      <c r="L40" s="19">
        <v>31.49</v>
      </c>
      <c r="M40" s="19">
        <v>21.52</v>
      </c>
    </row>
    <row r="41" spans="1:13">
      <c r="A41" s="16" t="s">
        <v>21</v>
      </c>
      <c r="B41" s="16" t="s">
        <v>23</v>
      </c>
      <c r="C41" s="19">
        <v>10839.87</v>
      </c>
      <c r="D41" s="19">
        <v>0</v>
      </c>
      <c r="E41" s="19">
        <v>10839.87</v>
      </c>
      <c r="F41" s="19">
        <v>9239.2199999999993</v>
      </c>
      <c r="G41" s="19">
        <v>116.44</v>
      </c>
      <c r="H41" s="19">
        <v>9355.66</v>
      </c>
      <c r="I41" s="19">
        <v>9236.67</v>
      </c>
      <c r="J41" s="46">
        <v>65.11</v>
      </c>
      <c r="K41" s="19">
        <v>9301.7800000000007</v>
      </c>
      <c r="L41" s="19">
        <v>2.54</v>
      </c>
      <c r="M41" s="19">
        <v>53.88</v>
      </c>
    </row>
    <row r="42" spans="1:13">
      <c r="A42" s="16" t="s">
        <v>21</v>
      </c>
      <c r="B42" s="16" t="s">
        <v>27</v>
      </c>
      <c r="C42" s="19">
        <v>10463.950000000001</v>
      </c>
      <c r="D42" s="19">
        <v>0</v>
      </c>
      <c r="E42" s="19">
        <v>10463.950000000001</v>
      </c>
      <c r="F42" s="19">
        <v>8913.9599999999991</v>
      </c>
      <c r="G42" s="19">
        <v>143.75</v>
      </c>
      <c r="H42" s="19">
        <v>9057.7199999999993</v>
      </c>
      <c r="I42" s="19">
        <v>8857.41</v>
      </c>
      <c r="J42" s="46">
        <v>133.27000000000001</v>
      </c>
      <c r="K42" s="19">
        <v>8990.67</v>
      </c>
      <c r="L42" s="19">
        <v>56.55</v>
      </c>
      <c r="M42" s="19">
        <v>67.040000000000006</v>
      </c>
    </row>
    <row r="43" spans="1:13">
      <c r="A43" s="16" t="s">
        <v>21</v>
      </c>
      <c r="B43" s="16" t="s">
        <v>31</v>
      </c>
      <c r="C43" s="19">
        <v>8387.66</v>
      </c>
      <c r="D43" s="19">
        <v>508.29</v>
      </c>
      <c r="E43" s="19">
        <v>8895.9500000000007</v>
      </c>
      <c r="F43" s="19">
        <v>1993.47</v>
      </c>
      <c r="G43" s="19">
        <v>244.02</v>
      </c>
      <c r="H43" s="19">
        <v>2237.4899999999998</v>
      </c>
      <c r="I43" s="19">
        <v>2035.66</v>
      </c>
      <c r="J43" s="46">
        <v>180.77</v>
      </c>
      <c r="K43" s="19">
        <v>2216.4299999999998</v>
      </c>
      <c r="L43" s="19">
        <v>-42.19</v>
      </c>
      <c r="M43" s="19">
        <v>21.05</v>
      </c>
    </row>
    <row r="44" spans="1:13">
      <c r="A44" s="16" t="s">
        <v>21</v>
      </c>
      <c r="B44" s="16" t="s">
        <v>32</v>
      </c>
      <c r="C44" s="19">
        <v>1747.73</v>
      </c>
      <c r="D44" s="19">
        <v>275.44</v>
      </c>
      <c r="E44" s="19">
        <v>2023.17</v>
      </c>
      <c r="F44" s="19">
        <v>394.79</v>
      </c>
      <c r="G44" s="19">
        <v>53.89</v>
      </c>
      <c r="H44" s="19">
        <v>448.68</v>
      </c>
      <c r="I44" s="19">
        <v>516.12</v>
      </c>
      <c r="J44" s="46">
        <v>43.63</v>
      </c>
      <c r="K44" s="19">
        <v>559.74</v>
      </c>
      <c r="L44" s="19">
        <v>-121.33</v>
      </c>
      <c r="M44" s="19">
        <v>-111.06</v>
      </c>
    </row>
    <row r="45" spans="1:13">
      <c r="A45" s="16" t="s">
        <v>21</v>
      </c>
      <c r="B45" s="16" t="s">
        <v>33</v>
      </c>
      <c r="C45" s="19">
        <v>3416.44</v>
      </c>
      <c r="D45" s="19">
        <v>0</v>
      </c>
      <c r="E45" s="19">
        <v>3416.44</v>
      </c>
      <c r="F45" s="19">
        <v>821.28</v>
      </c>
      <c r="G45" s="19">
        <v>54.95</v>
      </c>
      <c r="H45" s="19">
        <v>876.23</v>
      </c>
      <c r="I45" s="19">
        <v>834.6</v>
      </c>
      <c r="J45" s="46">
        <v>36.85</v>
      </c>
      <c r="K45" s="19">
        <v>871.44</v>
      </c>
      <c r="L45" s="19">
        <v>-13.32</v>
      </c>
      <c r="M45" s="19">
        <v>4.79</v>
      </c>
    </row>
    <row r="46" spans="1:13">
      <c r="A46" s="16" t="s">
        <v>21</v>
      </c>
      <c r="B46" s="16" t="s">
        <v>22</v>
      </c>
      <c r="C46" s="19">
        <v>10324.77</v>
      </c>
      <c r="D46" s="19">
        <v>0</v>
      </c>
      <c r="E46" s="19">
        <v>10324.77</v>
      </c>
      <c r="F46" s="19">
        <v>8849.99</v>
      </c>
      <c r="G46" s="19">
        <v>110.04</v>
      </c>
      <c r="H46" s="19">
        <v>8960.0300000000007</v>
      </c>
      <c r="I46" s="19">
        <v>8565.82</v>
      </c>
      <c r="J46" s="46">
        <v>202.07</v>
      </c>
      <c r="K46" s="19">
        <v>8767.89</v>
      </c>
      <c r="L46" s="19">
        <v>284.17</v>
      </c>
      <c r="M46" s="19">
        <v>192.14</v>
      </c>
    </row>
    <row r="47" spans="1:13">
      <c r="A47" s="16" t="s">
        <v>35</v>
      </c>
      <c r="B47" s="16" t="s">
        <v>37</v>
      </c>
      <c r="C47" s="19">
        <v>2407.75</v>
      </c>
      <c r="D47" s="19">
        <v>169.36</v>
      </c>
      <c r="E47" s="19">
        <v>2577.12</v>
      </c>
      <c r="F47" s="19">
        <v>1335.53</v>
      </c>
      <c r="G47" s="19">
        <v>155.19999999999999</v>
      </c>
      <c r="H47" s="19">
        <v>1490.73</v>
      </c>
      <c r="I47" s="19">
        <v>1260.68</v>
      </c>
      <c r="J47" s="46">
        <v>121.89</v>
      </c>
      <c r="K47" s="19">
        <v>1382.57</v>
      </c>
      <c r="L47" s="19">
        <v>74.84</v>
      </c>
      <c r="M47" s="19">
        <v>108.16</v>
      </c>
    </row>
    <row r="48" spans="1:13">
      <c r="A48" s="16" t="s">
        <v>35</v>
      </c>
      <c r="B48" s="16" t="s">
        <v>36</v>
      </c>
      <c r="C48" s="19">
        <v>107.86</v>
      </c>
      <c r="D48" s="19">
        <v>168.51</v>
      </c>
      <c r="E48" s="19">
        <v>276.37</v>
      </c>
      <c r="F48" s="19">
        <v>66.88</v>
      </c>
      <c r="G48" s="19">
        <v>0</v>
      </c>
      <c r="H48" s="19">
        <v>66.88</v>
      </c>
      <c r="I48" s="19">
        <v>10.79</v>
      </c>
      <c r="J48" s="46">
        <v>60.09</v>
      </c>
      <c r="K48" s="19">
        <v>70.88</v>
      </c>
      <c r="L48" s="19">
        <v>56.09</v>
      </c>
      <c r="M48" s="19">
        <v>-4</v>
      </c>
    </row>
    <row r="49" spans="1:13">
      <c r="A49" s="16" t="s">
        <v>1284</v>
      </c>
      <c r="B49" s="16" t="s">
        <v>1197</v>
      </c>
      <c r="C49" s="19">
        <v>2976.32</v>
      </c>
      <c r="D49" s="19">
        <v>0</v>
      </c>
      <c r="E49" s="19">
        <v>2976.32</v>
      </c>
      <c r="F49" s="19">
        <v>2976.32</v>
      </c>
      <c r="G49" s="19">
        <v>0</v>
      </c>
      <c r="H49" s="19">
        <v>2976.32</v>
      </c>
      <c r="I49" s="19">
        <v>2976.32</v>
      </c>
      <c r="J49" s="46">
        <v>0</v>
      </c>
      <c r="K49" s="19">
        <v>2976.32</v>
      </c>
      <c r="L49" s="19">
        <v>0</v>
      </c>
      <c r="M49" s="19">
        <v>0</v>
      </c>
    </row>
    <row r="50" spans="1:13">
      <c r="A50" s="16" t="s">
        <v>1284</v>
      </c>
      <c r="B50" s="16" t="s">
        <v>1198</v>
      </c>
      <c r="C50" s="19">
        <v>3540.74</v>
      </c>
      <c r="D50" s="19">
        <v>0</v>
      </c>
      <c r="E50" s="19">
        <v>3540.74</v>
      </c>
      <c r="F50" s="19">
        <v>3540.74</v>
      </c>
      <c r="G50" s="19">
        <v>0</v>
      </c>
      <c r="H50" s="19">
        <v>3540.74</v>
      </c>
      <c r="I50" s="19">
        <v>3540.74</v>
      </c>
      <c r="J50" s="46">
        <v>0</v>
      </c>
      <c r="K50" s="19">
        <v>3540.74</v>
      </c>
      <c r="L50" s="19">
        <v>0</v>
      </c>
      <c r="M50" s="19">
        <v>0</v>
      </c>
    </row>
    <row r="51" spans="1:13">
      <c r="A51" s="16" t="s">
        <v>1284</v>
      </c>
      <c r="B51" s="16" t="s">
        <v>1199</v>
      </c>
      <c r="C51" s="19">
        <v>3547</v>
      </c>
      <c r="D51" s="19">
        <v>0</v>
      </c>
      <c r="E51" s="19">
        <v>3547</v>
      </c>
      <c r="F51" s="19">
        <v>3547</v>
      </c>
      <c r="G51" s="19">
        <v>0</v>
      </c>
      <c r="H51" s="19">
        <v>3547</v>
      </c>
      <c r="I51" s="19">
        <v>3522.27</v>
      </c>
      <c r="J51" s="46">
        <v>24.74</v>
      </c>
      <c r="K51" s="19">
        <v>3547</v>
      </c>
      <c r="L51" s="19">
        <v>24.74</v>
      </c>
      <c r="M51" s="19">
        <v>0</v>
      </c>
    </row>
    <row r="52" spans="1:13">
      <c r="A52" s="16" t="s">
        <v>1284</v>
      </c>
      <c r="B52" s="16" t="s">
        <v>1200</v>
      </c>
      <c r="C52" s="19">
        <v>3465.9</v>
      </c>
      <c r="D52" s="19">
        <v>0</v>
      </c>
      <c r="E52" s="19">
        <v>3465.9</v>
      </c>
      <c r="F52" s="19">
        <v>3465.9</v>
      </c>
      <c r="G52" s="19">
        <v>0</v>
      </c>
      <c r="H52" s="19">
        <v>3465.9</v>
      </c>
      <c r="I52" s="19">
        <v>3465.9</v>
      </c>
      <c r="J52" s="46">
        <v>0</v>
      </c>
      <c r="K52" s="19">
        <v>3465.9</v>
      </c>
      <c r="L52" s="19">
        <v>0</v>
      </c>
      <c r="M52" s="19">
        <v>0</v>
      </c>
    </row>
    <row r="53" spans="1:13">
      <c r="A53" s="16" t="s">
        <v>1284</v>
      </c>
      <c r="B53" s="16" t="s">
        <v>1201</v>
      </c>
      <c r="C53" s="19">
        <v>3444.81</v>
      </c>
      <c r="D53" s="19">
        <v>0</v>
      </c>
      <c r="E53" s="19">
        <v>3444.81</v>
      </c>
      <c r="F53" s="19">
        <v>3444.81</v>
      </c>
      <c r="G53" s="19">
        <v>0</v>
      </c>
      <c r="H53" s="19">
        <v>3444.81</v>
      </c>
      <c r="I53" s="19">
        <v>3444.81</v>
      </c>
      <c r="J53" s="46">
        <v>0</v>
      </c>
      <c r="K53" s="19">
        <v>3444.81</v>
      </c>
      <c r="L53" s="19">
        <v>0</v>
      </c>
      <c r="M53" s="19">
        <v>0</v>
      </c>
    </row>
    <row r="54" spans="1:13">
      <c r="A54" s="16" t="s">
        <v>1284</v>
      </c>
      <c r="B54" s="16" t="s">
        <v>1202</v>
      </c>
      <c r="C54" s="19">
        <v>3532.7</v>
      </c>
      <c r="D54" s="19">
        <v>0</v>
      </c>
      <c r="E54" s="19">
        <v>3532.7</v>
      </c>
      <c r="F54" s="19">
        <v>3532.7</v>
      </c>
      <c r="G54" s="19">
        <v>0</v>
      </c>
      <c r="H54" s="19">
        <v>3532.7</v>
      </c>
      <c r="I54" s="19">
        <v>3532.7</v>
      </c>
      <c r="J54" s="46">
        <v>0</v>
      </c>
      <c r="K54" s="19">
        <v>3532.7</v>
      </c>
      <c r="L54" s="19">
        <v>0</v>
      </c>
      <c r="M54" s="19">
        <v>0</v>
      </c>
    </row>
    <row r="55" spans="1:13">
      <c r="A55" s="16" t="s">
        <v>1284</v>
      </c>
      <c r="B55" s="16" t="s">
        <v>1203</v>
      </c>
      <c r="C55" s="19">
        <v>3448.38</v>
      </c>
      <c r="D55" s="19">
        <v>0</v>
      </c>
      <c r="E55" s="19">
        <v>3448.38</v>
      </c>
      <c r="F55" s="19">
        <v>3448.38</v>
      </c>
      <c r="G55" s="19">
        <v>0</v>
      </c>
      <c r="H55" s="19">
        <v>3448.38</v>
      </c>
      <c r="I55" s="19">
        <v>3423.11</v>
      </c>
      <c r="J55" s="46">
        <v>0</v>
      </c>
      <c r="K55" s="19">
        <v>3423.11</v>
      </c>
      <c r="L55" s="19">
        <v>25.27</v>
      </c>
      <c r="M55" s="19">
        <v>25.27</v>
      </c>
    </row>
    <row r="56" spans="1:13">
      <c r="A56" s="16" t="s">
        <v>38</v>
      </c>
      <c r="B56" s="16" t="s">
        <v>41</v>
      </c>
      <c r="C56" s="19">
        <v>668.07</v>
      </c>
      <c r="D56" s="19">
        <v>812.52</v>
      </c>
      <c r="E56" s="19">
        <v>1480.59</v>
      </c>
      <c r="F56" s="19">
        <v>0</v>
      </c>
      <c r="G56" s="19">
        <v>794.46</v>
      </c>
      <c r="H56" s="19">
        <v>794.46</v>
      </c>
      <c r="I56" s="19">
        <v>146.18</v>
      </c>
      <c r="J56" s="46">
        <v>421.65</v>
      </c>
      <c r="K56" s="19">
        <v>567.83000000000004</v>
      </c>
      <c r="L56" s="19">
        <v>-146.18</v>
      </c>
      <c r="M56" s="19">
        <v>226.64</v>
      </c>
    </row>
    <row r="57" spans="1:13">
      <c r="A57" s="16" t="s">
        <v>38</v>
      </c>
      <c r="B57" s="16" t="s">
        <v>39</v>
      </c>
      <c r="C57" s="19">
        <v>844.64</v>
      </c>
      <c r="D57" s="19">
        <v>0</v>
      </c>
      <c r="E57" s="19">
        <v>844.64</v>
      </c>
      <c r="F57" s="19">
        <v>634.78</v>
      </c>
      <c r="G57" s="19">
        <v>209.86</v>
      </c>
      <c r="H57" s="19">
        <v>844.64</v>
      </c>
      <c r="I57" s="19">
        <v>593.34</v>
      </c>
      <c r="J57" s="46">
        <v>65.37</v>
      </c>
      <c r="K57" s="19">
        <v>658.71</v>
      </c>
      <c r="L57" s="19">
        <v>41.45</v>
      </c>
      <c r="M57" s="19">
        <v>185.94</v>
      </c>
    </row>
    <row r="58" spans="1:13">
      <c r="A58" s="16" t="s">
        <v>38</v>
      </c>
      <c r="B58" s="16" t="s">
        <v>40</v>
      </c>
      <c r="C58" s="19">
        <v>23.92</v>
      </c>
      <c r="D58" s="19">
        <v>0</v>
      </c>
      <c r="E58" s="19">
        <v>23.92</v>
      </c>
      <c r="F58" s="19">
        <v>23.92</v>
      </c>
      <c r="G58" s="19">
        <v>0</v>
      </c>
      <c r="H58" s="19">
        <v>23.92</v>
      </c>
      <c r="I58" s="19">
        <v>13.96</v>
      </c>
      <c r="J58" s="46">
        <v>0</v>
      </c>
      <c r="K58" s="19">
        <v>13.96</v>
      </c>
      <c r="L58" s="19">
        <v>9.9600000000000009</v>
      </c>
      <c r="M58" s="19">
        <v>9.9600000000000009</v>
      </c>
    </row>
    <row r="59" spans="1:13">
      <c r="A59" s="16" t="s">
        <v>42</v>
      </c>
      <c r="B59" s="16" t="s">
        <v>47</v>
      </c>
      <c r="C59" s="19">
        <v>3991.52</v>
      </c>
      <c r="D59" s="19">
        <v>0</v>
      </c>
      <c r="E59" s="19">
        <v>3991.52</v>
      </c>
      <c r="F59" s="19">
        <v>3134.39</v>
      </c>
      <c r="G59" s="19">
        <v>0</v>
      </c>
      <c r="H59" s="19">
        <v>3134.39</v>
      </c>
      <c r="I59" s="19">
        <v>3124.62</v>
      </c>
      <c r="J59" s="46">
        <v>0</v>
      </c>
      <c r="K59" s="19">
        <v>3124.62</v>
      </c>
      <c r="L59" s="19">
        <v>9.77</v>
      </c>
      <c r="M59" s="19">
        <v>9.77</v>
      </c>
    </row>
    <row r="60" spans="1:13">
      <c r="A60" s="16" t="s">
        <v>42</v>
      </c>
      <c r="B60" s="16" t="s">
        <v>43</v>
      </c>
      <c r="C60" s="19">
        <v>3637.5</v>
      </c>
      <c r="D60" s="19">
        <v>0</v>
      </c>
      <c r="E60" s="19">
        <v>3637.5</v>
      </c>
      <c r="F60" s="19">
        <v>3273.75</v>
      </c>
      <c r="G60" s="19">
        <v>37.369999999999997</v>
      </c>
      <c r="H60" s="19">
        <v>3311.12</v>
      </c>
      <c r="I60" s="19">
        <v>3086.18</v>
      </c>
      <c r="J60" s="46">
        <v>133.91</v>
      </c>
      <c r="K60" s="19">
        <v>3220.09</v>
      </c>
      <c r="L60" s="19">
        <v>187.57</v>
      </c>
      <c r="M60" s="19">
        <v>91.04</v>
      </c>
    </row>
    <row r="61" spans="1:13">
      <c r="A61" s="16" t="s">
        <v>42</v>
      </c>
      <c r="B61" s="16" t="s">
        <v>44</v>
      </c>
      <c r="C61" s="19">
        <v>4607.55</v>
      </c>
      <c r="D61" s="19">
        <v>0</v>
      </c>
      <c r="E61" s="19">
        <v>4607.55</v>
      </c>
      <c r="F61" s="19">
        <v>4142.4399999999996</v>
      </c>
      <c r="G61" s="19">
        <v>93.06</v>
      </c>
      <c r="H61" s="19">
        <v>4235.49</v>
      </c>
      <c r="I61" s="19">
        <v>4105.76</v>
      </c>
      <c r="J61" s="46">
        <v>80.16</v>
      </c>
      <c r="K61" s="19">
        <v>4185.93</v>
      </c>
      <c r="L61" s="19">
        <v>36.67</v>
      </c>
      <c r="M61" s="19">
        <v>49.57</v>
      </c>
    </row>
    <row r="62" spans="1:13">
      <c r="A62" s="16" t="s">
        <v>42</v>
      </c>
      <c r="B62" s="16" t="s">
        <v>45</v>
      </c>
      <c r="C62" s="19">
        <v>3658.36</v>
      </c>
      <c r="D62" s="19">
        <v>0</v>
      </c>
      <c r="E62" s="19">
        <v>3658.36</v>
      </c>
      <c r="F62" s="19">
        <v>3258.93</v>
      </c>
      <c r="G62" s="19">
        <v>31.07</v>
      </c>
      <c r="H62" s="19">
        <v>3290</v>
      </c>
      <c r="I62" s="19">
        <v>2966.87</v>
      </c>
      <c r="J62" s="46">
        <v>216.07</v>
      </c>
      <c r="K62" s="19">
        <v>3182.93</v>
      </c>
      <c r="L62" s="19">
        <v>292.06</v>
      </c>
      <c r="M62" s="19">
        <v>107.06</v>
      </c>
    </row>
    <row r="63" spans="1:13">
      <c r="A63" s="16" t="s">
        <v>42</v>
      </c>
      <c r="B63" s="16" t="s">
        <v>46</v>
      </c>
      <c r="C63" s="19">
        <v>4118.01</v>
      </c>
      <c r="D63" s="19">
        <v>0</v>
      </c>
      <c r="E63" s="19">
        <v>4118.01</v>
      </c>
      <c r="F63" s="19">
        <v>3194.96</v>
      </c>
      <c r="G63" s="19">
        <v>0</v>
      </c>
      <c r="H63" s="19">
        <v>3194.96</v>
      </c>
      <c r="I63" s="19">
        <v>3200.71</v>
      </c>
      <c r="J63" s="46">
        <v>4.6399999999999997</v>
      </c>
      <c r="K63" s="19">
        <v>3205.35</v>
      </c>
      <c r="L63" s="19">
        <v>-5.75</v>
      </c>
      <c r="M63" s="19">
        <v>-10.39</v>
      </c>
    </row>
    <row r="64" spans="1:13">
      <c r="A64" s="16" t="s">
        <v>48</v>
      </c>
      <c r="B64" s="16" t="s">
        <v>50</v>
      </c>
      <c r="C64" s="19">
        <v>1180.79</v>
      </c>
      <c r="D64" s="19">
        <v>95.63</v>
      </c>
      <c r="E64" s="19">
        <v>1276.42</v>
      </c>
      <c r="F64" s="19">
        <v>323.64999999999998</v>
      </c>
      <c r="G64" s="19">
        <v>0</v>
      </c>
      <c r="H64" s="19">
        <v>323.64999999999998</v>
      </c>
      <c r="I64" s="19">
        <v>265.77999999999997</v>
      </c>
      <c r="J64" s="46">
        <v>64.98</v>
      </c>
      <c r="K64" s="19">
        <v>330.75</v>
      </c>
      <c r="L64" s="19">
        <v>57.88</v>
      </c>
      <c r="M64" s="19">
        <v>-7.1</v>
      </c>
    </row>
    <row r="65" spans="1:13">
      <c r="A65" s="16" t="s">
        <v>48</v>
      </c>
      <c r="B65" s="16" t="s">
        <v>51</v>
      </c>
      <c r="C65" s="19">
        <v>1103.78</v>
      </c>
      <c r="D65" s="19">
        <v>50.73</v>
      </c>
      <c r="E65" s="19">
        <v>1154.51</v>
      </c>
      <c r="F65" s="19">
        <v>286.92</v>
      </c>
      <c r="G65" s="19">
        <v>0</v>
      </c>
      <c r="H65" s="19">
        <v>286.92</v>
      </c>
      <c r="I65" s="19">
        <v>246.96</v>
      </c>
      <c r="J65" s="46">
        <v>37.94</v>
      </c>
      <c r="K65" s="19">
        <v>284.89</v>
      </c>
      <c r="L65" s="19">
        <v>39.96</v>
      </c>
      <c r="M65" s="19">
        <v>2.02</v>
      </c>
    </row>
    <row r="66" spans="1:13">
      <c r="A66" s="16" t="s">
        <v>48</v>
      </c>
      <c r="B66" s="16" t="s">
        <v>49</v>
      </c>
      <c r="C66" s="19">
        <v>3462.24</v>
      </c>
      <c r="D66" s="19">
        <v>113.82</v>
      </c>
      <c r="E66" s="19">
        <v>3576.06</v>
      </c>
      <c r="F66" s="19">
        <v>895.45</v>
      </c>
      <c r="G66" s="19">
        <v>32.82</v>
      </c>
      <c r="H66" s="19">
        <v>928.27</v>
      </c>
      <c r="I66" s="19">
        <v>927.36</v>
      </c>
      <c r="J66" s="46">
        <v>38.71</v>
      </c>
      <c r="K66" s="19">
        <v>966.07</v>
      </c>
      <c r="L66" s="19">
        <v>-31.92</v>
      </c>
      <c r="M66" s="19">
        <v>-37.799999999999997</v>
      </c>
    </row>
    <row r="67" spans="1:13">
      <c r="A67" s="16" t="s">
        <v>56</v>
      </c>
      <c r="B67" s="16" t="s">
        <v>57</v>
      </c>
      <c r="C67" s="19">
        <v>7208.82</v>
      </c>
      <c r="D67" s="19">
        <v>0</v>
      </c>
      <c r="E67" s="19">
        <v>7208.82</v>
      </c>
      <c r="F67" s="19">
        <v>4456.47</v>
      </c>
      <c r="G67" s="19">
        <v>0</v>
      </c>
      <c r="H67" s="19">
        <v>4456.47</v>
      </c>
      <c r="I67" s="19">
        <v>4306.87</v>
      </c>
      <c r="J67" s="46">
        <v>177.74</v>
      </c>
      <c r="K67" s="19">
        <v>4484.62</v>
      </c>
      <c r="L67" s="19">
        <v>149.6</v>
      </c>
      <c r="M67" s="19">
        <v>-28.15</v>
      </c>
    </row>
    <row r="68" spans="1:13">
      <c r="A68" s="16" t="s">
        <v>56</v>
      </c>
      <c r="B68" s="16" t="s">
        <v>58</v>
      </c>
      <c r="C68" s="19">
        <v>6639.89</v>
      </c>
      <c r="D68" s="19">
        <v>170.14</v>
      </c>
      <c r="E68" s="19">
        <v>6810.03</v>
      </c>
      <c r="F68" s="19">
        <v>4246.5</v>
      </c>
      <c r="G68" s="19">
        <v>27.1</v>
      </c>
      <c r="H68" s="19">
        <v>4273.6000000000004</v>
      </c>
      <c r="I68" s="19">
        <v>4165.8599999999997</v>
      </c>
      <c r="J68" s="46">
        <v>60.92</v>
      </c>
      <c r="K68" s="19">
        <v>4226.79</v>
      </c>
      <c r="L68" s="19">
        <v>80.63</v>
      </c>
      <c r="M68" s="19">
        <v>46.81</v>
      </c>
    </row>
    <row r="69" spans="1:13">
      <c r="A69" s="16" t="s">
        <v>56</v>
      </c>
      <c r="B69" s="16" t="s">
        <v>59</v>
      </c>
      <c r="C69" s="19">
        <v>4868.3100000000004</v>
      </c>
      <c r="D69" s="19">
        <v>0</v>
      </c>
      <c r="E69" s="19">
        <v>4868.3100000000004</v>
      </c>
      <c r="F69" s="19">
        <v>2482.81</v>
      </c>
      <c r="G69" s="19">
        <v>192.39</v>
      </c>
      <c r="H69" s="19">
        <v>2675.19</v>
      </c>
      <c r="I69" s="19">
        <v>2423.08</v>
      </c>
      <c r="J69" s="46">
        <v>136.18</v>
      </c>
      <c r="K69" s="19">
        <v>2559.2600000000002</v>
      </c>
      <c r="L69" s="19">
        <v>59.73</v>
      </c>
      <c r="M69" s="19">
        <v>115.94</v>
      </c>
    </row>
    <row r="70" spans="1:13">
      <c r="A70" s="16" t="s">
        <v>56</v>
      </c>
      <c r="B70" s="16" t="s">
        <v>60</v>
      </c>
      <c r="C70" s="19">
        <v>3654.48</v>
      </c>
      <c r="D70" s="19">
        <v>302.43</v>
      </c>
      <c r="E70" s="19">
        <v>3956.91</v>
      </c>
      <c r="F70" s="19">
        <v>1780.93</v>
      </c>
      <c r="G70" s="19">
        <v>56.14</v>
      </c>
      <c r="H70" s="19">
        <v>1837.07</v>
      </c>
      <c r="I70" s="19">
        <v>1739.08</v>
      </c>
      <c r="J70" s="46">
        <v>86.07</v>
      </c>
      <c r="K70" s="19">
        <v>1825.15</v>
      </c>
      <c r="L70" s="19">
        <v>41.85</v>
      </c>
      <c r="M70" s="19">
        <v>11.92</v>
      </c>
    </row>
    <row r="71" spans="1:13">
      <c r="A71" s="16" t="s">
        <v>56</v>
      </c>
      <c r="B71" s="16" t="s">
        <v>61</v>
      </c>
      <c r="C71" s="19">
        <v>4722.3599999999997</v>
      </c>
      <c r="D71" s="19">
        <v>373.19</v>
      </c>
      <c r="E71" s="19">
        <v>5095.55</v>
      </c>
      <c r="F71" s="19">
        <v>1146.8</v>
      </c>
      <c r="G71" s="19">
        <v>528.51</v>
      </c>
      <c r="H71" s="19">
        <v>1675.31</v>
      </c>
      <c r="I71" s="19">
        <v>1187.19</v>
      </c>
      <c r="J71" s="46">
        <v>434.82</v>
      </c>
      <c r="K71" s="19">
        <v>1622</v>
      </c>
      <c r="L71" s="19">
        <v>-40.39</v>
      </c>
      <c r="M71" s="19">
        <v>53.3</v>
      </c>
    </row>
    <row r="72" spans="1:13">
      <c r="A72" s="16" t="s">
        <v>75</v>
      </c>
      <c r="B72" s="16" t="s">
        <v>70</v>
      </c>
      <c r="C72" s="19">
        <v>5947.23</v>
      </c>
      <c r="D72" s="19">
        <v>0</v>
      </c>
      <c r="E72" s="19">
        <v>5947.23</v>
      </c>
      <c r="F72" s="19">
        <v>809.31</v>
      </c>
      <c r="G72" s="19">
        <v>97.74</v>
      </c>
      <c r="H72" s="19">
        <v>907.06</v>
      </c>
      <c r="I72" s="19">
        <v>1457.81</v>
      </c>
      <c r="J72" s="46">
        <v>101.86</v>
      </c>
      <c r="K72" s="19">
        <v>1559.67</v>
      </c>
      <c r="L72" s="19">
        <v>-648.5</v>
      </c>
      <c r="M72" s="19">
        <v>-652.61</v>
      </c>
    </row>
    <row r="73" spans="1:13">
      <c r="A73" s="16" t="s">
        <v>75</v>
      </c>
      <c r="B73" s="16" t="s">
        <v>76</v>
      </c>
      <c r="C73" s="19">
        <v>3449.6</v>
      </c>
      <c r="D73" s="19">
        <v>0</v>
      </c>
      <c r="E73" s="19">
        <v>3449.6</v>
      </c>
      <c r="F73" s="19">
        <v>397.98</v>
      </c>
      <c r="G73" s="19">
        <v>0</v>
      </c>
      <c r="H73" s="19">
        <v>397.98</v>
      </c>
      <c r="I73" s="19">
        <v>655.6</v>
      </c>
      <c r="J73" s="46">
        <v>62.4</v>
      </c>
      <c r="K73" s="19">
        <v>718</v>
      </c>
      <c r="L73" s="19">
        <v>-257.62</v>
      </c>
      <c r="M73" s="19">
        <v>-320.02</v>
      </c>
    </row>
    <row r="74" spans="1:13">
      <c r="A74" s="16" t="s">
        <v>75</v>
      </c>
      <c r="B74" s="16" t="s">
        <v>71</v>
      </c>
      <c r="C74" s="19">
        <v>4386.05</v>
      </c>
      <c r="D74" s="19">
        <v>151.29</v>
      </c>
      <c r="E74" s="19">
        <v>4537.3500000000004</v>
      </c>
      <c r="F74" s="19">
        <v>1017.36</v>
      </c>
      <c r="G74" s="19">
        <v>0</v>
      </c>
      <c r="H74" s="19">
        <v>1017.36</v>
      </c>
      <c r="I74" s="19">
        <v>1354.7</v>
      </c>
      <c r="J74" s="46">
        <v>10.68</v>
      </c>
      <c r="K74" s="19">
        <v>1365.38</v>
      </c>
      <c r="L74" s="19">
        <v>-337.34</v>
      </c>
      <c r="M74" s="19">
        <v>-348.02</v>
      </c>
    </row>
    <row r="75" spans="1:13">
      <c r="A75" s="16" t="s">
        <v>72</v>
      </c>
      <c r="B75" s="16" t="s">
        <v>73</v>
      </c>
      <c r="C75" s="19">
        <v>8976.8700000000008</v>
      </c>
      <c r="D75" s="19">
        <v>283.14</v>
      </c>
      <c r="E75" s="19">
        <v>9260.01</v>
      </c>
      <c r="F75" s="19">
        <v>2990.04</v>
      </c>
      <c r="G75" s="19">
        <v>0</v>
      </c>
      <c r="H75" s="19">
        <v>2990.04</v>
      </c>
      <c r="I75" s="19">
        <v>2672.99</v>
      </c>
      <c r="J75" s="46">
        <v>257.35000000000002</v>
      </c>
      <c r="K75" s="19">
        <v>2930.34</v>
      </c>
      <c r="L75" s="19">
        <v>317.05</v>
      </c>
      <c r="M75" s="19">
        <v>59.7</v>
      </c>
    </row>
    <row r="76" spans="1:13">
      <c r="A76" s="16" t="s">
        <v>72</v>
      </c>
      <c r="B76" s="16" t="s">
        <v>74</v>
      </c>
      <c r="C76" s="19">
        <v>1683.11</v>
      </c>
      <c r="D76" s="19">
        <v>265.83</v>
      </c>
      <c r="E76" s="19">
        <v>1948.94</v>
      </c>
      <c r="F76" s="19">
        <v>457.18</v>
      </c>
      <c r="G76" s="19">
        <v>119.59</v>
      </c>
      <c r="H76" s="19">
        <v>576.77</v>
      </c>
      <c r="I76" s="19">
        <v>389.64</v>
      </c>
      <c r="J76" s="46">
        <v>160.38999999999999</v>
      </c>
      <c r="K76" s="19">
        <v>550.04</v>
      </c>
      <c r="L76" s="19">
        <v>67.540000000000006</v>
      </c>
      <c r="M76" s="19">
        <v>26.73</v>
      </c>
    </row>
    <row r="77" spans="1:13">
      <c r="A77" s="16" t="s">
        <v>961</v>
      </c>
      <c r="B77" s="16" t="s">
        <v>1257</v>
      </c>
      <c r="C77" s="19">
        <v>3816.34</v>
      </c>
      <c r="D77" s="19">
        <v>0</v>
      </c>
      <c r="E77" s="19">
        <v>3816.34</v>
      </c>
      <c r="F77" s="19">
        <v>3816.34</v>
      </c>
      <c r="G77" s="19">
        <v>0</v>
      </c>
      <c r="H77" s="19">
        <v>3816.34</v>
      </c>
      <c r="I77" s="19">
        <v>3772.39</v>
      </c>
      <c r="J77" s="46">
        <v>0</v>
      </c>
      <c r="K77" s="19">
        <v>3772.39</v>
      </c>
      <c r="L77" s="19">
        <v>43.95</v>
      </c>
      <c r="M77" s="19">
        <v>43.95</v>
      </c>
    </row>
    <row r="78" spans="1:13">
      <c r="A78" s="16" t="s">
        <v>961</v>
      </c>
      <c r="B78" s="16" t="s">
        <v>1258</v>
      </c>
      <c r="C78" s="19">
        <v>3795.37</v>
      </c>
      <c r="D78" s="19">
        <v>0</v>
      </c>
      <c r="E78" s="19">
        <v>3795.37</v>
      </c>
      <c r="F78" s="19">
        <v>3795.37</v>
      </c>
      <c r="G78" s="19">
        <v>0</v>
      </c>
      <c r="H78" s="19">
        <v>3795.37</v>
      </c>
      <c r="I78" s="19">
        <v>3792.07</v>
      </c>
      <c r="J78" s="46">
        <v>0</v>
      </c>
      <c r="K78" s="19">
        <v>3792.07</v>
      </c>
      <c r="L78" s="19">
        <v>3.3</v>
      </c>
      <c r="M78" s="19">
        <v>3.3</v>
      </c>
    </row>
    <row r="79" spans="1:13">
      <c r="A79" s="16" t="s">
        <v>1295</v>
      </c>
      <c r="B79" s="16" t="s">
        <v>1257</v>
      </c>
      <c r="C79" s="19">
        <v>934.81</v>
      </c>
      <c r="D79" s="19">
        <v>0</v>
      </c>
      <c r="E79" s="19">
        <v>934.81</v>
      </c>
      <c r="F79" s="19">
        <v>934.81</v>
      </c>
      <c r="G79" s="19">
        <v>0</v>
      </c>
      <c r="H79" s="19">
        <v>934.81</v>
      </c>
      <c r="I79" s="19">
        <v>934.81</v>
      </c>
      <c r="J79" s="46">
        <v>0</v>
      </c>
      <c r="K79" s="19">
        <v>934.81</v>
      </c>
      <c r="L79" s="19">
        <v>0</v>
      </c>
      <c r="M79" s="19">
        <v>0</v>
      </c>
    </row>
    <row r="80" spans="1:13">
      <c r="A80" s="16" t="s">
        <v>1295</v>
      </c>
      <c r="B80" s="16" t="s">
        <v>1258</v>
      </c>
      <c r="C80" s="19">
        <v>920.85</v>
      </c>
      <c r="D80" s="19">
        <v>0</v>
      </c>
      <c r="E80" s="19">
        <v>920.85</v>
      </c>
      <c r="F80" s="19">
        <v>875.9</v>
      </c>
      <c r="G80" s="19">
        <v>0</v>
      </c>
      <c r="H80" s="19">
        <v>875.9</v>
      </c>
      <c r="I80" s="19">
        <v>917.7</v>
      </c>
      <c r="J80" s="46">
        <v>0</v>
      </c>
      <c r="K80" s="19">
        <v>917.7</v>
      </c>
      <c r="L80" s="19">
        <v>-41.8</v>
      </c>
      <c r="M80" s="19">
        <v>-41.8</v>
      </c>
    </row>
    <row r="81" spans="1:13">
      <c r="A81" s="16" t="s">
        <v>693</v>
      </c>
      <c r="B81" s="16" t="s">
        <v>1259</v>
      </c>
      <c r="C81" s="19">
        <v>861.42</v>
      </c>
      <c r="D81" s="19">
        <v>0</v>
      </c>
      <c r="E81" s="19">
        <v>861.42</v>
      </c>
      <c r="F81" s="19">
        <v>861.42</v>
      </c>
      <c r="G81" s="19">
        <v>0</v>
      </c>
      <c r="H81" s="19">
        <v>861.42</v>
      </c>
      <c r="I81" s="19">
        <v>846.34</v>
      </c>
      <c r="J81" s="46">
        <v>0</v>
      </c>
      <c r="K81" s="19">
        <v>846.34</v>
      </c>
      <c r="L81" s="19">
        <v>15.08</v>
      </c>
      <c r="M81" s="19">
        <v>15.08</v>
      </c>
    </row>
    <row r="82" spans="1:13">
      <c r="A82" s="16" t="s">
        <v>693</v>
      </c>
      <c r="B82" s="16" t="s">
        <v>694</v>
      </c>
      <c r="C82" s="19">
        <v>675.01</v>
      </c>
      <c r="D82" s="19">
        <v>49.18</v>
      </c>
      <c r="E82" s="19">
        <v>724.19</v>
      </c>
      <c r="F82" s="19">
        <v>636.88</v>
      </c>
      <c r="G82" s="19">
        <v>45.4</v>
      </c>
      <c r="H82" s="19">
        <v>682.27</v>
      </c>
      <c r="I82" s="19">
        <v>561.86</v>
      </c>
      <c r="J82" s="46">
        <v>79.67</v>
      </c>
      <c r="K82" s="19">
        <v>641.53</v>
      </c>
      <c r="L82" s="19">
        <v>75.02</v>
      </c>
      <c r="M82" s="19">
        <v>40.74</v>
      </c>
    </row>
    <row r="83" spans="1:13">
      <c r="A83" s="16" t="s">
        <v>52</v>
      </c>
      <c r="B83" s="16" t="s">
        <v>53</v>
      </c>
      <c r="C83" s="19">
        <v>4959.63</v>
      </c>
      <c r="D83" s="19">
        <v>0</v>
      </c>
      <c r="E83" s="19">
        <v>4959.63</v>
      </c>
      <c r="F83" s="19">
        <v>4786</v>
      </c>
      <c r="G83" s="19">
        <v>115.76</v>
      </c>
      <c r="H83" s="19">
        <v>4901.75</v>
      </c>
      <c r="I83" s="19">
        <v>4381.16</v>
      </c>
      <c r="J83" s="46">
        <v>412.97</v>
      </c>
      <c r="K83" s="19">
        <v>4794.12</v>
      </c>
      <c r="L83" s="19">
        <v>404.84</v>
      </c>
      <c r="M83" s="19">
        <v>107.63</v>
      </c>
    </row>
    <row r="84" spans="1:13">
      <c r="A84" s="16" t="s">
        <v>52</v>
      </c>
      <c r="B84" s="16" t="s">
        <v>54</v>
      </c>
      <c r="C84" s="19">
        <v>4876.09</v>
      </c>
      <c r="D84" s="19">
        <v>175.85</v>
      </c>
      <c r="E84" s="19">
        <v>5051.95</v>
      </c>
      <c r="F84" s="19">
        <v>4547.0200000000004</v>
      </c>
      <c r="G84" s="19">
        <v>113.06</v>
      </c>
      <c r="H84" s="19">
        <v>4660.08</v>
      </c>
      <c r="I84" s="19">
        <v>4021.22</v>
      </c>
      <c r="J84" s="46">
        <v>382.49</v>
      </c>
      <c r="K84" s="19">
        <v>4403.71</v>
      </c>
      <c r="L84" s="19">
        <v>525.79999999999995</v>
      </c>
      <c r="M84" s="19">
        <v>256.37</v>
      </c>
    </row>
    <row r="85" spans="1:13">
      <c r="A85" s="16" t="s">
        <v>52</v>
      </c>
      <c r="B85" s="16" t="s">
        <v>55</v>
      </c>
      <c r="C85" s="19">
        <v>3758.93</v>
      </c>
      <c r="D85" s="19">
        <v>332.63</v>
      </c>
      <c r="E85" s="19">
        <v>4091.57</v>
      </c>
      <c r="F85" s="19">
        <v>1579.1</v>
      </c>
      <c r="G85" s="19">
        <v>129.02000000000001</v>
      </c>
      <c r="H85" s="19">
        <v>1708.12</v>
      </c>
      <c r="I85" s="19">
        <v>1995.92</v>
      </c>
      <c r="J85" s="46">
        <v>112.08</v>
      </c>
      <c r="K85" s="19">
        <v>2108</v>
      </c>
      <c r="L85" s="19">
        <v>-416.83</v>
      </c>
      <c r="M85" s="19">
        <v>-399.89</v>
      </c>
    </row>
    <row r="86" spans="1:13">
      <c r="A86" s="16" t="s">
        <v>62</v>
      </c>
      <c r="B86" s="16" t="s">
        <v>64</v>
      </c>
      <c r="C86" s="19">
        <v>1833.31</v>
      </c>
      <c r="D86" s="19">
        <v>0</v>
      </c>
      <c r="E86" s="19">
        <v>1833.31</v>
      </c>
      <c r="F86" s="19">
        <v>1833.31</v>
      </c>
      <c r="G86" s="19">
        <v>0</v>
      </c>
      <c r="H86" s="19">
        <v>1833.31</v>
      </c>
      <c r="I86" s="19">
        <v>1829.77</v>
      </c>
      <c r="J86" s="46">
        <v>0</v>
      </c>
      <c r="K86" s="19">
        <v>1829.77</v>
      </c>
      <c r="L86" s="19">
        <v>3.54</v>
      </c>
      <c r="M86" s="19">
        <v>3.54</v>
      </c>
    </row>
    <row r="87" spans="1:13">
      <c r="A87" s="16" t="s">
        <v>62</v>
      </c>
      <c r="B87" s="16" t="s">
        <v>63</v>
      </c>
      <c r="C87" s="19">
        <v>6530.66</v>
      </c>
      <c r="D87" s="19">
        <v>0</v>
      </c>
      <c r="E87" s="19">
        <v>6530.66</v>
      </c>
      <c r="F87" s="19">
        <v>6530.66</v>
      </c>
      <c r="G87" s="19">
        <v>0</v>
      </c>
      <c r="H87" s="19">
        <v>6530.66</v>
      </c>
      <c r="I87" s="19">
        <v>5851.42</v>
      </c>
      <c r="J87" s="46">
        <v>0</v>
      </c>
      <c r="K87" s="19">
        <v>5851.42</v>
      </c>
      <c r="L87" s="19">
        <v>679.24</v>
      </c>
      <c r="M87" s="19">
        <v>679.24</v>
      </c>
    </row>
    <row r="88" spans="1:13">
      <c r="A88" s="16" t="s">
        <v>62</v>
      </c>
      <c r="B88" s="16" t="s">
        <v>65</v>
      </c>
      <c r="C88" s="19">
        <v>5434.55</v>
      </c>
      <c r="D88" s="19">
        <v>0</v>
      </c>
      <c r="E88" s="19">
        <v>5434.55</v>
      </c>
      <c r="F88" s="19">
        <v>4862.1499999999996</v>
      </c>
      <c r="G88" s="19">
        <v>0</v>
      </c>
      <c r="H88" s="19">
        <v>4862.1499999999996</v>
      </c>
      <c r="I88" s="19">
        <v>4688.05</v>
      </c>
      <c r="J88" s="46">
        <v>0</v>
      </c>
      <c r="K88" s="19">
        <v>4688.05</v>
      </c>
      <c r="L88" s="19">
        <v>174.1</v>
      </c>
      <c r="M88" s="19">
        <v>174.1</v>
      </c>
    </row>
    <row r="89" spans="1:13">
      <c r="A89" s="16" t="s">
        <v>62</v>
      </c>
      <c r="B89" s="16" t="s">
        <v>66</v>
      </c>
      <c r="C89" s="19">
        <v>526</v>
      </c>
      <c r="D89" s="19">
        <v>0</v>
      </c>
      <c r="E89" s="19">
        <v>526</v>
      </c>
      <c r="F89" s="19">
        <v>369.07</v>
      </c>
      <c r="G89" s="19">
        <v>0</v>
      </c>
      <c r="H89" s="19">
        <v>369.07</v>
      </c>
      <c r="I89" s="19">
        <v>389.07</v>
      </c>
      <c r="J89" s="46">
        <v>0</v>
      </c>
      <c r="K89" s="19">
        <v>389.07</v>
      </c>
      <c r="L89" s="19">
        <v>-20</v>
      </c>
      <c r="M89" s="19">
        <v>-20</v>
      </c>
    </row>
  </sheetData>
  <autoFilter ref="A1:M8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53"/>
  <sheetViews>
    <sheetView zoomScale="85" zoomScaleNormal="85" workbookViewId="0">
      <pane xSplit="4" ySplit="1" topLeftCell="E2" activePane="bottomRight" state="frozen"/>
      <selection activeCell="AC9089" sqref="AC9089"/>
      <selection pane="topRight" activeCell="AC9089" sqref="AC9089"/>
      <selection pane="bottomLeft" activeCell="AC9089" sqref="AC9089"/>
      <selection pane="bottomRight" activeCell="Q2" sqref="Q2"/>
    </sheetView>
  </sheetViews>
  <sheetFormatPr defaultRowHeight="15"/>
  <cols>
    <col min="1" max="1" width="9.140625" style="64" customWidth="1"/>
    <col min="2" max="2" width="20.85546875" style="64" customWidth="1"/>
    <col min="3" max="3" width="34.42578125" style="64" bestFit="1" customWidth="1"/>
    <col min="4" max="4" width="17.7109375" style="64" customWidth="1"/>
    <col min="5" max="5" width="30.140625" style="64" customWidth="1"/>
    <col min="6" max="6" width="15.42578125" style="64" customWidth="1"/>
    <col min="7" max="7" width="19" style="64" customWidth="1"/>
    <col min="8" max="8" width="19.140625" style="64" customWidth="1"/>
    <col min="9" max="9" width="17.42578125" style="64" customWidth="1"/>
    <col min="10" max="10" width="15.42578125" style="64" bestFit="1" customWidth="1"/>
    <col min="11" max="11" width="19.140625" style="64" bestFit="1" customWidth="1"/>
    <col min="12" max="12" width="14.28515625" style="64" bestFit="1" customWidth="1"/>
    <col min="13" max="14" width="12.85546875" style="64" customWidth="1"/>
    <col min="15" max="15" width="13.42578125" style="64" customWidth="1"/>
    <col min="16" max="16" width="16.140625" style="64" customWidth="1"/>
    <col min="17" max="17" width="14.140625" style="64" bestFit="1" customWidth="1"/>
    <col min="18" max="16384" width="9.140625" style="64"/>
  </cols>
  <sheetData>
    <row r="1" spans="1:17" s="65" customFormat="1">
      <c r="A1" s="70" t="s">
        <v>1345</v>
      </c>
      <c r="B1" s="70" t="s">
        <v>1346</v>
      </c>
      <c r="C1" s="70" t="s">
        <v>90</v>
      </c>
      <c r="D1" s="70" t="s">
        <v>91</v>
      </c>
      <c r="E1" s="70" t="s">
        <v>1347</v>
      </c>
      <c r="F1" s="70" t="s">
        <v>92</v>
      </c>
      <c r="G1" s="70" t="s">
        <v>1348</v>
      </c>
      <c r="H1" s="70" t="s">
        <v>93</v>
      </c>
      <c r="I1" s="70" t="s">
        <v>1349</v>
      </c>
      <c r="J1" s="70" t="s">
        <v>1350</v>
      </c>
      <c r="K1" s="70" t="s">
        <v>1351</v>
      </c>
      <c r="L1" s="70" t="s">
        <v>10490</v>
      </c>
      <c r="M1" s="70" t="s">
        <v>10491</v>
      </c>
      <c r="N1" s="70" t="s">
        <v>10492</v>
      </c>
      <c r="O1" s="70" t="s">
        <v>10493</v>
      </c>
      <c r="P1" s="70" t="s">
        <v>10494</v>
      </c>
      <c r="Q1" s="71" t="s">
        <v>10495</v>
      </c>
    </row>
    <row r="2" spans="1:17">
      <c r="A2" s="72">
        <v>10767</v>
      </c>
      <c r="B2" s="72" t="s">
        <v>395</v>
      </c>
      <c r="C2" s="72" t="s">
        <v>68</v>
      </c>
      <c r="D2" s="72" t="s">
        <v>10318</v>
      </c>
      <c r="E2" s="72" t="s">
        <v>10319</v>
      </c>
      <c r="F2" s="73">
        <v>45149</v>
      </c>
      <c r="G2" s="72" t="s">
        <v>1903</v>
      </c>
      <c r="H2" s="74">
        <v>85782000</v>
      </c>
      <c r="I2" s="74">
        <v>0</v>
      </c>
      <c r="J2" s="74">
        <v>36000000</v>
      </c>
      <c r="K2" s="74">
        <v>-36000000</v>
      </c>
      <c r="L2" s="74">
        <v>0</v>
      </c>
      <c r="M2" s="74">
        <v>0</v>
      </c>
      <c r="N2" s="74">
        <v>0</v>
      </c>
      <c r="O2" s="74">
        <v>0</v>
      </c>
      <c r="P2" s="75">
        <v>0</v>
      </c>
      <c r="Q2" s="76" t="str">
        <f t="shared" ref="Q2:Q65" si="0">IF(G2="01 Jan 1900","Unregistered","Registered")</f>
        <v>Unregistered</v>
      </c>
    </row>
    <row r="3" spans="1:17">
      <c r="A3" s="77">
        <v>10766</v>
      </c>
      <c r="B3" s="77" t="s">
        <v>1542</v>
      </c>
      <c r="C3" s="77" t="s">
        <v>10315</v>
      </c>
      <c r="D3" s="77" t="s">
        <v>10316</v>
      </c>
      <c r="E3" s="77" t="s">
        <v>10317</v>
      </c>
      <c r="F3" s="78">
        <v>45961</v>
      </c>
      <c r="G3" s="77" t="s">
        <v>1903</v>
      </c>
      <c r="H3" s="79">
        <v>35400000</v>
      </c>
      <c r="I3" s="79">
        <v>0</v>
      </c>
      <c r="J3" s="79">
        <v>31600000</v>
      </c>
      <c r="K3" s="79">
        <v>-31600000</v>
      </c>
      <c r="L3" s="79">
        <v>0</v>
      </c>
      <c r="M3" s="79">
        <v>0</v>
      </c>
      <c r="N3" s="79">
        <v>0</v>
      </c>
      <c r="O3" s="79">
        <v>0</v>
      </c>
      <c r="P3" s="80">
        <v>0</v>
      </c>
      <c r="Q3" s="81" t="str">
        <f t="shared" si="0"/>
        <v>Unregistered</v>
      </c>
    </row>
    <row r="4" spans="1:17">
      <c r="A4" s="72">
        <v>10765</v>
      </c>
      <c r="B4" s="72" t="s">
        <v>395</v>
      </c>
      <c r="C4" s="72" t="s">
        <v>68</v>
      </c>
      <c r="D4" s="72" t="s">
        <v>10313</v>
      </c>
      <c r="E4" s="72" t="s">
        <v>10314</v>
      </c>
      <c r="F4" s="73">
        <v>45686</v>
      </c>
      <c r="G4" s="72" t="s">
        <v>1903</v>
      </c>
      <c r="H4" s="74">
        <v>85400000</v>
      </c>
      <c r="I4" s="74">
        <v>0</v>
      </c>
      <c r="J4" s="74">
        <v>26000000</v>
      </c>
      <c r="K4" s="74">
        <v>-26000000</v>
      </c>
      <c r="L4" s="74">
        <v>0</v>
      </c>
      <c r="M4" s="74">
        <v>0</v>
      </c>
      <c r="N4" s="74">
        <v>0</v>
      </c>
      <c r="O4" s="74">
        <v>0</v>
      </c>
      <c r="P4" s="75">
        <v>0</v>
      </c>
      <c r="Q4" s="76" t="str">
        <f t="shared" si="0"/>
        <v>Unregistered</v>
      </c>
    </row>
    <row r="5" spans="1:17">
      <c r="A5" s="77">
        <v>10764</v>
      </c>
      <c r="B5" s="77" t="s">
        <v>1447</v>
      </c>
      <c r="C5" s="77" t="s">
        <v>427</v>
      </c>
      <c r="D5" s="77" t="s">
        <v>10312</v>
      </c>
      <c r="E5" s="77" t="s">
        <v>2402</v>
      </c>
      <c r="F5" s="78">
        <v>45990</v>
      </c>
      <c r="G5" s="77" t="s">
        <v>1903</v>
      </c>
      <c r="H5" s="79">
        <v>48829000</v>
      </c>
      <c r="I5" s="79">
        <v>0</v>
      </c>
      <c r="J5" s="79">
        <v>25000000</v>
      </c>
      <c r="K5" s="79">
        <v>-25000000</v>
      </c>
      <c r="L5" s="79">
        <v>0</v>
      </c>
      <c r="M5" s="79">
        <v>0</v>
      </c>
      <c r="N5" s="79">
        <v>0</v>
      </c>
      <c r="O5" s="79">
        <v>0</v>
      </c>
      <c r="P5" s="80">
        <v>0</v>
      </c>
      <c r="Q5" s="81" t="str">
        <f t="shared" si="0"/>
        <v>Unregistered</v>
      </c>
    </row>
    <row r="6" spans="1:17">
      <c r="A6" s="72">
        <v>10763</v>
      </c>
      <c r="B6" s="72" t="s">
        <v>1447</v>
      </c>
      <c r="C6" s="72" t="s">
        <v>427</v>
      </c>
      <c r="D6" s="72" t="s">
        <v>10310</v>
      </c>
      <c r="E6" s="72" t="s">
        <v>10311</v>
      </c>
      <c r="F6" s="73">
        <v>46053</v>
      </c>
      <c r="G6" s="72" t="s">
        <v>9632</v>
      </c>
      <c r="H6" s="74">
        <v>40400000</v>
      </c>
      <c r="I6" s="74">
        <v>0</v>
      </c>
      <c r="J6" s="74">
        <v>23265000</v>
      </c>
      <c r="K6" s="74">
        <v>-23265000</v>
      </c>
      <c r="L6" s="74">
        <v>0</v>
      </c>
      <c r="M6" s="74">
        <v>0</v>
      </c>
      <c r="N6" s="74">
        <v>0</v>
      </c>
      <c r="O6" s="74">
        <v>0</v>
      </c>
      <c r="P6" s="75">
        <v>0</v>
      </c>
      <c r="Q6" s="76" t="str">
        <f t="shared" si="0"/>
        <v>Registered</v>
      </c>
    </row>
    <row r="7" spans="1:17">
      <c r="A7" s="77">
        <v>10761</v>
      </c>
      <c r="B7" s="77" t="s">
        <v>1447</v>
      </c>
      <c r="C7" s="77" t="s">
        <v>1464</v>
      </c>
      <c r="D7" s="77" t="s">
        <v>10306</v>
      </c>
      <c r="E7" s="77" t="s">
        <v>10307</v>
      </c>
      <c r="F7" s="78">
        <v>45777</v>
      </c>
      <c r="G7" s="77" t="s">
        <v>1903</v>
      </c>
      <c r="H7" s="79">
        <v>37662175</v>
      </c>
      <c r="I7" s="79">
        <v>0</v>
      </c>
      <c r="J7" s="79">
        <v>20000000</v>
      </c>
      <c r="K7" s="79">
        <v>-20000000</v>
      </c>
      <c r="L7" s="79">
        <v>0</v>
      </c>
      <c r="M7" s="79">
        <v>0</v>
      </c>
      <c r="N7" s="79">
        <v>0</v>
      </c>
      <c r="O7" s="79">
        <v>0</v>
      </c>
      <c r="P7" s="80">
        <v>0</v>
      </c>
      <c r="Q7" s="81" t="str">
        <f t="shared" si="0"/>
        <v>Unregistered</v>
      </c>
    </row>
    <row r="8" spans="1:17">
      <c r="A8" s="72">
        <v>10762</v>
      </c>
      <c r="B8" s="72" t="s">
        <v>1447</v>
      </c>
      <c r="C8" s="72" t="s">
        <v>1464</v>
      </c>
      <c r="D8" s="72" t="s">
        <v>10308</v>
      </c>
      <c r="E8" s="72" t="s">
        <v>10309</v>
      </c>
      <c r="F8" s="73">
        <v>45777</v>
      </c>
      <c r="G8" s="72" t="s">
        <v>1903</v>
      </c>
      <c r="H8" s="74">
        <v>37662175</v>
      </c>
      <c r="I8" s="74">
        <v>0</v>
      </c>
      <c r="J8" s="74">
        <v>20000000</v>
      </c>
      <c r="K8" s="74">
        <v>-20000000</v>
      </c>
      <c r="L8" s="74">
        <v>0</v>
      </c>
      <c r="M8" s="74">
        <v>0</v>
      </c>
      <c r="N8" s="74">
        <v>0</v>
      </c>
      <c r="O8" s="74">
        <v>0</v>
      </c>
      <c r="P8" s="75">
        <v>0</v>
      </c>
      <c r="Q8" s="76" t="str">
        <f t="shared" si="0"/>
        <v>Unregistered</v>
      </c>
    </row>
    <row r="9" spans="1:17">
      <c r="A9" s="77">
        <v>10759</v>
      </c>
      <c r="B9" s="77" t="s">
        <v>1433</v>
      </c>
      <c r="C9" s="77" t="s">
        <v>10298</v>
      </c>
      <c r="D9" s="77" t="s">
        <v>10304</v>
      </c>
      <c r="E9" s="77" t="s">
        <v>10303</v>
      </c>
      <c r="F9" s="78">
        <v>45107</v>
      </c>
      <c r="G9" s="77" t="s">
        <v>1903</v>
      </c>
      <c r="H9" s="79">
        <v>25254000</v>
      </c>
      <c r="I9" s="79">
        <v>0</v>
      </c>
      <c r="J9" s="79">
        <v>17652000</v>
      </c>
      <c r="K9" s="79">
        <v>-17652000</v>
      </c>
      <c r="L9" s="79">
        <v>0</v>
      </c>
      <c r="M9" s="79">
        <v>0</v>
      </c>
      <c r="N9" s="79">
        <v>0</v>
      </c>
      <c r="O9" s="79">
        <v>0</v>
      </c>
      <c r="P9" s="80">
        <v>0</v>
      </c>
      <c r="Q9" s="81" t="str">
        <f t="shared" si="0"/>
        <v>Unregistered</v>
      </c>
    </row>
    <row r="10" spans="1:17">
      <c r="A10" s="72">
        <v>10758</v>
      </c>
      <c r="B10" s="72" t="s">
        <v>1433</v>
      </c>
      <c r="C10" s="72" t="s">
        <v>10298</v>
      </c>
      <c r="D10" s="72" t="s">
        <v>10302</v>
      </c>
      <c r="E10" s="72" t="s">
        <v>10303</v>
      </c>
      <c r="F10" s="73">
        <v>45107</v>
      </c>
      <c r="G10" s="72" t="s">
        <v>1903</v>
      </c>
      <c r="H10" s="74">
        <v>30294000</v>
      </c>
      <c r="I10" s="74">
        <v>0</v>
      </c>
      <c r="J10" s="74">
        <v>17252000</v>
      </c>
      <c r="K10" s="74">
        <v>-17252000</v>
      </c>
      <c r="L10" s="74">
        <v>0</v>
      </c>
      <c r="M10" s="74">
        <v>0</v>
      </c>
      <c r="N10" s="74">
        <v>0</v>
      </c>
      <c r="O10" s="74">
        <v>0</v>
      </c>
      <c r="P10" s="75">
        <v>0</v>
      </c>
      <c r="Q10" s="76" t="str">
        <f t="shared" si="0"/>
        <v>Unregistered</v>
      </c>
    </row>
    <row r="11" spans="1:17">
      <c r="A11" s="77">
        <v>10757</v>
      </c>
      <c r="B11" s="77" t="s">
        <v>1542</v>
      </c>
      <c r="C11" s="77" t="s">
        <v>1543</v>
      </c>
      <c r="D11" s="77" t="s">
        <v>10300</v>
      </c>
      <c r="E11" s="77" t="s">
        <v>10301</v>
      </c>
      <c r="F11" s="78">
        <v>45991</v>
      </c>
      <c r="G11" s="77" t="s">
        <v>2340</v>
      </c>
      <c r="H11" s="79">
        <v>45100000</v>
      </c>
      <c r="I11" s="79">
        <v>13530000</v>
      </c>
      <c r="J11" s="79">
        <v>30200000</v>
      </c>
      <c r="K11" s="79">
        <v>-16670000</v>
      </c>
      <c r="L11" s="79">
        <v>0</v>
      </c>
      <c r="M11" s="79">
        <v>0</v>
      </c>
      <c r="N11" s="79">
        <v>0</v>
      </c>
      <c r="O11" s="79">
        <v>0</v>
      </c>
      <c r="P11" s="80">
        <v>0</v>
      </c>
      <c r="Q11" s="81" t="str">
        <f t="shared" si="0"/>
        <v>Registered</v>
      </c>
    </row>
    <row r="12" spans="1:17">
      <c r="A12" s="72">
        <v>10756</v>
      </c>
      <c r="B12" s="72" t="s">
        <v>1433</v>
      </c>
      <c r="C12" s="72" t="s">
        <v>10298</v>
      </c>
      <c r="D12" s="72" t="s">
        <v>10299</v>
      </c>
      <c r="E12" s="72" t="s">
        <v>5478</v>
      </c>
      <c r="F12" s="73">
        <v>45107</v>
      </c>
      <c r="G12" s="72" t="s">
        <v>1903</v>
      </c>
      <c r="H12" s="74">
        <v>25155000</v>
      </c>
      <c r="I12" s="74">
        <v>0</v>
      </c>
      <c r="J12" s="74">
        <v>14904000</v>
      </c>
      <c r="K12" s="74">
        <v>-14904000</v>
      </c>
      <c r="L12" s="74">
        <v>0</v>
      </c>
      <c r="M12" s="74">
        <v>0</v>
      </c>
      <c r="N12" s="74">
        <v>0</v>
      </c>
      <c r="O12" s="74">
        <v>0</v>
      </c>
      <c r="P12" s="75">
        <v>0</v>
      </c>
      <c r="Q12" s="76" t="str">
        <f t="shared" si="0"/>
        <v>Unregistered</v>
      </c>
    </row>
    <row r="13" spans="1:17">
      <c r="A13" s="77">
        <v>10755</v>
      </c>
      <c r="B13" s="77" t="s">
        <v>409</v>
      </c>
      <c r="C13" s="77" t="s">
        <v>1401</v>
      </c>
      <c r="D13" s="77" t="s">
        <v>10296</v>
      </c>
      <c r="E13" s="77" t="s">
        <v>10297</v>
      </c>
      <c r="F13" s="78">
        <v>45625</v>
      </c>
      <c r="G13" s="77" t="s">
        <v>2574</v>
      </c>
      <c r="H13" s="79">
        <v>33598214</v>
      </c>
      <c r="I13" s="79">
        <v>16463125</v>
      </c>
      <c r="J13" s="79">
        <v>31279465</v>
      </c>
      <c r="K13" s="79">
        <v>-14816340</v>
      </c>
      <c r="L13" s="79">
        <v>0</v>
      </c>
      <c r="M13" s="79">
        <v>0</v>
      </c>
      <c r="N13" s="79">
        <v>0</v>
      </c>
      <c r="O13" s="79">
        <v>0</v>
      </c>
      <c r="P13" s="80">
        <v>0</v>
      </c>
      <c r="Q13" s="81" t="str">
        <f t="shared" si="0"/>
        <v>Registered</v>
      </c>
    </row>
    <row r="14" spans="1:17">
      <c r="A14" s="72">
        <v>10753</v>
      </c>
      <c r="B14" s="72" t="s">
        <v>1447</v>
      </c>
      <c r="C14" s="72" t="s">
        <v>10101</v>
      </c>
      <c r="D14" s="72" t="s">
        <v>10295</v>
      </c>
      <c r="E14" s="72" t="s">
        <v>10257</v>
      </c>
      <c r="F14" s="73">
        <v>45838</v>
      </c>
      <c r="G14" s="72" t="s">
        <v>4179</v>
      </c>
      <c r="H14" s="74">
        <v>33000000</v>
      </c>
      <c r="I14" s="74">
        <v>9900000</v>
      </c>
      <c r="J14" s="74">
        <v>24540000</v>
      </c>
      <c r="K14" s="74">
        <v>-14640000</v>
      </c>
      <c r="L14" s="74">
        <v>0</v>
      </c>
      <c r="M14" s="74">
        <v>0</v>
      </c>
      <c r="N14" s="74">
        <v>0</v>
      </c>
      <c r="O14" s="74">
        <v>0</v>
      </c>
      <c r="P14" s="75">
        <v>0</v>
      </c>
      <c r="Q14" s="76" t="str">
        <f t="shared" si="0"/>
        <v>Registered</v>
      </c>
    </row>
    <row r="15" spans="1:17">
      <c r="A15" s="77">
        <v>10752</v>
      </c>
      <c r="B15" s="77" t="s">
        <v>62</v>
      </c>
      <c r="C15" s="77" t="s">
        <v>65</v>
      </c>
      <c r="D15" s="77" t="s">
        <v>10293</v>
      </c>
      <c r="E15" s="77" t="s">
        <v>10294</v>
      </c>
      <c r="F15" s="78">
        <v>45199</v>
      </c>
      <c r="G15" s="77" t="s">
        <v>1903</v>
      </c>
      <c r="H15" s="79">
        <v>28140000</v>
      </c>
      <c r="I15" s="79">
        <v>0</v>
      </c>
      <c r="J15" s="79">
        <v>14600000</v>
      </c>
      <c r="K15" s="79">
        <v>-14600000</v>
      </c>
      <c r="L15" s="79">
        <v>0</v>
      </c>
      <c r="M15" s="79">
        <v>0</v>
      </c>
      <c r="N15" s="79">
        <v>0</v>
      </c>
      <c r="O15" s="79">
        <v>0</v>
      </c>
      <c r="P15" s="80">
        <v>0</v>
      </c>
      <c r="Q15" s="81" t="str">
        <f t="shared" si="0"/>
        <v>Unregistered</v>
      </c>
    </row>
    <row r="16" spans="1:17">
      <c r="A16" s="72">
        <v>10751</v>
      </c>
      <c r="B16" s="72" t="s">
        <v>1542</v>
      </c>
      <c r="C16" s="72" t="s">
        <v>1543</v>
      </c>
      <c r="D16" s="72" t="s">
        <v>10291</v>
      </c>
      <c r="E16" s="72" t="s">
        <v>10292</v>
      </c>
      <c r="F16" s="73">
        <v>45838</v>
      </c>
      <c r="G16" s="72" t="s">
        <v>1578</v>
      </c>
      <c r="H16" s="74">
        <v>43974000</v>
      </c>
      <c r="I16" s="74">
        <v>13192200</v>
      </c>
      <c r="J16" s="74">
        <v>27700000</v>
      </c>
      <c r="K16" s="74">
        <v>-14507800</v>
      </c>
      <c r="L16" s="74">
        <v>0</v>
      </c>
      <c r="M16" s="74">
        <v>0</v>
      </c>
      <c r="N16" s="74">
        <v>0</v>
      </c>
      <c r="O16" s="74">
        <v>0</v>
      </c>
      <c r="P16" s="75">
        <v>0</v>
      </c>
      <c r="Q16" s="76" t="str">
        <f t="shared" si="0"/>
        <v>Registered</v>
      </c>
    </row>
    <row r="17" spans="1:17">
      <c r="A17" s="77">
        <v>10750</v>
      </c>
      <c r="B17" s="77" t="s">
        <v>1447</v>
      </c>
      <c r="C17" s="77" t="s">
        <v>10101</v>
      </c>
      <c r="D17" s="77" t="s">
        <v>10290</v>
      </c>
      <c r="E17" s="77" t="s">
        <v>6568</v>
      </c>
      <c r="F17" s="78">
        <v>46081</v>
      </c>
      <c r="G17" s="77" t="s">
        <v>1903</v>
      </c>
      <c r="H17" s="79">
        <v>49100000</v>
      </c>
      <c r="I17" s="79">
        <v>0</v>
      </c>
      <c r="J17" s="79">
        <v>12600000</v>
      </c>
      <c r="K17" s="79">
        <v>-12600000</v>
      </c>
      <c r="L17" s="79">
        <v>0</v>
      </c>
      <c r="M17" s="79">
        <v>0</v>
      </c>
      <c r="N17" s="79">
        <v>0</v>
      </c>
      <c r="O17" s="79">
        <v>0</v>
      </c>
      <c r="P17" s="80">
        <v>0</v>
      </c>
      <c r="Q17" s="81" t="str">
        <f t="shared" si="0"/>
        <v>Unregistered</v>
      </c>
    </row>
    <row r="18" spans="1:17">
      <c r="A18" s="72">
        <v>10748</v>
      </c>
      <c r="B18" s="72" t="s">
        <v>409</v>
      </c>
      <c r="C18" s="72" t="s">
        <v>1401</v>
      </c>
      <c r="D18" s="72" t="s">
        <v>10288</v>
      </c>
      <c r="E18" s="72" t="s">
        <v>10289</v>
      </c>
      <c r="F18" s="73">
        <v>45741</v>
      </c>
      <c r="G18" s="72" t="s">
        <v>7472</v>
      </c>
      <c r="H18" s="74">
        <v>22723214</v>
      </c>
      <c r="I18" s="74">
        <v>11134375</v>
      </c>
      <c r="J18" s="74">
        <v>21212121</v>
      </c>
      <c r="K18" s="74">
        <v>-10077746</v>
      </c>
      <c r="L18" s="74">
        <v>0</v>
      </c>
      <c r="M18" s="74">
        <v>0</v>
      </c>
      <c r="N18" s="74">
        <v>0</v>
      </c>
      <c r="O18" s="74">
        <v>0</v>
      </c>
      <c r="P18" s="75">
        <v>0</v>
      </c>
      <c r="Q18" s="76" t="str">
        <f t="shared" si="0"/>
        <v>Registered</v>
      </c>
    </row>
    <row r="19" spans="1:17">
      <c r="A19" s="77">
        <v>10742</v>
      </c>
      <c r="B19" s="77" t="s">
        <v>1447</v>
      </c>
      <c r="C19" s="77" t="s">
        <v>1464</v>
      </c>
      <c r="D19" s="77" t="s">
        <v>10279</v>
      </c>
      <c r="E19" s="77" t="s">
        <v>10280</v>
      </c>
      <c r="F19" s="78">
        <v>46098</v>
      </c>
      <c r="G19" s="77" t="s">
        <v>1903</v>
      </c>
      <c r="H19" s="79">
        <v>33700000</v>
      </c>
      <c r="I19" s="79">
        <v>0</v>
      </c>
      <c r="J19" s="79">
        <v>10000000</v>
      </c>
      <c r="K19" s="79">
        <v>-10000000</v>
      </c>
      <c r="L19" s="79">
        <v>0</v>
      </c>
      <c r="M19" s="79">
        <v>0</v>
      </c>
      <c r="N19" s="79">
        <v>0</v>
      </c>
      <c r="O19" s="79">
        <v>0</v>
      </c>
      <c r="P19" s="80">
        <v>0</v>
      </c>
      <c r="Q19" s="81" t="str">
        <f t="shared" si="0"/>
        <v>Unregistered</v>
      </c>
    </row>
    <row r="20" spans="1:17">
      <c r="A20" s="72">
        <v>10743</v>
      </c>
      <c r="B20" s="72" t="s">
        <v>1447</v>
      </c>
      <c r="C20" s="72" t="s">
        <v>1464</v>
      </c>
      <c r="D20" s="72" t="s">
        <v>10281</v>
      </c>
      <c r="E20" s="72" t="s">
        <v>10280</v>
      </c>
      <c r="F20" s="73">
        <v>46098</v>
      </c>
      <c r="G20" s="72" t="s">
        <v>1903</v>
      </c>
      <c r="H20" s="74">
        <v>33700000</v>
      </c>
      <c r="I20" s="74">
        <v>0</v>
      </c>
      <c r="J20" s="74">
        <v>10000000</v>
      </c>
      <c r="K20" s="74">
        <v>-10000000</v>
      </c>
      <c r="L20" s="74">
        <v>0</v>
      </c>
      <c r="M20" s="74">
        <v>0</v>
      </c>
      <c r="N20" s="74">
        <v>0</v>
      </c>
      <c r="O20" s="74">
        <v>0</v>
      </c>
      <c r="P20" s="75">
        <v>0</v>
      </c>
      <c r="Q20" s="76" t="str">
        <f t="shared" si="0"/>
        <v>Unregistered</v>
      </c>
    </row>
    <row r="21" spans="1:17">
      <c r="A21" s="77">
        <v>10744</v>
      </c>
      <c r="B21" s="77" t="s">
        <v>1447</v>
      </c>
      <c r="C21" s="77" t="s">
        <v>1464</v>
      </c>
      <c r="D21" s="77" t="s">
        <v>10282</v>
      </c>
      <c r="E21" s="77" t="s">
        <v>10283</v>
      </c>
      <c r="F21" s="78">
        <v>45777</v>
      </c>
      <c r="G21" s="77" t="s">
        <v>1903</v>
      </c>
      <c r="H21" s="79">
        <v>28669645</v>
      </c>
      <c r="I21" s="79">
        <v>0</v>
      </c>
      <c r="J21" s="79">
        <v>10000000</v>
      </c>
      <c r="K21" s="79">
        <v>-10000000</v>
      </c>
      <c r="L21" s="79">
        <v>0</v>
      </c>
      <c r="M21" s="79">
        <v>0</v>
      </c>
      <c r="N21" s="79">
        <v>0</v>
      </c>
      <c r="O21" s="79">
        <v>0</v>
      </c>
      <c r="P21" s="80">
        <v>0</v>
      </c>
      <c r="Q21" s="81" t="str">
        <f t="shared" si="0"/>
        <v>Unregistered</v>
      </c>
    </row>
    <row r="22" spans="1:17">
      <c r="A22" s="72">
        <v>10745</v>
      </c>
      <c r="B22" s="72" t="s">
        <v>1447</v>
      </c>
      <c r="C22" s="72" t="s">
        <v>1464</v>
      </c>
      <c r="D22" s="72" t="s">
        <v>10284</v>
      </c>
      <c r="E22" s="72" t="s">
        <v>10285</v>
      </c>
      <c r="F22" s="73">
        <v>46098</v>
      </c>
      <c r="G22" s="72" t="s">
        <v>1903</v>
      </c>
      <c r="H22" s="74">
        <v>33500000</v>
      </c>
      <c r="I22" s="74">
        <v>0</v>
      </c>
      <c r="J22" s="74">
        <v>10000000</v>
      </c>
      <c r="K22" s="74">
        <v>-10000000</v>
      </c>
      <c r="L22" s="74">
        <v>0</v>
      </c>
      <c r="M22" s="74">
        <v>0</v>
      </c>
      <c r="N22" s="74">
        <v>0</v>
      </c>
      <c r="O22" s="74">
        <v>0</v>
      </c>
      <c r="P22" s="75">
        <v>0</v>
      </c>
      <c r="Q22" s="76" t="str">
        <f t="shared" si="0"/>
        <v>Unregistered</v>
      </c>
    </row>
    <row r="23" spans="1:17">
      <c r="A23" s="77">
        <v>10746</v>
      </c>
      <c r="B23" s="77" t="s">
        <v>1447</v>
      </c>
      <c r="C23" s="77" t="s">
        <v>1464</v>
      </c>
      <c r="D23" s="77" t="s">
        <v>10286</v>
      </c>
      <c r="E23" s="77" t="s">
        <v>10285</v>
      </c>
      <c r="F23" s="78">
        <v>46111</v>
      </c>
      <c r="G23" s="77" t="s">
        <v>1903</v>
      </c>
      <c r="H23" s="79">
        <v>33700000</v>
      </c>
      <c r="I23" s="79">
        <v>0</v>
      </c>
      <c r="J23" s="79">
        <v>10000000</v>
      </c>
      <c r="K23" s="79">
        <v>-10000000</v>
      </c>
      <c r="L23" s="79">
        <v>0</v>
      </c>
      <c r="M23" s="79">
        <v>0</v>
      </c>
      <c r="N23" s="79">
        <v>0</v>
      </c>
      <c r="O23" s="79">
        <v>0</v>
      </c>
      <c r="P23" s="80">
        <v>0</v>
      </c>
      <c r="Q23" s="81" t="str">
        <f t="shared" si="0"/>
        <v>Unregistered</v>
      </c>
    </row>
    <row r="24" spans="1:17">
      <c r="A24" s="72">
        <v>10747</v>
      </c>
      <c r="B24" s="72" t="s">
        <v>1447</v>
      </c>
      <c r="C24" s="72" t="s">
        <v>427</v>
      </c>
      <c r="D24" s="72" t="s">
        <v>10287</v>
      </c>
      <c r="E24" s="72" t="s">
        <v>10285</v>
      </c>
      <c r="F24" s="73">
        <v>46111</v>
      </c>
      <c r="G24" s="72" t="s">
        <v>1903</v>
      </c>
      <c r="H24" s="74">
        <v>33500000</v>
      </c>
      <c r="I24" s="74">
        <v>0</v>
      </c>
      <c r="J24" s="74">
        <v>10000000</v>
      </c>
      <c r="K24" s="74">
        <v>-10000000</v>
      </c>
      <c r="L24" s="74">
        <v>0</v>
      </c>
      <c r="M24" s="74">
        <v>0</v>
      </c>
      <c r="N24" s="74">
        <v>0</v>
      </c>
      <c r="O24" s="74">
        <v>0</v>
      </c>
      <c r="P24" s="75">
        <v>0</v>
      </c>
      <c r="Q24" s="76" t="str">
        <f t="shared" si="0"/>
        <v>Unregistered</v>
      </c>
    </row>
    <row r="25" spans="1:17">
      <c r="A25" s="77">
        <v>10741</v>
      </c>
      <c r="B25" s="77" t="s">
        <v>409</v>
      </c>
      <c r="C25" s="77" t="s">
        <v>1401</v>
      </c>
      <c r="D25" s="77" t="s">
        <v>10277</v>
      </c>
      <c r="E25" s="77" t="s">
        <v>10278</v>
      </c>
      <c r="F25" s="78">
        <v>45675</v>
      </c>
      <c r="G25" s="77" t="s">
        <v>2574</v>
      </c>
      <c r="H25" s="79">
        <v>28259000</v>
      </c>
      <c r="I25" s="79">
        <v>4521440</v>
      </c>
      <c r="J25" s="79">
        <v>14471000</v>
      </c>
      <c r="K25" s="79">
        <v>-9949560</v>
      </c>
      <c r="L25" s="79">
        <v>0</v>
      </c>
      <c r="M25" s="79">
        <v>0</v>
      </c>
      <c r="N25" s="79">
        <v>0</v>
      </c>
      <c r="O25" s="79">
        <v>0</v>
      </c>
      <c r="P25" s="80">
        <v>0</v>
      </c>
      <c r="Q25" s="81" t="str">
        <f t="shared" si="0"/>
        <v>Registered</v>
      </c>
    </row>
    <row r="26" spans="1:17">
      <c r="A26" s="72">
        <v>10739</v>
      </c>
      <c r="B26" s="72" t="s">
        <v>1447</v>
      </c>
      <c r="C26" s="72" t="s">
        <v>10101</v>
      </c>
      <c r="D26" s="72" t="s">
        <v>10275</v>
      </c>
      <c r="E26" s="72" t="s">
        <v>10276</v>
      </c>
      <c r="F26" s="73">
        <v>45945</v>
      </c>
      <c r="G26" s="72" t="s">
        <v>3774</v>
      </c>
      <c r="H26" s="74">
        <v>25600000</v>
      </c>
      <c r="I26" s="74">
        <v>7680000</v>
      </c>
      <c r="J26" s="74">
        <v>17000000</v>
      </c>
      <c r="K26" s="74">
        <v>-9320000</v>
      </c>
      <c r="L26" s="74">
        <v>0</v>
      </c>
      <c r="M26" s="74">
        <v>0</v>
      </c>
      <c r="N26" s="74">
        <v>0</v>
      </c>
      <c r="O26" s="74">
        <v>0</v>
      </c>
      <c r="P26" s="75">
        <v>0</v>
      </c>
      <c r="Q26" s="76" t="str">
        <f t="shared" si="0"/>
        <v>Registered</v>
      </c>
    </row>
    <row r="27" spans="1:17">
      <c r="A27" s="77">
        <v>10738</v>
      </c>
      <c r="B27" s="77" t="s">
        <v>1542</v>
      </c>
      <c r="C27" s="77" t="s">
        <v>1543</v>
      </c>
      <c r="D27" s="77" t="s">
        <v>10273</v>
      </c>
      <c r="E27" s="77" t="s">
        <v>10274</v>
      </c>
      <c r="F27" s="78">
        <v>45596</v>
      </c>
      <c r="G27" s="77" t="s">
        <v>2443</v>
      </c>
      <c r="H27" s="79">
        <v>47710000</v>
      </c>
      <c r="I27" s="79">
        <v>14313000</v>
      </c>
      <c r="J27" s="79">
        <v>23460400</v>
      </c>
      <c r="K27" s="79">
        <v>-9147400</v>
      </c>
      <c r="L27" s="79">
        <v>0</v>
      </c>
      <c r="M27" s="79">
        <v>0</v>
      </c>
      <c r="N27" s="79">
        <v>0</v>
      </c>
      <c r="O27" s="79">
        <v>0</v>
      </c>
      <c r="P27" s="80">
        <v>0</v>
      </c>
      <c r="Q27" s="81" t="str">
        <f t="shared" si="0"/>
        <v>Registered</v>
      </c>
    </row>
    <row r="28" spans="1:17">
      <c r="A28" s="72">
        <v>10737</v>
      </c>
      <c r="B28" s="72" t="s">
        <v>130</v>
      </c>
      <c r="C28" s="72" t="s">
        <v>133</v>
      </c>
      <c r="D28" s="72" t="s">
        <v>10272</v>
      </c>
      <c r="E28" s="72" t="s">
        <v>10200</v>
      </c>
      <c r="F28" s="73">
        <v>45991</v>
      </c>
      <c r="G28" s="72" t="s">
        <v>9460</v>
      </c>
      <c r="H28" s="74">
        <v>12906252</v>
      </c>
      <c r="I28" s="74">
        <v>3871875</v>
      </c>
      <c r="J28" s="74">
        <v>12906252</v>
      </c>
      <c r="K28" s="74">
        <v>-9034377</v>
      </c>
      <c r="L28" s="74">
        <v>0</v>
      </c>
      <c r="M28" s="74">
        <v>0</v>
      </c>
      <c r="N28" s="74">
        <v>0</v>
      </c>
      <c r="O28" s="74">
        <v>0</v>
      </c>
      <c r="P28" s="75">
        <v>0</v>
      </c>
      <c r="Q28" s="76" t="str">
        <f t="shared" si="0"/>
        <v>Registered</v>
      </c>
    </row>
    <row r="29" spans="1:17">
      <c r="A29" s="77">
        <v>10736</v>
      </c>
      <c r="B29" s="77" t="s">
        <v>409</v>
      </c>
      <c r="C29" s="77" t="s">
        <v>1401</v>
      </c>
      <c r="D29" s="77" t="s">
        <v>10270</v>
      </c>
      <c r="E29" s="77" t="s">
        <v>10271</v>
      </c>
      <c r="F29" s="78">
        <v>45747</v>
      </c>
      <c r="G29" s="77" t="s">
        <v>1903</v>
      </c>
      <c r="H29" s="79">
        <v>31294643</v>
      </c>
      <c r="I29" s="79">
        <v>0</v>
      </c>
      <c r="J29" s="79">
        <v>9000000</v>
      </c>
      <c r="K29" s="79">
        <v>-9000000</v>
      </c>
      <c r="L29" s="79">
        <v>0</v>
      </c>
      <c r="M29" s="79">
        <v>0</v>
      </c>
      <c r="N29" s="79">
        <v>0</v>
      </c>
      <c r="O29" s="79">
        <v>0</v>
      </c>
      <c r="P29" s="80">
        <v>0</v>
      </c>
      <c r="Q29" s="81" t="str">
        <f t="shared" si="0"/>
        <v>Unregistered</v>
      </c>
    </row>
    <row r="30" spans="1:17">
      <c r="A30" s="72">
        <v>10735</v>
      </c>
      <c r="B30" s="72" t="s">
        <v>1447</v>
      </c>
      <c r="C30" s="72" t="s">
        <v>1464</v>
      </c>
      <c r="D30" s="72" t="s">
        <v>10268</v>
      </c>
      <c r="E30" s="72" t="s">
        <v>10269</v>
      </c>
      <c r="F30" s="73">
        <v>46020</v>
      </c>
      <c r="G30" s="72" t="s">
        <v>1490</v>
      </c>
      <c r="H30" s="74">
        <v>31290178</v>
      </c>
      <c r="I30" s="74">
        <v>9387054</v>
      </c>
      <c r="J30" s="74">
        <v>18337801</v>
      </c>
      <c r="K30" s="74">
        <v>-8950747</v>
      </c>
      <c r="L30" s="74">
        <v>0</v>
      </c>
      <c r="M30" s="74">
        <v>0</v>
      </c>
      <c r="N30" s="74">
        <v>0</v>
      </c>
      <c r="O30" s="74">
        <v>0</v>
      </c>
      <c r="P30" s="75">
        <v>0</v>
      </c>
      <c r="Q30" s="76" t="str">
        <f t="shared" si="0"/>
        <v>Registered</v>
      </c>
    </row>
    <row r="31" spans="1:17">
      <c r="A31" s="77">
        <v>10734</v>
      </c>
      <c r="B31" s="77" t="s">
        <v>1542</v>
      </c>
      <c r="C31" s="77" t="s">
        <v>1543</v>
      </c>
      <c r="D31" s="77" t="s">
        <v>10266</v>
      </c>
      <c r="E31" s="77" t="s">
        <v>10267</v>
      </c>
      <c r="F31" s="78">
        <v>45596</v>
      </c>
      <c r="G31" s="77" t="s">
        <v>2742</v>
      </c>
      <c r="H31" s="79">
        <v>38969400</v>
      </c>
      <c r="I31" s="79">
        <v>11690820</v>
      </c>
      <c r="J31" s="79">
        <v>20389694</v>
      </c>
      <c r="K31" s="79">
        <v>-8698874</v>
      </c>
      <c r="L31" s="79">
        <v>0</v>
      </c>
      <c r="M31" s="79">
        <v>0</v>
      </c>
      <c r="N31" s="79">
        <v>0</v>
      </c>
      <c r="O31" s="79">
        <v>0</v>
      </c>
      <c r="P31" s="80">
        <v>0</v>
      </c>
      <c r="Q31" s="81" t="str">
        <f t="shared" si="0"/>
        <v>Registered</v>
      </c>
    </row>
    <row r="32" spans="1:17">
      <c r="A32" s="72">
        <v>10732</v>
      </c>
      <c r="B32" s="72" t="s">
        <v>355</v>
      </c>
      <c r="C32" s="72" t="s">
        <v>61</v>
      </c>
      <c r="D32" s="72" t="s">
        <v>10264</v>
      </c>
      <c r="E32" s="72" t="s">
        <v>10265</v>
      </c>
      <c r="F32" s="73">
        <v>46106</v>
      </c>
      <c r="G32" s="72" t="s">
        <v>9596</v>
      </c>
      <c r="H32" s="74">
        <v>9803230</v>
      </c>
      <c r="I32" s="74">
        <v>0</v>
      </c>
      <c r="J32" s="74">
        <v>8275800</v>
      </c>
      <c r="K32" s="74">
        <v>-8275800</v>
      </c>
      <c r="L32" s="74">
        <v>0</v>
      </c>
      <c r="M32" s="74">
        <v>0</v>
      </c>
      <c r="N32" s="74">
        <v>0</v>
      </c>
      <c r="O32" s="74">
        <v>0</v>
      </c>
      <c r="P32" s="75">
        <v>0</v>
      </c>
      <c r="Q32" s="76" t="str">
        <f t="shared" si="0"/>
        <v>Registered</v>
      </c>
    </row>
    <row r="33" spans="1:17">
      <c r="A33" s="77">
        <v>10731</v>
      </c>
      <c r="B33" s="77" t="s">
        <v>1447</v>
      </c>
      <c r="C33" s="77" t="s">
        <v>427</v>
      </c>
      <c r="D33" s="77" t="s">
        <v>10262</v>
      </c>
      <c r="E33" s="77" t="s">
        <v>10263</v>
      </c>
      <c r="F33" s="78">
        <v>45900</v>
      </c>
      <c r="G33" s="77" t="s">
        <v>1903</v>
      </c>
      <c r="H33" s="79">
        <v>32600000</v>
      </c>
      <c r="I33" s="79">
        <v>0</v>
      </c>
      <c r="J33" s="79">
        <v>8250000</v>
      </c>
      <c r="K33" s="79">
        <v>-8250000</v>
      </c>
      <c r="L33" s="79">
        <v>0</v>
      </c>
      <c r="M33" s="79">
        <v>0</v>
      </c>
      <c r="N33" s="79">
        <v>0</v>
      </c>
      <c r="O33" s="79">
        <v>0</v>
      </c>
      <c r="P33" s="80">
        <v>0</v>
      </c>
      <c r="Q33" s="81" t="str">
        <f t="shared" si="0"/>
        <v>Unregistered</v>
      </c>
    </row>
    <row r="34" spans="1:17">
      <c r="A34" s="72">
        <v>10727</v>
      </c>
      <c r="B34" s="72" t="s">
        <v>409</v>
      </c>
      <c r="C34" s="72" t="s">
        <v>410</v>
      </c>
      <c r="D34" s="72" t="s">
        <v>10259</v>
      </c>
      <c r="E34" s="72" t="s">
        <v>10260</v>
      </c>
      <c r="F34" s="73">
        <v>45777</v>
      </c>
      <c r="G34" s="72" t="s">
        <v>1446</v>
      </c>
      <c r="H34" s="74">
        <v>31919643</v>
      </c>
      <c r="I34" s="74">
        <v>4314690</v>
      </c>
      <c r="J34" s="74">
        <v>12300797</v>
      </c>
      <c r="K34" s="74">
        <v>-7986107</v>
      </c>
      <c r="L34" s="74">
        <v>0</v>
      </c>
      <c r="M34" s="74">
        <v>0</v>
      </c>
      <c r="N34" s="74">
        <v>0</v>
      </c>
      <c r="O34" s="74">
        <v>0</v>
      </c>
      <c r="P34" s="75">
        <v>0</v>
      </c>
      <c r="Q34" s="76" t="str">
        <f t="shared" si="0"/>
        <v>Registered</v>
      </c>
    </row>
    <row r="35" spans="1:17">
      <c r="A35" s="77">
        <v>10725</v>
      </c>
      <c r="B35" s="77" t="s">
        <v>1447</v>
      </c>
      <c r="C35" s="77" t="s">
        <v>10101</v>
      </c>
      <c r="D35" s="77" t="s">
        <v>10256</v>
      </c>
      <c r="E35" s="77" t="s">
        <v>10257</v>
      </c>
      <c r="F35" s="78">
        <v>45868</v>
      </c>
      <c r="G35" s="77" t="s">
        <v>5985</v>
      </c>
      <c r="H35" s="79">
        <v>37100000</v>
      </c>
      <c r="I35" s="79">
        <v>11130000</v>
      </c>
      <c r="J35" s="79">
        <v>18671000</v>
      </c>
      <c r="K35" s="79">
        <v>-7541000</v>
      </c>
      <c r="L35" s="79">
        <v>0</v>
      </c>
      <c r="M35" s="79">
        <v>0</v>
      </c>
      <c r="N35" s="79">
        <v>0</v>
      </c>
      <c r="O35" s="79">
        <v>0</v>
      </c>
      <c r="P35" s="80">
        <v>0</v>
      </c>
      <c r="Q35" s="81" t="str">
        <f t="shared" si="0"/>
        <v>Registered</v>
      </c>
    </row>
    <row r="36" spans="1:17">
      <c r="A36" s="72">
        <v>10724</v>
      </c>
      <c r="B36" s="72" t="s">
        <v>1447</v>
      </c>
      <c r="C36" s="72" t="s">
        <v>1464</v>
      </c>
      <c r="D36" s="72" t="s">
        <v>10255</v>
      </c>
      <c r="E36" s="72" t="s">
        <v>3257</v>
      </c>
      <c r="F36" s="73">
        <v>45854</v>
      </c>
      <c r="G36" s="72" t="s">
        <v>3386</v>
      </c>
      <c r="H36" s="74">
        <v>32550000</v>
      </c>
      <c r="I36" s="74">
        <v>9765000</v>
      </c>
      <c r="J36" s="74">
        <v>17001101</v>
      </c>
      <c r="K36" s="74">
        <v>-7236101</v>
      </c>
      <c r="L36" s="74">
        <v>0</v>
      </c>
      <c r="M36" s="74">
        <v>0</v>
      </c>
      <c r="N36" s="74">
        <v>0</v>
      </c>
      <c r="O36" s="74">
        <v>0</v>
      </c>
      <c r="P36" s="75">
        <v>0</v>
      </c>
      <c r="Q36" s="76" t="str">
        <f t="shared" si="0"/>
        <v>Registered</v>
      </c>
    </row>
    <row r="37" spans="1:17">
      <c r="A37" s="77">
        <v>10722</v>
      </c>
      <c r="B37" s="77" t="s">
        <v>1447</v>
      </c>
      <c r="C37" s="77" t="s">
        <v>10101</v>
      </c>
      <c r="D37" s="77" t="s">
        <v>10253</v>
      </c>
      <c r="E37" s="77" t="s">
        <v>10254</v>
      </c>
      <c r="F37" s="78">
        <v>45862</v>
      </c>
      <c r="G37" s="77" t="s">
        <v>2286</v>
      </c>
      <c r="H37" s="79">
        <v>26500000</v>
      </c>
      <c r="I37" s="79">
        <v>7950000</v>
      </c>
      <c r="J37" s="79">
        <v>14738714</v>
      </c>
      <c r="K37" s="79">
        <v>-6788714</v>
      </c>
      <c r="L37" s="79">
        <v>0</v>
      </c>
      <c r="M37" s="79">
        <v>0</v>
      </c>
      <c r="N37" s="79">
        <v>0</v>
      </c>
      <c r="O37" s="79">
        <v>0</v>
      </c>
      <c r="P37" s="80">
        <v>0</v>
      </c>
      <c r="Q37" s="81" t="str">
        <f t="shared" si="0"/>
        <v>Registered</v>
      </c>
    </row>
    <row r="38" spans="1:17">
      <c r="A38" s="72">
        <v>10718</v>
      </c>
      <c r="B38" s="72" t="s">
        <v>1447</v>
      </c>
      <c r="C38" s="72" t="s">
        <v>1464</v>
      </c>
      <c r="D38" s="72" t="s">
        <v>10249</v>
      </c>
      <c r="E38" s="72" t="s">
        <v>10250</v>
      </c>
      <c r="F38" s="73">
        <v>45961</v>
      </c>
      <c r="G38" s="72" t="s">
        <v>1903</v>
      </c>
      <c r="H38" s="74">
        <v>31100000</v>
      </c>
      <c r="I38" s="74">
        <v>0</v>
      </c>
      <c r="J38" s="74">
        <v>6550000</v>
      </c>
      <c r="K38" s="74">
        <v>-6550000</v>
      </c>
      <c r="L38" s="74">
        <v>0</v>
      </c>
      <c r="M38" s="74">
        <v>0</v>
      </c>
      <c r="N38" s="74">
        <v>0</v>
      </c>
      <c r="O38" s="74">
        <v>0</v>
      </c>
      <c r="P38" s="75">
        <v>0</v>
      </c>
      <c r="Q38" s="76" t="str">
        <f t="shared" si="0"/>
        <v>Unregistered</v>
      </c>
    </row>
    <row r="39" spans="1:17">
      <c r="A39" s="77">
        <v>10719</v>
      </c>
      <c r="B39" s="77" t="s">
        <v>1447</v>
      </c>
      <c r="C39" s="77" t="s">
        <v>1464</v>
      </c>
      <c r="D39" s="77" t="s">
        <v>10251</v>
      </c>
      <c r="E39" s="77" t="s">
        <v>10252</v>
      </c>
      <c r="F39" s="78">
        <v>45991</v>
      </c>
      <c r="G39" s="77" t="s">
        <v>1443</v>
      </c>
      <c r="H39" s="79">
        <v>26500000</v>
      </c>
      <c r="I39" s="79">
        <v>7950000</v>
      </c>
      <c r="J39" s="79">
        <v>14500000</v>
      </c>
      <c r="K39" s="79">
        <v>-6550000</v>
      </c>
      <c r="L39" s="79">
        <v>0</v>
      </c>
      <c r="M39" s="79">
        <v>0</v>
      </c>
      <c r="N39" s="79">
        <v>0</v>
      </c>
      <c r="O39" s="79">
        <v>0</v>
      </c>
      <c r="P39" s="80">
        <v>0</v>
      </c>
      <c r="Q39" s="81" t="str">
        <f t="shared" si="0"/>
        <v>Registered</v>
      </c>
    </row>
    <row r="40" spans="1:17">
      <c r="A40" s="72">
        <v>10714</v>
      </c>
      <c r="B40" s="72" t="s">
        <v>1447</v>
      </c>
      <c r="C40" s="72" t="s">
        <v>427</v>
      </c>
      <c r="D40" s="72" t="s">
        <v>10247</v>
      </c>
      <c r="E40" s="72" t="s">
        <v>10248</v>
      </c>
      <c r="F40" s="73">
        <v>45900</v>
      </c>
      <c r="G40" s="72" t="s">
        <v>1903</v>
      </c>
      <c r="H40" s="74">
        <v>38600000</v>
      </c>
      <c r="I40" s="74">
        <v>0</v>
      </c>
      <c r="J40" s="74">
        <v>6500000</v>
      </c>
      <c r="K40" s="74">
        <v>-6500000</v>
      </c>
      <c r="L40" s="74">
        <v>0</v>
      </c>
      <c r="M40" s="74">
        <v>0</v>
      </c>
      <c r="N40" s="74">
        <v>0</v>
      </c>
      <c r="O40" s="74">
        <v>0</v>
      </c>
      <c r="P40" s="75">
        <v>0</v>
      </c>
      <c r="Q40" s="76" t="str">
        <f t="shared" si="0"/>
        <v>Unregistered</v>
      </c>
    </row>
    <row r="41" spans="1:17">
      <c r="A41" s="77">
        <v>10703</v>
      </c>
      <c r="B41" s="77" t="s">
        <v>409</v>
      </c>
      <c r="C41" s="77" t="s">
        <v>1401</v>
      </c>
      <c r="D41" s="77" t="s">
        <v>10242</v>
      </c>
      <c r="E41" s="77" t="s">
        <v>10243</v>
      </c>
      <c r="F41" s="78">
        <v>45747</v>
      </c>
      <c r="G41" s="77" t="s">
        <v>2882</v>
      </c>
      <c r="H41" s="79">
        <v>31741071</v>
      </c>
      <c r="I41" s="79">
        <v>7300446</v>
      </c>
      <c r="J41" s="79">
        <v>13648654</v>
      </c>
      <c r="K41" s="79">
        <v>-6348208</v>
      </c>
      <c r="L41" s="79">
        <v>0</v>
      </c>
      <c r="M41" s="79">
        <v>0</v>
      </c>
      <c r="N41" s="79">
        <v>0</v>
      </c>
      <c r="O41" s="79">
        <v>0</v>
      </c>
      <c r="P41" s="80">
        <v>0</v>
      </c>
      <c r="Q41" s="81" t="str">
        <f t="shared" si="0"/>
        <v>Registered</v>
      </c>
    </row>
    <row r="42" spans="1:17">
      <c r="A42" s="72">
        <v>10702</v>
      </c>
      <c r="B42" s="72" t="s">
        <v>1542</v>
      </c>
      <c r="C42" s="72" t="s">
        <v>1543</v>
      </c>
      <c r="D42" s="72" t="s">
        <v>10240</v>
      </c>
      <c r="E42" s="72" t="s">
        <v>10241</v>
      </c>
      <c r="F42" s="73">
        <v>45551</v>
      </c>
      <c r="G42" s="72" t="s">
        <v>2443</v>
      </c>
      <c r="H42" s="74">
        <v>36420000</v>
      </c>
      <c r="I42" s="74">
        <v>2205000</v>
      </c>
      <c r="J42" s="74">
        <v>8545740</v>
      </c>
      <c r="K42" s="74">
        <v>-6340740</v>
      </c>
      <c r="L42" s="74">
        <v>0</v>
      </c>
      <c r="M42" s="74">
        <v>0</v>
      </c>
      <c r="N42" s="74">
        <v>0</v>
      </c>
      <c r="O42" s="74">
        <v>0</v>
      </c>
      <c r="P42" s="75">
        <v>0</v>
      </c>
      <c r="Q42" s="76" t="str">
        <f t="shared" si="0"/>
        <v>Registered</v>
      </c>
    </row>
    <row r="43" spans="1:17">
      <c r="A43" s="77">
        <v>10697</v>
      </c>
      <c r="B43" s="77" t="s">
        <v>1542</v>
      </c>
      <c r="C43" s="77" t="s">
        <v>1543</v>
      </c>
      <c r="D43" s="77" t="s">
        <v>10237</v>
      </c>
      <c r="E43" s="77" t="s">
        <v>10238</v>
      </c>
      <c r="F43" s="78">
        <v>45687</v>
      </c>
      <c r="G43" s="77" t="s">
        <v>2801</v>
      </c>
      <c r="H43" s="79">
        <v>38969400</v>
      </c>
      <c r="I43" s="79">
        <v>11690820</v>
      </c>
      <c r="J43" s="79">
        <v>17842350</v>
      </c>
      <c r="K43" s="79">
        <v>-6151530</v>
      </c>
      <c r="L43" s="79">
        <v>0</v>
      </c>
      <c r="M43" s="79">
        <v>0</v>
      </c>
      <c r="N43" s="79">
        <v>0</v>
      </c>
      <c r="O43" s="79">
        <v>0</v>
      </c>
      <c r="P43" s="80">
        <v>0</v>
      </c>
      <c r="Q43" s="81" t="str">
        <f t="shared" si="0"/>
        <v>Registered</v>
      </c>
    </row>
    <row r="44" spans="1:17">
      <c r="A44" s="72">
        <v>10688</v>
      </c>
      <c r="B44" s="72" t="s">
        <v>1447</v>
      </c>
      <c r="C44" s="72" t="s">
        <v>1464</v>
      </c>
      <c r="D44" s="72" t="s">
        <v>10231</v>
      </c>
      <c r="E44" s="72" t="s">
        <v>10232</v>
      </c>
      <c r="F44" s="73">
        <v>45930</v>
      </c>
      <c r="G44" s="72" t="s">
        <v>1903</v>
      </c>
      <c r="H44" s="74">
        <v>31100000</v>
      </c>
      <c r="I44" s="74">
        <v>0</v>
      </c>
      <c r="J44" s="74">
        <v>6100000</v>
      </c>
      <c r="K44" s="74">
        <v>-6100000</v>
      </c>
      <c r="L44" s="74">
        <v>0</v>
      </c>
      <c r="M44" s="74">
        <v>0</v>
      </c>
      <c r="N44" s="74">
        <v>0</v>
      </c>
      <c r="O44" s="74">
        <v>0</v>
      </c>
      <c r="P44" s="75">
        <v>0</v>
      </c>
      <c r="Q44" s="76" t="str">
        <f t="shared" si="0"/>
        <v>Unregistered</v>
      </c>
    </row>
    <row r="45" spans="1:17">
      <c r="A45" s="77">
        <v>10689</v>
      </c>
      <c r="B45" s="77" t="s">
        <v>1447</v>
      </c>
      <c r="C45" s="77" t="s">
        <v>1464</v>
      </c>
      <c r="D45" s="77" t="s">
        <v>10233</v>
      </c>
      <c r="E45" s="77" t="s">
        <v>10234</v>
      </c>
      <c r="F45" s="78">
        <v>45868</v>
      </c>
      <c r="G45" s="77" t="s">
        <v>1903</v>
      </c>
      <c r="H45" s="79">
        <v>32550000</v>
      </c>
      <c r="I45" s="79">
        <v>0</v>
      </c>
      <c r="J45" s="79">
        <v>6100000</v>
      </c>
      <c r="K45" s="79">
        <v>-6100000</v>
      </c>
      <c r="L45" s="79">
        <v>0</v>
      </c>
      <c r="M45" s="79">
        <v>0</v>
      </c>
      <c r="N45" s="79">
        <v>0</v>
      </c>
      <c r="O45" s="79">
        <v>0</v>
      </c>
      <c r="P45" s="80">
        <v>0</v>
      </c>
      <c r="Q45" s="81" t="str">
        <f t="shared" si="0"/>
        <v>Unregistered</v>
      </c>
    </row>
    <row r="46" spans="1:17">
      <c r="A46" s="72">
        <v>10690</v>
      </c>
      <c r="B46" s="72" t="s">
        <v>1447</v>
      </c>
      <c r="C46" s="72" t="s">
        <v>1464</v>
      </c>
      <c r="D46" s="72" t="s">
        <v>10235</v>
      </c>
      <c r="E46" s="72" t="s">
        <v>10236</v>
      </c>
      <c r="F46" s="73">
        <v>45868</v>
      </c>
      <c r="G46" s="72" t="s">
        <v>1903</v>
      </c>
      <c r="H46" s="74">
        <v>32550000</v>
      </c>
      <c r="I46" s="74">
        <v>0</v>
      </c>
      <c r="J46" s="74">
        <v>6100000</v>
      </c>
      <c r="K46" s="74">
        <v>-6100000</v>
      </c>
      <c r="L46" s="74">
        <v>0</v>
      </c>
      <c r="M46" s="74">
        <v>0</v>
      </c>
      <c r="N46" s="74">
        <v>0</v>
      </c>
      <c r="O46" s="74">
        <v>0</v>
      </c>
      <c r="P46" s="75">
        <v>0</v>
      </c>
      <c r="Q46" s="76" t="str">
        <f t="shared" si="0"/>
        <v>Unregistered</v>
      </c>
    </row>
    <row r="47" spans="1:17">
      <c r="A47" s="77">
        <v>10665</v>
      </c>
      <c r="B47" s="77" t="s">
        <v>1447</v>
      </c>
      <c r="C47" s="77" t="s">
        <v>1464</v>
      </c>
      <c r="D47" s="77" t="s">
        <v>10225</v>
      </c>
      <c r="E47" s="77" t="s">
        <v>10226</v>
      </c>
      <c r="F47" s="78">
        <v>45900</v>
      </c>
      <c r="G47" s="77" t="s">
        <v>1903</v>
      </c>
      <c r="H47" s="79">
        <v>26100000</v>
      </c>
      <c r="I47" s="79">
        <v>0</v>
      </c>
      <c r="J47" s="79">
        <v>5500000</v>
      </c>
      <c r="K47" s="79">
        <v>-5500000</v>
      </c>
      <c r="L47" s="79">
        <v>0</v>
      </c>
      <c r="M47" s="79">
        <v>0</v>
      </c>
      <c r="N47" s="79">
        <v>0</v>
      </c>
      <c r="O47" s="79">
        <v>0</v>
      </c>
      <c r="P47" s="80">
        <v>0</v>
      </c>
      <c r="Q47" s="81" t="str">
        <f t="shared" si="0"/>
        <v>Unregistered</v>
      </c>
    </row>
    <row r="48" spans="1:17">
      <c r="A48" s="72">
        <v>10667</v>
      </c>
      <c r="B48" s="72" t="s">
        <v>409</v>
      </c>
      <c r="C48" s="72" t="s">
        <v>1401</v>
      </c>
      <c r="D48" s="72" t="s">
        <v>10228</v>
      </c>
      <c r="E48" s="72" t="s">
        <v>10229</v>
      </c>
      <c r="F48" s="73">
        <v>45741</v>
      </c>
      <c r="G48" s="72" t="s">
        <v>1903</v>
      </c>
      <c r="H48" s="74">
        <v>21260000</v>
      </c>
      <c r="I48" s="74">
        <v>0</v>
      </c>
      <c r="J48" s="74">
        <v>5500000</v>
      </c>
      <c r="K48" s="74">
        <v>-5500000</v>
      </c>
      <c r="L48" s="74">
        <v>0</v>
      </c>
      <c r="M48" s="74">
        <v>0</v>
      </c>
      <c r="N48" s="74">
        <v>0</v>
      </c>
      <c r="O48" s="74">
        <v>0</v>
      </c>
      <c r="P48" s="75">
        <v>0</v>
      </c>
      <c r="Q48" s="76" t="str">
        <f t="shared" si="0"/>
        <v>Unregistered</v>
      </c>
    </row>
    <row r="49" spans="1:17">
      <c r="A49" s="77">
        <v>10646</v>
      </c>
      <c r="B49" s="77" t="s">
        <v>409</v>
      </c>
      <c r="C49" s="77" t="s">
        <v>1401</v>
      </c>
      <c r="D49" s="77" t="s">
        <v>10221</v>
      </c>
      <c r="E49" s="77" t="s">
        <v>10222</v>
      </c>
      <c r="F49" s="78">
        <v>45502</v>
      </c>
      <c r="G49" s="77" t="s">
        <v>1903</v>
      </c>
      <c r="H49" s="79">
        <v>21270000</v>
      </c>
      <c r="I49" s="79">
        <v>0</v>
      </c>
      <c r="J49" s="79">
        <v>5200000</v>
      </c>
      <c r="K49" s="79">
        <v>-5200000</v>
      </c>
      <c r="L49" s="79">
        <v>0</v>
      </c>
      <c r="M49" s="79">
        <v>0</v>
      </c>
      <c r="N49" s="79">
        <v>0</v>
      </c>
      <c r="O49" s="79">
        <v>0</v>
      </c>
      <c r="P49" s="80">
        <v>0</v>
      </c>
      <c r="Q49" s="81" t="str">
        <f t="shared" si="0"/>
        <v>Unregistered</v>
      </c>
    </row>
    <row r="50" spans="1:17">
      <c r="A50" s="72">
        <v>10643</v>
      </c>
      <c r="B50" s="72" t="s">
        <v>1447</v>
      </c>
      <c r="C50" s="72" t="s">
        <v>427</v>
      </c>
      <c r="D50" s="72" t="s">
        <v>10219</v>
      </c>
      <c r="E50" s="72" t="s">
        <v>10220</v>
      </c>
      <c r="F50" s="73">
        <v>46111</v>
      </c>
      <c r="G50" s="72" t="s">
        <v>9596</v>
      </c>
      <c r="H50" s="74">
        <v>32550000</v>
      </c>
      <c r="I50" s="74">
        <v>0</v>
      </c>
      <c r="J50" s="74">
        <v>5100000</v>
      </c>
      <c r="K50" s="74">
        <v>-5100000</v>
      </c>
      <c r="L50" s="74">
        <v>0</v>
      </c>
      <c r="M50" s="74">
        <v>0</v>
      </c>
      <c r="N50" s="74">
        <v>0</v>
      </c>
      <c r="O50" s="74">
        <v>0</v>
      </c>
      <c r="P50" s="75">
        <v>0</v>
      </c>
      <c r="Q50" s="76" t="str">
        <f t="shared" si="0"/>
        <v>Registered</v>
      </c>
    </row>
    <row r="51" spans="1:17">
      <c r="A51" s="77">
        <v>10642</v>
      </c>
      <c r="B51" s="77" t="s">
        <v>1447</v>
      </c>
      <c r="C51" s="77" t="s">
        <v>1464</v>
      </c>
      <c r="D51" s="77" t="s">
        <v>10217</v>
      </c>
      <c r="E51" s="77" t="s">
        <v>10218</v>
      </c>
      <c r="F51" s="78">
        <v>45887</v>
      </c>
      <c r="G51" s="77" t="s">
        <v>4403</v>
      </c>
      <c r="H51" s="79">
        <v>22662000</v>
      </c>
      <c r="I51" s="79">
        <v>6798600</v>
      </c>
      <c r="J51" s="79">
        <v>11896620</v>
      </c>
      <c r="K51" s="79">
        <v>-5098020</v>
      </c>
      <c r="L51" s="79">
        <v>0</v>
      </c>
      <c r="M51" s="79">
        <v>0</v>
      </c>
      <c r="N51" s="79">
        <v>0</v>
      </c>
      <c r="O51" s="79">
        <v>0</v>
      </c>
      <c r="P51" s="80">
        <v>0</v>
      </c>
      <c r="Q51" s="81" t="str">
        <f t="shared" si="0"/>
        <v>Registered</v>
      </c>
    </row>
    <row r="52" spans="1:17">
      <c r="A52" s="72">
        <v>10637</v>
      </c>
      <c r="B52" s="72" t="s">
        <v>1433</v>
      </c>
      <c r="C52" s="72" t="s">
        <v>1909</v>
      </c>
      <c r="D52" s="72" t="s">
        <v>10216</v>
      </c>
      <c r="E52" s="72" t="s">
        <v>5087</v>
      </c>
      <c r="F52" s="73">
        <v>45135</v>
      </c>
      <c r="G52" s="72" t="s">
        <v>1903</v>
      </c>
      <c r="H52" s="74">
        <v>7348845</v>
      </c>
      <c r="I52" s="74">
        <v>0</v>
      </c>
      <c r="J52" s="74">
        <v>4950000</v>
      </c>
      <c r="K52" s="74">
        <v>-4950000</v>
      </c>
      <c r="L52" s="74">
        <v>0</v>
      </c>
      <c r="M52" s="74">
        <v>0</v>
      </c>
      <c r="N52" s="74">
        <v>0</v>
      </c>
      <c r="O52" s="74">
        <v>0</v>
      </c>
      <c r="P52" s="75">
        <v>0</v>
      </c>
      <c r="Q52" s="76" t="str">
        <f t="shared" si="0"/>
        <v>Unregistered</v>
      </c>
    </row>
    <row r="53" spans="1:17">
      <c r="A53" s="77">
        <v>10624</v>
      </c>
      <c r="B53" s="77" t="s">
        <v>318</v>
      </c>
      <c r="C53" s="77" t="s">
        <v>321</v>
      </c>
      <c r="D53" s="77" t="s">
        <v>10205</v>
      </c>
      <c r="E53" s="77" t="s">
        <v>10206</v>
      </c>
      <c r="F53" s="78">
        <v>46081</v>
      </c>
      <c r="G53" s="77" t="s">
        <v>1903</v>
      </c>
      <c r="H53" s="79">
        <v>5395500</v>
      </c>
      <c r="I53" s="79">
        <v>0</v>
      </c>
      <c r="J53" s="79">
        <v>4900000</v>
      </c>
      <c r="K53" s="79">
        <v>-4900000</v>
      </c>
      <c r="L53" s="79">
        <v>0</v>
      </c>
      <c r="M53" s="79">
        <v>0</v>
      </c>
      <c r="N53" s="79">
        <v>0</v>
      </c>
      <c r="O53" s="79">
        <v>0</v>
      </c>
      <c r="P53" s="80">
        <v>0</v>
      </c>
      <c r="Q53" s="81" t="str">
        <f t="shared" si="0"/>
        <v>Unregistered</v>
      </c>
    </row>
    <row r="54" spans="1:17">
      <c r="A54" s="72">
        <v>10625</v>
      </c>
      <c r="B54" s="72" t="s">
        <v>318</v>
      </c>
      <c r="C54" s="72" t="s">
        <v>321</v>
      </c>
      <c r="D54" s="72" t="s">
        <v>10207</v>
      </c>
      <c r="E54" s="72" t="s">
        <v>10206</v>
      </c>
      <c r="F54" s="73">
        <v>46081</v>
      </c>
      <c r="G54" s="72" t="s">
        <v>1903</v>
      </c>
      <c r="H54" s="74">
        <v>5395500</v>
      </c>
      <c r="I54" s="74">
        <v>0</v>
      </c>
      <c r="J54" s="74">
        <v>4900000</v>
      </c>
      <c r="K54" s="74">
        <v>-4900000</v>
      </c>
      <c r="L54" s="74">
        <v>0</v>
      </c>
      <c r="M54" s="74">
        <v>0</v>
      </c>
      <c r="N54" s="74">
        <v>0</v>
      </c>
      <c r="O54" s="74">
        <v>0</v>
      </c>
      <c r="P54" s="75">
        <v>0</v>
      </c>
      <c r="Q54" s="76" t="str">
        <f t="shared" si="0"/>
        <v>Unregistered</v>
      </c>
    </row>
    <row r="55" spans="1:17">
      <c r="A55" s="77">
        <v>10626</v>
      </c>
      <c r="B55" s="77" t="s">
        <v>318</v>
      </c>
      <c r="C55" s="77" t="s">
        <v>321</v>
      </c>
      <c r="D55" s="77" t="s">
        <v>10208</v>
      </c>
      <c r="E55" s="77" t="s">
        <v>10206</v>
      </c>
      <c r="F55" s="78">
        <v>46081</v>
      </c>
      <c r="G55" s="77" t="s">
        <v>1903</v>
      </c>
      <c r="H55" s="79">
        <v>5395500</v>
      </c>
      <c r="I55" s="79">
        <v>0</v>
      </c>
      <c r="J55" s="79">
        <v>4900000</v>
      </c>
      <c r="K55" s="79">
        <v>-4900000</v>
      </c>
      <c r="L55" s="79">
        <v>0</v>
      </c>
      <c r="M55" s="79">
        <v>0</v>
      </c>
      <c r="N55" s="79">
        <v>0</v>
      </c>
      <c r="O55" s="79">
        <v>0</v>
      </c>
      <c r="P55" s="80">
        <v>0</v>
      </c>
      <c r="Q55" s="81" t="str">
        <f t="shared" si="0"/>
        <v>Unregistered</v>
      </c>
    </row>
    <row r="56" spans="1:17">
      <c r="A56" s="72">
        <v>10627</v>
      </c>
      <c r="B56" s="72" t="s">
        <v>318</v>
      </c>
      <c r="C56" s="72" t="s">
        <v>321</v>
      </c>
      <c r="D56" s="72" t="s">
        <v>10209</v>
      </c>
      <c r="E56" s="72" t="s">
        <v>10206</v>
      </c>
      <c r="F56" s="73">
        <v>46081</v>
      </c>
      <c r="G56" s="72" t="s">
        <v>1903</v>
      </c>
      <c r="H56" s="74">
        <v>5395500</v>
      </c>
      <c r="I56" s="74">
        <v>0</v>
      </c>
      <c r="J56" s="74">
        <v>4900000</v>
      </c>
      <c r="K56" s="74">
        <v>-4900000</v>
      </c>
      <c r="L56" s="74">
        <v>0</v>
      </c>
      <c r="M56" s="74">
        <v>0</v>
      </c>
      <c r="N56" s="74">
        <v>0</v>
      </c>
      <c r="O56" s="74">
        <v>0</v>
      </c>
      <c r="P56" s="75">
        <v>0</v>
      </c>
      <c r="Q56" s="76" t="str">
        <f t="shared" si="0"/>
        <v>Unregistered</v>
      </c>
    </row>
    <row r="57" spans="1:17">
      <c r="A57" s="77">
        <v>10628</v>
      </c>
      <c r="B57" s="77" t="s">
        <v>318</v>
      </c>
      <c r="C57" s="77" t="s">
        <v>321</v>
      </c>
      <c r="D57" s="77" t="s">
        <v>10210</v>
      </c>
      <c r="E57" s="77" t="s">
        <v>10206</v>
      </c>
      <c r="F57" s="78">
        <v>46081</v>
      </c>
      <c r="G57" s="77" t="s">
        <v>1903</v>
      </c>
      <c r="H57" s="79">
        <v>5395500</v>
      </c>
      <c r="I57" s="79">
        <v>0</v>
      </c>
      <c r="J57" s="79">
        <v>4900000</v>
      </c>
      <c r="K57" s="79">
        <v>-4900000</v>
      </c>
      <c r="L57" s="79">
        <v>0</v>
      </c>
      <c r="M57" s="79">
        <v>0</v>
      </c>
      <c r="N57" s="79">
        <v>0</v>
      </c>
      <c r="O57" s="79">
        <v>0</v>
      </c>
      <c r="P57" s="80">
        <v>0</v>
      </c>
      <c r="Q57" s="81" t="str">
        <f t="shared" si="0"/>
        <v>Unregistered</v>
      </c>
    </row>
    <row r="58" spans="1:17">
      <c r="A58" s="72">
        <v>10629</v>
      </c>
      <c r="B58" s="72" t="s">
        <v>318</v>
      </c>
      <c r="C58" s="72" t="s">
        <v>321</v>
      </c>
      <c r="D58" s="72" t="s">
        <v>10211</v>
      </c>
      <c r="E58" s="72" t="s">
        <v>10206</v>
      </c>
      <c r="F58" s="73">
        <v>46081</v>
      </c>
      <c r="G58" s="72" t="s">
        <v>1903</v>
      </c>
      <c r="H58" s="74">
        <v>5395500</v>
      </c>
      <c r="I58" s="74">
        <v>0</v>
      </c>
      <c r="J58" s="74">
        <v>4900000</v>
      </c>
      <c r="K58" s="74">
        <v>-4900000</v>
      </c>
      <c r="L58" s="74">
        <v>0</v>
      </c>
      <c r="M58" s="74">
        <v>0</v>
      </c>
      <c r="N58" s="74">
        <v>0</v>
      </c>
      <c r="O58" s="74">
        <v>0</v>
      </c>
      <c r="P58" s="75">
        <v>0</v>
      </c>
      <c r="Q58" s="76" t="str">
        <f t="shared" si="0"/>
        <v>Unregistered</v>
      </c>
    </row>
    <row r="59" spans="1:17">
      <c r="A59" s="77">
        <v>10630</v>
      </c>
      <c r="B59" s="77" t="s">
        <v>318</v>
      </c>
      <c r="C59" s="77" t="s">
        <v>321</v>
      </c>
      <c r="D59" s="77" t="s">
        <v>10212</v>
      </c>
      <c r="E59" s="77" t="s">
        <v>10206</v>
      </c>
      <c r="F59" s="78">
        <v>46081</v>
      </c>
      <c r="G59" s="77" t="s">
        <v>1903</v>
      </c>
      <c r="H59" s="79">
        <v>5395500</v>
      </c>
      <c r="I59" s="79">
        <v>0</v>
      </c>
      <c r="J59" s="79">
        <v>4900000</v>
      </c>
      <c r="K59" s="79">
        <v>-4900000</v>
      </c>
      <c r="L59" s="79">
        <v>0</v>
      </c>
      <c r="M59" s="79">
        <v>0</v>
      </c>
      <c r="N59" s="79">
        <v>0</v>
      </c>
      <c r="O59" s="79">
        <v>0</v>
      </c>
      <c r="P59" s="80">
        <v>0</v>
      </c>
      <c r="Q59" s="81" t="str">
        <f t="shared" si="0"/>
        <v>Unregistered</v>
      </c>
    </row>
    <row r="60" spans="1:17">
      <c r="A60" s="72">
        <v>10631</v>
      </c>
      <c r="B60" s="72" t="s">
        <v>318</v>
      </c>
      <c r="C60" s="72" t="s">
        <v>321</v>
      </c>
      <c r="D60" s="72" t="s">
        <v>10213</v>
      </c>
      <c r="E60" s="72" t="s">
        <v>10206</v>
      </c>
      <c r="F60" s="73">
        <v>46081</v>
      </c>
      <c r="G60" s="72" t="s">
        <v>1903</v>
      </c>
      <c r="H60" s="74">
        <v>5395500</v>
      </c>
      <c r="I60" s="74">
        <v>0</v>
      </c>
      <c r="J60" s="74">
        <v>4900000</v>
      </c>
      <c r="K60" s="74">
        <v>-4900000</v>
      </c>
      <c r="L60" s="74">
        <v>0</v>
      </c>
      <c r="M60" s="74">
        <v>0</v>
      </c>
      <c r="N60" s="74">
        <v>0</v>
      </c>
      <c r="O60" s="74">
        <v>0</v>
      </c>
      <c r="P60" s="75">
        <v>0</v>
      </c>
      <c r="Q60" s="76" t="str">
        <f t="shared" si="0"/>
        <v>Unregistered</v>
      </c>
    </row>
    <row r="61" spans="1:17">
      <c r="A61" s="77">
        <v>10632</v>
      </c>
      <c r="B61" s="77" t="s">
        <v>318</v>
      </c>
      <c r="C61" s="77" t="s">
        <v>320</v>
      </c>
      <c r="D61" s="77" t="s">
        <v>10214</v>
      </c>
      <c r="E61" s="77" t="s">
        <v>10206</v>
      </c>
      <c r="F61" s="78">
        <v>46081</v>
      </c>
      <c r="G61" s="77" t="s">
        <v>1903</v>
      </c>
      <c r="H61" s="79">
        <v>5395500</v>
      </c>
      <c r="I61" s="79">
        <v>0</v>
      </c>
      <c r="J61" s="79">
        <v>4900000</v>
      </c>
      <c r="K61" s="79">
        <v>-4900000</v>
      </c>
      <c r="L61" s="79">
        <v>0</v>
      </c>
      <c r="M61" s="79">
        <v>0</v>
      </c>
      <c r="N61" s="79">
        <v>0</v>
      </c>
      <c r="O61" s="79">
        <v>0</v>
      </c>
      <c r="P61" s="80">
        <v>0</v>
      </c>
      <c r="Q61" s="81" t="str">
        <f t="shared" si="0"/>
        <v>Unregistered</v>
      </c>
    </row>
    <row r="62" spans="1:17">
      <c r="A62" s="72">
        <v>10633</v>
      </c>
      <c r="B62" s="72" t="s">
        <v>318</v>
      </c>
      <c r="C62" s="72" t="s">
        <v>320</v>
      </c>
      <c r="D62" s="72" t="s">
        <v>10215</v>
      </c>
      <c r="E62" s="72" t="s">
        <v>10206</v>
      </c>
      <c r="F62" s="73">
        <v>46081</v>
      </c>
      <c r="G62" s="72" t="s">
        <v>1903</v>
      </c>
      <c r="H62" s="74">
        <v>5395500</v>
      </c>
      <c r="I62" s="74">
        <v>0</v>
      </c>
      <c r="J62" s="74">
        <v>4900000</v>
      </c>
      <c r="K62" s="74">
        <v>-4900000</v>
      </c>
      <c r="L62" s="74">
        <v>0</v>
      </c>
      <c r="M62" s="74">
        <v>0</v>
      </c>
      <c r="N62" s="74">
        <v>0</v>
      </c>
      <c r="O62" s="74">
        <v>0</v>
      </c>
      <c r="P62" s="75">
        <v>0</v>
      </c>
      <c r="Q62" s="76" t="str">
        <f t="shared" si="0"/>
        <v>Unregistered</v>
      </c>
    </row>
    <row r="63" spans="1:17">
      <c r="A63" s="77">
        <v>10610</v>
      </c>
      <c r="B63" s="77" t="s">
        <v>1542</v>
      </c>
      <c r="C63" s="77" t="s">
        <v>1543</v>
      </c>
      <c r="D63" s="77" t="s">
        <v>10203</v>
      </c>
      <c r="E63" s="77" t="s">
        <v>10204</v>
      </c>
      <c r="F63" s="78">
        <v>45869</v>
      </c>
      <c r="G63" s="77" t="s">
        <v>4164</v>
      </c>
      <c r="H63" s="79">
        <v>36600000</v>
      </c>
      <c r="I63" s="79">
        <v>1299300</v>
      </c>
      <c r="J63" s="79">
        <v>5950000</v>
      </c>
      <c r="K63" s="79">
        <v>-4650700</v>
      </c>
      <c r="L63" s="79">
        <v>0</v>
      </c>
      <c r="M63" s="79">
        <v>0</v>
      </c>
      <c r="N63" s="79">
        <v>0</v>
      </c>
      <c r="O63" s="79">
        <v>0</v>
      </c>
      <c r="P63" s="80">
        <v>0</v>
      </c>
      <c r="Q63" s="81" t="str">
        <f t="shared" si="0"/>
        <v>Registered</v>
      </c>
    </row>
    <row r="64" spans="1:17">
      <c r="A64" s="72">
        <v>10607</v>
      </c>
      <c r="B64" s="72" t="s">
        <v>1447</v>
      </c>
      <c r="C64" s="72" t="s">
        <v>1464</v>
      </c>
      <c r="D64" s="72" t="s">
        <v>10201</v>
      </c>
      <c r="E64" s="72" t="s">
        <v>10202</v>
      </c>
      <c r="F64" s="73">
        <v>45887</v>
      </c>
      <c r="G64" s="72" t="s">
        <v>4403</v>
      </c>
      <c r="H64" s="74">
        <v>29277000</v>
      </c>
      <c r="I64" s="74">
        <v>8783100</v>
      </c>
      <c r="J64" s="74">
        <v>13322770</v>
      </c>
      <c r="K64" s="74">
        <v>-4539670</v>
      </c>
      <c r="L64" s="74">
        <v>0</v>
      </c>
      <c r="M64" s="74">
        <v>0</v>
      </c>
      <c r="N64" s="74">
        <v>0</v>
      </c>
      <c r="O64" s="74">
        <v>0</v>
      </c>
      <c r="P64" s="75">
        <v>0</v>
      </c>
      <c r="Q64" s="76" t="str">
        <f t="shared" si="0"/>
        <v>Registered</v>
      </c>
    </row>
    <row r="65" spans="1:17">
      <c r="A65" s="77">
        <v>10606</v>
      </c>
      <c r="B65" s="77" t="s">
        <v>130</v>
      </c>
      <c r="C65" s="77" t="s">
        <v>133</v>
      </c>
      <c r="D65" s="77" t="s">
        <v>10199</v>
      </c>
      <c r="E65" s="77" t="s">
        <v>10200</v>
      </c>
      <c r="F65" s="78">
        <v>45991</v>
      </c>
      <c r="G65" s="77" t="s">
        <v>9460</v>
      </c>
      <c r="H65" s="79">
        <v>8888331</v>
      </c>
      <c r="I65" s="79">
        <v>2666499</v>
      </c>
      <c r="J65" s="79">
        <v>7182631</v>
      </c>
      <c r="K65" s="79">
        <v>-4516132</v>
      </c>
      <c r="L65" s="79">
        <v>0</v>
      </c>
      <c r="M65" s="79">
        <v>0</v>
      </c>
      <c r="N65" s="79">
        <v>0</v>
      </c>
      <c r="O65" s="79">
        <v>0</v>
      </c>
      <c r="P65" s="80">
        <v>0</v>
      </c>
      <c r="Q65" s="81" t="str">
        <f t="shared" si="0"/>
        <v>Registered</v>
      </c>
    </row>
    <row r="66" spans="1:17">
      <c r="A66" s="72">
        <v>10598</v>
      </c>
      <c r="B66" s="72" t="s">
        <v>1433</v>
      </c>
      <c r="C66" s="72" t="s">
        <v>5</v>
      </c>
      <c r="D66" s="72" t="s">
        <v>10193</v>
      </c>
      <c r="E66" s="72" t="s">
        <v>10194</v>
      </c>
      <c r="F66" s="73">
        <v>45282</v>
      </c>
      <c r="G66" s="72" t="s">
        <v>1903</v>
      </c>
      <c r="H66" s="74">
        <v>8258929</v>
      </c>
      <c r="I66" s="74">
        <v>0</v>
      </c>
      <c r="J66" s="74">
        <v>4200000</v>
      </c>
      <c r="K66" s="74">
        <v>-4200000</v>
      </c>
      <c r="L66" s="74">
        <v>0</v>
      </c>
      <c r="M66" s="74">
        <v>0</v>
      </c>
      <c r="N66" s="74">
        <v>0</v>
      </c>
      <c r="O66" s="74">
        <v>0</v>
      </c>
      <c r="P66" s="75">
        <v>0</v>
      </c>
      <c r="Q66" s="76" t="str">
        <f t="shared" ref="Q66:Q129" si="1">IF(G66="01 Jan 1900","Unregistered","Registered")</f>
        <v>Unregistered</v>
      </c>
    </row>
    <row r="67" spans="1:17">
      <c r="A67" s="77">
        <v>10599</v>
      </c>
      <c r="B67" s="77" t="s">
        <v>1433</v>
      </c>
      <c r="C67" s="77" t="s">
        <v>6</v>
      </c>
      <c r="D67" s="77" t="s">
        <v>10195</v>
      </c>
      <c r="E67" s="77" t="s">
        <v>10194</v>
      </c>
      <c r="F67" s="78">
        <v>45194</v>
      </c>
      <c r="G67" s="77" t="s">
        <v>1903</v>
      </c>
      <c r="H67" s="79">
        <v>8258929</v>
      </c>
      <c r="I67" s="79">
        <v>0</v>
      </c>
      <c r="J67" s="79">
        <v>4200000</v>
      </c>
      <c r="K67" s="79">
        <v>-4200000</v>
      </c>
      <c r="L67" s="79">
        <v>0</v>
      </c>
      <c r="M67" s="79">
        <v>0</v>
      </c>
      <c r="N67" s="79">
        <v>0</v>
      </c>
      <c r="O67" s="79">
        <v>0</v>
      </c>
      <c r="P67" s="80">
        <v>0</v>
      </c>
      <c r="Q67" s="81" t="str">
        <f t="shared" si="1"/>
        <v>Unregistered</v>
      </c>
    </row>
    <row r="68" spans="1:17">
      <c r="A68" s="72">
        <v>10597</v>
      </c>
      <c r="B68" s="72" t="s">
        <v>1447</v>
      </c>
      <c r="C68" s="72" t="s">
        <v>1464</v>
      </c>
      <c r="D68" s="72" t="s">
        <v>10191</v>
      </c>
      <c r="E68" s="72" t="s">
        <v>10192</v>
      </c>
      <c r="F68" s="73">
        <v>46022</v>
      </c>
      <c r="G68" s="72" t="s">
        <v>2342</v>
      </c>
      <c r="H68" s="74">
        <v>32550000</v>
      </c>
      <c r="I68" s="74">
        <v>9765000</v>
      </c>
      <c r="J68" s="74">
        <v>13956500</v>
      </c>
      <c r="K68" s="74">
        <v>-4191500</v>
      </c>
      <c r="L68" s="74">
        <v>0</v>
      </c>
      <c r="M68" s="74">
        <v>0</v>
      </c>
      <c r="N68" s="74">
        <v>0</v>
      </c>
      <c r="O68" s="74">
        <v>0</v>
      </c>
      <c r="P68" s="75">
        <v>0</v>
      </c>
      <c r="Q68" s="76" t="str">
        <f t="shared" si="1"/>
        <v>Registered</v>
      </c>
    </row>
    <row r="69" spans="1:17">
      <c r="A69" s="77">
        <v>10594</v>
      </c>
      <c r="B69" s="77" t="s">
        <v>355</v>
      </c>
      <c r="C69" s="77" t="s">
        <v>1588</v>
      </c>
      <c r="D69" s="77" t="s">
        <v>10188</v>
      </c>
      <c r="E69" s="77" t="s">
        <v>10189</v>
      </c>
      <c r="F69" s="78">
        <v>45881</v>
      </c>
      <c r="G69" s="77" t="s">
        <v>2286</v>
      </c>
      <c r="H69" s="79">
        <v>9429450</v>
      </c>
      <c r="I69" s="79">
        <v>5374787</v>
      </c>
      <c r="J69" s="79">
        <v>9406291</v>
      </c>
      <c r="K69" s="79">
        <v>-4031504</v>
      </c>
      <c r="L69" s="79">
        <v>0</v>
      </c>
      <c r="M69" s="79">
        <v>0</v>
      </c>
      <c r="N69" s="79">
        <v>0</v>
      </c>
      <c r="O69" s="79">
        <v>0</v>
      </c>
      <c r="P69" s="80">
        <v>0</v>
      </c>
      <c r="Q69" s="81" t="str">
        <f t="shared" si="1"/>
        <v>Registered</v>
      </c>
    </row>
    <row r="70" spans="1:17">
      <c r="A70" s="72">
        <v>10593</v>
      </c>
      <c r="B70" s="72" t="s">
        <v>1447</v>
      </c>
      <c r="C70" s="72" t="s">
        <v>427</v>
      </c>
      <c r="D70" s="72" t="s">
        <v>10186</v>
      </c>
      <c r="E70" s="72" t="s">
        <v>10187</v>
      </c>
      <c r="F70" s="73">
        <v>45831</v>
      </c>
      <c r="G70" s="72" t="s">
        <v>1903</v>
      </c>
      <c r="H70" s="74">
        <v>29162500</v>
      </c>
      <c r="I70" s="74">
        <v>0</v>
      </c>
      <c r="J70" s="74">
        <v>4000000</v>
      </c>
      <c r="K70" s="74">
        <v>-4000000</v>
      </c>
      <c r="L70" s="74">
        <v>0</v>
      </c>
      <c r="M70" s="74">
        <v>0</v>
      </c>
      <c r="N70" s="74">
        <v>0</v>
      </c>
      <c r="O70" s="74">
        <v>0</v>
      </c>
      <c r="P70" s="75">
        <v>0</v>
      </c>
      <c r="Q70" s="76" t="str">
        <f t="shared" si="1"/>
        <v>Unregistered</v>
      </c>
    </row>
    <row r="71" spans="1:17">
      <c r="A71" s="77">
        <v>10592</v>
      </c>
      <c r="B71" s="77" t="s">
        <v>409</v>
      </c>
      <c r="C71" s="77" t="s">
        <v>410</v>
      </c>
      <c r="D71" s="77" t="s">
        <v>10184</v>
      </c>
      <c r="E71" s="77" t="s">
        <v>10185</v>
      </c>
      <c r="F71" s="78">
        <v>45798</v>
      </c>
      <c r="G71" s="77" t="s">
        <v>2514</v>
      </c>
      <c r="H71" s="79">
        <v>25500000</v>
      </c>
      <c r="I71" s="79">
        <v>13515000</v>
      </c>
      <c r="J71" s="79">
        <v>17400000</v>
      </c>
      <c r="K71" s="79">
        <v>-3885000</v>
      </c>
      <c r="L71" s="79">
        <v>0</v>
      </c>
      <c r="M71" s="79">
        <v>0</v>
      </c>
      <c r="N71" s="79">
        <v>0</v>
      </c>
      <c r="O71" s="79">
        <v>0</v>
      </c>
      <c r="P71" s="80">
        <v>0</v>
      </c>
      <c r="Q71" s="81" t="str">
        <f t="shared" si="1"/>
        <v>Registered</v>
      </c>
    </row>
    <row r="72" spans="1:17">
      <c r="A72" s="72">
        <v>10588</v>
      </c>
      <c r="B72" s="72" t="s">
        <v>409</v>
      </c>
      <c r="C72" s="72" t="s">
        <v>1401</v>
      </c>
      <c r="D72" s="72" t="s">
        <v>10182</v>
      </c>
      <c r="E72" s="72" t="s">
        <v>10183</v>
      </c>
      <c r="F72" s="73">
        <v>45726</v>
      </c>
      <c r="G72" s="72" t="s">
        <v>2500</v>
      </c>
      <c r="H72" s="74">
        <v>26741100</v>
      </c>
      <c r="I72" s="74">
        <v>8913700</v>
      </c>
      <c r="J72" s="74">
        <v>12455000</v>
      </c>
      <c r="K72" s="74">
        <v>-3541300</v>
      </c>
      <c r="L72" s="74">
        <v>0</v>
      </c>
      <c r="M72" s="74">
        <v>0</v>
      </c>
      <c r="N72" s="74">
        <v>0</v>
      </c>
      <c r="O72" s="74">
        <v>0</v>
      </c>
      <c r="P72" s="75">
        <v>0</v>
      </c>
      <c r="Q72" s="76" t="str">
        <f t="shared" si="1"/>
        <v>Registered</v>
      </c>
    </row>
    <row r="73" spans="1:17">
      <c r="A73" s="77">
        <v>10585</v>
      </c>
      <c r="B73" s="77" t="s">
        <v>318</v>
      </c>
      <c r="C73" s="77" t="s">
        <v>321</v>
      </c>
      <c r="D73" s="77" t="s">
        <v>10178</v>
      </c>
      <c r="E73" s="77" t="s">
        <v>10179</v>
      </c>
      <c r="F73" s="78">
        <v>45960</v>
      </c>
      <c r="G73" s="77" t="s">
        <v>1903</v>
      </c>
      <c r="H73" s="79">
        <v>5315179</v>
      </c>
      <c r="I73" s="79">
        <v>0</v>
      </c>
      <c r="J73" s="79">
        <v>3488314</v>
      </c>
      <c r="K73" s="79">
        <v>-3488314</v>
      </c>
      <c r="L73" s="79">
        <v>0</v>
      </c>
      <c r="M73" s="79">
        <v>0</v>
      </c>
      <c r="N73" s="79">
        <v>0</v>
      </c>
      <c r="O73" s="79">
        <v>0</v>
      </c>
      <c r="P73" s="80">
        <v>0</v>
      </c>
      <c r="Q73" s="81" t="str">
        <f t="shared" si="1"/>
        <v>Unregistered</v>
      </c>
    </row>
    <row r="74" spans="1:17">
      <c r="A74" s="72">
        <v>10580</v>
      </c>
      <c r="B74" s="72" t="s">
        <v>355</v>
      </c>
      <c r="C74" s="72" t="s">
        <v>1588</v>
      </c>
      <c r="D74" s="72" t="s">
        <v>10172</v>
      </c>
      <c r="E74" s="72" t="s">
        <v>10173</v>
      </c>
      <c r="F74" s="73">
        <v>45899</v>
      </c>
      <c r="G74" s="72" t="s">
        <v>1903</v>
      </c>
      <c r="H74" s="74">
        <v>6511000</v>
      </c>
      <c r="I74" s="74">
        <v>0</v>
      </c>
      <c r="J74" s="74">
        <v>3400000</v>
      </c>
      <c r="K74" s="74">
        <v>-3400000</v>
      </c>
      <c r="L74" s="74">
        <v>0</v>
      </c>
      <c r="M74" s="74">
        <v>0</v>
      </c>
      <c r="N74" s="74">
        <v>0</v>
      </c>
      <c r="O74" s="74">
        <v>0</v>
      </c>
      <c r="P74" s="75">
        <v>0</v>
      </c>
      <c r="Q74" s="76" t="str">
        <f t="shared" si="1"/>
        <v>Unregistered</v>
      </c>
    </row>
    <row r="75" spans="1:17">
      <c r="A75" s="77">
        <v>10577</v>
      </c>
      <c r="B75" s="77" t="s">
        <v>1447</v>
      </c>
      <c r="C75" s="77" t="s">
        <v>1464</v>
      </c>
      <c r="D75" s="77" t="s">
        <v>10170</v>
      </c>
      <c r="E75" s="77" t="s">
        <v>10171</v>
      </c>
      <c r="F75" s="78">
        <v>46098</v>
      </c>
      <c r="G75" s="77" t="s">
        <v>1903</v>
      </c>
      <c r="H75" s="79">
        <v>33433000</v>
      </c>
      <c r="I75" s="79">
        <v>0</v>
      </c>
      <c r="J75" s="79">
        <v>3343300</v>
      </c>
      <c r="K75" s="79">
        <v>-3343300</v>
      </c>
      <c r="L75" s="79">
        <v>0</v>
      </c>
      <c r="M75" s="79">
        <v>0</v>
      </c>
      <c r="N75" s="79">
        <v>0</v>
      </c>
      <c r="O75" s="79">
        <v>0</v>
      </c>
      <c r="P75" s="80">
        <v>0</v>
      </c>
      <c r="Q75" s="81" t="str">
        <f t="shared" si="1"/>
        <v>Unregistered</v>
      </c>
    </row>
    <row r="76" spans="1:17">
      <c r="A76" s="72">
        <v>10572</v>
      </c>
      <c r="B76" s="72" t="s">
        <v>400</v>
      </c>
      <c r="C76" s="72" t="s">
        <v>70</v>
      </c>
      <c r="D76" s="72" t="s">
        <v>10168</v>
      </c>
      <c r="E76" s="72" t="s">
        <v>10169</v>
      </c>
      <c r="F76" s="73">
        <v>45005</v>
      </c>
      <c r="G76" s="72" t="s">
        <v>1903</v>
      </c>
      <c r="H76" s="74">
        <v>5200000</v>
      </c>
      <c r="I76" s="74">
        <v>0</v>
      </c>
      <c r="J76" s="74">
        <v>3225000</v>
      </c>
      <c r="K76" s="74">
        <v>-3225000</v>
      </c>
      <c r="L76" s="74">
        <v>0</v>
      </c>
      <c r="M76" s="74">
        <v>0</v>
      </c>
      <c r="N76" s="74">
        <v>0</v>
      </c>
      <c r="O76" s="74">
        <v>0</v>
      </c>
      <c r="P76" s="75">
        <v>0</v>
      </c>
      <c r="Q76" s="76" t="str">
        <f t="shared" si="1"/>
        <v>Unregistered</v>
      </c>
    </row>
    <row r="77" spans="1:17">
      <c r="A77" s="77">
        <v>10567</v>
      </c>
      <c r="B77" s="77" t="s">
        <v>1447</v>
      </c>
      <c r="C77" s="77" t="s">
        <v>427</v>
      </c>
      <c r="D77" s="77" t="s">
        <v>10165</v>
      </c>
      <c r="E77" s="77" t="s">
        <v>10166</v>
      </c>
      <c r="F77" s="78">
        <v>46081</v>
      </c>
      <c r="G77" s="77" t="s">
        <v>1903</v>
      </c>
      <c r="H77" s="79">
        <v>38600000</v>
      </c>
      <c r="I77" s="79">
        <v>0</v>
      </c>
      <c r="J77" s="79">
        <v>3100000</v>
      </c>
      <c r="K77" s="79">
        <v>-3100000</v>
      </c>
      <c r="L77" s="79">
        <v>0</v>
      </c>
      <c r="M77" s="79">
        <v>0</v>
      </c>
      <c r="N77" s="79">
        <v>0</v>
      </c>
      <c r="O77" s="79">
        <v>0</v>
      </c>
      <c r="P77" s="80">
        <v>0</v>
      </c>
      <c r="Q77" s="81" t="str">
        <f t="shared" si="1"/>
        <v>Unregistered</v>
      </c>
    </row>
    <row r="78" spans="1:17">
      <c r="A78" s="72">
        <v>10562</v>
      </c>
      <c r="B78" s="72" t="s">
        <v>1447</v>
      </c>
      <c r="C78" s="72" t="s">
        <v>1464</v>
      </c>
      <c r="D78" s="72" t="s">
        <v>10164</v>
      </c>
      <c r="E78" s="72" t="s">
        <v>2431</v>
      </c>
      <c r="F78" s="73">
        <v>46042</v>
      </c>
      <c r="G78" s="72" t="s">
        <v>1903</v>
      </c>
      <c r="H78" s="74">
        <v>25200000</v>
      </c>
      <c r="I78" s="74">
        <v>0</v>
      </c>
      <c r="J78" s="74">
        <v>3000000</v>
      </c>
      <c r="K78" s="74">
        <v>-3000000</v>
      </c>
      <c r="L78" s="74">
        <v>0</v>
      </c>
      <c r="M78" s="74">
        <v>0</v>
      </c>
      <c r="N78" s="74">
        <v>0</v>
      </c>
      <c r="O78" s="74">
        <v>0</v>
      </c>
      <c r="P78" s="75">
        <v>0</v>
      </c>
      <c r="Q78" s="76" t="str">
        <f t="shared" si="1"/>
        <v>Unregistered</v>
      </c>
    </row>
    <row r="79" spans="1:17">
      <c r="A79" s="77">
        <v>10555</v>
      </c>
      <c r="B79" s="77" t="s">
        <v>107</v>
      </c>
      <c r="C79" s="77" t="s">
        <v>1487</v>
      </c>
      <c r="D79" s="77" t="s">
        <v>10160</v>
      </c>
      <c r="E79" s="77" t="s">
        <v>10161</v>
      </c>
      <c r="F79" s="78">
        <v>45867</v>
      </c>
      <c r="G79" s="77" t="s">
        <v>9651</v>
      </c>
      <c r="H79" s="79">
        <v>9243240</v>
      </c>
      <c r="I79" s="79">
        <v>0</v>
      </c>
      <c r="J79" s="79">
        <v>2924324</v>
      </c>
      <c r="K79" s="79">
        <v>-2924324</v>
      </c>
      <c r="L79" s="79">
        <v>0</v>
      </c>
      <c r="M79" s="79">
        <v>0</v>
      </c>
      <c r="N79" s="79">
        <v>0</v>
      </c>
      <c r="O79" s="79">
        <v>0</v>
      </c>
      <c r="P79" s="80">
        <v>0</v>
      </c>
      <c r="Q79" s="81" t="str">
        <f t="shared" si="1"/>
        <v>Registered</v>
      </c>
    </row>
    <row r="80" spans="1:17">
      <c r="A80" s="72">
        <v>10556</v>
      </c>
      <c r="B80" s="72" t="s">
        <v>107</v>
      </c>
      <c r="C80" s="72" t="s">
        <v>1487</v>
      </c>
      <c r="D80" s="72" t="s">
        <v>10162</v>
      </c>
      <c r="E80" s="72" t="s">
        <v>10163</v>
      </c>
      <c r="F80" s="73">
        <v>45868</v>
      </c>
      <c r="G80" s="72" t="s">
        <v>1903</v>
      </c>
      <c r="H80" s="74">
        <v>9243240</v>
      </c>
      <c r="I80" s="74">
        <v>0</v>
      </c>
      <c r="J80" s="74">
        <v>2924324</v>
      </c>
      <c r="K80" s="74">
        <v>-2924324</v>
      </c>
      <c r="L80" s="74">
        <v>0</v>
      </c>
      <c r="M80" s="74">
        <v>0</v>
      </c>
      <c r="N80" s="74">
        <v>0</v>
      </c>
      <c r="O80" s="74">
        <v>0</v>
      </c>
      <c r="P80" s="75">
        <v>0</v>
      </c>
      <c r="Q80" s="76" t="str">
        <f t="shared" si="1"/>
        <v>Unregistered</v>
      </c>
    </row>
    <row r="81" spans="1:17">
      <c r="A81" s="77">
        <v>10551</v>
      </c>
      <c r="B81" s="77" t="s">
        <v>1447</v>
      </c>
      <c r="C81" s="77" t="s">
        <v>427</v>
      </c>
      <c r="D81" s="77" t="s">
        <v>10158</v>
      </c>
      <c r="E81" s="77" t="s">
        <v>10159</v>
      </c>
      <c r="F81" s="78">
        <v>45831</v>
      </c>
      <c r="G81" s="77" t="s">
        <v>1903</v>
      </c>
      <c r="H81" s="79">
        <v>25170000</v>
      </c>
      <c r="I81" s="79">
        <v>0</v>
      </c>
      <c r="J81" s="79">
        <v>2900000</v>
      </c>
      <c r="K81" s="79">
        <v>-2900000</v>
      </c>
      <c r="L81" s="79">
        <v>0</v>
      </c>
      <c r="M81" s="79">
        <v>0</v>
      </c>
      <c r="N81" s="79">
        <v>0</v>
      </c>
      <c r="O81" s="79">
        <v>0</v>
      </c>
      <c r="P81" s="80">
        <v>0</v>
      </c>
      <c r="Q81" s="81" t="str">
        <f t="shared" si="1"/>
        <v>Unregistered</v>
      </c>
    </row>
    <row r="82" spans="1:17">
      <c r="A82" s="72">
        <v>10550</v>
      </c>
      <c r="B82" s="72" t="s">
        <v>355</v>
      </c>
      <c r="C82" s="72" t="s">
        <v>356</v>
      </c>
      <c r="D82" s="72" t="s">
        <v>10156</v>
      </c>
      <c r="E82" s="72" t="s">
        <v>10157</v>
      </c>
      <c r="F82" s="73">
        <v>45260</v>
      </c>
      <c r="G82" s="72" t="s">
        <v>4967</v>
      </c>
      <c r="H82" s="74">
        <v>8168500</v>
      </c>
      <c r="I82" s="74">
        <v>5297494</v>
      </c>
      <c r="J82" s="74">
        <v>8168500</v>
      </c>
      <c r="K82" s="74">
        <v>-2871006</v>
      </c>
      <c r="L82" s="74">
        <v>0</v>
      </c>
      <c r="M82" s="74">
        <v>0</v>
      </c>
      <c r="N82" s="74">
        <v>0</v>
      </c>
      <c r="O82" s="74">
        <v>0</v>
      </c>
      <c r="P82" s="75">
        <v>0</v>
      </c>
      <c r="Q82" s="76" t="str">
        <f t="shared" si="1"/>
        <v>Registered</v>
      </c>
    </row>
    <row r="83" spans="1:17">
      <c r="A83" s="77">
        <v>10549</v>
      </c>
      <c r="B83" s="77" t="s">
        <v>355</v>
      </c>
      <c r="C83" s="77" t="s">
        <v>356</v>
      </c>
      <c r="D83" s="77" t="s">
        <v>10155</v>
      </c>
      <c r="E83" s="77" t="s">
        <v>9941</v>
      </c>
      <c r="F83" s="78">
        <v>45431</v>
      </c>
      <c r="G83" s="77" t="s">
        <v>4887</v>
      </c>
      <c r="H83" s="79">
        <v>8624100</v>
      </c>
      <c r="I83" s="79">
        <v>5346942</v>
      </c>
      <c r="J83" s="79">
        <v>8192894</v>
      </c>
      <c r="K83" s="79">
        <v>-2845952</v>
      </c>
      <c r="L83" s="79">
        <v>0</v>
      </c>
      <c r="M83" s="79">
        <v>0</v>
      </c>
      <c r="N83" s="79">
        <v>0</v>
      </c>
      <c r="O83" s="79">
        <v>0</v>
      </c>
      <c r="P83" s="80">
        <v>1</v>
      </c>
      <c r="Q83" s="81" t="str">
        <f t="shared" si="1"/>
        <v>Registered</v>
      </c>
    </row>
    <row r="84" spans="1:17">
      <c r="A84" s="72">
        <v>10543</v>
      </c>
      <c r="B84" s="72" t="s">
        <v>355</v>
      </c>
      <c r="C84" s="72" t="s">
        <v>1588</v>
      </c>
      <c r="D84" s="72" t="s">
        <v>10152</v>
      </c>
      <c r="E84" s="72" t="s">
        <v>10153</v>
      </c>
      <c r="F84" s="73">
        <v>45926</v>
      </c>
      <c r="G84" s="72" t="s">
        <v>5319</v>
      </c>
      <c r="H84" s="74">
        <v>8919750</v>
      </c>
      <c r="I84" s="74">
        <v>5084258</v>
      </c>
      <c r="J84" s="74">
        <v>7679763</v>
      </c>
      <c r="K84" s="74">
        <v>-2595505</v>
      </c>
      <c r="L84" s="74">
        <v>0</v>
      </c>
      <c r="M84" s="74">
        <v>0</v>
      </c>
      <c r="N84" s="74">
        <v>0</v>
      </c>
      <c r="O84" s="74">
        <v>0</v>
      </c>
      <c r="P84" s="75">
        <v>0</v>
      </c>
      <c r="Q84" s="76" t="str">
        <f t="shared" si="1"/>
        <v>Registered</v>
      </c>
    </row>
    <row r="85" spans="1:17">
      <c r="A85" s="77">
        <v>10539</v>
      </c>
      <c r="B85" s="77" t="s">
        <v>1447</v>
      </c>
      <c r="C85" s="77" t="s">
        <v>427</v>
      </c>
      <c r="D85" s="77" t="s">
        <v>10148</v>
      </c>
      <c r="E85" s="77" t="s">
        <v>10149</v>
      </c>
      <c r="F85" s="78">
        <v>45971</v>
      </c>
      <c r="G85" s="77" t="s">
        <v>1903</v>
      </c>
      <c r="H85" s="79">
        <v>49000000</v>
      </c>
      <c r="I85" s="79">
        <v>0</v>
      </c>
      <c r="J85" s="79">
        <v>2500000</v>
      </c>
      <c r="K85" s="79">
        <v>-2500000</v>
      </c>
      <c r="L85" s="79">
        <v>0</v>
      </c>
      <c r="M85" s="79">
        <v>0</v>
      </c>
      <c r="N85" s="79">
        <v>0</v>
      </c>
      <c r="O85" s="79">
        <v>0</v>
      </c>
      <c r="P85" s="80">
        <v>0</v>
      </c>
      <c r="Q85" s="81" t="str">
        <f t="shared" si="1"/>
        <v>Unregistered</v>
      </c>
    </row>
    <row r="86" spans="1:17">
      <c r="A86" s="72">
        <v>10540</v>
      </c>
      <c r="B86" s="72" t="s">
        <v>1447</v>
      </c>
      <c r="C86" s="72" t="s">
        <v>427</v>
      </c>
      <c r="D86" s="72" t="s">
        <v>10150</v>
      </c>
      <c r="E86" s="72" t="s">
        <v>10149</v>
      </c>
      <c r="F86" s="73">
        <v>45971</v>
      </c>
      <c r="G86" s="72" t="s">
        <v>1903</v>
      </c>
      <c r="H86" s="74">
        <v>49000000</v>
      </c>
      <c r="I86" s="74">
        <v>0</v>
      </c>
      <c r="J86" s="74">
        <v>2500000</v>
      </c>
      <c r="K86" s="74">
        <v>-2500000</v>
      </c>
      <c r="L86" s="74">
        <v>0</v>
      </c>
      <c r="M86" s="74">
        <v>0</v>
      </c>
      <c r="N86" s="74">
        <v>0</v>
      </c>
      <c r="O86" s="74">
        <v>0</v>
      </c>
      <c r="P86" s="75">
        <v>0</v>
      </c>
      <c r="Q86" s="76" t="str">
        <f t="shared" si="1"/>
        <v>Unregistered</v>
      </c>
    </row>
    <row r="87" spans="1:17">
      <c r="A87" s="77">
        <v>10542</v>
      </c>
      <c r="B87" s="77" t="s">
        <v>409</v>
      </c>
      <c r="C87" s="77" t="s">
        <v>1401</v>
      </c>
      <c r="D87" s="77" t="s">
        <v>10151</v>
      </c>
      <c r="E87" s="77" t="s">
        <v>10125</v>
      </c>
      <c r="F87" s="78">
        <v>45561</v>
      </c>
      <c r="G87" s="77" t="s">
        <v>1903</v>
      </c>
      <c r="H87" s="79">
        <v>24920000</v>
      </c>
      <c r="I87" s="79">
        <v>0</v>
      </c>
      <c r="J87" s="79">
        <v>2500000</v>
      </c>
      <c r="K87" s="79">
        <v>-2500000</v>
      </c>
      <c r="L87" s="79">
        <v>0</v>
      </c>
      <c r="M87" s="79">
        <v>0</v>
      </c>
      <c r="N87" s="79">
        <v>0</v>
      </c>
      <c r="O87" s="79">
        <v>0</v>
      </c>
      <c r="P87" s="80">
        <v>0</v>
      </c>
      <c r="Q87" s="81" t="str">
        <f t="shared" si="1"/>
        <v>Unregistered</v>
      </c>
    </row>
    <row r="88" spans="1:17">
      <c r="A88" s="72">
        <v>10535</v>
      </c>
      <c r="B88" s="72" t="s">
        <v>355</v>
      </c>
      <c r="C88" s="72" t="s">
        <v>1801</v>
      </c>
      <c r="D88" s="72" t="s">
        <v>10144</v>
      </c>
      <c r="E88" s="72" t="s">
        <v>10145</v>
      </c>
      <c r="F88" s="73">
        <v>45745</v>
      </c>
      <c r="G88" s="72" t="s">
        <v>9428</v>
      </c>
      <c r="H88" s="74">
        <v>6345930</v>
      </c>
      <c r="I88" s="74">
        <v>3674220</v>
      </c>
      <c r="J88" s="74">
        <v>6028687</v>
      </c>
      <c r="K88" s="74">
        <v>-2354467</v>
      </c>
      <c r="L88" s="74">
        <v>0</v>
      </c>
      <c r="M88" s="74">
        <v>0</v>
      </c>
      <c r="N88" s="74">
        <v>0</v>
      </c>
      <c r="O88" s="74">
        <v>0</v>
      </c>
      <c r="P88" s="75">
        <v>0</v>
      </c>
      <c r="Q88" s="76" t="str">
        <f t="shared" si="1"/>
        <v>Registered</v>
      </c>
    </row>
    <row r="89" spans="1:17">
      <c r="A89" s="77">
        <v>10534</v>
      </c>
      <c r="B89" s="77" t="s">
        <v>130</v>
      </c>
      <c r="C89" s="77" t="s">
        <v>23</v>
      </c>
      <c r="D89" s="77" t="s">
        <v>10142</v>
      </c>
      <c r="E89" s="77" t="s">
        <v>10143</v>
      </c>
      <c r="F89" s="78">
        <v>44942</v>
      </c>
      <c r="G89" s="77" t="s">
        <v>3054</v>
      </c>
      <c r="H89" s="79">
        <v>11570172</v>
      </c>
      <c r="I89" s="79">
        <v>9256138</v>
      </c>
      <c r="J89" s="79">
        <v>11570172</v>
      </c>
      <c r="K89" s="79">
        <v>-2314034</v>
      </c>
      <c r="L89" s="79">
        <v>0</v>
      </c>
      <c r="M89" s="79">
        <v>0</v>
      </c>
      <c r="N89" s="79">
        <v>0</v>
      </c>
      <c r="O89" s="79">
        <v>0</v>
      </c>
      <c r="P89" s="80">
        <v>0</v>
      </c>
      <c r="Q89" s="81" t="str">
        <f t="shared" si="1"/>
        <v>Registered</v>
      </c>
    </row>
    <row r="90" spans="1:17">
      <c r="A90" s="72">
        <v>10532</v>
      </c>
      <c r="B90" s="72" t="s">
        <v>130</v>
      </c>
      <c r="C90" s="72" t="s">
        <v>1496</v>
      </c>
      <c r="D90" s="72" t="s">
        <v>10139</v>
      </c>
      <c r="E90" s="72" t="s">
        <v>10140</v>
      </c>
      <c r="F90" s="73">
        <v>45930</v>
      </c>
      <c r="G90" s="72" t="s">
        <v>9651</v>
      </c>
      <c r="H90" s="74">
        <v>22641226</v>
      </c>
      <c r="I90" s="74">
        <v>0</v>
      </c>
      <c r="J90" s="74">
        <v>2264123</v>
      </c>
      <c r="K90" s="74">
        <v>-2264123</v>
      </c>
      <c r="L90" s="74">
        <v>0</v>
      </c>
      <c r="M90" s="74">
        <v>0</v>
      </c>
      <c r="N90" s="74">
        <v>0</v>
      </c>
      <c r="O90" s="74">
        <v>0</v>
      </c>
      <c r="P90" s="75">
        <v>0</v>
      </c>
      <c r="Q90" s="76" t="str">
        <f t="shared" si="1"/>
        <v>Registered</v>
      </c>
    </row>
    <row r="91" spans="1:17">
      <c r="A91" s="77">
        <v>10531</v>
      </c>
      <c r="B91" s="77" t="s">
        <v>355</v>
      </c>
      <c r="C91" s="77" t="s">
        <v>1801</v>
      </c>
      <c r="D91" s="77" t="s">
        <v>10137</v>
      </c>
      <c r="E91" s="77" t="s">
        <v>10138</v>
      </c>
      <c r="F91" s="78">
        <v>45747</v>
      </c>
      <c r="G91" s="77" t="s">
        <v>3891</v>
      </c>
      <c r="H91" s="79">
        <v>6216900</v>
      </c>
      <c r="I91" s="79">
        <v>3543633</v>
      </c>
      <c r="J91" s="79">
        <v>5806055</v>
      </c>
      <c r="K91" s="79">
        <v>-2262422</v>
      </c>
      <c r="L91" s="79">
        <v>0</v>
      </c>
      <c r="M91" s="79">
        <v>0</v>
      </c>
      <c r="N91" s="79">
        <v>0</v>
      </c>
      <c r="O91" s="79">
        <v>0</v>
      </c>
      <c r="P91" s="80">
        <v>0</v>
      </c>
      <c r="Q91" s="81" t="str">
        <f t="shared" si="1"/>
        <v>Registered</v>
      </c>
    </row>
    <row r="92" spans="1:17">
      <c r="A92" s="72">
        <v>10530</v>
      </c>
      <c r="B92" s="72" t="s">
        <v>107</v>
      </c>
      <c r="C92" s="72" t="s">
        <v>2726</v>
      </c>
      <c r="D92" s="72" t="s">
        <v>10135</v>
      </c>
      <c r="E92" s="72" t="s">
        <v>10136</v>
      </c>
      <c r="F92" s="73">
        <v>45649</v>
      </c>
      <c r="G92" s="72" t="s">
        <v>2175</v>
      </c>
      <c r="H92" s="74">
        <v>7391000</v>
      </c>
      <c r="I92" s="74">
        <v>517370</v>
      </c>
      <c r="J92" s="74">
        <v>2750000</v>
      </c>
      <c r="K92" s="74">
        <v>-2232630</v>
      </c>
      <c r="L92" s="74">
        <v>0</v>
      </c>
      <c r="M92" s="74">
        <v>0</v>
      </c>
      <c r="N92" s="74">
        <v>0</v>
      </c>
      <c r="O92" s="74">
        <v>0</v>
      </c>
      <c r="P92" s="75">
        <v>0</v>
      </c>
      <c r="Q92" s="76" t="str">
        <f t="shared" si="1"/>
        <v>Registered</v>
      </c>
    </row>
    <row r="93" spans="1:17">
      <c r="A93" s="77">
        <v>10529</v>
      </c>
      <c r="B93" s="77" t="s">
        <v>130</v>
      </c>
      <c r="C93" s="77" t="s">
        <v>132</v>
      </c>
      <c r="D93" s="77" t="s">
        <v>10133</v>
      </c>
      <c r="E93" s="77" t="s">
        <v>10134</v>
      </c>
      <c r="F93" s="78">
        <v>46053</v>
      </c>
      <c r="G93" s="77" t="s">
        <v>1903</v>
      </c>
      <c r="H93" s="79">
        <v>13537125</v>
      </c>
      <c r="I93" s="79">
        <v>0</v>
      </c>
      <c r="J93" s="79">
        <v>2230000</v>
      </c>
      <c r="K93" s="79">
        <v>-2230000</v>
      </c>
      <c r="L93" s="79">
        <v>0</v>
      </c>
      <c r="M93" s="79">
        <v>0</v>
      </c>
      <c r="N93" s="79">
        <v>0</v>
      </c>
      <c r="O93" s="79">
        <v>0</v>
      </c>
      <c r="P93" s="80">
        <v>0</v>
      </c>
      <c r="Q93" s="81" t="str">
        <f t="shared" si="1"/>
        <v>Unregistered</v>
      </c>
    </row>
    <row r="94" spans="1:17">
      <c r="A94" s="72">
        <v>10525</v>
      </c>
      <c r="B94" s="72" t="s">
        <v>1433</v>
      </c>
      <c r="C94" s="72" t="s">
        <v>94</v>
      </c>
      <c r="D94" s="72" t="s">
        <v>10129</v>
      </c>
      <c r="E94" s="72" t="s">
        <v>10130</v>
      </c>
      <c r="F94" s="73">
        <v>45194</v>
      </c>
      <c r="G94" s="72" t="s">
        <v>5392</v>
      </c>
      <c r="H94" s="74">
        <v>10637970</v>
      </c>
      <c r="I94" s="74">
        <v>8510377</v>
      </c>
      <c r="J94" s="74">
        <v>10637970</v>
      </c>
      <c r="K94" s="74">
        <v>-2127593</v>
      </c>
      <c r="L94" s="74">
        <v>0</v>
      </c>
      <c r="M94" s="74">
        <v>0</v>
      </c>
      <c r="N94" s="74">
        <v>0</v>
      </c>
      <c r="O94" s="74">
        <v>0</v>
      </c>
      <c r="P94" s="75">
        <v>0</v>
      </c>
      <c r="Q94" s="76" t="str">
        <f t="shared" si="1"/>
        <v>Registered</v>
      </c>
    </row>
    <row r="95" spans="1:17">
      <c r="A95" s="77">
        <v>10523</v>
      </c>
      <c r="B95" s="77" t="s">
        <v>1447</v>
      </c>
      <c r="C95" s="77" t="s">
        <v>1464</v>
      </c>
      <c r="D95" s="77" t="s">
        <v>10126</v>
      </c>
      <c r="E95" s="77" t="s">
        <v>10127</v>
      </c>
      <c r="F95" s="78">
        <v>45991</v>
      </c>
      <c r="G95" s="77" t="s">
        <v>1903</v>
      </c>
      <c r="H95" s="79">
        <v>40187500</v>
      </c>
      <c r="I95" s="79">
        <v>0</v>
      </c>
      <c r="J95" s="79">
        <v>2004000</v>
      </c>
      <c r="K95" s="79">
        <v>-2004000</v>
      </c>
      <c r="L95" s="79">
        <v>0</v>
      </c>
      <c r="M95" s="79">
        <v>0</v>
      </c>
      <c r="N95" s="79">
        <v>0</v>
      </c>
      <c r="O95" s="79">
        <v>0</v>
      </c>
      <c r="P95" s="80">
        <v>0</v>
      </c>
      <c r="Q95" s="81" t="str">
        <f t="shared" si="1"/>
        <v>Unregistered</v>
      </c>
    </row>
    <row r="96" spans="1:17">
      <c r="A96" s="72">
        <v>10522</v>
      </c>
      <c r="B96" s="72" t="s">
        <v>409</v>
      </c>
      <c r="C96" s="72" t="s">
        <v>1401</v>
      </c>
      <c r="D96" s="72" t="s">
        <v>10124</v>
      </c>
      <c r="E96" s="72" t="s">
        <v>10125</v>
      </c>
      <c r="F96" s="73">
        <v>45443</v>
      </c>
      <c r="G96" s="72" t="s">
        <v>1903</v>
      </c>
      <c r="H96" s="74">
        <v>24920000</v>
      </c>
      <c r="I96" s="74">
        <v>0</v>
      </c>
      <c r="J96" s="74">
        <v>2000000</v>
      </c>
      <c r="K96" s="74">
        <v>-2000000</v>
      </c>
      <c r="L96" s="74">
        <v>0</v>
      </c>
      <c r="M96" s="74">
        <v>0</v>
      </c>
      <c r="N96" s="74">
        <v>0</v>
      </c>
      <c r="O96" s="74">
        <v>0</v>
      </c>
      <c r="P96" s="75">
        <v>0</v>
      </c>
      <c r="Q96" s="76" t="str">
        <f t="shared" si="1"/>
        <v>Unregistered</v>
      </c>
    </row>
    <row r="97" spans="1:17">
      <c r="A97" s="77">
        <v>10519</v>
      </c>
      <c r="B97" s="77" t="s">
        <v>130</v>
      </c>
      <c r="C97" s="77" t="s">
        <v>24</v>
      </c>
      <c r="D97" s="77" t="s">
        <v>10120</v>
      </c>
      <c r="E97" s="77" t="s">
        <v>10121</v>
      </c>
      <c r="F97" s="78">
        <v>45686</v>
      </c>
      <c r="G97" s="77" t="s">
        <v>4305</v>
      </c>
      <c r="H97" s="79">
        <v>12819900</v>
      </c>
      <c r="I97" s="79">
        <v>10896915</v>
      </c>
      <c r="J97" s="79">
        <v>12819900</v>
      </c>
      <c r="K97" s="79">
        <v>-1922985</v>
      </c>
      <c r="L97" s="79">
        <v>0</v>
      </c>
      <c r="M97" s="79">
        <v>0</v>
      </c>
      <c r="N97" s="79">
        <v>0</v>
      </c>
      <c r="O97" s="79">
        <v>0</v>
      </c>
      <c r="P97" s="80">
        <v>0</v>
      </c>
      <c r="Q97" s="81" t="str">
        <f t="shared" si="1"/>
        <v>Registered</v>
      </c>
    </row>
    <row r="98" spans="1:17">
      <c r="A98" s="72">
        <v>10518</v>
      </c>
      <c r="B98" s="72" t="s">
        <v>409</v>
      </c>
      <c r="C98" s="72" t="s">
        <v>410</v>
      </c>
      <c r="D98" s="72" t="s">
        <v>10118</v>
      </c>
      <c r="E98" s="72" t="s">
        <v>10119</v>
      </c>
      <c r="F98" s="73">
        <v>45838</v>
      </c>
      <c r="G98" s="72" t="s">
        <v>1903</v>
      </c>
      <c r="H98" s="74">
        <v>31696429</v>
      </c>
      <c r="I98" s="74">
        <v>0</v>
      </c>
      <c r="J98" s="74">
        <v>1900000</v>
      </c>
      <c r="K98" s="74">
        <v>-1900000</v>
      </c>
      <c r="L98" s="74">
        <v>0</v>
      </c>
      <c r="M98" s="74">
        <v>0</v>
      </c>
      <c r="N98" s="74">
        <v>0</v>
      </c>
      <c r="O98" s="74">
        <v>0</v>
      </c>
      <c r="P98" s="75">
        <v>0</v>
      </c>
      <c r="Q98" s="76" t="str">
        <f t="shared" si="1"/>
        <v>Unregistered</v>
      </c>
    </row>
    <row r="99" spans="1:17">
      <c r="A99" s="77">
        <v>10517</v>
      </c>
      <c r="B99" s="77" t="s">
        <v>1542</v>
      </c>
      <c r="C99" s="77" t="s">
        <v>1543</v>
      </c>
      <c r="D99" s="77" t="s">
        <v>10116</v>
      </c>
      <c r="E99" s="77" t="s">
        <v>10117</v>
      </c>
      <c r="F99" s="78">
        <v>45741</v>
      </c>
      <c r="G99" s="77" t="s">
        <v>3292</v>
      </c>
      <c r="H99" s="79">
        <v>35500000</v>
      </c>
      <c r="I99" s="79">
        <v>10650000</v>
      </c>
      <c r="J99" s="79">
        <v>12540000</v>
      </c>
      <c r="K99" s="79">
        <v>-1890000</v>
      </c>
      <c r="L99" s="79">
        <v>0</v>
      </c>
      <c r="M99" s="79">
        <v>0</v>
      </c>
      <c r="N99" s="79">
        <v>0</v>
      </c>
      <c r="O99" s="79">
        <v>0</v>
      </c>
      <c r="P99" s="80">
        <v>0</v>
      </c>
      <c r="Q99" s="81" t="str">
        <f t="shared" si="1"/>
        <v>Registered</v>
      </c>
    </row>
    <row r="100" spans="1:17">
      <c r="A100" s="72">
        <v>10516</v>
      </c>
      <c r="B100" s="72" t="s">
        <v>355</v>
      </c>
      <c r="C100" s="72" t="s">
        <v>356</v>
      </c>
      <c r="D100" s="72" t="s">
        <v>10114</v>
      </c>
      <c r="E100" s="72" t="s">
        <v>10115</v>
      </c>
      <c r="F100" s="73">
        <v>45382</v>
      </c>
      <c r="G100" s="72" t="s">
        <v>5367</v>
      </c>
      <c r="H100" s="74">
        <v>5578134</v>
      </c>
      <c r="I100" s="74">
        <v>3737349</v>
      </c>
      <c r="J100" s="74">
        <v>5578134</v>
      </c>
      <c r="K100" s="74">
        <v>-1840785</v>
      </c>
      <c r="L100" s="74">
        <v>0</v>
      </c>
      <c r="M100" s="74">
        <v>0</v>
      </c>
      <c r="N100" s="74">
        <v>0</v>
      </c>
      <c r="O100" s="74">
        <v>0</v>
      </c>
      <c r="P100" s="75">
        <v>0</v>
      </c>
      <c r="Q100" s="76" t="str">
        <f t="shared" si="1"/>
        <v>Registered</v>
      </c>
    </row>
    <row r="101" spans="1:17">
      <c r="A101" s="77">
        <v>10515</v>
      </c>
      <c r="B101" s="77" t="s">
        <v>1433</v>
      </c>
      <c r="C101" s="77" t="s">
        <v>1434</v>
      </c>
      <c r="D101" s="77" t="s">
        <v>10112</v>
      </c>
      <c r="E101" s="77" t="s">
        <v>10113</v>
      </c>
      <c r="F101" s="78">
        <v>45138</v>
      </c>
      <c r="G101" s="77" t="s">
        <v>8380</v>
      </c>
      <c r="H101" s="79">
        <v>7348845</v>
      </c>
      <c r="I101" s="79">
        <v>5511635</v>
      </c>
      <c r="J101" s="79">
        <v>7348845</v>
      </c>
      <c r="K101" s="79">
        <v>-1837210</v>
      </c>
      <c r="L101" s="79">
        <v>0</v>
      </c>
      <c r="M101" s="79">
        <v>0</v>
      </c>
      <c r="N101" s="79">
        <v>0</v>
      </c>
      <c r="O101" s="79">
        <v>0</v>
      </c>
      <c r="P101" s="80">
        <v>0</v>
      </c>
      <c r="Q101" s="81" t="str">
        <f t="shared" si="1"/>
        <v>Registered</v>
      </c>
    </row>
    <row r="102" spans="1:17">
      <c r="A102" s="72">
        <v>10513</v>
      </c>
      <c r="B102" s="72" t="s">
        <v>130</v>
      </c>
      <c r="C102" s="72" t="s">
        <v>26</v>
      </c>
      <c r="D102" s="72" t="s">
        <v>10110</v>
      </c>
      <c r="E102" s="72" t="s">
        <v>10111</v>
      </c>
      <c r="F102" s="73">
        <v>44926</v>
      </c>
      <c r="G102" s="72" t="s">
        <v>8516</v>
      </c>
      <c r="H102" s="74">
        <v>6860000</v>
      </c>
      <c r="I102" s="74">
        <v>3773000</v>
      </c>
      <c r="J102" s="74">
        <v>5568600</v>
      </c>
      <c r="K102" s="74">
        <v>-1795600</v>
      </c>
      <c r="L102" s="74">
        <v>0</v>
      </c>
      <c r="M102" s="74">
        <v>0</v>
      </c>
      <c r="N102" s="74">
        <v>0</v>
      </c>
      <c r="O102" s="74">
        <v>0</v>
      </c>
      <c r="P102" s="75">
        <v>0</v>
      </c>
      <c r="Q102" s="76" t="str">
        <f t="shared" si="1"/>
        <v>Registered</v>
      </c>
    </row>
    <row r="103" spans="1:17">
      <c r="A103" s="77">
        <v>10512</v>
      </c>
      <c r="B103" s="77" t="s">
        <v>1429</v>
      </c>
      <c r="C103" s="77" t="s">
        <v>192</v>
      </c>
      <c r="D103" s="77" t="s">
        <v>10108</v>
      </c>
      <c r="E103" s="77" t="s">
        <v>10109</v>
      </c>
      <c r="F103" s="78">
        <v>46106</v>
      </c>
      <c r="G103" s="77" t="s">
        <v>4393</v>
      </c>
      <c r="H103" s="79">
        <v>1805600</v>
      </c>
      <c r="I103" s="79">
        <v>0</v>
      </c>
      <c r="J103" s="79">
        <v>1791100</v>
      </c>
      <c r="K103" s="79">
        <v>-1791100</v>
      </c>
      <c r="L103" s="79">
        <v>0</v>
      </c>
      <c r="M103" s="79">
        <v>0</v>
      </c>
      <c r="N103" s="79">
        <v>0</v>
      </c>
      <c r="O103" s="79">
        <v>0</v>
      </c>
      <c r="P103" s="80">
        <v>0</v>
      </c>
      <c r="Q103" s="81" t="str">
        <f t="shared" si="1"/>
        <v>Registered</v>
      </c>
    </row>
    <row r="104" spans="1:17">
      <c r="A104" s="72">
        <v>10511</v>
      </c>
      <c r="B104" s="72" t="s">
        <v>1433</v>
      </c>
      <c r="C104" s="72" t="s">
        <v>1909</v>
      </c>
      <c r="D104" s="72" t="s">
        <v>10106</v>
      </c>
      <c r="E104" s="72" t="s">
        <v>10107</v>
      </c>
      <c r="F104" s="73">
        <v>45090</v>
      </c>
      <c r="G104" s="72" t="s">
        <v>3164</v>
      </c>
      <c r="H104" s="74">
        <v>11875000</v>
      </c>
      <c r="I104" s="74">
        <v>8312500</v>
      </c>
      <c r="J104" s="74">
        <v>10093750</v>
      </c>
      <c r="K104" s="74">
        <v>-1781250</v>
      </c>
      <c r="L104" s="74">
        <v>0</v>
      </c>
      <c r="M104" s="74">
        <v>0</v>
      </c>
      <c r="N104" s="74">
        <v>0</v>
      </c>
      <c r="O104" s="74">
        <v>0</v>
      </c>
      <c r="P104" s="75">
        <v>0</v>
      </c>
      <c r="Q104" s="76" t="str">
        <f t="shared" si="1"/>
        <v>Registered</v>
      </c>
    </row>
    <row r="105" spans="1:17">
      <c r="A105" s="77">
        <v>10510</v>
      </c>
      <c r="B105" s="77" t="s">
        <v>130</v>
      </c>
      <c r="C105" s="77" t="s">
        <v>2274</v>
      </c>
      <c r="D105" s="77" t="s">
        <v>10104</v>
      </c>
      <c r="E105" s="77" t="s">
        <v>10105</v>
      </c>
      <c r="F105" s="78">
        <v>45090</v>
      </c>
      <c r="G105" s="77" t="s">
        <v>5137</v>
      </c>
      <c r="H105" s="79">
        <v>11716200</v>
      </c>
      <c r="I105" s="79">
        <v>9958770</v>
      </c>
      <c r="J105" s="79">
        <v>11716200</v>
      </c>
      <c r="K105" s="79">
        <v>-1757430</v>
      </c>
      <c r="L105" s="79">
        <v>0</v>
      </c>
      <c r="M105" s="79">
        <v>0</v>
      </c>
      <c r="N105" s="79">
        <v>0</v>
      </c>
      <c r="O105" s="79">
        <v>0</v>
      </c>
      <c r="P105" s="80">
        <v>0</v>
      </c>
      <c r="Q105" s="81" t="str">
        <f t="shared" si="1"/>
        <v>Registered</v>
      </c>
    </row>
    <row r="106" spans="1:17">
      <c r="A106" s="72">
        <v>10506</v>
      </c>
      <c r="B106" s="72" t="s">
        <v>1447</v>
      </c>
      <c r="C106" s="72" t="s">
        <v>10101</v>
      </c>
      <c r="D106" s="72" t="s">
        <v>10102</v>
      </c>
      <c r="E106" s="72" t="s">
        <v>10103</v>
      </c>
      <c r="F106" s="73">
        <v>45804</v>
      </c>
      <c r="G106" s="72" t="s">
        <v>8984</v>
      </c>
      <c r="H106" s="74">
        <v>31500000</v>
      </c>
      <c r="I106" s="74">
        <v>9450000</v>
      </c>
      <c r="J106" s="74">
        <v>11100000</v>
      </c>
      <c r="K106" s="74">
        <v>-1650000</v>
      </c>
      <c r="L106" s="74">
        <v>0</v>
      </c>
      <c r="M106" s="74">
        <v>0</v>
      </c>
      <c r="N106" s="74">
        <v>0</v>
      </c>
      <c r="O106" s="74">
        <v>0</v>
      </c>
      <c r="P106" s="75">
        <v>0</v>
      </c>
      <c r="Q106" s="76" t="str">
        <f t="shared" si="1"/>
        <v>Registered</v>
      </c>
    </row>
    <row r="107" spans="1:17">
      <c r="A107" s="77">
        <v>10504</v>
      </c>
      <c r="B107" s="77" t="s">
        <v>1433</v>
      </c>
      <c r="C107" s="77" t="s">
        <v>1789</v>
      </c>
      <c r="D107" s="77" t="s">
        <v>10099</v>
      </c>
      <c r="E107" s="77" t="s">
        <v>10100</v>
      </c>
      <c r="F107" s="78">
        <v>45090</v>
      </c>
      <c r="G107" s="77" t="s">
        <v>5180</v>
      </c>
      <c r="H107" s="79">
        <v>8370000</v>
      </c>
      <c r="I107" s="79">
        <v>5859000</v>
      </c>
      <c r="J107" s="79">
        <v>7506957</v>
      </c>
      <c r="K107" s="79">
        <v>-1647957</v>
      </c>
      <c r="L107" s="79">
        <v>0</v>
      </c>
      <c r="M107" s="79">
        <v>0</v>
      </c>
      <c r="N107" s="79">
        <v>0</v>
      </c>
      <c r="O107" s="79">
        <v>0</v>
      </c>
      <c r="P107" s="80">
        <v>0</v>
      </c>
      <c r="Q107" s="81" t="str">
        <f t="shared" si="1"/>
        <v>Registered</v>
      </c>
    </row>
    <row r="108" spans="1:17">
      <c r="A108" s="72">
        <v>10503</v>
      </c>
      <c r="B108" s="72" t="s">
        <v>318</v>
      </c>
      <c r="C108" s="72" t="s">
        <v>321</v>
      </c>
      <c r="D108" s="72" t="s">
        <v>10097</v>
      </c>
      <c r="E108" s="72" t="s">
        <v>10098</v>
      </c>
      <c r="F108" s="73">
        <v>45988</v>
      </c>
      <c r="G108" s="72" t="s">
        <v>7560</v>
      </c>
      <c r="H108" s="74">
        <v>5584950</v>
      </c>
      <c r="I108" s="74">
        <v>3295121</v>
      </c>
      <c r="J108" s="74">
        <v>4939272</v>
      </c>
      <c r="K108" s="74">
        <v>-1644151</v>
      </c>
      <c r="L108" s="74">
        <v>0</v>
      </c>
      <c r="M108" s="74">
        <v>0</v>
      </c>
      <c r="N108" s="74">
        <v>0</v>
      </c>
      <c r="O108" s="74">
        <v>0</v>
      </c>
      <c r="P108" s="75">
        <v>0</v>
      </c>
      <c r="Q108" s="76" t="str">
        <f t="shared" si="1"/>
        <v>Registered</v>
      </c>
    </row>
    <row r="109" spans="1:17">
      <c r="A109" s="77">
        <v>10501</v>
      </c>
      <c r="B109" s="77" t="s">
        <v>130</v>
      </c>
      <c r="C109" s="77" t="s">
        <v>2274</v>
      </c>
      <c r="D109" s="77" t="s">
        <v>10095</v>
      </c>
      <c r="E109" s="77" t="s">
        <v>10096</v>
      </c>
      <c r="F109" s="78">
        <v>45075</v>
      </c>
      <c r="G109" s="77" t="s">
        <v>3908</v>
      </c>
      <c r="H109" s="79">
        <v>10800000</v>
      </c>
      <c r="I109" s="79">
        <v>9180000</v>
      </c>
      <c r="J109" s="79">
        <v>10800000</v>
      </c>
      <c r="K109" s="79">
        <v>-1620000</v>
      </c>
      <c r="L109" s="79">
        <v>0</v>
      </c>
      <c r="M109" s="79">
        <v>0</v>
      </c>
      <c r="N109" s="79">
        <v>0</v>
      </c>
      <c r="O109" s="79">
        <v>0</v>
      </c>
      <c r="P109" s="80">
        <v>0</v>
      </c>
      <c r="Q109" s="81" t="str">
        <f t="shared" si="1"/>
        <v>Registered</v>
      </c>
    </row>
    <row r="110" spans="1:17">
      <c r="A110" s="72">
        <v>10500</v>
      </c>
      <c r="B110" s="72" t="s">
        <v>1542</v>
      </c>
      <c r="C110" s="72" t="s">
        <v>1543</v>
      </c>
      <c r="D110" s="72" t="s">
        <v>10093</v>
      </c>
      <c r="E110" s="72" t="s">
        <v>10094</v>
      </c>
      <c r="F110" s="73">
        <v>45930</v>
      </c>
      <c r="G110" s="72" t="s">
        <v>2106</v>
      </c>
      <c r="H110" s="74">
        <v>36560000</v>
      </c>
      <c r="I110" s="74">
        <v>7502112</v>
      </c>
      <c r="J110" s="74">
        <v>9100000</v>
      </c>
      <c r="K110" s="74">
        <v>-1597888</v>
      </c>
      <c r="L110" s="74">
        <v>0</v>
      </c>
      <c r="M110" s="74">
        <v>0</v>
      </c>
      <c r="N110" s="74">
        <v>0</v>
      </c>
      <c r="O110" s="74">
        <v>0</v>
      </c>
      <c r="P110" s="75">
        <v>0</v>
      </c>
      <c r="Q110" s="76" t="str">
        <f t="shared" si="1"/>
        <v>Registered</v>
      </c>
    </row>
    <row r="111" spans="1:17">
      <c r="A111" s="77">
        <v>10497</v>
      </c>
      <c r="B111" s="77" t="s">
        <v>1433</v>
      </c>
      <c r="C111" s="77" t="s">
        <v>1434</v>
      </c>
      <c r="D111" s="77" t="s">
        <v>10090</v>
      </c>
      <c r="E111" s="77" t="s">
        <v>10018</v>
      </c>
      <c r="F111" s="78">
        <v>45236</v>
      </c>
      <c r="G111" s="77" t="s">
        <v>2467</v>
      </c>
      <c r="H111" s="79">
        <v>8260000</v>
      </c>
      <c r="I111" s="79">
        <v>6195000</v>
      </c>
      <c r="J111" s="79">
        <v>7718000</v>
      </c>
      <c r="K111" s="79">
        <v>-1523000</v>
      </c>
      <c r="L111" s="79">
        <v>0</v>
      </c>
      <c r="M111" s="79">
        <v>0</v>
      </c>
      <c r="N111" s="79">
        <v>0</v>
      </c>
      <c r="O111" s="79">
        <v>0</v>
      </c>
      <c r="P111" s="80">
        <v>0</v>
      </c>
      <c r="Q111" s="81" t="str">
        <f t="shared" si="1"/>
        <v>Registered</v>
      </c>
    </row>
    <row r="112" spans="1:17">
      <c r="A112" s="72">
        <v>10495</v>
      </c>
      <c r="B112" s="72" t="s">
        <v>1447</v>
      </c>
      <c r="C112" s="72" t="s">
        <v>427</v>
      </c>
      <c r="D112" s="72" t="s">
        <v>10087</v>
      </c>
      <c r="E112" s="72" t="s">
        <v>10088</v>
      </c>
      <c r="F112" s="73">
        <v>46081</v>
      </c>
      <c r="G112" s="72" t="s">
        <v>1903</v>
      </c>
      <c r="H112" s="74">
        <v>32550000</v>
      </c>
      <c r="I112" s="74">
        <v>0</v>
      </c>
      <c r="J112" s="74">
        <v>1500000</v>
      </c>
      <c r="K112" s="74">
        <v>-1500000</v>
      </c>
      <c r="L112" s="74">
        <v>0</v>
      </c>
      <c r="M112" s="74">
        <v>0</v>
      </c>
      <c r="N112" s="74">
        <v>0</v>
      </c>
      <c r="O112" s="74">
        <v>0</v>
      </c>
      <c r="P112" s="75">
        <v>0</v>
      </c>
      <c r="Q112" s="76" t="str">
        <f t="shared" si="1"/>
        <v>Unregistered</v>
      </c>
    </row>
    <row r="113" spans="1:17">
      <c r="A113" s="77">
        <v>10496</v>
      </c>
      <c r="B113" s="77" t="s">
        <v>1762</v>
      </c>
      <c r="C113" s="77" t="s">
        <v>13</v>
      </c>
      <c r="D113" s="77" t="s">
        <v>10089</v>
      </c>
      <c r="E113" s="77" t="s">
        <v>5558</v>
      </c>
      <c r="F113" s="78">
        <v>45961</v>
      </c>
      <c r="G113" s="77" t="s">
        <v>1903</v>
      </c>
      <c r="H113" s="79">
        <v>4970000</v>
      </c>
      <c r="I113" s="79">
        <v>0</v>
      </c>
      <c r="J113" s="79">
        <v>1500000</v>
      </c>
      <c r="K113" s="79">
        <v>-1500000</v>
      </c>
      <c r="L113" s="79">
        <v>0</v>
      </c>
      <c r="M113" s="79">
        <v>0</v>
      </c>
      <c r="N113" s="79">
        <v>0</v>
      </c>
      <c r="O113" s="79">
        <v>0</v>
      </c>
      <c r="P113" s="80">
        <v>0</v>
      </c>
      <c r="Q113" s="81" t="str">
        <f t="shared" si="1"/>
        <v>Unregistered</v>
      </c>
    </row>
    <row r="114" spans="1:17">
      <c r="A114" s="72">
        <v>10494</v>
      </c>
      <c r="B114" s="72" t="s">
        <v>355</v>
      </c>
      <c r="C114" s="72" t="s">
        <v>1801</v>
      </c>
      <c r="D114" s="72" t="s">
        <v>10085</v>
      </c>
      <c r="E114" s="72" t="s">
        <v>10086</v>
      </c>
      <c r="F114" s="73">
        <v>45657</v>
      </c>
      <c r="G114" s="72" t="s">
        <v>7719</v>
      </c>
      <c r="H114" s="74">
        <v>9603598</v>
      </c>
      <c r="I114" s="74">
        <v>3841438</v>
      </c>
      <c r="J114" s="74">
        <v>5307384</v>
      </c>
      <c r="K114" s="74">
        <v>-1465946</v>
      </c>
      <c r="L114" s="74">
        <v>0</v>
      </c>
      <c r="M114" s="74">
        <v>0</v>
      </c>
      <c r="N114" s="74">
        <v>0</v>
      </c>
      <c r="O114" s="74">
        <v>0</v>
      </c>
      <c r="P114" s="75">
        <v>0</v>
      </c>
      <c r="Q114" s="76" t="str">
        <f t="shared" si="1"/>
        <v>Registered</v>
      </c>
    </row>
    <row r="115" spans="1:17">
      <c r="A115" s="77">
        <v>10493</v>
      </c>
      <c r="B115" s="77" t="s">
        <v>130</v>
      </c>
      <c r="C115" s="77" t="s">
        <v>26</v>
      </c>
      <c r="D115" s="77" t="s">
        <v>10083</v>
      </c>
      <c r="E115" s="77" t="s">
        <v>10084</v>
      </c>
      <c r="F115" s="78">
        <v>45370</v>
      </c>
      <c r="G115" s="77" t="s">
        <v>4398</v>
      </c>
      <c r="H115" s="79">
        <v>5060000</v>
      </c>
      <c r="I115" s="79">
        <v>3542000</v>
      </c>
      <c r="J115" s="79">
        <v>5000000</v>
      </c>
      <c r="K115" s="79">
        <v>-1458000</v>
      </c>
      <c r="L115" s="79">
        <v>0</v>
      </c>
      <c r="M115" s="79">
        <v>0</v>
      </c>
      <c r="N115" s="79">
        <v>0</v>
      </c>
      <c r="O115" s="79">
        <v>0</v>
      </c>
      <c r="P115" s="80">
        <v>0</v>
      </c>
      <c r="Q115" s="81" t="str">
        <f t="shared" si="1"/>
        <v>Registered</v>
      </c>
    </row>
    <row r="116" spans="1:17">
      <c r="A116" s="72">
        <v>10492</v>
      </c>
      <c r="B116" s="72" t="s">
        <v>1542</v>
      </c>
      <c r="C116" s="72" t="s">
        <v>1543</v>
      </c>
      <c r="D116" s="72" t="s">
        <v>10081</v>
      </c>
      <c r="E116" s="72" t="s">
        <v>10082</v>
      </c>
      <c r="F116" s="73">
        <v>45930</v>
      </c>
      <c r="G116" s="72" t="s">
        <v>2106</v>
      </c>
      <c r="H116" s="74">
        <v>36560000</v>
      </c>
      <c r="I116" s="74">
        <v>7655216</v>
      </c>
      <c r="J116" s="74">
        <v>9100000</v>
      </c>
      <c r="K116" s="74">
        <v>-1444784</v>
      </c>
      <c r="L116" s="74">
        <v>0</v>
      </c>
      <c r="M116" s="74">
        <v>0</v>
      </c>
      <c r="N116" s="74">
        <v>0</v>
      </c>
      <c r="O116" s="74">
        <v>0</v>
      </c>
      <c r="P116" s="75">
        <v>0</v>
      </c>
      <c r="Q116" s="76" t="str">
        <f t="shared" si="1"/>
        <v>Registered</v>
      </c>
    </row>
    <row r="117" spans="1:17">
      <c r="A117" s="77">
        <v>10490</v>
      </c>
      <c r="B117" s="77" t="s">
        <v>107</v>
      </c>
      <c r="C117" s="77" t="s">
        <v>1460</v>
      </c>
      <c r="D117" s="77" t="s">
        <v>10079</v>
      </c>
      <c r="E117" s="77" t="s">
        <v>10080</v>
      </c>
      <c r="F117" s="78">
        <v>46022</v>
      </c>
      <c r="G117" s="77" t="s">
        <v>9632</v>
      </c>
      <c r="H117" s="79">
        <v>13658549</v>
      </c>
      <c r="I117" s="79">
        <v>0</v>
      </c>
      <c r="J117" s="79">
        <v>1378619.9</v>
      </c>
      <c r="K117" s="79">
        <v>-1378619.9</v>
      </c>
      <c r="L117" s="79">
        <v>0</v>
      </c>
      <c r="M117" s="79">
        <v>0</v>
      </c>
      <c r="N117" s="79">
        <v>0</v>
      </c>
      <c r="O117" s="79">
        <v>0</v>
      </c>
      <c r="P117" s="80">
        <v>0</v>
      </c>
      <c r="Q117" s="81" t="str">
        <f t="shared" si="1"/>
        <v>Registered</v>
      </c>
    </row>
    <row r="118" spans="1:17">
      <c r="A118" s="72">
        <v>10488</v>
      </c>
      <c r="B118" s="72" t="s">
        <v>1433</v>
      </c>
      <c r="C118" s="72" t="s">
        <v>1789</v>
      </c>
      <c r="D118" s="72" t="s">
        <v>10077</v>
      </c>
      <c r="E118" s="72" t="s">
        <v>6707</v>
      </c>
      <c r="F118" s="73">
        <v>45092</v>
      </c>
      <c r="G118" s="72" t="s">
        <v>2930</v>
      </c>
      <c r="H118" s="74">
        <v>6672000</v>
      </c>
      <c r="I118" s="74">
        <v>4670400</v>
      </c>
      <c r="J118" s="74">
        <v>6000000</v>
      </c>
      <c r="K118" s="74">
        <v>-1329600</v>
      </c>
      <c r="L118" s="74">
        <v>0</v>
      </c>
      <c r="M118" s="74">
        <v>0</v>
      </c>
      <c r="N118" s="74">
        <v>0</v>
      </c>
      <c r="O118" s="74">
        <v>0</v>
      </c>
      <c r="P118" s="75">
        <v>0</v>
      </c>
      <c r="Q118" s="76" t="str">
        <f t="shared" si="1"/>
        <v>Registered</v>
      </c>
    </row>
    <row r="119" spans="1:17">
      <c r="A119" s="77">
        <v>10486</v>
      </c>
      <c r="B119" s="77" t="s">
        <v>409</v>
      </c>
      <c r="C119" s="77" t="s">
        <v>1401</v>
      </c>
      <c r="D119" s="77" t="s">
        <v>10075</v>
      </c>
      <c r="E119" s="77" t="s">
        <v>10076</v>
      </c>
      <c r="F119" s="78">
        <v>45589</v>
      </c>
      <c r="G119" s="77" t="s">
        <v>5824</v>
      </c>
      <c r="H119" s="79">
        <v>25000000</v>
      </c>
      <c r="I119" s="79">
        <v>10250000</v>
      </c>
      <c r="J119" s="79">
        <v>11500000</v>
      </c>
      <c r="K119" s="79">
        <v>-1250000</v>
      </c>
      <c r="L119" s="79">
        <v>0</v>
      </c>
      <c r="M119" s="79">
        <v>0</v>
      </c>
      <c r="N119" s="79">
        <v>0</v>
      </c>
      <c r="O119" s="79">
        <v>0</v>
      </c>
      <c r="P119" s="80">
        <v>0</v>
      </c>
      <c r="Q119" s="81" t="str">
        <f t="shared" si="1"/>
        <v>Registered</v>
      </c>
    </row>
    <row r="120" spans="1:17">
      <c r="A120" s="72">
        <v>10484</v>
      </c>
      <c r="B120" s="72" t="s">
        <v>130</v>
      </c>
      <c r="C120" s="72" t="s">
        <v>23</v>
      </c>
      <c r="D120" s="72" t="s">
        <v>10073</v>
      </c>
      <c r="E120" s="72" t="s">
        <v>4016</v>
      </c>
      <c r="F120" s="73">
        <v>45948</v>
      </c>
      <c r="G120" s="72" t="s">
        <v>1480</v>
      </c>
      <c r="H120" s="74">
        <v>7924600</v>
      </c>
      <c r="I120" s="74">
        <v>6735910</v>
      </c>
      <c r="J120" s="74">
        <v>7924600</v>
      </c>
      <c r="K120" s="74">
        <v>-1188690</v>
      </c>
      <c r="L120" s="74">
        <v>0</v>
      </c>
      <c r="M120" s="74">
        <v>0</v>
      </c>
      <c r="N120" s="74">
        <v>0</v>
      </c>
      <c r="O120" s="74">
        <v>0</v>
      </c>
      <c r="P120" s="75">
        <v>0</v>
      </c>
      <c r="Q120" s="76" t="str">
        <f t="shared" si="1"/>
        <v>Registered</v>
      </c>
    </row>
    <row r="121" spans="1:17">
      <c r="A121" s="77">
        <v>10482</v>
      </c>
      <c r="B121" s="77" t="s">
        <v>1542</v>
      </c>
      <c r="C121" s="77" t="s">
        <v>1543</v>
      </c>
      <c r="D121" s="77" t="s">
        <v>10070</v>
      </c>
      <c r="E121" s="77" t="s">
        <v>10071</v>
      </c>
      <c r="F121" s="78">
        <v>45747</v>
      </c>
      <c r="G121" s="77" t="s">
        <v>3292</v>
      </c>
      <c r="H121" s="79">
        <v>38000000</v>
      </c>
      <c r="I121" s="79">
        <v>11400000</v>
      </c>
      <c r="J121" s="79">
        <v>12565000</v>
      </c>
      <c r="K121" s="79">
        <v>-1165000</v>
      </c>
      <c r="L121" s="79">
        <v>0</v>
      </c>
      <c r="M121" s="79">
        <v>0</v>
      </c>
      <c r="N121" s="79">
        <v>0</v>
      </c>
      <c r="O121" s="79">
        <v>0</v>
      </c>
      <c r="P121" s="80">
        <v>0</v>
      </c>
      <c r="Q121" s="81" t="str">
        <f t="shared" si="1"/>
        <v>Registered</v>
      </c>
    </row>
    <row r="122" spans="1:17">
      <c r="A122" s="72">
        <v>10481</v>
      </c>
      <c r="B122" s="72" t="s">
        <v>130</v>
      </c>
      <c r="C122" s="72" t="s">
        <v>25</v>
      </c>
      <c r="D122" s="72" t="s">
        <v>10068</v>
      </c>
      <c r="E122" s="72" t="s">
        <v>10069</v>
      </c>
      <c r="F122" s="73">
        <v>44918</v>
      </c>
      <c r="G122" s="72" t="s">
        <v>3616</v>
      </c>
      <c r="H122" s="74">
        <v>11571870</v>
      </c>
      <c r="I122" s="74">
        <v>10414686</v>
      </c>
      <c r="J122" s="74">
        <v>11571870</v>
      </c>
      <c r="K122" s="74">
        <v>-1157184</v>
      </c>
      <c r="L122" s="74">
        <v>0</v>
      </c>
      <c r="M122" s="74">
        <v>0</v>
      </c>
      <c r="N122" s="74">
        <v>0</v>
      </c>
      <c r="O122" s="74">
        <v>0</v>
      </c>
      <c r="P122" s="75">
        <v>0</v>
      </c>
      <c r="Q122" s="76" t="str">
        <f t="shared" si="1"/>
        <v>Registered</v>
      </c>
    </row>
    <row r="123" spans="1:17">
      <c r="A123" s="77">
        <v>10480</v>
      </c>
      <c r="B123" s="77" t="s">
        <v>130</v>
      </c>
      <c r="C123" s="77" t="s">
        <v>26</v>
      </c>
      <c r="D123" s="77" t="s">
        <v>10066</v>
      </c>
      <c r="E123" s="77" t="s">
        <v>10067</v>
      </c>
      <c r="F123" s="78">
        <v>44958</v>
      </c>
      <c r="G123" s="77" t="s">
        <v>2897</v>
      </c>
      <c r="H123" s="79">
        <v>5460000</v>
      </c>
      <c r="I123" s="79">
        <v>546000</v>
      </c>
      <c r="J123" s="79">
        <v>1700600</v>
      </c>
      <c r="K123" s="79">
        <v>-1154600</v>
      </c>
      <c r="L123" s="79">
        <v>0</v>
      </c>
      <c r="M123" s="79">
        <v>0</v>
      </c>
      <c r="N123" s="79">
        <v>0</v>
      </c>
      <c r="O123" s="79">
        <v>0</v>
      </c>
      <c r="P123" s="80">
        <v>0</v>
      </c>
      <c r="Q123" s="81" t="str">
        <f t="shared" si="1"/>
        <v>Registered</v>
      </c>
    </row>
    <row r="124" spans="1:17">
      <c r="A124" s="72">
        <v>10479</v>
      </c>
      <c r="B124" s="72" t="s">
        <v>1884</v>
      </c>
      <c r="C124" s="72" t="s">
        <v>1885</v>
      </c>
      <c r="D124" s="72" t="s">
        <v>10065</v>
      </c>
      <c r="E124" s="72" t="s">
        <v>2225</v>
      </c>
      <c r="F124" s="73">
        <v>44926</v>
      </c>
      <c r="G124" s="72" t="s">
        <v>7501</v>
      </c>
      <c r="H124" s="74">
        <v>7371429</v>
      </c>
      <c r="I124" s="74">
        <v>6265712</v>
      </c>
      <c r="J124" s="74">
        <v>7371428.9000000004</v>
      </c>
      <c r="K124" s="74">
        <v>-1105716.8999999999</v>
      </c>
      <c r="L124" s="74">
        <v>0</v>
      </c>
      <c r="M124" s="74">
        <v>0</v>
      </c>
      <c r="N124" s="74">
        <v>0</v>
      </c>
      <c r="O124" s="74">
        <v>0</v>
      </c>
      <c r="P124" s="75">
        <v>0</v>
      </c>
      <c r="Q124" s="76" t="str">
        <f t="shared" si="1"/>
        <v>Registered</v>
      </c>
    </row>
    <row r="125" spans="1:17">
      <c r="A125" s="77">
        <v>10478</v>
      </c>
      <c r="B125" s="77" t="s">
        <v>130</v>
      </c>
      <c r="C125" s="77" t="s">
        <v>24</v>
      </c>
      <c r="D125" s="77" t="s">
        <v>10063</v>
      </c>
      <c r="E125" s="77" t="s">
        <v>10064</v>
      </c>
      <c r="F125" s="78">
        <v>45686</v>
      </c>
      <c r="G125" s="77" t="s">
        <v>3891</v>
      </c>
      <c r="H125" s="79">
        <v>10138700</v>
      </c>
      <c r="I125" s="79">
        <v>8110960</v>
      </c>
      <c r="J125" s="79">
        <v>9212347</v>
      </c>
      <c r="K125" s="79">
        <v>-1101387</v>
      </c>
      <c r="L125" s="79">
        <v>0</v>
      </c>
      <c r="M125" s="79">
        <v>0</v>
      </c>
      <c r="N125" s="79">
        <v>0</v>
      </c>
      <c r="O125" s="79">
        <v>0</v>
      </c>
      <c r="P125" s="80">
        <v>0</v>
      </c>
      <c r="Q125" s="81" t="str">
        <f t="shared" si="1"/>
        <v>Registered</v>
      </c>
    </row>
    <row r="126" spans="1:17">
      <c r="A126" s="72">
        <v>10468</v>
      </c>
      <c r="B126" s="72" t="s">
        <v>1447</v>
      </c>
      <c r="C126" s="72" t="s">
        <v>1464</v>
      </c>
      <c r="D126" s="72" t="s">
        <v>10042</v>
      </c>
      <c r="E126" s="72" t="s">
        <v>10043</v>
      </c>
      <c r="F126" s="73">
        <v>46081</v>
      </c>
      <c r="G126" s="72" t="s">
        <v>1903</v>
      </c>
      <c r="H126" s="74">
        <v>25200000</v>
      </c>
      <c r="I126" s="74">
        <v>0</v>
      </c>
      <c r="J126" s="74">
        <v>1100000</v>
      </c>
      <c r="K126" s="74">
        <v>-1100000</v>
      </c>
      <c r="L126" s="74">
        <v>0</v>
      </c>
      <c r="M126" s="74">
        <v>0</v>
      </c>
      <c r="N126" s="74">
        <v>0</v>
      </c>
      <c r="O126" s="74">
        <v>0</v>
      </c>
      <c r="P126" s="75">
        <v>0</v>
      </c>
      <c r="Q126" s="76" t="str">
        <f t="shared" si="1"/>
        <v>Unregistered</v>
      </c>
    </row>
    <row r="127" spans="1:17">
      <c r="A127" s="77">
        <v>10469</v>
      </c>
      <c r="B127" s="77" t="s">
        <v>1447</v>
      </c>
      <c r="C127" s="77" t="s">
        <v>1464</v>
      </c>
      <c r="D127" s="77" t="s">
        <v>10044</v>
      </c>
      <c r="E127" s="77" t="s">
        <v>10045</v>
      </c>
      <c r="F127" s="78">
        <v>45971</v>
      </c>
      <c r="G127" s="77" t="s">
        <v>9596</v>
      </c>
      <c r="H127" s="79">
        <v>41100000</v>
      </c>
      <c r="I127" s="79">
        <v>0</v>
      </c>
      <c r="J127" s="79">
        <v>1100000</v>
      </c>
      <c r="K127" s="79">
        <v>-1100000</v>
      </c>
      <c r="L127" s="79">
        <v>0</v>
      </c>
      <c r="M127" s="79">
        <v>0</v>
      </c>
      <c r="N127" s="79">
        <v>0</v>
      </c>
      <c r="O127" s="79">
        <v>0</v>
      </c>
      <c r="P127" s="80">
        <v>0</v>
      </c>
      <c r="Q127" s="81" t="str">
        <f t="shared" si="1"/>
        <v>Registered</v>
      </c>
    </row>
    <row r="128" spans="1:17">
      <c r="A128" s="72">
        <v>10470</v>
      </c>
      <c r="B128" s="72" t="s">
        <v>1447</v>
      </c>
      <c r="C128" s="72" t="s">
        <v>427</v>
      </c>
      <c r="D128" s="72" t="s">
        <v>10046</v>
      </c>
      <c r="E128" s="72" t="s">
        <v>10047</v>
      </c>
      <c r="F128" s="73">
        <v>46081</v>
      </c>
      <c r="G128" s="72" t="s">
        <v>1903</v>
      </c>
      <c r="H128" s="74">
        <v>38600000</v>
      </c>
      <c r="I128" s="74">
        <v>0</v>
      </c>
      <c r="J128" s="74">
        <v>1100000</v>
      </c>
      <c r="K128" s="74">
        <v>-1100000</v>
      </c>
      <c r="L128" s="74">
        <v>0</v>
      </c>
      <c r="M128" s="74">
        <v>0</v>
      </c>
      <c r="N128" s="74">
        <v>0</v>
      </c>
      <c r="O128" s="74">
        <v>0</v>
      </c>
      <c r="P128" s="75">
        <v>0</v>
      </c>
      <c r="Q128" s="76" t="str">
        <f t="shared" si="1"/>
        <v>Unregistered</v>
      </c>
    </row>
    <row r="129" spans="1:17">
      <c r="A129" s="77">
        <v>10471</v>
      </c>
      <c r="B129" s="77" t="s">
        <v>1447</v>
      </c>
      <c r="C129" s="77" t="s">
        <v>427</v>
      </c>
      <c r="D129" s="77" t="s">
        <v>10048</v>
      </c>
      <c r="E129" s="77" t="s">
        <v>10049</v>
      </c>
      <c r="F129" s="78">
        <v>46081</v>
      </c>
      <c r="G129" s="77" t="s">
        <v>9632</v>
      </c>
      <c r="H129" s="79">
        <v>43255000</v>
      </c>
      <c r="I129" s="79">
        <v>0</v>
      </c>
      <c r="J129" s="79">
        <v>1100000</v>
      </c>
      <c r="K129" s="79">
        <v>-1100000</v>
      </c>
      <c r="L129" s="79">
        <v>0</v>
      </c>
      <c r="M129" s="79">
        <v>0</v>
      </c>
      <c r="N129" s="79">
        <v>0</v>
      </c>
      <c r="O129" s="79">
        <v>0</v>
      </c>
      <c r="P129" s="80">
        <v>0</v>
      </c>
      <c r="Q129" s="81" t="str">
        <f t="shared" si="1"/>
        <v>Registered</v>
      </c>
    </row>
    <row r="130" spans="1:17">
      <c r="A130" s="72">
        <v>10472</v>
      </c>
      <c r="B130" s="72" t="s">
        <v>1447</v>
      </c>
      <c r="C130" s="72" t="s">
        <v>427</v>
      </c>
      <c r="D130" s="72" t="s">
        <v>10050</v>
      </c>
      <c r="E130" s="72" t="s">
        <v>10051</v>
      </c>
      <c r="F130" s="73">
        <v>46081</v>
      </c>
      <c r="G130" s="72" t="s">
        <v>1903</v>
      </c>
      <c r="H130" s="74">
        <v>32550000</v>
      </c>
      <c r="I130" s="74">
        <v>0</v>
      </c>
      <c r="J130" s="74">
        <v>1100000</v>
      </c>
      <c r="K130" s="74">
        <v>-1100000</v>
      </c>
      <c r="L130" s="74">
        <v>0</v>
      </c>
      <c r="M130" s="74">
        <v>0</v>
      </c>
      <c r="N130" s="74">
        <v>0</v>
      </c>
      <c r="O130" s="74">
        <v>0</v>
      </c>
      <c r="P130" s="75">
        <v>0</v>
      </c>
      <c r="Q130" s="76" t="str">
        <f t="shared" ref="Q130:Q193" si="2">IF(G130="01 Jan 1900","Unregistered","Registered")</f>
        <v>Unregistered</v>
      </c>
    </row>
    <row r="131" spans="1:17">
      <c r="A131" s="77">
        <v>10473</v>
      </c>
      <c r="B131" s="77" t="s">
        <v>1447</v>
      </c>
      <c r="C131" s="77" t="s">
        <v>427</v>
      </c>
      <c r="D131" s="77" t="s">
        <v>10052</v>
      </c>
      <c r="E131" s="77" t="s">
        <v>10053</v>
      </c>
      <c r="F131" s="78">
        <v>46112</v>
      </c>
      <c r="G131" s="77" t="s">
        <v>1903</v>
      </c>
      <c r="H131" s="79">
        <v>31500000</v>
      </c>
      <c r="I131" s="79">
        <v>0</v>
      </c>
      <c r="J131" s="79">
        <v>1100000</v>
      </c>
      <c r="K131" s="79">
        <v>-1100000</v>
      </c>
      <c r="L131" s="79">
        <v>0</v>
      </c>
      <c r="M131" s="79">
        <v>0</v>
      </c>
      <c r="N131" s="79">
        <v>0</v>
      </c>
      <c r="O131" s="79">
        <v>0</v>
      </c>
      <c r="P131" s="80">
        <v>0</v>
      </c>
      <c r="Q131" s="81" t="str">
        <f t="shared" si="2"/>
        <v>Unregistered</v>
      </c>
    </row>
    <row r="132" spans="1:17">
      <c r="A132" s="72">
        <v>10474</v>
      </c>
      <c r="B132" s="72" t="s">
        <v>1447</v>
      </c>
      <c r="C132" s="72" t="s">
        <v>427</v>
      </c>
      <c r="D132" s="72" t="s">
        <v>10054</v>
      </c>
      <c r="E132" s="72" t="s">
        <v>10055</v>
      </c>
      <c r="F132" s="73">
        <v>46022</v>
      </c>
      <c r="G132" s="72" t="s">
        <v>1903</v>
      </c>
      <c r="H132" s="74">
        <v>41036500</v>
      </c>
      <c r="I132" s="74">
        <v>0</v>
      </c>
      <c r="J132" s="74">
        <v>1100000</v>
      </c>
      <c r="K132" s="74">
        <v>-1100000</v>
      </c>
      <c r="L132" s="74">
        <v>0</v>
      </c>
      <c r="M132" s="74">
        <v>0</v>
      </c>
      <c r="N132" s="74">
        <v>0</v>
      </c>
      <c r="O132" s="74">
        <v>0</v>
      </c>
      <c r="P132" s="75">
        <v>0</v>
      </c>
      <c r="Q132" s="76" t="str">
        <f t="shared" si="2"/>
        <v>Unregistered</v>
      </c>
    </row>
    <row r="133" spans="1:17">
      <c r="A133" s="77">
        <v>10475</v>
      </c>
      <c r="B133" s="77" t="s">
        <v>1542</v>
      </c>
      <c r="C133" s="77" t="s">
        <v>1543</v>
      </c>
      <c r="D133" s="77" t="s">
        <v>10056</v>
      </c>
      <c r="E133" s="77" t="s">
        <v>10057</v>
      </c>
      <c r="F133" s="78">
        <v>46111</v>
      </c>
      <c r="G133" s="77" t="s">
        <v>1903</v>
      </c>
      <c r="H133" s="79">
        <v>36410000</v>
      </c>
      <c r="I133" s="79">
        <v>0</v>
      </c>
      <c r="J133" s="79">
        <v>1100000</v>
      </c>
      <c r="K133" s="79">
        <v>-1100000</v>
      </c>
      <c r="L133" s="79">
        <v>0</v>
      </c>
      <c r="M133" s="79">
        <v>0</v>
      </c>
      <c r="N133" s="79">
        <v>0</v>
      </c>
      <c r="O133" s="79">
        <v>0</v>
      </c>
      <c r="P133" s="80">
        <v>0</v>
      </c>
      <c r="Q133" s="81" t="str">
        <f t="shared" si="2"/>
        <v>Unregistered</v>
      </c>
    </row>
    <row r="134" spans="1:17">
      <c r="A134" s="72">
        <v>10476</v>
      </c>
      <c r="B134" s="72" t="s">
        <v>130</v>
      </c>
      <c r="C134" s="72" t="s">
        <v>132</v>
      </c>
      <c r="D134" s="72" t="s">
        <v>10058</v>
      </c>
      <c r="E134" s="72" t="s">
        <v>10059</v>
      </c>
      <c r="F134" s="73">
        <v>45954</v>
      </c>
      <c r="G134" s="72" t="s">
        <v>9645</v>
      </c>
      <c r="H134" s="74">
        <v>13353192</v>
      </c>
      <c r="I134" s="74">
        <v>0</v>
      </c>
      <c r="J134" s="74">
        <v>1100000</v>
      </c>
      <c r="K134" s="74">
        <v>-1100000</v>
      </c>
      <c r="L134" s="74">
        <v>0</v>
      </c>
      <c r="M134" s="74">
        <v>0</v>
      </c>
      <c r="N134" s="74">
        <v>0</v>
      </c>
      <c r="O134" s="74">
        <v>0</v>
      </c>
      <c r="P134" s="75">
        <v>0</v>
      </c>
      <c r="Q134" s="76" t="str">
        <f t="shared" si="2"/>
        <v>Registered</v>
      </c>
    </row>
    <row r="135" spans="1:17">
      <c r="A135" s="77">
        <v>10477</v>
      </c>
      <c r="B135" s="77" t="s">
        <v>409</v>
      </c>
      <c r="C135" s="77" t="s">
        <v>1401</v>
      </c>
      <c r="D135" s="77" t="s">
        <v>10060</v>
      </c>
      <c r="E135" s="77" t="s">
        <v>10061</v>
      </c>
      <c r="F135" s="78">
        <v>46111</v>
      </c>
      <c r="G135" s="77" t="s">
        <v>10062</v>
      </c>
      <c r="H135" s="79">
        <v>29772000</v>
      </c>
      <c r="I135" s="79">
        <v>0</v>
      </c>
      <c r="J135" s="79">
        <v>1100000</v>
      </c>
      <c r="K135" s="79">
        <v>-1100000</v>
      </c>
      <c r="L135" s="79">
        <v>0</v>
      </c>
      <c r="M135" s="79">
        <v>0</v>
      </c>
      <c r="N135" s="79">
        <v>0</v>
      </c>
      <c r="O135" s="79">
        <v>0</v>
      </c>
      <c r="P135" s="80">
        <v>0</v>
      </c>
      <c r="Q135" s="81" t="str">
        <f t="shared" si="2"/>
        <v>Registered</v>
      </c>
    </row>
    <row r="136" spans="1:17">
      <c r="A136" s="72">
        <v>10467</v>
      </c>
      <c r="B136" s="72" t="s">
        <v>1433</v>
      </c>
      <c r="C136" s="72" t="s">
        <v>1909</v>
      </c>
      <c r="D136" s="72" t="s">
        <v>10040</v>
      </c>
      <c r="E136" s="72" t="s">
        <v>10041</v>
      </c>
      <c r="F136" s="73">
        <v>45182</v>
      </c>
      <c r="G136" s="72" t="s">
        <v>5155</v>
      </c>
      <c r="H136" s="74">
        <v>8152350</v>
      </c>
      <c r="I136" s="74">
        <v>3804430</v>
      </c>
      <c r="J136" s="74">
        <v>4891410</v>
      </c>
      <c r="K136" s="74">
        <v>-1086980</v>
      </c>
      <c r="L136" s="74">
        <v>0</v>
      </c>
      <c r="M136" s="74">
        <v>0</v>
      </c>
      <c r="N136" s="74">
        <v>0</v>
      </c>
      <c r="O136" s="74">
        <v>0</v>
      </c>
      <c r="P136" s="75">
        <v>0</v>
      </c>
      <c r="Q136" s="76" t="str">
        <f t="shared" si="2"/>
        <v>Registered</v>
      </c>
    </row>
    <row r="137" spans="1:17">
      <c r="A137" s="77">
        <v>10466</v>
      </c>
      <c r="B137" s="77" t="s">
        <v>1433</v>
      </c>
      <c r="C137" s="77" t="s">
        <v>1909</v>
      </c>
      <c r="D137" s="77" t="s">
        <v>10038</v>
      </c>
      <c r="E137" s="77" t="s">
        <v>10039</v>
      </c>
      <c r="F137" s="78">
        <v>45159</v>
      </c>
      <c r="G137" s="77" t="s">
        <v>3759</v>
      </c>
      <c r="H137" s="79">
        <v>7743120</v>
      </c>
      <c r="I137" s="79">
        <v>5420184</v>
      </c>
      <c r="J137" s="79">
        <v>6490000</v>
      </c>
      <c r="K137" s="79">
        <v>-1069816</v>
      </c>
      <c r="L137" s="79">
        <v>0</v>
      </c>
      <c r="M137" s="79">
        <v>0</v>
      </c>
      <c r="N137" s="79">
        <v>0</v>
      </c>
      <c r="O137" s="79">
        <v>0</v>
      </c>
      <c r="P137" s="80">
        <v>0</v>
      </c>
      <c r="Q137" s="81" t="str">
        <f t="shared" si="2"/>
        <v>Registered</v>
      </c>
    </row>
    <row r="138" spans="1:17">
      <c r="A138" s="72">
        <v>10465</v>
      </c>
      <c r="B138" s="72" t="s">
        <v>355</v>
      </c>
      <c r="C138" s="72" t="s">
        <v>357</v>
      </c>
      <c r="D138" s="72" t="s">
        <v>10036</v>
      </c>
      <c r="E138" s="72" t="s">
        <v>10037</v>
      </c>
      <c r="F138" s="73">
        <v>45561</v>
      </c>
      <c r="G138" s="72" t="s">
        <v>2055</v>
      </c>
      <c r="H138" s="74">
        <v>6451500</v>
      </c>
      <c r="I138" s="74">
        <v>2838660</v>
      </c>
      <c r="J138" s="74">
        <v>3870900</v>
      </c>
      <c r="K138" s="74">
        <v>-1032240</v>
      </c>
      <c r="L138" s="74">
        <v>0</v>
      </c>
      <c r="M138" s="74">
        <v>0</v>
      </c>
      <c r="N138" s="74">
        <v>0</v>
      </c>
      <c r="O138" s="74">
        <v>0</v>
      </c>
      <c r="P138" s="75">
        <v>0</v>
      </c>
      <c r="Q138" s="76" t="str">
        <f t="shared" si="2"/>
        <v>Registered</v>
      </c>
    </row>
    <row r="139" spans="1:17">
      <c r="A139" s="77">
        <v>10464</v>
      </c>
      <c r="B139" s="77" t="s">
        <v>409</v>
      </c>
      <c r="C139" s="77" t="s">
        <v>1401</v>
      </c>
      <c r="D139" s="77" t="s">
        <v>10034</v>
      </c>
      <c r="E139" s="77" t="s">
        <v>10035</v>
      </c>
      <c r="F139" s="78">
        <v>45596</v>
      </c>
      <c r="G139" s="77" t="s">
        <v>1828</v>
      </c>
      <c r="H139" s="79">
        <v>21270000</v>
      </c>
      <c r="I139" s="79">
        <v>5104800</v>
      </c>
      <c r="J139" s="79">
        <v>6127000</v>
      </c>
      <c r="K139" s="79">
        <v>-1022200</v>
      </c>
      <c r="L139" s="79">
        <v>0</v>
      </c>
      <c r="M139" s="79">
        <v>0</v>
      </c>
      <c r="N139" s="79">
        <v>0</v>
      </c>
      <c r="O139" s="79">
        <v>0</v>
      </c>
      <c r="P139" s="80">
        <v>0</v>
      </c>
      <c r="Q139" s="81" t="str">
        <f t="shared" si="2"/>
        <v>Registered</v>
      </c>
    </row>
    <row r="140" spans="1:17">
      <c r="A140" s="72">
        <v>10463</v>
      </c>
      <c r="B140" s="72" t="s">
        <v>1433</v>
      </c>
      <c r="C140" s="72" t="s">
        <v>1789</v>
      </c>
      <c r="D140" s="72" t="s">
        <v>10032</v>
      </c>
      <c r="E140" s="72" t="s">
        <v>10033</v>
      </c>
      <c r="F140" s="73">
        <v>45107</v>
      </c>
      <c r="G140" s="72" t="s">
        <v>2406</v>
      </c>
      <c r="H140" s="74">
        <v>7628500</v>
      </c>
      <c r="I140" s="74">
        <v>5339950</v>
      </c>
      <c r="J140" s="74">
        <v>6350000</v>
      </c>
      <c r="K140" s="74">
        <v>-1010050</v>
      </c>
      <c r="L140" s="74">
        <v>0</v>
      </c>
      <c r="M140" s="74">
        <v>0</v>
      </c>
      <c r="N140" s="74">
        <v>0</v>
      </c>
      <c r="O140" s="74">
        <v>0</v>
      </c>
      <c r="P140" s="75">
        <v>0</v>
      </c>
      <c r="Q140" s="76" t="str">
        <f t="shared" si="2"/>
        <v>Registered</v>
      </c>
    </row>
    <row r="141" spans="1:17">
      <c r="A141" s="77">
        <v>10457</v>
      </c>
      <c r="B141" s="77" t="s">
        <v>1447</v>
      </c>
      <c r="C141" s="77" t="s">
        <v>1464</v>
      </c>
      <c r="D141" s="77" t="s">
        <v>10023</v>
      </c>
      <c r="E141" s="77" t="s">
        <v>10024</v>
      </c>
      <c r="F141" s="78">
        <v>46053</v>
      </c>
      <c r="G141" s="77" t="s">
        <v>1903</v>
      </c>
      <c r="H141" s="79">
        <v>25200000</v>
      </c>
      <c r="I141" s="79">
        <v>0</v>
      </c>
      <c r="J141" s="79">
        <v>1000000</v>
      </c>
      <c r="K141" s="79">
        <v>-1000000</v>
      </c>
      <c r="L141" s="79">
        <v>0</v>
      </c>
      <c r="M141" s="79">
        <v>0</v>
      </c>
      <c r="N141" s="79">
        <v>0</v>
      </c>
      <c r="O141" s="79">
        <v>0</v>
      </c>
      <c r="P141" s="80">
        <v>0</v>
      </c>
      <c r="Q141" s="81" t="str">
        <f t="shared" si="2"/>
        <v>Unregistered</v>
      </c>
    </row>
    <row r="142" spans="1:17">
      <c r="A142" s="72">
        <v>10458</v>
      </c>
      <c r="B142" s="72" t="s">
        <v>1447</v>
      </c>
      <c r="C142" s="72" t="s">
        <v>1464</v>
      </c>
      <c r="D142" s="72" t="s">
        <v>10025</v>
      </c>
      <c r="E142" s="72" t="s">
        <v>10026</v>
      </c>
      <c r="F142" s="73">
        <v>46053</v>
      </c>
      <c r="G142" s="72" t="s">
        <v>10027</v>
      </c>
      <c r="H142" s="74">
        <v>25200000</v>
      </c>
      <c r="I142" s="74">
        <v>0</v>
      </c>
      <c r="J142" s="74">
        <v>1000000</v>
      </c>
      <c r="K142" s="74">
        <v>-1000000</v>
      </c>
      <c r="L142" s="74">
        <v>0</v>
      </c>
      <c r="M142" s="74">
        <v>0</v>
      </c>
      <c r="N142" s="74">
        <v>0</v>
      </c>
      <c r="O142" s="74">
        <v>0</v>
      </c>
      <c r="P142" s="75">
        <v>0</v>
      </c>
      <c r="Q142" s="76" t="str">
        <f t="shared" si="2"/>
        <v>Registered</v>
      </c>
    </row>
    <row r="143" spans="1:17">
      <c r="A143" s="77">
        <v>10459</v>
      </c>
      <c r="B143" s="77" t="s">
        <v>62</v>
      </c>
      <c r="C143" s="77" t="s">
        <v>394</v>
      </c>
      <c r="D143" s="77" t="s">
        <v>10028</v>
      </c>
      <c r="E143" s="77" t="s">
        <v>5778</v>
      </c>
      <c r="F143" s="78">
        <v>45351</v>
      </c>
      <c r="G143" s="77" t="s">
        <v>1903</v>
      </c>
      <c r="H143" s="79">
        <v>6670000</v>
      </c>
      <c r="I143" s="79">
        <v>0</v>
      </c>
      <c r="J143" s="79">
        <v>1000000</v>
      </c>
      <c r="K143" s="79">
        <v>-1000000</v>
      </c>
      <c r="L143" s="79">
        <v>0</v>
      </c>
      <c r="M143" s="79">
        <v>0</v>
      </c>
      <c r="N143" s="79">
        <v>0</v>
      </c>
      <c r="O143" s="79">
        <v>0</v>
      </c>
      <c r="P143" s="80">
        <v>0</v>
      </c>
      <c r="Q143" s="81" t="str">
        <f t="shared" si="2"/>
        <v>Unregistered</v>
      </c>
    </row>
    <row r="144" spans="1:17">
      <c r="A144" s="72">
        <v>10460</v>
      </c>
      <c r="B144" s="72" t="s">
        <v>62</v>
      </c>
      <c r="C144" s="72" t="s">
        <v>394</v>
      </c>
      <c r="D144" s="72" t="s">
        <v>10029</v>
      </c>
      <c r="E144" s="72" t="s">
        <v>10030</v>
      </c>
      <c r="F144" s="73">
        <v>45338</v>
      </c>
      <c r="G144" s="72" t="s">
        <v>1903</v>
      </c>
      <c r="H144" s="74">
        <v>9023000</v>
      </c>
      <c r="I144" s="74">
        <v>0</v>
      </c>
      <c r="J144" s="74">
        <v>1000000</v>
      </c>
      <c r="K144" s="74">
        <v>-1000000</v>
      </c>
      <c r="L144" s="74">
        <v>0</v>
      </c>
      <c r="M144" s="74">
        <v>0</v>
      </c>
      <c r="N144" s="74">
        <v>0</v>
      </c>
      <c r="O144" s="74">
        <v>0</v>
      </c>
      <c r="P144" s="75">
        <v>0</v>
      </c>
      <c r="Q144" s="76" t="str">
        <f t="shared" si="2"/>
        <v>Unregistered</v>
      </c>
    </row>
    <row r="145" spans="1:17">
      <c r="A145" s="77">
        <v>10456</v>
      </c>
      <c r="B145" s="77" t="s">
        <v>1433</v>
      </c>
      <c r="C145" s="77" t="s">
        <v>1909</v>
      </c>
      <c r="D145" s="77" t="s">
        <v>10021</v>
      </c>
      <c r="E145" s="77" t="s">
        <v>10022</v>
      </c>
      <c r="F145" s="78">
        <v>45378</v>
      </c>
      <c r="G145" s="77" t="s">
        <v>3499</v>
      </c>
      <c r="H145" s="79">
        <v>11886000</v>
      </c>
      <c r="I145" s="79">
        <v>9508800</v>
      </c>
      <c r="J145" s="79">
        <v>10500000</v>
      </c>
      <c r="K145" s="79">
        <v>-991200</v>
      </c>
      <c r="L145" s="79">
        <v>0</v>
      </c>
      <c r="M145" s="79">
        <v>0</v>
      </c>
      <c r="N145" s="79">
        <v>0</v>
      </c>
      <c r="O145" s="79">
        <v>0</v>
      </c>
      <c r="P145" s="80">
        <v>0</v>
      </c>
      <c r="Q145" s="81" t="str">
        <f t="shared" si="2"/>
        <v>Registered</v>
      </c>
    </row>
    <row r="146" spans="1:17">
      <c r="A146" s="72">
        <v>10455</v>
      </c>
      <c r="B146" s="72" t="s">
        <v>355</v>
      </c>
      <c r="C146" s="72" t="s">
        <v>61</v>
      </c>
      <c r="D146" s="72" t="s">
        <v>10019</v>
      </c>
      <c r="E146" s="72" t="s">
        <v>10020</v>
      </c>
      <c r="F146" s="73">
        <v>46081</v>
      </c>
      <c r="G146" s="72" t="s">
        <v>1474</v>
      </c>
      <c r="H146" s="74">
        <v>9856749</v>
      </c>
      <c r="I146" s="74">
        <v>0</v>
      </c>
      <c r="J146" s="74">
        <v>985674</v>
      </c>
      <c r="K146" s="74">
        <v>-985674</v>
      </c>
      <c r="L146" s="74">
        <v>0</v>
      </c>
      <c r="M146" s="74">
        <v>0</v>
      </c>
      <c r="N146" s="74">
        <v>0</v>
      </c>
      <c r="O146" s="74">
        <v>0</v>
      </c>
      <c r="P146" s="75">
        <v>0</v>
      </c>
      <c r="Q146" s="76" t="str">
        <f t="shared" si="2"/>
        <v>Registered</v>
      </c>
    </row>
    <row r="147" spans="1:17">
      <c r="A147" s="77">
        <v>10454</v>
      </c>
      <c r="B147" s="77" t="s">
        <v>1433</v>
      </c>
      <c r="C147" s="77" t="s">
        <v>6</v>
      </c>
      <c r="D147" s="77" t="s">
        <v>10017</v>
      </c>
      <c r="E147" s="77" t="s">
        <v>10018</v>
      </c>
      <c r="F147" s="78">
        <v>45236</v>
      </c>
      <c r="G147" s="77" t="s">
        <v>2467</v>
      </c>
      <c r="H147" s="79">
        <v>12187500</v>
      </c>
      <c r="I147" s="79">
        <v>9140625</v>
      </c>
      <c r="J147" s="79">
        <v>10118751</v>
      </c>
      <c r="K147" s="79">
        <v>-978126</v>
      </c>
      <c r="L147" s="79">
        <v>0</v>
      </c>
      <c r="M147" s="79">
        <v>0</v>
      </c>
      <c r="N147" s="79">
        <v>0</v>
      </c>
      <c r="O147" s="79">
        <v>0</v>
      </c>
      <c r="P147" s="80">
        <v>0</v>
      </c>
      <c r="Q147" s="81" t="str">
        <f t="shared" si="2"/>
        <v>Registered</v>
      </c>
    </row>
    <row r="148" spans="1:17">
      <c r="A148" s="72">
        <v>10453</v>
      </c>
      <c r="B148" s="72" t="s">
        <v>355</v>
      </c>
      <c r="C148" s="72" t="s">
        <v>357</v>
      </c>
      <c r="D148" s="72" t="s">
        <v>10015</v>
      </c>
      <c r="E148" s="72" t="s">
        <v>10016</v>
      </c>
      <c r="F148" s="73">
        <v>45484</v>
      </c>
      <c r="G148" s="72" t="s">
        <v>8563</v>
      </c>
      <c r="H148" s="74">
        <v>6470268</v>
      </c>
      <c r="I148" s="74">
        <v>4335080</v>
      </c>
      <c r="J148" s="74">
        <v>5285243</v>
      </c>
      <c r="K148" s="74">
        <v>-950163</v>
      </c>
      <c r="L148" s="74">
        <v>0</v>
      </c>
      <c r="M148" s="74">
        <v>0</v>
      </c>
      <c r="N148" s="74">
        <v>0</v>
      </c>
      <c r="O148" s="74">
        <v>0</v>
      </c>
      <c r="P148" s="75">
        <v>0</v>
      </c>
      <c r="Q148" s="76" t="str">
        <f t="shared" si="2"/>
        <v>Registered</v>
      </c>
    </row>
    <row r="149" spans="1:17">
      <c r="A149" s="77">
        <v>10452</v>
      </c>
      <c r="B149" s="77" t="s">
        <v>1762</v>
      </c>
      <c r="C149" s="77" t="s">
        <v>13</v>
      </c>
      <c r="D149" s="77" t="s">
        <v>10013</v>
      </c>
      <c r="E149" s="77" t="s">
        <v>10014</v>
      </c>
      <c r="F149" s="78">
        <v>45366</v>
      </c>
      <c r="G149" s="77" t="s">
        <v>4398</v>
      </c>
      <c r="H149" s="79">
        <v>5800000</v>
      </c>
      <c r="I149" s="79">
        <v>4060000</v>
      </c>
      <c r="J149" s="79">
        <v>5000000</v>
      </c>
      <c r="K149" s="79">
        <v>-940000</v>
      </c>
      <c r="L149" s="79">
        <v>0</v>
      </c>
      <c r="M149" s="79">
        <v>0</v>
      </c>
      <c r="N149" s="79">
        <v>0</v>
      </c>
      <c r="O149" s="79">
        <v>0</v>
      </c>
      <c r="P149" s="80">
        <v>0</v>
      </c>
      <c r="Q149" s="81" t="str">
        <f t="shared" si="2"/>
        <v>Registered</v>
      </c>
    </row>
    <row r="150" spans="1:17">
      <c r="A150" s="72">
        <v>10451</v>
      </c>
      <c r="B150" s="72" t="s">
        <v>295</v>
      </c>
      <c r="C150" s="72" t="s">
        <v>296</v>
      </c>
      <c r="D150" s="72" t="s">
        <v>10011</v>
      </c>
      <c r="E150" s="72" t="s">
        <v>10012</v>
      </c>
      <c r="F150" s="73">
        <v>46111</v>
      </c>
      <c r="G150" s="72" t="s">
        <v>9778</v>
      </c>
      <c r="H150" s="74">
        <v>9328592</v>
      </c>
      <c r="I150" s="74">
        <v>0</v>
      </c>
      <c r="J150" s="74">
        <v>932859</v>
      </c>
      <c r="K150" s="74">
        <v>-932859</v>
      </c>
      <c r="L150" s="74">
        <v>0</v>
      </c>
      <c r="M150" s="74">
        <v>0</v>
      </c>
      <c r="N150" s="74">
        <v>0</v>
      </c>
      <c r="O150" s="74">
        <v>0</v>
      </c>
      <c r="P150" s="75">
        <v>0</v>
      </c>
      <c r="Q150" s="76" t="str">
        <f t="shared" si="2"/>
        <v>Registered</v>
      </c>
    </row>
    <row r="151" spans="1:17">
      <c r="A151" s="77">
        <v>10448</v>
      </c>
      <c r="B151" s="77" t="s">
        <v>1433</v>
      </c>
      <c r="C151" s="77" t="s">
        <v>1789</v>
      </c>
      <c r="D151" s="77" t="s">
        <v>10008</v>
      </c>
      <c r="E151" s="77" t="s">
        <v>4849</v>
      </c>
      <c r="F151" s="78">
        <v>45104</v>
      </c>
      <c r="G151" s="77" t="s">
        <v>4800</v>
      </c>
      <c r="H151" s="79">
        <v>11299500</v>
      </c>
      <c r="I151" s="79">
        <v>7909650</v>
      </c>
      <c r="J151" s="79">
        <v>8821990</v>
      </c>
      <c r="K151" s="79">
        <v>-912340</v>
      </c>
      <c r="L151" s="79">
        <v>0</v>
      </c>
      <c r="M151" s="79">
        <v>0</v>
      </c>
      <c r="N151" s="79">
        <v>0</v>
      </c>
      <c r="O151" s="79">
        <v>0</v>
      </c>
      <c r="P151" s="80">
        <v>0</v>
      </c>
      <c r="Q151" s="81" t="str">
        <f t="shared" si="2"/>
        <v>Registered</v>
      </c>
    </row>
    <row r="152" spans="1:17" s="67" customFormat="1">
      <c r="A152" s="72">
        <v>10447</v>
      </c>
      <c r="B152" s="72" t="s">
        <v>1433</v>
      </c>
      <c r="C152" s="72" t="s">
        <v>1789</v>
      </c>
      <c r="D152" s="72" t="s">
        <v>10006</v>
      </c>
      <c r="E152" s="72" t="s">
        <v>10007</v>
      </c>
      <c r="F152" s="73">
        <v>45090</v>
      </c>
      <c r="G152" s="72" t="s">
        <v>4872</v>
      </c>
      <c r="H152" s="74">
        <v>8030000</v>
      </c>
      <c r="I152" s="74">
        <v>5621000</v>
      </c>
      <c r="J152" s="74">
        <v>6530757</v>
      </c>
      <c r="K152" s="74">
        <v>-909757</v>
      </c>
      <c r="L152" s="74">
        <v>0</v>
      </c>
      <c r="M152" s="74">
        <v>0</v>
      </c>
      <c r="N152" s="74">
        <v>0</v>
      </c>
      <c r="O152" s="74">
        <v>0</v>
      </c>
      <c r="P152" s="75">
        <v>0</v>
      </c>
      <c r="Q152" s="82" t="str">
        <f t="shared" si="2"/>
        <v>Registered</v>
      </c>
    </row>
    <row r="153" spans="1:17">
      <c r="A153" s="77">
        <v>10445</v>
      </c>
      <c r="B153" s="77" t="s">
        <v>1884</v>
      </c>
      <c r="C153" s="77" t="s">
        <v>2010</v>
      </c>
      <c r="D153" s="77" t="s">
        <v>10004</v>
      </c>
      <c r="E153" s="77" t="s">
        <v>10005</v>
      </c>
      <c r="F153" s="78">
        <v>45287</v>
      </c>
      <c r="G153" s="77" t="s">
        <v>2478</v>
      </c>
      <c r="H153" s="79">
        <v>9059460</v>
      </c>
      <c r="I153" s="79">
        <v>8153512</v>
      </c>
      <c r="J153" s="79">
        <v>9059460</v>
      </c>
      <c r="K153" s="79">
        <v>-905948</v>
      </c>
      <c r="L153" s="79">
        <v>0</v>
      </c>
      <c r="M153" s="79">
        <v>0</v>
      </c>
      <c r="N153" s="79">
        <v>0</v>
      </c>
      <c r="O153" s="79">
        <v>0</v>
      </c>
      <c r="P153" s="80">
        <v>0</v>
      </c>
      <c r="Q153" s="81" t="str">
        <f t="shared" si="2"/>
        <v>Registered</v>
      </c>
    </row>
    <row r="154" spans="1:17">
      <c r="A154" s="72">
        <v>10444</v>
      </c>
      <c r="B154" s="72" t="s">
        <v>1884</v>
      </c>
      <c r="C154" s="72" t="s">
        <v>3389</v>
      </c>
      <c r="D154" s="72" t="s">
        <v>10002</v>
      </c>
      <c r="E154" s="72" t="s">
        <v>10003</v>
      </c>
      <c r="F154" s="73">
        <v>45230</v>
      </c>
      <c r="G154" s="72" t="s">
        <v>5102</v>
      </c>
      <c r="H154" s="74">
        <v>9032800</v>
      </c>
      <c r="I154" s="74">
        <v>7226240</v>
      </c>
      <c r="J154" s="74">
        <v>8129520</v>
      </c>
      <c r="K154" s="74">
        <v>-903280</v>
      </c>
      <c r="L154" s="74">
        <v>0</v>
      </c>
      <c r="M154" s="74">
        <v>0</v>
      </c>
      <c r="N154" s="74">
        <v>0</v>
      </c>
      <c r="O154" s="74">
        <v>0</v>
      </c>
      <c r="P154" s="75">
        <v>0</v>
      </c>
      <c r="Q154" s="76" t="str">
        <f t="shared" si="2"/>
        <v>Registered</v>
      </c>
    </row>
    <row r="155" spans="1:17">
      <c r="A155" s="77">
        <v>10443</v>
      </c>
      <c r="B155" s="77" t="s">
        <v>107</v>
      </c>
      <c r="C155" s="77" t="s">
        <v>1460</v>
      </c>
      <c r="D155" s="77" t="s">
        <v>10000</v>
      </c>
      <c r="E155" s="77" t="s">
        <v>10001</v>
      </c>
      <c r="F155" s="78">
        <v>46022</v>
      </c>
      <c r="G155" s="77" t="s">
        <v>1903</v>
      </c>
      <c r="H155" s="79">
        <v>9395000</v>
      </c>
      <c r="I155" s="79">
        <v>0</v>
      </c>
      <c r="J155" s="79">
        <v>900000</v>
      </c>
      <c r="K155" s="79">
        <v>-900000</v>
      </c>
      <c r="L155" s="79">
        <v>0</v>
      </c>
      <c r="M155" s="79">
        <v>0</v>
      </c>
      <c r="N155" s="79">
        <v>0</v>
      </c>
      <c r="O155" s="79">
        <v>0</v>
      </c>
      <c r="P155" s="80">
        <v>0</v>
      </c>
      <c r="Q155" s="81" t="str">
        <f t="shared" si="2"/>
        <v>Unregistered</v>
      </c>
    </row>
    <row r="156" spans="1:17">
      <c r="A156" s="72">
        <v>10442</v>
      </c>
      <c r="B156" s="72" t="s">
        <v>1433</v>
      </c>
      <c r="C156" s="72" t="s">
        <v>1789</v>
      </c>
      <c r="D156" s="72" t="s">
        <v>9998</v>
      </c>
      <c r="E156" s="72" t="s">
        <v>9999</v>
      </c>
      <c r="F156" s="73">
        <v>45107</v>
      </c>
      <c r="G156" s="72" t="s">
        <v>4800</v>
      </c>
      <c r="H156" s="74">
        <v>10854000</v>
      </c>
      <c r="I156" s="74">
        <v>7597800</v>
      </c>
      <c r="J156" s="74">
        <v>8475000</v>
      </c>
      <c r="K156" s="74">
        <v>-877200</v>
      </c>
      <c r="L156" s="74">
        <v>0</v>
      </c>
      <c r="M156" s="74">
        <v>0</v>
      </c>
      <c r="N156" s="74">
        <v>0</v>
      </c>
      <c r="O156" s="74">
        <v>0</v>
      </c>
      <c r="P156" s="75">
        <v>0</v>
      </c>
      <c r="Q156" s="76" t="str">
        <f t="shared" si="2"/>
        <v>Registered</v>
      </c>
    </row>
    <row r="157" spans="1:17">
      <c r="A157" s="77">
        <v>10441</v>
      </c>
      <c r="B157" s="77" t="s">
        <v>355</v>
      </c>
      <c r="C157" s="77" t="s">
        <v>1801</v>
      </c>
      <c r="D157" s="77" t="s">
        <v>9997</v>
      </c>
      <c r="E157" s="77" t="s">
        <v>9954</v>
      </c>
      <c r="F157" s="78">
        <v>45729</v>
      </c>
      <c r="G157" s="77" t="s">
        <v>2304</v>
      </c>
      <c r="H157" s="79">
        <v>9514400</v>
      </c>
      <c r="I157" s="79">
        <v>1807736</v>
      </c>
      <c r="J157" s="79">
        <v>2664032</v>
      </c>
      <c r="K157" s="79">
        <v>-856296</v>
      </c>
      <c r="L157" s="79">
        <v>0</v>
      </c>
      <c r="M157" s="79">
        <v>0</v>
      </c>
      <c r="N157" s="79">
        <v>0</v>
      </c>
      <c r="O157" s="79">
        <v>0</v>
      </c>
      <c r="P157" s="80">
        <v>0</v>
      </c>
      <c r="Q157" s="81" t="str">
        <f t="shared" si="2"/>
        <v>Registered</v>
      </c>
    </row>
    <row r="158" spans="1:17">
      <c r="A158" s="72">
        <v>10440</v>
      </c>
      <c r="B158" s="72" t="s">
        <v>1884</v>
      </c>
      <c r="C158" s="72" t="s">
        <v>2010</v>
      </c>
      <c r="D158" s="72" t="s">
        <v>9995</v>
      </c>
      <c r="E158" s="72" t="s">
        <v>9996</v>
      </c>
      <c r="F158" s="73">
        <v>45159</v>
      </c>
      <c r="G158" s="72" t="s">
        <v>5387</v>
      </c>
      <c r="H158" s="74">
        <v>8532143</v>
      </c>
      <c r="I158" s="74">
        <v>7678929</v>
      </c>
      <c r="J158" s="74">
        <v>8532143</v>
      </c>
      <c r="K158" s="74">
        <v>-853214</v>
      </c>
      <c r="L158" s="74">
        <v>0</v>
      </c>
      <c r="M158" s="74">
        <v>0</v>
      </c>
      <c r="N158" s="74">
        <v>0</v>
      </c>
      <c r="O158" s="74">
        <v>0</v>
      </c>
      <c r="P158" s="75">
        <v>0</v>
      </c>
      <c r="Q158" s="76" t="str">
        <f t="shared" si="2"/>
        <v>Registered</v>
      </c>
    </row>
    <row r="159" spans="1:17">
      <c r="A159" s="77">
        <v>10439</v>
      </c>
      <c r="B159" s="77" t="s">
        <v>107</v>
      </c>
      <c r="C159" s="77" t="s">
        <v>108</v>
      </c>
      <c r="D159" s="77" t="s">
        <v>9993</v>
      </c>
      <c r="E159" s="77" t="s">
        <v>9994</v>
      </c>
      <c r="F159" s="78">
        <v>45684</v>
      </c>
      <c r="G159" s="77" t="s">
        <v>3430</v>
      </c>
      <c r="H159" s="79">
        <v>12759876</v>
      </c>
      <c r="I159" s="79">
        <v>5103952</v>
      </c>
      <c r="J159" s="79">
        <v>5924822</v>
      </c>
      <c r="K159" s="79">
        <v>-820870</v>
      </c>
      <c r="L159" s="79">
        <v>0</v>
      </c>
      <c r="M159" s="79">
        <v>0</v>
      </c>
      <c r="N159" s="79">
        <v>0</v>
      </c>
      <c r="O159" s="79">
        <v>0</v>
      </c>
      <c r="P159" s="80">
        <v>0</v>
      </c>
      <c r="Q159" s="81" t="str">
        <f t="shared" si="2"/>
        <v>Registered</v>
      </c>
    </row>
    <row r="160" spans="1:17">
      <c r="A160" s="72">
        <v>10438</v>
      </c>
      <c r="B160" s="72" t="s">
        <v>1433</v>
      </c>
      <c r="C160" s="72" t="s">
        <v>1789</v>
      </c>
      <c r="D160" s="72" t="s">
        <v>9991</v>
      </c>
      <c r="E160" s="72" t="s">
        <v>9992</v>
      </c>
      <c r="F160" s="73">
        <v>45089</v>
      </c>
      <c r="G160" s="72" t="s">
        <v>3426</v>
      </c>
      <c r="H160" s="74">
        <v>6000000</v>
      </c>
      <c r="I160" s="74">
        <v>4200000</v>
      </c>
      <c r="J160" s="74">
        <v>5000000</v>
      </c>
      <c r="K160" s="74">
        <v>-800000</v>
      </c>
      <c r="L160" s="74">
        <v>0</v>
      </c>
      <c r="M160" s="74">
        <v>0</v>
      </c>
      <c r="N160" s="74">
        <v>0</v>
      </c>
      <c r="O160" s="74">
        <v>0</v>
      </c>
      <c r="P160" s="75">
        <v>0</v>
      </c>
      <c r="Q160" s="76" t="str">
        <f t="shared" si="2"/>
        <v>Registered</v>
      </c>
    </row>
    <row r="161" spans="1:17">
      <c r="A161" s="77">
        <v>10437</v>
      </c>
      <c r="B161" s="77" t="s">
        <v>355</v>
      </c>
      <c r="C161" s="77" t="s">
        <v>357</v>
      </c>
      <c r="D161" s="77" t="s">
        <v>9989</v>
      </c>
      <c r="E161" s="77" t="s">
        <v>9990</v>
      </c>
      <c r="F161" s="78">
        <v>45443</v>
      </c>
      <c r="G161" s="77" t="s">
        <v>2077</v>
      </c>
      <c r="H161" s="79">
        <v>8628446</v>
      </c>
      <c r="I161" s="79">
        <v>5349637</v>
      </c>
      <c r="J161" s="79">
        <v>6146800</v>
      </c>
      <c r="K161" s="79">
        <v>-797163</v>
      </c>
      <c r="L161" s="79">
        <v>0</v>
      </c>
      <c r="M161" s="79">
        <v>0</v>
      </c>
      <c r="N161" s="79">
        <v>0</v>
      </c>
      <c r="O161" s="79">
        <v>0</v>
      </c>
      <c r="P161" s="80">
        <v>0</v>
      </c>
      <c r="Q161" s="81" t="str">
        <f t="shared" si="2"/>
        <v>Registered</v>
      </c>
    </row>
    <row r="162" spans="1:17">
      <c r="A162" s="72">
        <v>10436</v>
      </c>
      <c r="B162" s="72" t="s">
        <v>130</v>
      </c>
      <c r="C162" s="72" t="s">
        <v>25</v>
      </c>
      <c r="D162" s="72" t="s">
        <v>9987</v>
      </c>
      <c r="E162" s="72" t="s">
        <v>9988</v>
      </c>
      <c r="F162" s="73">
        <v>44918</v>
      </c>
      <c r="G162" s="72" t="s">
        <v>3105</v>
      </c>
      <c r="H162" s="74">
        <v>7864965</v>
      </c>
      <c r="I162" s="74">
        <v>7078468</v>
      </c>
      <c r="J162" s="74">
        <v>7864965</v>
      </c>
      <c r="K162" s="74">
        <v>-786497</v>
      </c>
      <c r="L162" s="74">
        <v>0</v>
      </c>
      <c r="M162" s="74">
        <v>0</v>
      </c>
      <c r="N162" s="74">
        <v>0</v>
      </c>
      <c r="O162" s="74">
        <v>0</v>
      </c>
      <c r="P162" s="75">
        <v>0</v>
      </c>
      <c r="Q162" s="76" t="str">
        <f t="shared" si="2"/>
        <v>Registered</v>
      </c>
    </row>
    <row r="163" spans="1:17">
      <c r="A163" s="77">
        <v>10435</v>
      </c>
      <c r="B163" s="77" t="s">
        <v>355</v>
      </c>
      <c r="C163" s="77" t="s">
        <v>357</v>
      </c>
      <c r="D163" s="77" t="s">
        <v>9985</v>
      </c>
      <c r="E163" s="77" t="s">
        <v>9986</v>
      </c>
      <c r="F163" s="78">
        <v>45707</v>
      </c>
      <c r="G163" s="77" t="s">
        <v>1558</v>
      </c>
      <c r="H163" s="79">
        <v>6686100</v>
      </c>
      <c r="I163" s="79">
        <v>4212243</v>
      </c>
      <c r="J163" s="79">
        <v>4988761</v>
      </c>
      <c r="K163" s="79">
        <v>-776518</v>
      </c>
      <c r="L163" s="79">
        <v>0</v>
      </c>
      <c r="M163" s="79">
        <v>0</v>
      </c>
      <c r="N163" s="79">
        <v>0</v>
      </c>
      <c r="O163" s="79">
        <v>0</v>
      </c>
      <c r="P163" s="80">
        <v>0</v>
      </c>
      <c r="Q163" s="81" t="str">
        <f t="shared" si="2"/>
        <v>Registered</v>
      </c>
    </row>
    <row r="164" spans="1:17">
      <c r="A164" s="72">
        <v>10433</v>
      </c>
      <c r="B164" s="72" t="s">
        <v>130</v>
      </c>
      <c r="C164" s="72" t="s">
        <v>133</v>
      </c>
      <c r="D164" s="72" t="s">
        <v>9984</v>
      </c>
      <c r="E164" s="72" t="s">
        <v>8644</v>
      </c>
      <c r="F164" s="73">
        <v>45797</v>
      </c>
      <c r="G164" s="72" t="s">
        <v>4218</v>
      </c>
      <c r="H164" s="74">
        <v>8710272</v>
      </c>
      <c r="I164" s="74">
        <v>1829157</v>
      </c>
      <c r="J164" s="74">
        <v>2571027</v>
      </c>
      <c r="K164" s="74">
        <v>-741870</v>
      </c>
      <c r="L164" s="74">
        <v>0</v>
      </c>
      <c r="M164" s="74">
        <v>0</v>
      </c>
      <c r="N164" s="74">
        <v>0</v>
      </c>
      <c r="O164" s="74">
        <v>0</v>
      </c>
      <c r="P164" s="75">
        <v>0</v>
      </c>
      <c r="Q164" s="76" t="str">
        <f t="shared" si="2"/>
        <v>Registered</v>
      </c>
    </row>
    <row r="165" spans="1:17">
      <c r="A165" s="77">
        <v>10432</v>
      </c>
      <c r="B165" s="77" t="s">
        <v>355</v>
      </c>
      <c r="C165" s="77" t="s">
        <v>61</v>
      </c>
      <c r="D165" s="77" t="s">
        <v>9982</v>
      </c>
      <c r="E165" s="77" t="s">
        <v>9983</v>
      </c>
      <c r="F165" s="78">
        <v>46021</v>
      </c>
      <c r="G165" s="77" t="s">
        <v>7486</v>
      </c>
      <c r="H165" s="79">
        <v>6537129</v>
      </c>
      <c r="I165" s="79">
        <v>3464678</v>
      </c>
      <c r="J165" s="79">
        <v>4203193</v>
      </c>
      <c r="K165" s="79">
        <v>-738515</v>
      </c>
      <c r="L165" s="79">
        <v>0</v>
      </c>
      <c r="M165" s="79">
        <v>0</v>
      </c>
      <c r="N165" s="79">
        <v>0</v>
      </c>
      <c r="O165" s="79">
        <v>0</v>
      </c>
      <c r="P165" s="80">
        <v>0</v>
      </c>
      <c r="Q165" s="81" t="str">
        <f t="shared" si="2"/>
        <v>Registered</v>
      </c>
    </row>
    <row r="166" spans="1:17">
      <c r="A166" s="72">
        <v>10431</v>
      </c>
      <c r="B166" s="72" t="s">
        <v>130</v>
      </c>
      <c r="C166" s="72" t="s">
        <v>29</v>
      </c>
      <c r="D166" s="72" t="s">
        <v>9980</v>
      </c>
      <c r="E166" s="72" t="s">
        <v>9981</v>
      </c>
      <c r="F166" s="73">
        <v>45926</v>
      </c>
      <c r="G166" s="72" t="s">
        <v>1386</v>
      </c>
      <c r="H166" s="74">
        <v>2891700</v>
      </c>
      <c r="I166" s="74">
        <v>2168775</v>
      </c>
      <c r="J166" s="74">
        <v>2891700</v>
      </c>
      <c r="K166" s="74">
        <v>-722925</v>
      </c>
      <c r="L166" s="74">
        <v>0</v>
      </c>
      <c r="M166" s="74">
        <v>0</v>
      </c>
      <c r="N166" s="74">
        <v>0</v>
      </c>
      <c r="O166" s="74">
        <v>0</v>
      </c>
      <c r="P166" s="75">
        <v>0</v>
      </c>
      <c r="Q166" s="76" t="str">
        <f t="shared" si="2"/>
        <v>Registered</v>
      </c>
    </row>
    <row r="167" spans="1:17">
      <c r="A167" s="77">
        <v>10429</v>
      </c>
      <c r="B167" s="77" t="s">
        <v>130</v>
      </c>
      <c r="C167" s="77" t="s">
        <v>26</v>
      </c>
      <c r="D167" s="77" t="s">
        <v>9979</v>
      </c>
      <c r="E167" s="77" t="s">
        <v>4828</v>
      </c>
      <c r="F167" s="78">
        <v>45838</v>
      </c>
      <c r="G167" s="77" t="s">
        <v>3368</v>
      </c>
      <c r="H167" s="79">
        <v>6860000</v>
      </c>
      <c r="I167" s="79">
        <v>3087000</v>
      </c>
      <c r="J167" s="79">
        <v>3768600</v>
      </c>
      <c r="K167" s="79">
        <v>-681600</v>
      </c>
      <c r="L167" s="79">
        <v>0</v>
      </c>
      <c r="M167" s="79">
        <v>0</v>
      </c>
      <c r="N167" s="79">
        <v>0</v>
      </c>
      <c r="O167" s="79">
        <v>0</v>
      </c>
      <c r="P167" s="80">
        <v>0</v>
      </c>
      <c r="Q167" s="81" t="str">
        <f t="shared" si="2"/>
        <v>Registered</v>
      </c>
    </row>
    <row r="168" spans="1:17">
      <c r="A168" s="72">
        <v>10428</v>
      </c>
      <c r="B168" s="72" t="s">
        <v>1433</v>
      </c>
      <c r="C168" s="72" t="s">
        <v>1434</v>
      </c>
      <c r="D168" s="72" t="s">
        <v>9977</v>
      </c>
      <c r="E168" s="72" t="s">
        <v>9978</v>
      </c>
      <c r="F168" s="73">
        <v>45135</v>
      </c>
      <c r="G168" s="72" t="s">
        <v>7581</v>
      </c>
      <c r="H168" s="74">
        <v>7348845</v>
      </c>
      <c r="I168" s="74">
        <v>5511635</v>
      </c>
      <c r="J168" s="74">
        <v>6178722</v>
      </c>
      <c r="K168" s="74">
        <v>-667087</v>
      </c>
      <c r="L168" s="74">
        <v>0</v>
      </c>
      <c r="M168" s="74">
        <v>0</v>
      </c>
      <c r="N168" s="74">
        <v>0</v>
      </c>
      <c r="O168" s="74">
        <v>0</v>
      </c>
      <c r="P168" s="75">
        <v>0</v>
      </c>
      <c r="Q168" s="76" t="str">
        <f t="shared" si="2"/>
        <v>Registered</v>
      </c>
    </row>
    <row r="169" spans="1:17">
      <c r="A169" s="77">
        <v>10427</v>
      </c>
      <c r="B169" s="77" t="s">
        <v>130</v>
      </c>
      <c r="C169" s="77" t="s">
        <v>28</v>
      </c>
      <c r="D169" s="77" t="s">
        <v>9975</v>
      </c>
      <c r="E169" s="77" t="s">
        <v>9976</v>
      </c>
      <c r="F169" s="78">
        <v>46092</v>
      </c>
      <c r="G169" s="77" t="s">
        <v>1903</v>
      </c>
      <c r="H169" s="79">
        <v>6656788</v>
      </c>
      <c r="I169" s="79">
        <v>0</v>
      </c>
      <c r="J169" s="79">
        <v>665678</v>
      </c>
      <c r="K169" s="79">
        <v>-665678</v>
      </c>
      <c r="L169" s="79">
        <v>0</v>
      </c>
      <c r="M169" s="79">
        <v>0</v>
      </c>
      <c r="N169" s="79">
        <v>0</v>
      </c>
      <c r="O169" s="79">
        <v>0</v>
      </c>
      <c r="P169" s="80">
        <v>0</v>
      </c>
      <c r="Q169" s="81" t="str">
        <f t="shared" si="2"/>
        <v>Unregistered</v>
      </c>
    </row>
    <row r="170" spans="1:17">
      <c r="A170" s="72">
        <v>10426</v>
      </c>
      <c r="B170" s="72" t="s">
        <v>1542</v>
      </c>
      <c r="C170" s="72" t="s">
        <v>1543</v>
      </c>
      <c r="D170" s="72" t="s">
        <v>9973</v>
      </c>
      <c r="E170" s="72" t="s">
        <v>9974</v>
      </c>
      <c r="F170" s="73">
        <v>45747</v>
      </c>
      <c r="G170" s="72" t="s">
        <v>8655</v>
      </c>
      <c r="H170" s="74">
        <v>37500000</v>
      </c>
      <c r="I170" s="74">
        <v>11250000</v>
      </c>
      <c r="J170" s="74">
        <v>11909561</v>
      </c>
      <c r="K170" s="74">
        <v>-659561</v>
      </c>
      <c r="L170" s="74">
        <v>0</v>
      </c>
      <c r="M170" s="74">
        <v>0</v>
      </c>
      <c r="N170" s="74">
        <v>0</v>
      </c>
      <c r="O170" s="74">
        <v>0</v>
      </c>
      <c r="P170" s="75">
        <v>0</v>
      </c>
      <c r="Q170" s="76" t="str">
        <f t="shared" si="2"/>
        <v>Registered</v>
      </c>
    </row>
    <row r="171" spans="1:17">
      <c r="A171" s="77">
        <v>10425</v>
      </c>
      <c r="B171" s="77" t="s">
        <v>1884</v>
      </c>
      <c r="C171" s="77" t="s">
        <v>1885</v>
      </c>
      <c r="D171" s="77" t="s">
        <v>9972</v>
      </c>
      <c r="E171" s="77" t="s">
        <v>5456</v>
      </c>
      <c r="F171" s="78">
        <v>45037</v>
      </c>
      <c r="G171" s="77" t="s">
        <v>2606</v>
      </c>
      <c r="H171" s="79">
        <v>5675000</v>
      </c>
      <c r="I171" s="79">
        <v>4823750</v>
      </c>
      <c r="J171" s="79">
        <v>5472500</v>
      </c>
      <c r="K171" s="79">
        <v>-648750</v>
      </c>
      <c r="L171" s="79">
        <v>0</v>
      </c>
      <c r="M171" s="79">
        <v>0</v>
      </c>
      <c r="N171" s="79">
        <v>0</v>
      </c>
      <c r="O171" s="79">
        <v>0</v>
      </c>
      <c r="P171" s="80">
        <v>0</v>
      </c>
      <c r="Q171" s="81" t="str">
        <f t="shared" si="2"/>
        <v>Registered</v>
      </c>
    </row>
    <row r="172" spans="1:17">
      <c r="A172" s="72">
        <v>10424</v>
      </c>
      <c r="B172" s="72" t="s">
        <v>1433</v>
      </c>
      <c r="C172" s="72" t="s">
        <v>1434</v>
      </c>
      <c r="D172" s="72" t="s">
        <v>9970</v>
      </c>
      <c r="E172" s="72" t="s">
        <v>9971</v>
      </c>
      <c r="F172" s="73">
        <v>45194</v>
      </c>
      <c r="G172" s="72" t="s">
        <v>2600</v>
      </c>
      <c r="H172" s="74">
        <v>7348845</v>
      </c>
      <c r="I172" s="74">
        <v>5511635</v>
      </c>
      <c r="J172" s="74">
        <v>6159302</v>
      </c>
      <c r="K172" s="74">
        <v>-647667</v>
      </c>
      <c r="L172" s="74">
        <v>0</v>
      </c>
      <c r="M172" s="74">
        <v>0</v>
      </c>
      <c r="N172" s="74">
        <v>0</v>
      </c>
      <c r="O172" s="74">
        <v>0</v>
      </c>
      <c r="P172" s="75">
        <v>0</v>
      </c>
      <c r="Q172" s="76" t="str">
        <f t="shared" si="2"/>
        <v>Registered</v>
      </c>
    </row>
    <row r="173" spans="1:17">
      <c r="A173" s="77">
        <v>10423</v>
      </c>
      <c r="B173" s="77" t="s">
        <v>318</v>
      </c>
      <c r="C173" s="77" t="s">
        <v>321</v>
      </c>
      <c r="D173" s="77" t="s">
        <v>9968</v>
      </c>
      <c r="E173" s="77" t="s">
        <v>9969</v>
      </c>
      <c r="F173" s="78">
        <v>45854</v>
      </c>
      <c r="G173" s="77" t="s">
        <v>1804</v>
      </c>
      <c r="H173" s="79">
        <v>5253000</v>
      </c>
      <c r="I173" s="79">
        <v>3099270</v>
      </c>
      <c r="J173" s="79">
        <v>3741680</v>
      </c>
      <c r="K173" s="79">
        <v>-642410</v>
      </c>
      <c r="L173" s="79">
        <v>0</v>
      </c>
      <c r="M173" s="79">
        <v>0</v>
      </c>
      <c r="N173" s="79">
        <v>0</v>
      </c>
      <c r="O173" s="79">
        <v>0</v>
      </c>
      <c r="P173" s="80">
        <v>0</v>
      </c>
      <c r="Q173" s="81" t="str">
        <f t="shared" si="2"/>
        <v>Registered</v>
      </c>
    </row>
    <row r="174" spans="1:17">
      <c r="A174" s="72">
        <v>10422</v>
      </c>
      <c r="B174" s="72" t="s">
        <v>1722</v>
      </c>
      <c r="C174" s="72" t="s">
        <v>84</v>
      </c>
      <c r="D174" s="72" t="s">
        <v>9965</v>
      </c>
      <c r="E174" s="72" t="s">
        <v>9966</v>
      </c>
      <c r="F174" s="73">
        <v>42396</v>
      </c>
      <c r="G174" s="72" t="s">
        <v>9967</v>
      </c>
      <c r="H174" s="74">
        <v>4900000</v>
      </c>
      <c r="I174" s="74">
        <v>4165000</v>
      </c>
      <c r="J174" s="74">
        <v>4794025</v>
      </c>
      <c r="K174" s="74">
        <v>-629025</v>
      </c>
      <c r="L174" s="74">
        <v>0</v>
      </c>
      <c r="M174" s="74">
        <v>0</v>
      </c>
      <c r="N174" s="74">
        <v>0</v>
      </c>
      <c r="O174" s="74">
        <v>0</v>
      </c>
      <c r="P174" s="75">
        <v>0</v>
      </c>
      <c r="Q174" s="76" t="str">
        <f t="shared" si="2"/>
        <v>Registered</v>
      </c>
    </row>
    <row r="175" spans="1:17">
      <c r="A175" s="77">
        <v>10420</v>
      </c>
      <c r="B175" s="77" t="s">
        <v>295</v>
      </c>
      <c r="C175" s="77" t="s">
        <v>2035</v>
      </c>
      <c r="D175" s="77" t="s">
        <v>9963</v>
      </c>
      <c r="E175" s="77" t="s">
        <v>9964</v>
      </c>
      <c r="F175" s="78">
        <v>46013</v>
      </c>
      <c r="G175" s="77" t="s">
        <v>3124</v>
      </c>
      <c r="H175" s="79">
        <v>7421400</v>
      </c>
      <c r="I175" s="79">
        <v>2226420</v>
      </c>
      <c r="J175" s="79">
        <v>2842140</v>
      </c>
      <c r="K175" s="79">
        <v>-615720</v>
      </c>
      <c r="L175" s="79">
        <v>0</v>
      </c>
      <c r="M175" s="79">
        <v>0</v>
      </c>
      <c r="N175" s="79">
        <v>0</v>
      </c>
      <c r="O175" s="79">
        <v>0</v>
      </c>
      <c r="P175" s="80">
        <v>0</v>
      </c>
      <c r="Q175" s="81" t="str">
        <f t="shared" si="2"/>
        <v>Registered</v>
      </c>
    </row>
    <row r="176" spans="1:17">
      <c r="A176" s="72">
        <v>10419</v>
      </c>
      <c r="B176" s="72" t="s">
        <v>130</v>
      </c>
      <c r="C176" s="72" t="s">
        <v>25</v>
      </c>
      <c r="D176" s="72" t="s">
        <v>9961</v>
      </c>
      <c r="E176" s="72" t="s">
        <v>9962</v>
      </c>
      <c r="F176" s="73">
        <v>45565</v>
      </c>
      <c r="G176" s="72" t="s">
        <v>6210</v>
      </c>
      <c r="H176" s="74">
        <v>12310500</v>
      </c>
      <c r="I176" s="74">
        <v>9848400</v>
      </c>
      <c r="J176" s="74">
        <v>10463925</v>
      </c>
      <c r="K176" s="74">
        <v>-615525</v>
      </c>
      <c r="L176" s="74">
        <v>0</v>
      </c>
      <c r="M176" s="74">
        <v>0</v>
      </c>
      <c r="N176" s="74">
        <v>0</v>
      </c>
      <c r="O176" s="74">
        <v>0</v>
      </c>
      <c r="P176" s="75">
        <v>0</v>
      </c>
      <c r="Q176" s="76" t="str">
        <f t="shared" si="2"/>
        <v>Registered</v>
      </c>
    </row>
    <row r="177" spans="1:17">
      <c r="A177" s="77">
        <v>10418</v>
      </c>
      <c r="B177" s="77" t="s">
        <v>355</v>
      </c>
      <c r="C177" s="77" t="s">
        <v>356</v>
      </c>
      <c r="D177" s="77" t="s">
        <v>9959</v>
      </c>
      <c r="E177" s="77" t="s">
        <v>9960</v>
      </c>
      <c r="F177" s="78">
        <v>45287</v>
      </c>
      <c r="G177" s="77" t="s">
        <v>5169</v>
      </c>
      <c r="H177" s="79">
        <v>6257955</v>
      </c>
      <c r="I177" s="79">
        <v>4069184</v>
      </c>
      <c r="J177" s="79">
        <v>4682000</v>
      </c>
      <c r="K177" s="79">
        <v>-612816</v>
      </c>
      <c r="L177" s="79">
        <v>0</v>
      </c>
      <c r="M177" s="79">
        <v>0</v>
      </c>
      <c r="N177" s="79">
        <v>0</v>
      </c>
      <c r="O177" s="79">
        <v>0</v>
      </c>
      <c r="P177" s="80">
        <v>0</v>
      </c>
      <c r="Q177" s="81" t="str">
        <f t="shared" si="2"/>
        <v>Registered</v>
      </c>
    </row>
    <row r="178" spans="1:17">
      <c r="A178" s="72">
        <v>10417</v>
      </c>
      <c r="B178" s="72" t="s">
        <v>355</v>
      </c>
      <c r="C178" s="72" t="s">
        <v>356</v>
      </c>
      <c r="D178" s="72" t="s">
        <v>9957</v>
      </c>
      <c r="E178" s="72" t="s">
        <v>9958</v>
      </c>
      <c r="F178" s="73">
        <v>45504</v>
      </c>
      <c r="G178" s="72" t="s">
        <v>4962</v>
      </c>
      <c r="H178" s="74">
        <v>9265000</v>
      </c>
      <c r="I178" s="74">
        <v>4539850</v>
      </c>
      <c r="J178" s="74">
        <v>5148050</v>
      </c>
      <c r="K178" s="74">
        <v>-608200</v>
      </c>
      <c r="L178" s="74">
        <v>0</v>
      </c>
      <c r="M178" s="74">
        <v>0</v>
      </c>
      <c r="N178" s="74">
        <v>0</v>
      </c>
      <c r="O178" s="74">
        <v>0</v>
      </c>
      <c r="P178" s="75">
        <v>0</v>
      </c>
      <c r="Q178" s="76" t="str">
        <f t="shared" si="2"/>
        <v>Registered</v>
      </c>
    </row>
    <row r="179" spans="1:17">
      <c r="A179" s="77">
        <v>10416</v>
      </c>
      <c r="B179" s="77" t="s">
        <v>1884</v>
      </c>
      <c r="C179" s="77" t="s">
        <v>47</v>
      </c>
      <c r="D179" s="77" t="s">
        <v>9955</v>
      </c>
      <c r="E179" s="77" t="s">
        <v>9956</v>
      </c>
      <c r="F179" s="78">
        <v>45163</v>
      </c>
      <c r="G179" s="77" t="s">
        <v>8250</v>
      </c>
      <c r="H179" s="79">
        <v>6032143</v>
      </c>
      <c r="I179" s="79">
        <v>4222501</v>
      </c>
      <c r="J179" s="79">
        <v>4825715</v>
      </c>
      <c r="K179" s="79">
        <v>-603214</v>
      </c>
      <c r="L179" s="79">
        <v>0</v>
      </c>
      <c r="M179" s="79">
        <v>0</v>
      </c>
      <c r="N179" s="79">
        <v>0</v>
      </c>
      <c r="O179" s="79">
        <v>0</v>
      </c>
      <c r="P179" s="80">
        <v>0</v>
      </c>
      <c r="Q179" s="81" t="str">
        <f t="shared" si="2"/>
        <v>Registered</v>
      </c>
    </row>
    <row r="180" spans="1:17">
      <c r="A180" s="72">
        <v>10415</v>
      </c>
      <c r="B180" s="72" t="s">
        <v>355</v>
      </c>
      <c r="C180" s="72" t="s">
        <v>1801</v>
      </c>
      <c r="D180" s="72" t="s">
        <v>9953</v>
      </c>
      <c r="E180" s="72" t="s">
        <v>9954</v>
      </c>
      <c r="F180" s="73">
        <v>45729</v>
      </c>
      <c r="G180" s="72" t="s">
        <v>2304</v>
      </c>
      <c r="H180" s="74">
        <v>6451500</v>
      </c>
      <c r="I180" s="74">
        <v>1225785</v>
      </c>
      <c r="J180" s="74">
        <v>1806420</v>
      </c>
      <c r="K180" s="74">
        <v>-580635</v>
      </c>
      <c r="L180" s="74">
        <v>0</v>
      </c>
      <c r="M180" s="74">
        <v>0</v>
      </c>
      <c r="N180" s="74">
        <v>0</v>
      </c>
      <c r="O180" s="74">
        <v>0</v>
      </c>
      <c r="P180" s="75">
        <v>0</v>
      </c>
      <c r="Q180" s="76" t="str">
        <f t="shared" si="2"/>
        <v>Registered</v>
      </c>
    </row>
    <row r="181" spans="1:17">
      <c r="A181" s="77">
        <v>10414</v>
      </c>
      <c r="B181" s="77" t="s">
        <v>130</v>
      </c>
      <c r="C181" s="77" t="s">
        <v>23</v>
      </c>
      <c r="D181" s="77" t="s">
        <v>9952</v>
      </c>
      <c r="E181" s="77" t="s">
        <v>7096</v>
      </c>
      <c r="F181" s="78">
        <v>44918</v>
      </c>
      <c r="G181" s="77" t="s">
        <v>5394</v>
      </c>
      <c r="H181" s="79">
        <v>11334150</v>
      </c>
      <c r="I181" s="79">
        <v>10200741</v>
      </c>
      <c r="J181" s="79">
        <v>10767449</v>
      </c>
      <c r="K181" s="79">
        <v>-566708</v>
      </c>
      <c r="L181" s="79">
        <v>0</v>
      </c>
      <c r="M181" s="79">
        <v>0</v>
      </c>
      <c r="N181" s="79">
        <v>0</v>
      </c>
      <c r="O181" s="79">
        <v>0</v>
      </c>
      <c r="P181" s="80">
        <v>0</v>
      </c>
      <c r="Q181" s="81" t="str">
        <f t="shared" si="2"/>
        <v>Registered</v>
      </c>
    </row>
    <row r="182" spans="1:17">
      <c r="A182" s="72">
        <v>10413</v>
      </c>
      <c r="B182" s="72" t="s">
        <v>130</v>
      </c>
      <c r="C182" s="72" t="s">
        <v>22</v>
      </c>
      <c r="D182" s="72" t="s">
        <v>9950</v>
      </c>
      <c r="E182" s="72" t="s">
        <v>9951</v>
      </c>
      <c r="F182" s="73">
        <v>45226</v>
      </c>
      <c r="G182" s="72" t="s">
        <v>5078</v>
      </c>
      <c r="H182" s="74">
        <v>8065548</v>
      </c>
      <c r="I182" s="74">
        <v>7258989</v>
      </c>
      <c r="J182" s="74">
        <v>7824158</v>
      </c>
      <c r="K182" s="74">
        <v>-565169</v>
      </c>
      <c r="L182" s="74">
        <v>0</v>
      </c>
      <c r="M182" s="74">
        <v>0</v>
      </c>
      <c r="N182" s="74">
        <v>0</v>
      </c>
      <c r="O182" s="74">
        <v>0</v>
      </c>
      <c r="P182" s="75">
        <v>0</v>
      </c>
      <c r="Q182" s="76" t="str">
        <f t="shared" si="2"/>
        <v>Registered</v>
      </c>
    </row>
    <row r="183" spans="1:17">
      <c r="A183" s="77">
        <v>10412</v>
      </c>
      <c r="B183" s="77" t="s">
        <v>130</v>
      </c>
      <c r="C183" s="77" t="s">
        <v>131</v>
      </c>
      <c r="D183" s="77" t="s">
        <v>9948</v>
      </c>
      <c r="E183" s="77" t="s">
        <v>9949</v>
      </c>
      <c r="F183" s="78">
        <v>45502</v>
      </c>
      <c r="G183" s="77" t="s">
        <v>1379</v>
      </c>
      <c r="H183" s="79">
        <v>8355279</v>
      </c>
      <c r="I183" s="79">
        <v>3342112</v>
      </c>
      <c r="J183" s="79">
        <v>3890135.9</v>
      </c>
      <c r="K183" s="79">
        <v>-548023.9</v>
      </c>
      <c r="L183" s="79">
        <v>0</v>
      </c>
      <c r="M183" s="79">
        <v>0</v>
      </c>
      <c r="N183" s="79">
        <v>0</v>
      </c>
      <c r="O183" s="79">
        <v>0</v>
      </c>
      <c r="P183" s="80">
        <v>0</v>
      </c>
      <c r="Q183" s="81" t="str">
        <f t="shared" si="2"/>
        <v>Registered</v>
      </c>
    </row>
    <row r="184" spans="1:17">
      <c r="A184" s="72">
        <v>10411</v>
      </c>
      <c r="B184" s="72" t="s">
        <v>130</v>
      </c>
      <c r="C184" s="72" t="s">
        <v>29</v>
      </c>
      <c r="D184" s="72" t="s">
        <v>9946</v>
      </c>
      <c r="E184" s="72" t="s">
        <v>9947</v>
      </c>
      <c r="F184" s="73">
        <v>46039</v>
      </c>
      <c r="G184" s="72" t="s">
        <v>5427</v>
      </c>
      <c r="H184" s="74">
        <v>3753182</v>
      </c>
      <c r="I184" s="74">
        <v>3190203</v>
      </c>
      <c r="J184" s="74">
        <v>3736955</v>
      </c>
      <c r="K184" s="74">
        <v>-546752</v>
      </c>
      <c r="L184" s="74">
        <v>0</v>
      </c>
      <c r="M184" s="74">
        <v>0</v>
      </c>
      <c r="N184" s="74">
        <v>0</v>
      </c>
      <c r="O184" s="74">
        <v>0</v>
      </c>
      <c r="P184" s="75">
        <v>0</v>
      </c>
      <c r="Q184" s="76" t="str">
        <f t="shared" si="2"/>
        <v>Registered</v>
      </c>
    </row>
    <row r="185" spans="1:17">
      <c r="A185" s="77">
        <v>10410</v>
      </c>
      <c r="B185" s="77" t="s">
        <v>1762</v>
      </c>
      <c r="C185" s="77" t="s">
        <v>13</v>
      </c>
      <c r="D185" s="77" t="s">
        <v>9944</v>
      </c>
      <c r="E185" s="77" t="s">
        <v>9945</v>
      </c>
      <c r="F185" s="78">
        <v>45345</v>
      </c>
      <c r="G185" s="77" t="s">
        <v>2664</v>
      </c>
      <c r="H185" s="79">
        <v>4520000</v>
      </c>
      <c r="I185" s="79">
        <v>3164000</v>
      </c>
      <c r="J185" s="79">
        <v>3700000</v>
      </c>
      <c r="K185" s="79">
        <v>-536000</v>
      </c>
      <c r="L185" s="79">
        <v>0</v>
      </c>
      <c r="M185" s="79">
        <v>0</v>
      </c>
      <c r="N185" s="79">
        <v>0</v>
      </c>
      <c r="O185" s="79">
        <v>0</v>
      </c>
      <c r="P185" s="80">
        <v>0</v>
      </c>
      <c r="Q185" s="81" t="str">
        <f t="shared" si="2"/>
        <v>Registered</v>
      </c>
    </row>
    <row r="186" spans="1:17">
      <c r="A186" s="72">
        <v>10409</v>
      </c>
      <c r="B186" s="72" t="s">
        <v>1884</v>
      </c>
      <c r="C186" s="72" t="s">
        <v>1983</v>
      </c>
      <c r="D186" s="72" t="s">
        <v>9942</v>
      </c>
      <c r="E186" s="72" t="s">
        <v>9943</v>
      </c>
      <c r="F186" s="73">
        <v>44915</v>
      </c>
      <c r="G186" s="72" t="s">
        <v>2635</v>
      </c>
      <c r="H186" s="74">
        <v>8532143</v>
      </c>
      <c r="I186" s="74">
        <v>7678929</v>
      </c>
      <c r="J186" s="74">
        <v>8200000</v>
      </c>
      <c r="K186" s="74">
        <v>-521071</v>
      </c>
      <c r="L186" s="74">
        <v>0</v>
      </c>
      <c r="M186" s="74">
        <v>0</v>
      </c>
      <c r="N186" s="74">
        <v>0</v>
      </c>
      <c r="O186" s="74">
        <v>0</v>
      </c>
      <c r="P186" s="75">
        <v>0</v>
      </c>
      <c r="Q186" s="76" t="str">
        <f t="shared" si="2"/>
        <v>Registered</v>
      </c>
    </row>
    <row r="187" spans="1:17">
      <c r="A187" s="77">
        <v>10407</v>
      </c>
      <c r="B187" s="77" t="s">
        <v>355</v>
      </c>
      <c r="C187" s="77" t="s">
        <v>356</v>
      </c>
      <c r="D187" s="77" t="s">
        <v>9940</v>
      </c>
      <c r="E187" s="77" t="s">
        <v>9941</v>
      </c>
      <c r="F187" s="78">
        <v>45777</v>
      </c>
      <c r="G187" s="77" t="s">
        <v>5437</v>
      </c>
      <c r="H187" s="79">
        <v>6680400</v>
      </c>
      <c r="I187" s="79">
        <v>4141848</v>
      </c>
      <c r="J187" s="79">
        <v>4654008</v>
      </c>
      <c r="K187" s="79">
        <v>-512160</v>
      </c>
      <c r="L187" s="79">
        <v>0</v>
      </c>
      <c r="M187" s="79">
        <v>0</v>
      </c>
      <c r="N187" s="79">
        <v>0</v>
      </c>
      <c r="O187" s="79">
        <v>0</v>
      </c>
      <c r="P187" s="80">
        <v>0</v>
      </c>
      <c r="Q187" s="81" t="str">
        <f t="shared" si="2"/>
        <v>Registered</v>
      </c>
    </row>
    <row r="188" spans="1:17">
      <c r="A188" s="72">
        <v>10406</v>
      </c>
      <c r="B188" s="72" t="s">
        <v>1447</v>
      </c>
      <c r="C188" s="72" t="s">
        <v>1464</v>
      </c>
      <c r="D188" s="72" t="s">
        <v>9938</v>
      </c>
      <c r="E188" s="72" t="s">
        <v>9939</v>
      </c>
      <c r="F188" s="73">
        <v>45991</v>
      </c>
      <c r="G188" s="72" t="s">
        <v>1903</v>
      </c>
      <c r="H188" s="74">
        <v>30845500</v>
      </c>
      <c r="I188" s="74">
        <v>0</v>
      </c>
      <c r="J188" s="74">
        <v>504000</v>
      </c>
      <c r="K188" s="74">
        <v>-504000</v>
      </c>
      <c r="L188" s="74">
        <v>0</v>
      </c>
      <c r="M188" s="74">
        <v>0</v>
      </c>
      <c r="N188" s="74">
        <v>0</v>
      </c>
      <c r="O188" s="74">
        <v>0</v>
      </c>
      <c r="P188" s="75">
        <v>0</v>
      </c>
      <c r="Q188" s="76" t="str">
        <f t="shared" si="2"/>
        <v>Unregistered</v>
      </c>
    </row>
    <row r="189" spans="1:17">
      <c r="A189" s="77">
        <v>10400</v>
      </c>
      <c r="B189" s="77" t="s">
        <v>1447</v>
      </c>
      <c r="C189" s="77" t="s">
        <v>1464</v>
      </c>
      <c r="D189" s="77" t="s">
        <v>9931</v>
      </c>
      <c r="E189" s="77" t="s">
        <v>7095</v>
      </c>
      <c r="F189" s="78">
        <v>45961</v>
      </c>
      <c r="G189" s="77" t="s">
        <v>1903</v>
      </c>
      <c r="H189" s="79">
        <v>39772321</v>
      </c>
      <c r="I189" s="79">
        <v>0</v>
      </c>
      <c r="J189" s="79">
        <v>500000</v>
      </c>
      <c r="K189" s="79">
        <v>-500000</v>
      </c>
      <c r="L189" s="79">
        <v>0</v>
      </c>
      <c r="M189" s="79">
        <v>0</v>
      </c>
      <c r="N189" s="79">
        <v>0</v>
      </c>
      <c r="O189" s="79">
        <v>0</v>
      </c>
      <c r="P189" s="80">
        <v>0</v>
      </c>
      <c r="Q189" s="81" t="str">
        <f t="shared" si="2"/>
        <v>Unregistered</v>
      </c>
    </row>
    <row r="190" spans="1:17">
      <c r="A190" s="72">
        <v>10403</v>
      </c>
      <c r="B190" s="72" t="s">
        <v>409</v>
      </c>
      <c r="C190" s="72" t="s">
        <v>1401</v>
      </c>
      <c r="D190" s="72" t="s">
        <v>9934</v>
      </c>
      <c r="E190" s="72" t="s">
        <v>9935</v>
      </c>
      <c r="F190" s="73">
        <v>45502</v>
      </c>
      <c r="G190" s="72" t="s">
        <v>1903</v>
      </c>
      <c r="H190" s="74">
        <v>24000000</v>
      </c>
      <c r="I190" s="74">
        <v>0</v>
      </c>
      <c r="J190" s="74">
        <v>500000</v>
      </c>
      <c r="K190" s="74">
        <v>-500000</v>
      </c>
      <c r="L190" s="74">
        <v>0</v>
      </c>
      <c r="M190" s="74">
        <v>0</v>
      </c>
      <c r="N190" s="74">
        <v>0</v>
      </c>
      <c r="O190" s="74">
        <v>0</v>
      </c>
      <c r="P190" s="75">
        <v>0</v>
      </c>
      <c r="Q190" s="76" t="str">
        <f t="shared" si="2"/>
        <v>Unregistered</v>
      </c>
    </row>
    <row r="191" spans="1:17">
      <c r="A191" s="77">
        <v>10404</v>
      </c>
      <c r="B191" s="77" t="s">
        <v>409</v>
      </c>
      <c r="C191" s="77" t="s">
        <v>1401</v>
      </c>
      <c r="D191" s="77" t="s">
        <v>9936</v>
      </c>
      <c r="E191" s="77" t="s">
        <v>9937</v>
      </c>
      <c r="F191" s="78">
        <v>45561</v>
      </c>
      <c r="G191" s="77" t="s">
        <v>1903</v>
      </c>
      <c r="H191" s="79">
        <v>24920000</v>
      </c>
      <c r="I191" s="79">
        <v>0</v>
      </c>
      <c r="J191" s="79">
        <v>500000</v>
      </c>
      <c r="K191" s="79">
        <v>-500000</v>
      </c>
      <c r="L191" s="79">
        <v>0</v>
      </c>
      <c r="M191" s="79">
        <v>0</v>
      </c>
      <c r="N191" s="79">
        <v>0</v>
      </c>
      <c r="O191" s="79">
        <v>0</v>
      </c>
      <c r="P191" s="80">
        <v>0</v>
      </c>
      <c r="Q191" s="81" t="str">
        <f t="shared" si="2"/>
        <v>Unregistered</v>
      </c>
    </row>
    <row r="192" spans="1:17">
      <c r="A192" s="72">
        <v>10399</v>
      </c>
      <c r="B192" s="72" t="s">
        <v>355</v>
      </c>
      <c r="C192" s="72" t="s">
        <v>61</v>
      </c>
      <c r="D192" s="72" t="s">
        <v>9928</v>
      </c>
      <c r="E192" s="72" t="s">
        <v>9929</v>
      </c>
      <c r="F192" s="73">
        <v>46053</v>
      </c>
      <c r="G192" s="72" t="s">
        <v>9930</v>
      </c>
      <c r="H192" s="74">
        <v>9877137</v>
      </c>
      <c r="I192" s="74">
        <v>0</v>
      </c>
      <c r="J192" s="74">
        <v>493857</v>
      </c>
      <c r="K192" s="74">
        <v>-493857</v>
      </c>
      <c r="L192" s="74">
        <v>0</v>
      </c>
      <c r="M192" s="74">
        <v>0</v>
      </c>
      <c r="N192" s="74">
        <v>0</v>
      </c>
      <c r="O192" s="74">
        <v>0</v>
      </c>
      <c r="P192" s="75">
        <v>0</v>
      </c>
      <c r="Q192" s="76" t="str">
        <f t="shared" si="2"/>
        <v>Registered</v>
      </c>
    </row>
    <row r="193" spans="1:17">
      <c r="A193" s="77">
        <v>10397</v>
      </c>
      <c r="B193" s="77" t="s">
        <v>355</v>
      </c>
      <c r="C193" s="77" t="s">
        <v>61</v>
      </c>
      <c r="D193" s="77" t="s">
        <v>9926</v>
      </c>
      <c r="E193" s="77" t="s">
        <v>9927</v>
      </c>
      <c r="F193" s="78">
        <v>45930</v>
      </c>
      <c r="G193" s="77" t="s">
        <v>1903</v>
      </c>
      <c r="H193" s="79">
        <v>6627450</v>
      </c>
      <c r="I193" s="79">
        <v>0</v>
      </c>
      <c r="J193" s="79">
        <v>490000</v>
      </c>
      <c r="K193" s="79">
        <v>-490000</v>
      </c>
      <c r="L193" s="79">
        <v>0</v>
      </c>
      <c r="M193" s="79">
        <v>0</v>
      </c>
      <c r="N193" s="79">
        <v>0</v>
      </c>
      <c r="O193" s="79">
        <v>0</v>
      </c>
      <c r="P193" s="80">
        <v>0</v>
      </c>
      <c r="Q193" s="81" t="str">
        <f t="shared" si="2"/>
        <v>Unregistered</v>
      </c>
    </row>
    <row r="194" spans="1:17">
      <c r="A194" s="72">
        <v>10396</v>
      </c>
      <c r="B194" s="72" t="s">
        <v>1762</v>
      </c>
      <c r="C194" s="72" t="s">
        <v>13</v>
      </c>
      <c r="D194" s="72" t="s">
        <v>9924</v>
      </c>
      <c r="E194" s="72" t="s">
        <v>9925</v>
      </c>
      <c r="F194" s="73">
        <v>45349</v>
      </c>
      <c r="G194" s="72" t="s">
        <v>7734</v>
      </c>
      <c r="H194" s="74">
        <v>4520000</v>
      </c>
      <c r="I194" s="74">
        <v>3164000</v>
      </c>
      <c r="J194" s="74">
        <v>3650000</v>
      </c>
      <c r="K194" s="74">
        <v>-486000</v>
      </c>
      <c r="L194" s="74">
        <v>0</v>
      </c>
      <c r="M194" s="74">
        <v>0</v>
      </c>
      <c r="N194" s="74">
        <v>0</v>
      </c>
      <c r="O194" s="74">
        <v>0</v>
      </c>
      <c r="P194" s="75">
        <v>0</v>
      </c>
      <c r="Q194" s="76" t="str">
        <f t="shared" ref="Q194:Q257" si="3">IF(G194="01 Jan 1900","Unregistered","Registered")</f>
        <v>Registered</v>
      </c>
    </row>
    <row r="195" spans="1:17">
      <c r="A195" s="77">
        <v>10390</v>
      </c>
      <c r="B195" s="77" t="s">
        <v>1884</v>
      </c>
      <c r="C195" s="77" t="s">
        <v>3389</v>
      </c>
      <c r="D195" s="77" t="s">
        <v>9922</v>
      </c>
      <c r="E195" s="77" t="s">
        <v>9923</v>
      </c>
      <c r="F195" s="78">
        <v>45233</v>
      </c>
      <c r="G195" s="77" t="s">
        <v>5193</v>
      </c>
      <c r="H195" s="79">
        <v>9355400</v>
      </c>
      <c r="I195" s="79">
        <v>7484320</v>
      </c>
      <c r="J195" s="79">
        <v>7952090</v>
      </c>
      <c r="K195" s="79">
        <v>-467770</v>
      </c>
      <c r="L195" s="79">
        <v>0</v>
      </c>
      <c r="M195" s="79">
        <v>0</v>
      </c>
      <c r="N195" s="79">
        <v>0</v>
      </c>
      <c r="O195" s="79">
        <v>0</v>
      </c>
      <c r="P195" s="80">
        <v>0</v>
      </c>
      <c r="Q195" s="81" t="str">
        <f t="shared" si="3"/>
        <v>Registered</v>
      </c>
    </row>
    <row r="196" spans="1:17">
      <c r="A196" s="72">
        <v>10388</v>
      </c>
      <c r="B196" s="72" t="s">
        <v>1884</v>
      </c>
      <c r="C196" s="72" t="s">
        <v>1983</v>
      </c>
      <c r="D196" s="72" t="s">
        <v>9920</v>
      </c>
      <c r="E196" s="72" t="s">
        <v>9921</v>
      </c>
      <c r="F196" s="73">
        <v>44895</v>
      </c>
      <c r="G196" s="72" t="s">
        <v>1986</v>
      </c>
      <c r="H196" s="74">
        <v>9157143</v>
      </c>
      <c r="I196" s="74">
        <v>8241429</v>
      </c>
      <c r="J196" s="74">
        <v>8699286</v>
      </c>
      <c r="K196" s="74">
        <v>-457857</v>
      </c>
      <c r="L196" s="74">
        <v>0</v>
      </c>
      <c r="M196" s="74">
        <v>0</v>
      </c>
      <c r="N196" s="74">
        <v>0</v>
      </c>
      <c r="O196" s="74">
        <v>0</v>
      </c>
      <c r="P196" s="75">
        <v>0</v>
      </c>
      <c r="Q196" s="76" t="str">
        <f t="shared" si="3"/>
        <v>Registered</v>
      </c>
    </row>
    <row r="197" spans="1:17">
      <c r="A197" s="77">
        <v>10387</v>
      </c>
      <c r="B197" s="77" t="s">
        <v>1433</v>
      </c>
      <c r="C197" s="77" t="s">
        <v>6</v>
      </c>
      <c r="D197" s="77" t="s">
        <v>9919</v>
      </c>
      <c r="E197" s="77" t="s">
        <v>5497</v>
      </c>
      <c r="F197" s="78">
        <v>45100</v>
      </c>
      <c r="G197" s="77" t="s">
        <v>4280</v>
      </c>
      <c r="H197" s="79">
        <v>7911607</v>
      </c>
      <c r="I197" s="79">
        <v>5933703</v>
      </c>
      <c r="J197" s="79">
        <v>6391160.7000000002</v>
      </c>
      <c r="K197" s="79">
        <v>-457457.7</v>
      </c>
      <c r="L197" s="79">
        <v>0</v>
      </c>
      <c r="M197" s="79">
        <v>0</v>
      </c>
      <c r="N197" s="79">
        <v>0</v>
      </c>
      <c r="O197" s="79">
        <v>0</v>
      </c>
      <c r="P197" s="80">
        <v>0.3</v>
      </c>
      <c r="Q197" s="81" t="str">
        <f t="shared" si="3"/>
        <v>Registered</v>
      </c>
    </row>
    <row r="198" spans="1:17">
      <c r="A198" s="72">
        <v>10386</v>
      </c>
      <c r="B198" s="72" t="s">
        <v>1884</v>
      </c>
      <c r="C198" s="72" t="s">
        <v>1983</v>
      </c>
      <c r="D198" s="72" t="s">
        <v>9917</v>
      </c>
      <c r="E198" s="72" t="s">
        <v>9918</v>
      </c>
      <c r="F198" s="73">
        <v>44895</v>
      </c>
      <c r="G198" s="72" t="s">
        <v>2313</v>
      </c>
      <c r="H198" s="74">
        <v>9014286</v>
      </c>
      <c r="I198" s="74">
        <v>8112854</v>
      </c>
      <c r="J198" s="74">
        <v>8563568</v>
      </c>
      <c r="K198" s="74">
        <v>-450714</v>
      </c>
      <c r="L198" s="74">
        <v>0</v>
      </c>
      <c r="M198" s="74">
        <v>0</v>
      </c>
      <c r="N198" s="74">
        <v>0</v>
      </c>
      <c r="O198" s="74">
        <v>0</v>
      </c>
      <c r="P198" s="75">
        <v>0</v>
      </c>
      <c r="Q198" s="76" t="str">
        <f t="shared" si="3"/>
        <v>Registered</v>
      </c>
    </row>
    <row r="199" spans="1:17">
      <c r="A199" s="77">
        <v>10385</v>
      </c>
      <c r="B199" s="77" t="s">
        <v>130</v>
      </c>
      <c r="C199" s="77" t="s">
        <v>132</v>
      </c>
      <c r="D199" s="77" t="s">
        <v>9915</v>
      </c>
      <c r="E199" s="77" t="s">
        <v>9916</v>
      </c>
      <c r="F199" s="78">
        <v>45923</v>
      </c>
      <c r="G199" s="77" t="s">
        <v>7514</v>
      </c>
      <c r="H199" s="79">
        <v>8822016</v>
      </c>
      <c r="I199" s="79">
        <v>2646605</v>
      </c>
      <c r="J199" s="79">
        <v>3087706</v>
      </c>
      <c r="K199" s="79">
        <v>-441101</v>
      </c>
      <c r="L199" s="79">
        <v>0</v>
      </c>
      <c r="M199" s="79">
        <v>0</v>
      </c>
      <c r="N199" s="79">
        <v>0</v>
      </c>
      <c r="O199" s="79">
        <v>0</v>
      </c>
      <c r="P199" s="80">
        <v>0</v>
      </c>
      <c r="Q199" s="81" t="str">
        <f t="shared" si="3"/>
        <v>Registered</v>
      </c>
    </row>
    <row r="200" spans="1:17">
      <c r="A200" s="72">
        <v>10384</v>
      </c>
      <c r="B200" s="72" t="s">
        <v>1884</v>
      </c>
      <c r="C200" s="72" t="s">
        <v>1983</v>
      </c>
      <c r="D200" s="72" t="s">
        <v>9913</v>
      </c>
      <c r="E200" s="72" t="s">
        <v>9914</v>
      </c>
      <c r="F200" s="73">
        <v>45086</v>
      </c>
      <c r="G200" s="72" t="s">
        <v>3426</v>
      </c>
      <c r="H200" s="74">
        <v>8800000</v>
      </c>
      <c r="I200" s="74">
        <v>7920000</v>
      </c>
      <c r="J200" s="74">
        <v>8360000</v>
      </c>
      <c r="K200" s="74">
        <v>-440000</v>
      </c>
      <c r="L200" s="74">
        <v>0</v>
      </c>
      <c r="M200" s="74">
        <v>0</v>
      </c>
      <c r="N200" s="74">
        <v>0</v>
      </c>
      <c r="O200" s="74">
        <v>0</v>
      </c>
      <c r="P200" s="75">
        <v>0</v>
      </c>
      <c r="Q200" s="76" t="str">
        <f t="shared" si="3"/>
        <v>Registered</v>
      </c>
    </row>
    <row r="201" spans="1:17">
      <c r="A201" s="77">
        <v>10383</v>
      </c>
      <c r="B201" s="77" t="s">
        <v>1884</v>
      </c>
      <c r="C201" s="77" t="s">
        <v>1983</v>
      </c>
      <c r="D201" s="77" t="s">
        <v>9911</v>
      </c>
      <c r="E201" s="77" t="s">
        <v>9912</v>
      </c>
      <c r="F201" s="78">
        <v>44985</v>
      </c>
      <c r="G201" s="77" t="s">
        <v>5402</v>
      </c>
      <c r="H201" s="79">
        <v>8756250</v>
      </c>
      <c r="I201" s="79">
        <v>7880628</v>
      </c>
      <c r="J201" s="79">
        <v>8318441</v>
      </c>
      <c r="K201" s="79">
        <v>-437813</v>
      </c>
      <c r="L201" s="79">
        <v>0</v>
      </c>
      <c r="M201" s="79">
        <v>0</v>
      </c>
      <c r="N201" s="79">
        <v>0</v>
      </c>
      <c r="O201" s="79">
        <v>0</v>
      </c>
      <c r="P201" s="80">
        <v>0</v>
      </c>
      <c r="Q201" s="81" t="str">
        <f t="shared" si="3"/>
        <v>Registered</v>
      </c>
    </row>
    <row r="202" spans="1:17">
      <c r="A202" s="72">
        <v>10382</v>
      </c>
      <c r="B202" s="72" t="s">
        <v>107</v>
      </c>
      <c r="C202" s="72" t="s">
        <v>1460</v>
      </c>
      <c r="D202" s="72" t="s">
        <v>9909</v>
      </c>
      <c r="E202" s="72" t="s">
        <v>5471</v>
      </c>
      <c r="F202" s="73">
        <v>46094</v>
      </c>
      <c r="G202" s="72" t="s">
        <v>9910</v>
      </c>
      <c r="H202" s="74">
        <v>13261380</v>
      </c>
      <c r="I202" s="74">
        <v>0</v>
      </c>
      <c r="J202" s="74">
        <v>420000</v>
      </c>
      <c r="K202" s="74">
        <v>-420000</v>
      </c>
      <c r="L202" s="74">
        <v>0</v>
      </c>
      <c r="M202" s="74">
        <v>0</v>
      </c>
      <c r="N202" s="74">
        <v>0</v>
      </c>
      <c r="O202" s="74">
        <v>0</v>
      </c>
      <c r="P202" s="75">
        <v>0</v>
      </c>
      <c r="Q202" s="76" t="str">
        <f t="shared" si="3"/>
        <v>Registered</v>
      </c>
    </row>
    <row r="203" spans="1:17">
      <c r="A203" s="77">
        <v>10381</v>
      </c>
      <c r="B203" s="77" t="s">
        <v>1575</v>
      </c>
      <c r="C203" s="77" t="s">
        <v>172</v>
      </c>
      <c r="D203" s="77" t="s">
        <v>9906</v>
      </c>
      <c r="E203" s="77" t="s">
        <v>9907</v>
      </c>
      <c r="F203" s="78">
        <v>45833</v>
      </c>
      <c r="G203" s="77" t="s">
        <v>9908</v>
      </c>
      <c r="H203" s="79">
        <v>4495000</v>
      </c>
      <c r="I203" s="79">
        <v>0</v>
      </c>
      <c r="J203" s="79">
        <v>415000</v>
      </c>
      <c r="K203" s="79">
        <v>-415000</v>
      </c>
      <c r="L203" s="79">
        <v>0</v>
      </c>
      <c r="M203" s="79">
        <v>0</v>
      </c>
      <c r="N203" s="79">
        <v>0</v>
      </c>
      <c r="O203" s="79">
        <v>0</v>
      </c>
      <c r="P203" s="80">
        <v>0</v>
      </c>
      <c r="Q203" s="81" t="str">
        <f t="shared" si="3"/>
        <v>Registered</v>
      </c>
    </row>
    <row r="204" spans="1:17">
      <c r="A204" s="72">
        <v>10380</v>
      </c>
      <c r="B204" s="72" t="s">
        <v>1433</v>
      </c>
      <c r="C204" s="72" t="s">
        <v>1434</v>
      </c>
      <c r="D204" s="72" t="s">
        <v>9904</v>
      </c>
      <c r="E204" s="72" t="s">
        <v>9905</v>
      </c>
      <c r="F204" s="73">
        <v>45350</v>
      </c>
      <c r="G204" s="72" t="s">
        <v>2953</v>
      </c>
      <c r="H204" s="74">
        <v>8267304</v>
      </c>
      <c r="I204" s="74">
        <v>6200476</v>
      </c>
      <c r="J204" s="74">
        <v>6613841</v>
      </c>
      <c r="K204" s="74">
        <v>-413365</v>
      </c>
      <c r="L204" s="74">
        <v>0</v>
      </c>
      <c r="M204" s="74">
        <v>0</v>
      </c>
      <c r="N204" s="74">
        <v>0</v>
      </c>
      <c r="O204" s="74">
        <v>0</v>
      </c>
      <c r="P204" s="75">
        <v>0</v>
      </c>
      <c r="Q204" s="76" t="str">
        <f t="shared" si="3"/>
        <v>Registered</v>
      </c>
    </row>
    <row r="205" spans="1:17">
      <c r="A205" s="77">
        <v>10379</v>
      </c>
      <c r="B205" s="77" t="s">
        <v>1433</v>
      </c>
      <c r="C205" s="77" t="s">
        <v>1434</v>
      </c>
      <c r="D205" s="77" t="s">
        <v>9902</v>
      </c>
      <c r="E205" s="77" t="s">
        <v>9903</v>
      </c>
      <c r="F205" s="78">
        <v>45322</v>
      </c>
      <c r="G205" s="77" t="s">
        <v>8554</v>
      </c>
      <c r="H205" s="79">
        <v>8240325</v>
      </c>
      <c r="I205" s="79">
        <v>5768230</v>
      </c>
      <c r="J205" s="79">
        <v>6180246</v>
      </c>
      <c r="K205" s="79">
        <v>-412016</v>
      </c>
      <c r="L205" s="79">
        <v>0</v>
      </c>
      <c r="M205" s="79">
        <v>0</v>
      </c>
      <c r="N205" s="79">
        <v>0</v>
      </c>
      <c r="O205" s="79">
        <v>0</v>
      </c>
      <c r="P205" s="80">
        <v>0</v>
      </c>
      <c r="Q205" s="81" t="str">
        <f t="shared" si="3"/>
        <v>Registered</v>
      </c>
    </row>
    <row r="206" spans="1:17">
      <c r="A206" s="72">
        <v>10378</v>
      </c>
      <c r="B206" s="72" t="s">
        <v>130</v>
      </c>
      <c r="C206" s="72" t="s">
        <v>22</v>
      </c>
      <c r="D206" s="72" t="s">
        <v>9900</v>
      </c>
      <c r="E206" s="72" t="s">
        <v>9901</v>
      </c>
      <c r="F206" s="73">
        <v>45393</v>
      </c>
      <c r="G206" s="72" t="s">
        <v>2950</v>
      </c>
      <c r="H206" s="74">
        <v>8211000</v>
      </c>
      <c r="I206" s="74">
        <v>7389900</v>
      </c>
      <c r="J206" s="74">
        <v>7800450</v>
      </c>
      <c r="K206" s="74">
        <v>-410550</v>
      </c>
      <c r="L206" s="74">
        <v>0</v>
      </c>
      <c r="M206" s="74">
        <v>0</v>
      </c>
      <c r="N206" s="74">
        <v>0</v>
      </c>
      <c r="O206" s="74">
        <v>0</v>
      </c>
      <c r="P206" s="75">
        <v>0</v>
      </c>
      <c r="Q206" s="76" t="str">
        <f t="shared" si="3"/>
        <v>Registered</v>
      </c>
    </row>
    <row r="207" spans="1:17">
      <c r="A207" s="77">
        <v>10377</v>
      </c>
      <c r="B207" s="77" t="s">
        <v>130</v>
      </c>
      <c r="C207" s="77" t="s">
        <v>23</v>
      </c>
      <c r="D207" s="77" t="s">
        <v>9898</v>
      </c>
      <c r="E207" s="77" t="s">
        <v>9899</v>
      </c>
      <c r="F207" s="78">
        <v>45308</v>
      </c>
      <c r="G207" s="77" t="s">
        <v>3514</v>
      </c>
      <c r="H207" s="79">
        <v>8152350</v>
      </c>
      <c r="I207" s="79">
        <v>6929503</v>
      </c>
      <c r="J207" s="79">
        <v>7337121</v>
      </c>
      <c r="K207" s="79">
        <v>-407618</v>
      </c>
      <c r="L207" s="79">
        <v>0</v>
      </c>
      <c r="M207" s="79">
        <v>0</v>
      </c>
      <c r="N207" s="79">
        <v>0</v>
      </c>
      <c r="O207" s="79">
        <v>0</v>
      </c>
      <c r="P207" s="80">
        <v>0</v>
      </c>
      <c r="Q207" s="81" t="str">
        <f t="shared" si="3"/>
        <v>Registered</v>
      </c>
    </row>
    <row r="208" spans="1:17">
      <c r="A208" s="72">
        <v>10376</v>
      </c>
      <c r="B208" s="72" t="s">
        <v>130</v>
      </c>
      <c r="C208" s="72" t="s">
        <v>29</v>
      </c>
      <c r="D208" s="72" t="s">
        <v>9896</v>
      </c>
      <c r="E208" s="72" t="s">
        <v>9897</v>
      </c>
      <c r="F208" s="73">
        <v>46015</v>
      </c>
      <c r="G208" s="72" t="s">
        <v>9625</v>
      </c>
      <c r="H208" s="74">
        <v>4069008</v>
      </c>
      <c r="I208" s="74">
        <v>0</v>
      </c>
      <c r="J208" s="74">
        <v>406900.8</v>
      </c>
      <c r="K208" s="74">
        <v>-406900.8</v>
      </c>
      <c r="L208" s="74">
        <v>0</v>
      </c>
      <c r="M208" s="74">
        <v>0</v>
      </c>
      <c r="N208" s="74">
        <v>0</v>
      </c>
      <c r="O208" s="74">
        <v>0</v>
      </c>
      <c r="P208" s="75">
        <v>0</v>
      </c>
      <c r="Q208" s="76" t="str">
        <f t="shared" si="3"/>
        <v>Registered</v>
      </c>
    </row>
    <row r="209" spans="1:17">
      <c r="A209" s="77">
        <v>10375</v>
      </c>
      <c r="B209" s="77" t="s">
        <v>130</v>
      </c>
      <c r="C209" s="77" t="s">
        <v>24</v>
      </c>
      <c r="D209" s="77" t="s">
        <v>9894</v>
      </c>
      <c r="E209" s="77" t="s">
        <v>9895</v>
      </c>
      <c r="F209" s="78">
        <v>44971</v>
      </c>
      <c r="G209" s="77" t="s">
        <v>4110</v>
      </c>
      <c r="H209" s="79">
        <v>7976400</v>
      </c>
      <c r="I209" s="79">
        <v>7178760</v>
      </c>
      <c r="J209" s="79">
        <v>7581120</v>
      </c>
      <c r="K209" s="79">
        <v>-402360</v>
      </c>
      <c r="L209" s="79">
        <v>0</v>
      </c>
      <c r="M209" s="79">
        <v>0</v>
      </c>
      <c r="N209" s="79">
        <v>0</v>
      </c>
      <c r="O209" s="79">
        <v>0</v>
      </c>
      <c r="P209" s="80">
        <v>0</v>
      </c>
      <c r="Q209" s="81" t="str">
        <f t="shared" si="3"/>
        <v>Registered</v>
      </c>
    </row>
    <row r="210" spans="1:17">
      <c r="A210" s="72">
        <v>10371</v>
      </c>
      <c r="B210" s="72" t="s">
        <v>355</v>
      </c>
      <c r="C210" s="72" t="s">
        <v>356</v>
      </c>
      <c r="D210" s="72" t="s">
        <v>9893</v>
      </c>
      <c r="E210" s="72" t="s">
        <v>8622</v>
      </c>
      <c r="F210" s="73">
        <v>45260</v>
      </c>
      <c r="G210" s="72" t="s">
        <v>5033</v>
      </c>
      <c r="H210" s="74">
        <v>9350000</v>
      </c>
      <c r="I210" s="74">
        <v>5797000</v>
      </c>
      <c r="J210" s="74">
        <v>6191750</v>
      </c>
      <c r="K210" s="74">
        <v>-394750</v>
      </c>
      <c r="L210" s="74">
        <v>0</v>
      </c>
      <c r="M210" s="74">
        <v>0</v>
      </c>
      <c r="N210" s="74">
        <v>0</v>
      </c>
      <c r="O210" s="74">
        <v>0</v>
      </c>
      <c r="P210" s="75">
        <v>0</v>
      </c>
      <c r="Q210" s="76" t="str">
        <f t="shared" si="3"/>
        <v>Registered</v>
      </c>
    </row>
    <row r="211" spans="1:17">
      <c r="A211" s="77">
        <v>10370</v>
      </c>
      <c r="B211" s="77" t="s">
        <v>130</v>
      </c>
      <c r="C211" s="77" t="s">
        <v>23</v>
      </c>
      <c r="D211" s="77" t="s">
        <v>9891</v>
      </c>
      <c r="E211" s="77" t="s">
        <v>9892</v>
      </c>
      <c r="F211" s="78">
        <v>44957</v>
      </c>
      <c r="G211" s="77" t="s">
        <v>4107</v>
      </c>
      <c r="H211" s="79">
        <v>7859100</v>
      </c>
      <c r="I211" s="79">
        <v>7073190</v>
      </c>
      <c r="J211" s="79">
        <v>7466145</v>
      </c>
      <c r="K211" s="79">
        <v>-392955</v>
      </c>
      <c r="L211" s="79">
        <v>0</v>
      </c>
      <c r="M211" s="79">
        <v>0</v>
      </c>
      <c r="N211" s="79">
        <v>0</v>
      </c>
      <c r="O211" s="79">
        <v>0</v>
      </c>
      <c r="P211" s="80">
        <v>0</v>
      </c>
      <c r="Q211" s="81" t="str">
        <f t="shared" si="3"/>
        <v>Registered</v>
      </c>
    </row>
    <row r="212" spans="1:17">
      <c r="A212" s="72">
        <v>10369</v>
      </c>
      <c r="B212" s="72" t="s">
        <v>130</v>
      </c>
      <c r="C212" s="72" t="s">
        <v>28</v>
      </c>
      <c r="D212" s="72" t="s">
        <v>9889</v>
      </c>
      <c r="E212" s="72" t="s">
        <v>9890</v>
      </c>
      <c r="F212" s="73">
        <v>45961</v>
      </c>
      <c r="G212" s="72" t="s">
        <v>1903</v>
      </c>
      <c r="H212" s="74">
        <v>3833900</v>
      </c>
      <c r="I212" s="74">
        <v>0</v>
      </c>
      <c r="J212" s="74">
        <v>387305</v>
      </c>
      <c r="K212" s="74">
        <v>-387305</v>
      </c>
      <c r="L212" s="74">
        <v>0</v>
      </c>
      <c r="M212" s="74">
        <v>0</v>
      </c>
      <c r="N212" s="74">
        <v>0</v>
      </c>
      <c r="O212" s="74">
        <v>0</v>
      </c>
      <c r="P212" s="75">
        <v>0</v>
      </c>
      <c r="Q212" s="76" t="str">
        <f t="shared" si="3"/>
        <v>Unregistered</v>
      </c>
    </row>
    <row r="213" spans="1:17">
      <c r="A213" s="77">
        <v>10367</v>
      </c>
      <c r="B213" s="77" t="s">
        <v>130</v>
      </c>
      <c r="C213" s="77" t="s">
        <v>24</v>
      </c>
      <c r="D213" s="77" t="s">
        <v>9885</v>
      </c>
      <c r="E213" s="77" t="s">
        <v>9886</v>
      </c>
      <c r="F213" s="78">
        <v>45012</v>
      </c>
      <c r="G213" s="77" t="s">
        <v>2169</v>
      </c>
      <c r="H213" s="79">
        <v>7731243</v>
      </c>
      <c r="I213" s="79">
        <v>6571555</v>
      </c>
      <c r="J213" s="79">
        <v>6958117</v>
      </c>
      <c r="K213" s="79">
        <v>-386562</v>
      </c>
      <c r="L213" s="79">
        <v>0</v>
      </c>
      <c r="M213" s="79">
        <v>0</v>
      </c>
      <c r="N213" s="79">
        <v>0</v>
      </c>
      <c r="O213" s="79">
        <v>0</v>
      </c>
      <c r="P213" s="80">
        <v>0</v>
      </c>
      <c r="Q213" s="81" t="str">
        <f t="shared" si="3"/>
        <v>Registered</v>
      </c>
    </row>
    <row r="214" spans="1:17">
      <c r="A214" s="72">
        <v>10368</v>
      </c>
      <c r="B214" s="72" t="s">
        <v>130</v>
      </c>
      <c r="C214" s="72" t="s">
        <v>23</v>
      </c>
      <c r="D214" s="72" t="s">
        <v>9887</v>
      </c>
      <c r="E214" s="72" t="s">
        <v>9888</v>
      </c>
      <c r="F214" s="73">
        <v>45016</v>
      </c>
      <c r="G214" s="72" t="s">
        <v>3543</v>
      </c>
      <c r="H214" s="74">
        <v>7731243</v>
      </c>
      <c r="I214" s="74">
        <v>6958117</v>
      </c>
      <c r="J214" s="74">
        <v>7344679</v>
      </c>
      <c r="K214" s="74">
        <v>-386562</v>
      </c>
      <c r="L214" s="74">
        <v>0</v>
      </c>
      <c r="M214" s="74">
        <v>0</v>
      </c>
      <c r="N214" s="74">
        <v>0</v>
      </c>
      <c r="O214" s="74">
        <v>0</v>
      </c>
      <c r="P214" s="75">
        <v>0</v>
      </c>
      <c r="Q214" s="76" t="str">
        <f t="shared" si="3"/>
        <v>Registered</v>
      </c>
    </row>
    <row r="215" spans="1:17">
      <c r="A215" s="77">
        <v>10366</v>
      </c>
      <c r="B215" s="77" t="s">
        <v>1762</v>
      </c>
      <c r="C215" s="77" t="s">
        <v>13</v>
      </c>
      <c r="D215" s="77" t="s">
        <v>9883</v>
      </c>
      <c r="E215" s="77" t="s">
        <v>9884</v>
      </c>
      <c r="F215" s="78">
        <v>45366</v>
      </c>
      <c r="G215" s="77" t="s">
        <v>8554</v>
      </c>
      <c r="H215" s="79">
        <v>3190000</v>
      </c>
      <c r="I215" s="79">
        <v>2233000</v>
      </c>
      <c r="J215" s="79">
        <v>2619000</v>
      </c>
      <c r="K215" s="79">
        <v>-386000</v>
      </c>
      <c r="L215" s="79">
        <v>0</v>
      </c>
      <c r="M215" s="79">
        <v>0</v>
      </c>
      <c r="N215" s="79">
        <v>0</v>
      </c>
      <c r="O215" s="79">
        <v>0</v>
      </c>
      <c r="P215" s="80">
        <v>0</v>
      </c>
      <c r="Q215" s="81" t="str">
        <f t="shared" si="3"/>
        <v>Registered</v>
      </c>
    </row>
    <row r="216" spans="1:17">
      <c r="A216" s="72">
        <v>10365</v>
      </c>
      <c r="B216" s="72" t="s">
        <v>1542</v>
      </c>
      <c r="C216" s="72" t="s">
        <v>1543</v>
      </c>
      <c r="D216" s="72" t="s">
        <v>9881</v>
      </c>
      <c r="E216" s="72" t="s">
        <v>9882</v>
      </c>
      <c r="F216" s="73">
        <v>45551</v>
      </c>
      <c r="G216" s="72" t="s">
        <v>2582</v>
      </c>
      <c r="H216" s="74">
        <v>36420000</v>
      </c>
      <c r="I216" s="74">
        <v>10926000</v>
      </c>
      <c r="J216" s="74">
        <v>11290200</v>
      </c>
      <c r="K216" s="74">
        <v>-364200</v>
      </c>
      <c r="L216" s="74">
        <v>0</v>
      </c>
      <c r="M216" s="74">
        <v>0</v>
      </c>
      <c r="N216" s="74">
        <v>0</v>
      </c>
      <c r="O216" s="74">
        <v>0</v>
      </c>
      <c r="P216" s="75">
        <v>0</v>
      </c>
      <c r="Q216" s="76" t="str">
        <f t="shared" si="3"/>
        <v>Registered</v>
      </c>
    </row>
    <row r="217" spans="1:17">
      <c r="A217" s="77">
        <v>10364</v>
      </c>
      <c r="B217" s="77" t="s">
        <v>1433</v>
      </c>
      <c r="C217" s="77" t="s">
        <v>1434</v>
      </c>
      <c r="D217" s="77" t="s">
        <v>9879</v>
      </c>
      <c r="E217" s="77" t="s">
        <v>9880</v>
      </c>
      <c r="F217" s="78">
        <v>45135</v>
      </c>
      <c r="G217" s="77" t="s">
        <v>5017</v>
      </c>
      <c r="H217" s="79">
        <v>7348845</v>
      </c>
      <c r="I217" s="79">
        <v>5511635</v>
      </c>
      <c r="J217" s="79">
        <v>5861590</v>
      </c>
      <c r="K217" s="79">
        <v>-349955</v>
      </c>
      <c r="L217" s="79">
        <v>0</v>
      </c>
      <c r="M217" s="79">
        <v>0</v>
      </c>
      <c r="N217" s="79">
        <v>0</v>
      </c>
      <c r="O217" s="79">
        <v>0</v>
      </c>
      <c r="P217" s="80">
        <v>0</v>
      </c>
      <c r="Q217" s="81" t="str">
        <f t="shared" si="3"/>
        <v>Registered</v>
      </c>
    </row>
    <row r="218" spans="1:17">
      <c r="A218" s="72">
        <v>10363</v>
      </c>
      <c r="B218" s="72" t="s">
        <v>130</v>
      </c>
      <c r="C218" s="72" t="s">
        <v>133</v>
      </c>
      <c r="D218" s="72" t="s">
        <v>9877</v>
      </c>
      <c r="E218" s="72" t="s">
        <v>9878</v>
      </c>
      <c r="F218" s="73">
        <v>46009</v>
      </c>
      <c r="G218" s="72" t="s">
        <v>1903</v>
      </c>
      <c r="H218" s="74">
        <v>8977678</v>
      </c>
      <c r="I218" s="74">
        <v>0</v>
      </c>
      <c r="J218" s="74">
        <v>348884</v>
      </c>
      <c r="K218" s="74">
        <v>-348884</v>
      </c>
      <c r="L218" s="74">
        <v>0</v>
      </c>
      <c r="M218" s="74">
        <v>0</v>
      </c>
      <c r="N218" s="74">
        <v>0</v>
      </c>
      <c r="O218" s="74">
        <v>0</v>
      </c>
      <c r="P218" s="75">
        <v>0</v>
      </c>
      <c r="Q218" s="76" t="str">
        <f t="shared" si="3"/>
        <v>Unregistered</v>
      </c>
    </row>
    <row r="219" spans="1:17">
      <c r="A219" s="77">
        <v>10362</v>
      </c>
      <c r="B219" s="77" t="s">
        <v>1433</v>
      </c>
      <c r="C219" s="77" t="s">
        <v>1789</v>
      </c>
      <c r="D219" s="77" t="s">
        <v>9875</v>
      </c>
      <c r="E219" s="77" t="s">
        <v>9876</v>
      </c>
      <c r="F219" s="78">
        <v>45090</v>
      </c>
      <c r="G219" s="77" t="s">
        <v>4872</v>
      </c>
      <c r="H219" s="79">
        <v>8760000</v>
      </c>
      <c r="I219" s="79">
        <v>6132000</v>
      </c>
      <c r="J219" s="79">
        <v>6479657</v>
      </c>
      <c r="K219" s="79">
        <v>-347657</v>
      </c>
      <c r="L219" s="79">
        <v>0</v>
      </c>
      <c r="M219" s="79">
        <v>0</v>
      </c>
      <c r="N219" s="79">
        <v>0</v>
      </c>
      <c r="O219" s="79">
        <v>0</v>
      </c>
      <c r="P219" s="80">
        <v>0</v>
      </c>
      <c r="Q219" s="81" t="str">
        <f t="shared" si="3"/>
        <v>Registered</v>
      </c>
    </row>
    <row r="220" spans="1:17">
      <c r="A220" s="72">
        <v>10361</v>
      </c>
      <c r="B220" s="72" t="s">
        <v>1433</v>
      </c>
      <c r="C220" s="72" t="s">
        <v>1475</v>
      </c>
      <c r="D220" s="72" t="s">
        <v>9873</v>
      </c>
      <c r="E220" s="72" t="s">
        <v>9874</v>
      </c>
      <c r="F220" s="73">
        <v>45657</v>
      </c>
      <c r="G220" s="72" t="s">
        <v>2443</v>
      </c>
      <c r="H220" s="74">
        <v>8621550</v>
      </c>
      <c r="I220" s="74">
        <v>6897242</v>
      </c>
      <c r="J220" s="74">
        <v>7242110</v>
      </c>
      <c r="K220" s="74">
        <v>-344868</v>
      </c>
      <c r="L220" s="74">
        <v>0</v>
      </c>
      <c r="M220" s="74">
        <v>0</v>
      </c>
      <c r="N220" s="74">
        <v>0</v>
      </c>
      <c r="O220" s="74">
        <v>0</v>
      </c>
      <c r="P220" s="75">
        <v>0</v>
      </c>
      <c r="Q220" s="76" t="str">
        <f t="shared" si="3"/>
        <v>Registered</v>
      </c>
    </row>
    <row r="221" spans="1:17">
      <c r="A221" s="77">
        <v>10360</v>
      </c>
      <c r="B221" s="77" t="s">
        <v>1762</v>
      </c>
      <c r="C221" s="77" t="s">
        <v>13</v>
      </c>
      <c r="D221" s="77" t="s">
        <v>9871</v>
      </c>
      <c r="E221" s="77" t="s">
        <v>9872</v>
      </c>
      <c r="F221" s="78">
        <v>45349</v>
      </c>
      <c r="G221" s="77" t="s">
        <v>3979</v>
      </c>
      <c r="H221" s="79">
        <v>4520000</v>
      </c>
      <c r="I221" s="79">
        <v>3164000</v>
      </c>
      <c r="J221" s="79">
        <v>3500000</v>
      </c>
      <c r="K221" s="79">
        <v>-336000</v>
      </c>
      <c r="L221" s="79">
        <v>0</v>
      </c>
      <c r="M221" s="79">
        <v>0</v>
      </c>
      <c r="N221" s="79">
        <v>0</v>
      </c>
      <c r="O221" s="79">
        <v>0</v>
      </c>
      <c r="P221" s="80">
        <v>0</v>
      </c>
      <c r="Q221" s="81" t="str">
        <f t="shared" si="3"/>
        <v>Registered</v>
      </c>
    </row>
    <row r="222" spans="1:17">
      <c r="A222" s="72">
        <v>10359</v>
      </c>
      <c r="B222" s="72" t="s">
        <v>1433</v>
      </c>
      <c r="C222" s="72" t="s">
        <v>6</v>
      </c>
      <c r="D222" s="72" t="s">
        <v>9870</v>
      </c>
      <c r="E222" s="72" t="s">
        <v>8648</v>
      </c>
      <c r="F222" s="73">
        <v>45185</v>
      </c>
      <c r="G222" s="72" t="s">
        <v>2065</v>
      </c>
      <c r="H222" s="74">
        <v>8328300</v>
      </c>
      <c r="I222" s="74">
        <v>6246225</v>
      </c>
      <c r="J222" s="74">
        <v>6580867</v>
      </c>
      <c r="K222" s="74">
        <v>-334642</v>
      </c>
      <c r="L222" s="74">
        <v>0</v>
      </c>
      <c r="M222" s="74">
        <v>0</v>
      </c>
      <c r="N222" s="74">
        <v>0</v>
      </c>
      <c r="O222" s="74">
        <v>0</v>
      </c>
      <c r="P222" s="75">
        <v>0</v>
      </c>
      <c r="Q222" s="76" t="str">
        <f t="shared" si="3"/>
        <v>Registered</v>
      </c>
    </row>
    <row r="223" spans="1:17">
      <c r="A223" s="77">
        <v>10358</v>
      </c>
      <c r="B223" s="77" t="s">
        <v>1884</v>
      </c>
      <c r="C223" s="77" t="s">
        <v>2010</v>
      </c>
      <c r="D223" s="77" t="s">
        <v>9869</v>
      </c>
      <c r="E223" s="77" t="s">
        <v>5195</v>
      </c>
      <c r="F223" s="78">
        <v>45092</v>
      </c>
      <c r="G223" s="77" t="s">
        <v>3013</v>
      </c>
      <c r="H223" s="79">
        <v>8264286</v>
      </c>
      <c r="I223" s="79">
        <v>7437854</v>
      </c>
      <c r="J223" s="79">
        <v>7768068</v>
      </c>
      <c r="K223" s="79">
        <v>-330214</v>
      </c>
      <c r="L223" s="79">
        <v>0</v>
      </c>
      <c r="M223" s="79">
        <v>0</v>
      </c>
      <c r="N223" s="79">
        <v>0</v>
      </c>
      <c r="O223" s="79">
        <v>0</v>
      </c>
      <c r="P223" s="80">
        <v>0</v>
      </c>
      <c r="Q223" s="81" t="str">
        <f t="shared" si="3"/>
        <v>Registered</v>
      </c>
    </row>
    <row r="224" spans="1:17">
      <c r="A224" s="72">
        <v>10357</v>
      </c>
      <c r="B224" s="72" t="s">
        <v>318</v>
      </c>
      <c r="C224" s="72" t="s">
        <v>321</v>
      </c>
      <c r="D224" s="72" t="s">
        <v>9867</v>
      </c>
      <c r="E224" s="72" t="s">
        <v>9868</v>
      </c>
      <c r="F224" s="73">
        <v>45909</v>
      </c>
      <c r="G224" s="72" t="s">
        <v>4186</v>
      </c>
      <c r="H224" s="74">
        <v>5161400</v>
      </c>
      <c r="I224" s="74">
        <v>3045226</v>
      </c>
      <c r="J224" s="74">
        <v>3367998</v>
      </c>
      <c r="K224" s="74">
        <v>-322772</v>
      </c>
      <c r="L224" s="74">
        <v>0</v>
      </c>
      <c r="M224" s="74">
        <v>0</v>
      </c>
      <c r="N224" s="74">
        <v>0</v>
      </c>
      <c r="O224" s="74">
        <v>0</v>
      </c>
      <c r="P224" s="75">
        <v>0</v>
      </c>
      <c r="Q224" s="76" t="str">
        <f t="shared" si="3"/>
        <v>Registered</v>
      </c>
    </row>
    <row r="225" spans="1:17">
      <c r="A225" s="77">
        <v>10356</v>
      </c>
      <c r="B225" s="77" t="s">
        <v>355</v>
      </c>
      <c r="C225" s="77" t="s">
        <v>357</v>
      </c>
      <c r="D225" s="77" t="s">
        <v>9865</v>
      </c>
      <c r="E225" s="77" t="s">
        <v>9866</v>
      </c>
      <c r="F225" s="78">
        <v>45626</v>
      </c>
      <c r="G225" s="77" t="s">
        <v>2873</v>
      </c>
      <c r="H225" s="79">
        <v>6387400</v>
      </c>
      <c r="I225" s="79">
        <v>4279558</v>
      </c>
      <c r="J225" s="79">
        <v>4598928</v>
      </c>
      <c r="K225" s="79">
        <v>-319370</v>
      </c>
      <c r="L225" s="79">
        <v>0</v>
      </c>
      <c r="M225" s="79">
        <v>0</v>
      </c>
      <c r="N225" s="79">
        <v>0</v>
      </c>
      <c r="O225" s="79">
        <v>0</v>
      </c>
      <c r="P225" s="80">
        <v>0</v>
      </c>
      <c r="Q225" s="81" t="str">
        <f t="shared" si="3"/>
        <v>Registered</v>
      </c>
    </row>
    <row r="226" spans="1:17">
      <c r="A226" s="72">
        <v>10355</v>
      </c>
      <c r="B226" s="72" t="s">
        <v>355</v>
      </c>
      <c r="C226" s="72" t="s">
        <v>356</v>
      </c>
      <c r="D226" s="72" t="s">
        <v>9863</v>
      </c>
      <c r="E226" s="72" t="s">
        <v>9864</v>
      </c>
      <c r="F226" s="73">
        <v>45322</v>
      </c>
      <c r="G226" s="72" t="s">
        <v>2467</v>
      </c>
      <c r="H226" s="74">
        <v>6334200</v>
      </c>
      <c r="I226" s="74">
        <v>4243914</v>
      </c>
      <c r="J226" s="74">
        <v>4560624</v>
      </c>
      <c r="K226" s="74">
        <v>-316710</v>
      </c>
      <c r="L226" s="74">
        <v>0</v>
      </c>
      <c r="M226" s="74">
        <v>0</v>
      </c>
      <c r="N226" s="74">
        <v>0</v>
      </c>
      <c r="O226" s="74">
        <v>0</v>
      </c>
      <c r="P226" s="75">
        <v>0</v>
      </c>
      <c r="Q226" s="76" t="str">
        <f t="shared" si="3"/>
        <v>Registered</v>
      </c>
    </row>
    <row r="227" spans="1:17">
      <c r="A227" s="77">
        <v>10352</v>
      </c>
      <c r="B227" s="77" t="s">
        <v>130</v>
      </c>
      <c r="C227" s="77" t="s">
        <v>132</v>
      </c>
      <c r="D227" s="77" t="s">
        <v>9857</v>
      </c>
      <c r="E227" s="77" t="s">
        <v>9858</v>
      </c>
      <c r="F227" s="78">
        <v>46069</v>
      </c>
      <c r="G227" s="77" t="s">
        <v>1903</v>
      </c>
      <c r="H227" s="79">
        <v>13664331</v>
      </c>
      <c r="I227" s="79">
        <v>0</v>
      </c>
      <c r="J227" s="79">
        <v>300000</v>
      </c>
      <c r="K227" s="79">
        <v>-300000</v>
      </c>
      <c r="L227" s="79">
        <v>0</v>
      </c>
      <c r="M227" s="79">
        <v>0</v>
      </c>
      <c r="N227" s="79">
        <v>0</v>
      </c>
      <c r="O227" s="79">
        <v>0</v>
      </c>
      <c r="P227" s="80">
        <v>0</v>
      </c>
      <c r="Q227" s="81" t="str">
        <f t="shared" si="3"/>
        <v>Unregistered</v>
      </c>
    </row>
    <row r="228" spans="1:17">
      <c r="A228" s="72">
        <v>10353</v>
      </c>
      <c r="B228" s="72" t="s">
        <v>130</v>
      </c>
      <c r="C228" s="72" t="s">
        <v>132</v>
      </c>
      <c r="D228" s="72" t="s">
        <v>9859</v>
      </c>
      <c r="E228" s="72" t="s">
        <v>9860</v>
      </c>
      <c r="F228" s="73">
        <v>46081</v>
      </c>
      <c r="G228" s="72" t="s">
        <v>9659</v>
      </c>
      <c r="H228" s="74">
        <v>13519935</v>
      </c>
      <c r="I228" s="74">
        <v>0</v>
      </c>
      <c r="J228" s="74">
        <v>300000</v>
      </c>
      <c r="K228" s="74">
        <v>-300000</v>
      </c>
      <c r="L228" s="74">
        <v>0</v>
      </c>
      <c r="M228" s="74">
        <v>0</v>
      </c>
      <c r="N228" s="74">
        <v>0</v>
      </c>
      <c r="O228" s="74">
        <v>0</v>
      </c>
      <c r="P228" s="75">
        <v>0</v>
      </c>
      <c r="Q228" s="76" t="str">
        <f t="shared" si="3"/>
        <v>Registered</v>
      </c>
    </row>
    <row r="229" spans="1:17">
      <c r="A229" s="77">
        <v>10354</v>
      </c>
      <c r="B229" s="77" t="s">
        <v>130</v>
      </c>
      <c r="C229" s="77" t="s">
        <v>25</v>
      </c>
      <c r="D229" s="77" t="s">
        <v>9861</v>
      </c>
      <c r="E229" s="77" t="s">
        <v>9862</v>
      </c>
      <c r="F229" s="78">
        <v>45433</v>
      </c>
      <c r="G229" s="77" t="s">
        <v>5556</v>
      </c>
      <c r="H229" s="79">
        <v>12373326</v>
      </c>
      <c r="I229" s="79">
        <v>10517327</v>
      </c>
      <c r="J229" s="79">
        <v>10817327</v>
      </c>
      <c r="K229" s="79">
        <v>-300000</v>
      </c>
      <c r="L229" s="79">
        <v>0</v>
      </c>
      <c r="M229" s="79">
        <v>0</v>
      </c>
      <c r="N229" s="79">
        <v>0</v>
      </c>
      <c r="O229" s="79">
        <v>0</v>
      </c>
      <c r="P229" s="80">
        <v>0</v>
      </c>
      <c r="Q229" s="81" t="str">
        <f t="shared" si="3"/>
        <v>Registered</v>
      </c>
    </row>
    <row r="230" spans="1:17">
      <c r="A230" s="72">
        <v>10351</v>
      </c>
      <c r="B230" s="72" t="s">
        <v>130</v>
      </c>
      <c r="C230" s="72" t="s">
        <v>132</v>
      </c>
      <c r="D230" s="72" t="s">
        <v>9855</v>
      </c>
      <c r="E230" s="72" t="s">
        <v>9856</v>
      </c>
      <c r="F230" s="73">
        <v>46105</v>
      </c>
      <c r="G230" s="72" t="s">
        <v>9590</v>
      </c>
      <c r="H230" s="74">
        <v>13666050</v>
      </c>
      <c r="I230" s="74">
        <v>0</v>
      </c>
      <c r="J230" s="74">
        <v>299000</v>
      </c>
      <c r="K230" s="74">
        <v>-299000</v>
      </c>
      <c r="L230" s="74">
        <v>0</v>
      </c>
      <c r="M230" s="74">
        <v>0</v>
      </c>
      <c r="N230" s="74">
        <v>0</v>
      </c>
      <c r="O230" s="74">
        <v>0</v>
      </c>
      <c r="P230" s="75">
        <v>0</v>
      </c>
      <c r="Q230" s="76" t="str">
        <f t="shared" si="3"/>
        <v>Registered</v>
      </c>
    </row>
    <row r="231" spans="1:17">
      <c r="A231" s="77">
        <v>10350</v>
      </c>
      <c r="B231" s="77" t="s">
        <v>1884</v>
      </c>
      <c r="C231" s="77" t="s">
        <v>3389</v>
      </c>
      <c r="D231" s="77" t="s">
        <v>9853</v>
      </c>
      <c r="E231" s="77" t="s">
        <v>9854</v>
      </c>
      <c r="F231" s="78">
        <v>45233</v>
      </c>
      <c r="G231" s="77" t="s">
        <v>1792</v>
      </c>
      <c r="H231" s="79">
        <v>9247321</v>
      </c>
      <c r="I231" s="79">
        <v>7397857</v>
      </c>
      <c r="J231" s="79">
        <v>7688869</v>
      </c>
      <c r="K231" s="79">
        <v>-291012</v>
      </c>
      <c r="L231" s="79">
        <v>0</v>
      </c>
      <c r="M231" s="79">
        <v>0</v>
      </c>
      <c r="N231" s="79">
        <v>0</v>
      </c>
      <c r="O231" s="79">
        <v>0</v>
      </c>
      <c r="P231" s="80">
        <v>0</v>
      </c>
      <c r="Q231" s="81" t="str">
        <f t="shared" si="3"/>
        <v>Registered</v>
      </c>
    </row>
    <row r="232" spans="1:17">
      <c r="A232" s="72">
        <v>10348</v>
      </c>
      <c r="B232" s="72" t="s">
        <v>1575</v>
      </c>
      <c r="C232" s="72" t="s">
        <v>172</v>
      </c>
      <c r="D232" s="72" t="s">
        <v>9850</v>
      </c>
      <c r="E232" s="72" t="s">
        <v>173</v>
      </c>
      <c r="F232" s="73">
        <v>45961</v>
      </c>
      <c r="G232" s="72" t="s">
        <v>9851</v>
      </c>
      <c r="H232" s="74">
        <v>4781250</v>
      </c>
      <c r="I232" s="74">
        <v>0</v>
      </c>
      <c r="J232" s="74">
        <v>289063</v>
      </c>
      <c r="K232" s="74">
        <v>-289063</v>
      </c>
      <c r="L232" s="74">
        <v>0</v>
      </c>
      <c r="M232" s="74">
        <v>0</v>
      </c>
      <c r="N232" s="74">
        <v>0</v>
      </c>
      <c r="O232" s="74">
        <v>0</v>
      </c>
      <c r="P232" s="75">
        <v>0</v>
      </c>
      <c r="Q232" s="76" t="str">
        <f t="shared" si="3"/>
        <v>Registered</v>
      </c>
    </row>
    <row r="233" spans="1:17">
      <c r="A233" s="77">
        <v>10347</v>
      </c>
      <c r="B233" s="77" t="s">
        <v>1762</v>
      </c>
      <c r="C233" s="77" t="s">
        <v>13</v>
      </c>
      <c r="D233" s="77" t="s">
        <v>9848</v>
      </c>
      <c r="E233" s="77" t="s">
        <v>9849</v>
      </c>
      <c r="F233" s="78">
        <v>45349</v>
      </c>
      <c r="G233" s="77" t="s">
        <v>2683</v>
      </c>
      <c r="H233" s="79">
        <v>3880000</v>
      </c>
      <c r="I233" s="79">
        <v>2716000</v>
      </c>
      <c r="J233" s="79">
        <v>3000000</v>
      </c>
      <c r="K233" s="79">
        <v>-284000</v>
      </c>
      <c r="L233" s="79">
        <v>0</v>
      </c>
      <c r="M233" s="79">
        <v>0</v>
      </c>
      <c r="N233" s="79">
        <v>0</v>
      </c>
      <c r="O233" s="79">
        <v>0</v>
      </c>
      <c r="P233" s="80">
        <v>0</v>
      </c>
      <c r="Q233" s="81" t="str">
        <f t="shared" si="3"/>
        <v>Registered</v>
      </c>
    </row>
    <row r="234" spans="1:17">
      <c r="A234" s="72">
        <v>10345</v>
      </c>
      <c r="B234" s="72" t="s">
        <v>409</v>
      </c>
      <c r="C234" s="72" t="s">
        <v>1401</v>
      </c>
      <c r="D234" s="72" t="s">
        <v>9844</v>
      </c>
      <c r="E234" s="72" t="s">
        <v>9845</v>
      </c>
      <c r="F234" s="73">
        <v>45944</v>
      </c>
      <c r="G234" s="72" t="s">
        <v>2226</v>
      </c>
      <c r="H234" s="74">
        <v>28343750</v>
      </c>
      <c r="I234" s="74">
        <v>13888438</v>
      </c>
      <c r="J234" s="74">
        <v>14171876</v>
      </c>
      <c r="K234" s="74">
        <v>-283438</v>
      </c>
      <c r="L234" s="74">
        <v>0</v>
      </c>
      <c r="M234" s="74">
        <v>0</v>
      </c>
      <c r="N234" s="74">
        <v>0</v>
      </c>
      <c r="O234" s="74">
        <v>0</v>
      </c>
      <c r="P234" s="75">
        <v>0</v>
      </c>
      <c r="Q234" s="76" t="str">
        <f t="shared" si="3"/>
        <v>Registered</v>
      </c>
    </row>
    <row r="235" spans="1:17">
      <c r="A235" s="77">
        <v>10346</v>
      </c>
      <c r="B235" s="77" t="s">
        <v>409</v>
      </c>
      <c r="C235" s="77" t="s">
        <v>1401</v>
      </c>
      <c r="D235" s="77" t="s">
        <v>9846</v>
      </c>
      <c r="E235" s="77" t="s">
        <v>9847</v>
      </c>
      <c r="F235" s="78">
        <v>45944</v>
      </c>
      <c r="G235" s="77" t="s">
        <v>2226</v>
      </c>
      <c r="H235" s="79">
        <v>28343750</v>
      </c>
      <c r="I235" s="79">
        <v>13888438</v>
      </c>
      <c r="J235" s="79">
        <v>14171876</v>
      </c>
      <c r="K235" s="79">
        <v>-283438</v>
      </c>
      <c r="L235" s="79">
        <v>0</v>
      </c>
      <c r="M235" s="79">
        <v>0</v>
      </c>
      <c r="N235" s="79">
        <v>0</v>
      </c>
      <c r="O235" s="79">
        <v>0</v>
      </c>
      <c r="P235" s="80">
        <v>0</v>
      </c>
      <c r="Q235" s="81" t="str">
        <f t="shared" si="3"/>
        <v>Registered</v>
      </c>
    </row>
    <row r="236" spans="1:17">
      <c r="A236" s="72">
        <v>10344</v>
      </c>
      <c r="B236" s="72" t="s">
        <v>355</v>
      </c>
      <c r="C236" s="72" t="s">
        <v>356</v>
      </c>
      <c r="D236" s="72" t="s">
        <v>9842</v>
      </c>
      <c r="E236" s="72" t="s">
        <v>9843</v>
      </c>
      <c r="F236" s="73">
        <v>45394</v>
      </c>
      <c r="G236" s="72" t="s">
        <v>6062</v>
      </c>
      <c r="H236" s="74">
        <v>9429450</v>
      </c>
      <c r="I236" s="74">
        <v>5846260</v>
      </c>
      <c r="J236" s="74">
        <v>6125596</v>
      </c>
      <c r="K236" s="74">
        <v>-279336</v>
      </c>
      <c r="L236" s="74">
        <v>0</v>
      </c>
      <c r="M236" s="74">
        <v>0</v>
      </c>
      <c r="N236" s="74">
        <v>0</v>
      </c>
      <c r="O236" s="74">
        <v>0</v>
      </c>
      <c r="P236" s="75">
        <v>0</v>
      </c>
      <c r="Q236" s="76" t="str">
        <f t="shared" si="3"/>
        <v>Registered</v>
      </c>
    </row>
    <row r="237" spans="1:17">
      <c r="A237" s="77">
        <v>10342</v>
      </c>
      <c r="B237" s="77" t="s">
        <v>130</v>
      </c>
      <c r="C237" s="77" t="s">
        <v>132</v>
      </c>
      <c r="D237" s="77" t="s">
        <v>9839</v>
      </c>
      <c r="E237" s="77" t="s">
        <v>9840</v>
      </c>
      <c r="F237" s="78">
        <v>46020</v>
      </c>
      <c r="G237" s="77" t="s">
        <v>2852</v>
      </c>
      <c r="H237" s="79">
        <v>13494150</v>
      </c>
      <c r="I237" s="79">
        <v>4048245</v>
      </c>
      <c r="J237" s="79">
        <v>4318129</v>
      </c>
      <c r="K237" s="79">
        <v>-269884</v>
      </c>
      <c r="L237" s="79">
        <v>0</v>
      </c>
      <c r="M237" s="79">
        <v>0</v>
      </c>
      <c r="N237" s="79">
        <v>0</v>
      </c>
      <c r="O237" s="79">
        <v>0</v>
      </c>
      <c r="P237" s="80">
        <v>0</v>
      </c>
      <c r="Q237" s="81" t="str">
        <f t="shared" si="3"/>
        <v>Registered</v>
      </c>
    </row>
    <row r="238" spans="1:17">
      <c r="A238" s="72">
        <v>10341</v>
      </c>
      <c r="B238" s="72" t="s">
        <v>130</v>
      </c>
      <c r="C238" s="72" t="s">
        <v>23</v>
      </c>
      <c r="D238" s="72" t="s">
        <v>9837</v>
      </c>
      <c r="E238" s="72" t="s">
        <v>9838</v>
      </c>
      <c r="F238" s="73">
        <v>45281</v>
      </c>
      <c r="G238" s="72" t="s">
        <v>4805</v>
      </c>
      <c r="H238" s="74">
        <v>8176983</v>
      </c>
      <c r="I238" s="74">
        <v>6950432</v>
      </c>
      <c r="J238" s="74">
        <v>7211622</v>
      </c>
      <c r="K238" s="74">
        <v>-261190</v>
      </c>
      <c r="L238" s="74">
        <v>0</v>
      </c>
      <c r="M238" s="74">
        <v>0</v>
      </c>
      <c r="N238" s="74">
        <v>0</v>
      </c>
      <c r="O238" s="74">
        <v>0</v>
      </c>
      <c r="P238" s="75">
        <v>0</v>
      </c>
      <c r="Q238" s="76" t="str">
        <f t="shared" si="3"/>
        <v>Registered</v>
      </c>
    </row>
    <row r="239" spans="1:17">
      <c r="A239" s="77">
        <v>10339</v>
      </c>
      <c r="B239" s="77" t="s">
        <v>1433</v>
      </c>
      <c r="C239" s="77" t="s">
        <v>1475</v>
      </c>
      <c r="D239" s="77" t="s">
        <v>9835</v>
      </c>
      <c r="E239" s="77" t="s">
        <v>9836</v>
      </c>
      <c r="F239" s="78">
        <v>45609</v>
      </c>
      <c r="G239" s="77" t="s">
        <v>2072</v>
      </c>
      <c r="H239" s="79">
        <v>8621550</v>
      </c>
      <c r="I239" s="79">
        <v>6897242</v>
      </c>
      <c r="J239" s="79">
        <v>7155887</v>
      </c>
      <c r="K239" s="79">
        <v>-258645</v>
      </c>
      <c r="L239" s="79">
        <v>0</v>
      </c>
      <c r="M239" s="79">
        <v>0</v>
      </c>
      <c r="N239" s="79">
        <v>0</v>
      </c>
      <c r="O239" s="79">
        <v>0</v>
      </c>
      <c r="P239" s="80">
        <v>0</v>
      </c>
      <c r="Q239" s="81" t="str">
        <f t="shared" si="3"/>
        <v>Registered</v>
      </c>
    </row>
    <row r="240" spans="1:17">
      <c r="A240" s="72">
        <v>10337</v>
      </c>
      <c r="B240" s="72" t="s">
        <v>130</v>
      </c>
      <c r="C240" s="72" t="s">
        <v>23</v>
      </c>
      <c r="D240" s="72" t="s">
        <v>9833</v>
      </c>
      <c r="E240" s="72" t="s">
        <v>9834</v>
      </c>
      <c r="F240" s="73">
        <v>45467</v>
      </c>
      <c r="G240" s="72" t="s">
        <v>7285</v>
      </c>
      <c r="H240" s="74">
        <v>12310500</v>
      </c>
      <c r="I240" s="74">
        <v>10463925</v>
      </c>
      <c r="J240" s="74">
        <v>10718135</v>
      </c>
      <c r="K240" s="74">
        <v>-254210</v>
      </c>
      <c r="L240" s="74">
        <v>0</v>
      </c>
      <c r="M240" s="74">
        <v>0</v>
      </c>
      <c r="N240" s="74">
        <v>0</v>
      </c>
      <c r="O240" s="74">
        <v>0</v>
      </c>
      <c r="P240" s="75">
        <v>0</v>
      </c>
      <c r="Q240" s="76" t="str">
        <f t="shared" si="3"/>
        <v>Registered</v>
      </c>
    </row>
    <row r="241" spans="1:17">
      <c r="A241" s="77">
        <v>10335</v>
      </c>
      <c r="B241" s="77" t="s">
        <v>409</v>
      </c>
      <c r="C241" s="77" t="s">
        <v>1401</v>
      </c>
      <c r="D241" s="77" t="s">
        <v>9831</v>
      </c>
      <c r="E241" s="77" t="s">
        <v>9832</v>
      </c>
      <c r="F241" s="78">
        <v>45747</v>
      </c>
      <c r="G241" s="77" t="s">
        <v>2807</v>
      </c>
      <c r="H241" s="79">
        <v>24920000</v>
      </c>
      <c r="I241" s="79">
        <v>12210800</v>
      </c>
      <c r="J241" s="79">
        <v>12460000</v>
      </c>
      <c r="K241" s="79">
        <v>-249200</v>
      </c>
      <c r="L241" s="79">
        <v>0</v>
      </c>
      <c r="M241" s="79">
        <v>0</v>
      </c>
      <c r="N241" s="79">
        <v>0</v>
      </c>
      <c r="O241" s="79">
        <v>0</v>
      </c>
      <c r="P241" s="80">
        <v>0</v>
      </c>
      <c r="Q241" s="81" t="str">
        <f t="shared" si="3"/>
        <v>Registered</v>
      </c>
    </row>
    <row r="242" spans="1:17">
      <c r="A242" s="72">
        <v>10334</v>
      </c>
      <c r="B242" s="72" t="s">
        <v>107</v>
      </c>
      <c r="C242" s="72" t="s">
        <v>1487</v>
      </c>
      <c r="D242" s="72" t="s">
        <v>9830</v>
      </c>
      <c r="E242" s="72" t="s">
        <v>6811</v>
      </c>
      <c r="F242" s="73">
        <v>45568</v>
      </c>
      <c r="G242" s="72" t="s">
        <v>2481</v>
      </c>
      <c r="H242" s="74">
        <v>7586964</v>
      </c>
      <c r="I242" s="74">
        <v>379348</v>
      </c>
      <c r="J242" s="74">
        <v>626870</v>
      </c>
      <c r="K242" s="74">
        <v>-247522</v>
      </c>
      <c r="L242" s="74">
        <v>0</v>
      </c>
      <c r="M242" s="74">
        <v>0</v>
      </c>
      <c r="N242" s="74">
        <v>0</v>
      </c>
      <c r="O242" s="74">
        <v>0</v>
      </c>
      <c r="P242" s="75">
        <v>0</v>
      </c>
      <c r="Q242" s="76" t="str">
        <f t="shared" si="3"/>
        <v>Registered</v>
      </c>
    </row>
    <row r="243" spans="1:17">
      <c r="A243" s="77">
        <v>10331</v>
      </c>
      <c r="B243" s="77" t="s">
        <v>1884</v>
      </c>
      <c r="C243" s="77" t="s">
        <v>3389</v>
      </c>
      <c r="D243" s="77" t="s">
        <v>9828</v>
      </c>
      <c r="E243" s="77" t="s">
        <v>9829</v>
      </c>
      <c r="F243" s="78">
        <v>45215</v>
      </c>
      <c r="G243" s="77" t="s">
        <v>2722</v>
      </c>
      <c r="H243" s="79">
        <v>5942857</v>
      </c>
      <c r="I243" s="79">
        <v>4754285</v>
      </c>
      <c r="J243" s="79">
        <v>4995286</v>
      </c>
      <c r="K243" s="79">
        <v>-241001</v>
      </c>
      <c r="L243" s="79">
        <v>0</v>
      </c>
      <c r="M243" s="79">
        <v>0</v>
      </c>
      <c r="N243" s="79">
        <v>0</v>
      </c>
      <c r="O243" s="79">
        <v>0</v>
      </c>
      <c r="P243" s="80">
        <v>0</v>
      </c>
      <c r="Q243" s="81" t="str">
        <f t="shared" si="3"/>
        <v>Registered</v>
      </c>
    </row>
    <row r="244" spans="1:17">
      <c r="A244" s="72">
        <v>10329</v>
      </c>
      <c r="B244" s="72" t="s">
        <v>62</v>
      </c>
      <c r="C244" s="72" t="s">
        <v>65</v>
      </c>
      <c r="D244" s="72" t="s">
        <v>9827</v>
      </c>
      <c r="E244" s="72" t="s">
        <v>1356</v>
      </c>
      <c r="F244" s="73">
        <v>45297</v>
      </c>
      <c r="G244" s="72" t="s">
        <v>1903</v>
      </c>
      <c r="H244" s="74">
        <v>29100000</v>
      </c>
      <c r="I244" s="74">
        <v>0</v>
      </c>
      <c r="J244" s="74">
        <v>238000</v>
      </c>
      <c r="K244" s="74">
        <v>-238000</v>
      </c>
      <c r="L244" s="74">
        <v>0</v>
      </c>
      <c r="M244" s="74">
        <v>0</v>
      </c>
      <c r="N244" s="74">
        <v>0</v>
      </c>
      <c r="O244" s="74">
        <v>0</v>
      </c>
      <c r="P244" s="75">
        <v>0</v>
      </c>
      <c r="Q244" s="76" t="str">
        <f t="shared" si="3"/>
        <v>Unregistered</v>
      </c>
    </row>
    <row r="245" spans="1:17">
      <c r="A245" s="77">
        <v>10323</v>
      </c>
      <c r="B245" s="77" t="s">
        <v>130</v>
      </c>
      <c r="C245" s="77" t="s">
        <v>1496</v>
      </c>
      <c r="D245" s="77" t="s">
        <v>9824</v>
      </c>
      <c r="E245" s="77" t="s">
        <v>9825</v>
      </c>
      <c r="F245" s="78">
        <v>45961</v>
      </c>
      <c r="G245" s="77" t="s">
        <v>3172</v>
      </c>
      <c r="H245" s="79">
        <v>22908880</v>
      </c>
      <c r="I245" s="79">
        <v>9163552</v>
      </c>
      <c r="J245" s="79">
        <v>9392642</v>
      </c>
      <c r="K245" s="79">
        <v>-229090</v>
      </c>
      <c r="L245" s="79">
        <v>0</v>
      </c>
      <c r="M245" s="79">
        <v>0</v>
      </c>
      <c r="N245" s="79">
        <v>0</v>
      </c>
      <c r="O245" s="79">
        <v>0</v>
      </c>
      <c r="P245" s="80">
        <v>0</v>
      </c>
      <c r="Q245" s="81" t="str">
        <f t="shared" si="3"/>
        <v>Registered</v>
      </c>
    </row>
    <row r="246" spans="1:17">
      <c r="A246" s="72">
        <v>10322</v>
      </c>
      <c r="B246" s="72" t="s">
        <v>130</v>
      </c>
      <c r="C246" s="72" t="s">
        <v>1496</v>
      </c>
      <c r="D246" s="72" t="s">
        <v>9822</v>
      </c>
      <c r="E246" s="72" t="s">
        <v>9823</v>
      </c>
      <c r="F246" s="73">
        <v>45835</v>
      </c>
      <c r="G246" s="72" t="s">
        <v>3295</v>
      </c>
      <c r="H246" s="74">
        <v>22736200</v>
      </c>
      <c r="I246" s="74">
        <v>9094480</v>
      </c>
      <c r="J246" s="74">
        <v>9321842</v>
      </c>
      <c r="K246" s="74">
        <v>-227362</v>
      </c>
      <c r="L246" s="74">
        <v>0</v>
      </c>
      <c r="M246" s="74">
        <v>0</v>
      </c>
      <c r="N246" s="74">
        <v>0</v>
      </c>
      <c r="O246" s="74">
        <v>0</v>
      </c>
      <c r="P246" s="75">
        <v>0</v>
      </c>
      <c r="Q246" s="76" t="str">
        <f t="shared" si="3"/>
        <v>Registered</v>
      </c>
    </row>
    <row r="247" spans="1:17">
      <c r="A247" s="77">
        <v>10321</v>
      </c>
      <c r="B247" s="77" t="s">
        <v>130</v>
      </c>
      <c r="C247" s="77" t="s">
        <v>134</v>
      </c>
      <c r="D247" s="77" t="s">
        <v>9820</v>
      </c>
      <c r="E247" s="77" t="s">
        <v>9821</v>
      </c>
      <c r="F247" s="78">
        <v>45504</v>
      </c>
      <c r="G247" s="77" t="s">
        <v>4006</v>
      </c>
      <c r="H247" s="79">
        <v>8467200</v>
      </c>
      <c r="I247" s="79">
        <v>2540160</v>
      </c>
      <c r="J247" s="79">
        <v>2763520</v>
      </c>
      <c r="K247" s="79">
        <v>-223360</v>
      </c>
      <c r="L247" s="79">
        <v>0</v>
      </c>
      <c r="M247" s="79">
        <v>0</v>
      </c>
      <c r="N247" s="79">
        <v>0</v>
      </c>
      <c r="O247" s="79">
        <v>0</v>
      </c>
      <c r="P247" s="80">
        <v>0</v>
      </c>
      <c r="Q247" s="81" t="str">
        <f t="shared" si="3"/>
        <v>Registered</v>
      </c>
    </row>
    <row r="248" spans="1:17">
      <c r="A248" s="72">
        <v>10320</v>
      </c>
      <c r="B248" s="72" t="s">
        <v>1433</v>
      </c>
      <c r="C248" s="72" t="s">
        <v>1909</v>
      </c>
      <c r="D248" s="72" t="s">
        <v>9818</v>
      </c>
      <c r="E248" s="72" t="s">
        <v>9819</v>
      </c>
      <c r="F248" s="73">
        <v>45279</v>
      </c>
      <c r="G248" s="72" t="s">
        <v>5392</v>
      </c>
      <c r="H248" s="74">
        <v>8211000</v>
      </c>
      <c r="I248" s="74">
        <v>6568800</v>
      </c>
      <c r="J248" s="74">
        <v>6783110</v>
      </c>
      <c r="K248" s="74">
        <v>-214310</v>
      </c>
      <c r="L248" s="74">
        <v>0</v>
      </c>
      <c r="M248" s="74">
        <v>0</v>
      </c>
      <c r="N248" s="74">
        <v>0</v>
      </c>
      <c r="O248" s="74">
        <v>0</v>
      </c>
      <c r="P248" s="75">
        <v>0</v>
      </c>
      <c r="Q248" s="76" t="str">
        <f t="shared" si="3"/>
        <v>Registered</v>
      </c>
    </row>
    <row r="249" spans="1:17">
      <c r="A249" s="77">
        <v>10319</v>
      </c>
      <c r="B249" s="77" t="s">
        <v>1575</v>
      </c>
      <c r="C249" s="77" t="s">
        <v>172</v>
      </c>
      <c r="D249" s="77" t="s">
        <v>9816</v>
      </c>
      <c r="E249" s="77" t="s">
        <v>9817</v>
      </c>
      <c r="F249" s="78">
        <v>45714</v>
      </c>
      <c r="G249" s="77" t="s">
        <v>3835</v>
      </c>
      <c r="H249" s="79">
        <v>2409800</v>
      </c>
      <c r="I249" s="79">
        <v>1494076</v>
      </c>
      <c r="J249" s="79">
        <v>1707804</v>
      </c>
      <c r="K249" s="79">
        <v>-213728</v>
      </c>
      <c r="L249" s="79">
        <v>0</v>
      </c>
      <c r="M249" s="79">
        <v>0</v>
      </c>
      <c r="N249" s="79">
        <v>0</v>
      </c>
      <c r="O249" s="79">
        <v>0</v>
      </c>
      <c r="P249" s="80">
        <v>0</v>
      </c>
      <c r="Q249" s="81" t="str">
        <f t="shared" si="3"/>
        <v>Registered</v>
      </c>
    </row>
    <row r="250" spans="1:17">
      <c r="A250" s="72">
        <v>10318</v>
      </c>
      <c r="B250" s="72" t="s">
        <v>130</v>
      </c>
      <c r="C250" s="72" t="s">
        <v>29</v>
      </c>
      <c r="D250" s="72" t="s">
        <v>9814</v>
      </c>
      <c r="E250" s="72" t="s">
        <v>9815</v>
      </c>
      <c r="F250" s="73">
        <v>46039</v>
      </c>
      <c r="G250" s="72" t="s">
        <v>5430</v>
      </c>
      <c r="H250" s="74">
        <v>4198860</v>
      </c>
      <c r="I250" s="74">
        <v>2939202</v>
      </c>
      <c r="J250" s="74">
        <v>3149145</v>
      </c>
      <c r="K250" s="74">
        <v>-209943</v>
      </c>
      <c r="L250" s="74">
        <v>0</v>
      </c>
      <c r="M250" s="74">
        <v>0</v>
      </c>
      <c r="N250" s="74">
        <v>0</v>
      </c>
      <c r="O250" s="74">
        <v>0</v>
      </c>
      <c r="P250" s="75">
        <v>0</v>
      </c>
      <c r="Q250" s="76" t="str">
        <f t="shared" si="3"/>
        <v>Registered</v>
      </c>
    </row>
    <row r="251" spans="1:17">
      <c r="A251" s="77">
        <v>10298</v>
      </c>
      <c r="B251" s="77" t="s">
        <v>1433</v>
      </c>
      <c r="C251" s="77" t="s">
        <v>94</v>
      </c>
      <c r="D251" s="77" t="s">
        <v>9773</v>
      </c>
      <c r="E251" s="77" t="s">
        <v>9774</v>
      </c>
      <c r="F251" s="78">
        <v>46097</v>
      </c>
      <c r="G251" s="77" t="s">
        <v>1903</v>
      </c>
      <c r="H251" s="79">
        <v>9998214</v>
      </c>
      <c r="I251" s="79">
        <v>0</v>
      </c>
      <c r="J251" s="79">
        <v>200000</v>
      </c>
      <c r="K251" s="79">
        <v>-200000</v>
      </c>
      <c r="L251" s="79">
        <v>0</v>
      </c>
      <c r="M251" s="79">
        <v>0</v>
      </c>
      <c r="N251" s="79">
        <v>0</v>
      </c>
      <c r="O251" s="79">
        <v>0</v>
      </c>
      <c r="P251" s="80">
        <v>0</v>
      </c>
      <c r="Q251" s="81" t="str">
        <f t="shared" si="3"/>
        <v>Unregistered</v>
      </c>
    </row>
    <row r="252" spans="1:17">
      <c r="A252" s="72">
        <v>10299</v>
      </c>
      <c r="B252" s="72" t="s">
        <v>1433</v>
      </c>
      <c r="C252" s="72" t="s">
        <v>6</v>
      </c>
      <c r="D252" s="72" t="s">
        <v>9775</v>
      </c>
      <c r="E252" s="72" t="s">
        <v>1791</v>
      </c>
      <c r="F252" s="73">
        <v>46022</v>
      </c>
      <c r="G252" s="72" t="s">
        <v>1903</v>
      </c>
      <c r="H252" s="74">
        <v>8340000</v>
      </c>
      <c r="I252" s="74">
        <v>0</v>
      </c>
      <c r="J252" s="74">
        <v>200000</v>
      </c>
      <c r="K252" s="74">
        <v>-200000</v>
      </c>
      <c r="L252" s="74">
        <v>0</v>
      </c>
      <c r="M252" s="74">
        <v>0</v>
      </c>
      <c r="N252" s="74">
        <v>0</v>
      </c>
      <c r="O252" s="74">
        <v>0</v>
      </c>
      <c r="P252" s="75">
        <v>0</v>
      </c>
      <c r="Q252" s="76" t="str">
        <f t="shared" si="3"/>
        <v>Unregistered</v>
      </c>
    </row>
    <row r="253" spans="1:17">
      <c r="A253" s="77">
        <v>10300</v>
      </c>
      <c r="B253" s="77" t="s">
        <v>107</v>
      </c>
      <c r="C253" s="77" t="s">
        <v>109</v>
      </c>
      <c r="D253" s="77" t="s">
        <v>9776</v>
      </c>
      <c r="E253" s="77" t="s">
        <v>9777</v>
      </c>
      <c r="F253" s="78">
        <v>46070</v>
      </c>
      <c r="G253" s="77" t="s">
        <v>9778</v>
      </c>
      <c r="H253" s="79">
        <v>9208050</v>
      </c>
      <c r="I253" s="79">
        <v>0</v>
      </c>
      <c r="J253" s="79">
        <v>200000</v>
      </c>
      <c r="K253" s="79">
        <v>-200000</v>
      </c>
      <c r="L253" s="79">
        <v>0</v>
      </c>
      <c r="M253" s="79">
        <v>0</v>
      </c>
      <c r="N253" s="79">
        <v>0</v>
      </c>
      <c r="O253" s="79">
        <v>0</v>
      </c>
      <c r="P253" s="80">
        <v>0</v>
      </c>
      <c r="Q253" s="81" t="str">
        <f t="shared" si="3"/>
        <v>Registered</v>
      </c>
    </row>
    <row r="254" spans="1:17">
      <c r="A254" s="72">
        <v>10301</v>
      </c>
      <c r="B254" s="72" t="s">
        <v>107</v>
      </c>
      <c r="C254" s="72" t="s">
        <v>1487</v>
      </c>
      <c r="D254" s="72" t="s">
        <v>9779</v>
      </c>
      <c r="E254" s="72" t="s">
        <v>9780</v>
      </c>
      <c r="F254" s="73">
        <v>46097</v>
      </c>
      <c r="G254" s="72" t="s">
        <v>1903</v>
      </c>
      <c r="H254" s="74">
        <v>9792857</v>
      </c>
      <c r="I254" s="74">
        <v>0</v>
      </c>
      <c r="J254" s="74">
        <v>200000</v>
      </c>
      <c r="K254" s="74">
        <v>-200000</v>
      </c>
      <c r="L254" s="74">
        <v>0</v>
      </c>
      <c r="M254" s="74">
        <v>0</v>
      </c>
      <c r="N254" s="74">
        <v>0</v>
      </c>
      <c r="O254" s="74">
        <v>0</v>
      </c>
      <c r="P254" s="75">
        <v>0</v>
      </c>
      <c r="Q254" s="76" t="str">
        <f t="shared" si="3"/>
        <v>Unregistered</v>
      </c>
    </row>
    <row r="255" spans="1:17">
      <c r="A255" s="77">
        <v>10302</v>
      </c>
      <c r="B255" s="77" t="s">
        <v>107</v>
      </c>
      <c r="C255" s="77" t="s">
        <v>108</v>
      </c>
      <c r="D255" s="77" t="s">
        <v>9781</v>
      </c>
      <c r="E255" s="77" t="s">
        <v>9782</v>
      </c>
      <c r="F255" s="78">
        <v>46105</v>
      </c>
      <c r="G255" s="77" t="s">
        <v>9599</v>
      </c>
      <c r="H255" s="79">
        <v>9998214</v>
      </c>
      <c r="I255" s="79">
        <v>0</v>
      </c>
      <c r="J255" s="79">
        <v>200000</v>
      </c>
      <c r="K255" s="79">
        <v>-200000</v>
      </c>
      <c r="L255" s="79">
        <v>0</v>
      </c>
      <c r="M255" s="79">
        <v>0</v>
      </c>
      <c r="N255" s="79">
        <v>0</v>
      </c>
      <c r="O255" s="79">
        <v>0</v>
      </c>
      <c r="P255" s="80">
        <v>0</v>
      </c>
      <c r="Q255" s="81" t="str">
        <f t="shared" si="3"/>
        <v>Registered</v>
      </c>
    </row>
    <row r="256" spans="1:17">
      <c r="A256" s="72">
        <v>10303</v>
      </c>
      <c r="B256" s="72" t="s">
        <v>107</v>
      </c>
      <c r="C256" s="72" t="s">
        <v>1460</v>
      </c>
      <c r="D256" s="72" t="s">
        <v>9783</v>
      </c>
      <c r="E256" s="72" t="s">
        <v>9784</v>
      </c>
      <c r="F256" s="73">
        <v>46112</v>
      </c>
      <c r="G256" s="72" t="s">
        <v>9785</v>
      </c>
      <c r="H256" s="74">
        <v>13503571</v>
      </c>
      <c r="I256" s="74">
        <v>0</v>
      </c>
      <c r="J256" s="74">
        <v>200000</v>
      </c>
      <c r="K256" s="74">
        <v>-200000</v>
      </c>
      <c r="L256" s="74">
        <v>0</v>
      </c>
      <c r="M256" s="74">
        <v>0</v>
      </c>
      <c r="N256" s="74">
        <v>0</v>
      </c>
      <c r="O256" s="74">
        <v>0</v>
      </c>
      <c r="P256" s="75">
        <v>0</v>
      </c>
      <c r="Q256" s="76" t="str">
        <f t="shared" si="3"/>
        <v>Registered</v>
      </c>
    </row>
    <row r="257" spans="1:17">
      <c r="A257" s="77">
        <v>10304</v>
      </c>
      <c r="B257" s="77" t="s">
        <v>130</v>
      </c>
      <c r="C257" s="77" t="s">
        <v>134</v>
      </c>
      <c r="D257" s="77" t="s">
        <v>9786</v>
      </c>
      <c r="E257" s="77" t="s">
        <v>9787</v>
      </c>
      <c r="F257" s="78">
        <v>46105</v>
      </c>
      <c r="G257" s="77" t="s">
        <v>9599</v>
      </c>
      <c r="H257" s="79">
        <v>8985600</v>
      </c>
      <c r="I257" s="79">
        <v>0</v>
      </c>
      <c r="J257" s="79">
        <v>200000</v>
      </c>
      <c r="K257" s="79">
        <v>-200000</v>
      </c>
      <c r="L257" s="79">
        <v>0</v>
      </c>
      <c r="M257" s="79">
        <v>0</v>
      </c>
      <c r="N257" s="79">
        <v>0</v>
      </c>
      <c r="O257" s="79">
        <v>0</v>
      </c>
      <c r="P257" s="80">
        <v>0</v>
      </c>
      <c r="Q257" s="81" t="str">
        <f t="shared" si="3"/>
        <v>Registered</v>
      </c>
    </row>
    <row r="258" spans="1:17">
      <c r="A258" s="72">
        <v>10305</v>
      </c>
      <c r="B258" s="72" t="s">
        <v>130</v>
      </c>
      <c r="C258" s="72" t="s">
        <v>132</v>
      </c>
      <c r="D258" s="72" t="s">
        <v>9788</v>
      </c>
      <c r="E258" s="72" t="s">
        <v>9789</v>
      </c>
      <c r="F258" s="73">
        <v>46105</v>
      </c>
      <c r="G258" s="72" t="s">
        <v>9596</v>
      </c>
      <c r="H258" s="74">
        <v>9043200</v>
      </c>
      <c r="I258" s="74">
        <v>0</v>
      </c>
      <c r="J258" s="74">
        <v>200000</v>
      </c>
      <c r="K258" s="74">
        <v>-200000</v>
      </c>
      <c r="L258" s="74">
        <v>0</v>
      </c>
      <c r="M258" s="74">
        <v>0</v>
      </c>
      <c r="N258" s="74">
        <v>0</v>
      </c>
      <c r="O258" s="74">
        <v>0</v>
      </c>
      <c r="P258" s="75">
        <v>0</v>
      </c>
      <c r="Q258" s="76" t="str">
        <f t="shared" ref="Q258:Q321" si="4">IF(G258="01 Jan 1900","Unregistered","Registered")</f>
        <v>Registered</v>
      </c>
    </row>
    <row r="259" spans="1:17">
      <c r="A259" s="77">
        <v>10306</v>
      </c>
      <c r="B259" s="77" t="s">
        <v>130</v>
      </c>
      <c r="C259" s="77" t="s">
        <v>26</v>
      </c>
      <c r="D259" s="77" t="s">
        <v>9790</v>
      </c>
      <c r="E259" s="77" t="s">
        <v>9791</v>
      </c>
      <c r="F259" s="78">
        <v>46062</v>
      </c>
      <c r="G259" s="77" t="s">
        <v>1903</v>
      </c>
      <c r="H259" s="79">
        <v>23598000</v>
      </c>
      <c r="I259" s="79">
        <v>0</v>
      </c>
      <c r="J259" s="79">
        <v>200000</v>
      </c>
      <c r="K259" s="79">
        <v>-200000</v>
      </c>
      <c r="L259" s="79">
        <v>0</v>
      </c>
      <c r="M259" s="79">
        <v>0</v>
      </c>
      <c r="N259" s="79">
        <v>0</v>
      </c>
      <c r="O259" s="79">
        <v>0</v>
      </c>
      <c r="P259" s="80">
        <v>0</v>
      </c>
      <c r="Q259" s="81" t="str">
        <f t="shared" si="4"/>
        <v>Unregistered</v>
      </c>
    </row>
    <row r="260" spans="1:17">
      <c r="A260" s="72">
        <v>10307</v>
      </c>
      <c r="B260" s="72" t="s">
        <v>130</v>
      </c>
      <c r="C260" s="72" t="s">
        <v>26</v>
      </c>
      <c r="D260" s="72" t="s">
        <v>9792</v>
      </c>
      <c r="E260" s="72" t="s">
        <v>9791</v>
      </c>
      <c r="F260" s="73">
        <v>46062</v>
      </c>
      <c r="G260" s="72" t="s">
        <v>1903</v>
      </c>
      <c r="H260" s="74">
        <v>23731000</v>
      </c>
      <c r="I260" s="74">
        <v>0</v>
      </c>
      <c r="J260" s="74">
        <v>200000</v>
      </c>
      <c r="K260" s="74">
        <v>-200000</v>
      </c>
      <c r="L260" s="74">
        <v>0</v>
      </c>
      <c r="M260" s="74">
        <v>0</v>
      </c>
      <c r="N260" s="74">
        <v>0</v>
      </c>
      <c r="O260" s="74">
        <v>0</v>
      </c>
      <c r="P260" s="75">
        <v>0</v>
      </c>
      <c r="Q260" s="76" t="str">
        <f t="shared" si="4"/>
        <v>Unregistered</v>
      </c>
    </row>
    <row r="261" spans="1:17">
      <c r="A261" s="77">
        <v>10308</v>
      </c>
      <c r="B261" s="77" t="s">
        <v>130</v>
      </c>
      <c r="C261" s="77" t="s">
        <v>131</v>
      </c>
      <c r="D261" s="77" t="s">
        <v>9793</v>
      </c>
      <c r="E261" s="77" t="s">
        <v>9794</v>
      </c>
      <c r="F261" s="78">
        <v>46081</v>
      </c>
      <c r="G261" s="77" t="s">
        <v>9616</v>
      </c>
      <c r="H261" s="79">
        <v>13519935</v>
      </c>
      <c r="I261" s="79">
        <v>0</v>
      </c>
      <c r="J261" s="79">
        <v>200000</v>
      </c>
      <c r="K261" s="79">
        <v>-200000</v>
      </c>
      <c r="L261" s="79">
        <v>0</v>
      </c>
      <c r="M261" s="79">
        <v>0</v>
      </c>
      <c r="N261" s="79">
        <v>0</v>
      </c>
      <c r="O261" s="79">
        <v>0</v>
      </c>
      <c r="P261" s="80">
        <v>0</v>
      </c>
      <c r="Q261" s="81" t="str">
        <f t="shared" si="4"/>
        <v>Registered</v>
      </c>
    </row>
    <row r="262" spans="1:17">
      <c r="A262" s="72">
        <v>10309</v>
      </c>
      <c r="B262" s="72" t="s">
        <v>130</v>
      </c>
      <c r="C262" s="72" t="s">
        <v>2274</v>
      </c>
      <c r="D262" s="72" t="s">
        <v>9795</v>
      </c>
      <c r="E262" s="72" t="s">
        <v>9796</v>
      </c>
      <c r="F262" s="73">
        <v>45113</v>
      </c>
      <c r="G262" s="72" t="s">
        <v>2052</v>
      </c>
      <c r="H262" s="74">
        <v>11376600</v>
      </c>
      <c r="I262" s="74">
        <v>9101280</v>
      </c>
      <c r="J262" s="74">
        <v>9301280</v>
      </c>
      <c r="K262" s="74">
        <v>-200000</v>
      </c>
      <c r="L262" s="74">
        <v>0</v>
      </c>
      <c r="M262" s="74">
        <v>0</v>
      </c>
      <c r="N262" s="74">
        <v>0</v>
      </c>
      <c r="O262" s="74">
        <v>0</v>
      </c>
      <c r="P262" s="75">
        <v>0</v>
      </c>
      <c r="Q262" s="76" t="str">
        <f t="shared" si="4"/>
        <v>Registered</v>
      </c>
    </row>
    <row r="263" spans="1:17">
      <c r="A263" s="77">
        <v>10310</v>
      </c>
      <c r="B263" s="77" t="s">
        <v>295</v>
      </c>
      <c r="C263" s="77" t="s">
        <v>2153</v>
      </c>
      <c r="D263" s="77" t="s">
        <v>9797</v>
      </c>
      <c r="E263" s="77" t="s">
        <v>9798</v>
      </c>
      <c r="F263" s="78">
        <v>46044</v>
      </c>
      <c r="G263" s="77" t="s">
        <v>1903</v>
      </c>
      <c r="H263" s="79">
        <v>11300700</v>
      </c>
      <c r="I263" s="79">
        <v>0</v>
      </c>
      <c r="J263" s="79">
        <v>200000</v>
      </c>
      <c r="K263" s="79">
        <v>-200000</v>
      </c>
      <c r="L263" s="79">
        <v>0</v>
      </c>
      <c r="M263" s="79">
        <v>0</v>
      </c>
      <c r="N263" s="79">
        <v>0</v>
      </c>
      <c r="O263" s="79">
        <v>0</v>
      </c>
      <c r="P263" s="80">
        <v>0</v>
      </c>
      <c r="Q263" s="81" t="str">
        <f t="shared" si="4"/>
        <v>Unregistered</v>
      </c>
    </row>
    <row r="264" spans="1:17">
      <c r="A264" s="72">
        <v>10311</v>
      </c>
      <c r="B264" s="72" t="s">
        <v>295</v>
      </c>
      <c r="C264" s="72" t="s">
        <v>2035</v>
      </c>
      <c r="D264" s="72" t="s">
        <v>9799</v>
      </c>
      <c r="E264" s="72" t="s">
        <v>9800</v>
      </c>
      <c r="F264" s="73">
        <v>46112</v>
      </c>
      <c r="G264" s="72" t="s">
        <v>9801</v>
      </c>
      <c r="H264" s="74">
        <v>7369643</v>
      </c>
      <c r="I264" s="74">
        <v>0</v>
      </c>
      <c r="J264" s="74">
        <v>200000</v>
      </c>
      <c r="K264" s="74">
        <v>-200000</v>
      </c>
      <c r="L264" s="74">
        <v>0</v>
      </c>
      <c r="M264" s="74">
        <v>0</v>
      </c>
      <c r="N264" s="74">
        <v>0</v>
      </c>
      <c r="O264" s="74">
        <v>0</v>
      </c>
      <c r="P264" s="75">
        <v>0</v>
      </c>
      <c r="Q264" s="76" t="str">
        <f t="shared" si="4"/>
        <v>Registered</v>
      </c>
    </row>
    <row r="265" spans="1:17">
      <c r="A265" s="77">
        <v>10312</v>
      </c>
      <c r="B265" s="77" t="s">
        <v>295</v>
      </c>
      <c r="C265" s="77" t="s">
        <v>2035</v>
      </c>
      <c r="D265" s="77" t="s">
        <v>9802</v>
      </c>
      <c r="E265" s="77" t="s">
        <v>9803</v>
      </c>
      <c r="F265" s="78">
        <v>46112</v>
      </c>
      <c r="G265" s="77" t="s">
        <v>9804</v>
      </c>
      <c r="H265" s="79">
        <v>7369643</v>
      </c>
      <c r="I265" s="79">
        <v>0</v>
      </c>
      <c r="J265" s="79">
        <v>200000</v>
      </c>
      <c r="K265" s="79">
        <v>-200000</v>
      </c>
      <c r="L265" s="79">
        <v>0</v>
      </c>
      <c r="M265" s="79">
        <v>0</v>
      </c>
      <c r="N265" s="79">
        <v>0</v>
      </c>
      <c r="O265" s="79">
        <v>0</v>
      </c>
      <c r="P265" s="80">
        <v>0</v>
      </c>
      <c r="Q265" s="81" t="str">
        <f t="shared" si="4"/>
        <v>Registered</v>
      </c>
    </row>
    <row r="266" spans="1:17">
      <c r="A266" s="72">
        <v>10313</v>
      </c>
      <c r="B266" s="72" t="s">
        <v>355</v>
      </c>
      <c r="C266" s="72" t="s">
        <v>61</v>
      </c>
      <c r="D266" s="72" t="s">
        <v>9805</v>
      </c>
      <c r="E266" s="72" t="s">
        <v>9806</v>
      </c>
      <c r="F266" s="73">
        <v>46053</v>
      </c>
      <c r="G266" s="72" t="s">
        <v>9599</v>
      </c>
      <c r="H266" s="74">
        <v>6921873</v>
      </c>
      <c r="I266" s="74">
        <v>0</v>
      </c>
      <c r="J266" s="74">
        <v>200000</v>
      </c>
      <c r="K266" s="74">
        <v>-200000</v>
      </c>
      <c r="L266" s="74">
        <v>0</v>
      </c>
      <c r="M266" s="74">
        <v>0</v>
      </c>
      <c r="N266" s="74">
        <v>0</v>
      </c>
      <c r="O266" s="74">
        <v>0</v>
      </c>
      <c r="P266" s="75">
        <v>0</v>
      </c>
      <c r="Q266" s="76" t="str">
        <f t="shared" si="4"/>
        <v>Registered</v>
      </c>
    </row>
    <row r="267" spans="1:17">
      <c r="A267" s="77">
        <v>10314</v>
      </c>
      <c r="B267" s="77" t="s">
        <v>355</v>
      </c>
      <c r="C267" s="77" t="s">
        <v>61</v>
      </c>
      <c r="D267" s="77" t="s">
        <v>9807</v>
      </c>
      <c r="E267" s="77" t="s">
        <v>9808</v>
      </c>
      <c r="F267" s="78">
        <v>46106</v>
      </c>
      <c r="G267" s="77" t="s">
        <v>9599</v>
      </c>
      <c r="H267" s="79">
        <v>9867860</v>
      </c>
      <c r="I267" s="79">
        <v>0</v>
      </c>
      <c r="J267" s="79">
        <v>200000</v>
      </c>
      <c r="K267" s="79">
        <v>-200000</v>
      </c>
      <c r="L267" s="79">
        <v>0</v>
      </c>
      <c r="M267" s="79">
        <v>0</v>
      </c>
      <c r="N267" s="79">
        <v>0</v>
      </c>
      <c r="O267" s="79">
        <v>0</v>
      </c>
      <c r="P267" s="80">
        <v>0</v>
      </c>
      <c r="Q267" s="81" t="str">
        <f t="shared" si="4"/>
        <v>Registered</v>
      </c>
    </row>
    <row r="268" spans="1:17">
      <c r="A268" s="72">
        <v>10315</v>
      </c>
      <c r="B268" s="72" t="s">
        <v>355</v>
      </c>
      <c r="C268" s="72" t="s">
        <v>1588</v>
      </c>
      <c r="D268" s="72" t="s">
        <v>9809</v>
      </c>
      <c r="E268" s="72" t="s">
        <v>9810</v>
      </c>
      <c r="F268" s="73">
        <v>45961</v>
      </c>
      <c r="G268" s="72" t="s">
        <v>1903</v>
      </c>
      <c r="H268" s="74">
        <v>9746314</v>
      </c>
      <c r="I268" s="74">
        <v>0</v>
      </c>
      <c r="J268" s="74">
        <v>200000</v>
      </c>
      <c r="K268" s="74">
        <v>-200000</v>
      </c>
      <c r="L268" s="74">
        <v>0</v>
      </c>
      <c r="M268" s="74">
        <v>0</v>
      </c>
      <c r="N268" s="74">
        <v>0</v>
      </c>
      <c r="O268" s="74">
        <v>0</v>
      </c>
      <c r="P268" s="75">
        <v>0</v>
      </c>
      <c r="Q268" s="76" t="str">
        <f t="shared" si="4"/>
        <v>Unregistered</v>
      </c>
    </row>
    <row r="269" spans="1:17">
      <c r="A269" s="77">
        <v>10316</v>
      </c>
      <c r="B269" s="77" t="s">
        <v>355</v>
      </c>
      <c r="C269" s="77" t="s">
        <v>1588</v>
      </c>
      <c r="D269" s="77" t="s">
        <v>9811</v>
      </c>
      <c r="E269" s="77" t="s">
        <v>9810</v>
      </c>
      <c r="F269" s="78">
        <v>45961</v>
      </c>
      <c r="G269" s="77" t="s">
        <v>1903</v>
      </c>
      <c r="H269" s="79">
        <v>6686100</v>
      </c>
      <c r="I269" s="79">
        <v>0</v>
      </c>
      <c r="J269" s="79">
        <v>200000</v>
      </c>
      <c r="K269" s="79">
        <v>-200000</v>
      </c>
      <c r="L269" s="79">
        <v>0</v>
      </c>
      <c r="M269" s="79">
        <v>0</v>
      </c>
      <c r="N269" s="79">
        <v>0</v>
      </c>
      <c r="O269" s="79">
        <v>0</v>
      </c>
      <c r="P269" s="80">
        <v>0</v>
      </c>
      <c r="Q269" s="81" t="str">
        <f t="shared" si="4"/>
        <v>Unregistered</v>
      </c>
    </row>
    <row r="270" spans="1:17">
      <c r="A270" s="72">
        <v>10287</v>
      </c>
      <c r="B270" s="72" t="s">
        <v>130</v>
      </c>
      <c r="C270" s="72" t="s">
        <v>133</v>
      </c>
      <c r="D270" s="72" t="s">
        <v>9770</v>
      </c>
      <c r="E270" s="72" t="s">
        <v>9771</v>
      </c>
      <c r="F270" s="73">
        <v>46016</v>
      </c>
      <c r="G270" s="72" t="s">
        <v>3172</v>
      </c>
      <c r="H270" s="74">
        <v>8843904</v>
      </c>
      <c r="I270" s="74">
        <v>2653171</v>
      </c>
      <c r="J270" s="74">
        <v>2841610.4</v>
      </c>
      <c r="K270" s="74">
        <v>-188439.4</v>
      </c>
      <c r="L270" s="74">
        <v>0</v>
      </c>
      <c r="M270" s="74">
        <v>0</v>
      </c>
      <c r="N270" s="74">
        <v>0</v>
      </c>
      <c r="O270" s="74">
        <v>0</v>
      </c>
      <c r="P270" s="75">
        <v>0</v>
      </c>
      <c r="Q270" s="76" t="str">
        <f t="shared" si="4"/>
        <v>Registered</v>
      </c>
    </row>
    <row r="271" spans="1:17">
      <c r="A271" s="77">
        <v>10286</v>
      </c>
      <c r="B271" s="77" t="s">
        <v>1429</v>
      </c>
      <c r="C271" s="77" t="s">
        <v>192</v>
      </c>
      <c r="D271" s="77" t="s">
        <v>9768</v>
      </c>
      <c r="E271" s="77" t="s">
        <v>9769</v>
      </c>
      <c r="F271" s="78">
        <v>46106</v>
      </c>
      <c r="G271" s="77" t="s">
        <v>2192</v>
      </c>
      <c r="H271" s="79">
        <v>1805600</v>
      </c>
      <c r="I271" s="79">
        <v>0</v>
      </c>
      <c r="J271" s="79">
        <v>180000</v>
      </c>
      <c r="K271" s="79">
        <v>-180000</v>
      </c>
      <c r="L271" s="79">
        <v>0</v>
      </c>
      <c r="M271" s="79">
        <v>0</v>
      </c>
      <c r="N271" s="79">
        <v>0</v>
      </c>
      <c r="O271" s="79">
        <v>0</v>
      </c>
      <c r="P271" s="80">
        <v>0</v>
      </c>
      <c r="Q271" s="81" t="str">
        <f t="shared" si="4"/>
        <v>Registered</v>
      </c>
    </row>
    <row r="272" spans="1:17">
      <c r="A272" s="72">
        <v>10285</v>
      </c>
      <c r="B272" s="72" t="s">
        <v>1429</v>
      </c>
      <c r="C272" s="72" t="s">
        <v>192</v>
      </c>
      <c r="D272" s="72" t="s">
        <v>9766</v>
      </c>
      <c r="E272" s="72" t="s">
        <v>9767</v>
      </c>
      <c r="F272" s="73">
        <v>46101</v>
      </c>
      <c r="G272" s="72" t="s">
        <v>1480</v>
      </c>
      <c r="H272" s="74">
        <v>1805600</v>
      </c>
      <c r="I272" s="74">
        <v>0</v>
      </c>
      <c r="J272" s="74">
        <v>179110</v>
      </c>
      <c r="K272" s="74">
        <v>-179110</v>
      </c>
      <c r="L272" s="74">
        <v>0</v>
      </c>
      <c r="M272" s="74">
        <v>0</v>
      </c>
      <c r="N272" s="74">
        <v>0</v>
      </c>
      <c r="O272" s="74">
        <v>0</v>
      </c>
      <c r="P272" s="75">
        <v>0</v>
      </c>
      <c r="Q272" s="76" t="str">
        <f t="shared" si="4"/>
        <v>Registered</v>
      </c>
    </row>
    <row r="273" spans="1:17">
      <c r="A273" s="77">
        <v>10283</v>
      </c>
      <c r="B273" s="77" t="s">
        <v>1433</v>
      </c>
      <c r="C273" s="77" t="s">
        <v>1434</v>
      </c>
      <c r="D273" s="77" t="s">
        <v>9763</v>
      </c>
      <c r="E273" s="77" t="s">
        <v>9764</v>
      </c>
      <c r="F273" s="78">
        <v>45135</v>
      </c>
      <c r="G273" s="77" t="s">
        <v>3514</v>
      </c>
      <c r="H273" s="79">
        <v>7348845</v>
      </c>
      <c r="I273" s="79">
        <v>5879077</v>
      </c>
      <c r="J273" s="79">
        <v>6043859</v>
      </c>
      <c r="K273" s="79">
        <v>-164782</v>
      </c>
      <c r="L273" s="79">
        <v>0</v>
      </c>
      <c r="M273" s="79">
        <v>0</v>
      </c>
      <c r="N273" s="79">
        <v>0</v>
      </c>
      <c r="O273" s="79">
        <v>0</v>
      </c>
      <c r="P273" s="80">
        <v>0</v>
      </c>
      <c r="Q273" s="81" t="str">
        <f t="shared" si="4"/>
        <v>Registered</v>
      </c>
    </row>
    <row r="274" spans="1:17">
      <c r="A274" s="72">
        <v>10281</v>
      </c>
      <c r="B274" s="72" t="s">
        <v>130</v>
      </c>
      <c r="C274" s="72" t="s">
        <v>28</v>
      </c>
      <c r="D274" s="72" t="s">
        <v>9760</v>
      </c>
      <c r="E274" s="72" t="s">
        <v>9761</v>
      </c>
      <c r="F274" s="73">
        <v>45899</v>
      </c>
      <c r="G274" s="72" t="s">
        <v>3067</v>
      </c>
      <c r="H274" s="74">
        <v>4692083</v>
      </c>
      <c r="I274" s="74">
        <v>2111437</v>
      </c>
      <c r="J274" s="74">
        <v>2268120</v>
      </c>
      <c r="K274" s="74">
        <v>-156683</v>
      </c>
      <c r="L274" s="74">
        <v>0</v>
      </c>
      <c r="M274" s="74">
        <v>0</v>
      </c>
      <c r="N274" s="74">
        <v>0</v>
      </c>
      <c r="O274" s="74">
        <v>0</v>
      </c>
      <c r="P274" s="75">
        <v>0</v>
      </c>
      <c r="Q274" s="76" t="str">
        <f t="shared" si="4"/>
        <v>Registered</v>
      </c>
    </row>
    <row r="275" spans="1:17">
      <c r="A275" s="77">
        <v>10279</v>
      </c>
      <c r="B275" s="77" t="s">
        <v>107</v>
      </c>
      <c r="C275" s="77" t="s">
        <v>1487</v>
      </c>
      <c r="D275" s="77" t="s">
        <v>9757</v>
      </c>
      <c r="E275" s="77" t="s">
        <v>9758</v>
      </c>
      <c r="F275" s="78">
        <v>46112</v>
      </c>
      <c r="G275" s="77" t="s">
        <v>1903</v>
      </c>
      <c r="H275" s="79">
        <v>13503571</v>
      </c>
      <c r="I275" s="79">
        <v>0</v>
      </c>
      <c r="J275" s="79">
        <v>150000</v>
      </c>
      <c r="K275" s="79">
        <v>-150000</v>
      </c>
      <c r="L275" s="79">
        <v>0</v>
      </c>
      <c r="M275" s="79">
        <v>0</v>
      </c>
      <c r="N275" s="79">
        <v>0</v>
      </c>
      <c r="O275" s="79">
        <v>0</v>
      </c>
      <c r="P275" s="80">
        <v>0</v>
      </c>
      <c r="Q275" s="81" t="str">
        <f t="shared" si="4"/>
        <v>Unregistered</v>
      </c>
    </row>
    <row r="276" spans="1:17">
      <c r="A276" s="72">
        <v>10278</v>
      </c>
      <c r="B276" s="72" t="s">
        <v>130</v>
      </c>
      <c r="C276" s="72" t="s">
        <v>29</v>
      </c>
      <c r="D276" s="72" t="s">
        <v>9755</v>
      </c>
      <c r="E276" s="72" t="s">
        <v>9756</v>
      </c>
      <c r="F276" s="73">
        <v>46036</v>
      </c>
      <c r="G276" s="72" t="s">
        <v>1903</v>
      </c>
      <c r="H276" s="74">
        <v>3486383</v>
      </c>
      <c r="I276" s="74">
        <v>0</v>
      </c>
      <c r="J276" s="74">
        <v>148639</v>
      </c>
      <c r="K276" s="74">
        <v>-148639</v>
      </c>
      <c r="L276" s="74">
        <v>0</v>
      </c>
      <c r="M276" s="74">
        <v>0</v>
      </c>
      <c r="N276" s="74">
        <v>0</v>
      </c>
      <c r="O276" s="74">
        <v>0</v>
      </c>
      <c r="P276" s="75">
        <v>0</v>
      </c>
      <c r="Q276" s="76" t="str">
        <f t="shared" si="4"/>
        <v>Unregistered</v>
      </c>
    </row>
    <row r="277" spans="1:17">
      <c r="A277" s="77">
        <v>10277</v>
      </c>
      <c r="B277" s="77" t="s">
        <v>130</v>
      </c>
      <c r="C277" s="77" t="s">
        <v>24</v>
      </c>
      <c r="D277" s="77" t="s">
        <v>9753</v>
      </c>
      <c r="E277" s="77" t="s">
        <v>9754</v>
      </c>
      <c r="F277" s="78">
        <v>45260</v>
      </c>
      <c r="G277" s="77" t="s">
        <v>5055</v>
      </c>
      <c r="H277" s="79">
        <v>11882604</v>
      </c>
      <c r="I277" s="79">
        <v>10100211</v>
      </c>
      <c r="J277" s="79">
        <v>10248811</v>
      </c>
      <c r="K277" s="79">
        <v>-148600</v>
      </c>
      <c r="L277" s="79">
        <v>0</v>
      </c>
      <c r="M277" s="79">
        <v>0</v>
      </c>
      <c r="N277" s="79">
        <v>0</v>
      </c>
      <c r="O277" s="79">
        <v>0</v>
      </c>
      <c r="P277" s="80">
        <v>0</v>
      </c>
      <c r="Q277" s="81" t="str">
        <f t="shared" si="4"/>
        <v>Registered</v>
      </c>
    </row>
    <row r="278" spans="1:17">
      <c r="A278" s="72">
        <v>10276</v>
      </c>
      <c r="B278" s="72" t="s">
        <v>1433</v>
      </c>
      <c r="C278" s="72" t="s">
        <v>6</v>
      </c>
      <c r="D278" s="72" t="s">
        <v>9751</v>
      </c>
      <c r="E278" s="72" t="s">
        <v>9752</v>
      </c>
      <c r="F278" s="73">
        <v>46065</v>
      </c>
      <c r="G278" s="72" t="s">
        <v>1413</v>
      </c>
      <c r="H278" s="74">
        <v>14238393</v>
      </c>
      <c r="I278" s="74">
        <v>9966877</v>
      </c>
      <c r="J278" s="74">
        <v>10109260.300000001</v>
      </c>
      <c r="K278" s="74">
        <v>-142383.29999999999</v>
      </c>
      <c r="L278" s="74">
        <v>0</v>
      </c>
      <c r="M278" s="74">
        <v>0</v>
      </c>
      <c r="N278" s="74">
        <v>0</v>
      </c>
      <c r="O278" s="74">
        <v>0</v>
      </c>
      <c r="P278" s="75">
        <v>0</v>
      </c>
      <c r="Q278" s="76" t="str">
        <f t="shared" si="4"/>
        <v>Registered</v>
      </c>
    </row>
    <row r="279" spans="1:17">
      <c r="A279" s="77">
        <v>10275</v>
      </c>
      <c r="B279" s="77" t="s">
        <v>1447</v>
      </c>
      <c r="C279" s="77" t="s">
        <v>427</v>
      </c>
      <c r="D279" s="77" t="s">
        <v>9749</v>
      </c>
      <c r="E279" s="77" t="s">
        <v>9750</v>
      </c>
      <c r="F279" s="78">
        <v>45777</v>
      </c>
      <c r="G279" s="77" t="s">
        <v>2804</v>
      </c>
      <c r="H279" s="79">
        <v>40218750</v>
      </c>
      <c r="I279" s="79">
        <v>19707188</v>
      </c>
      <c r="J279" s="79">
        <v>19847100</v>
      </c>
      <c r="K279" s="79">
        <v>-139912</v>
      </c>
      <c r="L279" s="79">
        <v>0</v>
      </c>
      <c r="M279" s="79">
        <v>0</v>
      </c>
      <c r="N279" s="79">
        <v>0</v>
      </c>
      <c r="O279" s="79">
        <v>0</v>
      </c>
      <c r="P279" s="80">
        <v>0</v>
      </c>
      <c r="Q279" s="81" t="str">
        <f t="shared" si="4"/>
        <v>Registered</v>
      </c>
    </row>
    <row r="280" spans="1:17">
      <c r="A280" s="72">
        <v>10274</v>
      </c>
      <c r="B280" s="72" t="s">
        <v>130</v>
      </c>
      <c r="C280" s="72" t="s">
        <v>132</v>
      </c>
      <c r="D280" s="72" t="s">
        <v>9747</v>
      </c>
      <c r="E280" s="72" t="s">
        <v>9748</v>
      </c>
      <c r="F280" s="73">
        <v>45897</v>
      </c>
      <c r="G280" s="72" t="s">
        <v>2426</v>
      </c>
      <c r="H280" s="74">
        <v>13666050</v>
      </c>
      <c r="I280" s="74">
        <v>4099815</v>
      </c>
      <c r="J280" s="74">
        <v>4236477</v>
      </c>
      <c r="K280" s="74">
        <v>-136662</v>
      </c>
      <c r="L280" s="74">
        <v>0</v>
      </c>
      <c r="M280" s="74">
        <v>0</v>
      </c>
      <c r="N280" s="74">
        <v>0</v>
      </c>
      <c r="O280" s="74">
        <v>0</v>
      </c>
      <c r="P280" s="75">
        <v>0</v>
      </c>
      <c r="Q280" s="76" t="str">
        <f t="shared" si="4"/>
        <v>Registered</v>
      </c>
    </row>
    <row r="281" spans="1:17">
      <c r="A281" s="77">
        <v>10273</v>
      </c>
      <c r="B281" s="77" t="s">
        <v>130</v>
      </c>
      <c r="C281" s="77" t="s">
        <v>132</v>
      </c>
      <c r="D281" s="77" t="s">
        <v>9745</v>
      </c>
      <c r="E281" s="77" t="s">
        <v>9746</v>
      </c>
      <c r="F281" s="78">
        <v>45906</v>
      </c>
      <c r="G281" s="77" t="s">
        <v>3172</v>
      </c>
      <c r="H281" s="79">
        <v>13621356</v>
      </c>
      <c r="I281" s="79">
        <v>4086407</v>
      </c>
      <c r="J281" s="79">
        <v>4222621</v>
      </c>
      <c r="K281" s="79">
        <v>-136214</v>
      </c>
      <c r="L281" s="79">
        <v>0</v>
      </c>
      <c r="M281" s="79">
        <v>0</v>
      </c>
      <c r="N281" s="79">
        <v>0</v>
      </c>
      <c r="O281" s="79">
        <v>0</v>
      </c>
      <c r="P281" s="80">
        <v>0</v>
      </c>
      <c r="Q281" s="81" t="str">
        <f t="shared" si="4"/>
        <v>Registered</v>
      </c>
    </row>
    <row r="282" spans="1:17">
      <c r="A282" s="72">
        <v>10271</v>
      </c>
      <c r="B282" s="72" t="s">
        <v>130</v>
      </c>
      <c r="C282" s="72" t="s">
        <v>134</v>
      </c>
      <c r="D282" s="72" t="s">
        <v>9741</v>
      </c>
      <c r="E282" s="72" t="s">
        <v>9742</v>
      </c>
      <c r="F282" s="73">
        <v>46015</v>
      </c>
      <c r="G282" s="72" t="s">
        <v>4950</v>
      </c>
      <c r="H282" s="74">
        <v>13585257</v>
      </c>
      <c r="I282" s="74">
        <v>4075577</v>
      </c>
      <c r="J282" s="74">
        <v>4211429</v>
      </c>
      <c r="K282" s="74">
        <v>-135852</v>
      </c>
      <c r="L282" s="74">
        <v>0</v>
      </c>
      <c r="M282" s="74">
        <v>0</v>
      </c>
      <c r="N282" s="74">
        <v>0</v>
      </c>
      <c r="O282" s="74">
        <v>0</v>
      </c>
      <c r="P282" s="75">
        <v>0</v>
      </c>
      <c r="Q282" s="76" t="str">
        <f t="shared" si="4"/>
        <v>Registered</v>
      </c>
    </row>
    <row r="283" spans="1:17">
      <c r="A283" s="77">
        <v>10272</v>
      </c>
      <c r="B283" s="77" t="s">
        <v>130</v>
      </c>
      <c r="C283" s="77" t="s">
        <v>132</v>
      </c>
      <c r="D283" s="77" t="s">
        <v>9743</v>
      </c>
      <c r="E283" s="77" t="s">
        <v>9744</v>
      </c>
      <c r="F283" s="78">
        <v>46020</v>
      </c>
      <c r="G283" s="77" t="s">
        <v>2412</v>
      </c>
      <c r="H283" s="79">
        <v>13585257</v>
      </c>
      <c r="I283" s="79">
        <v>4075577</v>
      </c>
      <c r="J283" s="79">
        <v>4211429</v>
      </c>
      <c r="K283" s="79">
        <v>-135852</v>
      </c>
      <c r="L283" s="79">
        <v>0</v>
      </c>
      <c r="M283" s="79">
        <v>0</v>
      </c>
      <c r="N283" s="79">
        <v>0</v>
      </c>
      <c r="O283" s="79">
        <v>0</v>
      </c>
      <c r="P283" s="80">
        <v>0</v>
      </c>
      <c r="Q283" s="81" t="str">
        <f t="shared" si="4"/>
        <v>Registered</v>
      </c>
    </row>
    <row r="284" spans="1:17">
      <c r="A284" s="72">
        <v>10270</v>
      </c>
      <c r="B284" s="72" t="s">
        <v>130</v>
      </c>
      <c r="C284" s="72" t="s">
        <v>132</v>
      </c>
      <c r="D284" s="72" t="s">
        <v>9739</v>
      </c>
      <c r="E284" s="72" t="s">
        <v>9740</v>
      </c>
      <c r="F284" s="73">
        <v>45988</v>
      </c>
      <c r="G284" s="72" t="s">
        <v>8047</v>
      </c>
      <c r="H284" s="74">
        <v>13531968</v>
      </c>
      <c r="I284" s="74">
        <v>4059591</v>
      </c>
      <c r="J284" s="74">
        <v>4194911.8</v>
      </c>
      <c r="K284" s="74">
        <v>-135320.79999999999</v>
      </c>
      <c r="L284" s="74">
        <v>0</v>
      </c>
      <c r="M284" s="74">
        <v>0</v>
      </c>
      <c r="N284" s="74">
        <v>0</v>
      </c>
      <c r="O284" s="74">
        <v>0</v>
      </c>
      <c r="P284" s="75">
        <v>0</v>
      </c>
      <c r="Q284" s="76" t="str">
        <f t="shared" si="4"/>
        <v>Registered</v>
      </c>
    </row>
    <row r="285" spans="1:17">
      <c r="A285" s="77">
        <v>10268</v>
      </c>
      <c r="B285" s="77" t="s">
        <v>130</v>
      </c>
      <c r="C285" s="77" t="s">
        <v>134</v>
      </c>
      <c r="D285" s="77" t="s">
        <v>9736</v>
      </c>
      <c r="E285" s="77" t="s">
        <v>9737</v>
      </c>
      <c r="F285" s="78">
        <v>46022</v>
      </c>
      <c r="G285" s="77" t="s">
        <v>1583</v>
      </c>
      <c r="H285" s="79">
        <v>13488134</v>
      </c>
      <c r="I285" s="79">
        <v>4046440</v>
      </c>
      <c r="J285" s="79">
        <v>4181322</v>
      </c>
      <c r="K285" s="79">
        <v>-134882</v>
      </c>
      <c r="L285" s="79">
        <v>0</v>
      </c>
      <c r="M285" s="79">
        <v>0</v>
      </c>
      <c r="N285" s="79">
        <v>0</v>
      </c>
      <c r="O285" s="79">
        <v>0</v>
      </c>
      <c r="P285" s="80">
        <v>0</v>
      </c>
      <c r="Q285" s="81" t="str">
        <f t="shared" si="4"/>
        <v>Registered</v>
      </c>
    </row>
    <row r="286" spans="1:17">
      <c r="A286" s="72">
        <v>10267</v>
      </c>
      <c r="B286" s="72" t="s">
        <v>130</v>
      </c>
      <c r="C286" s="72" t="s">
        <v>132</v>
      </c>
      <c r="D286" s="72" t="s">
        <v>9734</v>
      </c>
      <c r="E286" s="72" t="s">
        <v>9735</v>
      </c>
      <c r="F286" s="73">
        <v>45621</v>
      </c>
      <c r="G286" s="72" t="s">
        <v>5824</v>
      </c>
      <c r="H286" s="74">
        <v>13444299</v>
      </c>
      <c r="I286" s="74">
        <v>4033290</v>
      </c>
      <c r="J286" s="74">
        <v>4167733</v>
      </c>
      <c r="K286" s="74">
        <v>-134443</v>
      </c>
      <c r="L286" s="74">
        <v>0</v>
      </c>
      <c r="M286" s="74">
        <v>0</v>
      </c>
      <c r="N286" s="74">
        <v>0</v>
      </c>
      <c r="O286" s="74">
        <v>0</v>
      </c>
      <c r="P286" s="75">
        <v>0</v>
      </c>
      <c r="Q286" s="76" t="str">
        <f t="shared" si="4"/>
        <v>Registered</v>
      </c>
    </row>
    <row r="287" spans="1:17">
      <c r="A287" s="77">
        <v>10266</v>
      </c>
      <c r="B287" s="77" t="s">
        <v>130</v>
      </c>
      <c r="C287" s="77" t="s">
        <v>132</v>
      </c>
      <c r="D287" s="77" t="s">
        <v>9732</v>
      </c>
      <c r="E287" s="77" t="s">
        <v>9733</v>
      </c>
      <c r="F287" s="78">
        <v>45621</v>
      </c>
      <c r="G287" s="77" t="s">
        <v>5824</v>
      </c>
      <c r="H287" s="79">
        <v>13444299</v>
      </c>
      <c r="I287" s="79">
        <v>4033290</v>
      </c>
      <c r="J287" s="79">
        <v>4167732</v>
      </c>
      <c r="K287" s="79">
        <v>-134442</v>
      </c>
      <c r="L287" s="79">
        <v>0</v>
      </c>
      <c r="M287" s="79">
        <v>0</v>
      </c>
      <c r="N287" s="79">
        <v>0</v>
      </c>
      <c r="O287" s="79">
        <v>0</v>
      </c>
      <c r="P287" s="80">
        <v>0</v>
      </c>
      <c r="Q287" s="81" t="str">
        <f t="shared" si="4"/>
        <v>Registered</v>
      </c>
    </row>
    <row r="288" spans="1:17">
      <c r="A288" s="72">
        <v>10265</v>
      </c>
      <c r="B288" s="72" t="s">
        <v>130</v>
      </c>
      <c r="C288" s="72" t="s">
        <v>132</v>
      </c>
      <c r="D288" s="72" t="s">
        <v>9730</v>
      </c>
      <c r="E288" s="72" t="s">
        <v>9731</v>
      </c>
      <c r="F288" s="73">
        <v>45833</v>
      </c>
      <c r="G288" s="72" t="s">
        <v>3195</v>
      </c>
      <c r="H288" s="74">
        <v>13442580</v>
      </c>
      <c r="I288" s="74">
        <v>2688516</v>
      </c>
      <c r="J288" s="74">
        <v>2822942</v>
      </c>
      <c r="K288" s="74">
        <v>-134426</v>
      </c>
      <c r="L288" s="74">
        <v>0</v>
      </c>
      <c r="M288" s="74">
        <v>0</v>
      </c>
      <c r="N288" s="74">
        <v>0</v>
      </c>
      <c r="O288" s="74">
        <v>0</v>
      </c>
      <c r="P288" s="75">
        <v>0</v>
      </c>
      <c r="Q288" s="76" t="str">
        <f t="shared" si="4"/>
        <v>Registered</v>
      </c>
    </row>
    <row r="289" spans="1:17">
      <c r="A289" s="77">
        <v>10264</v>
      </c>
      <c r="B289" s="77" t="s">
        <v>130</v>
      </c>
      <c r="C289" s="77" t="s">
        <v>134</v>
      </c>
      <c r="D289" s="77" t="s">
        <v>9728</v>
      </c>
      <c r="E289" s="77" t="s">
        <v>9729</v>
      </c>
      <c r="F289" s="78">
        <v>45876</v>
      </c>
      <c r="G289" s="77" t="s">
        <v>4403</v>
      </c>
      <c r="H289" s="79">
        <v>13428828</v>
      </c>
      <c r="I289" s="79">
        <v>4028649</v>
      </c>
      <c r="J289" s="79">
        <v>4162937</v>
      </c>
      <c r="K289" s="79">
        <v>-134288</v>
      </c>
      <c r="L289" s="79">
        <v>0</v>
      </c>
      <c r="M289" s="79">
        <v>0</v>
      </c>
      <c r="N289" s="79">
        <v>0</v>
      </c>
      <c r="O289" s="79">
        <v>0</v>
      </c>
      <c r="P289" s="80">
        <v>0</v>
      </c>
      <c r="Q289" s="81" t="str">
        <f t="shared" si="4"/>
        <v>Registered</v>
      </c>
    </row>
    <row r="290" spans="1:17">
      <c r="A290" s="72">
        <v>10263</v>
      </c>
      <c r="B290" s="72" t="s">
        <v>130</v>
      </c>
      <c r="C290" s="72" t="s">
        <v>132</v>
      </c>
      <c r="D290" s="72" t="s">
        <v>9726</v>
      </c>
      <c r="E290" s="72" t="s">
        <v>9727</v>
      </c>
      <c r="F290" s="73">
        <v>45726</v>
      </c>
      <c r="G290" s="72" t="s">
        <v>1902</v>
      </c>
      <c r="H290" s="74">
        <v>13356630</v>
      </c>
      <c r="I290" s="74">
        <v>4006989</v>
      </c>
      <c r="J290" s="74">
        <v>4140557</v>
      </c>
      <c r="K290" s="74">
        <v>-133568</v>
      </c>
      <c r="L290" s="74">
        <v>0</v>
      </c>
      <c r="M290" s="74">
        <v>0</v>
      </c>
      <c r="N290" s="74">
        <v>0</v>
      </c>
      <c r="O290" s="74">
        <v>0</v>
      </c>
      <c r="P290" s="75">
        <v>0</v>
      </c>
      <c r="Q290" s="76" t="str">
        <f t="shared" si="4"/>
        <v>Registered</v>
      </c>
    </row>
    <row r="291" spans="1:17">
      <c r="A291" s="77">
        <v>10262</v>
      </c>
      <c r="B291" s="77" t="s">
        <v>130</v>
      </c>
      <c r="C291" s="77" t="s">
        <v>134</v>
      </c>
      <c r="D291" s="77" t="s">
        <v>9724</v>
      </c>
      <c r="E291" s="77" t="s">
        <v>9725</v>
      </c>
      <c r="F291" s="78">
        <v>45517</v>
      </c>
      <c r="G291" s="77" t="s">
        <v>4443</v>
      </c>
      <c r="H291" s="79">
        <v>13356630</v>
      </c>
      <c r="I291" s="79">
        <v>4006989</v>
      </c>
      <c r="J291" s="79">
        <v>4140555</v>
      </c>
      <c r="K291" s="79">
        <v>-133566</v>
      </c>
      <c r="L291" s="79">
        <v>0</v>
      </c>
      <c r="M291" s="79">
        <v>0</v>
      </c>
      <c r="N291" s="79">
        <v>0</v>
      </c>
      <c r="O291" s="79">
        <v>0</v>
      </c>
      <c r="P291" s="80">
        <v>0</v>
      </c>
      <c r="Q291" s="81" t="str">
        <f t="shared" si="4"/>
        <v>Registered</v>
      </c>
    </row>
    <row r="292" spans="1:17">
      <c r="A292" s="72">
        <v>10261</v>
      </c>
      <c r="B292" s="72" t="s">
        <v>130</v>
      </c>
      <c r="C292" s="72" t="s">
        <v>132</v>
      </c>
      <c r="D292" s="72" t="s">
        <v>9722</v>
      </c>
      <c r="E292" s="72" t="s">
        <v>9723</v>
      </c>
      <c r="F292" s="73">
        <v>46000</v>
      </c>
      <c r="G292" s="72" t="s">
        <v>3086</v>
      </c>
      <c r="H292" s="74">
        <v>13353192</v>
      </c>
      <c r="I292" s="74">
        <v>4005957</v>
      </c>
      <c r="J292" s="74">
        <v>4139489</v>
      </c>
      <c r="K292" s="74">
        <v>-133532</v>
      </c>
      <c r="L292" s="74">
        <v>0</v>
      </c>
      <c r="M292" s="74">
        <v>0</v>
      </c>
      <c r="N292" s="74">
        <v>0</v>
      </c>
      <c r="O292" s="74">
        <v>0</v>
      </c>
      <c r="P292" s="75">
        <v>0</v>
      </c>
      <c r="Q292" s="76" t="str">
        <f t="shared" si="4"/>
        <v>Registered</v>
      </c>
    </row>
    <row r="293" spans="1:17">
      <c r="A293" s="77">
        <v>10260</v>
      </c>
      <c r="B293" s="77" t="s">
        <v>107</v>
      </c>
      <c r="C293" s="77" t="s">
        <v>1487</v>
      </c>
      <c r="D293" s="77" t="s">
        <v>9720</v>
      </c>
      <c r="E293" s="77" t="s">
        <v>9721</v>
      </c>
      <c r="F293" s="78">
        <v>45808</v>
      </c>
      <c r="G293" s="77" t="s">
        <v>1386</v>
      </c>
      <c r="H293" s="79">
        <v>13345536</v>
      </c>
      <c r="I293" s="79">
        <v>2669108</v>
      </c>
      <c r="J293" s="79">
        <v>2802563</v>
      </c>
      <c r="K293" s="79">
        <v>-133455</v>
      </c>
      <c r="L293" s="79">
        <v>0</v>
      </c>
      <c r="M293" s="79">
        <v>0</v>
      </c>
      <c r="N293" s="79">
        <v>0</v>
      </c>
      <c r="O293" s="79">
        <v>0</v>
      </c>
      <c r="P293" s="80">
        <v>0</v>
      </c>
      <c r="Q293" s="81" t="str">
        <f t="shared" si="4"/>
        <v>Registered</v>
      </c>
    </row>
    <row r="294" spans="1:17">
      <c r="A294" s="72">
        <v>10259</v>
      </c>
      <c r="B294" s="72" t="s">
        <v>130</v>
      </c>
      <c r="C294" s="72" t="s">
        <v>132</v>
      </c>
      <c r="D294" s="72" t="s">
        <v>9718</v>
      </c>
      <c r="E294" s="72" t="s">
        <v>9719</v>
      </c>
      <c r="F294" s="73">
        <v>45838</v>
      </c>
      <c r="G294" s="72" t="s">
        <v>2426</v>
      </c>
      <c r="H294" s="74">
        <v>13322250</v>
      </c>
      <c r="I294" s="74">
        <v>3996675</v>
      </c>
      <c r="J294" s="74">
        <v>4129898</v>
      </c>
      <c r="K294" s="74">
        <v>-133223</v>
      </c>
      <c r="L294" s="74">
        <v>0</v>
      </c>
      <c r="M294" s="74">
        <v>0</v>
      </c>
      <c r="N294" s="74">
        <v>0</v>
      </c>
      <c r="O294" s="74">
        <v>0</v>
      </c>
      <c r="P294" s="75">
        <v>0</v>
      </c>
      <c r="Q294" s="76" t="str">
        <f t="shared" si="4"/>
        <v>Registered</v>
      </c>
    </row>
    <row r="295" spans="1:17">
      <c r="A295" s="77">
        <v>10257</v>
      </c>
      <c r="B295" s="77" t="s">
        <v>130</v>
      </c>
      <c r="C295" s="77" t="s">
        <v>134</v>
      </c>
      <c r="D295" s="77" t="s">
        <v>9714</v>
      </c>
      <c r="E295" s="77" t="s">
        <v>9715</v>
      </c>
      <c r="F295" s="78">
        <v>46022</v>
      </c>
      <c r="G295" s="77" t="s">
        <v>1578</v>
      </c>
      <c r="H295" s="79">
        <v>13322250</v>
      </c>
      <c r="I295" s="79">
        <v>3996675</v>
      </c>
      <c r="J295" s="79">
        <v>4129897</v>
      </c>
      <c r="K295" s="79">
        <v>-133222</v>
      </c>
      <c r="L295" s="79">
        <v>0</v>
      </c>
      <c r="M295" s="79">
        <v>0</v>
      </c>
      <c r="N295" s="79">
        <v>0</v>
      </c>
      <c r="O295" s="79">
        <v>0</v>
      </c>
      <c r="P295" s="80">
        <v>0</v>
      </c>
      <c r="Q295" s="81" t="str">
        <f t="shared" si="4"/>
        <v>Registered</v>
      </c>
    </row>
    <row r="296" spans="1:17">
      <c r="A296" s="72">
        <v>10258</v>
      </c>
      <c r="B296" s="72" t="s">
        <v>130</v>
      </c>
      <c r="C296" s="72" t="s">
        <v>132</v>
      </c>
      <c r="D296" s="72" t="s">
        <v>9716</v>
      </c>
      <c r="E296" s="72" t="s">
        <v>9717</v>
      </c>
      <c r="F296" s="73">
        <v>45854</v>
      </c>
      <c r="G296" s="72" t="s">
        <v>3894</v>
      </c>
      <c r="H296" s="74">
        <v>13322250</v>
      </c>
      <c r="I296" s="74">
        <v>3996675</v>
      </c>
      <c r="J296" s="74">
        <v>4129897</v>
      </c>
      <c r="K296" s="74">
        <v>-133222</v>
      </c>
      <c r="L296" s="74">
        <v>0</v>
      </c>
      <c r="M296" s="74">
        <v>0</v>
      </c>
      <c r="N296" s="74">
        <v>0</v>
      </c>
      <c r="O296" s="74">
        <v>0</v>
      </c>
      <c r="P296" s="75">
        <v>0</v>
      </c>
      <c r="Q296" s="76" t="str">
        <f t="shared" si="4"/>
        <v>Registered</v>
      </c>
    </row>
    <row r="297" spans="1:17">
      <c r="A297" s="77">
        <v>10255</v>
      </c>
      <c r="B297" s="77" t="s">
        <v>130</v>
      </c>
      <c r="C297" s="77" t="s">
        <v>132</v>
      </c>
      <c r="D297" s="77" t="s">
        <v>9709</v>
      </c>
      <c r="E297" s="77" t="s">
        <v>9710</v>
      </c>
      <c r="F297" s="78">
        <v>45678</v>
      </c>
      <c r="G297" s="77" t="s">
        <v>9711</v>
      </c>
      <c r="H297" s="79">
        <v>13267242</v>
      </c>
      <c r="I297" s="79">
        <v>3980172</v>
      </c>
      <c r="J297" s="79">
        <v>4112844</v>
      </c>
      <c r="K297" s="79">
        <v>-132672</v>
      </c>
      <c r="L297" s="79">
        <v>0</v>
      </c>
      <c r="M297" s="79">
        <v>0</v>
      </c>
      <c r="N297" s="79">
        <v>0</v>
      </c>
      <c r="O297" s="79">
        <v>0</v>
      </c>
      <c r="P297" s="80">
        <v>0</v>
      </c>
      <c r="Q297" s="81" t="str">
        <f t="shared" si="4"/>
        <v>Registered</v>
      </c>
    </row>
    <row r="298" spans="1:17">
      <c r="A298" s="72">
        <v>10256</v>
      </c>
      <c r="B298" s="72" t="s">
        <v>130</v>
      </c>
      <c r="C298" s="72" t="s">
        <v>132</v>
      </c>
      <c r="D298" s="72" t="s">
        <v>9712</v>
      </c>
      <c r="E298" s="72" t="s">
        <v>9713</v>
      </c>
      <c r="F298" s="73">
        <v>45746</v>
      </c>
      <c r="G298" s="72" t="s">
        <v>5526</v>
      </c>
      <c r="H298" s="74">
        <v>13267242</v>
      </c>
      <c r="I298" s="74">
        <v>3980172</v>
      </c>
      <c r="J298" s="74">
        <v>4112844</v>
      </c>
      <c r="K298" s="74">
        <v>-132672</v>
      </c>
      <c r="L298" s="74">
        <v>0</v>
      </c>
      <c r="M298" s="74">
        <v>0</v>
      </c>
      <c r="N298" s="74">
        <v>0</v>
      </c>
      <c r="O298" s="74">
        <v>0</v>
      </c>
      <c r="P298" s="75">
        <v>0</v>
      </c>
      <c r="Q298" s="76" t="str">
        <f t="shared" si="4"/>
        <v>Registered</v>
      </c>
    </row>
    <row r="299" spans="1:17">
      <c r="A299" s="77">
        <v>10254</v>
      </c>
      <c r="B299" s="77" t="s">
        <v>1433</v>
      </c>
      <c r="C299" s="77" t="s">
        <v>94</v>
      </c>
      <c r="D299" s="77" t="s">
        <v>9707</v>
      </c>
      <c r="E299" s="77" t="s">
        <v>9708</v>
      </c>
      <c r="F299" s="78">
        <v>45157</v>
      </c>
      <c r="G299" s="77" t="s">
        <v>3554</v>
      </c>
      <c r="H299" s="79">
        <v>13214286</v>
      </c>
      <c r="I299" s="79">
        <v>2095000</v>
      </c>
      <c r="J299" s="79">
        <v>2227143</v>
      </c>
      <c r="K299" s="79">
        <v>-132143</v>
      </c>
      <c r="L299" s="79">
        <v>0</v>
      </c>
      <c r="M299" s="79">
        <v>0</v>
      </c>
      <c r="N299" s="79">
        <v>0</v>
      </c>
      <c r="O299" s="79">
        <v>0</v>
      </c>
      <c r="P299" s="80">
        <v>0</v>
      </c>
      <c r="Q299" s="81" t="str">
        <f t="shared" si="4"/>
        <v>Registered</v>
      </c>
    </row>
    <row r="300" spans="1:17">
      <c r="A300" s="72">
        <v>10253</v>
      </c>
      <c r="B300" s="72" t="s">
        <v>130</v>
      </c>
      <c r="C300" s="72" t="s">
        <v>134</v>
      </c>
      <c r="D300" s="72" t="s">
        <v>9705</v>
      </c>
      <c r="E300" s="72" t="s">
        <v>9706</v>
      </c>
      <c r="F300" s="73">
        <v>45746</v>
      </c>
      <c r="G300" s="72" t="s">
        <v>3943</v>
      </c>
      <c r="H300" s="74">
        <v>13176995</v>
      </c>
      <c r="I300" s="74">
        <v>3953099</v>
      </c>
      <c r="J300" s="74">
        <v>4084869</v>
      </c>
      <c r="K300" s="74">
        <v>-131770</v>
      </c>
      <c r="L300" s="74">
        <v>0</v>
      </c>
      <c r="M300" s="74">
        <v>0</v>
      </c>
      <c r="N300" s="74">
        <v>0</v>
      </c>
      <c r="O300" s="74">
        <v>0</v>
      </c>
      <c r="P300" s="75">
        <v>0</v>
      </c>
      <c r="Q300" s="76" t="str">
        <f t="shared" si="4"/>
        <v>Registered</v>
      </c>
    </row>
    <row r="301" spans="1:17">
      <c r="A301" s="77">
        <v>10252</v>
      </c>
      <c r="B301" s="77" t="s">
        <v>130</v>
      </c>
      <c r="C301" s="77" t="s">
        <v>132</v>
      </c>
      <c r="D301" s="77" t="s">
        <v>9703</v>
      </c>
      <c r="E301" s="77" t="s">
        <v>9704</v>
      </c>
      <c r="F301" s="78">
        <v>45686</v>
      </c>
      <c r="G301" s="77" t="s">
        <v>1828</v>
      </c>
      <c r="H301" s="79">
        <v>13064400</v>
      </c>
      <c r="I301" s="79">
        <v>3919320</v>
      </c>
      <c r="J301" s="79">
        <v>4049964</v>
      </c>
      <c r="K301" s="79">
        <v>-130644</v>
      </c>
      <c r="L301" s="79">
        <v>0</v>
      </c>
      <c r="M301" s="79">
        <v>0</v>
      </c>
      <c r="N301" s="79">
        <v>0</v>
      </c>
      <c r="O301" s="79">
        <v>0</v>
      </c>
      <c r="P301" s="80">
        <v>0</v>
      </c>
      <c r="Q301" s="81" t="str">
        <f t="shared" si="4"/>
        <v>Registered</v>
      </c>
    </row>
    <row r="302" spans="1:17">
      <c r="A302" s="72">
        <v>10251</v>
      </c>
      <c r="B302" s="72" t="s">
        <v>130</v>
      </c>
      <c r="C302" s="72" t="s">
        <v>132</v>
      </c>
      <c r="D302" s="72" t="s">
        <v>9701</v>
      </c>
      <c r="E302" s="72" t="s">
        <v>9702</v>
      </c>
      <c r="F302" s="73">
        <v>45747</v>
      </c>
      <c r="G302" s="72" t="s">
        <v>9044</v>
      </c>
      <c r="H302" s="74">
        <v>12999078</v>
      </c>
      <c r="I302" s="74">
        <v>3899724</v>
      </c>
      <c r="J302" s="74">
        <v>4029714.25</v>
      </c>
      <c r="K302" s="74">
        <v>-129990.25</v>
      </c>
      <c r="L302" s="74">
        <v>0</v>
      </c>
      <c r="M302" s="74">
        <v>0</v>
      </c>
      <c r="N302" s="74">
        <v>0</v>
      </c>
      <c r="O302" s="74">
        <v>0</v>
      </c>
      <c r="P302" s="75">
        <v>0</v>
      </c>
      <c r="Q302" s="76" t="str">
        <f t="shared" si="4"/>
        <v>Registered</v>
      </c>
    </row>
    <row r="303" spans="1:17">
      <c r="A303" s="77">
        <v>10250</v>
      </c>
      <c r="B303" s="77" t="s">
        <v>130</v>
      </c>
      <c r="C303" s="77" t="s">
        <v>25</v>
      </c>
      <c r="D303" s="77" t="s">
        <v>9699</v>
      </c>
      <c r="E303" s="77" t="s">
        <v>9700</v>
      </c>
      <c r="F303" s="78">
        <v>45746</v>
      </c>
      <c r="G303" s="77" t="s">
        <v>9428</v>
      </c>
      <c r="H303" s="79">
        <v>12687456</v>
      </c>
      <c r="I303" s="79">
        <v>11418713</v>
      </c>
      <c r="J303" s="79">
        <v>11544713</v>
      </c>
      <c r="K303" s="79">
        <v>-126000</v>
      </c>
      <c r="L303" s="79">
        <v>0</v>
      </c>
      <c r="M303" s="79">
        <v>0</v>
      </c>
      <c r="N303" s="79">
        <v>0</v>
      </c>
      <c r="O303" s="79">
        <v>0</v>
      </c>
      <c r="P303" s="80">
        <v>0</v>
      </c>
      <c r="Q303" s="81" t="str">
        <f t="shared" si="4"/>
        <v>Registered</v>
      </c>
    </row>
    <row r="304" spans="1:17">
      <c r="A304" s="72">
        <v>10248</v>
      </c>
      <c r="B304" s="72" t="s">
        <v>1542</v>
      </c>
      <c r="C304" s="72" t="s">
        <v>1543</v>
      </c>
      <c r="D304" s="72" t="s">
        <v>9696</v>
      </c>
      <c r="E304" s="72" t="s">
        <v>9697</v>
      </c>
      <c r="F304" s="73">
        <v>45777</v>
      </c>
      <c r="G304" s="72" t="s">
        <v>3383</v>
      </c>
      <c r="H304" s="74">
        <v>39000000</v>
      </c>
      <c r="I304" s="74">
        <v>11700000</v>
      </c>
      <c r="J304" s="74">
        <v>11817000</v>
      </c>
      <c r="K304" s="74">
        <v>-117000</v>
      </c>
      <c r="L304" s="74">
        <v>0</v>
      </c>
      <c r="M304" s="74">
        <v>0</v>
      </c>
      <c r="N304" s="74">
        <v>0</v>
      </c>
      <c r="O304" s="74">
        <v>0</v>
      </c>
      <c r="P304" s="75">
        <v>0</v>
      </c>
      <c r="Q304" s="76" t="str">
        <f t="shared" si="4"/>
        <v>Registered</v>
      </c>
    </row>
    <row r="305" spans="1:17">
      <c r="A305" s="77">
        <v>10247</v>
      </c>
      <c r="B305" s="77" t="s">
        <v>1447</v>
      </c>
      <c r="C305" s="77" t="s">
        <v>427</v>
      </c>
      <c r="D305" s="77" t="s">
        <v>9694</v>
      </c>
      <c r="E305" s="77" t="s">
        <v>9695</v>
      </c>
      <c r="F305" s="78">
        <v>45991</v>
      </c>
      <c r="G305" s="77" t="s">
        <v>2579</v>
      </c>
      <c r="H305" s="79">
        <v>38600000</v>
      </c>
      <c r="I305" s="79">
        <v>11580000</v>
      </c>
      <c r="J305" s="79">
        <v>11695800</v>
      </c>
      <c r="K305" s="79">
        <v>-115800</v>
      </c>
      <c r="L305" s="79">
        <v>0</v>
      </c>
      <c r="M305" s="79">
        <v>0</v>
      </c>
      <c r="N305" s="79">
        <v>0</v>
      </c>
      <c r="O305" s="79">
        <v>0</v>
      </c>
      <c r="P305" s="80">
        <v>0</v>
      </c>
      <c r="Q305" s="81" t="str">
        <f t="shared" si="4"/>
        <v>Registered</v>
      </c>
    </row>
    <row r="306" spans="1:17">
      <c r="A306" s="72">
        <v>10246</v>
      </c>
      <c r="B306" s="72" t="s">
        <v>295</v>
      </c>
      <c r="C306" s="72" t="s">
        <v>2153</v>
      </c>
      <c r="D306" s="72" t="s">
        <v>9692</v>
      </c>
      <c r="E306" s="72" t="s">
        <v>9693</v>
      </c>
      <c r="F306" s="73">
        <v>46071</v>
      </c>
      <c r="G306" s="72" t="s">
        <v>1538</v>
      </c>
      <c r="H306" s="74">
        <v>11490090</v>
      </c>
      <c r="I306" s="74">
        <v>2298018</v>
      </c>
      <c r="J306" s="74">
        <v>2413018</v>
      </c>
      <c r="K306" s="74">
        <v>-115000</v>
      </c>
      <c r="L306" s="74">
        <v>0</v>
      </c>
      <c r="M306" s="74">
        <v>0</v>
      </c>
      <c r="N306" s="74">
        <v>0</v>
      </c>
      <c r="O306" s="74">
        <v>0</v>
      </c>
      <c r="P306" s="75">
        <v>0</v>
      </c>
      <c r="Q306" s="76" t="str">
        <f t="shared" si="4"/>
        <v>Registered</v>
      </c>
    </row>
    <row r="307" spans="1:17">
      <c r="A307" s="77">
        <v>10245</v>
      </c>
      <c r="B307" s="77" t="s">
        <v>295</v>
      </c>
      <c r="C307" s="77" t="s">
        <v>2153</v>
      </c>
      <c r="D307" s="77" t="s">
        <v>9690</v>
      </c>
      <c r="E307" s="77" t="s">
        <v>9691</v>
      </c>
      <c r="F307" s="78">
        <v>46022</v>
      </c>
      <c r="G307" s="77" t="s">
        <v>1731</v>
      </c>
      <c r="H307" s="79">
        <v>11441071</v>
      </c>
      <c r="I307" s="79">
        <v>3432321</v>
      </c>
      <c r="J307" s="79">
        <v>3546732</v>
      </c>
      <c r="K307" s="79">
        <v>-114411</v>
      </c>
      <c r="L307" s="79">
        <v>0</v>
      </c>
      <c r="M307" s="79">
        <v>0</v>
      </c>
      <c r="N307" s="79">
        <v>0</v>
      </c>
      <c r="O307" s="79">
        <v>0</v>
      </c>
      <c r="P307" s="80">
        <v>0</v>
      </c>
      <c r="Q307" s="81" t="str">
        <f t="shared" si="4"/>
        <v>Registered</v>
      </c>
    </row>
    <row r="308" spans="1:17">
      <c r="A308" s="72">
        <v>10244</v>
      </c>
      <c r="B308" s="72" t="s">
        <v>130</v>
      </c>
      <c r="C308" s="72" t="s">
        <v>23</v>
      </c>
      <c r="D308" s="72" t="s">
        <v>9688</v>
      </c>
      <c r="E308" s="72" t="s">
        <v>9689</v>
      </c>
      <c r="F308" s="73">
        <v>44942</v>
      </c>
      <c r="G308" s="72" t="s">
        <v>3048</v>
      </c>
      <c r="H308" s="74">
        <v>11434332</v>
      </c>
      <c r="I308" s="74">
        <v>9719184</v>
      </c>
      <c r="J308" s="74">
        <v>9833529</v>
      </c>
      <c r="K308" s="74">
        <v>-114345</v>
      </c>
      <c r="L308" s="74">
        <v>0</v>
      </c>
      <c r="M308" s="74">
        <v>0</v>
      </c>
      <c r="N308" s="74">
        <v>0</v>
      </c>
      <c r="O308" s="74">
        <v>0</v>
      </c>
      <c r="P308" s="75">
        <v>0</v>
      </c>
      <c r="Q308" s="76" t="str">
        <f t="shared" si="4"/>
        <v>Registered</v>
      </c>
    </row>
    <row r="309" spans="1:17">
      <c r="A309" s="77">
        <v>10243</v>
      </c>
      <c r="B309" s="77" t="s">
        <v>295</v>
      </c>
      <c r="C309" s="77" t="s">
        <v>2153</v>
      </c>
      <c r="D309" s="77" t="s">
        <v>9686</v>
      </c>
      <c r="E309" s="77" t="s">
        <v>9687</v>
      </c>
      <c r="F309" s="78">
        <v>45853</v>
      </c>
      <c r="G309" s="77" t="s">
        <v>3067</v>
      </c>
      <c r="H309" s="79">
        <v>11307143</v>
      </c>
      <c r="I309" s="79">
        <v>3392143</v>
      </c>
      <c r="J309" s="79">
        <v>3505215</v>
      </c>
      <c r="K309" s="79">
        <v>-113072</v>
      </c>
      <c r="L309" s="79">
        <v>0</v>
      </c>
      <c r="M309" s="79">
        <v>0</v>
      </c>
      <c r="N309" s="79">
        <v>0</v>
      </c>
      <c r="O309" s="79">
        <v>0</v>
      </c>
      <c r="P309" s="80">
        <v>0</v>
      </c>
      <c r="Q309" s="81" t="str">
        <f t="shared" si="4"/>
        <v>Registered</v>
      </c>
    </row>
    <row r="310" spans="1:17">
      <c r="A310" s="72">
        <v>10242</v>
      </c>
      <c r="B310" s="72" t="s">
        <v>295</v>
      </c>
      <c r="C310" s="72" t="s">
        <v>2153</v>
      </c>
      <c r="D310" s="72" t="s">
        <v>9684</v>
      </c>
      <c r="E310" s="72" t="s">
        <v>9685</v>
      </c>
      <c r="F310" s="73">
        <v>45855</v>
      </c>
      <c r="G310" s="72" t="s">
        <v>2426</v>
      </c>
      <c r="H310" s="74">
        <v>11151250</v>
      </c>
      <c r="I310" s="74">
        <v>3345375</v>
      </c>
      <c r="J310" s="74">
        <v>3456887</v>
      </c>
      <c r="K310" s="74">
        <v>-111512</v>
      </c>
      <c r="L310" s="74">
        <v>0</v>
      </c>
      <c r="M310" s="74">
        <v>0</v>
      </c>
      <c r="N310" s="74">
        <v>0</v>
      </c>
      <c r="O310" s="74">
        <v>0</v>
      </c>
      <c r="P310" s="75">
        <v>0</v>
      </c>
      <c r="Q310" s="76" t="str">
        <f t="shared" si="4"/>
        <v>Registered</v>
      </c>
    </row>
    <row r="311" spans="1:17">
      <c r="A311" s="77">
        <v>10241</v>
      </c>
      <c r="B311" s="77" t="s">
        <v>295</v>
      </c>
      <c r="C311" s="77" t="s">
        <v>2153</v>
      </c>
      <c r="D311" s="77" t="s">
        <v>9682</v>
      </c>
      <c r="E311" s="77" t="s">
        <v>9683</v>
      </c>
      <c r="F311" s="78">
        <v>46002</v>
      </c>
      <c r="G311" s="77" t="s">
        <v>3783</v>
      </c>
      <c r="H311" s="79">
        <v>11120214</v>
      </c>
      <c r="I311" s="79">
        <v>3336064</v>
      </c>
      <c r="J311" s="79">
        <v>3447266</v>
      </c>
      <c r="K311" s="79">
        <v>-111202</v>
      </c>
      <c r="L311" s="79">
        <v>0</v>
      </c>
      <c r="M311" s="79">
        <v>0</v>
      </c>
      <c r="N311" s="79">
        <v>0</v>
      </c>
      <c r="O311" s="79">
        <v>0</v>
      </c>
      <c r="P311" s="80">
        <v>0</v>
      </c>
      <c r="Q311" s="81" t="str">
        <f t="shared" si="4"/>
        <v>Registered</v>
      </c>
    </row>
    <row r="312" spans="1:17">
      <c r="A312" s="72">
        <v>10240</v>
      </c>
      <c r="B312" s="72" t="s">
        <v>295</v>
      </c>
      <c r="C312" s="72" t="s">
        <v>2153</v>
      </c>
      <c r="D312" s="72" t="s">
        <v>9680</v>
      </c>
      <c r="E312" s="72" t="s">
        <v>9681</v>
      </c>
      <c r="F312" s="73">
        <v>45853</v>
      </c>
      <c r="G312" s="72" t="s">
        <v>2426</v>
      </c>
      <c r="H312" s="74">
        <v>11032143</v>
      </c>
      <c r="I312" s="74">
        <v>3309643</v>
      </c>
      <c r="J312" s="74">
        <v>3419965.3</v>
      </c>
      <c r="K312" s="74">
        <v>-110322.3</v>
      </c>
      <c r="L312" s="74">
        <v>0</v>
      </c>
      <c r="M312" s="74">
        <v>0</v>
      </c>
      <c r="N312" s="74">
        <v>0</v>
      </c>
      <c r="O312" s="74">
        <v>0</v>
      </c>
      <c r="P312" s="75">
        <v>0</v>
      </c>
      <c r="Q312" s="76" t="str">
        <f t="shared" si="4"/>
        <v>Registered</v>
      </c>
    </row>
    <row r="313" spans="1:17">
      <c r="A313" s="77">
        <v>10239</v>
      </c>
      <c r="B313" s="77" t="s">
        <v>295</v>
      </c>
      <c r="C313" s="77" t="s">
        <v>2153</v>
      </c>
      <c r="D313" s="77" t="s">
        <v>9678</v>
      </c>
      <c r="E313" s="77" t="s">
        <v>9679</v>
      </c>
      <c r="F313" s="78">
        <v>45869</v>
      </c>
      <c r="G313" s="77" t="s">
        <v>8233</v>
      </c>
      <c r="H313" s="79">
        <v>10867857</v>
      </c>
      <c r="I313" s="79">
        <v>3260357</v>
      </c>
      <c r="J313" s="79">
        <v>3369036</v>
      </c>
      <c r="K313" s="79">
        <v>-108679</v>
      </c>
      <c r="L313" s="79">
        <v>0</v>
      </c>
      <c r="M313" s="79">
        <v>0</v>
      </c>
      <c r="N313" s="79">
        <v>0</v>
      </c>
      <c r="O313" s="79">
        <v>0</v>
      </c>
      <c r="P313" s="80">
        <v>0</v>
      </c>
      <c r="Q313" s="81" t="str">
        <f t="shared" si="4"/>
        <v>Registered</v>
      </c>
    </row>
    <row r="314" spans="1:17">
      <c r="A314" s="72">
        <v>10238</v>
      </c>
      <c r="B314" s="72" t="s">
        <v>295</v>
      </c>
      <c r="C314" s="72" t="s">
        <v>2153</v>
      </c>
      <c r="D314" s="72" t="s">
        <v>9677</v>
      </c>
      <c r="E314" s="72" t="s">
        <v>4937</v>
      </c>
      <c r="F314" s="73">
        <v>45990</v>
      </c>
      <c r="G314" s="72" t="s">
        <v>7584</v>
      </c>
      <c r="H314" s="74">
        <v>10851794</v>
      </c>
      <c r="I314" s="74">
        <v>3255538</v>
      </c>
      <c r="J314" s="74">
        <v>3364058</v>
      </c>
      <c r="K314" s="74">
        <v>-108520</v>
      </c>
      <c r="L314" s="74">
        <v>0</v>
      </c>
      <c r="M314" s="74">
        <v>0</v>
      </c>
      <c r="N314" s="74">
        <v>0</v>
      </c>
      <c r="O314" s="74">
        <v>0</v>
      </c>
      <c r="P314" s="75">
        <v>0</v>
      </c>
      <c r="Q314" s="76" t="str">
        <f t="shared" si="4"/>
        <v>Registered</v>
      </c>
    </row>
    <row r="315" spans="1:17">
      <c r="A315" s="77">
        <v>10237</v>
      </c>
      <c r="B315" s="77" t="s">
        <v>1433</v>
      </c>
      <c r="C315" s="77" t="s">
        <v>1475</v>
      </c>
      <c r="D315" s="77" t="s">
        <v>9675</v>
      </c>
      <c r="E315" s="77" t="s">
        <v>9676</v>
      </c>
      <c r="F315" s="78">
        <v>45854</v>
      </c>
      <c r="G315" s="77" t="s">
        <v>4192</v>
      </c>
      <c r="H315" s="79">
        <v>13838700</v>
      </c>
      <c r="I315" s="79">
        <v>10379025</v>
      </c>
      <c r="J315" s="79">
        <v>10487090</v>
      </c>
      <c r="K315" s="79">
        <v>-108065</v>
      </c>
      <c r="L315" s="79">
        <v>0</v>
      </c>
      <c r="M315" s="79">
        <v>0</v>
      </c>
      <c r="N315" s="79">
        <v>0</v>
      </c>
      <c r="O315" s="79">
        <v>0</v>
      </c>
      <c r="P315" s="80">
        <v>0</v>
      </c>
      <c r="Q315" s="81" t="str">
        <f t="shared" si="4"/>
        <v>Registered</v>
      </c>
    </row>
    <row r="316" spans="1:17">
      <c r="A316" s="72">
        <v>10236</v>
      </c>
      <c r="B316" s="72" t="s">
        <v>1447</v>
      </c>
      <c r="C316" s="72" t="s">
        <v>1464</v>
      </c>
      <c r="D316" s="72" t="s">
        <v>9673</v>
      </c>
      <c r="E316" s="72" t="s">
        <v>9674</v>
      </c>
      <c r="F316" s="73">
        <v>46053</v>
      </c>
      <c r="G316" s="72" t="s">
        <v>1912</v>
      </c>
      <c r="H316" s="74">
        <v>29800000</v>
      </c>
      <c r="I316" s="74">
        <v>3874000</v>
      </c>
      <c r="J316" s="74">
        <v>3980000</v>
      </c>
      <c r="K316" s="74">
        <v>-106000</v>
      </c>
      <c r="L316" s="74">
        <v>0</v>
      </c>
      <c r="M316" s="74">
        <v>0</v>
      </c>
      <c r="N316" s="74">
        <v>0</v>
      </c>
      <c r="O316" s="74">
        <v>0</v>
      </c>
      <c r="P316" s="75">
        <v>0</v>
      </c>
      <c r="Q316" s="76" t="str">
        <f t="shared" si="4"/>
        <v>Registered</v>
      </c>
    </row>
    <row r="317" spans="1:17">
      <c r="A317" s="77">
        <v>10235</v>
      </c>
      <c r="B317" s="77" t="s">
        <v>295</v>
      </c>
      <c r="C317" s="77" t="s">
        <v>2153</v>
      </c>
      <c r="D317" s="77" t="s">
        <v>9671</v>
      </c>
      <c r="E317" s="77" t="s">
        <v>9672</v>
      </c>
      <c r="F317" s="78">
        <v>45853</v>
      </c>
      <c r="G317" s="77" t="s">
        <v>2426</v>
      </c>
      <c r="H317" s="79">
        <v>10507315</v>
      </c>
      <c r="I317" s="79">
        <v>3152195</v>
      </c>
      <c r="J317" s="79">
        <v>3257269</v>
      </c>
      <c r="K317" s="79">
        <v>-105074</v>
      </c>
      <c r="L317" s="79">
        <v>0</v>
      </c>
      <c r="M317" s="79">
        <v>0</v>
      </c>
      <c r="N317" s="79">
        <v>0</v>
      </c>
      <c r="O317" s="79">
        <v>0</v>
      </c>
      <c r="P317" s="80">
        <v>0</v>
      </c>
      <c r="Q317" s="81" t="str">
        <f t="shared" si="4"/>
        <v>Registered</v>
      </c>
    </row>
    <row r="318" spans="1:17">
      <c r="A318" s="72">
        <v>10234</v>
      </c>
      <c r="B318" s="72" t="s">
        <v>295</v>
      </c>
      <c r="C318" s="72" t="s">
        <v>2153</v>
      </c>
      <c r="D318" s="72" t="s">
        <v>9669</v>
      </c>
      <c r="E318" s="72" t="s">
        <v>9670</v>
      </c>
      <c r="F318" s="73">
        <v>45853</v>
      </c>
      <c r="G318" s="72" t="s">
        <v>2286</v>
      </c>
      <c r="H318" s="74">
        <v>10050000</v>
      </c>
      <c r="I318" s="74">
        <v>3015000</v>
      </c>
      <c r="J318" s="74">
        <v>3120000</v>
      </c>
      <c r="K318" s="74">
        <v>-105000</v>
      </c>
      <c r="L318" s="74">
        <v>0</v>
      </c>
      <c r="M318" s="74">
        <v>0</v>
      </c>
      <c r="N318" s="74">
        <v>0</v>
      </c>
      <c r="O318" s="74">
        <v>0</v>
      </c>
      <c r="P318" s="75">
        <v>0</v>
      </c>
      <c r="Q318" s="76" t="str">
        <f t="shared" si="4"/>
        <v>Registered</v>
      </c>
    </row>
    <row r="319" spans="1:17">
      <c r="A319" s="77">
        <v>10233</v>
      </c>
      <c r="B319" s="77" t="s">
        <v>295</v>
      </c>
      <c r="C319" s="77" t="s">
        <v>2153</v>
      </c>
      <c r="D319" s="77" t="s">
        <v>9667</v>
      </c>
      <c r="E319" s="77" t="s">
        <v>9668</v>
      </c>
      <c r="F319" s="78">
        <v>45853</v>
      </c>
      <c r="G319" s="77" t="s">
        <v>2286</v>
      </c>
      <c r="H319" s="79">
        <v>10407143</v>
      </c>
      <c r="I319" s="79">
        <v>3122143</v>
      </c>
      <c r="J319" s="79">
        <v>3226215</v>
      </c>
      <c r="K319" s="79">
        <v>-104072</v>
      </c>
      <c r="L319" s="79">
        <v>0</v>
      </c>
      <c r="M319" s="79">
        <v>0</v>
      </c>
      <c r="N319" s="79">
        <v>0</v>
      </c>
      <c r="O319" s="79">
        <v>0</v>
      </c>
      <c r="P319" s="80">
        <v>0</v>
      </c>
      <c r="Q319" s="81" t="str">
        <f t="shared" si="4"/>
        <v>Registered</v>
      </c>
    </row>
    <row r="320" spans="1:17">
      <c r="A320" s="72">
        <v>10232</v>
      </c>
      <c r="B320" s="72" t="s">
        <v>295</v>
      </c>
      <c r="C320" s="72" t="s">
        <v>2153</v>
      </c>
      <c r="D320" s="72" t="s">
        <v>9666</v>
      </c>
      <c r="E320" s="72" t="s">
        <v>8040</v>
      </c>
      <c r="F320" s="73">
        <v>45853</v>
      </c>
      <c r="G320" s="72" t="s">
        <v>1459</v>
      </c>
      <c r="H320" s="74">
        <v>10380782</v>
      </c>
      <c r="I320" s="74">
        <v>3114234</v>
      </c>
      <c r="J320" s="74">
        <v>3218042.2</v>
      </c>
      <c r="K320" s="74">
        <v>-103808.2</v>
      </c>
      <c r="L320" s="74">
        <v>0</v>
      </c>
      <c r="M320" s="74">
        <v>0</v>
      </c>
      <c r="N320" s="74">
        <v>0</v>
      </c>
      <c r="O320" s="74">
        <v>0</v>
      </c>
      <c r="P320" s="75">
        <v>0</v>
      </c>
      <c r="Q320" s="76" t="str">
        <f t="shared" si="4"/>
        <v>Registered</v>
      </c>
    </row>
    <row r="321" spans="1:17">
      <c r="A321" s="77">
        <v>10231</v>
      </c>
      <c r="B321" s="77" t="s">
        <v>355</v>
      </c>
      <c r="C321" s="77" t="s">
        <v>356</v>
      </c>
      <c r="D321" s="77" t="s">
        <v>9664</v>
      </c>
      <c r="E321" s="77" t="s">
        <v>9665</v>
      </c>
      <c r="F321" s="78">
        <v>46078</v>
      </c>
      <c r="G321" s="77" t="s">
        <v>1467</v>
      </c>
      <c r="H321" s="79">
        <v>10202682</v>
      </c>
      <c r="I321" s="79">
        <v>6325661</v>
      </c>
      <c r="J321" s="79">
        <v>6427687</v>
      </c>
      <c r="K321" s="79">
        <v>-102026</v>
      </c>
      <c r="L321" s="79">
        <v>0</v>
      </c>
      <c r="M321" s="79">
        <v>0</v>
      </c>
      <c r="N321" s="79">
        <v>0</v>
      </c>
      <c r="O321" s="79">
        <v>0</v>
      </c>
      <c r="P321" s="80">
        <v>0</v>
      </c>
      <c r="Q321" s="81" t="str">
        <f t="shared" si="4"/>
        <v>Registered</v>
      </c>
    </row>
    <row r="322" spans="1:17">
      <c r="A322" s="72">
        <v>10230</v>
      </c>
      <c r="B322" s="72" t="s">
        <v>355</v>
      </c>
      <c r="C322" s="72" t="s">
        <v>61</v>
      </c>
      <c r="D322" s="72" t="s">
        <v>9662</v>
      </c>
      <c r="E322" s="72" t="s">
        <v>9663</v>
      </c>
      <c r="F322" s="73">
        <v>46053</v>
      </c>
      <c r="G322" s="72" t="s">
        <v>1538</v>
      </c>
      <c r="H322" s="74">
        <v>10011358</v>
      </c>
      <c r="I322" s="74">
        <v>5306020</v>
      </c>
      <c r="J322" s="74">
        <v>5406134</v>
      </c>
      <c r="K322" s="74">
        <v>-100114</v>
      </c>
      <c r="L322" s="74">
        <v>0</v>
      </c>
      <c r="M322" s="74">
        <v>0</v>
      </c>
      <c r="N322" s="74">
        <v>0</v>
      </c>
      <c r="O322" s="74">
        <v>0</v>
      </c>
      <c r="P322" s="75">
        <v>0</v>
      </c>
      <c r="Q322" s="76" t="str">
        <f t="shared" ref="Q322:Q385" si="5">IF(G322="01 Jan 1900","Unregistered","Registered")</f>
        <v>Registered</v>
      </c>
    </row>
    <row r="323" spans="1:17">
      <c r="A323" s="77">
        <v>10227</v>
      </c>
      <c r="B323" s="77" t="s">
        <v>1433</v>
      </c>
      <c r="C323" s="77" t="s">
        <v>6</v>
      </c>
      <c r="D323" s="77" t="s">
        <v>9655</v>
      </c>
      <c r="E323" s="77" t="s">
        <v>9656</v>
      </c>
      <c r="F323" s="78">
        <v>45290</v>
      </c>
      <c r="G323" s="77" t="s">
        <v>1903</v>
      </c>
      <c r="H323" s="79">
        <v>8211000</v>
      </c>
      <c r="I323" s="79">
        <v>0</v>
      </c>
      <c r="J323" s="79">
        <v>100001</v>
      </c>
      <c r="K323" s="79">
        <v>-100001</v>
      </c>
      <c r="L323" s="79">
        <v>0</v>
      </c>
      <c r="M323" s="79">
        <v>0</v>
      </c>
      <c r="N323" s="79">
        <v>0</v>
      </c>
      <c r="O323" s="79">
        <v>0</v>
      </c>
      <c r="P323" s="80">
        <v>0</v>
      </c>
      <c r="Q323" s="81" t="str">
        <f t="shared" si="5"/>
        <v>Unregistered</v>
      </c>
    </row>
    <row r="324" spans="1:17">
      <c r="A324" s="72">
        <v>10228</v>
      </c>
      <c r="B324" s="72" t="s">
        <v>107</v>
      </c>
      <c r="C324" s="72" t="s">
        <v>109</v>
      </c>
      <c r="D324" s="72" t="s">
        <v>9657</v>
      </c>
      <c r="E324" s="72" t="s">
        <v>9658</v>
      </c>
      <c r="F324" s="73">
        <v>46111</v>
      </c>
      <c r="G324" s="72" t="s">
        <v>9659</v>
      </c>
      <c r="H324" s="74">
        <v>10041964</v>
      </c>
      <c r="I324" s="74">
        <v>0</v>
      </c>
      <c r="J324" s="74">
        <v>100001</v>
      </c>
      <c r="K324" s="74">
        <v>-100001</v>
      </c>
      <c r="L324" s="74">
        <v>0</v>
      </c>
      <c r="M324" s="74">
        <v>0</v>
      </c>
      <c r="N324" s="74">
        <v>0</v>
      </c>
      <c r="O324" s="74">
        <v>0</v>
      </c>
      <c r="P324" s="75">
        <v>0</v>
      </c>
      <c r="Q324" s="76" t="str">
        <f t="shared" si="5"/>
        <v>Registered</v>
      </c>
    </row>
    <row r="325" spans="1:17">
      <c r="A325" s="77">
        <v>10229</v>
      </c>
      <c r="B325" s="77" t="s">
        <v>318</v>
      </c>
      <c r="C325" s="77" t="s">
        <v>321</v>
      </c>
      <c r="D325" s="77" t="s">
        <v>9660</v>
      </c>
      <c r="E325" s="77" t="s">
        <v>9661</v>
      </c>
      <c r="F325" s="78">
        <v>46078</v>
      </c>
      <c r="G325" s="77" t="s">
        <v>1903</v>
      </c>
      <c r="H325" s="79">
        <v>5417500</v>
      </c>
      <c r="I325" s="79">
        <v>0</v>
      </c>
      <c r="J325" s="79">
        <v>100001</v>
      </c>
      <c r="K325" s="79">
        <v>-100001</v>
      </c>
      <c r="L325" s="79">
        <v>0</v>
      </c>
      <c r="M325" s="79">
        <v>0</v>
      </c>
      <c r="N325" s="79">
        <v>0</v>
      </c>
      <c r="O325" s="79">
        <v>0</v>
      </c>
      <c r="P325" s="80">
        <v>0</v>
      </c>
      <c r="Q325" s="81" t="str">
        <f t="shared" si="5"/>
        <v>Unregistered</v>
      </c>
    </row>
    <row r="326" spans="1:17">
      <c r="A326" s="72">
        <v>10196</v>
      </c>
      <c r="B326" s="72" t="s">
        <v>1722</v>
      </c>
      <c r="C326" s="72" t="s">
        <v>84</v>
      </c>
      <c r="D326" s="72" t="s">
        <v>9588</v>
      </c>
      <c r="E326" s="72" t="s">
        <v>9589</v>
      </c>
      <c r="F326" s="73">
        <v>46066</v>
      </c>
      <c r="G326" s="72" t="s">
        <v>9590</v>
      </c>
      <c r="H326" s="74">
        <v>4000000</v>
      </c>
      <c r="I326" s="74">
        <v>0</v>
      </c>
      <c r="J326" s="74">
        <v>100000</v>
      </c>
      <c r="K326" s="74">
        <v>-100000</v>
      </c>
      <c r="L326" s="74">
        <v>0</v>
      </c>
      <c r="M326" s="74">
        <v>0</v>
      </c>
      <c r="N326" s="74">
        <v>0</v>
      </c>
      <c r="O326" s="74">
        <v>0</v>
      </c>
      <c r="P326" s="75">
        <v>0</v>
      </c>
      <c r="Q326" s="76" t="str">
        <f t="shared" si="5"/>
        <v>Registered</v>
      </c>
    </row>
    <row r="327" spans="1:17">
      <c r="A327" s="77">
        <v>10197</v>
      </c>
      <c r="B327" s="77" t="s">
        <v>1433</v>
      </c>
      <c r="C327" s="77" t="s">
        <v>1434</v>
      </c>
      <c r="D327" s="77" t="s">
        <v>9591</v>
      </c>
      <c r="E327" s="77" t="s">
        <v>9592</v>
      </c>
      <c r="F327" s="78">
        <v>46111</v>
      </c>
      <c r="G327" s="77" t="s">
        <v>1903</v>
      </c>
      <c r="H327" s="79">
        <v>14263200</v>
      </c>
      <c r="I327" s="79">
        <v>0</v>
      </c>
      <c r="J327" s="79">
        <v>100000</v>
      </c>
      <c r="K327" s="79">
        <v>-100000</v>
      </c>
      <c r="L327" s="79">
        <v>0</v>
      </c>
      <c r="M327" s="79">
        <v>0</v>
      </c>
      <c r="N327" s="79">
        <v>0</v>
      </c>
      <c r="O327" s="79">
        <v>0</v>
      </c>
      <c r="P327" s="80">
        <v>0</v>
      </c>
      <c r="Q327" s="81" t="str">
        <f t="shared" si="5"/>
        <v>Unregistered</v>
      </c>
    </row>
    <row r="328" spans="1:17">
      <c r="A328" s="72">
        <v>10198</v>
      </c>
      <c r="B328" s="72" t="s">
        <v>107</v>
      </c>
      <c r="C328" s="72" t="s">
        <v>108</v>
      </c>
      <c r="D328" s="72" t="s">
        <v>9593</v>
      </c>
      <c r="E328" s="72" t="s">
        <v>6410</v>
      </c>
      <c r="F328" s="73">
        <v>45747</v>
      </c>
      <c r="G328" s="72" t="s">
        <v>1903</v>
      </c>
      <c r="H328" s="74">
        <v>12904800</v>
      </c>
      <c r="I328" s="74">
        <v>0</v>
      </c>
      <c r="J328" s="74">
        <v>100000</v>
      </c>
      <c r="K328" s="74">
        <v>-100000</v>
      </c>
      <c r="L328" s="74">
        <v>0</v>
      </c>
      <c r="M328" s="74">
        <v>0</v>
      </c>
      <c r="N328" s="74">
        <v>0</v>
      </c>
      <c r="O328" s="74">
        <v>0</v>
      </c>
      <c r="P328" s="75">
        <v>0</v>
      </c>
      <c r="Q328" s="76" t="str">
        <f t="shared" si="5"/>
        <v>Unregistered</v>
      </c>
    </row>
    <row r="329" spans="1:17">
      <c r="A329" s="77">
        <v>10200</v>
      </c>
      <c r="B329" s="77" t="s">
        <v>130</v>
      </c>
      <c r="C329" s="77" t="s">
        <v>134</v>
      </c>
      <c r="D329" s="77" t="s">
        <v>9594</v>
      </c>
      <c r="E329" s="77" t="s">
        <v>9595</v>
      </c>
      <c r="F329" s="78">
        <v>46108</v>
      </c>
      <c r="G329" s="77" t="s">
        <v>9596</v>
      </c>
      <c r="H329" s="79">
        <v>8985600</v>
      </c>
      <c r="I329" s="79">
        <v>0</v>
      </c>
      <c r="J329" s="79">
        <v>100000</v>
      </c>
      <c r="K329" s="79">
        <v>-100000</v>
      </c>
      <c r="L329" s="79">
        <v>0</v>
      </c>
      <c r="M329" s="79">
        <v>0</v>
      </c>
      <c r="N329" s="79">
        <v>0</v>
      </c>
      <c r="O329" s="79">
        <v>0</v>
      </c>
      <c r="P329" s="80">
        <v>0</v>
      </c>
      <c r="Q329" s="81" t="str">
        <f t="shared" si="5"/>
        <v>Registered</v>
      </c>
    </row>
    <row r="330" spans="1:17">
      <c r="A330" s="72">
        <v>10201</v>
      </c>
      <c r="B330" s="72" t="s">
        <v>130</v>
      </c>
      <c r="C330" s="72" t="s">
        <v>134</v>
      </c>
      <c r="D330" s="72" t="s">
        <v>9597</v>
      </c>
      <c r="E330" s="72" t="s">
        <v>9598</v>
      </c>
      <c r="F330" s="73">
        <v>46105</v>
      </c>
      <c r="G330" s="72" t="s">
        <v>9599</v>
      </c>
      <c r="H330" s="74">
        <v>13494150</v>
      </c>
      <c r="I330" s="74">
        <v>0</v>
      </c>
      <c r="J330" s="74">
        <v>100000</v>
      </c>
      <c r="K330" s="74">
        <v>-100000</v>
      </c>
      <c r="L330" s="74">
        <v>0</v>
      </c>
      <c r="M330" s="74">
        <v>0</v>
      </c>
      <c r="N330" s="74">
        <v>0</v>
      </c>
      <c r="O330" s="74">
        <v>0</v>
      </c>
      <c r="P330" s="75">
        <v>0</v>
      </c>
      <c r="Q330" s="76" t="str">
        <f t="shared" si="5"/>
        <v>Registered</v>
      </c>
    </row>
    <row r="331" spans="1:17">
      <c r="A331" s="77">
        <v>10202</v>
      </c>
      <c r="B331" s="77" t="s">
        <v>130</v>
      </c>
      <c r="C331" s="77" t="s">
        <v>133</v>
      </c>
      <c r="D331" s="77" t="s">
        <v>9600</v>
      </c>
      <c r="E331" s="77" t="s">
        <v>9601</v>
      </c>
      <c r="F331" s="78">
        <v>46105</v>
      </c>
      <c r="G331" s="77" t="s">
        <v>1903</v>
      </c>
      <c r="H331" s="79">
        <v>13621715</v>
      </c>
      <c r="I331" s="79">
        <v>0</v>
      </c>
      <c r="J331" s="79">
        <v>100000</v>
      </c>
      <c r="K331" s="79">
        <v>-100000</v>
      </c>
      <c r="L331" s="79">
        <v>0</v>
      </c>
      <c r="M331" s="79">
        <v>0</v>
      </c>
      <c r="N331" s="79">
        <v>0</v>
      </c>
      <c r="O331" s="79">
        <v>0</v>
      </c>
      <c r="P331" s="80">
        <v>0</v>
      </c>
      <c r="Q331" s="81" t="str">
        <f t="shared" si="5"/>
        <v>Unregistered</v>
      </c>
    </row>
    <row r="332" spans="1:17">
      <c r="A332" s="72">
        <v>10203</v>
      </c>
      <c r="B332" s="72" t="s">
        <v>1575</v>
      </c>
      <c r="C332" s="72" t="s">
        <v>172</v>
      </c>
      <c r="D332" s="72" t="s">
        <v>9602</v>
      </c>
      <c r="E332" s="72" t="s">
        <v>9603</v>
      </c>
      <c r="F332" s="73">
        <v>45911</v>
      </c>
      <c r="G332" s="72" t="s">
        <v>1903</v>
      </c>
      <c r="H332" s="74">
        <v>4870560</v>
      </c>
      <c r="I332" s="74">
        <v>0</v>
      </c>
      <c r="J332" s="74">
        <v>100000</v>
      </c>
      <c r="K332" s="74">
        <v>-100000</v>
      </c>
      <c r="L332" s="74">
        <v>0</v>
      </c>
      <c r="M332" s="74">
        <v>0</v>
      </c>
      <c r="N332" s="74">
        <v>0</v>
      </c>
      <c r="O332" s="74">
        <v>0</v>
      </c>
      <c r="P332" s="75">
        <v>0</v>
      </c>
      <c r="Q332" s="76" t="str">
        <f t="shared" si="5"/>
        <v>Unregistered</v>
      </c>
    </row>
    <row r="333" spans="1:17">
      <c r="A333" s="77">
        <v>10204</v>
      </c>
      <c r="B333" s="77" t="s">
        <v>295</v>
      </c>
      <c r="C333" s="77" t="s">
        <v>2153</v>
      </c>
      <c r="D333" s="77" t="s">
        <v>9604</v>
      </c>
      <c r="E333" s="77" t="s">
        <v>9605</v>
      </c>
      <c r="F333" s="78">
        <v>46021</v>
      </c>
      <c r="G333" s="83">
        <v>1</v>
      </c>
      <c r="H333" s="79">
        <v>11300700</v>
      </c>
      <c r="I333" s="79">
        <v>0</v>
      </c>
      <c r="J333" s="79">
        <v>100000</v>
      </c>
      <c r="K333" s="79">
        <v>-100000</v>
      </c>
      <c r="L333" s="79">
        <v>0</v>
      </c>
      <c r="M333" s="79">
        <v>0</v>
      </c>
      <c r="N333" s="79">
        <v>0</v>
      </c>
      <c r="O333" s="79">
        <v>0</v>
      </c>
      <c r="P333" s="80">
        <v>0</v>
      </c>
      <c r="Q333" s="81" t="str">
        <f t="shared" si="5"/>
        <v>Registered</v>
      </c>
    </row>
    <row r="334" spans="1:17">
      <c r="A334" s="72">
        <v>10205</v>
      </c>
      <c r="B334" s="72" t="s">
        <v>355</v>
      </c>
      <c r="C334" s="72" t="s">
        <v>61</v>
      </c>
      <c r="D334" s="72" t="s">
        <v>9606</v>
      </c>
      <c r="E334" s="72" t="s">
        <v>9607</v>
      </c>
      <c r="F334" s="73">
        <v>46078</v>
      </c>
      <c r="G334" s="72" t="s">
        <v>9608</v>
      </c>
      <c r="H334" s="74">
        <v>9956140</v>
      </c>
      <c r="I334" s="74">
        <v>0</v>
      </c>
      <c r="J334" s="74">
        <v>100000</v>
      </c>
      <c r="K334" s="74">
        <v>-100000</v>
      </c>
      <c r="L334" s="74">
        <v>0</v>
      </c>
      <c r="M334" s="74">
        <v>0</v>
      </c>
      <c r="N334" s="74">
        <v>0</v>
      </c>
      <c r="O334" s="74">
        <v>0</v>
      </c>
      <c r="P334" s="75">
        <v>0</v>
      </c>
      <c r="Q334" s="76" t="str">
        <f t="shared" si="5"/>
        <v>Registered</v>
      </c>
    </row>
    <row r="335" spans="1:17">
      <c r="A335" s="77">
        <v>10206</v>
      </c>
      <c r="B335" s="77" t="s">
        <v>355</v>
      </c>
      <c r="C335" s="77" t="s">
        <v>61</v>
      </c>
      <c r="D335" s="77" t="s">
        <v>9609</v>
      </c>
      <c r="E335" s="77" t="s">
        <v>9610</v>
      </c>
      <c r="F335" s="78">
        <v>46111</v>
      </c>
      <c r="G335" s="77" t="s">
        <v>1982</v>
      </c>
      <c r="H335" s="79">
        <v>7038000</v>
      </c>
      <c r="I335" s="79">
        <v>0</v>
      </c>
      <c r="J335" s="79">
        <v>100000</v>
      </c>
      <c r="K335" s="79">
        <v>-100000</v>
      </c>
      <c r="L335" s="79">
        <v>0</v>
      </c>
      <c r="M335" s="79">
        <v>0</v>
      </c>
      <c r="N335" s="79">
        <v>0</v>
      </c>
      <c r="O335" s="79">
        <v>0</v>
      </c>
      <c r="P335" s="80">
        <v>0</v>
      </c>
      <c r="Q335" s="81" t="str">
        <f t="shared" si="5"/>
        <v>Registered</v>
      </c>
    </row>
    <row r="336" spans="1:17">
      <c r="A336" s="72">
        <v>10207</v>
      </c>
      <c r="B336" s="72" t="s">
        <v>355</v>
      </c>
      <c r="C336" s="72" t="s">
        <v>61</v>
      </c>
      <c r="D336" s="72" t="s">
        <v>9611</v>
      </c>
      <c r="E336" s="72" t="s">
        <v>9612</v>
      </c>
      <c r="F336" s="73">
        <v>46102</v>
      </c>
      <c r="G336" s="72" t="s">
        <v>9613</v>
      </c>
      <c r="H336" s="74">
        <v>10278950</v>
      </c>
      <c r="I336" s="74">
        <v>0</v>
      </c>
      <c r="J336" s="74">
        <v>100000</v>
      </c>
      <c r="K336" s="74">
        <v>-100000</v>
      </c>
      <c r="L336" s="74">
        <v>0</v>
      </c>
      <c r="M336" s="74">
        <v>0</v>
      </c>
      <c r="N336" s="74">
        <v>0</v>
      </c>
      <c r="O336" s="74">
        <v>0</v>
      </c>
      <c r="P336" s="75">
        <v>0</v>
      </c>
      <c r="Q336" s="76" t="str">
        <f t="shared" si="5"/>
        <v>Registered</v>
      </c>
    </row>
    <row r="337" spans="1:17">
      <c r="A337" s="77">
        <v>10208</v>
      </c>
      <c r="B337" s="77" t="s">
        <v>355</v>
      </c>
      <c r="C337" s="77" t="s">
        <v>61</v>
      </c>
      <c r="D337" s="77" t="s">
        <v>9614</v>
      </c>
      <c r="E337" s="77" t="s">
        <v>9615</v>
      </c>
      <c r="F337" s="78">
        <v>46111</v>
      </c>
      <c r="G337" s="77" t="s">
        <v>9616</v>
      </c>
      <c r="H337" s="79">
        <v>9940849</v>
      </c>
      <c r="I337" s="79">
        <v>0</v>
      </c>
      <c r="J337" s="79">
        <v>100000</v>
      </c>
      <c r="K337" s="79">
        <v>-100000</v>
      </c>
      <c r="L337" s="79">
        <v>0</v>
      </c>
      <c r="M337" s="79">
        <v>0</v>
      </c>
      <c r="N337" s="79">
        <v>0</v>
      </c>
      <c r="O337" s="79">
        <v>0</v>
      </c>
      <c r="P337" s="80">
        <v>0</v>
      </c>
      <c r="Q337" s="81" t="str">
        <f t="shared" si="5"/>
        <v>Registered</v>
      </c>
    </row>
    <row r="338" spans="1:17">
      <c r="A338" s="72">
        <v>10209</v>
      </c>
      <c r="B338" s="72" t="s">
        <v>355</v>
      </c>
      <c r="C338" s="72" t="s">
        <v>61</v>
      </c>
      <c r="D338" s="72" t="s">
        <v>9617</v>
      </c>
      <c r="E338" s="72" t="s">
        <v>9618</v>
      </c>
      <c r="F338" s="73">
        <v>46106</v>
      </c>
      <c r="G338" s="72" t="s">
        <v>9596</v>
      </c>
      <c r="H338" s="74">
        <v>6686100</v>
      </c>
      <c r="I338" s="74">
        <v>0</v>
      </c>
      <c r="J338" s="74">
        <v>100000</v>
      </c>
      <c r="K338" s="74">
        <v>-100000</v>
      </c>
      <c r="L338" s="74">
        <v>0</v>
      </c>
      <c r="M338" s="74">
        <v>0</v>
      </c>
      <c r="N338" s="74">
        <v>0</v>
      </c>
      <c r="O338" s="74">
        <v>0</v>
      </c>
      <c r="P338" s="75">
        <v>0</v>
      </c>
      <c r="Q338" s="76" t="str">
        <f t="shared" si="5"/>
        <v>Registered</v>
      </c>
    </row>
    <row r="339" spans="1:17">
      <c r="A339" s="77">
        <v>10210</v>
      </c>
      <c r="B339" s="77" t="s">
        <v>355</v>
      </c>
      <c r="C339" s="77" t="s">
        <v>61</v>
      </c>
      <c r="D339" s="77" t="s">
        <v>9619</v>
      </c>
      <c r="E339" s="77" t="s">
        <v>9620</v>
      </c>
      <c r="F339" s="78">
        <v>46111</v>
      </c>
      <c r="G339" s="77" t="s">
        <v>9613</v>
      </c>
      <c r="H339" s="79">
        <v>7100000</v>
      </c>
      <c r="I339" s="79">
        <v>0</v>
      </c>
      <c r="J339" s="79">
        <v>100000</v>
      </c>
      <c r="K339" s="79">
        <v>-100000</v>
      </c>
      <c r="L339" s="79">
        <v>0</v>
      </c>
      <c r="M339" s="79">
        <v>0</v>
      </c>
      <c r="N339" s="79">
        <v>0</v>
      </c>
      <c r="O339" s="79">
        <v>0</v>
      </c>
      <c r="P339" s="80">
        <v>0</v>
      </c>
      <c r="Q339" s="81" t="str">
        <f t="shared" si="5"/>
        <v>Registered</v>
      </c>
    </row>
    <row r="340" spans="1:17">
      <c r="A340" s="72">
        <v>10211</v>
      </c>
      <c r="B340" s="72" t="s">
        <v>355</v>
      </c>
      <c r="C340" s="72" t="s">
        <v>61</v>
      </c>
      <c r="D340" s="72" t="s">
        <v>9621</v>
      </c>
      <c r="E340" s="72" t="s">
        <v>9622</v>
      </c>
      <c r="F340" s="73">
        <v>46102</v>
      </c>
      <c r="G340" s="72" t="s">
        <v>1419</v>
      </c>
      <c r="H340" s="74">
        <v>9959609</v>
      </c>
      <c r="I340" s="74">
        <v>0</v>
      </c>
      <c r="J340" s="74">
        <v>100000</v>
      </c>
      <c r="K340" s="74">
        <v>-100000</v>
      </c>
      <c r="L340" s="74">
        <v>0</v>
      </c>
      <c r="M340" s="74">
        <v>0</v>
      </c>
      <c r="N340" s="74">
        <v>0</v>
      </c>
      <c r="O340" s="74">
        <v>0</v>
      </c>
      <c r="P340" s="75">
        <v>0</v>
      </c>
      <c r="Q340" s="76" t="str">
        <f t="shared" si="5"/>
        <v>Registered</v>
      </c>
    </row>
    <row r="341" spans="1:17">
      <c r="A341" s="77">
        <v>10212</v>
      </c>
      <c r="B341" s="77" t="s">
        <v>355</v>
      </c>
      <c r="C341" s="77" t="s">
        <v>61</v>
      </c>
      <c r="D341" s="77" t="s">
        <v>9623</v>
      </c>
      <c r="E341" s="77" t="s">
        <v>9624</v>
      </c>
      <c r="F341" s="78">
        <v>46111</v>
      </c>
      <c r="G341" s="77" t="s">
        <v>9625</v>
      </c>
      <c r="H341" s="79">
        <v>7038000</v>
      </c>
      <c r="I341" s="79">
        <v>0</v>
      </c>
      <c r="J341" s="79">
        <v>100000</v>
      </c>
      <c r="K341" s="79">
        <v>-100000</v>
      </c>
      <c r="L341" s="79">
        <v>0</v>
      </c>
      <c r="M341" s="79">
        <v>0</v>
      </c>
      <c r="N341" s="79">
        <v>0</v>
      </c>
      <c r="O341" s="79">
        <v>0</v>
      </c>
      <c r="P341" s="80">
        <v>0</v>
      </c>
      <c r="Q341" s="81" t="str">
        <f t="shared" si="5"/>
        <v>Registered</v>
      </c>
    </row>
    <row r="342" spans="1:17">
      <c r="A342" s="72">
        <v>10213</v>
      </c>
      <c r="B342" s="72" t="s">
        <v>355</v>
      </c>
      <c r="C342" s="72" t="s">
        <v>61</v>
      </c>
      <c r="D342" s="72" t="s">
        <v>9626</v>
      </c>
      <c r="E342" s="72" t="s">
        <v>9627</v>
      </c>
      <c r="F342" s="73">
        <v>46112</v>
      </c>
      <c r="G342" s="72" t="s">
        <v>1903</v>
      </c>
      <c r="H342" s="74">
        <v>6600259</v>
      </c>
      <c r="I342" s="74">
        <v>0</v>
      </c>
      <c r="J342" s="74">
        <v>100000</v>
      </c>
      <c r="K342" s="74">
        <v>-100000</v>
      </c>
      <c r="L342" s="74">
        <v>0</v>
      </c>
      <c r="M342" s="74">
        <v>0</v>
      </c>
      <c r="N342" s="74">
        <v>0</v>
      </c>
      <c r="O342" s="74">
        <v>0</v>
      </c>
      <c r="P342" s="75">
        <v>0</v>
      </c>
      <c r="Q342" s="76" t="str">
        <f t="shared" si="5"/>
        <v>Unregistered</v>
      </c>
    </row>
    <row r="343" spans="1:17">
      <c r="A343" s="77">
        <v>10214</v>
      </c>
      <c r="B343" s="77" t="s">
        <v>355</v>
      </c>
      <c r="C343" s="77" t="s">
        <v>61</v>
      </c>
      <c r="D343" s="77" t="s">
        <v>9628</v>
      </c>
      <c r="E343" s="77" t="s">
        <v>9629</v>
      </c>
      <c r="F343" s="78">
        <v>46102</v>
      </c>
      <c r="G343" s="77" t="s">
        <v>1499</v>
      </c>
      <c r="H343" s="79">
        <v>6730796</v>
      </c>
      <c r="I343" s="79">
        <v>0</v>
      </c>
      <c r="J343" s="79">
        <v>100000</v>
      </c>
      <c r="K343" s="79">
        <v>-100000</v>
      </c>
      <c r="L343" s="79">
        <v>0</v>
      </c>
      <c r="M343" s="79">
        <v>0</v>
      </c>
      <c r="N343" s="79">
        <v>0</v>
      </c>
      <c r="O343" s="79">
        <v>0</v>
      </c>
      <c r="P343" s="80">
        <v>0</v>
      </c>
      <c r="Q343" s="81" t="str">
        <f t="shared" si="5"/>
        <v>Registered</v>
      </c>
    </row>
    <row r="344" spans="1:17">
      <c r="A344" s="72">
        <v>10215</v>
      </c>
      <c r="B344" s="72" t="s">
        <v>355</v>
      </c>
      <c r="C344" s="72" t="s">
        <v>356</v>
      </c>
      <c r="D344" s="72" t="s">
        <v>9630</v>
      </c>
      <c r="E344" s="72" t="s">
        <v>9631</v>
      </c>
      <c r="F344" s="73">
        <v>46081</v>
      </c>
      <c r="G344" s="72" t="s">
        <v>9632</v>
      </c>
      <c r="H344" s="74">
        <v>7074363</v>
      </c>
      <c r="I344" s="74">
        <v>0</v>
      </c>
      <c r="J344" s="74">
        <v>100000</v>
      </c>
      <c r="K344" s="74">
        <v>-100000</v>
      </c>
      <c r="L344" s="74">
        <v>0</v>
      </c>
      <c r="M344" s="74">
        <v>0</v>
      </c>
      <c r="N344" s="74">
        <v>0</v>
      </c>
      <c r="O344" s="74">
        <v>0</v>
      </c>
      <c r="P344" s="75">
        <v>0</v>
      </c>
      <c r="Q344" s="76" t="str">
        <f t="shared" si="5"/>
        <v>Registered</v>
      </c>
    </row>
    <row r="345" spans="1:17">
      <c r="A345" s="77">
        <v>10216</v>
      </c>
      <c r="B345" s="77" t="s">
        <v>355</v>
      </c>
      <c r="C345" s="77" t="s">
        <v>356</v>
      </c>
      <c r="D345" s="77" t="s">
        <v>9633</v>
      </c>
      <c r="E345" s="77" t="s">
        <v>8645</v>
      </c>
      <c r="F345" s="78">
        <v>46108</v>
      </c>
      <c r="G345" s="77" t="s">
        <v>9616</v>
      </c>
      <c r="H345" s="79">
        <v>10136448</v>
      </c>
      <c r="I345" s="79">
        <v>0</v>
      </c>
      <c r="J345" s="79">
        <v>100000</v>
      </c>
      <c r="K345" s="79">
        <v>-100000</v>
      </c>
      <c r="L345" s="79">
        <v>0</v>
      </c>
      <c r="M345" s="79">
        <v>0</v>
      </c>
      <c r="N345" s="79">
        <v>0</v>
      </c>
      <c r="O345" s="79">
        <v>0</v>
      </c>
      <c r="P345" s="80">
        <v>0</v>
      </c>
      <c r="Q345" s="81" t="str">
        <f t="shared" si="5"/>
        <v>Registered</v>
      </c>
    </row>
    <row r="346" spans="1:17">
      <c r="A346" s="72">
        <v>10217</v>
      </c>
      <c r="B346" s="72" t="s">
        <v>355</v>
      </c>
      <c r="C346" s="72" t="s">
        <v>1588</v>
      </c>
      <c r="D346" s="72" t="s">
        <v>9634</v>
      </c>
      <c r="E346" s="72" t="s">
        <v>9635</v>
      </c>
      <c r="F346" s="73">
        <v>46108</v>
      </c>
      <c r="G346" s="72" t="s">
        <v>9636</v>
      </c>
      <c r="H346" s="74">
        <v>9957839</v>
      </c>
      <c r="I346" s="74">
        <v>0</v>
      </c>
      <c r="J346" s="74">
        <v>100000</v>
      </c>
      <c r="K346" s="74">
        <v>-100000</v>
      </c>
      <c r="L346" s="74">
        <v>0</v>
      </c>
      <c r="M346" s="74">
        <v>0</v>
      </c>
      <c r="N346" s="74">
        <v>0</v>
      </c>
      <c r="O346" s="74">
        <v>0</v>
      </c>
      <c r="P346" s="75">
        <v>0</v>
      </c>
      <c r="Q346" s="76" t="str">
        <f t="shared" si="5"/>
        <v>Registered</v>
      </c>
    </row>
    <row r="347" spans="1:17">
      <c r="A347" s="77">
        <v>10221</v>
      </c>
      <c r="B347" s="77" t="s">
        <v>318</v>
      </c>
      <c r="C347" s="77" t="s">
        <v>321</v>
      </c>
      <c r="D347" s="77" t="s">
        <v>9640</v>
      </c>
      <c r="E347" s="77" t="s">
        <v>9641</v>
      </c>
      <c r="F347" s="78">
        <v>46078</v>
      </c>
      <c r="G347" s="77" t="s">
        <v>1903</v>
      </c>
      <c r="H347" s="79">
        <v>5449119</v>
      </c>
      <c r="I347" s="79">
        <v>0</v>
      </c>
      <c r="J347" s="79">
        <v>100000</v>
      </c>
      <c r="K347" s="79">
        <v>-100000</v>
      </c>
      <c r="L347" s="79">
        <v>0</v>
      </c>
      <c r="M347" s="79">
        <v>0</v>
      </c>
      <c r="N347" s="79">
        <v>0</v>
      </c>
      <c r="O347" s="79">
        <v>0</v>
      </c>
      <c r="P347" s="80">
        <v>0</v>
      </c>
      <c r="Q347" s="81" t="str">
        <f t="shared" si="5"/>
        <v>Unregistered</v>
      </c>
    </row>
    <row r="348" spans="1:17">
      <c r="A348" s="72">
        <v>10222</v>
      </c>
      <c r="B348" s="72" t="s">
        <v>318</v>
      </c>
      <c r="C348" s="72" t="s">
        <v>321</v>
      </c>
      <c r="D348" s="72" t="s">
        <v>9642</v>
      </c>
      <c r="E348" s="72" t="s">
        <v>9643</v>
      </c>
      <c r="F348" s="73">
        <v>46111</v>
      </c>
      <c r="G348" s="72" t="s">
        <v>1903</v>
      </c>
      <c r="H348" s="74">
        <v>5395272</v>
      </c>
      <c r="I348" s="74">
        <v>0</v>
      </c>
      <c r="J348" s="74">
        <v>100000</v>
      </c>
      <c r="K348" s="74">
        <v>-100000</v>
      </c>
      <c r="L348" s="74">
        <v>0</v>
      </c>
      <c r="M348" s="74">
        <v>0</v>
      </c>
      <c r="N348" s="74">
        <v>0</v>
      </c>
      <c r="O348" s="74">
        <v>0</v>
      </c>
      <c r="P348" s="75">
        <v>0</v>
      </c>
      <c r="Q348" s="76" t="str">
        <f t="shared" si="5"/>
        <v>Unregistered</v>
      </c>
    </row>
    <row r="349" spans="1:17">
      <c r="A349" s="77">
        <v>10223</v>
      </c>
      <c r="B349" s="77" t="s">
        <v>318</v>
      </c>
      <c r="C349" s="77" t="s">
        <v>321</v>
      </c>
      <c r="D349" s="77" t="s">
        <v>9644</v>
      </c>
      <c r="E349" s="77" t="s">
        <v>8893</v>
      </c>
      <c r="F349" s="78">
        <v>46064</v>
      </c>
      <c r="G349" s="77" t="s">
        <v>9645</v>
      </c>
      <c r="H349" s="79">
        <v>5429320</v>
      </c>
      <c r="I349" s="79">
        <v>0</v>
      </c>
      <c r="J349" s="79">
        <v>100000</v>
      </c>
      <c r="K349" s="79">
        <v>-100000</v>
      </c>
      <c r="L349" s="79">
        <v>0</v>
      </c>
      <c r="M349" s="79">
        <v>0</v>
      </c>
      <c r="N349" s="79">
        <v>0</v>
      </c>
      <c r="O349" s="79">
        <v>0</v>
      </c>
      <c r="P349" s="80">
        <v>0</v>
      </c>
      <c r="Q349" s="81" t="str">
        <f t="shared" si="5"/>
        <v>Registered</v>
      </c>
    </row>
    <row r="350" spans="1:17">
      <c r="A350" s="72">
        <v>10224</v>
      </c>
      <c r="B350" s="72" t="s">
        <v>318</v>
      </c>
      <c r="C350" s="72" t="s">
        <v>321</v>
      </c>
      <c r="D350" s="72" t="s">
        <v>9646</v>
      </c>
      <c r="E350" s="72" t="s">
        <v>9647</v>
      </c>
      <c r="F350" s="73">
        <v>46098</v>
      </c>
      <c r="G350" s="72" t="s">
        <v>9648</v>
      </c>
      <c r="H350" s="74">
        <v>4854000</v>
      </c>
      <c r="I350" s="74">
        <v>0</v>
      </c>
      <c r="J350" s="74">
        <v>100000</v>
      </c>
      <c r="K350" s="74">
        <v>-100000</v>
      </c>
      <c r="L350" s="74">
        <v>0</v>
      </c>
      <c r="M350" s="74">
        <v>0</v>
      </c>
      <c r="N350" s="74">
        <v>0</v>
      </c>
      <c r="O350" s="74">
        <v>0</v>
      </c>
      <c r="P350" s="75">
        <v>0</v>
      </c>
      <c r="Q350" s="76" t="str">
        <f t="shared" si="5"/>
        <v>Registered</v>
      </c>
    </row>
    <row r="351" spans="1:17">
      <c r="A351" s="77">
        <v>10225</v>
      </c>
      <c r="B351" s="77" t="s">
        <v>318</v>
      </c>
      <c r="C351" s="77" t="s">
        <v>321</v>
      </c>
      <c r="D351" s="77" t="s">
        <v>9649</v>
      </c>
      <c r="E351" s="77" t="s">
        <v>9650</v>
      </c>
      <c r="F351" s="78">
        <v>46111</v>
      </c>
      <c r="G351" s="77" t="s">
        <v>9651</v>
      </c>
      <c r="H351" s="79">
        <v>5454360</v>
      </c>
      <c r="I351" s="79">
        <v>0</v>
      </c>
      <c r="J351" s="79">
        <v>100000</v>
      </c>
      <c r="K351" s="79">
        <v>-100000</v>
      </c>
      <c r="L351" s="79">
        <v>0</v>
      </c>
      <c r="M351" s="79">
        <v>0</v>
      </c>
      <c r="N351" s="79">
        <v>0</v>
      </c>
      <c r="O351" s="79">
        <v>0</v>
      </c>
      <c r="P351" s="80">
        <v>0</v>
      </c>
      <c r="Q351" s="81" t="str">
        <f t="shared" si="5"/>
        <v>Registered</v>
      </c>
    </row>
    <row r="352" spans="1:17">
      <c r="A352" s="72">
        <v>10226</v>
      </c>
      <c r="B352" s="72" t="s">
        <v>318</v>
      </c>
      <c r="C352" s="72" t="s">
        <v>319</v>
      </c>
      <c r="D352" s="72" t="s">
        <v>9652</v>
      </c>
      <c r="E352" s="72" t="s">
        <v>9653</v>
      </c>
      <c r="F352" s="73">
        <v>46108</v>
      </c>
      <c r="G352" s="72" t="s">
        <v>9654</v>
      </c>
      <c r="H352" s="74">
        <v>5787900</v>
      </c>
      <c r="I352" s="74">
        <v>0</v>
      </c>
      <c r="J352" s="74">
        <v>100000</v>
      </c>
      <c r="K352" s="74">
        <v>-100000</v>
      </c>
      <c r="L352" s="74">
        <v>0</v>
      </c>
      <c r="M352" s="74">
        <v>0</v>
      </c>
      <c r="N352" s="74">
        <v>0</v>
      </c>
      <c r="O352" s="74">
        <v>0</v>
      </c>
      <c r="P352" s="75">
        <v>0</v>
      </c>
      <c r="Q352" s="76" t="str">
        <f t="shared" si="5"/>
        <v>Registered</v>
      </c>
    </row>
    <row r="353" spans="1:17">
      <c r="A353" s="77">
        <v>10186</v>
      </c>
      <c r="B353" s="77" t="s">
        <v>1433</v>
      </c>
      <c r="C353" s="77" t="s">
        <v>1789</v>
      </c>
      <c r="D353" s="77" t="s">
        <v>9587</v>
      </c>
      <c r="E353" s="77" t="s">
        <v>6216</v>
      </c>
      <c r="F353" s="78">
        <v>45094</v>
      </c>
      <c r="G353" s="77" t="s">
        <v>3759</v>
      </c>
      <c r="H353" s="79">
        <v>9636000</v>
      </c>
      <c r="I353" s="79">
        <v>6745200</v>
      </c>
      <c r="J353" s="79">
        <v>6841560</v>
      </c>
      <c r="K353" s="79">
        <v>-96360</v>
      </c>
      <c r="L353" s="79">
        <v>0</v>
      </c>
      <c r="M353" s="79">
        <v>0</v>
      </c>
      <c r="N353" s="79">
        <v>0</v>
      </c>
      <c r="O353" s="79">
        <v>0</v>
      </c>
      <c r="P353" s="80">
        <v>0</v>
      </c>
      <c r="Q353" s="81" t="str">
        <f t="shared" si="5"/>
        <v>Registered</v>
      </c>
    </row>
    <row r="354" spans="1:17">
      <c r="A354" s="72">
        <v>10174</v>
      </c>
      <c r="B354" s="72" t="s">
        <v>1433</v>
      </c>
      <c r="C354" s="72" t="s">
        <v>1909</v>
      </c>
      <c r="D354" s="72" t="s">
        <v>9586</v>
      </c>
      <c r="E354" s="72" t="s">
        <v>7097</v>
      </c>
      <c r="F354" s="73">
        <v>45127</v>
      </c>
      <c r="G354" s="72" t="s">
        <v>3448</v>
      </c>
      <c r="H354" s="74">
        <v>12735000</v>
      </c>
      <c r="I354" s="74">
        <v>9551250</v>
      </c>
      <c r="J354" s="74">
        <v>9646762</v>
      </c>
      <c r="K354" s="74">
        <v>-95512</v>
      </c>
      <c r="L354" s="74">
        <v>0</v>
      </c>
      <c r="M354" s="74">
        <v>0</v>
      </c>
      <c r="N354" s="74">
        <v>0</v>
      </c>
      <c r="O354" s="74">
        <v>0</v>
      </c>
      <c r="P354" s="75">
        <v>0</v>
      </c>
      <c r="Q354" s="76" t="str">
        <f t="shared" si="5"/>
        <v>Registered</v>
      </c>
    </row>
    <row r="355" spans="1:17">
      <c r="A355" s="77">
        <v>10173</v>
      </c>
      <c r="B355" s="77" t="s">
        <v>355</v>
      </c>
      <c r="C355" s="77" t="s">
        <v>357</v>
      </c>
      <c r="D355" s="77" t="s">
        <v>9584</v>
      </c>
      <c r="E355" s="77" t="s">
        <v>9585</v>
      </c>
      <c r="F355" s="78">
        <v>45473</v>
      </c>
      <c r="G355" s="77" t="s">
        <v>3414</v>
      </c>
      <c r="H355" s="79">
        <v>9446440</v>
      </c>
      <c r="I355" s="79">
        <v>6329116</v>
      </c>
      <c r="J355" s="79">
        <v>6423580</v>
      </c>
      <c r="K355" s="79">
        <v>-94464</v>
      </c>
      <c r="L355" s="79">
        <v>0</v>
      </c>
      <c r="M355" s="79">
        <v>0</v>
      </c>
      <c r="N355" s="79">
        <v>0</v>
      </c>
      <c r="O355" s="79">
        <v>0</v>
      </c>
      <c r="P355" s="80">
        <v>0</v>
      </c>
      <c r="Q355" s="81" t="str">
        <f t="shared" si="5"/>
        <v>Registered</v>
      </c>
    </row>
    <row r="356" spans="1:17">
      <c r="A356" s="72">
        <v>10172</v>
      </c>
      <c r="B356" s="72" t="s">
        <v>107</v>
      </c>
      <c r="C356" s="72" t="s">
        <v>109</v>
      </c>
      <c r="D356" s="72" t="s">
        <v>9582</v>
      </c>
      <c r="E356" s="72" t="s">
        <v>9583</v>
      </c>
      <c r="F356" s="73">
        <v>46076</v>
      </c>
      <c r="G356" s="72" t="s">
        <v>1586</v>
      </c>
      <c r="H356" s="74">
        <v>9439286</v>
      </c>
      <c r="I356" s="74">
        <v>4247679</v>
      </c>
      <c r="J356" s="74">
        <v>4342072</v>
      </c>
      <c r="K356" s="74">
        <v>-94393</v>
      </c>
      <c r="L356" s="74">
        <v>0</v>
      </c>
      <c r="M356" s="74">
        <v>0</v>
      </c>
      <c r="N356" s="74">
        <v>0</v>
      </c>
      <c r="O356" s="74">
        <v>0</v>
      </c>
      <c r="P356" s="75">
        <v>0</v>
      </c>
      <c r="Q356" s="76" t="str">
        <f t="shared" si="5"/>
        <v>Registered</v>
      </c>
    </row>
    <row r="357" spans="1:17">
      <c r="A357" s="77">
        <v>10171</v>
      </c>
      <c r="B357" s="77" t="s">
        <v>1433</v>
      </c>
      <c r="C357" s="77" t="s">
        <v>1909</v>
      </c>
      <c r="D357" s="77" t="s">
        <v>9580</v>
      </c>
      <c r="E357" s="77" t="s">
        <v>9581</v>
      </c>
      <c r="F357" s="78">
        <v>45090</v>
      </c>
      <c r="G357" s="77" t="s">
        <v>5371</v>
      </c>
      <c r="H357" s="79">
        <v>11611607</v>
      </c>
      <c r="I357" s="79">
        <v>9289287</v>
      </c>
      <c r="J357" s="79">
        <v>9383482</v>
      </c>
      <c r="K357" s="79">
        <v>-94195</v>
      </c>
      <c r="L357" s="79">
        <v>0</v>
      </c>
      <c r="M357" s="79">
        <v>0</v>
      </c>
      <c r="N357" s="79">
        <v>0</v>
      </c>
      <c r="O357" s="79">
        <v>0</v>
      </c>
      <c r="P357" s="80">
        <v>0</v>
      </c>
      <c r="Q357" s="81" t="str">
        <f t="shared" si="5"/>
        <v>Registered</v>
      </c>
    </row>
    <row r="358" spans="1:17">
      <c r="A358" s="72">
        <v>10170</v>
      </c>
      <c r="B358" s="72" t="s">
        <v>107</v>
      </c>
      <c r="C358" s="72" t="s">
        <v>1487</v>
      </c>
      <c r="D358" s="72" t="s">
        <v>9578</v>
      </c>
      <c r="E358" s="72" t="s">
        <v>9579</v>
      </c>
      <c r="F358" s="73">
        <v>45565</v>
      </c>
      <c r="G358" s="72" t="s">
        <v>2855</v>
      </c>
      <c r="H358" s="74">
        <v>7586964</v>
      </c>
      <c r="I358" s="74">
        <v>379348</v>
      </c>
      <c r="J358" s="74">
        <v>473265</v>
      </c>
      <c r="K358" s="74">
        <v>-93917</v>
      </c>
      <c r="L358" s="74">
        <v>0</v>
      </c>
      <c r="M358" s="74">
        <v>0</v>
      </c>
      <c r="N358" s="74">
        <v>0</v>
      </c>
      <c r="O358" s="74">
        <v>0</v>
      </c>
      <c r="P358" s="75">
        <v>0</v>
      </c>
      <c r="Q358" s="76" t="str">
        <f t="shared" si="5"/>
        <v>Registered</v>
      </c>
    </row>
    <row r="359" spans="1:17">
      <c r="A359" s="77">
        <v>10169</v>
      </c>
      <c r="B359" s="77" t="s">
        <v>1884</v>
      </c>
      <c r="C359" s="77" t="s">
        <v>3389</v>
      </c>
      <c r="D359" s="77" t="s">
        <v>9576</v>
      </c>
      <c r="E359" s="77" t="s">
        <v>9577</v>
      </c>
      <c r="F359" s="78">
        <v>45762</v>
      </c>
      <c r="G359" s="77" t="s">
        <v>1767</v>
      </c>
      <c r="H359" s="79">
        <v>9358036</v>
      </c>
      <c r="I359" s="79">
        <v>6550623</v>
      </c>
      <c r="J359" s="79">
        <v>6644203</v>
      </c>
      <c r="K359" s="79">
        <v>-93580</v>
      </c>
      <c r="L359" s="79">
        <v>0</v>
      </c>
      <c r="M359" s="79">
        <v>0</v>
      </c>
      <c r="N359" s="79">
        <v>0</v>
      </c>
      <c r="O359" s="79">
        <v>0</v>
      </c>
      <c r="P359" s="80">
        <v>0</v>
      </c>
      <c r="Q359" s="81" t="str">
        <f t="shared" si="5"/>
        <v>Registered</v>
      </c>
    </row>
    <row r="360" spans="1:17">
      <c r="A360" s="72">
        <v>10168</v>
      </c>
      <c r="B360" s="72" t="s">
        <v>107</v>
      </c>
      <c r="C360" s="72" t="s">
        <v>109</v>
      </c>
      <c r="D360" s="72" t="s">
        <v>9574</v>
      </c>
      <c r="E360" s="72" t="s">
        <v>9575</v>
      </c>
      <c r="F360" s="73">
        <v>46063</v>
      </c>
      <c r="G360" s="72" t="s">
        <v>2834</v>
      </c>
      <c r="H360" s="74">
        <v>9327679</v>
      </c>
      <c r="I360" s="74">
        <v>4197456</v>
      </c>
      <c r="J360" s="74">
        <v>4290733</v>
      </c>
      <c r="K360" s="74">
        <v>-93277</v>
      </c>
      <c r="L360" s="74">
        <v>0</v>
      </c>
      <c r="M360" s="74">
        <v>0</v>
      </c>
      <c r="N360" s="74">
        <v>0</v>
      </c>
      <c r="O360" s="74">
        <v>0</v>
      </c>
      <c r="P360" s="75">
        <v>0</v>
      </c>
      <c r="Q360" s="76" t="str">
        <f t="shared" si="5"/>
        <v>Registered</v>
      </c>
    </row>
    <row r="361" spans="1:17">
      <c r="A361" s="77">
        <v>10167</v>
      </c>
      <c r="B361" s="77" t="s">
        <v>1433</v>
      </c>
      <c r="C361" s="77" t="s">
        <v>6</v>
      </c>
      <c r="D361" s="77" t="s">
        <v>9573</v>
      </c>
      <c r="E361" s="77" t="s">
        <v>5516</v>
      </c>
      <c r="F361" s="78">
        <v>45107</v>
      </c>
      <c r="G361" s="77" t="s">
        <v>3448</v>
      </c>
      <c r="H361" s="79">
        <v>7866071</v>
      </c>
      <c r="I361" s="79">
        <v>6686161</v>
      </c>
      <c r="J361" s="79">
        <v>6779410</v>
      </c>
      <c r="K361" s="79">
        <v>-93249</v>
      </c>
      <c r="L361" s="79">
        <v>0</v>
      </c>
      <c r="M361" s="79">
        <v>0</v>
      </c>
      <c r="N361" s="79">
        <v>0</v>
      </c>
      <c r="O361" s="79">
        <v>0</v>
      </c>
      <c r="P361" s="80">
        <v>0</v>
      </c>
      <c r="Q361" s="81" t="str">
        <f t="shared" si="5"/>
        <v>Registered</v>
      </c>
    </row>
    <row r="362" spans="1:17">
      <c r="A362" s="72">
        <v>10166</v>
      </c>
      <c r="B362" s="72" t="s">
        <v>130</v>
      </c>
      <c r="C362" s="72" t="s">
        <v>132</v>
      </c>
      <c r="D362" s="72" t="s">
        <v>9571</v>
      </c>
      <c r="E362" s="72" t="s">
        <v>9572</v>
      </c>
      <c r="F362" s="73">
        <v>45936</v>
      </c>
      <c r="G362" s="72" t="s">
        <v>7477</v>
      </c>
      <c r="H362" s="74">
        <v>9245952</v>
      </c>
      <c r="I362" s="74">
        <v>2773785</v>
      </c>
      <c r="J362" s="74">
        <v>2866245</v>
      </c>
      <c r="K362" s="74">
        <v>-92460</v>
      </c>
      <c r="L362" s="74">
        <v>0</v>
      </c>
      <c r="M362" s="74">
        <v>0</v>
      </c>
      <c r="N362" s="74">
        <v>0</v>
      </c>
      <c r="O362" s="74">
        <v>0</v>
      </c>
      <c r="P362" s="75">
        <v>0</v>
      </c>
      <c r="Q362" s="76" t="str">
        <f t="shared" si="5"/>
        <v>Registered</v>
      </c>
    </row>
    <row r="363" spans="1:17">
      <c r="A363" s="77">
        <v>10165</v>
      </c>
      <c r="B363" s="77" t="s">
        <v>130</v>
      </c>
      <c r="C363" s="77" t="s">
        <v>132</v>
      </c>
      <c r="D363" s="77" t="s">
        <v>9569</v>
      </c>
      <c r="E363" s="77" t="s">
        <v>9570</v>
      </c>
      <c r="F363" s="78">
        <v>45764</v>
      </c>
      <c r="G363" s="77" t="s">
        <v>2514</v>
      </c>
      <c r="H363" s="79">
        <v>9024653</v>
      </c>
      <c r="I363" s="79">
        <v>2707396</v>
      </c>
      <c r="J363" s="79">
        <v>2797795</v>
      </c>
      <c r="K363" s="79">
        <v>-90399</v>
      </c>
      <c r="L363" s="79">
        <v>0</v>
      </c>
      <c r="M363" s="79">
        <v>0</v>
      </c>
      <c r="N363" s="79">
        <v>0</v>
      </c>
      <c r="O363" s="79">
        <v>0</v>
      </c>
      <c r="P363" s="80">
        <v>0</v>
      </c>
      <c r="Q363" s="81" t="str">
        <f t="shared" si="5"/>
        <v>Registered</v>
      </c>
    </row>
    <row r="364" spans="1:17">
      <c r="A364" s="72">
        <v>10164</v>
      </c>
      <c r="B364" s="72" t="s">
        <v>130</v>
      </c>
      <c r="C364" s="72" t="s">
        <v>133</v>
      </c>
      <c r="D364" s="72" t="s">
        <v>9567</v>
      </c>
      <c r="E364" s="72" t="s">
        <v>9568</v>
      </c>
      <c r="F364" s="73">
        <v>46053</v>
      </c>
      <c r="G364" s="72" t="s">
        <v>2340</v>
      </c>
      <c r="H364" s="74">
        <v>9023616</v>
      </c>
      <c r="I364" s="74">
        <v>2707085</v>
      </c>
      <c r="J364" s="74">
        <v>2797321</v>
      </c>
      <c r="K364" s="74">
        <v>-90236</v>
      </c>
      <c r="L364" s="74">
        <v>0</v>
      </c>
      <c r="M364" s="74">
        <v>0</v>
      </c>
      <c r="N364" s="74">
        <v>0</v>
      </c>
      <c r="O364" s="74">
        <v>0</v>
      </c>
      <c r="P364" s="75">
        <v>0</v>
      </c>
      <c r="Q364" s="76" t="str">
        <f t="shared" si="5"/>
        <v>Registered</v>
      </c>
    </row>
    <row r="365" spans="1:17">
      <c r="A365" s="77">
        <v>10163</v>
      </c>
      <c r="B365" s="77" t="s">
        <v>130</v>
      </c>
      <c r="C365" s="77" t="s">
        <v>132</v>
      </c>
      <c r="D365" s="77" t="s">
        <v>9565</v>
      </c>
      <c r="E365" s="77" t="s">
        <v>9566</v>
      </c>
      <c r="F365" s="78">
        <v>45621</v>
      </c>
      <c r="G365" s="77" t="s">
        <v>2716</v>
      </c>
      <c r="H365" s="79">
        <v>9009792</v>
      </c>
      <c r="I365" s="79">
        <v>2702937</v>
      </c>
      <c r="J365" s="79">
        <v>2793035</v>
      </c>
      <c r="K365" s="79">
        <v>-90098</v>
      </c>
      <c r="L365" s="79">
        <v>0</v>
      </c>
      <c r="M365" s="79">
        <v>0</v>
      </c>
      <c r="N365" s="79">
        <v>0</v>
      </c>
      <c r="O365" s="79">
        <v>0</v>
      </c>
      <c r="P365" s="80">
        <v>0</v>
      </c>
      <c r="Q365" s="81" t="str">
        <f t="shared" si="5"/>
        <v>Registered</v>
      </c>
    </row>
    <row r="366" spans="1:17">
      <c r="A366" s="72">
        <v>10162</v>
      </c>
      <c r="B366" s="72" t="s">
        <v>130</v>
      </c>
      <c r="C366" s="72" t="s">
        <v>132</v>
      </c>
      <c r="D366" s="72" t="s">
        <v>9562</v>
      </c>
      <c r="E366" s="72" t="s">
        <v>9563</v>
      </c>
      <c r="F366" s="73">
        <v>46112</v>
      </c>
      <c r="G366" s="72" t="s">
        <v>9564</v>
      </c>
      <c r="H366" s="74">
        <v>8928000</v>
      </c>
      <c r="I366" s="74">
        <v>0</v>
      </c>
      <c r="J366" s="74">
        <v>90000</v>
      </c>
      <c r="K366" s="74">
        <v>-90000</v>
      </c>
      <c r="L366" s="74">
        <v>0</v>
      </c>
      <c r="M366" s="74">
        <v>0</v>
      </c>
      <c r="N366" s="74">
        <v>0</v>
      </c>
      <c r="O366" s="74">
        <v>0</v>
      </c>
      <c r="P366" s="75">
        <v>0</v>
      </c>
      <c r="Q366" s="76" t="str">
        <f t="shared" si="5"/>
        <v>Registered</v>
      </c>
    </row>
    <row r="367" spans="1:17">
      <c r="A367" s="77">
        <v>10161</v>
      </c>
      <c r="B367" s="77" t="s">
        <v>318</v>
      </c>
      <c r="C367" s="77" t="s">
        <v>321</v>
      </c>
      <c r="D367" s="77" t="s">
        <v>9560</v>
      </c>
      <c r="E367" s="77" t="s">
        <v>9561</v>
      </c>
      <c r="F367" s="78">
        <v>45938</v>
      </c>
      <c r="G367" s="77" t="s">
        <v>1459</v>
      </c>
      <c r="H367" s="79">
        <v>5449455</v>
      </c>
      <c r="I367" s="79">
        <v>1907310</v>
      </c>
      <c r="J367" s="79">
        <v>1997187</v>
      </c>
      <c r="K367" s="79">
        <v>-89877</v>
      </c>
      <c r="L367" s="79">
        <v>0</v>
      </c>
      <c r="M367" s="79">
        <v>0</v>
      </c>
      <c r="N367" s="79">
        <v>0</v>
      </c>
      <c r="O367" s="79">
        <v>0</v>
      </c>
      <c r="P367" s="80">
        <v>0</v>
      </c>
      <c r="Q367" s="81" t="str">
        <f t="shared" si="5"/>
        <v>Registered</v>
      </c>
    </row>
    <row r="368" spans="1:17">
      <c r="A368" s="72">
        <v>10160</v>
      </c>
      <c r="B368" s="72" t="s">
        <v>130</v>
      </c>
      <c r="C368" s="72" t="s">
        <v>132</v>
      </c>
      <c r="D368" s="72" t="s">
        <v>9557</v>
      </c>
      <c r="E368" s="72" t="s">
        <v>9558</v>
      </c>
      <c r="F368" s="73">
        <v>45698</v>
      </c>
      <c r="G368" s="72" t="s">
        <v>9559</v>
      </c>
      <c r="H368" s="74">
        <v>8980992</v>
      </c>
      <c r="I368" s="74">
        <v>2694297</v>
      </c>
      <c r="J368" s="74">
        <v>2784098</v>
      </c>
      <c r="K368" s="74">
        <v>-89801</v>
      </c>
      <c r="L368" s="74">
        <v>0</v>
      </c>
      <c r="M368" s="74">
        <v>0</v>
      </c>
      <c r="N368" s="74">
        <v>0</v>
      </c>
      <c r="O368" s="74">
        <v>0</v>
      </c>
      <c r="P368" s="75">
        <v>0</v>
      </c>
      <c r="Q368" s="76" t="str">
        <f t="shared" si="5"/>
        <v>Registered</v>
      </c>
    </row>
    <row r="369" spans="1:17">
      <c r="A369" s="77">
        <v>10159</v>
      </c>
      <c r="B369" s="77" t="s">
        <v>130</v>
      </c>
      <c r="C369" s="77" t="s">
        <v>132</v>
      </c>
      <c r="D369" s="77" t="s">
        <v>9555</v>
      </c>
      <c r="E369" s="77" t="s">
        <v>9556</v>
      </c>
      <c r="F369" s="78">
        <v>45988</v>
      </c>
      <c r="G369" s="77" t="s">
        <v>3086</v>
      </c>
      <c r="H369" s="79">
        <v>8978688</v>
      </c>
      <c r="I369" s="79">
        <v>2693607</v>
      </c>
      <c r="J369" s="79">
        <v>2783394</v>
      </c>
      <c r="K369" s="79">
        <v>-89787</v>
      </c>
      <c r="L369" s="79">
        <v>0</v>
      </c>
      <c r="M369" s="79">
        <v>0</v>
      </c>
      <c r="N369" s="79">
        <v>0</v>
      </c>
      <c r="O369" s="79">
        <v>0</v>
      </c>
      <c r="P369" s="80">
        <v>0</v>
      </c>
      <c r="Q369" s="81" t="str">
        <f t="shared" si="5"/>
        <v>Registered</v>
      </c>
    </row>
    <row r="370" spans="1:17">
      <c r="A370" s="72">
        <v>10158</v>
      </c>
      <c r="B370" s="72" t="s">
        <v>130</v>
      </c>
      <c r="C370" s="72" t="s">
        <v>134</v>
      </c>
      <c r="D370" s="72" t="s">
        <v>9553</v>
      </c>
      <c r="E370" s="72" t="s">
        <v>9554</v>
      </c>
      <c r="F370" s="73">
        <v>45988</v>
      </c>
      <c r="G370" s="72" t="s">
        <v>1731</v>
      </c>
      <c r="H370" s="74">
        <v>8978688</v>
      </c>
      <c r="I370" s="74">
        <v>2693607</v>
      </c>
      <c r="J370" s="74">
        <v>2783393.8</v>
      </c>
      <c r="K370" s="74">
        <v>-89786.8</v>
      </c>
      <c r="L370" s="74">
        <v>0</v>
      </c>
      <c r="M370" s="74">
        <v>0</v>
      </c>
      <c r="N370" s="74">
        <v>0</v>
      </c>
      <c r="O370" s="74">
        <v>0</v>
      </c>
      <c r="P370" s="75">
        <v>0</v>
      </c>
      <c r="Q370" s="76" t="str">
        <f t="shared" si="5"/>
        <v>Registered</v>
      </c>
    </row>
    <row r="371" spans="1:17">
      <c r="A371" s="77">
        <v>10157</v>
      </c>
      <c r="B371" s="77" t="s">
        <v>130</v>
      </c>
      <c r="C371" s="77" t="s">
        <v>131</v>
      </c>
      <c r="D371" s="77" t="s">
        <v>9551</v>
      </c>
      <c r="E371" s="77" t="s">
        <v>9552</v>
      </c>
      <c r="F371" s="78">
        <v>45950</v>
      </c>
      <c r="G371" s="77" t="s">
        <v>7560</v>
      </c>
      <c r="H371" s="79">
        <v>8928000</v>
      </c>
      <c r="I371" s="79">
        <v>3571200</v>
      </c>
      <c r="J371" s="79">
        <v>3660480</v>
      </c>
      <c r="K371" s="79">
        <v>-89280</v>
      </c>
      <c r="L371" s="79">
        <v>0</v>
      </c>
      <c r="M371" s="79">
        <v>0</v>
      </c>
      <c r="N371" s="79">
        <v>0</v>
      </c>
      <c r="O371" s="79">
        <v>0</v>
      </c>
      <c r="P371" s="80">
        <v>0</v>
      </c>
      <c r="Q371" s="81" t="str">
        <f t="shared" si="5"/>
        <v>Registered</v>
      </c>
    </row>
    <row r="372" spans="1:17">
      <c r="A372" s="72">
        <v>10155</v>
      </c>
      <c r="B372" s="72" t="s">
        <v>130</v>
      </c>
      <c r="C372" s="72" t="s">
        <v>134</v>
      </c>
      <c r="D372" s="72" t="s">
        <v>9547</v>
      </c>
      <c r="E372" s="72" t="s">
        <v>9548</v>
      </c>
      <c r="F372" s="73">
        <v>45623</v>
      </c>
      <c r="G372" s="72" t="s">
        <v>2497</v>
      </c>
      <c r="H372" s="74">
        <v>8891136</v>
      </c>
      <c r="I372" s="74">
        <v>2667341</v>
      </c>
      <c r="J372" s="74">
        <v>2756253</v>
      </c>
      <c r="K372" s="74">
        <v>-88912</v>
      </c>
      <c r="L372" s="74">
        <v>0</v>
      </c>
      <c r="M372" s="74">
        <v>0</v>
      </c>
      <c r="N372" s="74">
        <v>0</v>
      </c>
      <c r="O372" s="74">
        <v>0</v>
      </c>
      <c r="P372" s="75">
        <v>0</v>
      </c>
      <c r="Q372" s="76" t="str">
        <f t="shared" si="5"/>
        <v>Registered</v>
      </c>
    </row>
    <row r="373" spans="1:17">
      <c r="A373" s="77">
        <v>10156</v>
      </c>
      <c r="B373" s="77" t="s">
        <v>130</v>
      </c>
      <c r="C373" s="77" t="s">
        <v>132</v>
      </c>
      <c r="D373" s="77" t="s">
        <v>9549</v>
      </c>
      <c r="E373" s="77" t="s">
        <v>9550</v>
      </c>
      <c r="F373" s="78">
        <v>46000</v>
      </c>
      <c r="G373" s="77" t="s">
        <v>1490</v>
      </c>
      <c r="H373" s="79">
        <v>8891136</v>
      </c>
      <c r="I373" s="79">
        <v>2667341</v>
      </c>
      <c r="J373" s="79">
        <v>2756253</v>
      </c>
      <c r="K373" s="79">
        <v>-88912</v>
      </c>
      <c r="L373" s="79">
        <v>0</v>
      </c>
      <c r="M373" s="79">
        <v>0</v>
      </c>
      <c r="N373" s="79">
        <v>0</v>
      </c>
      <c r="O373" s="79">
        <v>0</v>
      </c>
      <c r="P373" s="80">
        <v>0</v>
      </c>
      <c r="Q373" s="81" t="str">
        <f t="shared" si="5"/>
        <v>Registered</v>
      </c>
    </row>
    <row r="374" spans="1:17">
      <c r="A374" s="72">
        <v>10154</v>
      </c>
      <c r="B374" s="72" t="s">
        <v>130</v>
      </c>
      <c r="C374" s="72" t="s">
        <v>132</v>
      </c>
      <c r="D374" s="72" t="s">
        <v>9545</v>
      </c>
      <c r="E374" s="72" t="s">
        <v>9546</v>
      </c>
      <c r="F374" s="73">
        <v>45777</v>
      </c>
      <c r="G374" s="72" t="s">
        <v>4531</v>
      </c>
      <c r="H374" s="74">
        <v>8891136</v>
      </c>
      <c r="I374" s="74">
        <v>2667341</v>
      </c>
      <c r="J374" s="74">
        <v>2756252.6</v>
      </c>
      <c r="K374" s="74">
        <v>-88911.6</v>
      </c>
      <c r="L374" s="74">
        <v>0</v>
      </c>
      <c r="M374" s="74">
        <v>0</v>
      </c>
      <c r="N374" s="74">
        <v>0</v>
      </c>
      <c r="O374" s="74">
        <v>0</v>
      </c>
      <c r="P374" s="75">
        <v>0</v>
      </c>
      <c r="Q374" s="76" t="str">
        <f t="shared" si="5"/>
        <v>Registered</v>
      </c>
    </row>
    <row r="375" spans="1:17">
      <c r="A375" s="77">
        <v>10153</v>
      </c>
      <c r="B375" s="77" t="s">
        <v>130</v>
      </c>
      <c r="C375" s="77" t="s">
        <v>132</v>
      </c>
      <c r="D375" s="77" t="s">
        <v>9543</v>
      </c>
      <c r="E375" s="77" t="s">
        <v>9544</v>
      </c>
      <c r="F375" s="78">
        <v>45777</v>
      </c>
      <c r="G375" s="77" t="s">
        <v>2560</v>
      </c>
      <c r="H375" s="79">
        <v>8891136</v>
      </c>
      <c r="I375" s="79">
        <v>2667341</v>
      </c>
      <c r="J375" s="79">
        <v>2756252</v>
      </c>
      <c r="K375" s="79">
        <v>-88911</v>
      </c>
      <c r="L375" s="79">
        <v>0</v>
      </c>
      <c r="M375" s="79">
        <v>0</v>
      </c>
      <c r="N375" s="79">
        <v>0</v>
      </c>
      <c r="O375" s="79">
        <v>0</v>
      </c>
      <c r="P375" s="80">
        <v>0</v>
      </c>
      <c r="Q375" s="81" t="str">
        <f t="shared" si="5"/>
        <v>Registered</v>
      </c>
    </row>
    <row r="376" spans="1:17">
      <c r="A376" s="72">
        <v>10152</v>
      </c>
      <c r="B376" s="72" t="s">
        <v>295</v>
      </c>
      <c r="C376" s="72" t="s">
        <v>296</v>
      </c>
      <c r="D376" s="72" t="s">
        <v>9541</v>
      </c>
      <c r="E376" s="72" t="s">
        <v>9542</v>
      </c>
      <c r="F376" s="73">
        <v>45929</v>
      </c>
      <c r="G376" s="72" t="s">
        <v>1894</v>
      </c>
      <c r="H376" s="74">
        <v>8889286</v>
      </c>
      <c r="I376" s="74">
        <v>2666786</v>
      </c>
      <c r="J376" s="74">
        <v>2755678.6</v>
      </c>
      <c r="K376" s="74">
        <v>-88892.6</v>
      </c>
      <c r="L376" s="74">
        <v>0</v>
      </c>
      <c r="M376" s="74">
        <v>0</v>
      </c>
      <c r="N376" s="74">
        <v>0</v>
      </c>
      <c r="O376" s="74">
        <v>0</v>
      </c>
      <c r="P376" s="75">
        <v>0</v>
      </c>
      <c r="Q376" s="76" t="str">
        <f t="shared" si="5"/>
        <v>Registered</v>
      </c>
    </row>
    <row r="377" spans="1:17">
      <c r="A377" s="77">
        <v>10151</v>
      </c>
      <c r="B377" s="77" t="s">
        <v>130</v>
      </c>
      <c r="C377" s="77" t="s">
        <v>132</v>
      </c>
      <c r="D377" s="77" t="s">
        <v>9539</v>
      </c>
      <c r="E377" s="77" t="s">
        <v>9540</v>
      </c>
      <c r="F377" s="78">
        <v>45930</v>
      </c>
      <c r="G377" s="77" t="s">
        <v>4164</v>
      </c>
      <c r="H377" s="79">
        <v>8888832</v>
      </c>
      <c r="I377" s="79">
        <v>2666649</v>
      </c>
      <c r="J377" s="79">
        <v>2755539</v>
      </c>
      <c r="K377" s="79">
        <v>-88890</v>
      </c>
      <c r="L377" s="79">
        <v>0</v>
      </c>
      <c r="M377" s="79">
        <v>0</v>
      </c>
      <c r="N377" s="79">
        <v>0</v>
      </c>
      <c r="O377" s="79">
        <v>0</v>
      </c>
      <c r="P377" s="80">
        <v>0</v>
      </c>
      <c r="Q377" s="81" t="str">
        <f t="shared" si="5"/>
        <v>Registered</v>
      </c>
    </row>
    <row r="378" spans="1:17">
      <c r="A378" s="72">
        <v>10150</v>
      </c>
      <c r="B378" s="72" t="s">
        <v>130</v>
      </c>
      <c r="C378" s="72" t="s">
        <v>134</v>
      </c>
      <c r="D378" s="72" t="s">
        <v>9537</v>
      </c>
      <c r="E378" s="72" t="s">
        <v>9538</v>
      </c>
      <c r="F378" s="73">
        <v>45899</v>
      </c>
      <c r="G378" s="72" t="s">
        <v>8233</v>
      </c>
      <c r="H378" s="74">
        <v>8843904</v>
      </c>
      <c r="I378" s="74">
        <v>2653171</v>
      </c>
      <c r="J378" s="74">
        <v>2741610</v>
      </c>
      <c r="K378" s="74">
        <v>-88439</v>
      </c>
      <c r="L378" s="74">
        <v>0</v>
      </c>
      <c r="M378" s="74">
        <v>0</v>
      </c>
      <c r="N378" s="74">
        <v>0</v>
      </c>
      <c r="O378" s="74">
        <v>0</v>
      </c>
      <c r="P378" s="75">
        <v>0</v>
      </c>
      <c r="Q378" s="76" t="str">
        <f t="shared" si="5"/>
        <v>Registered</v>
      </c>
    </row>
    <row r="379" spans="1:17">
      <c r="A379" s="77">
        <v>10149</v>
      </c>
      <c r="B379" s="77" t="s">
        <v>130</v>
      </c>
      <c r="C379" s="77" t="s">
        <v>133</v>
      </c>
      <c r="D379" s="77" t="s">
        <v>9535</v>
      </c>
      <c r="E379" s="77" t="s">
        <v>9536</v>
      </c>
      <c r="F379" s="78">
        <v>46022</v>
      </c>
      <c r="G379" s="77" t="s">
        <v>7584</v>
      </c>
      <c r="H379" s="79">
        <v>8835840</v>
      </c>
      <c r="I379" s="79">
        <v>2650752</v>
      </c>
      <c r="J379" s="79">
        <v>2739111</v>
      </c>
      <c r="K379" s="79">
        <v>-88359</v>
      </c>
      <c r="L379" s="79">
        <v>0</v>
      </c>
      <c r="M379" s="79">
        <v>0</v>
      </c>
      <c r="N379" s="79">
        <v>0</v>
      </c>
      <c r="O379" s="79">
        <v>0</v>
      </c>
      <c r="P379" s="80">
        <v>0</v>
      </c>
      <c r="Q379" s="81" t="str">
        <f t="shared" si="5"/>
        <v>Registered</v>
      </c>
    </row>
    <row r="380" spans="1:17">
      <c r="A380" s="72">
        <v>10148</v>
      </c>
      <c r="B380" s="72" t="s">
        <v>295</v>
      </c>
      <c r="C380" s="72" t="s">
        <v>296</v>
      </c>
      <c r="D380" s="72" t="s">
        <v>9533</v>
      </c>
      <c r="E380" s="72" t="s">
        <v>9534</v>
      </c>
      <c r="F380" s="73">
        <v>45853</v>
      </c>
      <c r="G380" s="72" t="s">
        <v>2128</v>
      </c>
      <c r="H380" s="74">
        <v>8813393</v>
      </c>
      <c r="I380" s="74">
        <v>2644018</v>
      </c>
      <c r="J380" s="74">
        <v>2732152</v>
      </c>
      <c r="K380" s="74">
        <v>-88134</v>
      </c>
      <c r="L380" s="74">
        <v>0</v>
      </c>
      <c r="M380" s="74">
        <v>0</v>
      </c>
      <c r="N380" s="74">
        <v>0</v>
      </c>
      <c r="O380" s="74">
        <v>0</v>
      </c>
      <c r="P380" s="75">
        <v>0</v>
      </c>
      <c r="Q380" s="76" t="str">
        <f t="shared" si="5"/>
        <v>Registered</v>
      </c>
    </row>
    <row r="381" spans="1:17">
      <c r="A381" s="77">
        <v>10147</v>
      </c>
      <c r="B381" s="77" t="s">
        <v>130</v>
      </c>
      <c r="C381" s="77" t="s">
        <v>134</v>
      </c>
      <c r="D381" s="77" t="s">
        <v>9531</v>
      </c>
      <c r="E381" s="77" t="s">
        <v>9532</v>
      </c>
      <c r="F381" s="78">
        <v>45876</v>
      </c>
      <c r="G381" s="77" t="s">
        <v>4403</v>
      </c>
      <c r="H381" s="79">
        <v>8812800</v>
      </c>
      <c r="I381" s="79">
        <v>2643840</v>
      </c>
      <c r="J381" s="79">
        <v>2731968</v>
      </c>
      <c r="K381" s="79">
        <v>-88128</v>
      </c>
      <c r="L381" s="79">
        <v>0</v>
      </c>
      <c r="M381" s="79">
        <v>0</v>
      </c>
      <c r="N381" s="79">
        <v>0</v>
      </c>
      <c r="O381" s="79">
        <v>0</v>
      </c>
      <c r="P381" s="80">
        <v>0</v>
      </c>
      <c r="Q381" s="81" t="str">
        <f t="shared" si="5"/>
        <v>Registered</v>
      </c>
    </row>
    <row r="382" spans="1:17">
      <c r="A382" s="72">
        <v>10146</v>
      </c>
      <c r="B382" s="72" t="s">
        <v>130</v>
      </c>
      <c r="C382" s="72" t="s">
        <v>132</v>
      </c>
      <c r="D382" s="72" t="s">
        <v>9529</v>
      </c>
      <c r="E382" s="72" t="s">
        <v>9530</v>
      </c>
      <c r="F382" s="73">
        <v>45898</v>
      </c>
      <c r="G382" s="72" t="s">
        <v>5319</v>
      </c>
      <c r="H382" s="74">
        <v>8801280</v>
      </c>
      <c r="I382" s="74">
        <v>2640384</v>
      </c>
      <c r="J382" s="74">
        <v>2728397</v>
      </c>
      <c r="K382" s="74">
        <v>-88013</v>
      </c>
      <c r="L382" s="74">
        <v>0</v>
      </c>
      <c r="M382" s="74">
        <v>0</v>
      </c>
      <c r="N382" s="74">
        <v>0</v>
      </c>
      <c r="O382" s="74">
        <v>0</v>
      </c>
      <c r="P382" s="75">
        <v>0</v>
      </c>
      <c r="Q382" s="76" t="str">
        <f t="shared" si="5"/>
        <v>Registered</v>
      </c>
    </row>
    <row r="383" spans="1:17">
      <c r="A383" s="77">
        <v>10145</v>
      </c>
      <c r="B383" s="77" t="s">
        <v>130</v>
      </c>
      <c r="C383" s="77" t="s">
        <v>132</v>
      </c>
      <c r="D383" s="77" t="s">
        <v>9527</v>
      </c>
      <c r="E383" s="77" t="s">
        <v>9528</v>
      </c>
      <c r="F383" s="78">
        <v>45796</v>
      </c>
      <c r="G383" s="77" t="s">
        <v>3922</v>
      </c>
      <c r="H383" s="79">
        <v>8800128</v>
      </c>
      <c r="I383" s="79">
        <v>2640039</v>
      </c>
      <c r="J383" s="79">
        <v>2728040</v>
      </c>
      <c r="K383" s="79">
        <v>-88001</v>
      </c>
      <c r="L383" s="79">
        <v>0</v>
      </c>
      <c r="M383" s="79">
        <v>0</v>
      </c>
      <c r="N383" s="79">
        <v>0</v>
      </c>
      <c r="O383" s="79">
        <v>0</v>
      </c>
      <c r="P383" s="80">
        <v>0</v>
      </c>
      <c r="Q383" s="81" t="str">
        <f t="shared" si="5"/>
        <v>Registered</v>
      </c>
    </row>
    <row r="384" spans="1:17">
      <c r="A384" s="72">
        <v>10144</v>
      </c>
      <c r="B384" s="72" t="s">
        <v>130</v>
      </c>
      <c r="C384" s="72" t="s">
        <v>134</v>
      </c>
      <c r="D384" s="72" t="s">
        <v>9524</v>
      </c>
      <c r="E384" s="72" t="s">
        <v>9525</v>
      </c>
      <c r="F384" s="73">
        <v>45895</v>
      </c>
      <c r="G384" s="72" t="s">
        <v>9526</v>
      </c>
      <c r="H384" s="74">
        <v>8755200</v>
      </c>
      <c r="I384" s="74">
        <v>2626560</v>
      </c>
      <c r="J384" s="74">
        <v>2714112</v>
      </c>
      <c r="K384" s="74">
        <v>-87552</v>
      </c>
      <c r="L384" s="74">
        <v>0</v>
      </c>
      <c r="M384" s="74">
        <v>0</v>
      </c>
      <c r="N384" s="74">
        <v>0</v>
      </c>
      <c r="O384" s="74">
        <v>0</v>
      </c>
      <c r="P384" s="75">
        <v>0</v>
      </c>
      <c r="Q384" s="76" t="str">
        <f t="shared" si="5"/>
        <v>Registered</v>
      </c>
    </row>
    <row r="385" spans="1:17">
      <c r="A385" s="77">
        <v>10143</v>
      </c>
      <c r="B385" s="77" t="s">
        <v>130</v>
      </c>
      <c r="C385" s="77" t="s">
        <v>132</v>
      </c>
      <c r="D385" s="77" t="s">
        <v>9522</v>
      </c>
      <c r="E385" s="77" t="s">
        <v>9523</v>
      </c>
      <c r="F385" s="78">
        <v>45915</v>
      </c>
      <c r="G385" s="77" t="s">
        <v>7847</v>
      </c>
      <c r="H385" s="79">
        <v>8710272</v>
      </c>
      <c r="I385" s="79">
        <v>2613081</v>
      </c>
      <c r="J385" s="79">
        <v>2700184</v>
      </c>
      <c r="K385" s="79">
        <v>-87103</v>
      </c>
      <c r="L385" s="79">
        <v>0</v>
      </c>
      <c r="M385" s="79">
        <v>0</v>
      </c>
      <c r="N385" s="79">
        <v>0</v>
      </c>
      <c r="O385" s="79">
        <v>0</v>
      </c>
      <c r="P385" s="80">
        <v>0</v>
      </c>
      <c r="Q385" s="81" t="str">
        <f t="shared" si="5"/>
        <v>Registered</v>
      </c>
    </row>
    <row r="386" spans="1:17">
      <c r="A386" s="72">
        <v>10142</v>
      </c>
      <c r="B386" s="72" t="s">
        <v>130</v>
      </c>
      <c r="C386" s="72" t="s">
        <v>134</v>
      </c>
      <c r="D386" s="72" t="s">
        <v>9520</v>
      </c>
      <c r="E386" s="72" t="s">
        <v>9521</v>
      </c>
      <c r="F386" s="73">
        <v>45911</v>
      </c>
      <c r="G386" s="72" t="s">
        <v>8233</v>
      </c>
      <c r="H386" s="74">
        <v>8709120</v>
      </c>
      <c r="I386" s="74">
        <v>1741826</v>
      </c>
      <c r="J386" s="74">
        <v>1828918</v>
      </c>
      <c r="K386" s="74">
        <v>-87092</v>
      </c>
      <c r="L386" s="74">
        <v>0</v>
      </c>
      <c r="M386" s="74">
        <v>0</v>
      </c>
      <c r="N386" s="74">
        <v>0</v>
      </c>
      <c r="O386" s="74">
        <v>0</v>
      </c>
      <c r="P386" s="75">
        <v>0</v>
      </c>
      <c r="Q386" s="76" t="str">
        <f t="shared" ref="Q386:Q449" si="6">IF(G386="01 Jan 1900","Unregistered","Registered")</f>
        <v>Registered</v>
      </c>
    </row>
    <row r="387" spans="1:17">
      <c r="A387" s="77">
        <v>10141</v>
      </c>
      <c r="B387" s="77" t="s">
        <v>130</v>
      </c>
      <c r="C387" s="77" t="s">
        <v>132</v>
      </c>
      <c r="D387" s="77" t="s">
        <v>9518</v>
      </c>
      <c r="E387" s="77" t="s">
        <v>9519</v>
      </c>
      <c r="F387" s="78">
        <v>45990</v>
      </c>
      <c r="G387" s="77" t="s">
        <v>2458</v>
      </c>
      <c r="H387" s="79">
        <v>8660736</v>
      </c>
      <c r="I387" s="79">
        <v>2598221</v>
      </c>
      <c r="J387" s="79">
        <v>2684829</v>
      </c>
      <c r="K387" s="79">
        <v>-86608</v>
      </c>
      <c r="L387" s="79">
        <v>0</v>
      </c>
      <c r="M387" s="79">
        <v>0</v>
      </c>
      <c r="N387" s="79">
        <v>0</v>
      </c>
      <c r="O387" s="79">
        <v>0</v>
      </c>
      <c r="P387" s="80">
        <v>0</v>
      </c>
      <c r="Q387" s="81" t="str">
        <f t="shared" si="6"/>
        <v>Registered</v>
      </c>
    </row>
    <row r="388" spans="1:17">
      <c r="A388" s="72">
        <v>10140</v>
      </c>
      <c r="B388" s="72" t="s">
        <v>130</v>
      </c>
      <c r="C388" s="72" t="s">
        <v>132</v>
      </c>
      <c r="D388" s="72" t="s">
        <v>9516</v>
      </c>
      <c r="E388" s="72" t="s">
        <v>9517</v>
      </c>
      <c r="F388" s="73">
        <v>45726</v>
      </c>
      <c r="G388" s="72" t="s">
        <v>2801</v>
      </c>
      <c r="H388" s="74">
        <v>8623872</v>
      </c>
      <c r="I388" s="74">
        <v>2587161</v>
      </c>
      <c r="J388" s="74">
        <v>2673400.2000000002</v>
      </c>
      <c r="K388" s="74">
        <v>-86239.2</v>
      </c>
      <c r="L388" s="74">
        <v>0</v>
      </c>
      <c r="M388" s="74">
        <v>0</v>
      </c>
      <c r="N388" s="74">
        <v>0</v>
      </c>
      <c r="O388" s="74">
        <v>0</v>
      </c>
      <c r="P388" s="75">
        <v>0</v>
      </c>
      <c r="Q388" s="76" t="str">
        <f t="shared" si="6"/>
        <v>Registered</v>
      </c>
    </row>
    <row r="389" spans="1:17">
      <c r="A389" s="77">
        <v>10139</v>
      </c>
      <c r="B389" s="77" t="s">
        <v>130</v>
      </c>
      <c r="C389" s="77" t="s">
        <v>23</v>
      </c>
      <c r="D389" s="77" t="s">
        <v>9514</v>
      </c>
      <c r="E389" s="77" t="s">
        <v>9515</v>
      </c>
      <c r="F389" s="78">
        <v>45290</v>
      </c>
      <c r="G389" s="77" t="s">
        <v>3629</v>
      </c>
      <c r="H389" s="79">
        <v>8087835</v>
      </c>
      <c r="I389" s="79">
        <v>7279053</v>
      </c>
      <c r="J389" s="79">
        <v>7362904</v>
      </c>
      <c r="K389" s="79">
        <v>-83851</v>
      </c>
      <c r="L389" s="79">
        <v>0</v>
      </c>
      <c r="M389" s="79">
        <v>0</v>
      </c>
      <c r="N389" s="79">
        <v>0</v>
      </c>
      <c r="O389" s="79">
        <v>0</v>
      </c>
      <c r="P389" s="80">
        <v>0</v>
      </c>
      <c r="Q389" s="81" t="str">
        <f t="shared" si="6"/>
        <v>Registered</v>
      </c>
    </row>
    <row r="390" spans="1:17">
      <c r="A390" s="72">
        <v>10138</v>
      </c>
      <c r="B390" s="72" t="s">
        <v>1433</v>
      </c>
      <c r="C390" s="72" t="s">
        <v>1434</v>
      </c>
      <c r="D390" s="72" t="s">
        <v>9512</v>
      </c>
      <c r="E390" s="72" t="s">
        <v>9513</v>
      </c>
      <c r="F390" s="73">
        <v>45565</v>
      </c>
      <c r="G390" s="72" t="s">
        <v>5824</v>
      </c>
      <c r="H390" s="74">
        <v>8190472</v>
      </c>
      <c r="I390" s="74">
        <v>819047</v>
      </c>
      <c r="J390" s="74">
        <v>901905</v>
      </c>
      <c r="K390" s="74">
        <v>-82858</v>
      </c>
      <c r="L390" s="74">
        <v>0</v>
      </c>
      <c r="M390" s="74">
        <v>0</v>
      </c>
      <c r="N390" s="74">
        <v>0</v>
      </c>
      <c r="O390" s="74">
        <v>0</v>
      </c>
      <c r="P390" s="75">
        <v>0</v>
      </c>
      <c r="Q390" s="76" t="str">
        <f t="shared" si="6"/>
        <v>Registered</v>
      </c>
    </row>
    <row r="391" spans="1:17">
      <c r="A391" s="77">
        <v>10137</v>
      </c>
      <c r="B391" s="77" t="s">
        <v>130</v>
      </c>
      <c r="C391" s="77" t="s">
        <v>23</v>
      </c>
      <c r="D391" s="77" t="s">
        <v>9510</v>
      </c>
      <c r="E391" s="77" t="s">
        <v>9511</v>
      </c>
      <c r="F391" s="78">
        <v>44942</v>
      </c>
      <c r="G391" s="77" t="s">
        <v>3048</v>
      </c>
      <c r="H391" s="79">
        <v>7859100</v>
      </c>
      <c r="I391" s="79">
        <v>7073190</v>
      </c>
      <c r="J391" s="79">
        <v>7151781</v>
      </c>
      <c r="K391" s="79">
        <v>-78591</v>
      </c>
      <c r="L391" s="79">
        <v>0</v>
      </c>
      <c r="M391" s="79">
        <v>0</v>
      </c>
      <c r="N391" s="79">
        <v>0</v>
      </c>
      <c r="O391" s="79">
        <v>0</v>
      </c>
      <c r="P391" s="80">
        <v>0</v>
      </c>
      <c r="Q391" s="81" t="str">
        <f t="shared" si="6"/>
        <v>Registered</v>
      </c>
    </row>
    <row r="392" spans="1:17">
      <c r="A392" s="72">
        <v>10136</v>
      </c>
      <c r="B392" s="72" t="s">
        <v>130</v>
      </c>
      <c r="C392" s="72" t="s">
        <v>24</v>
      </c>
      <c r="D392" s="72" t="s">
        <v>9508</v>
      </c>
      <c r="E392" s="72" t="s">
        <v>9509</v>
      </c>
      <c r="F392" s="73">
        <v>44918</v>
      </c>
      <c r="G392" s="72" t="s">
        <v>2595</v>
      </c>
      <c r="H392" s="74">
        <v>7741800</v>
      </c>
      <c r="I392" s="74">
        <v>6967620</v>
      </c>
      <c r="J392" s="74">
        <v>7045038</v>
      </c>
      <c r="K392" s="74">
        <v>-77418</v>
      </c>
      <c r="L392" s="74">
        <v>0</v>
      </c>
      <c r="M392" s="74">
        <v>0</v>
      </c>
      <c r="N392" s="74">
        <v>0</v>
      </c>
      <c r="O392" s="74">
        <v>0</v>
      </c>
      <c r="P392" s="75">
        <v>0</v>
      </c>
      <c r="Q392" s="76" t="str">
        <f t="shared" si="6"/>
        <v>Registered</v>
      </c>
    </row>
    <row r="393" spans="1:17">
      <c r="A393" s="77">
        <v>10135</v>
      </c>
      <c r="B393" s="77" t="s">
        <v>295</v>
      </c>
      <c r="C393" s="77" t="s">
        <v>2035</v>
      </c>
      <c r="D393" s="77" t="s">
        <v>9506</v>
      </c>
      <c r="E393" s="77" t="s">
        <v>9507</v>
      </c>
      <c r="F393" s="78">
        <v>45899</v>
      </c>
      <c r="G393" s="77" t="s">
        <v>7847</v>
      </c>
      <c r="H393" s="79">
        <v>7673214</v>
      </c>
      <c r="I393" s="79">
        <v>2301964</v>
      </c>
      <c r="J393" s="79">
        <v>2378696</v>
      </c>
      <c r="K393" s="79">
        <v>-76732</v>
      </c>
      <c r="L393" s="79">
        <v>0</v>
      </c>
      <c r="M393" s="79">
        <v>0</v>
      </c>
      <c r="N393" s="79">
        <v>0</v>
      </c>
      <c r="O393" s="79">
        <v>0</v>
      </c>
      <c r="P393" s="80">
        <v>0</v>
      </c>
      <c r="Q393" s="81" t="str">
        <f t="shared" si="6"/>
        <v>Registered</v>
      </c>
    </row>
    <row r="394" spans="1:17">
      <c r="A394" s="72">
        <v>10134</v>
      </c>
      <c r="B394" s="72" t="s">
        <v>295</v>
      </c>
      <c r="C394" s="72" t="s">
        <v>2035</v>
      </c>
      <c r="D394" s="72" t="s">
        <v>9503</v>
      </c>
      <c r="E394" s="72" t="s">
        <v>9504</v>
      </c>
      <c r="F394" s="73">
        <v>45868</v>
      </c>
      <c r="G394" s="72" t="s">
        <v>9505</v>
      </c>
      <c r="H394" s="74">
        <v>7600950</v>
      </c>
      <c r="I394" s="74">
        <v>2280285</v>
      </c>
      <c r="J394" s="74">
        <v>2356295</v>
      </c>
      <c r="K394" s="74">
        <v>-76010</v>
      </c>
      <c r="L394" s="74">
        <v>0</v>
      </c>
      <c r="M394" s="74">
        <v>0</v>
      </c>
      <c r="N394" s="74">
        <v>0</v>
      </c>
      <c r="O394" s="74">
        <v>0</v>
      </c>
      <c r="P394" s="75">
        <v>0</v>
      </c>
      <c r="Q394" s="76" t="str">
        <f t="shared" si="6"/>
        <v>Registered</v>
      </c>
    </row>
    <row r="395" spans="1:17">
      <c r="A395" s="77">
        <v>10133</v>
      </c>
      <c r="B395" s="77" t="s">
        <v>1884</v>
      </c>
      <c r="C395" s="77" t="s">
        <v>3389</v>
      </c>
      <c r="D395" s="77" t="s">
        <v>9501</v>
      </c>
      <c r="E395" s="77" t="s">
        <v>9502</v>
      </c>
      <c r="F395" s="78">
        <v>45855</v>
      </c>
      <c r="G395" s="77" t="s">
        <v>3368</v>
      </c>
      <c r="H395" s="79">
        <v>7524107</v>
      </c>
      <c r="I395" s="79">
        <v>5266873</v>
      </c>
      <c r="J395" s="79">
        <v>5342114</v>
      </c>
      <c r="K395" s="79">
        <v>-75241</v>
      </c>
      <c r="L395" s="79">
        <v>0</v>
      </c>
      <c r="M395" s="79">
        <v>0</v>
      </c>
      <c r="N395" s="79">
        <v>0</v>
      </c>
      <c r="O395" s="79">
        <v>0</v>
      </c>
      <c r="P395" s="80">
        <v>0</v>
      </c>
      <c r="Q395" s="81" t="str">
        <f t="shared" si="6"/>
        <v>Registered</v>
      </c>
    </row>
    <row r="396" spans="1:17">
      <c r="A396" s="72">
        <v>10132</v>
      </c>
      <c r="B396" s="72" t="s">
        <v>130</v>
      </c>
      <c r="C396" s="72" t="s">
        <v>28</v>
      </c>
      <c r="D396" s="72" t="s">
        <v>9499</v>
      </c>
      <c r="E396" s="72" t="s">
        <v>9500</v>
      </c>
      <c r="F396" s="73">
        <v>45869</v>
      </c>
      <c r="G396" s="72" t="s">
        <v>4195</v>
      </c>
      <c r="H396" s="74">
        <v>2568000</v>
      </c>
      <c r="I396" s="74">
        <v>2182800</v>
      </c>
      <c r="J396" s="74">
        <v>2256800</v>
      </c>
      <c r="K396" s="74">
        <v>-74000</v>
      </c>
      <c r="L396" s="74">
        <v>0</v>
      </c>
      <c r="M396" s="74">
        <v>0</v>
      </c>
      <c r="N396" s="74">
        <v>0</v>
      </c>
      <c r="O396" s="74">
        <v>0</v>
      </c>
      <c r="P396" s="75">
        <v>0</v>
      </c>
      <c r="Q396" s="76" t="str">
        <f t="shared" si="6"/>
        <v>Registered</v>
      </c>
    </row>
    <row r="397" spans="1:17">
      <c r="A397" s="77">
        <v>10131</v>
      </c>
      <c r="B397" s="77" t="s">
        <v>295</v>
      </c>
      <c r="C397" s="77" t="s">
        <v>296</v>
      </c>
      <c r="D397" s="77" t="s">
        <v>9497</v>
      </c>
      <c r="E397" s="77" t="s">
        <v>9498</v>
      </c>
      <c r="F397" s="78">
        <v>45980</v>
      </c>
      <c r="G397" s="77" t="s">
        <v>2807</v>
      </c>
      <c r="H397" s="79">
        <v>7201875</v>
      </c>
      <c r="I397" s="79">
        <v>2160563</v>
      </c>
      <c r="J397" s="79">
        <v>2232582</v>
      </c>
      <c r="K397" s="79">
        <v>-72019</v>
      </c>
      <c r="L397" s="79">
        <v>0</v>
      </c>
      <c r="M397" s="79">
        <v>0</v>
      </c>
      <c r="N397" s="79">
        <v>0</v>
      </c>
      <c r="O397" s="79">
        <v>0</v>
      </c>
      <c r="P397" s="80">
        <v>0</v>
      </c>
      <c r="Q397" s="81" t="str">
        <f t="shared" si="6"/>
        <v>Registered</v>
      </c>
    </row>
    <row r="398" spans="1:17">
      <c r="A398" s="72">
        <v>10130</v>
      </c>
      <c r="B398" s="72" t="s">
        <v>1884</v>
      </c>
      <c r="C398" s="72" t="s">
        <v>1983</v>
      </c>
      <c r="D398" s="72" t="s">
        <v>9495</v>
      </c>
      <c r="E398" s="72" t="s">
        <v>9496</v>
      </c>
      <c r="F398" s="73">
        <v>44951</v>
      </c>
      <c r="G398" s="72" t="s">
        <v>2606</v>
      </c>
      <c r="H398" s="74">
        <v>9067857</v>
      </c>
      <c r="I398" s="74">
        <v>8161071</v>
      </c>
      <c r="J398" s="74">
        <v>8229081</v>
      </c>
      <c r="K398" s="74">
        <v>-68010</v>
      </c>
      <c r="L398" s="74">
        <v>0</v>
      </c>
      <c r="M398" s="74">
        <v>0</v>
      </c>
      <c r="N398" s="74">
        <v>0</v>
      </c>
      <c r="O398" s="74">
        <v>0</v>
      </c>
      <c r="P398" s="75">
        <v>0</v>
      </c>
      <c r="Q398" s="76" t="str">
        <f t="shared" si="6"/>
        <v>Registered</v>
      </c>
    </row>
    <row r="399" spans="1:17">
      <c r="A399" s="77">
        <v>10129</v>
      </c>
      <c r="B399" s="77" t="s">
        <v>1762</v>
      </c>
      <c r="C399" s="77" t="s">
        <v>13</v>
      </c>
      <c r="D399" s="77" t="s">
        <v>9494</v>
      </c>
      <c r="E399" s="77" t="s">
        <v>9301</v>
      </c>
      <c r="F399" s="78">
        <v>45345</v>
      </c>
      <c r="G399" s="77" t="s">
        <v>1419</v>
      </c>
      <c r="H399" s="79">
        <v>3190000</v>
      </c>
      <c r="I399" s="79">
        <v>2233000</v>
      </c>
      <c r="J399" s="79">
        <v>2300000</v>
      </c>
      <c r="K399" s="79">
        <v>-67000</v>
      </c>
      <c r="L399" s="79">
        <v>0</v>
      </c>
      <c r="M399" s="79">
        <v>0</v>
      </c>
      <c r="N399" s="79">
        <v>0</v>
      </c>
      <c r="O399" s="79">
        <v>0</v>
      </c>
      <c r="P399" s="80">
        <v>0</v>
      </c>
      <c r="Q399" s="81" t="str">
        <f t="shared" si="6"/>
        <v>Registered</v>
      </c>
    </row>
    <row r="400" spans="1:17">
      <c r="A400" s="72">
        <v>10128</v>
      </c>
      <c r="B400" s="72" t="s">
        <v>355</v>
      </c>
      <c r="C400" s="72" t="s">
        <v>1588</v>
      </c>
      <c r="D400" s="72" t="s">
        <v>9493</v>
      </c>
      <c r="E400" s="72" t="s">
        <v>9480</v>
      </c>
      <c r="F400" s="73">
        <v>45909</v>
      </c>
      <c r="G400" s="72" t="s">
        <v>3740</v>
      </c>
      <c r="H400" s="74">
        <v>9950000</v>
      </c>
      <c r="I400" s="74">
        <v>2487500</v>
      </c>
      <c r="J400" s="74">
        <v>2553833</v>
      </c>
      <c r="K400" s="74">
        <v>-66333</v>
      </c>
      <c r="L400" s="74">
        <v>0</v>
      </c>
      <c r="M400" s="74">
        <v>0</v>
      </c>
      <c r="N400" s="74">
        <v>0</v>
      </c>
      <c r="O400" s="74">
        <v>0</v>
      </c>
      <c r="P400" s="75">
        <v>0</v>
      </c>
      <c r="Q400" s="76" t="str">
        <f t="shared" si="6"/>
        <v>Registered</v>
      </c>
    </row>
    <row r="401" spans="1:17">
      <c r="A401" s="77">
        <v>10127</v>
      </c>
      <c r="B401" s="77" t="s">
        <v>318</v>
      </c>
      <c r="C401" s="77" t="s">
        <v>321</v>
      </c>
      <c r="D401" s="77" t="s">
        <v>9491</v>
      </c>
      <c r="E401" s="77" t="s">
        <v>9492</v>
      </c>
      <c r="F401" s="78">
        <v>45866</v>
      </c>
      <c r="G401" s="77" t="s">
        <v>7847</v>
      </c>
      <c r="H401" s="79">
        <v>5538936</v>
      </c>
      <c r="I401" s="79">
        <v>3267973</v>
      </c>
      <c r="J401" s="79">
        <v>3323362</v>
      </c>
      <c r="K401" s="79">
        <v>-55389</v>
      </c>
      <c r="L401" s="79">
        <v>0</v>
      </c>
      <c r="M401" s="79">
        <v>0</v>
      </c>
      <c r="N401" s="79">
        <v>0</v>
      </c>
      <c r="O401" s="79">
        <v>0</v>
      </c>
      <c r="P401" s="80">
        <v>0</v>
      </c>
      <c r="Q401" s="81" t="str">
        <f t="shared" si="6"/>
        <v>Registered</v>
      </c>
    </row>
    <row r="402" spans="1:17">
      <c r="A402" s="72">
        <v>10126</v>
      </c>
      <c r="B402" s="72" t="s">
        <v>107</v>
      </c>
      <c r="C402" s="72" t="s">
        <v>2726</v>
      </c>
      <c r="D402" s="72" t="s">
        <v>9490</v>
      </c>
      <c r="E402" s="72" t="s">
        <v>9252</v>
      </c>
      <c r="F402" s="73">
        <v>45535</v>
      </c>
      <c r="G402" s="72" t="s">
        <v>2232</v>
      </c>
      <c r="H402" s="74">
        <v>5412000</v>
      </c>
      <c r="I402" s="74">
        <v>1623600</v>
      </c>
      <c r="J402" s="74">
        <v>1677720</v>
      </c>
      <c r="K402" s="74">
        <v>-54120</v>
      </c>
      <c r="L402" s="74">
        <v>0</v>
      </c>
      <c r="M402" s="74">
        <v>0</v>
      </c>
      <c r="N402" s="74">
        <v>0</v>
      </c>
      <c r="O402" s="74">
        <v>0</v>
      </c>
      <c r="P402" s="75">
        <v>0</v>
      </c>
      <c r="Q402" s="76" t="str">
        <f t="shared" si="6"/>
        <v>Registered</v>
      </c>
    </row>
    <row r="403" spans="1:17">
      <c r="A403" s="77">
        <v>10125</v>
      </c>
      <c r="B403" s="77" t="s">
        <v>1884</v>
      </c>
      <c r="C403" s="77" t="s">
        <v>3389</v>
      </c>
      <c r="D403" s="77" t="s">
        <v>9488</v>
      </c>
      <c r="E403" s="77" t="s">
        <v>9489</v>
      </c>
      <c r="F403" s="78">
        <v>46020</v>
      </c>
      <c r="G403" s="77" t="s">
        <v>3263</v>
      </c>
      <c r="H403" s="79">
        <v>5406000</v>
      </c>
      <c r="I403" s="79">
        <v>3784200</v>
      </c>
      <c r="J403" s="79">
        <v>3838260</v>
      </c>
      <c r="K403" s="79">
        <v>-54060</v>
      </c>
      <c r="L403" s="79">
        <v>0</v>
      </c>
      <c r="M403" s="79">
        <v>0</v>
      </c>
      <c r="N403" s="79">
        <v>0</v>
      </c>
      <c r="O403" s="79">
        <v>0</v>
      </c>
      <c r="P403" s="80">
        <v>0</v>
      </c>
      <c r="Q403" s="81" t="str">
        <f t="shared" si="6"/>
        <v>Registered</v>
      </c>
    </row>
    <row r="404" spans="1:17">
      <c r="A404" s="72">
        <v>10124</v>
      </c>
      <c r="B404" s="72" t="s">
        <v>318</v>
      </c>
      <c r="C404" s="72" t="s">
        <v>321</v>
      </c>
      <c r="D404" s="72" t="s">
        <v>9486</v>
      </c>
      <c r="E404" s="72" t="s">
        <v>9487</v>
      </c>
      <c r="F404" s="73">
        <v>46022</v>
      </c>
      <c r="G404" s="72" t="s">
        <v>1425</v>
      </c>
      <c r="H404" s="74">
        <v>5395500</v>
      </c>
      <c r="I404" s="74">
        <v>3453120</v>
      </c>
      <c r="J404" s="74">
        <v>3507075</v>
      </c>
      <c r="K404" s="74">
        <v>-53955</v>
      </c>
      <c r="L404" s="74">
        <v>0</v>
      </c>
      <c r="M404" s="74">
        <v>0</v>
      </c>
      <c r="N404" s="74">
        <v>0</v>
      </c>
      <c r="O404" s="74">
        <v>0</v>
      </c>
      <c r="P404" s="75">
        <v>0</v>
      </c>
      <c r="Q404" s="76" t="str">
        <f t="shared" si="6"/>
        <v>Registered</v>
      </c>
    </row>
    <row r="405" spans="1:17">
      <c r="A405" s="77">
        <v>10123</v>
      </c>
      <c r="B405" s="77" t="s">
        <v>295</v>
      </c>
      <c r="C405" s="77" t="s">
        <v>2153</v>
      </c>
      <c r="D405" s="77" t="s">
        <v>9485</v>
      </c>
      <c r="E405" s="77" t="s">
        <v>5485</v>
      </c>
      <c r="F405" s="78">
        <v>45990</v>
      </c>
      <c r="G405" s="77" t="s">
        <v>3260</v>
      </c>
      <c r="H405" s="79">
        <v>10859460</v>
      </c>
      <c r="I405" s="79">
        <v>3257838</v>
      </c>
      <c r="J405" s="79">
        <v>3308609</v>
      </c>
      <c r="K405" s="79">
        <v>-50771</v>
      </c>
      <c r="L405" s="79">
        <v>0</v>
      </c>
      <c r="M405" s="79">
        <v>0</v>
      </c>
      <c r="N405" s="79">
        <v>0</v>
      </c>
      <c r="O405" s="79">
        <v>0</v>
      </c>
      <c r="P405" s="80">
        <v>0</v>
      </c>
      <c r="Q405" s="81" t="str">
        <f t="shared" si="6"/>
        <v>Registered</v>
      </c>
    </row>
    <row r="406" spans="1:17">
      <c r="A406" s="72">
        <v>10111</v>
      </c>
      <c r="B406" s="72" t="s">
        <v>295</v>
      </c>
      <c r="C406" s="72" t="s">
        <v>2035</v>
      </c>
      <c r="D406" s="72" t="s">
        <v>9483</v>
      </c>
      <c r="E406" s="72" t="s">
        <v>9484</v>
      </c>
      <c r="F406" s="73">
        <v>45869</v>
      </c>
      <c r="G406" s="72" t="s">
        <v>7847</v>
      </c>
      <c r="H406" s="74">
        <v>6858000</v>
      </c>
      <c r="I406" s="74">
        <v>2057400</v>
      </c>
      <c r="J406" s="74">
        <v>2104380</v>
      </c>
      <c r="K406" s="74">
        <v>-46980</v>
      </c>
      <c r="L406" s="74">
        <v>0</v>
      </c>
      <c r="M406" s="74">
        <v>0</v>
      </c>
      <c r="N406" s="74">
        <v>0</v>
      </c>
      <c r="O406" s="74">
        <v>0</v>
      </c>
      <c r="P406" s="75">
        <v>0</v>
      </c>
      <c r="Q406" s="76" t="str">
        <f t="shared" si="6"/>
        <v>Registered</v>
      </c>
    </row>
    <row r="407" spans="1:17">
      <c r="A407" s="77">
        <v>10110</v>
      </c>
      <c r="B407" s="77" t="s">
        <v>1433</v>
      </c>
      <c r="C407" s="77" t="s">
        <v>1909</v>
      </c>
      <c r="D407" s="77" t="s">
        <v>9481</v>
      </c>
      <c r="E407" s="77" t="s">
        <v>9482</v>
      </c>
      <c r="F407" s="78">
        <v>45096</v>
      </c>
      <c r="G407" s="77" t="s">
        <v>4884</v>
      </c>
      <c r="H407" s="79">
        <v>7901786</v>
      </c>
      <c r="I407" s="79">
        <v>6321428</v>
      </c>
      <c r="J407" s="79">
        <v>6368036</v>
      </c>
      <c r="K407" s="79">
        <v>-46608</v>
      </c>
      <c r="L407" s="79">
        <v>0</v>
      </c>
      <c r="M407" s="79">
        <v>0</v>
      </c>
      <c r="N407" s="79">
        <v>0</v>
      </c>
      <c r="O407" s="79">
        <v>0</v>
      </c>
      <c r="P407" s="80">
        <v>0</v>
      </c>
      <c r="Q407" s="81" t="str">
        <f t="shared" si="6"/>
        <v>Registered</v>
      </c>
    </row>
    <row r="408" spans="1:17">
      <c r="A408" s="72">
        <v>10109</v>
      </c>
      <c r="B408" s="72" t="s">
        <v>355</v>
      </c>
      <c r="C408" s="72" t="s">
        <v>1588</v>
      </c>
      <c r="D408" s="72" t="s">
        <v>9479</v>
      </c>
      <c r="E408" s="72" t="s">
        <v>9480</v>
      </c>
      <c r="F408" s="73">
        <v>45909</v>
      </c>
      <c r="G408" s="72" t="s">
        <v>3740</v>
      </c>
      <c r="H408" s="74">
        <v>6826860</v>
      </c>
      <c r="I408" s="74">
        <v>1706715</v>
      </c>
      <c r="J408" s="74">
        <v>1752227</v>
      </c>
      <c r="K408" s="74">
        <v>-45512</v>
      </c>
      <c r="L408" s="74">
        <v>0</v>
      </c>
      <c r="M408" s="74">
        <v>0</v>
      </c>
      <c r="N408" s="74">
        <v>0</v>
      </c>
      <c r="O408" s="74">
        <v>0</v>
      </c>
      <c r="P408" s="75">
        <v>0</v>
      </c>
      <c r="Q408" s="76" t="str">
        <f t="shared" si="6"/>
        <v>Registered</v>
      </c>
    </row>
    <row r="409" spans="1:17">
      <c r="A409" s="77">
        <v>10108</v>
      </c>
      <c r="B409" s="77" t="s">
        <v>355</v>
      </c>
      <c r="C409" s="77" t="s">
        <v>61</v>
      </c>
      <c r="D409" s="77" t="s">
        <v>9476</v>
      </c>
      <c r="E409" s="77" t="s">
        <v>9477</v>
      </c>
      <c r="F409" s="78">
        <v>45990</v>
      </c>
      <c r="G409" s="77" t="s">
        <v>9478</v>
      </c>
      <c r="H409" s="79">
        <v>9558574</v>
      </c>
      <c r="I409" s="79">
        <v>5066044</v>
      </c>
      <c r="J409" s="79">
        <v>5109057.57</v>
      </c>
      <c r="K409" s="79">
        <v>-43013.57</v>
      </c>
      <c r="L409" s="79">
        <v>0</v>
      </c>
      <c r="M409" s="79">
        <v>0</v>
      </c>
      <c r="N409" s="79">
        <v>0</v>
      </c>
      <c r="O409" s="79">
        <v>0</v>
      </c>
      <c r="P409" s="80">
        <v>0</v>
      </c>
      <c r="Q409" s="81" t="str">
        <f t="shared" si="6"/>
        <v>Registered</v>
      </c>
    </row>
    <row r="410" spans="1:17">
      <c r="A410" s="72">
        <v>10107</v>
      </c>
      <c r="B410" s="72" t="s">
        <v>1575</v>
      </c>
      <c r="C410" s="72" t="s">
        <v>172</v>
      </c>
      <c r="D410" s="72" t="s">
        <v>9474</v>
      </c>
      <c r="E410" s="72" t="s">
        <v>9475</v>
      </c>
      <c r="F410" s="73">
        <v>45716</v>
      </c>
      <c r="G410" s="72" t="s">
        <v>2789</v>
      </c>
      <c r="H410" s="74">
        <v>2366000</v>
      </c>
      <c r="I410" s="74">
        <v>1466920</v>
      </c>
      <c r="J410" s="74">
        <v>1509580</v>
      </c>
      <c r="K410" s="74">
        <v>-42660</v>
      </c>
      <c r="L410" s="74">
        <v>0</v>
      </c>
      <c r="M410" s="74">
        <v>0</v>
      </c>
      <c r="N410" s="74">
        <v>0</v>
      </c>
      <c r="O410" s="74">
        <v>0</v>
      </c>
      <c r="P410" s="75">
        <v>0</v>
      </c>
      <c r="Q410" s="76" t="str">
        <f t="shared" si="6"/>
        <v>Registered</v>
      </c>
    </row>
    <row r="411" spans="1:17">
      <c r="A411" s="77">
        <v>10106</v>
      </c>
      <c r="B411" s="77" t="s">
        <v>355</v>
      </c>
      <c r="C411" s="77" t="s">
        <v>61</v>
      </c>
      <c r="D411" s="77" t="s">
        <v>9472</v>
      </c>
      <c r="E411" s="77" t="s">
        <v>9473</v>
      </c>
      <c r="F411" s="78">
        <v>45918</v>
      </c>
      <c r="G411" s="77" t="s">
        <v>1527</v>
      </c>
      <c r="H411" s="79">
        <v>6510150</v>
      </c>
      <c r="I411" s="79">
        <v>911421</v>
      </c>
      <c r="J411" s="79">
        <v>951015</v>
      </c>
      <c r="K411" s="79">
        <v>-39594</v>
      </c>
      <c r="L411" s="79">
        <v>0</v>
      </c>
      <c r="M411" s="79">
        <v>0</v>
      </c>
      <c r="N411" s="79">
        <v>0</v>
      </c>
      <c r="O411" s="79">
        <v>0</v>
      </c>
      <c r="P411" s="80">
        <v>0</v>
      </c>
      <c r="Q411" s="81" t="str">
        <f t="shared" si="6"/>
        <v>Registered</v>
      </c>
    </row>
    <row r="412" spans="1:17">
      <c r="A412" s="72">
        <v>10105</v>
      </c>
      <c r="B412" s="72" t="s">
        <v>1884</v>
      </c>
      <c r="C412" s="72" t="s">
        <v>2010</v>
      </c>
      <c r="D412" s="72" t="s">
        <v>9470</v>
      </c>
      <c r="E412" s="72" t="s">
        <v>9471</v>
      </c>
      <c r="F412" s="73">
        <v>44970</v>
      </c>
      <c r="G412" s="72" t="s">
        <v>4963</v>
      </c>
      <c r="H412" s="74">
        <v>5719643</v>
      </c>
      <c r="I412" s="74">
        <v>5147679</v>
      </c>
      <c r="J412" s="74">
        <v>5186532</v>
      </c>
      <c r="K412" s="74">
        <v>-38853</v>
      </c>
      <c r="L412" s="74">
        <v>0</v>
      </c>
      <c r="M412" s="74">
        <v>0</v>
      </c>
      <c r="N412" s="74">
        <v>0</v>
      </c>
      <c r="O412" s="74">
        <v>0</v>
      </c>
      <c r="P412" s="75">
        <v>0</v>
      </c>
      <c r="Q412" s="76" t="str">
        <f t="shared" si="6"/>
        <v>Registered</v>
      </c>
    </row>
    <row r="413" spans="1:17">
      <c r="A413" s="77">
        <v>10103</v>
      </c>
      <c r="B413" s="77" t="s">
        <v>130</v>
      </c>
      <c r="C413" s="77" t="s">
        <v>22</v>
      </c>
      <c r="D413" s="77" t="s">
        <v>9466</v>
      </c>
      <c r="E413" s="77" t="s">
        <v>9467</v>
      </c>
      <c r="F413" s="78">
        <v>44918</v>
      </c>
      <c r="G413" s="77" t="s">
        <v>2868</v>
      </c>
      <c r="H413" s="79">
        <v>7864965</v>
      </c>
      <c r="I413" s="79">
        <v>6685220</v>
      </c>
      <c r="J413" s="79">
        <v>6717993</v>
      </c>
      <c r="K413" s="79">
        <v>-32773</v>
      </c>
      <c r="L413" s="79">
        <v>0</v>
      </c>
      <c r="M413" s="79">
        <v>0</v>
      </c>
      <c r="N413" s="79">
        <v>0</v>
      </c>
      <c r="O413" s="79">
        <v>0</v>
      </c>
      <c r="P413" s="80">
        <v>0</v>
      </c>
      <c r="Q413" s="81" t="str">
        <f t="shared" si="6"/>
        <v>Registered</v>
      </c>
    </row>
    <row r="414" spans="1:17">
      <c r="A414" s="72">
        <v>10104</v>
      </c>
      <c r="B414" s="72" t="s">
        <v>130</v>
      </c>
      <c r="C414" s="72" t="s">
        <v>22</v>
      </c>
      <c r="D414" s="72" t="s">
        <v>9468</v>
      </c>
      <c r="E414" s="72" t="s">
        <v>9469</v>
      </c>
      <c r="F414" s="73">
        <v>44918</v>
      </c>
      <c r="G414" s="72" t="s">
        <v>2868</v>
      </c>
      <c r="H414" s="74">
        <v>7864965</v>
      </c>
      <c r="I414" s="74">
        <v>6685220</v>
      </c>
      <c r="J414" s="74">
        <v>6717993</v>
      </c>
      <c r="K414" s="74">
        <v>-32773</v>
      </c>
      <c r="L414" s="74">
        <v>0</v>
      </c>
      <c r="M414" s="74">
        <v>0</v>
      </c>
      <c r="N414" s="74">
        <v>0</v>
      </c>
      <c r="O414" s="74">
        <v>0</v>
      </c>
      <c r="P414" s="75">
        <v>0</v>
      </c>
      <c r="Q414" s="76" t="str">
        <f t="shared" si="6"/>
        <v>Registered</v>
      </c>
    </row>
    <row r="415" spans="1:17">
      <c r="A415" s="77">
        <v>10101</v>
      </c>
      <c r="B415" s="77" t="s">
        <v>1433</v>
      </c>
      <c r="C415" s="77" t="s">
        <v>1475</v>
      </c>
      <c r="D415" s="77" t="s">
        <v>9464</v>
      </c>
      <c r="E415" s="77" t="s">
        <v>9465</v>
      </c>
      <c r="F415" s="78">
        <v>45716</v>
      </c>
      <c r="G415" s="77" t="s">
        <v>4655</v>
      </c>
      <c r="H415" s="79">
        <v>8883929</v>
      </c>
      <c r="I415" s="79">
        <v>7107143</v>
      </c>
      <c r="J415" s="79">
        <v>7129353</v>
      </c>
      <c r="K415" s="79">
        <v>-22210</v>
      </c>
      <c r="L415" s="79">
        <v>0</v>
      </c>
      <c r="M415" s="79">
        <v>0</v>
      </c>
      <c r="N415" s="79">
        <v>0</v>
      </c>
      <c r="O415" s="79">
        <v>0</v>
      </c>
      <c r="P415" s="80">
        <v>0</v>
      </c>
      <c r="Q415" s="81" t="str">
        <f t="shared" si="6"/>
        <v>Registered</v>
      </c>
    </row>
    <row r="416" spans="1:17">
      <c r="A416" s="72">
        <v>10100</v>
      </c>
      <c r="B416" s="72" t="s">
        <v>1433</v>
      </c>
      <c r="C416" s="72" t="s">
        <v>6</v>
      </c>
      <c r="D416" s="72" t="s">
        <v>9463</v>
      </c>
      <c r="E416" s="72" t="s">
        <v>5083</v>
      </c>
      <c r="F416" s="73">
        <v>45274</v>
      </c>
      <c r="G416" s="72" t="s">
        <v>3190</v>
      </c>
      <c r="H416" s="74">
        <v>7991100</v>
      </c>
      <c r="I416" s="74">
        <v>5993325</v>
      </c>
      <c r="J416" s="74">
        <v>6013303</v>
      </c>
      <c r="K416" s="74">
        <v>-19978</v>
      </c>
      <c r="L416" s="74">
        <v>0</v>
      </c>
      <c r="M416" s="74">
        <v>0</v>
      </c>
      <c r="N416" s="74">
        <v>0</v>
      </c>
      <c r="O416" s="74">
        <v>0</v>
      </c>
      <c r="P416" s="75">
        <v>0</v>
      </c>
      <c r="Q416" s="76" t="str">
        <f t="shared" si="6"/>
        <v>Registered</v>
      </c>
    </row>
    <row r="417" spans="1:17">
      <c r="A417" s="77">
        <v>10099</v>
      </c>
      <c r="B417" s="77" t="s">
        <v>1433</v>
      </c>
      <c r="C417" s="77" t="s">
        <v>1434</v>
      </c>
      <c r="D417" s="77" t="s">
        <v>9461</v>
      </c>
      <c r="E417" s="77" t="s">
        <v>9462</v>
      </c>
      <c r="F417" s="78">
        <v>45233</v>
      </c>
      <c r="G417" s="77" t="s">
        <v>3590</v>
      </c>
      <c r="H417" s="79">
        <v>12376722</v>
      </c>
      <c r="I417" s="79">
        <v>9901376</v>
      </c>
      <c r="J417" s="79">
        <v>9920820</v>
      </c>
      <c r="K417" s="79">
        <v>-19444</v>
      </c>
      <c r="L417" s="79">
        <v>0</v>
      </c>
      <c r="M417" s="79">
        <v>0</v>
      </c>
      <c r="N417" s="79">
        <v>0</v>
      </c>
      <c r="O417" s="79">
        <v>0</v>
      </c>
      <c r="P417" s="80">
        <v>0</v>
      </c>
      <c r="Q417" s="81" t="str">
        <f t="shared" si="6"/>
        <v>Registered</v>
      </c>
    </row>
    <row r="418" spans="1:17">
      <c r="A418" s="72">
        <v>10098</v>
      </c>
      <c r="B418" s="72" t="s">
        <v>318</v>
      </c>
      <c r="C418" s="72" t="s">
        <v>321</v>
      </c>
      <c r="D418" s="72" t="s">
        <v>9458</v>
      </c>
      <c r="E418" s="72" t="s">
        <v>9459</v>
      </c>
      <c r="F418" s="73">
        <v>45988</v>
      </c>
      <c r="G418" s="72" t="s">
        <v>9460</v>
      </c>
      <c r="H418" s="74">
        <v>5316045</v>
      </c>
      <c r="I418" s="74">
        <v>3136468</v>
      </c>
      <c r="J418" s="74">
        <v>3151605</v>
      </c>
      <c r="K418" s="74">
        <v>-15137</v>
      </c>
      <c r="L418" s="74">
        <v>0</v>
      </c>
      <c r="M418" s="74">
        <v>0</v>
      </c>
      <c r="N418" s="74">
        <v>0</v>
      </c>
      <c r="O418" s="74">
        <v>0</v>
      </c>
      <c r="P418" s="75">
        <v>0</v>
      </c>
      <c r="Q418" s="76" t="str">
        <f t="shared" si="6"/>
        <v>Registered</v>
      </c>
    </row>
    <row r="419" spans="1:17">
      <c r="A419" s="77">
        <v>10097</v>
      </c>
      <c r="B419" s="77" t="s">
        <v>1433</v>
      </c>
      <c r="C419" s="77" t="s">
        <v>1475</v>
      </c>
      <c r="D419" s="77" t="s">
        <v>9456</v>
      </c>
      <c r="E419" s="77" t="s">
        <v>9457</v>
      </c>
      <c r="F419" s="78">
        <v>45462</v>
      </c>
      <c r="G419" s="77" t="s">
        <v>2582</v>
      </c>
      <c r="H419" s="79">
        <v>13455357</v>
      </c>
      <c r="I419" s="79">
        <v>10764285</v>
      </c>
      <c r="J419" s="79">
        <v>10777740</v>
      </c>
      <c r="K419" s="79">
        <v>-13455</v>
      </c>
      <c r="L419" s="79">
        <v>0</v>
      </c>
      <c r="M419" s="79">
        <v>0</v>
      </c>
      <c r="N419" s="79">
        <v>0</v>
      </c>
      <c r="O419" s="79">
        <v>0</v>
      </c>
      <c r="P419" s="80">
        <v>0</v>
      </c>
      <c r="Q419" s="81" t="str">
        <f t="shared" si="6"/>
        <v>Registered</v>
      </c>
    </row>
    <row r="420" spans="1:17">
      <c r="A420" s="72">
        <v>10096</v>
      </c>
      <c r="B420" s="72" t="s">
        <v>1884</v>
      </c>
      <c r="C420" s="72" t="s">
        <v>3389</v>
      </c>
      <c r="D420" s="72" t="s">
        <v>9454</v>
      </c>
      <c r="E420" s="72" t="s">
        <v>9455</v>
      </c>
      <c r="F420" s="73">
        <v>45762</v>
      </c>
      <c r="G420" s="72" t="s">
        <v>2560</v>
      </c>
      <c r="H420" s="74">
        <v>6701786</v>
      </c>
      <c r="I420" s="74">
        <v>4691248</v>
      </c>
      <c r="J420" s="74">
        <v>4704652</v>
      </c>
      <c r="K420" s="74">
        <v>-13404</v>
      </c>
      <c r="L420" s="74">
        <v>0</v>
      </c>
      <c r="M420" s="74">
        <v>0</v>
      </c>
      <c r="N420" s="74">
        <v>0</v>
      </c>
      <c r="O420" s="74">
        <v>0</v>
      </c>
      <c r="P420" s="75">
        <v>0</v>
      </c>
      <c r="Q420" s="76" t="str">
        <f t="shared" si="6"/>
        <v>Registered</v>
      </c>
    </row>
    <row r="421" spans="1:17">
      <c r="A421" s="77">
        <v>10094</v>
      </c>
      <c r="B421" s="77" t="s">
        <v>130</v>
      </c>
      <c r="C421" s="77" t="s">
        <v>134</v>
      </c>
      <c r="D421" s="77" t="s">
        <v>9451</v>
      </c>
      <c r="E421" s="77" t="s">
        <v>9452</v>
      </c>
      <c r="F421" s="78">
        <v>45777</v>
      </c>
      <c r="G421" s="77" t="s">
        <v>3287</v>
      </c>
      <c r="H421" s="79">
        <v>8712576</v>
      </c>
      <c r="I421" s="79">
        <v>2613773</v>
      </c>
      <c r="J421" s="79">
        <v>2623773</v>
      </c>
      <c r="K421" s="79">
        <v>-10000</v>
      </c>
      <c r="L421" s="79">
        <v>0</v>
      </c>
      <c r="M421" s="79">
        <v>0</v>
      </c>
      <c r="N421" s="79">
        <v>0</v>
      </c>
      <c r="O421" s="79">
        <v>0</v>
      </c>
      <c r="P421" s="80">
        <v>0</v>
      </c>
      <c r="Q421" s="81" t="str">
        <f t="shared" si="6"/>
        <v>Registered</v>
      </c>
    </row>
    <row r="422" spans="1:17">
      <c r="A422" s="72">
        <v>10093</v>
      </c>
      <c r="B422" s="72" t="s">
        <v>355</v>
      </c>
      <c r="C422" s="72" t="s">
        <v>357</v>
      </c>
      <c r="D422" s="72" t="s">
        <v>9449</v>
      </c>
      <c r="E422" s="72" t="s">
        <v>9450</v>
      </c>
      <c r="F422" s="73">
        <v>45379</v>
      </c>
      <c r="G422" s="72" t="s">
        <v>2389</v>
      </c>
      <c r="H422" s="74">
        <v>6621800</v>
      </c>
      <c r="I422" s="74">
        <v>4105516</v>
      </c>
      <c r="J422" s="74">
        <v>4112138</v>
      </c>
      <c r="K422" s="74">
        <v>-6622</v>
      </c>
      <c r="L422" s="74">
        <v>0</v>
      </c>
      <c r="M422" s="74">
        <v>0</v>
      </c>
      <c r="N422" s="74">
        <v>0</v>
      </c>
      <c r="O422" s="74">
        <v>0</v>
      </c>
      <c r="P422" s="75">
        <v>0</v>
      </c>
      <c r="Q422" s="76" t="str">
        <f t="shared" si="6"/>
        <v>Registered</v>
      </c>
    </row>
    <row r="423" spans="1:17">
      <c r="A423" s="77">
        <v>10092</v>
      </c>
      <c r="B423" s="77" t="s">
        <v>1884</v>
      </c>
      <c r="C423" s="77" t="s">
        <v>1885</v>
      </c>
      <c r="D423" s="77" t="s">
        <v>9447</v>
      </c>
      <c r="E423" s="77" t="s">
        <v>9448</v>
      </c>
      <c r="F423" s="78">
        <v>44971</v>
      </c>
      <c r="G423" s="77" t="s">
        <v>1986</v>
      </c>
      <c r="H423" s="79">
        <v>8331250</v>
      </c>
      <c r="I423" s="79">
        <v>7498128</v>
      </c>
      <c r="J423" s="79">
        <v>7504508</v>
      </c>
      <c r="K423" s="79">
        <v>-6380</v>
      </c>
      <c r="L423" s="79">
        <v>0</v>
      </c>
      <c r="M423" s="79">
        <v>0</v>
      </c>
      <c r="N423" s="79">
        <v>0</v>
      </c>
      <c r="O423" s="79">
        <v>0</v>
      </c>
      <c r="P423" s="80">
        <v>0</v>
      </c>
      <c r="Q423" s="81" t="str">
        <f t="shared" si="6"/>
        <v>Registered</v>
      </c>
    </row>
    <row r="424" spans="1:17">
      <c r="A424" s="72">
        <v>10091</v>
      </c>
      <c r="B424" s="72" t="s">
        <v>1433</v>
      </c>
      <c r="C424" s="72" t="s">
        <v>1475</v>
      </c>
      <c r="D424" s="72" t="s">
        <v>9445</v>
      </c>
      <c r="E424" s="72" t="s">
        <v>9446</v>
      </c>
      <c r="F424" s="73">
        <v>45939</v>
      </c>
      <c r="G424" s="72" t="s">
        <v>9041</v>
      </c>
      <c r="H424" s="74">
        <v>13702679</v>
      </c>
      <c r="I424" s="74">
        <v>10962144</v>
      </c>
      <c r="J424" s="74">
        <v>10967968.800000001</v>
      </c>
      <c r="K424" s="74">
        <v>-5824.8</v>
      </c>
      <c r="L424" s="74">
        <v>0</v>
      </c>
      <c r="M424" s="74">
        <v>0</v>
      </c>
      <c r="N424" s="74">
        <v>0</v>
      </c>
      <c r="O424" s="74">
        <v>0</v>
      </c>
      <c r="P424" s="75">
        <v>0</v>
      </c>
      <c r="Q424" s="76" t="str">
        <f t="shared" si="6"/>
        <v>Registered</v>
      </c>
    </row>
    <row r="425" spans="1:17">
      <c r="A425" s="77">
        <v>10090</v>
      </c>
      <c r="B425" s="77" t="s">
        <v>318</v>
      </c>
      <c r="C425" s="77" t="s">
        <v>321</v>
      </c>
      <c r="D425" s="77" t="s">
        <v>9443</v>
      </c>
      <c r="E425" s="77" t="s">
        <v>9444</v>
      </c>
      <c r="F425" s="78">
        <v>45961</v>
      </c>
      <c r="G425" s="77" t="s">
        <v>8047</v>
      </c>
      <c r="H425" s="79">
        <v>5583708</v>
      </c>
      <c r="I425" s="79">
        <v>3294387</v>
      </c>
      <c r="J425" s="79">
        <v>3299971</v>
      </c>
      <c r="K425" s="79">
        <v>-5584</v>
      </c>
      <c r="L425" s="79">
        <v>0</v>
      </c>
      <c r="M425" s="79">
        <v>0</v>
      </c>
      <c r="N425" s="79">
        <v>0</v>
      </c>
      <c r="O425" s="79">
        <v>0</v>
      </c>
      <c r="P425" s="80">
        <v>0</v>
      </c>
      <c r="Q425" s="81" t="str">
        <f t="shared" si="6"/>
        <v>Registered</v>
      </c>
    </row>
    <row r="426" spans="1:17">
      <c r="A426" s="72">
        <v>10089</v>
      </c>
      <c r="B426" s="72" t="s">
        <v>130</v>
      </c>
      <c r="C426" s="72" t="s">
        <v>2274</v>
      </c>
      <c r="D426" s="72" t="s">
        <v>9441</v>
      </c>
      <c r="E426" s="72" t="s">
        <v>9442</v>
      </c>
      <c r="F426" s="73">
        <v>45281</v>
      </c>
      <c r="G426" s="72" t="s">
        <v>3350</v>
      </c>
      <c r="H426" s="74">
        <v>8043261</v>
      </c>
      <c r="I426" s="74">
        <v>6434608</v>
      </c>
      <c r="J426" s="74">
        <v>6438600</v>
      </c>
      <c r="K426" s="74">
        <v>-3992</v>
      </c>
      <c r="L426" s="74">
        <v>0</v>
      </c>
      <c r="M426" s="74">
        <v>0</v>
      </c>
      <c r="N426" s="74">
        <v>0</v>
      </c>
      <c r="O426" s="74">
        <v>0</v>
      </c>
      <c r="P426" s="75">
        <v>0</v>
      </c>
      <c r="Q426" s="76" t="str">
        <f t="shared" si="6"/>
        <v>Registered</v>
      </c>
    </row>
    <row r="427" spans="1:17">
      <c r="A427" s="77">
        <v>10088</v>
      </c>
      <c r="B427" s="77" t="s">
        <v>355</v>
      </c>
      <c r="C427" s="77" t="s">
        <v>357</v>
      </c>
      <c r="D427" s="77" t="s">
        <v>9439</v>
      </c>
      <c r="E427" s="77" t="s">
        <v>9440</v>
      </c>
      <c r="F427" s="78">
        <v>45656</v>
      </c>
      <c r="G427" s="77" t="s">
        <v>2876</v>
      </c>
      <c r="H427" s="79">
        <v>9675550</v>
      </c>
      <c r="I427" s="79">
        <v>6482620</v>
      </c>
      <c r="J427" s="79">
        <v>6484507</v>
      </c>
      <c r="K427" s="79">
        <v>-1887</v>
      </c>
      <c r="L427" s="79">
        <v>0</v>
      </c>
      <c r="M427" s="79">
        <v>0</v>
      </c>
      <c r="N427" s="79">
        <v>0</v>
      </c>
      <c r="O427" s="79">
        <v>0</v>
      </c>
      <c r="P427" s="80">
        <v>0</v>
      </c>
      <c r="Q427" s="81" t="str">
        <f t="shared" si="6"/>
        <v>Registered</v>
      </c>
    </row>
    <row r="428" spans="1:17">
      <c r="A428" s="72">
        <v>10087</v>
      </c>
      <c r="B428" s="72" t="s">
        <v>1433</v>
      </c>
      <c r="C428" s="72" t="s">
        <v>5</v>
      </c>
      <c r="D428" s="72" t="s">
        <v>9437</v>
      </c>
      <c r="E428" s="72" t="s">
        <v>9438</v>
      </c>
      <c r="F428" s="73">
        <v>45176</v>
      </c>
      <c r="G428" s="72" t="s">
        <v>3092</v>
      </c>
      <c r="H428" s="74">
        <v>8188396</v>
      </c>
      <c r="I428" s="74">
        <v>6550719</v>
      </c>
      <c r="J428" s="74">
        <v>6552025</v>
      </c>
      <c r="K428" s="74">
        <v>-1306</v>
      </c>
      <c r="L428" s="74">
        <v>0</v>
      </c>
      <c r="M428" s="74">
        <v>0</v>
      </c>
      <c r="N428" s="74">
        <v>0</v>
      </c>
      <c r="O428" s="74">
        <v>0</v>
      </c>
      <c r="P428" s="75">
        <v>0</v>
      </c>
      <c r="Q428" s="76" t="str">
        <f t="shared" si="6"/>
        <v>Registered</v>
      </c>
    </row>
    <row r="429" spans="1:17">
      <c r="A429" s="77">
        <v>10086</v>
      </c>
      <c r="B429" s="77" t="s">
        <v>295</v>
      </c>
      <c r="C429" s="77" t="s">
        <v>2153</v>
      </c>
      <c r="D429" s="77" t="s">
        <v>9435</v>
      </c>
      <c r="E429" s="77" t="s">
        <v>9436</v>
      </c>
      <c r="F429" s="78">
        <v>45924</v>
      </c>
      <c r="G429" s="77" t="s">
        <v>1850</v>
      </c>
      <c r="H429" s="79">
        <v>10941071</v>
      </c>
      <c r="I429" s="79">
        <v>3282321</v>
      </c>
      <c r="J429" s="79">
        <v>3283214</v>
      </c>
      <c r="K429" s="79">
        <v>-893</v>
      </c>
      <c r="L429" s="79">
        <v>0</v>
      </c>
      <c r="M429" s="79">
        <v>0</v>
      </c>
      <c r="N429" s="79">
        <v>0</v>
      </c>
      <c r="O429" s="79">
        <v>0</v>
      </c>
      <c r="P429" s="80">
        <v>0</v>
      </c>
      <c r="Q429" s="81" t="str">
        <f t="shared" si="6"/>
        <v>Registered</v>
      </c>
    </row>
    <row r="430" spans="1:17">
      <c r="A430" s="72">
        <v>10085</v>
      </c>
      <c r="B430" s="72" t="s">
        <v>1433</v>
      </c>
      <c r="C430" s="72" t="s">
        <v>6</v>
      </c>
      <c r="D430" s="72" t="s">
        <v>9433</v>
      </c>
      <c r="E430" s="72" t="s">
        <v>9434</v>
      </c>
      <c r="F430" s="73">
        <v>46035</v>
      </c>
      <c r="G430" s="72" t="s">
        <v>2852</v>
      </c>
      <c r="H430" s="74">
        <v>9774107</v>
      </c>
      <c r="I430" s="74">
        <v>6841873</v>
      </c>
      <c r="J430" s="74">
        <v>6842637</v>
      </c>
      <c r="K430" s="74">
        <v>-764</v>
      </c>
      <c r="L430" s="74">
        <v>0</v>
      </c>
      <c r="M430" s="74">
        <v>0</v>
      </c>
      <c r="N430" s="74">
        <v>0</v>
      </c>
      <c r="O430" s="74">
        <v>0</v>
      </c>
      <c r="P430" s="75">
        <v>0</v>
      </c>
      <c r="Q430" s="76" t="str">
        <f t="shared" si="6"/>
        <v>Registered</v>
      </c>
    </row>
    <row r="431" spans="1:17">
      <c r="A431" s="77">
        <v>10084</v>
      </c>
      <c r="B431" s="77" t="s">
        <v>1884</v>
      </c>
      <c r="C431" s="77" t="s">
        <v>3389</v>
      </c>
      <c r="D431" s="77" t="s">
        <v>9431</v>
      </c>
      <c r="E431" s="77" t="s">
        <v>9432</v>
      </c>
      <c r="F431" s="78">
        <v>45287</v>
      </c>
      <c r="G431" s="77" t="s">
        <v>3363</v>
      </c>
      <c r="H431" s="79">
        <v>4645045</v>
      </c>
      <c r="I431" s="79">
        <v>3716037</v>
      </c>
      <c r="J431" s="79">
        <v>3716421</v>
      </c>
      <c r="K431" s="79">
        <v>-384</v>
      </c>
      <c r="L431" s="79">
        <v>0</v>
      </c>
      <c r="M431" s="79">
        <v>0</v>
      </c>
      <c r="N431" s="79">
        <v>0</v>
      </c>
      <c r="O431" s="79">
        <v>0</v>
      </c>
      <c r="P431" s="80">
        <v>0</v>
      </c>
      <c r="Q431" s="81" t="str">
        <f t="shared" si="6"/>
        <v>Registered</v>
      </c>
    </row>
    <row r="432" spans="1:17">
      <c r="A432" s="72">
        <v>10083</v>
      </c>
      <c r="B432" s="72" t="s">
        <v>1447</v>
      </c>
      <c r="C432" s="72" t="s">
        <v>1464</v>
      </c>
      <c r="D432" s="72" t="s">
        <v>9429</v>
      </c>
      <c r="E432" s="72" t="s">
        <v>9430</v>
      </c>
      <c r="F432" s="73">
        <v>45899</v>
      </c>
      <c r="G432" s="72" t="s">
        <v>8982</v>
      </c>
      <c r="H432" s="74">
        <v>26000000</v>
      </c>
      <c r="I432" s="74">
        <v>2640240</v>
      </c>
      <c r="J432" s="74">
        <v>2640476</v>
      </c>
      <c r="K432" s="74">
        <v>-236</v>
      </c>
      <c r="L432" s="74">
        <v>0</v>
      </c>
      <c r="M432" s="74">
        <v>0</v>
      </c>
      <c r="N432" s="74">
        <v>0</v>
      </c>
      <c r="O432" s="74">
        <v>0</v>
      </c>
      <c r="P432" s="75">
        <v>0</v>
      </c>
      <c r="Q432" s="76" t="str">
        <f t="shared" si="6"/>
        <v>Registered</v>
      </c>
    </row>
    <row r="433" spans="1:17">
      <c r="A433" s="77">
        <v>10082</v>
      </c>
      <c r="B433" s="77" t="s">
        <v>130</v>
      </c>
      <c r="C433" s="77" t="s">
        <v>28</v>
      </c>
      <c r="D433" s="77" t="s">
        <v>9426</v>
      </c>
      <c r="E433" s="77" t="s">
        <v>9427</v>
      </c>
      <c r="F433" s="78">
        <v>45743</v>
      </c>
      <c r="G433" s="77" t="s">
        <v>9428</v>
      </c>
      <c r="H433" s="79">
        <v>4246368</v>
      </c>
      <c r="I433" s="79">
        <v>2972458</v>
      </c>
      <c r="J433" s="79">
        <v>2972538</v>
      </c>
      <c r="K433" s="79">
        <v>-80</v>
      </c>
      <c r="L433" s="79">
        <v>0</v>
      </c>
      <c r="M433" s="79">
        <v>0</v>
      </c>
      <c r="N433" s="79">
        <v>0</v>
      </c>
      <c r="O433" s="79">
        <v>0</v>
      </c>
      <c r="P433" s="80">
        <v>0</v>
      </c>
      <c r="Q433" s="81" t="str">
        <f t="shared" si="6"/>
        <v>Registered</v>
      </c>
    </row>
    <row r="434" spans="1:17">
      <c r="A434" s="72">
        <v>10081</v>
      </c>
      <c r="B434" s="72" t="s">
        <v>1433</v>
      </c>
      <c r="C434" s="72" t="s">
        <v>1475</v>
      </c>
      <c r="D434" s="72" t="s">
        <v>9424</v>
      </c>
      <c r="E434" s="72" t="s">
        <v>9425</v>
      </c>
      <c r="F434" s="73">
        <v>45530</v>
      </c>
      <c r="G434" s="72" t="s">
        <v>5507</v>
      </c>
      <c r="H434" s="74">
        <v>13348214</v>
      </c>
      <c r="I434" s="74">
        <v>10678572</v>
      </c>
      <c r="J434" s="74">
        <v>10678602</v>
      </c>
      <c r="K434" s="74">
        <v>-30</v>
      </c>
      <c r="L434" s="74">
        <v>0</v>
      </c>
      <c r="M434" s="74">
        <v>0</v>
      </c>
      <c r="N434" s="74">
        <v>0</v>
      </c>
      <c r="O434" s="74">
        <v>0</v>
      </c>
      <c r="P434" s="75">
        <v>0</v>
      </c>
      <c r="Q434" s="76" t="str">
        <f t="shared" si="6"/>
        <v>Registered</v>
      </c>
    </row>
    <row r="435" spans="1:17">
      <c r="A435" s="77">
        <v>10080</v>
      </c>
      <c r="B435" s="77" t="s">
        <v>1884</v>
      </c>
      <c r="C435" s="77" t="s">
        <v>3389</v>
      </c>
      <c r="D435" s="77" t="s">
        <v>9422</v>
      </c>
      <c r="E435" s="77" t="s">
        <v>9423</v>
      </c>
      <c r="F435" s="78">
        <v>45209</v>
      </c>
      <c r="G435" s="77" t="s">
        <v>5167</v>
      </c>
      <c r="H435" s="79">
        <v>6411607</v>
      </c>
      <c r="I435" s="79">
        <v>4808703</v>
      </c>
      <c r="J435" s="79">
        <v>4808711.0999999996</v>
      </c>
      <c r="K435" s="79">
        <v>-8.1</v>
      </c>
      <c r="L435" s="79">
        <v>0</v>
      </c>
      <c r="M435" s="79">
        <v>0</v>
      </c>
      <c r="N435" s="79">
        <v>0</v>
      </c>
      <c r="O435" s="79">
        <v>0</v>
      </c>
      <c r="P435" s="80">
        <v>0</v>
      </c>
      <c r="Q435" s="81" t="str">
        <f t="shared" si="6"/>
        <v>Registered</v>
      </c>
    </row>
    <row r="436" spans="1:17">
      <c r="A436" s="72">
        <v>10079</v>
      </c>
      <c r="B436" s="72" t="s">
        <v>130</v>
      </c>
      <c r="C436" s="72" t="s">
        <v>28</v>
      </c>
      <c r="D436" s="72" t="s">
        <v>9419</v>
      </c>
      <c r="E436" s="72" t="s">
        <v>9420</v>
      </c>
      <c r="F436" s="73">
        <v>45838</v>
      </c>
      <c r="G436" s="72" t="s">
        <v>9421</v>
      </c>
      <c r="H436" s="74">
        <v>2282000</v>
      </c>
      <c r="I436" s="74">
        <v>1939700</v>
      </c>
      <c r="J436" s="74">
        <v>1939702</v>
      </c>
      <c r="K436" s="74">
        <v>-2</v>
      </c>
      <c r="L436" s="74">
        <v>0</v>
      </c>
      <c r="M436" s="74">
        <v>0</v>
      </c>
      <c r="N436" s="74">
        <v>0</v>
      </c>
      <c r="O436" s="74">
        <v>0</v>
      </c>
      <c r="P436" s="75">
        <v>0</v>
      </c>
      <c r="Q436" s="76" t="str">
        <f t="shared" si="6"/>
        <v>Registered</v>
      </c>
    </row>
    <row r="437" spans="1:17">
      <c r="A437" s="77">
        <v>10074</v>
      </c>
      <c r="B437" s="77" t="s">
        <v>355</v>
      </c>
      <c r="C437" s="77" t="s">
        <v>357</v>
      </c>
      <c r="D437" s="77" t="s">
        <v>9417</v>
      </c>
      <c r="E437" s="77" t="s">
        <v>9418</v>
      </c>
      <c r="F437" s="78">
        <v>45596</v>
      </c>
      <c r="G437" s="77" t="s">
        <v>2813</v>
      </c>
      <c r="H437" s="79">
        <v>9319015</v>
      </c>
      <c r="I437" s="79">
        <v>6243741</v>
      </c>
      <c r="J437" s="79">
        <v>6243742.5</v>
      </c>
      <c r="K437" s="79">
        <v>-1.5</v>
      </c>
      <c r="L437" s="79">
        <v>0</v>
      </c>
      <c r="M437" s="79">
        <v>0</v>
      </c>
      <c r="N437" s="79">
        <v>0</v>
      </c>
      <c r="O437" s="79">
        <v>0</v>
      </c>
      <c r="P437" s="80">
        <v>0</v>
      </c>
      <c r="Q437" s="81" t="str">
        <f t="shared" si="6"/>
        <v>Registered</v>
      </c>
    </row>
    <row r="438" spans="1:17">
      <c r="A438" s="72">
        <v>10068</v>
      </c>
      <c r="B438" s="72" t="s">
        <v>130</v>
      </c>
      <c r="C438" s="72" t="s">
        <v>134</v>
      </c>
      <c r="D438" s="72" t="s">
        <v>9404</v>
      </c>
      <c r="E438" s="72" t="s">
        <v>9405</v>
      </c>
      <c r="F438" s="73">
        <v>45643</v>
      </c>
      <c r="G438" s="72" t="s">
        <v>2175</v>
      </c>
      <c r="H438" s="74">
        <v>13236300</v>
      </c>
      <c r="I438" s="74">
        <v>3970890</v>
      </c>
      <c r="J438" s="74">
        <v>3970891</v>
      </c>
      <c r="K438" s="74">
        <v>-1</v>
      </c>
      <c r="L438" s="74">
        <v>0</v>
      </c>
      <c r="M438" s="74">
        <v>0</v>
      </c>
      <c r="N438" s="74">
        <v>0</v>
      </c>
      <c r="O438" s="74">
        <v>0</v>
      </c>
      <c r="P438" s="75">
        <v>0</v>
      </c>
      <c r="Q438" s="76" t="str">
        <f t="shared" si="6"/>
        <v>Registered</v>
      </c>
    </row>
    <row r="439" spans="1:17">
      <c r="A439" s="77">
        <v>10069</v>
      </c>
      <c r="B439" s="77" t="s">
        <v>130</v>
      </c>
      <c r="C439" s="77" t="s">
        <v>134</v>
      </c>
      <c r="D439" s="77" t="s">
        <v>9406</v>
      </c>
      <c r="E439" s="77" t="s">
        <v>9407</v>
      </c>
      <c r="F439" s="78">
        <v>45777</v>
      </c>
      <c r="G439" s="77" t="s">
        <v>1979</v>
      </c>
      <c r="H439" s="79">
        <v>8891136</v>
      </c>
      <c r="I439" s="79">
        <v>2667341</v>
      </c>
      <c r="J439" s="79">
        <v>2667342</v>
      </c>
      <c r="K439" s="79">
        <v>-1</v>
      </c>
      <c r="L439" s="79">
        <v>0</v>
      </c>
      <c r="M439" s="79">
        <v>0</v>
      </c>
      <c r="N439" s="79">
        <v>0</v>
      </c>
      <c r="O439" s="79">
        <v>0</v>
      </c>
      <c r="P439" s="80">
        <v>0</v>
      </c>
      <c r="Q439" s="81" t="str">
        <f t="shared" si="6"/>
        <v>Registered</v>
      </c>
    </row>
    <row r="440" spans="1:17">
      <c r="A440" s="72">
        <v>10070</v>
      </c>
      <c r="B440" s="72" t="s">
        <v>130</v>
      </c>
      <c r="C440" s="72" t="s">
        <v>23</v>
      </c>
      <c r="D440" s="72" t="s">
        <v>9408</v>
      </c>
      <c r="E440" s="72" t="s">
        <v>9409</v>
      </c>
      <c r="F440" s="73">
        <v>45517</v>
      </c>
      <c r="G440" s="72" t="s">
        <v>3622</v>
      </c>
      <c r="H440" s="74">
        <v>8474925</v>
      </c>
      <c r="I440" s="74">
        <v>7627433</v>
      </c>
      <c r="J440" s="74">
        <v>7627434</v>
      </c>
      <c r="K440" s="74">
        <v>-1</v>
      </c>
      <c r="L440" s="74">
        <v>0</v>
      </c>
      <c r="M440" s="74">
        <v>0</v>
      </c>
      <c r="N440" s="74">
        <v>0</v>
      </c>
      <c r="O440" s="74">
        <v>0</v>
      </c>
      <c r="P440" s="75">
        <v>0</v>
      </c>
      <c r="Q440" s="76" t="str">
        <f t="shared" si="6"/>
        <v>Registered</v>
      </c>
    </row>
    <row r="441" spans="1:17">
      <c r="A441" s="77">
        <v>10071</v>
      </c>
      <c r="B441" s="77" t="s">
        <v>130</v>
      </c>
      <c r="C441" s="77" t="s">
        <v>132</v>
      </c>
      <c r="D441" s="77" t="s">
        <v>9410</v>
      </c>
      <c r="E441" s="77" t="s">
        <v>9411</v>
      </c>
      <c r="F441" s="78">
        <v>45656</v>
      </c>
      <c r="G441" s="77" t="s">
        <v>9412</v>
      </c>
      <c r="H441" s="79">
        <v>9069696</v>
      </c>
      <c r="I441" s="79">
        <v>2720909</v>
      </c>
      <c r="J441" s="79">
        <v>2720910</v>
      </c>
      <c r="K441" s="79">
        <v>-1</v>
      </c>
      <c r="L441" s="79">
        <v>0</v>
      </c>
      <c r="M441" s="79">
        <v>0</v>
      </c>
      <c r="N441" s="79">
        <v>0</v>
      </c>
      <c r="O441" s="79">
        <v>0</v>
      </c>
      <c r="P441" s="80">
        <v>0</v>
      </c>
      <c r="Q441" s="81" t="str">
        <f t="shared" si="6"/>
        <v>Registered</v>
      </c>
    </row>
    <row r="442" spans="1:17">
      <c r="A442" s="72">
        <v>10072</v>
      </c>
      <c r="B442" s="72" t="s">
        <v>130</v>
      </c>
      <c r="C442" s="72" t="s">
        <v>132</v>
      </c>
      <c r="D442" s="72" t="s">
        <v>9413</v>
      </c>
      <c r="E442" s="72" t="s">
        <v>9414</v>
      </c>
      <c r="F442" s="73">
        <v>45915</v>
      </c>
      <c r="G442" s="72" t="s">
        <v>4164</v>
      </c>
      <c r="H442" s="74">
        <v>8697600</v>
      </c>
      <c r="I442" s="74">
        <v>2609280</v>
      </c>
      <c r="J442" s="74">
        <v>2609281</v>
      </c>
      <c r="K442" s="74">
        <v>-1</v>
      </c>
      <c r="L442" s="74">
        <v>0</v>
      </c>
      <c r="M442" s="74">
        <v>0</v>
      </c>
      <c r="N442" s="74">
        <v>0</v>
      </c>
      <c r="O442" s="74">
        <v>0</v>
      </c>
      <c r="P442" s="75">
        <v>0</v>
      </c>
      <c r="Q442" s="76" t="str">
        <f t="shared" si="6"/>
        <v>Registered</v>
      </c>
    </row>
    <row r="443" spans="1:17">
      <c r="A443" s="77">
        <v>10073</v>
      </c>
      <c r="B443" s="77" t="s">
        <v>1429</v>
      </c>
      <c r="C443" s="77" t="s">
        <v>192</v>
      </c>
      <c r="D443" s="77" t="s">
        <v>9415</v>
      </c>
      <c r="E443" s="77" t="s">
        <v>9416</v>
      </c>
      <c r="F443" s="78">
        <v>46108</v>
      </c>
      <c r="G443" s="77" t="s">
        <v>1568</v>
      </c>
      <c r="H443" s="79">
        <v>1805600</v>
      </c>
      <c r="I443" s="79">
        <v>0</v>
      </c>
      <c r="J443" s="79">
        <v>1</v>
      </c>
      <c r="K443" s="79">
        <v>-1</v>
      </c>
      <c r="L443" s="79">
        <v>0</v>
      </c>
      <c r="M443" s="79">
        <v>0</v>
      </c>
      <c r="N443" s="79">
        <v>0</v>
      </c>
      <c r="O443" s="79">
        <v>0</v>
      </c>
      <c r="P443" s="80">
        <v>0</v>
      </c>
      <c r="Q443" s="81" t="str">
        <f t="shared" si="6"/>
        <v>Registered</v>
      </c>
    </row>
    <row r="444" spans="1:17">
      <c r="A444" s="72">
        <v>10067</v>
      </c>
      <c r="B444" s="72" t="s">
        <v>130</v>
      </c>
      <c r="C444" s="72" t="s">
        <v>28</v>
      </c>
      <c r="D444" s="72" t="s">
        <v>9402</v>
      </c>
      <c r="E444" s="72" t="s">
        <v>9403</v>
      </c>
      <c r="F444" s="73">
        <v>45930</v>
      </c>
      <c r="G444" s="72" t="s">
        <v>1872</v>
      </c>
      <c r="H444" s="74">
        <v>6655418</v>
      </c>
      <c r="I444" s="74">
        <v>3660481</v>
      </c>
      <c r="J444" s="74">
        <v>3660481.8</v>
      </c>
      <c r="K444" s="74">
        <v>-0.8</v>
      </c>
      <c r="L444" s="74">
        <v>0</v>
      </c>
      <c r="M444" s="74">
        <v>0</v>
      </c>
      <c r="N444" s="74">
        <v>0</v>
      </c>
      <c r="O444" s="74">
        <v>0</v>
      </c>
      <c r="P444" s="75">
        <v>0</v>
      </c>
      <c r="Q444" s="76" t="str">
        <f t="shared" si="6"/>
        <v>Registered</v>
      </c>
    </row>
    <row r="445" spans="1:17">
      <c r="A445" s="77">
        <v>10066</v>
      </c>
      <c r="B445" s="77" t="s">
        <v>295</v>
      </c>
      <c r="C445" s="77" t="s">
        <v>2153</v>
      </c>
      <c r="D445" s="77" t="s">
        <v>9400</v>
      </c>
      <c r="E445" s="77" t="s">
        <v>9401</v>
      </c>
      <c r="F445" s="78">
        <v>45853</v>
      </c>
      <c r="G445" s="77" t="s">
        <v>3740</v>
      </c>
      <c r="H445" s="79">
        <v>10407143</v>
      </c>
      <c r="I445" s="79">
        <v>3122143</v>
      </c>
      <c r="J445" s="79">
        <v>3122143.65</v>
      </c>
      <c r="K445" s="79">
        <v>-0.65</v>
      </c>
      <c r="L445" s="79">
        <v>0</v>
      </c>
      <c r="M445" s="79">
        <v>0</v>
      </c>
      <c r="N445" s="79">
        <v>0</v>
      </c>
      <c r="O445" s="79">
        <v>0</v>
      </c>
      <c r="P445" s="80">
        <v>0</v>
      </c>
      <c r="Q445" s="81" t="str">
        <f t="shared" si="6"/>
        <v>Registered</v>
      </c>
    </row>
    <row r="446" spans="1:17">
      <c r="A446" s="72">
        <v>10065</v>
      </c>
      <c r="B446" s="72" t="s">
        <v>1884</v>
      </c>
      <c r="C446" s="72" t="s">
        <v>47</v>
      </c>
      <c r="D446" s="72" t="s">
        <v>9398</v>
      </c>
      <c r="E446" s="72" t="s">
        <v>9399</v>
      </c>
      <c r="F446" s="73">
        <v>45142</v>
      </c>
      <c r="G446" s="72" t="s">
        <v>3554</v>
      </c>
      <c r="H446" s="74">
        <v>6345536</v>
      </c>
      <c r="I446" s="74">
        <v>5076427</v>
      </c>
      <c r="J446" s="74">
        <v>5076427.6399999997</v>
      </c>
      <c r="K446" s="74">
        <v>-0.64</v>
      </c>
      <c r="L446" s="74">
        <v>0</v>
      </c>
      <c r="M446" s="74">
        <v>0</v>
      </c>
      <c r="N446" s="74">
        <v>0</v>
      </c>
      <c r="O446" s="74">
        <v>0</v>
      </c>
      <c r="P446" s="75">
        <v>0</v>
      </c>
      <c r="Q446" s="76" t="str">
        <f t="shared" si="6"/>
        <v>Registered</v>
      </c>
    </row>
    <row r="447" spans="1:17">
      <c r="A447" s="77">
        <v>10063</v>
      </c>
      <c r="B447" s="77" t="s">
        <v>1433</v>
      </c>
      <c r="C447" s="77" t="s">
        <v>1909</v>
      </c>
      <c r="D447" s="77" t="s">
        <v>9395</v>
      </c>
      <c r="E447" s="77" t="s">
        <v>9396</v>
      </c>
      <c r="F447" s="78">
        <v>45117</v>
      </c>
      <c r="G447" s="77" t="s">
        <v>3045</v>
      </c>
      <c r="H447" s="79">
        <v>12466716</v>
      </c>
      <c r="I447" s="79">
        <v>9973373</v>
      </c>
      <c r="J447" s="79">
        <v>9973373.5999999996</v>
      </c>
      <c r="K447" s="79">
        <v>-0.6</v>
      </c>
      <c r="L447" s="79">
        <v>0</v>
      </c>
      <c r="M447" s="79">
        <v>0</v>
      </c>
      <c r="N447" s="79">
        <v>0</v>
      </c>
      <c r="O447" s="79">
        <v>0</v>
      </c>
      <c r="P447" s="80">
        <v>0</v>
      </c>
      <c r="Q447" s="81" t="str">
        <f t="shared" si="6"/>
        <v>Registered</v>
      </c>
    </row>
    <row r="448" spans="1:17">
      <c r="A448" s="72">
        <v>10064</v>
      </c>
      <c r="B448" s="72" t="s">
        <v>1433</v>
      </c>
      <c r="C448" s="72" t="s">
        <v>6</v>
      </c>
      <c r="D448" s="72" t="s">
        <v>9397</v>
      </c>
      <c r="E448" s="72" t="s">
        <v>2434</v>
      </c>
      <c r="F448" s="73">
        <v>45100</v>
      </c>
      <c r="G448" s="72" t="s">
        <v>4884</v>
      </c>
      <c r="H448" s="74">
        <v>7901786</v>
      </c>
      <c r="I448" s="74">
        <v>6321428</v>
      </c>
      <c r="J448" s="74">
        <v>6321428.5999999996</v>
      </c>
      <c r="K448" s="74">
        <v>-0.6</v>
      </c>
      <c r="L448" s="74">
        <v>0</v>
      </c>
      <c r="M448" s="74">
        <v>0</v>
      </c>
      <c r="N448" s="74">
        <v>0</v>
      </c>
      <c r="O448" s="74">
        <v>0</v>
      </c>
      <c r="P448" s="75">
        <v>0</v>
      </c>
      <c r="Q448" s="76" t="str">
        <f t="shared" si="6"/>
        <v>Registered</v>
      </c>
    </row>
    <row r="449" spans="1:17">
      <c r="A449" s="77">
        <v>10062</v>
      </c>
      <c r="B449" s="77" t="s">
        <v>1433</v>
      </c>
      <c r="C449" s="77" t="s">
        <v>1909</v>
      </c>
      <c r="D449" s="77" t="s">
        <v>9393</v>
      </c>
      <c r="E449" s="77" t="s">
        <v>9394</v>
      </c>
      <c r="F449" s="78">
        <v>45107</v>
      </c>
      <c r="G449" s="77" t="s">
        <v>3045</v>
      </c>
      <c r="H449" s="79">
        <v>12589286</v>
      </c>
      <c r="I449" s="79">
        <v>10071428</v>
      </c>
      <c r="J449" s="79">
        <v>10071428.57</v>
      </c>
      <c r="K449" s="79">
        <v>-0.56999999999999995</v>
      </c>
      <c r="L449" s="79">
        <v>0</v>
      </c>
      <c r="M449" s="79">
        <v>0</v>
      </c>
      <c r="N449" s="79">
        <v>0</v>
      </c>
      <c r="O449" s="79">
        <v>0</v>
      </c>
      <c r="P449" s="80">
        <v>0</v>
      </c>
      <c r="Q449" s="81" t="str">
        <f t="shared" si="6"/>
        <v>Registered</v>
      </c>
    </row>
    <row r="450" spans="1:17">
      <c r="A450" s="72">
        <v>10061</v>
      </c>
      <c r="B450" s="72" t="s">
        <v>130</v>
      </c>
      <c r="C450" s="72" t="s">
        <v>23</v>
      </c>
      <c r="D450" s="72" t="s">
        <v>9391</v>
      </c>
      <c r="E450" s="72" t="s">
        <v>9392</v>
      </c>
      <c r="F450" s="73">
        <v>45279</v>
      </c>
      <c r="G450" s="72" t="s">
        <v>1792</v>
      </c>
      <c r="H450" s="74">
        <v>8038569</v>
      </c>
      <c r="I450" s="74">
        <v>7234709</v>
      </c>
      <c r="J450" s="74">
        <v>7234709.5599999996</v>
      </c>
      <c r="K450" s="74">
        <v>-0.56000000000000005</v>
      </c>
      <c r="L450" s="74">
        <v>0</v>
      </c>
      <c r="M450" s="74">
        <v>0</v>
      </c>
      <c r="N450" s="74">
        <v>0</v>
      </c>
      <c r="O450" s="74">
        <v>0</v>
      </c>
      <c r="P450" s="75">
        <v>0</v>
      </c>
      <c r="Q450" s="76" t="str">
        <f t="shared" ref="Q450:Q513" si="7">IF(G450="01 Jan 1900","Unregistered","Registered")</f>
        <v>Registered</v>
      </c>
    </row>
    <row r="451" spans="1:17">
      <c r="A451" s="77">
        <v>10058</v>
      </c>
      <c r="B451" s="77" t="s">
        <v>1433</v>
      </c>
      <c r="C451" s="77" t="s">
        <v>1909</v>
      </c>
      <c r="D451" s="77" t="s">
        <v>9385</v>
      </c>
      <c r="E451" s="77" t="s">
        <v>9386</v>
      </c>
      <c r="F451" s="78">
        <v>45762</v>
      </c>
      <c r="G451" s="77" t="s">
        <v>4218</v>
      </c>
      <c r="H451" s="79">
        <v>13794643</v>
      </c>
      <c r="I451" s="79">
        <v>8276786</v>
      </c>
      <c r="J451" s="79">
        <v>8276786.2999999998</v>
      </c>
      <c r="K451" s="79">
        <v>-0.3</v>
      </c>
      <c r="L451" s="79">
        <v>0</v>
      </c>
      <c r="M451" s="79">
        <v>0</v>
      </c>
      <c r="N451" s="79">
        <v>0</v>
      </c>
      <c r="O451" s="79">
        <v>0</v>
      </c>
      <c r="P451" s="80">
        <v>0</v>
      </c>
      <c r="Q451" s="81" t="str">
        <f t="shared" si="7"/>
        <v>Registered</v>
      </c>
    </row>
    <row r="452" spans="1:17">
      <c r="A452" s="72">
        <v>10059</v>
      </c>
      <c r="B452" s="72" t="s">
        <v>130</v>
      </c>
      <c r="C452" s="72" t="s">
        <v>23</v>
      </c>
      <c r="D452" s="72" t="s">
        <v>9387</v>
      </c>
      <c r="E452" s="72" t="s">
        <v>9388</v>
      </c>
      <c r="F452" s="73">
        <v>45187</v>
      </c>
      <c r="G452" s="72" t="s">
        <v>5385</v>
      </c>
      <c r="H452" s="74">
        <v>7954113</v>
      </c>
      <c r="I452" s="74">
        <v>7158703</v>
      </c>
      <c r="J452" s="74">
        <v>7158703.2999999998</v>
      </c>
      <c r="K452" s="74">
        <v>-0.3</v>
      </c>
      <c r="L452" s="74">
        <v>0</v>
      </c>
      <c r="M452" s="74">
        <v>0</v>
      </c>
      <c r="N452" s="74">
        <v>0</v>
      </c>
      <c r="O452" s="74">
        <v>0</v>
      </c>
      <c r="P452" s="75">
        <v>0</v>
      </c>
      <c r="Q452" s="76" t="str">
        <f t="shared" si="7"/>
        <v>Registered</v>
      </c>
    </row>
    <row r="453" spans="1:17">
      <c r="A453" s="77">
        <v>10060</v>
      </c>
      <c r="B453" s="77" t="s">
        <v>130</v>
      </c>
      <c r="C453" s="77" t="s">
        <v>131</v>
      </c>
      <c r="D453" s="77" t="s">
        <v>9389</v>
      </c>
      <c r="E453" s="77" t="s">
        <v>9390</v>
      </c>
      <c r="F453" s="78">
        <v>45687</v>
      </c>
      <c r="G453" s="77" t="s">
        <v>2443</v>
      </c>
      <c r="H453" s="79">
        <v>13488993</v>
      </c>
      <c r="I453" s="79">
        <v>5395598</v>
      </c>
      <c r="J453" s="79">
        <v>5395598.2999999998</v>
      </c>
      <c r="K453" s="79">
        <v>-0.3</v>
      </c>
      <c r="L453" s="79">
        <v>0</v>
      </c>
      <c r="M453" s="79">
        <v>0</v>
      </c>
      <c r="N453" s="79">
        <v>0</v>
      </c>
      <c r="O453" s="79">
        <v>0</v>
      </c>
      <c r="P453" s="80">
        <v>0</v>
      </c>
      <c r="Q453" s="81" t="str">
        <f t="shared" si="7"/>
        <v>Registered</v>
      </c>
    </row>
    <row r="454" spans="1:17">
      <c r="A454" s="72">
        <v>10056</v>
      </c>
      <c r="B454" s="72" t="s">
        <v>130</v>
      </c>
      <c r="C454" s="72" t="s">
        <v>132</v>
      </c>
      <c r="D454" s="72" t="s">
        <v>9381</v>
      </c>
      <c r="E454" s="72" t="s">
        <v>9382</v>
      </c>
      <c r="F454" s="73">
        <v>45716</v>
      </c>
      <c r="G454" s="72" t="s">
        <v>4655</v>
      </c>
      <c r="H454" s="74">
        <v>12820302</v>
      </c>
      <c r="I454" s="74">
        <v>3846090</v>
      </c>
      <c r="J454" s="74">
        <v>3846090.2</v>
      </c>
      <c r="K454" s="74">
        <v>-0.2</v>
      </c>
      <c r="L454" s="74">
        <v>0</v>
      </c>
      <c r="M454" s="74">
        <v>0</v>
      </c>
      <c r="N454" s="74">
        <v>0</v>
      </c>
      <c r="O454" s="74">
        <v>0</v>
      </c>
      <c r="P454" s="75">
        <v>0</v>
      </c>
      <c r="Q454" s="76" t="str">
        <f t="shared" si="7"/>
        <v>Registered</v>
      </c>
    </row>
    <row r="455" spans="1:17">
      <c r="A455" s="77">
        <v>10057</v>
      </c>
      <c r="B455" s="77" t="s">
        <v>130</v>
      </c>
      <c r="C455" s="77" t="s">
        <v>131</v>
      </c>
      <c r="D455" s="77" t="s">
        <v>9383</v>
      </c>
      <c r="E455" s="77" t="s">
        <v>9384</v>
      </c>
      <c r="F455" s="78">
        <v>45832</v>
      </c>
      <c r="G455" s="77" t="s">
        <v>4927</v>
      </c>
      <c r="H455" s="79">
        <v>8888832</v>
      </c>
      <c r="I455" s="79">
        <v>3555533</v>
      </c>
      <c r="J455" s="79">
        <v>3555533.2</v>
      </c>
      <c r="K455" s="79">
        <v>-0.2</v>
      </c>
      <c r="L455" s="79">
        <v>0</v>
      </c>
      <c r="M455" s="79">
        <v>0</v>
      </c>
      <c r="N455" s="79">
        <v>0</v>
      </c>
      <c r="O455" s="79">
        <v>0</v>
      </c>
      <c r="P455" s="80">
        <v>0</v>
      </c>
      <c r="Q455" s="81" t="str">
        <f t="shared" si="7"/>
        <v>Registered</v>
      </c>
    </row>
    <row r="456" spans="1:17">
      <c r="A456" s="72">
        <v>10055</v>
      </c>
      <c r="B456" s="72" t="s">
        <v>130</v>
      </c>
      <c r="C456" s="72" t="s">
        <v>22</v>
      </c>
      <c r="D456" s="72" t="s">
        <v>9379</v>
      </c>
      <c r="E456" s="72" t="s">
        <v>9380</v>
      </c>
      <c r="F456" s="73">
        <v>44957</v>
      </c>
      <c r="G456" s="72" t="s">
        <v>2229</v>
      </c>
      <c r="H456" s="74">
        <v>11748462</v>
      </c>
      <c r="I456" s="74">
        <v>9986193</v>
      </c>
      <c r="J456" s="74">
        <v>9986193.1999999993</v>
      </c>
      <c r="K456" s="74">
        <v>-0.2</v>
      </c>
      <c r="L456" s="74">
        <v>0</v>
      </c>
      <c r="M456" s="74">
        <v>0</v>
      </c>
      <c r="N456" s="74">
        <v>0</v>
      </c>
      <c r="O456" s="74">
        <v>0</v>
      </c>
      <c r="P456" s="75">
        <v>0</v>
      </c>
      <c r="Q456" s="76" t="str">
        <f t="shared" si="7"/>
        <v>Registered</v>
      </c>
    </row>
    <row r="457" spans="1:17">
      <c r="A457" s="77">
        <v>10054</v>
      </c>
      <c r="B457" s="77" t="s">
        <v>1433</v>
      </c>
      <c r="C457" s="77" t="s">
        <v>1909</v>
      </c>
      <c r="D457" s="77" t="s">
        <v>9377</v>
      </c>
      <c r="E457" s="77" t="s">
        <v>9378</v>
      </c>
      <c r="F457" s="78">
        <v>45096</v>
      </c>
      <c r="G457" s="77" t="s">
        <v>2847</v>
      </c>
      <c r="H457" s="79">
        <v>11875812</v>
      </c>
      <c r="I457" s="79">
        <v>9500647</v>
      </c>
      <c r="J457" s="79">
        <v>9500647.1300000008</v>
      </c>
      <c r="K457" s="79">
        <v>-0.13</v>
      </c>
      <c r="L457" s="79">
        <v>0</v>
      </c>
      <c r="M457" s="79">
        <v>0</v>
      </c>
      <c r="N457" s="79">
        <v>0</v>
      </c>
      <c r="O457" s="79">
        <v>0</v>
      </c>
      <c r="P457" s="80">
        <v>0</v>
      </c>
      <c r="Q457" s="81" t="str">
        <f t="shared" si="7"/>
        <v>Registered</v>
      </c>
    </row>
    <row r="458" spans="1:17">
      <c r="A458" s="72">
        <v>10053</v>
      </c>
      <c r="B458" s="72" t="s">
        <v>1433</v>
      </c>
      <c r="C458" s="72" t="s">
        <v>1475</v>
      </c>
      <c r="D458" s="72" t="s">
        <v>9375</v>
      </c>
      <c r="E458" s="72" t="s">
        <v>9376</v>
      </c>
      <c r="F458" s="73">
        <v>45471</v>
      </c>
      <c r="G458" s="72" t="s">
        <v>2497</v>
      </c>
      <c r="H458" s="74">
        <v>8616071</v>
      </c>
      <c r="I458" s="74">
        <v>6892857</v>
      </c>
      <c r="J458" s="74">
        <v>6892857.0999999996</v>
      </c>
      <c r="K458" s="74">
        <v>-0.1</v>
      </c>
      <c r="L458" s="74">
        <v>0</v>
      </c>
      <c r="M458" s="74">
        <v>0</v>
      </c>
      <c r="N458" s="74">
        <v>0</v>
      </c>
      <c r="O458" s="74">
        <v>0</v>
      </c>
      <c r="P458" s="75">
        <v>0</v>
      </c>
      <c r="Q458" s="76" t="str">
        <f t="shared" si="7"/>
        <v>Registered</v>
      </c>
    </row>
    <row r="459" spans="1:17">
      <c r="A459" s="77">
        <v>10052</v>
      </c>
      <c r="B459" s="77" t="s">
        <v>130</v>
      </c>
      <c r="C459" s="77" t="s">
        <v>23</v>
      </c>
      <c r="D459" s="77" t="s">
        <v>9373</v>
      </c>
      <c r="E459" s="77" t="s">
        <v>9374</v>
      </c>
      <c r="F459" s="78">
        <v>44926</v>
      </c>
      <c r="G459" s="77" t="s">
        <v>7305</v>
      </c>
      <c r="H459" s="79">
        <v>11748462</v>
      </c>
      <c r="I459" s="79">
        <v>10573616</v>
      </c>
      <c r="J459" s="79">
        <v>10573616.02</v>
      </c>
      <c r="K459" s="79">
        <v>-0.02</v>
      </c>
      <c r="L459" s="79">
        <v>0</v>
      </c>
      <c r="M459" s="79">
        <v>0</v>
      </c>
      <c r="N459" s="79">
        <v>0</v>
      </c>
      <c r="O459" s="79">
        <v>0</v>
      </c>
      <c r="P459" s="80">
        <v>0</v>
      </c>
      <c r="Q459" s="81" t="str">
        <f t="shared" si="7"/>
        <v>Registered</v>
      </c>
    </row>
    <row r="460" spans="1:17">
      <c r="A460" s="72">
        <v>1685</v>
      </c>
      <c r="B460" s="72" t="s">
        <v>2102</v>
      </c>
      <c r="C460" s="72" t="s">
        <v>2103</v>
      </c>
      <c r="D460" s="72" t="s">
        <v>4972</v>
      </c>
      <c r="E460" s="72" t="s">
        <v>4973</v>
      </c>
      <c r="F460" s="73">
        <v>45716</v>
      </c>
      <c r="G460" s="72" t="s">
        <v>2732</v>
      </c>
      <c r="H460" s="74">
        <v>1898400</v>
      </c>
      <c r="I460" s="74">
        <v>1898400</v>
      </c>
      <c r="J460" s="74">
        <v>1898400</v>
      </c>
      <c r="K460" s="74">
        <v>0</v>
      </c>
      <c r="L460" s="74">
        <v>0</v>
      </c>
      <c r="M460" s="74">
        <v>0</v>
      </c>
      <c r="N460" s="74">
        <v>0</v>
      </c>
      <c r="O460" s="74">
        <v>0</v>
      </c>
      <c r="P460" s="75">
        <v>0</v>
      </c>
      <c r="Q460" s="76" t="str">
        <f t="shared" si="7"/>
        <v>Registered</v>
      </c>
    </row>
    <row r="461" spans="1:17">
      <c r="A461" s="77">
        <v>1686</v>
      </c>
      <c r="B461" s="77" t="s">
        <v>2102</v>
      </c>
      <c r="C461" s="77" t="s">
        <v>2103</v>
      </c>
      <c r="D461" s="77" t="s">
        <v>4974</v>
      </c>
      <c r="E461" s="77" t="s">
        <v>4975</v>
      </c>
      <c r="F461" s="78">
        <v>45716</v>
      </c>
      <c r="G461" s="77" t="s">
        <v>2732</v>
      </c>
      <c r="H461" s="79">
        <v>1898400</v>
      </c>
      <c r="I461" s="79">
        <v>1898400</v>
      </c>
      <c r="J461" s="79">
        <v>1898400</v>
      </c>
      <c r="K461" s="79">
        <v>0</v>
      </c>
      <c r="L461" s="79">
        <v>0</v>
      </c>
      <c r="M461" s="79">
        <v>0</v>
      </c>
      <c r="N461" s="79">
        <v>0</v>
      </c>
      <c r="O461" s="79">
        <v>0</v>
      </c>
      <c r="P461" s="80">
        <v>0</v>
      </c>
      <c r="Q461" s="81" t="str">
        <f t="shared" si="7"/>
        <v>Registered</v>
      </c>
    </row>
    <row r="462" spans="1:17">
      <c r="A462" s="72">
        <v>1687</v>
      </c>
      <c r="B462" s="72" t="s">
        <v>2102</v>
      </c>
      <c r="C462" s="72" t="s">
        <v>2103</v>
      </c>
      <c r="D462" s="72" t="s">
        <v>4976</v>
      </c>
      <c r="E462" s="72" t="s">
        <v>4977</v>
      </c>
      <c r="F462" s="73">
        <v>45784</v>
      </c>
      <c r="G462" s="72" t="s">
        <v>3891</v>
      </c>
      <c r="H462" s="74">
        <v>1898400</v>
      </c>
      <c r="I462" s="74">
        <v>1898400</v>
      </c>
      <c r="J462" s="74">
        <v>1898400</v>
      </c>
      <c r="K462" s="74">
        <v>0</v>
      </c>
      <c r="L462" s="74">
        <v>0</v>
      </c>
      <c r="M462" s="74">
        <v>0</v>
      </c>
      <c r="N462" s="74">
        <v>0</v>
      </c>
      <c r="O462" s="74">
        <v>0</v>
      </c>
      <c r="P462" s="75">
        <v>0</v>
      </c>
      <c r="Q462" s="76" t="str">
        <f t="shared" si="7"/>
        <v>Registered</v>
      </c>
    </row>
    <row r="463" spans="1:17">
      <c r="A463" s="77">
        <v>1688</v>
      </c>
      <c r="B463" s="77" t="s">
        <v>2102</v>
      </c>
      <c r="C463" s="77" t="s">
        <v>2103</v>
      </c>
      <c r="D463" s="77" t="s">
        <v>4978</v>
      </c>
      <c r="E463" s="77" t="s">
        <v>4979</v>
      </c>
      <c r="F463" s="78">
        <v>45716</v>
      </c>
      <c r="G463" s="77" t="s">
        <v>4297</v>
      </c>
      <c r="H463" s="79">
        <v>1898400</v>
      </c>
      <c r="I463" s="79">
        <v>1898400</v>
      </c>
      <c r="J463" s="79">
        <v>1898400</v>
      </c>
      <c r="K463" s="79">
        <v>0</v>
      </c>
      <c r="L463" s="79">
        <v>0</v>
      </c>
      <c r="M463" s="79">
        <v>0</v>
      </c>
      <c r="N463" s="79">
        <v>0</v>
      </c>
      <c r="O463" s="79">
        <v>0</v>
      </c>
      <c r="P463" s="80">
        <v>0</v>
      </c>
      <c r="Q463" s="81" t="str">
        <f t="shared" si="7"/>
        <v>Registered</v>
      </c>
    </row>
    <row r="464" spans="1:17">
      <c r="A464" s="72">
        <v>1689</v>
      </c>
      <c r="B464" s="72" t="s">
        <v>2102</v>
      </c>
      <c r="C464" s="72" t="s">
        <v>2103</v>
      </c>
      <c r="D464" s="72" t="s">
        <v>4980</v>
      </c>
      <c r="E464" s="72" t="s">
        <v>4981</v>
      </c>
      <c r="F464" s="73">
        <v>45716</v>
      </c>
      <c r="G464" s="72" t="s">
        <v>4308</v>
      </c>
      <c r="H464" s="74">
        <v>1898400</v>
      </c>
      <c r="I464" s="74">
        <v>1898400</v>
      </c>
      <c r="J464" s="74">
        <v>1898400</v>
      </c>
      <c r="K464" s="74">
        <v>0</v>
      </c>
      <c r="L464" s="74">
        <v>0</v>
      </c>
      <c r="M464" s="74">
        <v>0</v>
      </c>
      <c r="N464" s="74">
        <v>0</v>
      </c>
      <c r="O464" s="74">
        <v>0</v>
      </c>
      <c r="P464" s="75">
        <v>0</v>
      </c>
      <c r="Q464" s="76" t="str">
        <f t="shared" si="7"/>
        <v>Registered</v>
      </c>
    </row>
    <row r="465" spans="1:17">
      <c r="A465" s="77">
        <v>1690</v>
      </c>
      <c r="B465" s="77" t="s">
        <v>2102</v>
      </c>
      <c r="C465" s="77" t="s">
        <v>2103</v>
      </c>
      <c r="D465" s="77" t="s">
        <v>4982</v>
      </c>
      <c r="E465" s="77" t="s">
        <v>4983</v>
      </c>
      <c r="F465" s="78">
        <v>45716</v>
      </c>
      <c r="G465" s="77" t="s">
        <v>4655</v>
      </c>
      <c r="H465" s="79">
        <v>1898400</v>
      </c>
      <c r="I465" s="79">
        <v>1898400</v>
      </c>
      <c r="J465" s="79">
        <v>1898400</v>
      </c>
      <c r="K465" s="79">
        <v>0</v>
      </c>
      <c r="L465" s="79">
        <v>0</v>
      </c>
      <c r="M465" s="79">
        <v>0</v>
      </c>
      <c r="N465" s="79">
        <v>0</v>
      </c>
      <c r="O465" s="79">
        <v>0</v>
      </c>
      <c r="P465" s="80">
        <v>0</v>
      </c>
      <c r="Q465" s="81" t="str">
        <f t="shared" si="7"/>
        <v>Registered</v>
      </c>
    </row>
    <row r="466" spans="1:17">
      <c r="A466" s="72">
        <v>1691</v>
      </c>
      <c r="B466" s="72" t="s">
        <v>2102</v>
      </c>
      <c r="C466" s="72" t="s">
        <v>2103</v>
      </c>
      <c r="D466" s="72" t="s">
        <v>4984</v>
      </c>
      <c r="E466" s="72" t="s">
        <v>4985</v>
      </c>
      <c r="F466" s="73">
        <v>45716</v>
      </c>
      <c r="G466" s="72" t="s">
        <v>4457</v>
      </c>
      <c r="H466" s="74">
        <v>1898400</v>
      </c>
      <c r="I466" s="74">
        <v>1898400</v>
      </c>
      <c r="J466" s="74">
        <v>1898400</v>
      </c>
      <c r="K466" s="74">
        <v>0</v>
      </c>
      <c r="L466" s="74">
        <v>0</v>
      </c>
      <c r="M466" s="74">
        <v>0</v>
      </c>
      <c r="N466" s="74">
        <v>0</v>
      </c>
      <c r="O466" s="74">
        <v>0</v>
      </c>
      <c r="P466" s="75">
        <v>0</v>
      </c>
      <c r="Q466" s="76" t="str">
        <f t="shared" si="7"/>
        <v>Registered</v>
      </c>
    </row>
    <row r="467" spans="1:17">
      <c r="A467" s="77">
        <v>1692</v>
      </c>
      <c r="B467" s="77" t="s">
        <v>2102</v>
      </c>
      <c r="C467" s="77" t="s">
        <v>2103</v>
      </c>
      <c r="D467" s="77" t="s">
        <v>4986</v>
      </c>
      <c r="E467" s="77" t="s">
        <v>4987</v>
      </c>
      <c r="F467" s="78">
        <v>45786</v>
      </c>
      <c r="G467" s="77" t="s">
        <v>3243</v>
      </c>
      <c r="H467" s="79">
        <v>1898400</v>
      </c>
      <c r="I467" s="79">
        <v>1898400</v>
      </c>
      <c r="J467" s="79">
        <v>1898400</v>
      </c>
      <c r="K467" s="79">
        <v>0</v>
      </c>
      <c r="L467" s="79">
        <v>0</v>
      </c>
      <c r="M467" s="79">
        <v>0</v>
      </c>
      <c r="N467" s="79">
        <v>0</v>
      </c>
      <c r="O467" s="79">
        <v>0</v>
      </c>
      <c r="P467" s="80">
        <v>0</v>
      </c>
      <c r="Q467" s="81" t="str">
        <f t="shared" si="7"/>
        <v>Registered</v>
      </c>
    </row>
    <row r="468" spans="1:17">
      <c r="A468" s="72">
        <v>1693</v>
      </c>
      <c r="B468" s="72" t="s">
        <v>2102</v>
      </c>
      <c r="C468" s="72" t="s">
        <v>2103</v>
      </c>
      <c r="D468" s="72" t="s">
        <v>4988</v>
      </c>
      <c r="E468" s="72" t="s">
        <v>4989</v>
      </c>
      <c r="F468" s="73">
        <v>45716</v>
      </c>
      <c r="G468" s="72" t="s">
        <v>2732</v>
      </c>
      <c r="H468" s="74">
        <v>1898400</v>
      </c>
      <c r="I468" s="74">
        <v>1898400</v>
      </c>
      <c r="J468" s="74">
        <v>1898400</v>
      </c>
      <c r="K468" s="74">
        <v>0</v>
      </c>
      <c r="L468" s="74">
        <v>0</v>
      </c>
      <c r="M468" s="74">
        <v>0</v>
      </c>
      <c r="N468" s="74">
        <v>0</v>
      </c>
      <c r="O468" s="74">
        <v>0</v>
      </c>
      <c r="P468" s="75">
        <v>0</v>
      </c>
      <c r="Q468" s="76" t="str">
        <f t="shared" si="7"/>
        <v>Registered</v>
      </c>
    </row>
    <row r="469" spans="1:17">
      <c r="A469" s="77">
        <v>1694</v>
      </c>
      <c r="B469" s="77" t="s">
        <v>2102</v>
      </c>
      <c r="C469" s="77" t="s">
        <v>2103</v>
      </c>
      <c r="D469" s="77" t="s">
        <v>4990</v>
      </c>
      <c r="E469" s="77" t="s">
        <v>4991</v>
      </c>
      <c r="F469" s="78">
        <v>45716</v>
      </c>
      <c r="G469" s="77" t="s">
        <v>4452</v>
      </c>
      <c r="H469" s="79">
        <v>1898400</v>
      </c>
      <c r="I469" s="79">
        <v>1898400</v>
      </c>
      <c r="J469" s="79">
        <v>1898400</v>
      </c>
      <c r="K469" s="79">
        <v>0</v>
      </c>
      <c r="L469" s="79">
        <v>0</v>
      </c>
      <c r="M469" s="79">
        <v>0</v>
      </c>
      <c r="N469" s="79">
        <v>0</v>
      </c>
      <c r="O469" s="79">
        <v>0</v>
      </c>
      <c r="P469" s="80">
        <v>0</v>
      </c>
      <c r="Q469" s="81" t="str">
        <f t="shared" si="7"/>
        <v>Registered</v>
      </c>
    </row>
    <row r="470" spans="1:17">
      <c r="A470" s="72">
        <v>1695</v>
      </c>
      <c r="B470" s="72" t="s">
        <v>2102</v>
      </c>
      <c r="C470" s="72" t="s">
        <v>2103</v>
      </c>
      <c r="D470" s="72" t="s">
        <v>4992</v>
      </c>
      <c r="E470" s="72" t="s">
        <v>4993</v>
      </c>
      <c r="F470" s="73">
        <v>45721</v>
      </c>
      <c r="G470" s="72" t="s">
        <v>4452</v>
      </c>
      <c r="H470" s="74">
        <v>1898400</v>
      </c>
      <c r="I470" s="74">
        <v>1898400</v>
      </c>
      <c r="J470" s="74">
        <v>1898400</v>
      </c>
      <c r="K470" s="74">
        <v>0</v>
      </c>
      <c r="L470" s="74">
        <v>0</v>
      </c>
      <c r="M470" s="74">
        <v>0</v>
      </c>
      <c r="N470" s="74">
        <v>0</v>
      </c>
      <c r="O470" s="74">
        <v>0</v>
      </c>
      <c r="P470" s="75">
        <v>0</v>
      </c>
      <c r="Q470" s="76" t="str">
        <f t="shared" si="7"/>
        <v>Registered</v>
      </c>
    </row>
    <row r="471" spans="1:17">
      <c r="A471" s="77">
        <v>1696</v>
      </c>
      <c r="B471" s="77" t="s">
        <v>2102</v>
      </c>
      <c r="C471" s="77" t="s">
        <v>2103</v>
      </c>
      <c r="D471" s="77" t="s">
        <v>4994</v>
      </c>
      <c r="E471" s="77" t="s">
        <v>4995</v>
      </c>
      <c r="F471" s="78">
        <v>45716</v>
      </c>
      <c r="G471" s="77" t="s">
        <v>2732</v>
      </c>
      <c r="H471" s="79">
        <v>1898400</v>
      </c>
      <c r="I471" s="79">
        <v>1898400</v>
      </c>
      <c r="J471" s="79">
        <v>1898400</v>
      </c>
      <c r="K471" s="79">
        <v>0</v>
      </c>
      <c r="L471" s="79">
        <v>0</v>
      </c>
      <c r="M471" s="79">
        <v>0</v>
      </c>
      <c r="N471" s="79">
        <v>0</v>
      </c>
      <c r="O471" s="79">
        <v>0</v>
      </c>
      <c r="P471" s="80">
        <v>0</v>
      </c>
      <c r="Q471" s="81" t="str">
        <f t="shared" si="7"/>
        <v>Registered</v>
      </c>
    </row>
    <row r="472" spans="1:17">
      <c r="A472" s="72">
        <v>1697</v>
      </c>
      <c r="B472" s="72" t="s">
        <v>2102</v>
      </c>
      <c r="C472" s="72" t="s">
        <v>2103</v>
      </c>
      <c r="D472" s="72" t="s">
        <v>4996</v>
      </c>
      <c r="E472" s="72" t="s">
        <v>4997</v>
      </c>
      <c r="F472" s="73">
        <v>45819</v>
      </c>
      <c r="G472" s="72" t="s">
        <v>3950</v>
      </c>
      <c r="H472" s="74">
        <v>1898400</v>
      </c>
      <c r="I472" s="74">
        <v>1898400</v>
      </c>
      <c r="J472" s="74">
        <v>1898400</v>
      </c>
      <c r="K472" s="74">
        <v>0</v>
      </c>
      <c r="L472" s="74">
        <v>0</v>
      </c>
      <c r="M472" s="74">
        <v>0</v>
      </c>
      <c r="N472" s="74">
        <v>0</v>
      </c>
      <c r="O472" s="74">
        <v>0</v>
      </c>
      <c r="P472" s="75">
        <v>0</v>
      </c>
      <c r="Q472" s="76" t="str">
        <f t="shared" si="7"/>
        <v>Registered</v>
      </c>
    </row>
    <row r="473" spans="1:17">
      <c r="A473" s="77">
        <v>1698</v>
      </c>
      <c r="B473" s="77" t="s">
        <v>2102</v>
      </c>
      <c r="C473" s="77" t="s">
        <v>2103</v>
      </c>
      <c r="D473" s="77" t="s">
        <v>4998</v>
      </c>
      <c r="E473" s="77" t="s">
        <v>4999</v>
      </c>
      <c r="F473" s="78">
        <v>45716</v>
      </c>
      <c r="G473" s="77" t="s">
        <v>4300</v>
      </c>
      <c r="H473" s="79">
        <v>1898400</v>
      </c>
      <c r="I473" s="79">
        <v>1898400</v>
      </c>
      <c r="J473" s="79">
        <v>1898400</v>
      </c>
      <c r="K473" s="79">
        <v>0</v>
      </c>
      <c r="L473" s="79">
        <v>0</v>
      </c>
      <c r="M473" s="79">
        <v>0</v>
      </c>
      <c r="N473" s="79">
        <v>0</v>
      </c>
      <c r="O473" s="79">
        <v>0</v>
      </c>
      <c r="P473" s="80">
        <v>0</v>
      </c>
      <c r="Q473" s="81" t="str">
        <f t="shared" si="7"/>
        <v>Registered</v>
      </c>
    </row>
    <row r="474" spans="1:17">
      <c r="A474" s="72">
        <v>1699</v>
      </c>
      <c r="B474" s="72" t="s">
        <v>2102</v>
      </c>
      <c r="C474" s="72" t="s">
        <v>2103</v>
      </c>
      <c r="D474" s="72" t="s">
        <v>5000</v>
      </c>
      <c r="E474" s="72" t="s">
        <v>5001</v>
      </c>
      <c r="F474" s="73">
        <v>45716</v>
      </c>
      <c r="G474" s="72" t="s">
        <v>2732</v>
      </c>
      <c r="H474" s="74">
        <v>1898400</v>
      </c>
      <c r="I474" s="74">
        <v>1898400</v>
      </c>
      <c r="J474" s="74">
        <v>1898400</v>
      </c>
      <c r="K474" s="74">
        <v>0</v>
      </c>
      <c r="L474" s="74">
        <v>0</v>
      </c>
      <c r="M474" s="74">
        <v>0</v>
      </c>
      <c r="N474" s="74">
        <v>0</v>
      </c>
      <c r="O474" s="74">
        <v>0</v>
      </c>
      <c r="P474" s="75">
        <v>0</v>
      </c>
      <c r="Q474" s="76" t="str">
        <f t="shared" si="7"/>
        <v>Registered</v>
      </c>
    </row>
    <row r="475" spans="1:17">
      <c r="A475" s="77">
        <v>1700</v>
      </c>
      <c r="B475" s="77" t="s">
        <v>2102</v>
      </c>
      <c r="C475" s="77" t="s">
        <v>2103</v>
      </c>
      <c r="D475" s="77" t="s">
        <v>5002</v>
      </c>
      <c r="E475" s="77" t="s">
        <v>5003</v>
      </c>
      <c r="F475" s="78">
        <v>45719</v>
      </c>
      <c r="G475" s="77" t="s">
        <v>4300</v>
      </c>
      <c r="H475" s="79">
        <v>1898400</v>
      </c>
      <c r="I475" s="79">
        <v>1898400</v>
      </c>
      <c r="J475" s="79">
        <v>1898400</v>
      </c>
      <c r="K475" s="79">
        <v>0</v>
      </c>
      <c r="L475" s="79">
        <v>0</v>
      </c>
      <c r="M475" s="79">
        <v>0</v>
      </c>
      <c r="N475" s="79">
        <v>0</v>
      </c>
      <c r="O475" s="79">
        <v>0</v>
      </c>
      <c r="P475" s="80">
        <v>0</v>
      </c>
      <c r="Q475" s="81" t="str">
        <f t="shared" si="7"/>
        <v>Registered</v>
      </c>
    </row>
    <row r="476" spans="1:17">
      <c r="A476" s="72">
        <v>1701</v>
      </c>
      <c r="B476" s="72" t="s">
        <v>2102</v>
      </c>
      <c r="C476" s="72" t="s">
        <v>2103</v>
      </c>
      <c r="D476" s="72" t="s">
        <v>5004</v>
      </c>
      <c r="E476" s="72" t="s">
        <v>5005</v>
      </c>
      <c r="F476" s="73">
        <v>45716</v>
      </c>
      <c r="G476" s="72" t="s">
        <v>3458</v>
      </c>
      <c r="H476" s="74">
        <v>1898400</v>
      </c>
      <c r="I476" s="74">
        <v>1898400</v>
      </c>
      <c r="J476" s="74">
        <v>1898400</v>
      </c>
      <c r="K476" s="74">
        <v>0</v>
      </c>
      <c r="L476" s="74">
        <v>0</v>
      </c>
      <c r="M476" s="74">
        <v>0</v>
      </c>
      <c r="N476" s="74">
        <v>0</v>
      </c>
      <c r="O476" s="74">
        <v>0</v>
      </c>
      <c r="P476" s="75">
        <v>0</v>
      </c>
      <c r="Q476" s="76" t="str">
        <f t="shared" si="7"/>
        <v>Registered</v>
      </c>
    </row>
    <row r="477" spans="1:17">
      <c r="A477" s="77">
        <v>1702</v>
      </c>
      <c r="B477" s="77" t="s">
        <v>2102</v>
      </c>
      <c r="C477" s="77" t="s">
        <v>2103</v>
      </c>
      <c r="D477" s="77" t="s">
        <v>5006</v>
      </c>
      <c r="E477" s="77" t="s">
        <v>5007</v>
      </c>
      <c r="F477" s="78">
        <v>45716</v>
      </c>
      <c r="G477" s="77" t="s">
        <v>4308</v>
      </c>
      <c r="H477" s="79">
        <v>1898400</v>
      </c>
      <c r="I477" s="79">
        <v>1898400</v>
      </c>
      <c r="J477" s="79">
        <v>1898400</v>
      </c>
      <c r="K477" s="79">
        <v>0</v>
      </c>
      <c r="L477" s="79">
        <v>0</v>
      </c>
      <c r="M477" s="79">
        <v>0</v>
      </c>
      <c r="N477" s="79">
        <v>0</v>
      </c>
      <c r="O477" s="79">
        <v>0</v>
      </c>
      <c r="P477" s="80">
        <v>0</v>
      </c>
      <c r="Q477" s="81" t="str">
        <f t="shared" si="7"/>
        <v>Registered</v>
      </c>
    </row>
    <row r="478" spans="1:17">
      <c r="A478" s="72">
        <v>1703</v>
      </c>
      <c r="B478" s="72" t="s">
        <v>2102</v>
      </c>
      <c r="C478" s="72" t="s">
        <v>2103</v>
      </c>
      <c r="D478" s="72" t="s">
        <v>5008</v>
      </c>
      <c r="E478" s="72" t="s">
        <v>5009</v>
      </c>
      <c r="F478" s="73">
        <v>45716</v>
      </c>
      <c r="G478" s="72" t="s">
        <v>4297</v>
      </c>
      <c r="H478" s="74">
        <v>1898400</v>
      </c>
      <c r="I478" s="74">
        <v>1898400</v>
      </c>
      <c r="J478" s="74">
        <v>1898400</v>
      </c>
      <c r="K478" s="74">
        <v>0</v>
      </c>
      <c r="L478" s="74">
        <v>0</v>
      </c>
      <c r="M478" s="74">
        <v>0</v>
      </c>
      <c r="N478" s="74">
        <v>0</v>
      </c>
      <c r="O478" s="74">
        <v>0</v>
      </c>
      <c r="P478" s="75">
        <v>0</v>
      </c>
      <c r="Q478" s="76" t="str">
        <f t="shared" si="7"/>
        <v>Registered</v>
      </c>
    </row>
    <row r="479" spans="1:17">
      <c r="A479" s="77">
        <v>1704</v>
      </c>
      <c r="B479" s="77" t="s">
        <v>2102</v>
      </c>
      <c r="C479" s="77" t="s">
        <v>2103</v>
      </c>
      <c r="D479" s="77" t="s">
        <v>5010</v>
      </c>
      <c r="E479" s="77" t="s">
        <v>5011</v>
      </c>
      <c r="F479" s="78">
        <v>45842</v>
      </c>
      <c r="G479" s="77" t="s">
        <v>3187</v>
      </c>
      <c r="H479" s="79">
        <v>1898400</v>
      </c>
      <c r="I479" s="79">
        <v>1898400</v>
      </c>
      <c r="J479" s="79">
        <v>1898400</v>
      </c>
      <c r="K479" s="79">
        <v>0</v>
      </c>
      <c r="L479" s="79">
        <v>0</v>
      </c>
      <c r="M479" s="79">
        <v>0</v>
      </c>
      <c r="N479" s="79">
        <v>0</v>
      </c>
      <c r="O479" s="79">
        <v>0</v>
      </c>
      <c r="P479" s="80">
        <v>0</v>
      </c>
      <c r="Q479" s="81" t="str">
        <f t="shared" si="7"/>
        <v>Registered</v>
      </c>
    </row>
    <row r="480" spans="1:17">
      <c r="A480" s="72">
        <v>1705</v>
      </c>
      <c r="B480" s="72" t="s">
        <v>2102</v>
      </c>
      <c r="C480" s="72" t="s">
        <v>2103</v>
      </c>
      <c r="D480" s="72" t="s">
        <v>5012</v>
      </c>
      <c r="E480" s="72" t="s">
        <v>5013</v>
      </c>
      <c r="F480" s="73">
        <v>45721</v>
      </c>
      <c r="G480" s="72" t="s">
        <v>4452</v>
      </c>
      <c r="H480" s="74">
        <v>1898400</v>
      </c>
      <c r="I480" s="74">
        <v>1898400</v>
      </c>
      <c r="J480" s="74">
        <v>1898400</v>
      </c>
      <c r="K480" s="74">
        <v>0</v>
      </c>
      <c r="L480" s="74">
        <v>0</v>
      </c>
      <c r="M480" s="74">
        <v>0</v>
      </c>
      <c r="N480" s="74">
        <v>0</v>
      </c>
      <c r="O480" s="74">
        <v>0</v>
      </c>
      <c r="P480" s="75">
        <v>0</v>
      </c>
      <c r="Q480" s="76" t="str">
        <f t="shared" si="7"/>
        <v>Registered</v>
      </c>
    </row>
    <row r="481" spans="1:17">
      <c r="A481" s="77">
        <v>1706</v>
      </c>
      <c r="B481" s="77" t="s">
        <v>2102</v>
      </c>
      <c r="C481" s="77" t="s">
        <v>87</v>
      </c>
      <c r="D481" s="77" t="s">
        <v>5014</v>
      </c>
      <c r="E481" s="77" t="s">
        <v>2657</v>
      </c>
      <c r="F481" s="78">
        <v>45615</v>
      </c>
      <c r="G481" s="77" t="s">
        <v>4210</v>
      </c>
      <c r="H481" s="79">
        <v>12852000</v>
      </c>
      <c r="I481" s="79">
        <v>12852000</v>
      </c>
      <c r="J481" s="79">
        <v>12852000</v>
      </c>
      <c r="K481" s="79">
        <v>0</v>
      </c>
      <c r="L481" s="79">
        <v>0</v>
      </c>
      <c r="M481" s="79">
        <v>0</v>
      </c>
      <c r="N481" s="79">
        <v>0</v>
      </c>
      <c r="O481" s="79">
        <v>0</v>
      </c>
      <c r="P481" s="80">
        <v>0</v>
      </c>
      <c r="Q481" s="81" t="str">
        <f t="shared" si="7"/>
        <v>Registered</v>
      </c>
    </row>
    <row r="482" spans="1:17">
      <c r="A482" s="72">
        <v>1707</v>
      </c>
      <c r="B482" s="72" t="s">
        <v>2102</v>
      </c>
      <c r="C482" s="72" t="s">
        <v>87</v>
      </c>
      <c r="D482" s="72" t="s">
        <v>5015</v>
      </c>
      <c r="E482" s="72" t="s">
        <v>5016</v>
      </c>
      <c r="F482" s="73">
        <v>45373</v>
      </c>
      <c r="G482" s="72" t="s">
        <v>5017</v>
      </c>
      <c r="H482" s="74">
        <v>13011200</v>
      </c>
      <c r="I482" s="74">
        <v>13011200</v>
      </c>
      <c r="J482" s="74">
        <v>13011200</v>
      </c>
      <c r="K482" s="74">
        <v>0</v>
      </c>
      <c r="L482" s="74">
        <v>0</v>
      </c>
      <c r="M482" s="74">
        <v>0</v>
      </c>
      <c r="N482" s="74">
        <v>0</v>
      </c>
      <c r="O482" s="74">
        <v>0</v>
      </c>
      <c r="P482" s="75">
        <v>0</v>
      </c>
      <c r="Q482" s="76" t="str">
        <f t="shared" si="7"/>
        <v>Registered</v>
      </c>
    </row>
    <row r="483" spans="1:17">
      <c r="A483" s="77">
        <v>1708</v>
      </c>
      <c r="B483" s="77" t="s">
        <v>2102</v>
      </c>
      <c r="C483" s="77" t="s">
        <v>87</v>
      </c>
      <c r="D483" s="77" t="s">
        <v>5018</v>
      </c>
      <c r="E483" s="77" t="s">
        <v>5019</v>
      </c>
      <c r="F483" s="78">
        <v>45335</v>
      </c>
      <c r="G483" s="77" t="s">
        <v>5020</v>
      </c>
      <c r="H483" s="79">
        <v>12974400</v>
      </c>
      <c r="I483" s="79">
        <v>12974400</v>
      </c>
      <c r="J483" s="79">
        <v>12974400</v>
      </c>
      <c r="K483" s="79">
        <v>0</v>
      </c>
      <c r="L483" s="79">
        <v>0</v>
      </c>
      <c r="M483" s="79">
        <v>0</v>
      </c>
      <c r="N483" s="79">
        <v>0</v>
      </c>
      <c r="O483" s="79">
        <v>0</v>
      </c>
      <c r="P483" s="80">
        <v>0</v>
      </c>
      <c r="Q483" s="81" t="str">
        <f t="shared" si="7"/>
        <v>Registered</v>
      </c>
    </row>
    <row r="484" spans="1:17">
      <c r="A484" s="72">
        <v>1709</v>
      </c>
      <c r="B484" s="72" t="s">
        <v>2102</v>
      </c>
      <c r="C484" s="72" t="s">
        <v>87</v>
      </c>
      <c r="D484" s="72" t="s">
        <v>5021</v>
      </c>
      <c r="E484" s="72" t="s">
        <v>5022</v>
      </c>
      <c r="F484" s="73">
        <v>45299</v>
      </c>
      <c r="G484" s="72" t="s">
        <v>3336</v>
      </c>
      <c r="H484" s="74">
        <v>13132800</v>
      </c>
      <c r="I484" s="74">
        <v>13132800</v>
      </c>
      <c r="J484" s="74">
        <v>13132800</v>
      </c>
      <c r="K484" s="74">
        <v>0</v>
      </c>
      <c r="L484" s="74">
        <v>0</v>
      </c>
      <c r="M484" s="74">
        <v>0</v>
      </c>
      <c r="N484" s="74">
        <v>0</v>
      </c>
      <c r="O484" s="74">
        <v>0</v>
      </c>
      <c r="P484" s="75">
        <v>0</v>
      </c>
      <c r="Q484" s="76" t="str">
        <f t="shared" si="7"/>
        <v>Registered</v>
      </c>
    </row>
    <row r="485" spans="1:17">
      <c r="A485" s="77">
        <v>1710</v>
      </c>
      <c r="B485" s="77" t="s">
        <v>2102</v>
      </c>
      <c r="C485" s="77" t="s">
        <v>87</v>
      </c>
      <c r="D485" s="77" t="s">
        <v>5023</v>
      </c>
      <c r="E485" s="77" t="s">
        <v>5024</v>
      </c>
      <c r="F485" s="78">
        <v>45310</v>
      </c>
      <c r="G485" s="77" t="s">
        <v>5025</v>
      </c>
      <c r="H485" s="79">
        <v>13708800</v>
      </c>
      <c r="I485" s="79">
        <v>13708800</v>
      </c>
      <c r="J485" s="79">
        <v>13708800</v>
      </c>
      <c r="K485" s="79">
        <v>0</v>
      </c>
      <c r="L485" s="79">
        <v>0</v>
      </c>
      <c r="M485" s="79">
        <v>0</v>
      </c>
      <c r="N485" s="79">
        <v>0</v>
      </c>
      <c r="O485" s="79">
        <v>0</v>
      </c>
      <c r="P485" s="80">
        <v>0</v>
      </c>
      <c r="Q485" s="81" t="str">
        <f t="shared" si="7"/>
        <v>Registered</v>
      </c>
    </row>
    <row r="486" spans="1:17">
      <c r="A486" s="72">
        <v>1711</v>
      </c>
      <c r="B486" s="72" t="s">
        <v>2102</v>
      </c>
      <c r="C486" s="72" t="s">
        <v>87</v>
      </c>
      <c r="D486" s="72" t="s">
        <v>5026</v>
      </c>
      <c r="E486" s="72" t="s">
        <v>5027</v>
      </c>
      <c r="F486" s="73">
        <v>45299</v>
      </c>
      <c r="G486" s="72" t="s">
        <v>2415</v>
      </c>
      <c r="H486" s="74">
        <v>13011200</v>
      </c>
      <c r="I486" s="74">
        <v>13011200</v>
      </c>
      <c r="J486" s="74">
        <v>13011200</v>
      </c>
      <c r="K486" s="74">
        <v>0</v>
      </c>
      <c r="L486" s="74">
        <v>0</v>
      </c>
      <c r="M486" s="74">
        <v>0</v>
      </c>
      <c r="N486" s="74">
        <v>0</v>
      </c>
      <c r="O486" s="74">
        <v>0</v>
      </c>
      <c r="P486" s="75">
        <v>0</v>
      </c>
      <c r="Q486" s="76" t="str">
        <f t="shared" si="7"/>
        <v>Registered</v>
      </c>
    </row>
    <row r="487" spans="1:17">
      <c r="A487" s="77">
        <v>1712</v>
      </c>
      <c r="B487" s="77" t="s">
        <v>2102</v>
      </c>
      <c r="C487" s="77" t="s">
        <v>87</v>
      </c>
      <c r="D487" s="77" t="s">
        <v>5028</v>
      </c>
      <c r="E487" s="77" t="s">
        <v>5029</v>
      </c>
      <c r="F487" s="78">
        <v>45218</v>
      </c>
      <c r="G487" s="77" t="s">
        <v>5030</v>
      </c>
      <c r="H487" s="79">
        <v>13708800</v>
      </c>
      <c r="I487" s="79">
        <v>13708800</v>
      </c>
      <c r="J487" s="79">
        <v>13708800</v>
      </c>
      <c r="K487" s="79">
        <v>0</v>
      </c>
      <c r="L487" s="79">
        <v>0</v>
      </c>
      <c r="M487" s="79">
        <v>0</v>
      </c>
      <c r="N487" s="79">
        <v>0</v>
      </c>
      <c r="O487" s="79">
        <v>0</v>
      </c>
      <c r="P487" s="80">
        <v>0</v>
      </c>
      <c r="Q487" s="81" t="str">
        <f t="shared" si="7"/>
        <v>Registered</v>
      </c>
    </row>
    <row r="488" spans="1:17">
      <c r="A488" s="72">
        <v>1713</v>
      </c>
      <c r="B488" s="72" t="s">
        <v>2102</v>
      </c>
      <c r="C488" s="72" t="s">
        <v>87</v>
      </c>
      <c r="D488" s="72" t="s">
        <v>5031</v>
      </c>
      <c r="E488" s="72" t="s">
        <v>5032</v>
      </c>
      <c r="F488" s="73">
        <v>45299</v>
      </c>
      <c r="G488" s="72" t="s">
        <v>5033</v>
      </c>
      <c r="H488" s="74">
        <v>13619200</v>
      </c>
      <c r="I488" s="74">
        <v>13619200</v>
      </c>
      <c r="J488" s="74">
        <v>13619200</v>
      </c>
      <c r="K488" s="74">
        <v>0</v>
      </c>
      <c r="L488" s="74">
        <v>0</v>
      </c>
      <c r="M488" s="74">
        <v>0</v>
      </c>
      <c r="N488" s="74">
        <v>0</v>
      </c>
      <c r="O488" s="74">
        <v>0</v>
      </c>
      <c r="P488" s="75">
        <v>0</v>
      </c>
      <c r="Q488" s="76" t="str">
        <f t="shared" si="7"/>
        <v>Registered</v>
      </c>
    </row>
    <row r="489" spans="1:17">
      <c r="A489" s="77">
        <v>1714</v>
      </c>
      <c r="B489" s="77" t="s">
        <v>2102</v>
      </c>
      <c r="C489" s="77" t="s">
        <v>87</v>
      </c>
      <c r="D489" s="77" t="s">
        <v>5034</v>
      </c>
      <c r="E489" s="77" t="s">
        <v>5035</v>
      </c>
      <c r="F489" s="78">
        <v>45027</v>
      </c>
      <c r="G489" s="77" t="s">
        <v>2606</v>
      </c>
      <c r="H489" s="79">
        <v>12571165</v>
      </c>
      <c r="I489" s="79">
        <v>12571165</v>
      </c>
      <c r="J489" s="79">
        <v>12571165</v>
      </c>
      <c r="K489" s="79">
        <v>0</v>
      </c>
      <c r="L489" s="79">
        <v>0</v>
      </c>
      <c r="M489" s="79">
        <v>0</v>
      </c>
      <c r="N489" s="79">
        <v>0</v>
      </c>
      <c r="O489" s="79">
        <v>0</v>
      </c>
      <c r="P489" s="80">
        <v>0</v>
      </c>
      <c r="Q489" s="81" t="str">
        <f t="shared" si="7"/>
        <v>Registered</v>
      </c>
    </row>
    <row r="490" spans="1:17">
      <c r="A490" s="72">
        <v>1715</v>
      </c>
      <c r="B490" s="72" t="s">
        <v>2102</v>
      </c>
      <c r="C490" s="72" t="s">
        <v>87</v>
      </c>
      <c r="D490" s="72" t="s">
        <v>5036</v>
      </c>
      <c r="E490" s="72" t="s">
        <v>5037</v>
      </c>
      <c r="F490" s="73">
        <v>45026</v>
      </c>
      <c r="G490" s="72" t="s">
        <v>5038</v>
      </c>
      <c r="H490" s="74">
        <v>13254400</v>
      </c>
      <c r="I490" s="74">
        <v>13254400</v>
      </c>
      <c r="J490" s="74">
        <v>13254400</v>
      </c>
      <c r="K490" s="74">
        <v>0</v>
      </c>
      <c r="L490" s="74">
        <v>0</v>
      </c>
      <c r="M490" s="74">
        <v>0</v>
      </c>
      <c r="N490" s="74">
        <v>0</v>
      </c>
      <c r="O490" s="74">
        <v>0</v>
      </c>
      <c r="P490" s="75">
        <v>0</v>
      </c>
      <c r="Q490" s="76" t="str">
        <f t="shared" si="7"/>
        <v>Registered</v>
      </c>
    </row>
    <row r="491" spans="1:17">
      <c r="A491" s="77">
        <v>1716</v>
      </c>
      <c r="B491" s="77" t="s">
        <v>2102</v>
      </c>
      <c r="C491" s="77" t="s">
        <v>87</v>
      </c>
      <c r="D491" s="77" t="s">
        <v>5039</v>
      </c>
      <c r="E491" s="77" t="s">
        <v>5040</v>
      </c>
      <c r="F491" s="78">
        <v>45124</v>
      </c>
      <c r="G491" s="77" t="s">
        <v>4964</v>
      </c>
      <c r="H491" s="79">
        <v>13464000</v>
      </c>
      <c r="I491" s="79">
        <v>13464000</v>
      </c>
      <c r="J491" s="79">
        <v>13464000</v>
      </c>
      <c r="K491" s="79">
        <v>0</v>
      </c>
      <c r="L491" s="79">
        <v>0</v>
      </c>
      <c r="M491" s="79">
        <v>0</v>
      </c>
      <c r="N491" s="79">
        <v>0</v>
      </c>
      <c r="O491" s="79">
        <v>0</v>
      </c>
      <c r="P491" s="80">
        <v>0</v>
      </c>
      <c r="Q491" s="81" t="str">
        <f t="shared" si="7"/>
        <v>Registered</v>
      </c>
    </row>
    <row r="492" spans="1:17">
      <c r="A492" s="72">
        <v>1717</v>
      </c>
      <c r="B492" s="72" t="s">
        <v>2102</v>
      </c>
      <c r="C492" s="72" t="s">
        <v>87</v>
      </c>
      <c r="D492" s="72" t="s">
        <v>5041</v>
      </c>
      <c r="E492" s="72" t="s">
        <v>5042</v>
      </c>
      <c r="F492" s="73">
        <v>45026</v>
      </c>
      <c r="G492" s="72" t="s">
        <v>3059</v>
      </c>
      <c r="H492" s="74">
        <v>13132800</v>
      </c>
      <c r="I492" s="74">
        <v>13132800</v>
      </c>
      <c r="J492" s="74">
        <v>13132800</v>
      </c>
      <c r="K492" s="74">
        <v>0</v>
      </c>
      <c r="L492" s="74">
        <v>0</v>
      </c>
      <c r="M492" s="74">
        <v>0</v>
      </c>
      <c r="N492" s="74">
        <v>0</v>
      </c>
      <c r="O492" s="74">
        <v>0</v>
      </c>
      <c r="P492" s="75">
        <v>0</v>
      </c>
      <c r="Q492" s="76" t="str">
        <f t="shared" si="7"/>
        <v>Registered</v>
      </c>
    </row>
    <row r="493" spans="1:17">
      <c r="A493" s="77">
        <v>1718</v>
      </c>
      <c r="B493" s="77" t="s">
        <v>2102</v>
      </c>
      <c r="C493" s="77" t="s">
        <v>87</v>
      </c>
      <c r="D493" s="77" t="s">
        <v>5043</v>
      </c>
      <c r="E493" s="77" t="s">
        <v>5044</v>
      </c>
      <c r="F493" s="78">
        <v>45026</v>
      </c>
      <c r="G493" s="77" t="s">
        <v>1632</v>
      </c>
      <c r="H493" s="79">
        <v>13219200</v>
      </c>
      <c r="I493" s="79">
        <v>13219200</v>
      </c>
      <c r="J493" s="79">
        <v>13219200</v>
      </c>
      <c r="K493" s="79">
        <v>0</v>
      </c>
      <c r="L493" s="79">
        <v>0</v>
      </c>
      <c r="M493" s="79">
        <v>0</v>
      </c>
      <c r="N493" s="79">
        <v>0</v>
      </c>
      <c r="O493" s="79">
        <v>0</v>
      </c>
      <c r="P493" s="80">
        <v>0</v>
      </c>
      <c r="Q493" s="81" t="str">
        <f t="shared" si="7"/>
        <v>Registered</v>
      </c>
    </row>
    <row r="494" spans="1:17">
      <c r="A494" s="72">
        <v>1719</v>
      </c>
      <c r="B494" s="72" t="s">
        <v>2102</v>
      </c>
      <c r="C494" s="72" t="s">
        <v>87</v>
      </c>
      <c r="D494" s="72" t="s">
        <v>5045</v>
      </c>
      <c r="E494" s="72" t="s">
        <v>5046</v>
      </c>
      <c r="F494" s="73">
        <v>45034</v>
      </c>
      <c r="G494" s="72" t="s">
        <v>3083</v>
      </c>
      <c r="H494" s="74">
        <v>13619200</v>
      </c>
      <c r="I494" s="74">
        <v>13619200</v>
      </c>
      <c r="J494" s="74">
        <v>13619200</v>
      </c>
      <c r="K494" s="74">
        <v>0</v>
      </c>
      <c r="L494" s="74">
        <v>0</v>
      </c>
      <c r="M494" s="74">
        <v>0</v>
      </c>
      <c r="N494" s="74">
        <v>0</v>
      </c>
      <c r="O494" s="74">
        <v>0</v>
      </c>
      <c r="P494" s="75">
        <v>0</v>
      </c>
      <c r="Q494" s="76" t="str">
        <f t="shared" si="7"/>
        <v>Registered</v>
      </c>
    </row>
    <row r="495" spans="1:17">
      <c r="A495" s="77">
        <v>1720</v>
      </c>
      <c r="B495" s="77" t="s">
        <v>2102</v>
      </c>
      <c r="C495" s="77" t="s">
        <v>88</v>
      </c>
      <c r="D495" s="77" t="s">
        <v>5047</v>
      </c>
      <c r="E495" s="77" t="s">
        <v>5048</v>
      </c>
      <c r="F495" s="78">
        <v>45334</v>
      </c>
      <c r="G495" s="77" t="s">
        <v>3629</v>
      </c>
      <c r="H495" s="79">
        <v>12913200</v>
      </c>
      <c r="I495" s="79">
        <v>12913200</v>
      </c>
      <c r="J495" s="79">
        <v>12913200</v>
      </c>
      <c r="K495" s="79">
        <v>0</v>
      </c>
      <c r="L495" s="79">
        <v>0</v>
      </c>
      <c r="M495" s="79">
        <v>0</v>
      </c>
      <c r="N495" s="79">
        <v>0</v>
      </c>
      <c r="O495" s="79">
        <v>0</v>
      </c>
      <c r="P495" s="80">
        <v>0</v>
      </c>
      <c r="Q495" s="81" t="str">
        <f t="shared" si="7"/>
        <v>Registered</v>
      </c>
    </row>
    <row r="496" spans="1:17">
      <c r="A496" s="72">
        <v>1721</v>
      </c>
      <c r="B496" s="72" t="s">
        <v>2102</v>
      </c>
      <c r="C496" s="72" t="s">
        <v>88</v>
      </c>
      <c r="D496" s="72" t="s">
        <v>5049</v>
      </c>
      <c r="E496" s="72" t="s">
        <v>5050</v>
      </c>
      <c r="F496" s="73">
        <v>45334</v>
      </c>
      <c r="G496" s="72" t="s">
        <v>3190</v>
      </c>
      <c r="H496" s="74">
        <v>13497600</v>
      </c>
      <c r="I496" s="74">
        <v>13497600</v>
      </c>
      <c r="J496" s="74">
        <v>13497600</v>
      </c>
      <c r="K496" s="74">
        <v>0</v>
      </c>
      <c r="L496" s="74">
        <v>0</v>
      </c>
      <c r="M496" s="74">
        <v>0</v>
      </c>
      <c r="N496" s="74">
        <v>0</v>
      </c>
      <c r="O496" s="74">
        <v>0</v>
      </c>
      <c r="P496" s="75">
        <v>0</v>
      </c>
      <c r="Q496" s="76" t="str">
        <f t="shared" si="7"/>
        <v>Registered</v>
      </c>
    </row>
    <row r="497" spans="1:17">
      <c r="A497" s="77">
        <v>1722</v>
      </c>
      <c r="B497" s="77" t="s">
        <v>2102</v>
      </c>
      <c r="C497" s="77" t="s">
        <v>88</v>
      </c>
      <c r="D497" s="77" t="s">
        <v>5051</v>
      </c>
      <c r="E497" s="77" t="s">
        <v>5052</v>
      </c>
      <c r="F497" s="78">
        <v>45359</v>
      </c>
      <c r="G497" s="77" t="s">
        <v>3499</v>
      </c>
      <c r="H497" s="79">
        <v>12974400</v>
      </c>
      <c r="I497" s="79">
        <v>12974400</v>
      </c>
      <c r="J497" s="79">
        <v>12974400</v>
      </c>
      <c r="K497" s="79">
        <v>0</v>
      </c>
      <c r="L497" s="79">
        <v>0</v>
      </c>
      <c r="M497" s="79">
        <v>0</v>
      </c>
      <c r="N497" s="79">
        <v>0</v>
      </c>
      <c r="O497" s="79">
        <v>0</v>
      </c>
      <c r="P497" s="80">
        <v>0</v>
      </c>
      <c r="Q497" s="81" t="str">
        <f t="shared" si="7"/>
        <v>Registered</v>
      </c>
    </row>
    <row r="498" spans="1:17">
      <c r="A498" s="72">
        <v>1723</v>
      </c>
      <c r="B498" s="72" t="s">
        <v>2102</v>
      </c>
      <c r="C498" s="72" t="s">
        <v>88</v>
      </c>
      <c r="D498" s="72" t="s">
        <v>5053</v>
      </c>
      <c r="E498" s="72" t="s">
        <v>5054</v>
      </c>
      <c r="F498" s="73">
        <v>45387</v>
      </c>
      <c r="G498" s="72" t="s">
        <v>5055</v>
      </c>
      <c r="H498" s="74">
        <v>13497600</v>
      </c>
      <c r="I498" s="74">
        <v>13497600</v>
      </c>
      <c r="J498" s="74">
        <v>13497600</v>
      </c>
      <c r="K498" s="74">
        <v>0</v>
      </c>
      <c r="L498" s="74">
        <v>0</v>
      </c>
      <c r="M498" s="74">
        <v>0</v>
      </c>
      <c r="N498" s="74">
        <v>0</v>
      </c>
      <c r="O498" s="74">
        <v>0</v>
      </c>
      <c r="P498" s="75">
        <v>0</v>
      </c>
      <c r="Q498" s="76" t="str">
        <f t="shared" si="7"/>
        <v>Registered</v>
      </c>
    </row>
    <row r="499" spans="1:17">
      <c r="A499" s="77">
        <v>1724</v>
      </c>
      <c r="B499" s="77" t="s">
        <v>2102</v>
      </c>
      <c r="C499" s="77" t="s">
        <v>88</v>
      </c>
      <c r="D499" s="77" t="s">
        <v>5056</v>
      </c>
      <c r="E499" s="77" t="s">
        <v>5057</v>
      </c>
      <c r="F499" s="78">
        <v>45026</v>
      </c>
      <c r="G499" s="77" t="s">
        <v>5058</v>
      </c>
      <c r="H499" s="79">
        <v>13096800</v>
      </c>
      <c r="I499" s="79">
        <v>13096800</v>
      </c>
      <c r="J499" s="79">
        <v>13096800</v>
      </c>
      <c r="K499" s="79">
        <v>0</v>
      </c>
      <c r="L499" s="79">
        <v>0</v>
      </c>
      <c r="M499" s="79">
        <v>0</v>
      </c>
      <c r="N499" s="79">
        <v>0</v>
      </c>
      <c r="O499" s="79">
        <v>0</v>
      </c>
      <c r="P499" s="80">
        <v>0</v>
      </c>
      <c r="Q499" s="81" t="str">
        <f t="shared" si="7"/>
        <v>Registered</v>
      </c>
    </row>
    <row r="500" spans="1:17">
      <c r="A500" s="72">
        <v>1725</v>
      </c>
      <c r="B500" s="72" t="s">
        <v>2102</v>
      </c>
      <c r="C500" s="72" t="s">
        <v>88</v>
      </c>
      <c r="D500" s="72" t="s">
        <v>5059</v>
      </c>
      <c r="E500" s="72" t="s">
        <v>5060</v>
      </c>
      <c r="F500" s="73">
        <v>45206</v>
      </c>
      <c r="G500" s="72" t="s">
        <v>5061</v>
      </c>
      <c r="H500" s="74">
        <v>13619200</v>
      </c>
      <c r="I500" s="74">
        <v>13619200</v>
      </c>
      <c r="J500" s="74">
        <v>13619200</v>
      </c>
      <c r="K500" s="74">
        <v>0</v>
      </c>
      <c r="L500" s="74">
        <v>0</v>
      </c>
      <c r="M500" s="74">
        <v>0</v>
      </c>
      <c r="N500" s="74">
        <v>0</v>
      </c>
      <c r="O500" s="74">
        <v>0</v>
      </c>
      <c r="P500" s="75">
        <v>0</v>
      </c>
      <c r="Q500" s="76" t="str">
        <f t="shared" si="7"/>
        <v>Registered</v>
      </c>
    </row>
    <row r="501" spans="1:17">
      <c r="A501" s="77">
        <v>1726</v>
      </c>
      <c r="B501" s="77" t="s">
        <v>2102</v>
      </c>
      <c r="C501" s="77" t="s">
        <v>88</v>
      </c>
      <c r="D501" s="77" t="s">
        <v>5062</v>
      </c>
      <c r="E501" s="77" t="s">
        <v>5063</v>
      </c>
      <c r="F501" s="78">
        <v>45229</v>
      </c>
      <c r="G501" s="77" t="s">
        <v>4970</v>
      </c>
      <c r="H501" s="79">
        <v>13341600</v>
      </c>
      <c r="I501" s="79">
        <v>13341600</v>
      </c>
      <c r="J501" s="79">
        <v>13341600</v>
      </c>
      <c r="K501" s="79">
        <v>0</v>
      </c>
      <c r="L501" s="79">
        <v>0</v>
      </c>
      <c r="M501" s="79">
        <v>0</v>
      </c>
      <c r="N501" s="79">
        <v>0</v>
      </c>
      <c r="O501" s="79">
        <v>0</v>
      </c>
      <c r="P501" s="80">
        <v>0</v>
      </c>
      <c r="Q501" s="81" t="str">
        <f t="shared" si="7"/>
        <v>Registered</v>
      </c>
    </row>
    <row r="502" spans="1:17">
      <c r="A502" s="72">
        <v>1727</v>
      </c>
      <c r="B502" s="72" t="s">
        <v>2102</v>
      </c>
      <c r="C502" s="72" t="s">
        <v>88</v>
      </c>
      <c r="D502" s="72" t="s">
        <v>5064</v>
      </c>
      <c r="E502" s="72" t="s">
        <v>5065</v>
      </c>
      <c r="F502" s="73">
        <v>45026</v>
      </c>
      <c r="G502" s="72" t="s">
        <v>3089</v>
      </c>
      <c r="H502" s="74">
        <v>12889600</v>
      </c>
      <c r="I502" s="74">
        <v>12889600</v>
      </c>
      <c r="J502" s="74">
        <v>12889600</v>
      </c>
      <c r="K502" s="74">
        <v>0</v>
      </c>
      <c r="L502" s="74">
        <v>0</v>
      </c>
      <c r="M502" s="74">
        <v>0</v>
      </c>
      <c r="N502" s="74">
        <v>0</v>
      </c>
      <c r="O502" s="74">
        <v>0</v>
      </c>
      <c r="P502" s="75">
        <v>0</v>
      </c>
      <c r="Q502" s="76" t="str">
        <f t="shared" si="7"/>
        <v>Registered</v>
      </c>
    </row>
    <row r="503" spans="1:17">
      <c r="A503" s="77">
        <v>1728</v>
      </c>
      <c r="B503" s="77" t="s">
        <v>2102</v>
      </c>
      <c r="C503" s="77" t="s">
        <v>88</v>
      </c>
      <c r="D503" s="77" t="s">
        <v>5066</v>
      </c>
      <c r="E503" s="77" t="s">
        <v>5067</v>
      </c>
      <c r="F503" s="78">
        <v>45026</v>
      </c>
      <c r="G503" s="77" t="s">
        <v>2640</v>
      </c>
      <c r="H503" s="79">
        <v>13219200</v>
      </c>
      <c r="I503" s="79">
        <v>13219200</v>
      </c>
      <c r="J503" s="79">
        <v>13219200</v>
      </c>
      <c r="K503" s="79">
        <v>0</v>
      </c>
      <c r="L503" s="79">
        <v>0</v>
      </c>
      <c r="M503" s="79">
        <v>0</v>
      </c>
      <c r="N503" s="79">
        <v>0</v>
      </c>
      <c r="O503" s="79">
        <v>0</v>
      </c>
      <c r="P503" s="80">
        <v>0</v>
      </c>
      <c r="Q503" s="81" t="str">
        <f t="shared" si="7"/>
        <v>Registered</v>
      </c>
    </row>
    <row r="504" spans="1:17">
      <c r="A504" s="72">
        <v>1729</v>
      </c>
      <c r="B504" s="72" t="s">
        <v>2102</v>
      </c>
      <c r="C504" s="72" t="s">
        <v>88</v>
      </c>
      <c r="D504" s="72" t="s">
        <v>5068</v>
      </c>
      <c r="E504" s="72" t="s">
        <v>5069</v>
      </c>
      <c r="F504" s="73">
        <v>45157</v>
      </c>
      <c r="G504" s="72" t="s">
        <v>2083</v>
      </c>
      <c r="H504" s="74">
        <v>13497600</v>
      </c>
      <c r="I504" s="74">
        <v>13497600</v>
      </c>
      <c r="J504" s="74">
        <v>13497600</v>
      </c>
      <c r="K504" s="74">
        <v>0</v>
      </c>
      <c r="L504" s="74">
        <v>0</v>
      </c>
      <c r="M504" s="74">
        <v>0</v>
      </c>
      <c r="N504" s="74">
        <v>0</v>
      </c>
      <c r="O504" s="74">
        <v>0</v>
      </c>
      <c r="P504" s="75">
        <v>0</v>
      </c>
      <c r="Q504" s="76" t="str">
        <f t="shared" si="7"/>
        <v>Registered</v>
      </c>
    </row>
    <row r="505" spans="1:17">
      <c r="A505" s="77">
        <v>1730</v>
      </c>
      <c r="B505" s="77" t="s">
        <v>2102</v>
      </c>
      <c r="C505" s="77" t="s">
        <v>88</v>
      </c>
      <c r="D505" s="77" t="s">
        <v>5070</v>
      </c>
      <c r="E505" s="77" t="s">
        <v>5071</v>
      </c>
      <c r="F505" s="78">
        <v>45251</v>
      </c>
      <c r="G505" s="77" t="s">
        <v>3652</v>
      </c>
      <c r="H505" s="79">
        <v>13219200</v>
      </c>
      <c r="I505" s="79">
        <v>13219200</v>
      </c>
      <c r="J505" s="79">
        <v>13219200</v>
      </c>
      <c r="K505" s="79">
        <v>0</v>
      </c>
      <c r="L505" s="79">
        <v>0</v>
      </c>
      <c r="M505" s="79">
        <v>0</v>
      </c>
      <c r="N505" s="79">
        <v>0</v>
      </c>
      <c r="O505" s="79">
        <v>0</v>
      </c>
      <c r="P505" s="80">
        <v>0</v>
      </c>
      <c r="Q505" s="81" t="str">
        <f t="shared" si="7"/>
        <v>Registered</v>
      </c>
    </row>
    <row r="506" spans="1:17">
      <c r="A506" s="72">
        <v>1731</v>
      </c>
      <c r="B506" s="72" t="s">
        <v>2102</v>
      </c>
      <c r="C506" s="72" t="s">
        <v>88</v>
      </c>
      <c r="D506" s="72" t="s">
        <v>5072</v>
      </c>
      <c r="E506" s="72" t="s">
        <v>5073</v>
      </c>
      <c r="F506" s="73">
        <v>45290</v>
      </c>
      <c r="G506" s="72" t="s">
        <v>2922</v>
      </c>
      <c r="H506" s="74">
        <v>13619200</v>
      </c>
      <c r="I506" s="74">
        <v>13619200</v>
      </c>
      <c r="J506" s="74">
        <v>13619200</v>
      </c>
      <c r="K506" s="74">
        <v>0</v>
      </c>
      <c r="L506" s="74">
        <v>0</v>
      </c>
      <c r="M506" s="74">
        <v>0</v>
      </c>
      <c r="N506" s="74">
        <v>0</v>
      </c>
      <c r="O506" s="74">
        <v>0</v>
      </c>
      <c r="P506" s="75">
        <v>0</v>
      </c>
      <c r="Q506" s="76" t="str">
        <f t="shared" si="7"/>
        <v>Registered</v>
      </c>
    </row>
    <row r="507" spans="1:17">
      <c r="A507" s="77">
        <v>1732</v>
      </c>
      <c r="B507" s="77" t="s">
        <v>2102</v>
      </c>
      <c r="C507" s="77" t="s">
        <v>88</v>
      </c>
      <c r="D507" s="77" t="s">
        <v>5074</v>
      </c>
      <c r="E507" s="77" t="s">
        <v>5075</v>
      </c>
      <c r="F507" s="78">
        <v>45304</v>
      </c>
      <c r="G507" s="77" t="s">
        <v>2810</v>
      </c>
      <c r="H507" s="79">
        <v>13708800</v>
      </c>
      <c r="I507" s="79">
        <v>13708800</v>
      </c>
      <c r="J507" s="79">
        <v>13708800</v>
      </c>
      <c r="K507" s="79">
        <v>0</v>
      </c>
      <c r="L507" s="79">
        <v>0</v>
      </c>
      <c r="M507" s="79">
        <v>0</v>
      </c>
      <c r="N507" s="79">
        <v>0</v>
      </c>
      <c r="O507" s="79">
        <v>0</v>
      </c>
      <c r="P507" s="80">
        <v>0</v>
      </c>
      <c r="Q507" s="81" t="str">
        <f t="shared" si="7"/>
        <v>Registered</v>
      </c>
    </row>
    <row r="508" spans="1:17">
      <c r="A508" s="72">
        <v>1733</v>
      </c>
      <c r="B508" s="72" t="s">
        <v>2102</v>
      </c>
      <c r="C508" s="72" t="s">
        <v>88</v>
      </c>
      <c r="D508" s="72" t="s">
        <v>5076</v>
      </c>
      <c r="E508" s="72" t="s">
        <v>5077</v>
      </c>
      <c r="F508" s="73">
        <v>45183</v>
      </c>
      <c r="G508" s="72" t="s">
        <v>5078</v>
      </c>
      <c r="H508" s="74">
        <v>13740800</v>
      </c>
      <c r="I508" s="74">
        <v>13740800</v>
      </c>
      <c r="J508" s="74">
        <v>13740800</v>
      </c>
      <c r="K508" s="74">
        <v>0</v>
      </c>
      <c r="L508" s="74">
        <v>0</v>
      </c>
      <c r="M508" s="74">
        <v>0</v>
      </c>
      <c r="N508" s="74">
        <v>0</v>
      </c>
      <c r="O508" s="74">
        <v>0</v>
      </c>
      <c r="P508" s="75">
        <v>0</v>
      </c>
      <c r="Q508" s="76" t="str">
        <f t="shared" si="7"/>
        <v>Registered</v>
      </c>
    </row>
    <row r="509" spans="1:17">
      <c r="A509" s="77">
        <v>10776</v>
      </c>
      <c r="B509" s="77" t="s">
        <v>2102</v>
      </c>
      <c r="C509" s="77" t="s">
        <v>2103</v>
      </c>
      <c r="D509" s="77" t="s">
        <v>811</v>
      </c>
      <c r="E509" s="77" t="s">
        <v>812</v>
      </c>
      <c r="F509" s="78">
        <v>46164</v>
      </c>
      <c r="G509" s="77" t="s">
        <v>1903</v>
      </c>
      <c r="H509" s="79">
        <v>1627000</v>
      </c>
      <c r="I509" s="79">
        <v>0</v>
      </c>
      <c r="J509" s="79"/>
      <c r="K509" s="79"/>
      <c r="L509" s="79">
        <v>0</v>
      </c>
      <c r="M509" s="79">
        <v>0</v>
      </c>
      <c r="N509" s="79">
        <v>0</v>
      </c>
      <c r="O509" s="79">
        <v>0</v>
      </c>
      <c r="P509" s="80">
        <v>0</v>
      </c>
      <c r="Q509" s="81" t="str">
        <f t="shared" si="7"/>
        <v>Unregistered</v>
      </c>
    </row>
    <row r="510" spans="1:17">
      <c r="A510" s="72">
        <v>3083</v>
      </c>
      <c r="B510" s="72" t="s">
        <v>1722</v>
      </c>
      <c r="C510" s="72" t="s">
        <v>85</v>
      </c>
      <c r="D510" s="72" t="s">
        <v>5196</v>
      </c>
      <c r="E510" s="72" t="s">
        <v>5197</v>
      </c>
      <c r="F510" s="73">
        <v>44739</v>
      </c>
      <c r="G510" s="72" t="s">
        <v>2330</v>
      </c>
      <c r="H510" s="74">
        <v>2057000</v>
      </c>
      <c r="I510" s="74">
        <v>2057000</v>
      </c>
      <c r="J510" s="74">
        <v>2057000</v>
      </c>
      <c r="K510" s="74">
        <v>0</v>
      </c>
      <c r="L510" s="74">
        <v>0</v>
      </c>
      <c r="M510" s="74">
        <v>0</v>
      </c>
      <c r="N510" s="74">
        <v>0</v>
      </c>
      <c r="O510" s="74">
        <v>0</v>
      </c>
      <c r="P510" s="75">
        <v>0</v>
      </c>
      <c r="Q510" s="76" t="str">
        <f t="shared" si="7"/>
        <v>Registered</v>
      </c>
    </row>
    <row r="511" spans="1:17">
      <c r="A511" s="77">
        <v>3084</v>
      </c>
      <c r="B511" s="77" t="s">
        <v>1722</v>
      </c>
      <c r="C511" s="77" t="s">
        <v>85</v>
      </c>
      <c r="D511" s="77" t="s">
        <v>5198</v>
      </c>
      <c r="E511" s="77" t="s">
        <v>5199</v>
      </c>
      <c r="F511" s="78">
        <v>44078</v>
      </c>
      <c r="G511" s="77" t="s">
        <v>5200</v>
      </c>
      <c r="H511" s="79">
        <v>2000000</v>
      </c>
      <c r="I511" s="79">
        <v>2000000</v>
      </c>
      <c r="J511" s="79">
        <v>2000000</v>
      </c>
      <c r="K511" s="79">
        <v>0</v>
      </c>
      <c r="L511" s="79">
        <v>0</v>
      </c>
      <c r="M511" s="79">
        <v>0</v>
      </c>
      <c r="N511" s="79">
        <v>0</v>
      </c>
      <c r="O511" s="79">
        <v>0</v>
      </c>
      <c r="P511" s="80">
        <v>0</v>
      </c>
      <c r="Q511" s="81" t="str">
        <f t="shared" si="7"/>
        <v>Registered</v>
      </c>
    </row>
    <row r="512" spans="1:17">
      <c r="A512" s="72">
        <v>3085</v>
      </c>
      <c r="B512" s="72" t="s">
        <v>1722</v>
      </c>
      <c r="C512" s="72" t="s">
        <v>85</v>
      </c>
      <c r="D512" s="72" t="s">
        <v>5201</v>
      </c>
      <c r="E512" s="72" t="s">
        <v>5202</v>
      </c>
      <c r="F512" s="73">
        <v>44408</v>
      </c>
      <c r="G512" s="72" t="s">
        <v>5203</v>
      </c>
      <c r="H512" s="74">
        <v>2121698</v>
      </c>
      <c r="I512" s="74">
        <v>2121698</v>
      </c>
      <c r="J512" s="74">
        <v>2121698</v>
      </c>
      <c r="K512" s="74">
        <v>0</v>
      </c>
      <c r="L512" s="74">
        <v>0</v>
      </c>
      <c r="M512" s="74">
        <v>0</v>
      </c>
      <c r="N512" s="74">
        <v>0</v>
      </c>
      <c r="O512" s="74">
        <v>0</v>
      </c>
      <c r="P512" s="75">
        <v>0</v>
      </c>
      <c r="Q512" s="76" t="str">
        <f t="shared" si="7"/>
        <v>Registered</v>
      </c>
    </row>
    <row r="513" spans="1:17">
      <c r="A513" s="77">
        <v>3086</v>
      </c>
      <c r="B513" s="77" t="s">
        <v>1722</v>
      </c>
      <c r="C513" s="77" t="s">
        <v>85</v>
      </c>
      <c r="D513" s="77" t="s">
        <v>5204</v>
      </c>
      <c r="E513" s="77" t="s">
        <v>5205</v>
      </c>
      <c r="F513" s="78">
        <v>44663</v>
      </c>
      <c r="G513" s="77" t="s">
        <v>5095</v>
      </c>
      <c r="H513" s="79">
        <v>2019600</v>
      </c>
      <c r="I513" s="79">
        <v>2019600</v>
      </c>
      <c r="J513" s="79">
        <v>2019600</v>
      </c>
      <c r="K513" s="79">
        <v>0</v>
      </c>
      <c r="L513" s="79">
        <v>0</v>
      </c>
      <c r="M513" s="79">
        <v>0</v>
      </c>
      <c r="N513" s="79">
        <v>0</v>
      </c>
      <c r="O513" s="79">
        <v>0</v>
      </c>
      <c r="P513" s="80">
        <v>0</v>
      </c>
      <c r="Q513" s="81" t="str">
        <f t="shared" si="7"/>
        <v>Registered</v>
      </c>
    </row>
    <row r="514" spans="1:17">
      <c r="A514" s="72">
        <v>3087</v>
      </c>
      <c r="B514" s="72" t="s">
        <v>1722</v>
      </c>
      <c r="C514" s="72" t="s">
        <v>85</v>
      </c>
      <c r="D514" s="72" t="s">
        <v>5206</v>
      </c>
      <c r="E514" s="72" t="s">
        <v>5130</v>
      </c>
      <c r="F514" s="73">
        <v>44522</v>
      </c>
      <c r="G514" s="72" t="s">
        <v>5131</v>
      </c>
      <c r="H514" s="74">
        <v>1870000</v>
      </c>
      <c r="I514" s="74">
        <v>1870000</v>
      </c>
      <c r="J514" s="74">
        <v>1870000</v>
      </c>
      <c r="K514" s="74">
        <v>0</v>
      </c>
      <c r="L514" s="74">
        <v>0</v>
      </c>
      <c r="M514" s="74">
        <v>0</v>
      </c>
      <c r="N514" s="74">
        <v>0</v>
      </c>
      <c r="O514" s="74">
        <v>0</v>
      </c>
      <c r="P514" s="75">
        <v>0</v>
      </c>
      <c r="Q514" s="76" t="str">
        <f t="shared" ref="Q514:Q577" si="8">IF(G514="01 Jan 1900","Unregistered","Registered")</f>
        <v>Registered</v>
      </c>
    </row>
    <row r="515" spans="1:17">
      <c r="A515" s="77">
        <v>3088</v>
      </c>
      <c r="B515" s="77" t="s">
        <v>1722</v>
      </c>
      <c r="C515" s="77" t="s">
        <v>85</v>
      </c>
      <c r="D515" s="77" t="s">
        <v>5207</v>
      </c>
      <c r="E515" s="77" t="s">
        <v>5208</v>
      </c>
      <c r="F515" s="78">
        <v>42509</v>
      </c>
      <c r="G515" s="77" t="s">
        <v>5085</v>
      </c>
      <c r="H515" s="79">
        <v>2100000</v>
      </c>
      <c r="I515" s="79">
        <v>2100000</v>
      </c>
      <c r="J515" s="79">
        <v>2100000</v>
      </c>
      <c r="K515" s="79">
        <v>0</v>
      </c>
      <c r="L515" s="79">
        <v>0</v>
      </c>
      <c r="M515" s="79">
        <v>0</v>
      </c>
      <c r="N515" s="79">
        <v>0</v>
      </c>
      <c r="O515" s="79">
        <v>0</v>
      </c>
      <c r="P515" s="80">
        <v>0</v>
      </c>
      <c r="Q515" s="81" t="str">
        <f t="shared" si="8"/>
        <v>Registered</v>
      </c>
    </row>
    <row r="516" spans="1:17">
      <c r="A516" s="72">
        <v>3089</v>
      </c>
      <c r="B516" s="72" t="s">
        <v>1722</v>
      </c>
      <c r="C516" s="72" t="s">
        <v>85</v>
      </c>
      <c r="D516" s="72" t="s">
        <v>5209</v>
      </c>
      <c r="E516" s="72" t="s">
        <v>5210</v>
      </c>
      <c r="F516" s="73">
        <v>44500</v>
      </c>
      <c r="G516" s="72" t="s">
        <v>5211</v>
      </c>
      <c r="H516" s="74">
        <v>2030000</v>
      </c>
      <c r="I516" s="74">
        <v>2030000</v>
      </c>
      <c r="J516" s="74">
        <v>2030000</v>
      </c>
      <c r="K516" s="74">
        <v>0</v>
      </c>
      <c r="L516" s="74">
        <v>0</v>
      </c>
      <c r="M516" s="74">
        <v>0</v>
      </c>
      <c r="N516" s="74">
        <v>0</v>
      </c>
      <c r="O516" s="74">
        <v>0</v>
      </c>
      <c r="P516" s="75">
        <v>0</v>
      </c>
      <c r="Q516" s="76" t="str">
        <f t="shared" si="8"/>
        <v>Registered</v>
      </c>
    </row>
    <row r="517" spans="1:17">
      <c r="A517" s="77">
        <v>3090</v>
      </c>
      <c r="B517" s="77" t="s">
        <v>1722</v>
      </c>
      <c r="C517" s="77" t="s">
        <v>85</v>
      </c>
      <c r="D517" s="77" t="s">
        <v>5212</v>
      </c>
      <c r="E517" s="77" t="s">
        <v>5213</v>
      </c>
      <c r="F517" s="78">
        <v>44500</v>
      </c>
      <c r="G517" s="77" t="s">
        <v>5211</v>
      </c>
      <c r="H517" s="79">
        <v>2030000</v>
      </c>
      <c r="I517" s="79">
        <v>2030000</v>
      </c>
      <c r="J517" s="79">
        <v>2030000</v>
      </c>
      <c r="K517" s="79">
        <v>0</v>
      </c>
      <c r="L517" s="79">
        <v>0</v>
      </c>
      <c r="M517" s="79">
        <v>0</v>
      </c>
      <c r="N517" s="79">
        <v>0</v>
      </c>
      <c r="O517" s="79">
        <v>0</v>
      </c>
      <c r="P517" s="80">
        <v>0</v>
      </c>
      <c r="Q517" s="81" t="str">
        <f t="shared" si="8"/>
        <v>Registered</v>
      </c>
    </row>
    <row r="518" spans="1:17">
      <c r="A518" s="72">
        <v>3091</v>
      </c>
      <c r="B518" s="72" t="s">
        <v>1722</v>
      </c>
      <c r="C518" s="72" t="s">
        <v>85</v>
      </c>
      <c r="D518" s="72" t="s">
        <v>5214</v>
      </c>
      <c r="E518" s="72" t="s">
        <v>5215</v>
      </c>
      <c r="F518" s="73">
        <v>44404</v>
      </c>
      <c r="G518" s="72" t="s">
        <v>5216</v>
      </c>
      <c r="H518" s="74">
        <v>2451650</v>
      </c>
      <c r="I518" s="74">
        <v>2451650</v>
      </c>
      <c r="J518" s="74">
        <v>2451650</v>
      </c>
      <c r="K518" s="74">
        <v>0</v>
      </c>
      <c r="L518" s="74">
        <v>0</v>
      </c>
      <c r="M518" s="74">
        <v>0</v>
      </c>
      <c r="N518" s="74">
        <v>0</v>
      </c>
      <c r="O518" s="74">
        <v>0</v>
      </c>
      <c r="P518" s="75">
        <v>0</v>
      </c>
      <c r="Q518" s="76" t="str">
        <f t="shared" si="8"/>
        <v>Registered</v>
      </c>
    </row>
    <row r="519" spans="1:17">
      <c r="A519" s="77">
        <v>3092</v>
      </c>
      <c r="B519" s="77" t="s">
        <v>1722</v>
      </c>
      <c r="C519" s="77" t="s">
        <v>85</v>
      </c>
      <c r="D519" s="77" t="s">
        <v>5217</v>
      </c>
      <c r="E519" s="77" t="s">
        <v>5088</v>
      </c>
      <c r="F519" s="78">
        <v>43645</v>
      </c>
      <c r="G519" s="77" t="s">
        <v>5150</v>
      </c>
      <c r="H519" s="79">
        <v>2935900</v>
      </c>
      <c r="I519" s="79">
        <v>2935900</v>
      </c>
      <c r="J519" s="79">
        <v>2935900</v>
      </c>
      <c r="K519" s="79">
        <v>0</v>
      </c>
      <c r="L519" s="79">
        <v>0</v>
      </c>
      <c r="M519" s="79">
        <v>0</v>
      </c>
      <c r="N519" s="79">
        <v>0</v>
      </c>
      <c r="O519" s="79">
        <v>0</v>
      </c>
      <c r="P519" s="80">
        <v>0</v>
      </c>
      <c r="Q519" s="81" t="str">
        <f t="shared" si="8"/>
        <v>Registered</v>
      </c>
    </row>
    <row r="520" spans="1:17">
      <c r="A520" s="72">
        <v>3093</v>
      </c>
      <c r="B520" s="72" t="s">
        <v>1722</v>
      </c>
      <c r="C520" s="72" t="s">
        <v>85</v>
      </c>
      <c r="D520" s="72" t="s">
        <v>5218</v>
      </c>
      <c r="E520" s="72" t="s">
        <v>5219</v>
      </c>
      <c r="F520" s="73">
        <v>44628</v>
      </c>
      <c r="G520" s="72" t="s">
        <v>2857</v>
      </c>
      <c r="H520" s="74">
        <v>1932832</v>
      </c>
      <c r="I520" s="74">
        <v>1932832</v>
      </c>
      <c r="J520" s="74">
        <v>1932832</v>
      </c>
      <c r="K520" s="74">
        <v>0</v>
      </c>
      <c r="L520" s="74">
        <v>0</v>
      </c>
      <c r="M520" s="74">
        <v>0</v>
      </c>
      <c r="N520" s="74">
        <v>0</v>
      </c>
      <c r="O520" s="74">
        <v>0</v>
      </c>
      <c r="P520" s="75">
        <v>0</v>
      </c>
      <c r="Q520" s="76" t="str">
        <f t="shared" si="8"/>
        <v>Registered</v>
      </c>
    </row>
    <row r="521" spans="1:17">
      <c r="A521" s="77">
        <v>3094</v>
      </c>
      <c r="B521" s="77" t="s">
        <v>1722</v>
      </c>
      <c r="C521" s="77" t="s">
        <v>85</v>
      </c>
      <c r="D521" s="77" t="s">
        <v>3331</v>
      </c>
      <c r="E521" s="77" t="s">
        <v>5220</v>
      </c>
      <c r="F521" s="78">
        <v>44628</v>
      </c>
      <c r="G521" s="77" t="s">
        <v>5221</v>
      </c>
      <c r="H521" s="79">
        <v>1932832</v>
      </c>
      <c r="I521" s="79">
        <v>1932832</v>
      </c>
      <c r="J521" s="79">
        <v>1932832</v>
      </c>
      <c r="K521" s="79">
        <v>0</v>
      </c>
      <c r="L521" s="79">
        <v>0</v>
      </c>
      <c r="M521" s="79">
        <v>0</v>
      </c>
      <c r="N521" s="79">
        <v>0</v>
      </c>
      <c r="O521" s="79">
        <v>0</v>
      </c>
      <c r="P521" s="80">
        <v>0</v>
      </c>
      <c r="Q521" s="81" t="str">
        <f t="shared" si="8"/>
        <v>Registered</v>
      </c>
    </row>
    <row r="522" spans="1:17">
      <c r="A522" s="72">
        <v>3095</v>
      </c>
      <c r="B522" s="72" t="s">
        <v>1722</v>
      </c>
      <c r="C522" s="72" t="s">
        <v>85</v>
      </c>
      <c r="D522" s="72" t="s">
        <v>5222</v>
      </c>
      <c r="E522" s="72" t="s">
        <v>5197</v>
      </c>
      <c r="F522" s="73">
        <v>44663</v>
      </c>
      <c r="G522" s="72" t="s">
        <v>5186</v>
      </c>
      <c r="H522" s="74">
        <v>2036243</v>
      </c>
      <c r="I522" s="74">
        <v>2036243</v>
      </c>
      <c r="J522" s="74">
        <v>2036243</v>
      </c>
      <c r="K522" s="74">
        <v>0</v>
      </c>
      <c r="L522" s="74">
        <v>0</v>
      </c>
      <c r="M522" s="74">
        <v>0</v>
      </c>
      <c r="N522" s="74">
        <v>0</v>
      </c>
      <c r="O522" s="74">
        <v>0</v>
      </c>
      <c r="P522" s="75">
        <v>0</v>
      </c>
      <c r="Q522" s="76" t="str">
        <f t="shared" si="8"/>
        <v>Registered</v>
      </c>
    </row>
    <row r="523" spans="1:17">
      <c r="A523" s="77">
        <v>3096</v>
      </c>
      <c r="B523" s="77" t="s">
        <v>1722</v>
      </c>
      <c r="C523" s="77" t="s">
        <v>85</v>
      </c>
      <c r="D523" s="77" t="s">
        <v>5223</v>
      </c>
      <c r="E523" s="77" t="s">
        <v>5197</v>
      </c>
      <c r="F523" s="78">
        <v>44663</v>
      </c>
      <c r="G523" s="77" t="s">
        <v>5186</v>
      </c>
      <c r="H523" s="79">
        <v>2036243</v>
      </c>
      <c r="I523" s="79">
        <v>2036243</v>
      </c>
      <c r="J523" s="79">
        <v>2036243</v>
      </c>
      <c r="K523" s="79">
        <v>0</v>
      </c>
      <c r="L523" s="79">
        <v>0</v>
      </c>
      <c r="M523" s="79">
        <v>0</v>
      </c>
      <c r="N523" s="79">
        <v>0</v>
      </c>
      <c r="O523" s="79">
        <v>0</v>
      </c>
      <c r="P523" s="80">
        <v>0</v>
      </c>
      <c r="Q523" s="81" t="str">
        <f t="shared" si="8"/>
        <v>Registered</v>
      </c>
    </row>
    <row r="524" spans="1:17">
      <c r="A524" s="72">
        <v>3097</v>
      </c>
      <c r="B524" s="72" t="s">
        <v>1722</v>
      </c>
      <c r="C524" s="72" t="s">
        <v>85</v>
      </c>
      <c r="D524" s="72" t="s">
        <v>5224</v>
      </c>
      <c r="E524" s="72" t="s">
        <v>5225</v>
      </c>
      <c r="F524" s="73">
        <v>44722</v>
      </c>
      <c r="G524" s="72" t="s">
        <v>5184</v>
      </c>
      <c r="H524" s="74">
        <v>2157000</v>
      </c>
      <c r="I524" s="74">
        <v>2157000</v>
      </c>
      <c r="J524" s="74">
        <v>2157000</v>
      </c>
      <c r="K524" s="74">
        <v>0</v>
      </c>
      <c r="L524" s="74">
        <v>0</v>
      </c>
      <c r="M524" s="74">
        <v>0</v>
      </c>
      <c r="N524" s="74">
        <v>0</v>
      </c>
      <c r="O524" s="74">
        <v>0</v>
      </c>
      <c r="P524" s="75">
        <v>0</v>
      </c>
      <c r="Q524" s="76" t="str">
        <f t="shared" si="8"/>
        <v>Registered</v>
      </c>
    </row>
    <row r="525" spans="1:17">
      <c r="A525" s="77">
        <v>3098</v>
      </c>
      <c r="B525" s="77" t="s">
        <v>1722</v>
      </c>
      <c r="C525" s="77" t="s">
        <v>85</v>
      </c>
      <c r="D525" s="77" t="s">
        <v>5226</v>
      </c>
      <c r="E525" s="77" t="s">
        <v>5227</v>
      </c>
      <c r="F525" s="78">
        <v>42424</v>
      </c>
      <c r="G525" s="77" t="s">
        <v>5228</v>
      </c>
      <c r="H525" s="79">
        <v>2200000</v>
      </c>
      <c r="I525" s="79">
        <v>2200000</v>
      </c>
      <c r="J525" s="79">
        <v>2200000</v>
      </c>
      <c r="K525" s="79">
        <v>0</v>
      </c>
      <c r="L525" s="79">
        <v>0</v>
      </c>
      <c r="M525" s="79">
        <v>0</v>
      </c>
      <c r="N525" s="79">
        <v>0</v>
      </c>
      <c r="O525" s="79">
        <v>0</v>
      </c>
      <c r="P525" s="80">
        <v>0</v>
      </c>
      <c r="Q525" s="81" t="str">
        <f t="shared" si="8"/>
        <v>Registered</v>
      </c>
    </row>
    <row r="526" spans="1:17">
      <c r="A526" s="72">
        <v>3099</v>
      </c>
      <c r="B526" s="72" t="s">
        <v>1722</v>
      </c>
      <c r="C526" s="72" t="s">
        <v>85</v>
      </c>
      <c r="D526" s="72" t="s">
        <v>5229</v>
      </c>
      <c r="E526" s="72" t="s">
        <v>5230</v>
      </c>
      <c r="F526" s="73">
        <v>44628</v>
      </c>
      <c r="G526" s="72" t="s">
        <v>5100</v>
      </c>
      <c r="H526" s="74">
        <v>2000000</v>
      </c>
      <c r="I526" s="74">
        <v>2000000</v>
      </c>
      <c r="J526" s="74">
        <v>2000000</v>
      </c>
      <c r="K526" s="74">
        <v>0</v>
      </c>
      <c r="L526" s="74">
        <v>0</v>
      </c>
      <c r="M526" s="74">
        <v>0</v>
      </c>
      <c r="N526" s="74">
        <v>0</v>
      </c>
      <c r="O526" s="74">
        <v>0</v>
      </c>
      <c r="P526" s="75">
        <v>0</v>
      </c>
      <c r="Q526" s="76" t="str">
        <f t="shared" si="8"/>
        <v>Registered</v>
      </c>
    </row>
    <row r="527" spans="1:17">
      <c r="A527" s="77">
        <v>3100</v>
      </c>
      <c r="B527" s="77" t="s">
        <v>1722</v>
      </c>
      <c r="C527" s="77" t="s">
        <v>85</v>
      </c>
      <c r="D527" s="77" t="s">
        <v>5231</v>
      </c>
      <c r="E527" s="77" t="s">
        <v>5232</v>
      </c>
      <c r="F527" s="78">
        <v>44561</v>
      </c>
      <c r="G527" s="77" t="s">
        <v>5233</v>
      </c>
      <c r="H527" s="79">
        <v>2000000</v>
      </c>
      <c r="I527" s="79">
        <v>2000000</v>
      </c>
      <c r="J527" s="79">
        <v>2000000</v>
      </c>
      <c r="K527" s="79">
        <v>0</v>
      </c>
      <c r="L527" s="79">
        <v>0</v>
      </c>
      <c r="M527" s="79">
        <v>0</v>
      </c>
      <c r="N527" s="79">
        <v>0</v>
      </c>
      <c r="O527" s="79">
        <v>0</v>
      </c>
      <c r="P527" s="80">
        <v>0</v>
      </c>
      <c r="Q527" s="81" t="str">
        <f t="shared" si="8"/>
        <v>Registered</v>
      </c>
    </row>
    <row r="528" spans="1:17">
      <c r="A528" s="72">
        <v>3101</v>
      </c>
      <c r="B528" s="72" t="s">
        <v>1722</v>
      </c>
      <c r="C528" s="72" t="s">
        <v>85</v>
      </c>
      <c r="D528" s="72" t="s">
        <v>5234</v>
      </c>
      <c r="E528" s="72" t="s">
        <v>5235</v>
      </c>
      <c r="F528" s="73">
        <v>44628</v>
      </c>
      <c r="G528" s="72" t="s">
        <v>5221</v>
      </c>
      <c r="H528" s="74">
        <v>2000000</v>
      </c>
      <c r="I528" s="74">
        <v>2000000</v>
      </c>
      <c r="J528" s="74">
        <v>2000000</v>
      </c>
      <c r="K528" s="74">
        <v>0</v>
      </c>
      <c r="L528" s="74">
        <v>0</v>
      </c>
      <c r="M528" s="74">
        <v>0</v>
      </c>
      <c r="N528" s="74">
        <v>0</v>
      </c>
      <c r="O528" s="74">
        <v>0</v>
      </c>
      <c r="P528" s="75">
        <v>0</v>
      </c>
      <c r="Q528" s="76" t="str">
        <f t="shared" si="8"/>
        <v>Registered</v>
      </c>
    </row>
    <row r="529" spans="1:17">
      <c r="A529" s="77">
        <v>3102</v>
      </c>
      <c r="B529" s="77" t="s">
        <v>1722</v>
      </c>
      <c r="C529" s="77" t="s">
        <v>85</v>
      </c>
      <c r="D529" s="77" t="s">
        <v>5236</v>
      </c>
      <c r="E529" s="77" t="s">
        <v>5237</v>
      </c>
      <c r="F529" s="78">
        <v>44628</v>
      </c>
      <c r="G529" s="77" t="s">
        <v>5135</v>
      </c>
      <c r="H529" s="79">
        <v>2000000</v>
      </c>
      <c r="I529" s="79">
        <v>2000000</v>
      </c>
      <c r="J529" s="79">
        <v>2000000</v>
      </c>
      <c r="K529" s="79">
        <v>0</v>
      </c>
      <c r="L529" s="79">
        <v>0</v>
      </c>
      <c r="M529" s="79">
        <v>0</v>
      </c>
      <c r="N529" s="79">
        <v>0</v>
      </c>
      <c r="O529" s="79">
        <v>0</v>
      </c>
      <c r="P529" s="80">
        <v>0</v>
      </c>
      <c r="Q529" s="81" t="str">
        <f t="shared" si="8"/>
        <v>Registered</v>
      </c>
    </row>
    <row r="530" spans="1:17">
      <c r="A530" s="72">
        <v>3103</v>
      </c>
      <c r="B530" s="72" t="s">
        <v>1722</v>
      </c>
      <c r="C530" s="72" t="s">
        <v>85</v>
      </c>
      <c r="D530" s="72" t="s">
        <v>5238</v>
      </c>
      <c r="E530" s="72" t="s">
        <v>5239</v>
      </c>
      <c r="F530" s="73">
        <v>44592</v>
      </c>
      <c r="G530" s="72" t="s">
        <v>5100</v>
      </c>
      <c r="H530" s="74">
        <v>2000000</v>
      </c>
      <c r="I530" s="74">
        <v>2000000</v>
      </c>
      <c r="J530" s="74">
        <v>2000000</v>
      </c>
      <c r="K530" s="74">
        <v>0</v>
      </c>
      <c r="L530" s="74">
        <v>0</v>
      </c>
      <c r="M530" s="74">
        <v>0</v>
      </c>
      <c r="N530" s="74">
        <v>0</v>
      </c>
      <c r="O530" s="74">
        <v>0</v>
      </c>
      <c r="P530" s="75">
        <v>0</v>
      </c>
      <c r="Q530" s="76" t="str">
        <f t="shared" si="8"/>
        <v>Registered</v>
      </c>
    </row>
    <row r="531" spans="1:17">
      <c r="A531" s="77">
        <v>3104</v>
      </c>
      <c r="B531" s="77" t="s">
        <v>1722</v>
      </c>
      <c r="C531" s="77" t="s">
        <v>85</v>
      </c>
      <c r="D531" s="77" t="s">
        <v>5240</v>
      </c>
      <c r="E531" s="77" t="s">
        <v>5241</v>
      </c>
      <c r="F531" s="78">
        <v>44847</v>
      </c>
      <c r="G531" s="77" t="s">
        <v>5242</v>
      </c>
      <c r="H531" s="79">
        <v>2019600</v>
      </c>
      <c r="I531" s="79">
        <v>2019600</v>
      </c>
      <c r="J531" s="79">
        <v>2019600</v>
      </c>
      <c r="K531" s="79">
        <v>0</v>
      </c>
      <c r="L531" s="79">
        <v>0</v>
      </c>
      <c r="M531" s="79">
        <v>0</v>
      </c>
      <c r="N531" s="79">
        <v>0</v>
      </c>
      <c r="O531" s="79">
        <v>0</v>
      </c>
      <c r="P531" s="80">
        <v>0</v>
      </c>
      <c r="Q531" s="81" t="str">
        <f t="shared" si="8"/>
        <v>Registered</v>
      </c>
    </row>
    <row r="532" spans="1:17">
      <c r="A532" s="72">
        <v>3105</v>
      </c>
      <c r="B532" s="72" t="s">
        <v>1722</v>
      </c>
      <c r="C532" s="72" t="s">
        <v>85</v>
      </c>
      <c r="D532" s="72" t="s">
        <v>2316</v>
      </c>
      <c r="E532" s="72" t="s">
        <v>5243</v>
      </c>
      <c r="F532" s="73">
        <v>44603</v>
      </c>
      <c r="G532" s="72" t="s">
        <v>5148</v>
      </c>
      <c r="H532" s="74">
        <v>2074219</v>
      </c>
      <c r="I532" s="74">
        <v>2074219</v>
      </c>
      <c r="J532" s="74">
        <v>2074219</v>
      </c>
      <c r="K532" s="74">
        <v>0</v>
      </c>
      <c r="L532" s="74">
        <v>0</v>
      </c>
      <c r="M532" s="74">
        <v>0</v>
      </c>
      <c r="N532" s="74">
        <v>0</v>
      </c>
      <c r="O532" s="74">
        <v>0</v>
      </c>
      <c r="P532" s="75">
        <v>0</v>
      </c>
      <c r="Q532" s="76" t="str">
        <f t="shared" si="8"/>
        <v>Registered</v>
      </c>
    </row>
    <row r="533" spans="1:17">
      <c r="A533" s="77">
        <v>3106</v>
      </c>
      <c r="B533" s="77" t="s">
        <v>1722</v>
      </c>
      <c r="C533" s="77" t="s">
        <v>85</v>
      </c>
      <c r="D533" s="77" t="s">
        <v>1555</v>
      </c>
      <c r="E533" s="77" t="s">
        <v>5244</v>
      </c>
      <c r="F533" s="78">
        <v>45136</v>
      </c>
      <c r="G533" s="77" t="s">
        <v>2429</v>
      </c>
      <c r="H533" s="79">
        <v>1970980</v>
      </c>
      <c r="I533" s="79">
        <v>1970980</v>
      </c>
      <c r="J533" s="79">
        <v>1970980</v>
      </c>
      <c r="K533" s="79">
        <v>0</v>
      </c>
      <c r="L533" s="79">
        <v>0</v>
      </c>
      <c r="M533" s="79">
        <v>0</v>
      </c>
      <c r="N533" s="79">
        <v>0</v>
      </c>
      <c r="O533" s="79">
        <v>0</v>
      </c>
      <c r="P533" s="80">
        <v>0</v>
      </c>
      <c r="Q533" s="81" t="str">
        <f t="shared" si="8"/>
        <v>Registered</v>
      </c>
    </row>
    <row r="534" spans="1:17">
      <c r="A534" s="72">
        <v>3107</v>
      </c>
      <c r="B534" s="72" t="s">
        <v>1722</v>
      </c>
      <c r="C534" s="72" t="s">
        <v>85</v>
      </c>
      <c r="D534" s="72" t="s">
        <v>5245</v>
      </c>
      <c r="E534" s="72" t="s">
        <v>5246</v>
      </c>
      <c r="F534" s="73">
        <v>44883</v>
      </c>
      <c r="G534" s="72" t="s">
        <v>4115</v>
      </c>
      <c r="H534" s="74">
        <v>2019600</v>
      </c>
      <c r="I534" s="74">
        <v>2019600</v>
      </c>
      <c r="J534" s="74">
        <v>2019600</v>
      </c>
      <c r="K534" s="74">
        <v>0</v>
      </c>
      <c r="L534" s="74">
        <v>0</v>
      </c>
      <c r="M534" s="74">
        <v>0</v>
      </c>
      <c r="N534" s="74">
        <v>0</v>
      </c>
      <c r="O534" s="74">
        <v>0</v>
      </c>
      <c r="P534" s="75">
        <v>0</v>
      </c>
      <c r="Q534" s="76" t="str">
        <f t="shared" si="8"/>
        <v>Registered</v>
      </c>
    </row>
    <row r="535" spans="1:17">
      <c r="A535" s="77">
        <v>3108</v>
      </c>
      <c r="B535" s="77" t="s">
        <v>1722</v>
      </c>
      <c r="C535" s="77" t="s">
        <v>85</v>
      </c>
      <c r="D535" s="77" t="s">
        <v>5247</v>
      </c>
      <c r="E535" s="77" t="s">
        <v>5248</v>
      </c>
      <c r="F535" s="78">
        <v>45135</v>
      </c>
      <c r="G535" s="77" t="s">
        <v>1968</v>
      </c>
      <c r="H535" s="79">
        <v>1970980</v>
      </c>
      <c r="I535" s="79">
        <v>1970980</v>
      </c>
      <c r="J535" s="79">
        <v>1970980</v>
      </c>
      <c r="K535" s="79">
        <v>0</v>
      </c>
      <c r="L535" s="79">
        <v>0</v>
      </c>
      <c r="M535" s="79">
        <v>0</v>
      </c>
      <c r="N535" s="79">
        <v>0</v>
      </c>
      <c r="O535" s="79">
        <v>0</v>
      </c>
      <c r="P535" s="80">
        <v>0</v>
      </c>
      <c r="Q535" s="81" t="str">
        <f t="shared" si="8"/>
        <v>Registered</v>
      </c>
    </row>
    <row r="536" spans="1:17">
      <c r="A536" s="72">
        <v>3109</v>
      </c>
      <c r="B536" s="72" t="s">
        <v>1722</v>
      </c>
      <c r="C536" s="72" t="s">
        <v>85</v>
      </c>
      <c r="D536" s="72" t="s">
        <v>5249</v>
      </c>
      <c r="E536" s="72" t="s">
        <v>5250</v>
      </c>
      <c r="F536" s="73">
        <v>45135</v>
      </c>
      <c r="G536" s="72" t="s">
        <v>2603</v>
      </c>
      <c r="H536" s="74">
        <v>1970980</v>
      </c>
      <c r="I536" s="74">
        <v>1970980</v>
      </c>
      <c r="J536" s="74">
        <v>1970980</v>
      </c>
      <c r="K536" s="74">
        <v>0</v>
      </c>
      <c r="L536" s="74">
        <v>0</v>
      </c>
      <c r="M536" s="74">
        <v>0</v>
      </c>
      <c r="N536" s="74">
        <v>0</v>
      </c>
      <c r="O536" s="74">
        <v>0</v>
      </c>
      <c r="P536" s="75">
        <v>0</v>
      </c>
      <c r="Q536" s="76" t="str">
        <f t="shared" si="8"/>
        <v>Registered</v>
      </c>
    </row>
    <row r="537" spans="1:17">
      <c r="A537" s="77">
        <v>3110</v>
      </c>
      <c r="B537" s="77" t="s">
        <v>1722</v>
      </c>
      <c r="C537" s="77" t="s">
        <v>85</v>
      </c>
      <c r="D537" s="77" t="s">
        <v>5251</v>
      </c>
      <c r="E537" s="77" t="s">
        <v>5252</v>
      </c>
      <c r="F537" s="78">
        <v>44739</v>
      </c>
      <c r="G537" s="77" t="s">
        <v>2777</v>
      </c>
      <c r="H537" s="79">
        <v>2020000</v>
      </c>
      <c r="I537" s="79">
        <v>2020000</v>
      </c>
      <c r="J537" s="79">
        <v>2020000</v>
      </c>
      <c r="K537" s="79">
        <v>0</v>
      </c>
      <c r="L537" s="79">
        <v>0</v>
      </c>
      <c r="M537" s="79">
        <v>0</v>
      </c>
      <c r="N537" s="79">
        <v>0</v>
      </c>
      <c r="O537" s="79">
        <v>0</v>
      </c>
      <c r="P537" s="80">
        <v>0</v>
      </c>
      <c r="Q537" s="81" t="str">
        <f t="shared" si="8"/>
        <v>Registered</v>
      </c>
    </row>
    <row r="538" spans="1:17">
      <c r="A538" s="72">
        <v>3111</v>
      </c>
      <c r="B538" s="72" t="s">
        <v>1722</v>
      </c>
      <c r="C538" s="72" t="s">
        <v>85</v>
      </c>
      <c r="D538" s="72" t="s">
        <v>5253</v>
      </c>
      <c r="E538" s="72" t="s">
        <v>5254</v>
      </c>
      <c r="F538" s="73">
        <v>42608</v>
      </c>
      <c r="G538" s="72" t="s">
        <v>1903</v>
      </c>
      <c r="H538" s="74">
        <v>3277272</v>
      </c>
      <c r="I538" s="74">
        <v>3277272</v>
      </c>
      <c r="J538" s="74">
        <v>3277272</v>
      </c>
      <c r="K538" s="74">
        <v>0</v>
      </c>
      <c r="L538" s="74">
        <v>0</v>
      </c>
      <c r="M538" s="74">
        <v>0</v>
      </c>
      <c r="N538" s="74">
        <v>0</v>
      </c>
      <c r="O538" s="74">
        <v>0</v>
      </c>
      <c r="P538" s="75">
        <v>0</v>
      </c>
      <c r="Q538" s="76" t="str">
        <f t="shared" si="8"/>
        <v>Unregistered</v>
      </c>
    </row>
    <row r="539" spans="1:17">
      <c r="A539" s="77">
        <v>3112</v>
      </c>
      <c r="B539" s="77" t="s">
        <v>1722</v>
      </c>
      <c r="C539" s="77" t="s">
        <v>85</v>
      </c>
      <c r="D539" s="77" t="s">
        <v>5255</v>
      </c>
      <c r="E539" s="77" t="s">
        <v>5256</v>
      </c>
      <c r="F539" s="78">
        <v>45219</v>
      </c>
      <c r="G539" s="77" t="s">
        <v>2603</v>
      </c>
      <c r="H539" s="79">
        <v>1970980</v>
      </c>
      <c r="I539" s="79">
        <v>1970980</v>
      </c>
      <c r="J539" s="79">
        <v>1970980</v>
      </c>
      <c r="K539" s="79">
        <v>0</v>
      </c>
      <c r="L539" s="79">
        <v>0</v>
      </c>
      <c r="M539" s="79">
        <v>0</v>
      </c>
      <c r="N539" s="79">
        <v>0</v>
      </c>
      <c r="O539" s="79">
        <v>0</v>
      </c>
      <c r="P539" s="80">
        <v>0</v>
      </c>
      <c r="Q539" s="81" t="str">
        <f t="shared" si="8"/>
        <v>Registered</v>
      </c>
    </row>
    <row r="540" spans="1:17">
      <c r="A540" s="72">
        <v>3113</v>
      </c>
      <c r="B540" s="72" t="s">
        <v>1722</v>
      </c>
      <c r="C540" s="72" t="s">
        <v>85</v>
      </c>
      <c r="D540" s="72" t="s">
        <v>5257</v>
      </c>
      <c r="E540" s="72" t="s">
        <v>5258</v>
      </c>
      <c r="F540" s="73">
        <v>43626</v>
      </c>
      <c r="G540" s="72" t="s">
        <v>5259</v>
      </c>
      <c r="H540" s="74">
        <v>2800000</v>
      </c>
      <c r="I540" s="74">
        <v>2800000</v>
      </c>
      <c r="J540" s="74">
        <v>2800000</v>
      </c>
      <c r="K540" s="74">
        <v>0</v>
      </c>
      <c r="L540" s="74">
        <v>0</v>
      </c>
      <c r="M540" s="74">
        <v>0</v>
      </c>
      <c r="N540" s="74">
        <v>0</v>
      </c>
      <c r="O540" s="74">
        <v>0</v>
      </c>
      <c r="P540" s="75">
        <v>0</v>
      </c>
      <c r="Q540" s="76" t="str">
        <f t="shared" si="8"/>
        <v>Registered</v>
      </c>
    </row>
    <row r="541" spans="1:17">
      <c r="A541" s="77">
        <v>3114</v>
      </c>
      <c r="B541" s="77" t="s">
        <v>1722</v>
      </c>
      <c r="C541" s="77" t="s">
        <v>85</v>
      </c>
      <c r="D541" s="77" t="s">
        <v>5260</v>
      </c>
      <c r="E541" s="77" t="s">
        <v>5261</v>
      </c>
      <c r="F541" s="78">
        <v>42880</v>
      </c>
      <c r="G541" s="77" t="s">
        <v>5086</v>
      </c>
      <c r="H541" s="79">
        <v>3000000</v>
      </c>
      <c r="I541" s="79">
        <v>3000000</v>
      </c>
      <c r="J541" s="79">
        <v>3000000</v>
      </c>
      <c r="K541" s="79">
        <v>0</v>
      </c>
      <c r="L541" s="79">
        <v>0</v>
      </c>
      <c r="M541" s="79">
        <v>0</v>
      </c>
      <c r="N541" s="79">
        <v>0</v>
      </c>
      <c r="O541" s="79">
        <v>0</v>
      </c>
      <c r="P541" s="80">
        <v>0</v>
      </c>
      <c r="Q541" s="81" t="str">
        <f t="shared" si="8"/>
        <v>Registered</v>
      </c>
    </row>
    <row r="542" spans="1:17">
      <c r="A542" s="72">
        <v>3115</v>
      </c>
      <c r="B542" s="72" t="s">
        <v>1722</v>
      </c>
      <c r="C542" s="72" t="s">
        <v>85</v>
      </c>
      <c r="D542" s="72" t="s">
        <v>1991</v>
      </c>
      <c r="E542" s="72" t="s">
        <v>5262</v>
      </c>
      <c r="F542" s="73">
        <v>43593</v>
      </c>
      <c r="G542" s="72" t="s">
        <v>1831</v>
      </c>
      <c r="H542" s="74">
        <v>2775200</v>
      </c>
      <c r="I542" s="74">
        <v>2775200</v>
      </c>
      <c r="J542" s="74">
        <v>2775200</v>
      </c>
      <c r="K542" s="74">
        <v>0</v>
      </c>
      <c r="L542" s="74">
        <v>0</v>
      </c>
      <c r="M542" s="74">
        <v>0</v>
      </c>
      <c r="N542" s="74">
        <v>0</v>
      </c>
      <c r="O542" s="74">
        <v>0</v>
      </c>
      <c r="P542" s="75">
        <v>0</v>
      </c>
      <c r="Q542" s="76" t="str">
        <f t="shared" si="8"/>
        <v>Registered</v>
      </c>
    </row>
    <row r="543" spans="1:17">
      <c r="A543" s="77">
        <v>3116</v>
      </c>
      <c r="B543" s="77" t="s">
        <v>1722</v>
      </c>
      <c r="C543" s="77" t="s">
        <v>85</v>
      </c>
      <c r="D543" s="77" t="s">
        <v>5263</v>
      </c>
      <c r="E543" s="77" t="s">
        <v>5264</v>
      </c>
      <c r="F543" s="78">
        <v>43535</v>
      </c>
      <c r="G543" s="77" t="s">
        <v>5265</v>
      </c>
      <c r="H543" s="79">
        <v>2400000</v>
      </c>
      <c r="I543" s="79">
        <v>2400000</v>
      </c>
      <c r="J543" s="79">
        <v>2400000</v>
      </c>
      <c r="K543" s="79">
        <v>0</v>
      </c>
      <c r="L543" s="79">
        <v>0</v>
      </c>
      <c r="M543" s="79">
        <v>0</v>
      </c>
      <c r="N543" s="79">
        <v>0</v>
      </c>
      <c r="O543" s="79">
        <v>0</v>
      </c>
      <c r="P543" s="80">
        <v>0</v>
      </c>
      <c r="Q543" s="81" t="str">
        <f t="shared" si="8"/>
        <v>Registered</v>
      </c>
    </row>
    <row r="544" spans="1:17">
      <c r="A544" s="72">
        <v>3117</v>
      </c>
      <c r="B544" s="72" t="s">
        <v>1722</v>
      </c>
      <c r="C544" s="72" t="s">
        <v>85</v>
      </c>
      <c r="D544" s="72" t="s">
        <v>5266</v>
      </c>
      <c r="E544" s="72" t="s">
        <v>5267</v>
      </c>
      <c r="F544" s="73">
        <v>43838</v>
      </c>
      <c r="G544" s="72" t="s">
        <v>5268</v>
      </c>
      <c r="H544" s="74">
        <v>2691400</v>
      </c>
      <c r="I544" s="74">
        <v>2691400</v>
      </c>
      <c r="J544" s="74">
        <v>2691400</v>
      </c>
      <c r="K544" s="74">
        <v>0</v>
      </c>
      <c r="L544" s="74">
        <v>0</v>
      </c>
      <c r="M544" s="74">
        <v>0</v>
      </c>
      <c r="N544" s="74">
        <v>0</v>
      </c>
      <c r="O544" s="74">
        <v>0</v>
      </c>
      <c r="P544" s="75">
        <v>0</v>
      </c>
      <c r="Q544" s="76" t="str">
        <f t="shared" si="8"/>
        <v>Registered</v>
      </c>
    </row>
    <row r="545" spans="1:17">
      <c r="A545" s="77">
        <v>3118</v>
      </c>
      <c r="B545" s="77" t="s">
        <v>1722</v>
      </c>
      <c r="C545" s="77" t="s">
        <v>85</v>
      </c>
      <c r="D545" s="77" t="s">
        <v>3656</v>
      </c>
      <c r="E545" s="77" t="s">
        <v>5269</v>
      </c>
      <c r="F545" s="78">
        <v>42693</v>
      </c>
      <c r="G545" s="77" t="s">
        <v>5270</v>
      </c>
      <c r="H545" s="79">
        <v>2800000</v>
      </c>
      <c r="I545" s="79">
        <v>2800000</v>
      </c>
      <c r="J545" s="79">
        <v>2800000</v>
      </c>
      <c r="K545" s="79">
        <v>0</v>
      </c>
      <c r="L545" s="79">
        <v>0</v>
      </c>
      <c r="M545" s="79">
        <v>0</v>
      </c>
      <c r="N545" s="79">
        <v>0</v>
      </c>
      <c r="O545" s="79">
        <v>0</v>
      </c>
      <c r="P545" s="80">
        <v>0</v>
      </c>
      <c r="Q545" s="81" t="str">
        <f t="shared" si="8"/>
        <v>Registered</v>
      </c>
    </row>
    <row r="546" spans="1:17">
      <c r="A546" s="72">
        <v>3119</v>
      </c>
      <c r="B546" s="72" t="s">
        <v>1722</v>
      </c>
      <c r="C546" s="72" t="s">
        <v>85</v>
      </c>
      <c r="D546" s="72" t="s">
        <v>5271</v>
      </c>
      <c r="E546" s="72" t="s">
        <v>5272</v>
      </c>
      <c r="F546" s="73">
        <v>42692</v>
      </c>
      <c r="G546" s="72" t="s">
        <v>5270</v>
      </c>
      <c r="H546" s="74">
        <v>2800000</v>
      </c>
      <c r="I546" s="74">
        <v>2800000</v>
      </c>
      <c r="J546" s="74">
        <v>2800000</v>
      </c>
      <c r="K546" s="74">
        <v>0</v>
      </c>
      <c r="L546" s="74">
        <v>0</v>
      </c>
      <c r="M546" s="74">
        <v>0</v>
      </c>
      <c r="N546" s="74">
        <v>0</v>
      </c>
      <c r="O546" s="74">
        <v>0</v>
      </c>
      <c r="P546" s="75">
        <v>0</v>
      </c>
      <c r="Q546" s="76" t="str">
        <f t="shared" si="8"/>
        <v>Registered</v>
      </c>
    </row>
    <row r="547" spans="1:17">
      <c r="A547" s="77">
        <v>3120</v>
      </c>
      <c r="B547" s="77" t="s">
        <v>1722</v>
      </c>
      <c r="C547" s="77" t="s">
        <v>85</v>
      </c>
      <c r="D547" s="77" t="s">
        <v>5273</v>
      </c>
      <c r="E547" s="77" t="s">
        <v>5274</v>
      </c>
      <c r="F547" s="78">
        <v>42692</v>
      </c>
      <c r="G547" s="77" t="s">
        <v>5270</v>
      </c>
      <c r="H547" s="79">
        <v>2800000</v>
      </c>
      <c r="I547" s="79">
        <v>2800000</v>
      </c>
      <c r="J547" s="79">
        <v>2800000</v>
      </c>
      <c r="K547" s="79">
        <v>0</v>
      </c>
      <c r="L547" s="79">
        <v>0</v>
      </c>
      <c r="M547" s="79">
        <v>0</v>
      </c>
      <c r="N547" s="79">
        <v>0</v>
      </c>
      <c r="O547" s="79">
        <v>0</v>
      </c>
      <c r="P547" s="80">
        <v>0</v>
      </c>
      <c r="Q547" s="81" t="str">
        <f t="shared" si="8"/>
        <v>Registered</v>
      </c>
    </row>
    <row r="548" spans="1:17">
      <c r="A548" s="72">
        <v>3121</v>
      </c>
      <c r="B548" s="72" t="s">
        <v>1722</v>
      </c>
      <c r="C548" s="72" t="s">
        <v>85</v>
      </c>
      <c r="D548" s="72" t="s">
        <v>5275</v>
      </c>
      <c r="E548" s="72" t="s">
        <v>5276</v>
      </c>
      <c r="F548" s="73">
        <v>42693</v>
      </c>
      <c r="G548" s="72" t="s">
        <v>5270</v>
      </c>
      <c r="H548" s="74">
        <v>2800000</v>
      </c>
      <c r="I548" s="74">
        <v>2800000</v>
      </c>
      <c r="J548" s="74">
        <v>2800000</v>
      </c>
      <c r="K548" s="74">
        <v>0</v>
      </c>
      <c r="L548" s="74">
        <v>0</v>
      </c>
      <c r="M548" s="74">
        <v>0</v>
      </c>
      <c r="N548" s="74">
        <v>0</v>
      </c>
      <c r="O548" s="74">
        <v>0</v>
      </c>
      <c r="P548" s="75">
        <v>0</v>
      </c>
      <c r="Q548" s="76" t="str">
        <f t="shared" si="8"/>
        <v>Registered</v>
      </c>
    </row>
    <row r="549" spans="1:17">
      <c r="A549" s="77">
        <v>3122</v>
      </c>
      <c r="B549" s="77" t="s">
        <v>1722</v>
      </c>
      <c r="C549" s="77" t="s">
        <v>85</v>
      </c>
      <c r="D549" s="77" t="s">
        <v>5277</v>
      </c>
      <c r="E549" s="77" t="s">
        <v>5276</v>
      </c>
      <c r="F549" s="78">
        <v>42693</v>
      </c>
      <c r="G549" s="77" t="s">
        <v>5270</v>
      </c>
      <c r="H549" s="79">
        <v>2800000</v>
      </c>
      <c r="I549" s="79">
        <v>2800000</v>
      </c>
      <c r="J549" s="79">
        <v>2800000</v>
      </c>
      <c r="K549" s="79">
        <v>0</v>
      </c>
      <c r="L549" s="79">
        <v>0</v>
      </c>
      <c r="M549" s="79">
        <v>0</v>
      </c>
      <c r="N549" s="79">
        <v>0</v>
      </c>
      <c r="O549" s="79">
        <v>0</v>
      </c>
      <c r="P549" s="80">
        <v>0</v>
      </c>
      <c r="Q549" s="81" t="str">
        <f t="shared" si="8"/>
        <v>Registered</v>
      </c>
    </row>
    <row r="550" spans="1:17">
      <c r="A550" s="72">
        <v>3123</v>
      </c>
      <c r="B550" s="72" t="s">
        <v>1722</v>
      </c>
      <c r="C550" s="72" t="s">
        <v>85</v>
      </c>
      <c r="D550" s="72" t="s">
        <v>5278</v>
      </c>
      <c r="E550" s="72" t="s">
        <v>5279</v>
      </c>
      <c r="F550" s="73">
        <v>42693</v>
      </c>
      <c r="G550" s="72" t="s">
        <v>5270</v>
      </c>
      <c r="H550" s="74">
        <v>2800000</v>
      </c>
      <c r="I550" s="74">
        <v>2800000</v>
      </c>
      <c r="J550" s="74">
        <v>2800000</v>
      </c>
      <c r="K550" s="74">
        <v>0</v>
      </c>
      <c r="L550" s="74">
        <v>0</v>
      </c>
      <c r="M550" s="74">
        <v>0</v>
      </c>
      <c r="N550" s="74">
        <v>0</v>
      </c>
      <c r="O550" s="74">
        <v>0</v>
      </c>
      <c r="P550" s="75">
        <v>0</v>
      </c>
      <c r="Q550" s="76" t="str">
        <f t="shared" si="8"/>
        <v>Registered</v>
      </c>
    </row>
    <row r="551" spans="1:17">
      <c r="A551" s="77">
        <v>3124</v>
      </c>
      <c r="B551" s="77" t="s">
        <v>1722</v>
      </c>
      <c r="C551" s="77" t="s">
        <v>84</v>
      </c>
      <c r="D551" s="77" t="s">
        <v>5280</v>
      </c>
      <c r="E551" s="77" t="s">
        <v>5281</v>
      </c>
      <c r="F551" s="78">
        <v>44056</v>
      </c>
      <c r="G551" s="77" t="s">
        <v>5282</v>
      </c>
      <c r="H551" s="79">
        <v>4534500</v>
      </c>
      <c r="I551" s="79">
        <v>4534500</v>
      </c>
      <c r="J551" s="79">
        <v>4534500</v>
      </c>
      <c r="K551" s="79">
        <v>0</v>
      </c>
      <c r="L551" s="79">
        <v>0</v>
      </c>
      <c r="M551" s="79">
        <v>0</v>
      </c>
      <c r="N551" s="79">
        <v>0</v>
      </c>
      <c r="O551" s="79">
        <v>0</v>
      </c>
      <c r="P551" s="80">
        <v>0</v>
      </c>
      <c r="Q551" s="81" t="str">
        <f t="shared" si="8"/>
        <v>Registered</v>
      </c>
    </row>
    <row r="552" spans="1:17">
      <c r="A552" s="72">
        <v>3125</v>
      </c>
      <c r="B552" s="72" t="s">
        <v>1722</v>
      </c>
      <c r="C552" s="72" t="s">
        <v>84</v>
      </c>
      <c r="D552" s="72" t="s">
        <v>5283</v>
      </c>
      <c r="E552" s="72" t="s">
        <v>5284</v>
      </c>
      <c r="F552" s="73">
        <v>44078</v>
      </c>
      <c r="G552" s="72" t="s">
        <v>5200</v>
      </c>
      <c r="H552" s="74">
        <v>4000000</v>
      </c>
      <c r="I552" s="74">
        <v>4000000</v>
      </c>
      <c r="J552" s="74">
        <v>4000000</v>
      </c>
      <c r="K552" s="74">
        <v>0</v>
      </c>
      <c r="L552" s="74">
        <v>0</v>
      </c>
      <c r="M552" s="74">
        <v>0</v>
      </c>
      <c r="N552" s="74">
        <v>0</v>
      </c>
      <c r="O552" s="74">
        <v>0</v>
      </c>
      <c r="P552" s="75">
        <v>0</v>
      </c>
      <c r="Q552" s="76" t="str">
        <f t="shared" si="8"/>
        <v>Registered</v>
      </c>
    </row>
    <row r="553" spans="1:17">
      <c r="A553" s="77">
        <v>3126</v>
      </c>
      <c r="B553" s="77" t="s">
        <v>1722</v>
      </c>
      <c r="C553" s="77" t="s">
        <v>84</v>
      </c>
      <c r="D553" s="77" t="s">
        <v>5285</v>
      </c>
      <c r="E553" s="77" t="s">
        <v>5286</v>
      </c>
      <c r="F553" s="78">
        <v>43838</v>
      </c>
      <c r="G553" s="77" t="s">
        <v>5287</v>
      </c>
      <c r="H553" s="79">
        <v>5000000</v>
      </c>
      <c r="I553" s="79">
        <v>5000000</v>
      </c>
      <c r="J553" s="79">
        <v>5000000</v>
      </c>
      <c r="K553" s="79">
        <v>0</v>
      </c>
      <c r="L553" s="79">
        <v>0</v>
      </c>
      <c r="M553" s="79">
        <v>0</v>
      </c>
      <c r="N553" s="79">
        <v>0</v>
      </c>
      <c r="O553" s="79">
        <v>0</v>
      </c>
      <c r="P553" s="80">
        <v>0</v>
      </c>
      <c r="Q553" s="81" t="str">
        <f t="shared" si="8"/>
        <v>Registered</v>
      </c>
    </row>
    <row r="554" spans="1:17">
      <c r="A554" s="72">
        <v>3127</v>
      </c>
      <c r="B554" s="72" t="s">
        <v>1722</v>
      </c>
      <c r="C554" s="72" t="s">
        <v>84</v>
      </c>
      <c r="D554" s="72" t="s">
        <v>5288</v>
      </c>
      <c r="E554" s="72" t="s">
        <v>5289</v>
      </c>
      <c r="F554" s="73">
        <v>44103</v>
      </c>
      <c r="G554" s="72" t="s">
        <v>5200</v>
      </c>
      <c r="H554" s="74">
        <v>4366800</v>
      </c>
      <c r="I554" s="74">
        <v>4366800</v>
      </c>
      <c r="J554" s="74">
        <v>4366800</v>
      </c>
      <c r="K554" s="74">
        <v>0</v>
      </c>
      <c r="L554" s="74">
        <v>0</v>
      </c>
      <c r="M554" s="74">
        <v>0</v>
      </c>
      <c r="N554" s="74">
        <v>0</v>
      </c>
      <c r="O554" s="74">
        <v>0</v>
      </c>
      <c r="P554" s="75">
        <v>0</v>
      </c>
      <c r="Q554" s="76" t="str">
        <f t="shared" si="8"/>
        <v>Registered</v>
      </c>
    </row>
    <row r="555" spans="1:17">
      <c r="A555" s="77">
        <v>3128</v>
      </c>
      <c r="B555" s="77" t="s">
        <v>1722</v>
      </c>
      <c r="C555" s="77" t="s">
        <v>84</v>
      </c>
      <c r="D555" s="77" t="s">
        <v>5290</v>
      </c>
      <c r="E555" s="77" t="s">
        <v>5291</v>
      </c>
      <c r="F555" s="78">
        <v>44847</v>
      </c>
      <c r="G555" s="77" t="s">
        <v>5292</v>
      </c>
      <c r="H555" s="79">
        <v>4040000</v>
      </c>
      <c r="I555" s="79">
        <v>4040000</v>
      </c>
      <c r="J555" s="79">
        <v>4040000</v>
      </c>
      <c r="K555" s="79">
        <v>0</v>
      </c>
      <c r="L555" s="79">
        <v>0</v>
      </c>
      <c r="M555" s="79">
        <v>0</v>
      </c>
      <c r="N555" s="79">
        <v>0</v>
      </c>
      <c r="O555" s="79">
        <v>0</v>
      </c>
      <c r="P555" s="80">
        <v>0</v>
      </c>
      <c r="Q555" s="81" t="str">
        <f t="shared" si="8"/>
        <v>Registered</v>
      </c>
    </row>
    <row r="556" spans="1:17">
      <c r="A556" s="72">
        <v>3129</v>
      </c>
      <c r="B556" s="72" t="s">
        <v>1722</v>
      </c>
      <c r="C556" s="72" t="s">
        <v>84</v>
      </c>
      <c r="D556" s="72" t="s">
        <v>5293</v>
      </c>
      <c r="E556" s="72" t="s">
        <v>5291</v>
      </c>
      <c r="F556" s="73">
        <v>44761</v>
      </c>
      <c r="G556" s="72" t="s">
        <v>5165</v>
      </c>
      <c r="H556" s="74">
        <v>4040400</v>
      </c>
      <c r="I556" s="74">
        <v>4040400</v>
      </c>
      <c r="J556" s="74">
        <v>4040400</v>
      </c>
      <c r="K556" s="74">
        <v>0</v>
      </c>
      <c r="L556" s="74">
        <v>0</v>
      </c>
      <c r="M556" s="74">
        <v>0</v>
      </c>
      <c r="N556" s="74">
        <v>0</v>
      </c>
      <c r="O556" s="74">
        <v>0</v>
      </c>
      <c r="P556" s="75">
        <v>0</v>
      </c>
      <c r="Q556" s="76" t="str">
        <f t="shared" si="8"/>
        <v>Registered</v>
      </c>
    </row>
    <row r="557" spans="1:17">
      <c r="A557" s="77">
        <v>3130</v>
      </c>
      <c r="B557" s="77" t="s">
        <v>1722</v>
      </c>
      <c r="C557" s="77" t="s">
        <v>84</v>
      </c>
      <c r="D557" s="77" t="s">
        <v>5294</v>
      </c>
      <c r="E557" s="77" t="s">
        <v>5295</v>
      </c>
      <c r="F557" s="78">
        <v>45695</v>
      </c>
      <c r="G557" s="77" t="s">
        <v>5296</v>
      </c>
      <c r="H557" s="79">
        <v>4000000</v>
      </c>
      <c r="I557" s="79">
        <v>4000000</v>
      </c>
      <c r="J557" s="79">
        <v>4000000</v>
      </c>
      <c r="K557" s="79">
        <v>0</v>
      </c>
      <c r="L557" s="79">
        <v>0</v>
      </c>
      <c r="M557" s="79">
        <v>0</v>
      </c>
      <c r="N557" s="79">
        <v>0</v>
      </c>
      <c r="O557" s="79">
        <v>0</v>
      </c>
      <c r="P557" s="80">
        <v>0</v>
      </c>
      <c r="Q557" s="81" t="str">
        <f t="shared" si="8"/>
        <v>Registered</v>
      </c>
    </row>
    <row r="558" spans="1:17">
      <c r="A558" s="72">
        <v>3131</v>
      </c>
      <c r="B558" s="72" t="s">
        <v>1722</v>
      </c>
      <c r="C558" s="72" t="s">
        <v>84</v>
      </c>
      <c r="D558" s="72" t="s">
        <v>5297</v>
      </c>
      <c r="E558" s="72" t="s">
        <v>5084</v>
      </c>
      <c r="F558" s="73">
        <v>44377</v>
      </c>
      <c r="G558" s="72" t="s">
        <v>5298</v>
      </c>
      <c r="H558" s="74">
        <v>6552000</v>
      </c>
      <c r="I558" s="74">
        <v>6552000</v>
      </c>
      <c r="J558" s="74">
        <v>6552000</v>
      </c>
      <c r="K558" s="74">
        <v>0</v>
      </c>
      <c r="L558" s="74">
        <v>0</v>
      </c>
      <c r="M558" s="74">
        <v>0</v>
      </c>
      <c r="N558" s="74">
        <v>0</v>
      </c>
      <c r="O558" s="74">
        <v>0</v>
      </c>
      <c r="P558" s="75">
        <v>0</v>
      </c>
      <c r="Q558" s="76" t="str">
        <f t="shared" si="8"/>
        <v>Registered</v>
      </c>
    </row>
    <row r="559" spans="1:17">
      <c r="A559" s="77">
        <v>3132</v>
      </c>
      <c r="B559" s="77" t="s">
        <v>1722</v>
      </c>
      <c r="C559" s="77" t="s">
        <v>84</v>
      </c>
      <c r="D559" s="77" t="s">
        <v>5299</v>
      </c>
      <c r="E559" s="77" t="s">
        <v>5084</v>
      </c>
      <c r="F559" s="78">
        <v>44377</v>
      </c>
      <c r="G559" s="77" t="s">
        <v>5298</v>
      </c>
      <c r="H559" s="79">
        <v>6552000</v>
      </c>
      <c r="I559" s="79">
        <v>6552000</v>
      </c>
      <c r="J559" s="79">
        <v>6552000</v>
      </c>
      <c r="K559" s="79">
        <v>0</v>
      </c>
      <c r="L559" s="79">
        <v>0</v>
      </c>
      <c r="M559" s="79">
        <v>0</v>
      </c>
      <c r="N559" s="79">
        <v>0</v>
      </c>
      <c r="O559" s="79">
        <v>0</v>
      </c>
      <c r="P559" s="80">
        <v>0</v>
      </c>
      <c r="Q559" s="81" t="str">
        <f t="shared" si="8"/>
        <v>Registered</v>
      </c>
    </row>
    <row r="560" spans="1:17">
      <c r="A560" s="72">
        <v>3133</v>
      </c>
      <c r="B560" s="72" t="s">
        <v>1722</v>
      </c>
      <c r="C560" s="72" t="s">
        <v>84</v>
      </c>
      <c r="D560" s="72" t="s">
        <v>5300</v>
      </c>
      <c r="E560" s="72" t="s">
        <v>5084</v>
      </c>
      <c r="F560" s="73">
        <v>44377</v>
      </c>
      <c r="G560" s="72" t="s">
        <v>5298</v>
      </c>
      <c r="H560" s="74">
        <v>6552000</v>
      </c>
      <c r="I560" s="74">
        <v>6552000</v>
      </c>
      <c r="J560" s="74">
        <v>6552000</v>
      </c>
      <c r="K560" s="74">
        <v>0</v>
      </c>
      <c r="L560" s="74">
        <v>0</v>
      </c>
      <c r="M560" s="74">
        <v>0</v>
      </c>
      <c r="N560" s="74">
        <v>0</v>
      </c>
      <c r="O560" s="74">
        <v>0</v>
      </c>
      <c r="P560" s="75">
        <v>0</v>
      </c>
      <c r="Q560" s="76" t="str">
        <f t="shared" si="8"/>
        <v>Registered</v>
      </c>
    </row>
    <row r="561" spans="1:17">
      <c r="A561" s="77">
        <v>3134</v>
      </c>
      <c r="B561" s="77" t="s">
        <v>1722</v>
      </c>
      <c r="C561" s="77" t="s">
        <v>84</v>
      </c>
      <c r="D561" s="77" t="s">
        <v>5301</v>
      </c>
      <c r="E561" s="77" t="s">
        <v>5302</v>
      </c>
      <c r="F561" s="78">
        <v>45726</v>
      </c>
      <c r="G561" s="77" t="s">
        <v>2789</v>
      </c>
      <c r="H561" s="79">
        <v>4000000</v>
      </c>
      <c r="I561" s="79">
        <v>4000000</v>
      </c>
      <c r="J561" s="79">
        <v>4000000</v>
      </c>
      <c r="K561" s="79">
        <v>0</v>
      </c>
      <c r="L561" s="79">
        <v>0</v>
      </c>
      <c r="M561" s="79">
        <v>0</v>
      </c>
      <c r="N561" s="79">
        <v>0</v>
      </c>
      <c r="O561" s="79">
        <v>0</v>
      </c>
      <c r="P561" s="80">
        <v>0</v>
      </c>
      <c r="Q561" s="81" t="str">
        <f t="shared" si="8"/>
        <v>Registered</v>
      </c>
    </row>
    <row r="562" spans="1:17">
      <c r="A562" s="72">
        <v>3135</v>
      </c>
      <c r="B562" s="72" t="s">
        <v>1722</v>
      </c>
      <c r="C562" s="72" t="s">
        <v>84</v>
      </c>
      <c r="D562" s="72" t="s">
        <v>5303</v>
      </c>
      <c r="E562" s="72" t="s">
        <v>5304</v>
      </c>
      <c r="F562" s="73">
        <v>45226</v>
      </c>
      <c r="G562" s="72" t="s">
        <v>3092</v>
      </c>
      <c r="H562" s="74">
        <v>2500000</v>
      </c>
      <c r="I562" s="74">
        <v>2500000</v>
      </c>
      <c r="J562" s="74">
        <v>2500000</v>
      </c>
      <c r="K562" s="74">
        <v>0</v>
      </c>
      <c r="L562" s="74">
        <v>0</v>
      </c>
      <c r="M562" s="74">
        <v>0</v>
      </c>
      <c r="N562" s="74">
        <v>0</v>
      </c>
      <c r="O562" s="74">
        <v>0</v>
      </c>
      <c r="P562" s="75">
        <v>0</v>
      </c>
      <c r="Q562" s="76" t="str">
        <f t="shared" si="8"/>
        <v>Registered</v>
      </c>
    </row>
    <row r="563" spans="1:17">
      <c r="A563" s="77">
        <v>3136</v>
      </c>
      <c r="B563" s="77" t="s">
        <v>1722</v>
      </c>
      <c r="C563" s="77" t="s">
        <v>84</v>
      </c>
      <c r="D563" s="77" t="s">
        <v>5305</v>
      </c>
      <c r="E563" s="77" t="s">
        <v>5306</v>
      </c>
      <c r="F563" s="78">
        <v>45930</v>
      </c>
      <c r="G563" s="77" t="s">
        <v>3691</v>
      </c>
      <c r="H563" s="79">
        <v>4000000</v>
      </c>
      <c r="I563" s="79">
        <v>4000000</v>
      </c>
      <c r="J563" s="79">
        <v>4000000</v>
      </c>
      <c r="K563" s="79">
        <v>0</v>
      </c>
      <c r="L563" s="79">
        <v>0</v>
      </c>
      <c r="M563" s="79">
        <v>0</v>
      </c>
      <c r="N563" s="79">
        <v>0</v>
      </c>
      <c r="O563" s="79">
        <v>0</v>
      </c>
      <c r="P563" s="80">
        <v>0</v>
      </c>
      <c r="Q563" s="81" t="str">
        <f t="shared" si="8"/>
        <v>Registered</v>
      </c>
    </row>
    <row r="564" spans="1:17">
      <c r="A564" s="72">
        <v>3137</v>
      </c>
      <c r="B564" s="72" t="s">
        <v>1722</v>
      </c>
      <c r="C564" s="72" t="s">
        <v>84</v>
      </c>
      <c r="D564" s="72" t="s">
        <v>5307</v>
      </c>
      <c r="E564" s="72" t="s">
        <v>5308</v>
      </c>
      <c r="F564" s="73">
        <v>45226</v>
      </c>
      <c r="G564" s="72" t="s">
        <v>5111</v>
      </c>
      <c r="H564" s="74">
        <v>2500000</v>
      </c>
      <c r="I564" s="74">
        <v>2500000</v>
      </c>
      <c r="J564" s="74">
        <v>2500000</v>
      </c>
      <c r="K564" s="74">
        <v>0</v>
      </c>
      <c r="L564" s="74">
        <v>0</v>
      </c>
      <c r="M564" s="74">
        <v>0</v>
      </c>
      <c r="N564" s="74">
        <v>0</v>
      </c>
      <c r="O564" s="74">
        <v>0</v>
      </c>
      <c r="P564" s="75">
        <v>0</v>
      </c>
      <c r="Q564" s="76" t="str">
        <f t="shared" si="8"/>
        <v>Registered</v>
      </c>
    </row>
    <row r="565" spans="1:17">
      <c r="A565" s="77">
        <v>3138</v>
      </c>
      <c r="B565" s="77" t="s">
        <v>1722</v>
      </c>
      <c r="C565" s="77" t="s">
        <v>84</v>
      </c>
      <c r="D565" s="77" t="s">
        <v>5309</v>
      </c>
      <c r="E565" s="77" t="s">
        <v>5310</v>
      </c>
      <c r="F565" s="78">
        <v>42424</v>
      </c>
      <c r="G565" s="77" t="s">
        <v>5311</v>
      </c>
      <c r="H565" s="79">
        <v>4650000</v>
      </c>
      <c r="I565" s="79">
        <v>4650000</v>
      </c>
      <c r="J565" s="79">
        <v>4650000</v>
      </c>
      <c r="K565" s="79">
        <v>0</v>
      </c>
      <c r="L565" s="79">
        <v>0</v>
      </c>
      <c r="M565" s="79">
        <v>0</v>
      </c>
      <c r="N565" s="79">
        <v>0</v>
      </c>
      <c r="O565" s="79">
        <v>0</v>
      </c>
      <c r="P565" s="80">
        <v>0</v>
      </c>
      <c r="Q565" s="81" t="str">
        <f t="shared" si="8"/>
        <v>Registered</v>
      </c>
    </row>
    <row r="566" spans="1:17">
      <c r="A566" s="72">
        <v>3139</v>
      </c>
      <c r="B566" s="72" t="s">
        <v>1722</v>
      </c>
      <c r="C566" s="72" t="s">
        <v>84</v>
      </c>
      <c r="D566" s="72" t="s">
        <v>5312</v>
      </c>
      <c r="E566" s="72" t="s">
        <v>5313</v>
      </c>
      <c r="F566" s="73">
        <v>45764</v>
      </c>
      <c r="G566" s="72" t="s">
        <v>5314</v>
      </c>
      <c r="H566" s="74">
        <v>4000000</v>
      </c>
      <c r="I566" s="74">
        <v>4000000</v>
      </c>
      <c r="J566" s="74">
        <v>4000000</v>
      </c>
      <c r="K566" s="74">
        <v>0</v>
      </c>
      <c r="L566" s="74">
        <v>0</v>
      </c>
      <c r="M566" s="74">
        <v>0</v>
      </c>
      <c r="N566" s="74">
        <v>0</v>
      </c>
      <c r="O566" s="74">
        <v>0</v>
      </c>
      <c r="P566" s="75">
        <v>0</v>
      </c>
      <c r="Q566" s="76" t="str">
        <f t="shared" si="8"/>
        <v>Registered</v>
      </c>
    </row>
    <row r="567" spans="1:17">
      <c r="A567" s="77">
        <v>3140</v>
      </c>
      <c r="B567" s="77" t="s">
        <v>1722</v>
      </c>
      <c r="C567" s="77" t="s">
        <v>84</v>
      </c>
      <c r="D567" s="77" t="s">
        <v>5315</v>
      </c>
      <c r="E567" s="77" t="s">
        <v>5308</v>
      </c>
      <c r="F567" s="78">
        <v>45226</v>
      </c>
      <c r="G567" s="77" t="s">
        <v>5111</v>
      </c>
      <c r="H567" s="79">
        <v>2500000</v>
      </c>
      <c r="I567" s="79">
        <v>2500000</v>
      </c>
      <c r="J567" s="79">
        <v>2500000</v>
      </c>
      <c r="K567" s="79">
        <v>0</v>
      </c>
      <c r="L567" s="79">
        <v>0</v>
      </c>
      <c r="M567" s="79">
        <v>0</v>
      </c>
      <c r="N567" s="79">
        <v>0</v>
      </c>
      <c r="O567" s="79">
        <v>0</v>
      </c>
      <c r="P567" s="80">
        <v>0</v>
      </c>
      <c r="Q567" s="81" t="str">
        <f t="shared" si="8"/>
        <v>Registered</v>
      </c>
    </row>
    <row r="568" spans="1:17">
      <c r="A568" s="72">
        <v>3141</v>
      </c>
      <c r="B568" s="72" t="s">
        <v>1722</v>
      </c>
      <c r="C568" s="72" t="s">
        <v>84</v>
      </c>
      <c r="D568" s="72" t="s">
        <v>5316</v>
      </c>
      <c r="E568" s="72" t="s">
        <v>5317</v>
      </c>
      <c r="F568" s="73">
        <v>45226</v>
      </c>
      <c r="G568" s="72" t="s">
        <v>3092</v>
      </c>
      <c r="H568" s="74">
        <v>2500000</v>
      </c>
      <c r="I568" s="74">
        <v>2500000</v>
      </c>
      <c r="J568" s="74">
        <v>2500000</v>
      </c>
      <c r="K568" s="74">
        <v>0</v>
      </c>
      <c r="L568" s="74">
        <v>0</v>
      </c>
      <c r="M568" s="74">
        <v>0</v>
      </c>
      <c r="N568" s="74">
        <v>0</v>
      </c>
      <c r="O568" s="74">
        <v>0</v>
      </c>
      <c r="P568" s="75">
        <v>0</v>
      </c>
      <c r="Q568" s="76" t="str">
        <f t="shared" si="8"/>
        <v>Registered</v>
      </c>
    </row>
    <row r="569" spans="1:17">
      <c r="A569" s="77">
        <v>3142</v>
      </c>
      <c r="B569" s="77" t="s">
        <v>1722</v>
      </c>
      <c r="C569" s="77" t="s">
        <v>84</v>
      </c>
      <c r="D569" s="77" t="s">
        <v>5318</v>
      </c>
      <c r="E569" s="77" t="s">
        <v>5080</v>
      </c>
      <c r="F569" s="78">
        <v>45891</v>
      </c>
      <c r="G569" s="77" t="s">
        <v>5319</v>
      </c>
      <c r="H569" s="79">
        <v>4043000</v>
      </c>
      <c r="I569" s="79">
        <v>4043000</v>
      </c>
      <c r="J569" s="79">
        <v>4043000</v>
      </c>
      <c r="K569" s="79">
        <v>0</v>
      </c>
      <c r="L569" s="79">
        <v>0</v>
      </c>
      <c r="M569" s="79">
        <v>0</v>
      </c>
      <c r="N569" s="79">
        <v>0</v>
      </c>
      <c r="O569" s="79">
        <v>0</v>
      </c>
      <c r="P569" s="80">
        <v>0</v>
      </c>
      <c r="Q569" s="81" t="str">
        <f t="shared" si="8"/>
        <v>Registered</v>
      </c>
    </row>
    <row r="570" spans="1:17">
      <c r="A570" s="72">
        <v>3143</v>
      </c>
      <c r="B570" s="72" t="s">
        <v>1722</v>
      </c>
      <c r="C570" s="72" t="s">
        <v>84</v>
      </c>
      <c r="D570" s="72" t="s">
        <v>5320</v>
      </c>
      <c r="E570" s="72" t="s">
        <v>5304</v>
      </c>
      <c r="F570" s="73">
        <v>45226</v>
      </c>
      <c r="G570" s="72" t="s">
        <v>3092</v>
      </c>
      <c r="H570" s="74">
        <v>2500000</v>
      </c>
      <c r="I570" s="74">
        <v>2500000</v>
      </c>
      <c r="J570" s="74">
        <v>2500000</v>
      </c>
      <c r="K570" s="74">
        <v>0</v>
      </c>
      <c r="L570" s="74">
        <v>0</v>
      </c>
      <c r="M570" s="74">
        <v>0</v>
      </c>
      <c r="N570" s="74">
        <v>0</v>
      </c>
      <c r="O570" s="74">
        <v>0</v>
      </c>
      <c r="P570" s="75">
        <v>0</v>
      </c>
      <c r="Q570" s="76" t="str">
        <f t="shared" si="8"/>
        <v>Registered</v>
      </c>
    </row>
    <row r="571" spans="1:17">
      <c r="A571" s="77">
        <v>3144</v>
      </c>
      <c r="B571" s="77" t="s">
        <v>1722</v>
      </c>
      <c r="C571" s="77" t="s">
        <v>84</v>
      </c>
      <c r="D571" s="77" t="s">
        <v>5321</v>
      </c>
      <c r="E571" s="77" t="s">
        <v>5322</v>
      </c>
      <c r="F571" s="78">
        <v>45948</v>
      </c>
      <c r="G571" s="77" t="s">
        <v>3255</v>
      </c>
      <c r="H571" s="79">
        <v>4000000</v>
      </c>
      <c r="I571" s="79">
        <v>4000000</v>
      </c>
      <c r="J571" s="79">
        <v>4000000</v>
      </c>
      <c r="K571" s="79">
        <v>0</v>
      </c>
      <c r="L571" s="79">
        <v>0</v>
      </c>
      <c r="M571" s="79">
        <v>0</v>
      </c>
      <c r="N571" s="79">
        <v>0</v>
      </c>
      <c r="O571" s="79">
        <v>0</v>
      </c>
      <c r="P571" s="80">
        <v>0</v>
      </c>
      <c r="Q571" s="81" t="str">
        <f t="shared" si="8"/>
        <v>Registered</v>
      </c>
    </row>
    <row r="572" spans="1:17">
      <c r="A572" s="72">
        <v>3145</v>
      </c>
      <c r="B572" s="72" t="s">
        <v>1722</v>
      </c>
      <c r="C572" s="72" t="s">
        <v>84</v>
      </c>
      <c r="D572" s="72" t="s">
        <v>5323</v>
      </c>
      <c r="E572" s="72" t="s">
        <v>5324</v>
      </c>
      <c r="F572" s="73">
        <v>44169</v>
      </c>
      <c r="G572" s="72" t="s">
        <v>3152</v>
      </c>
      <c r="H572" s="74">
        <v>4288150</v>
      </c>
      <c r="I572" s="74">
        <v>4288150</v>
      </c>
      <c r="J572" s="74">
        <v>4288150</v>
      </c>
      <c r="K572" s="74">
        <v>0</v>
      </c>
      <c r="L572" s="74">
        <v>0</v>
      </c>
      <c r="M572" s="74">
        <v>0</v>
      </c>
      <c r="N572" s="74">
        <v>0</v>
      </c>
      <c r="O572" s="74">
        <v>0</v>
      </c>
      <c r="P572" s="75">
        <v>0</v>
      </c>
      <c r="Q572" s="76" t="str">
        <f t="shared" si="8"/>
        <v>Registered</v>
      </c>
    </row>
    <row r="573" spans="1:17">
      <c r="A573" s="77">
        <v>3146</v>
      </c>
      <c r="B573" s="77" t="s">
        <v>1722</v>
      </c>
      <c r="C573" s="77" t="s">
        <v>84</v>
      </c>
      <c r="D573" s="77" t="s">
        <v>5325</v>
      </c>
      <c r="E573" s="77" t="s">
        <v>5326</v>
      </c>
      <c r="F573" s="78">
        <v>44357</v>
      </c>
      <c r="G573" s="77" t="s">
        <v>5103</v>
      </c>
      <c r="H573" s="79">
        <v>3772478</v>
      </c>
      <c r="I573" s="79">
        <v>3772478</v>
      </c>
      <c r="J573" s="79">
        <v>3772478</v>
      </c>
      <c r="K573" s="79">
        <v>0</v>
      </c>
      <c r="L573" s="79">
        <v>0</v>
      </c>
      <c r="M573" s="79">
        <v>0</v>
      </c>
      <c r="N573" s="79">
        <v>0</v>
      </c>
      <c r="O573" s="79">
        <v>0</v>
      </c>
      <c r="P573" s="80">
        <v>0</v>
      </c>
      <c r="Q573" s="81" t="str">
        <f t="shared" si="8"/>
        <v>Registered</v>
      </c>
    </row>
    <row r="574" spans="1:17">
      <c r="A574" s="72">
        <v>3147</v>
      </c>
      <c r="B574" s="72" t="s">
        <v>1722</v>
      </c>
      <c r="C574" s="72" t="s">
        <v>84</v>
      </c>
      <c r="D574" s="72" t="s">
        <v>5327</v>
      </c>
      <c r="E574" s="72" t="s">
        <v>5328</v>
      </c>
      <c r="F574" s="73">
        <v>44561</v>
      </c>
      <c r="G574" s="72" t="s">
        <v>5329</v>
      </c>
      <c r="H574" s="74">
        <v>3900000</v>
      </c>
      <c r="I574" s="74">
        <v>3900000</v>
      </c>
      <c r="J574" s="74">
        <v>3900000</v>
      </c>
      <c r="K574" s="74">
        <v>0</v>
      </c>
      <c r="L574" s="74">
        <v>0</v>
      </c>
      <c r="M574" s="74">
        <v>0</v>
      </c>
      <c r="N574" s="74">
        <v>0</v>
      </c>
      <c r="O574" s="74">
        <v>0</v>
      </c>
      <c r="P574" s="75">
        <v>0</v>
      </c>
      <c r="Q574" s="76" t="str">
        <f t="shared" si="8"/>
        <v>Registered</v>
      </c>
    </row>
    <row r="575" spans="1:17">
      <c r="A575" s="77">
        <v>3148</v>
      </c>
      <c r="B575" s="77" t="s">
        <v>1722</v>
      </c>
      <c r="C575" s="77" t="s">
        <v>84</v>
      </c>
      <c r="D575" s="77" t="s">
        <v>5330</v>
      </c>
      <c r="E575" s="77" t="s">
        <v>5331</v>
      </c>
      <c r="F575" s="78">
        <v>43794</v>
      </c>
      <c r="G575" s="77" t="s">
        <v>5332</v>
      </c>
      <c r="H575" s="79">
        <v>4859546</v>
      </c>
      <c r="I575" s="79">
        <v>4859546</v>
      </c>
      <c r="J575" s="79">
        <v>4859546</v>
      </c>
      <c r="K575" s="79">
        <v>0</v>
      </c>
      <c r="L575" s="79">
        <v>0</v>
      </c>
      <c r="M575" s="79">
        <v>0</v>
      </c>
      <c r="N575" s="79">
        <v>0</v>
      </c>
      <c r="O575" s="79">
        <v>0</v>
      </c>
      <c r="P575" s="80">
        <v>0</v>
      </c>
      <c r="Q575" s="81" t="str">
        <f t="shared" si="8"/>
        <v>Registered</v>
      </c>
    </row>
    <row r="576" spans="1:17">
      <c r="A576" s="72">
        <v>3149</v>
      </c>
      <c r="B576" s="72" t="s">
        <v>1722</v>
      </c>
      <c r="C576" s="72" t="s">
        <v>84</v>
      </c>
      <c r="D576" s="72" t="s">
        <v>5333</v>
      </c>
      <c r="E576" s="72" t="s">
        <v>5291</v>
      </c>
      <c r="F576" s="73">
        <v>45135</v>
      </c>
      <c r="G576" s="72" t="s">
        <v>2737</v>
      </c>
      <c r="H576" s="74">
        <v>4040000</v>
      </c>
      <c r="I576" s="74">
        <v>4040000</v>
      </c>
      <c r="J576" s="74">
        <v>4040000</v>
      </c>
      <c r="K576" s="74">
        <v>0</v>
      </c>
      <c r="L576" s="74">
        <v>0</v>
      </c>
      <c r="M576" s="74">
        <v>0</v>
      </c>
      <c r="N576" s="74">
        <v>0</v>
      </c>
      <c r="O576" s="74">
        <v>0</v>
      </c>
      <c r="P576" s="75">
        <v>0</v>
      </c>
      <c r="Q576" s="76" t="str">
        <f t="shared" si="8"/>
        <v>Registered</v>
      </c>
    </row>
    <row r="577" spans="1:17">
      <c r="A577" s="77">
        <v>3150</v>
      </c>
      <c r="B577" s="77" t="s">
        <v>1722</v>
      </c>
      <c r="C577" s="77" t="s">
        <v>84</v>
      </c>
      <c r="D577" s="77" t="s">
        <v>5334</v>
      </c>
      <c r="E577" s="77" t="s">
        <v>5335</v>
      </c>
      <c r="F577" s="78">
        <v>45729</v>
      </c>
      <c r="G577" s="77" t="s">
        <v>2789</v>
      </c>
      <c r="H577" s="79">
        <v>4000000</v>
      </c>
      <c r="I577" s="79">
        <v>4000000</v>
      </c>
      <c r="J577" s="79">
        <v>4000000</v>
      </c>
      <c r="K577" s="79">
        <v>0</v>
      </c>
      <c r="L577" s="79">
        <v>0</v>
      </c>
      <c r="M577" s="79">
        <v>0</v>
      </c>
      <c r="N577" s="79">
        <v>0</v>
      </c>
      <c r="O577" s="79">
        <v>0</v>
      </c>
      <c r="P577" s="80">
        <v>0</v>
      </c>
      <c r="Q577" s="81" t="str">
        <f t="shared" si="8"/>
        <v>Registered</v>
      </c>
    </row>
    <row r="578" spans="1:17">
      <c r="A578" s="72">
        <v>3151</v>
      </c>
      <c r="B578" s="72" t="s">
        <v>1722</v>
      </c>
      <c r="C578" s="72" t="s">
        <v>84</v>
      </c>
      <c r="D578" s="72" t="s">
        <v>5336</v>
      </c>
      <c r="E578" s="72" t="s">
        <v>5337</v>
      </c>
      <c r="F578" s="73">
        <v>45226</v>
      </c>
      <c r="G578" s="72" t="s">
        <v>3092</v>
      </c>
      <c r="H578" s="74">
        <v>2500000</v>
      </c>
      <c r="I578" s="74">
        <v>2500000</v>
      </c>
      <c r="J578" s="74">
        <v>2500000</v>
      </c>
      <c r="K578" s="74">
        <v>0</v>
      </c>
      <c r="L578" s="74">
        <v>0</v>
      </c>
      <c r="M578" s="74">
        <v>0</v>
      </c>
      <c r="N578" s="74">
        <v>0</v>
      </c>
      <c r="O578" s="74">
        <v>0</v>
      </c>
      <c r="P578" s="75">
        <v>0</v>
      </c>
      <c r="Q578" s="76" t="str">
        <f t="shared" ref="Q578:Q641" si="9">IF(G578="01 Jan 1900","Unregistered","Registered")</f>
        <v>Registered</v>
      </c>
    </row>
    <row r="579" spans="1:17">
      <c r="A579" s="77">
        <v>3152</v>
      </c>
      <c r="B579" s="77" t="s">
        <v>1722</v>
      </c>
      <c r="C579" s="77" t="s">
        <v>84</v>
      </c>
      <c r="D579" s="77" t="s">
        <v>5338</v>
      </c>
      <c r="E579" s="77" t="s">
        <v>5089</v>
      </c>
      <c r="F579" s="78">
        <v>42457</v>
      </c>
      <c r="G579" s="77" t="s">
        <v>5339</v>
      </c>
      <c r="H579" s="79">
        <v>4000000</v>
      </c>
      <c r="I579" s="79">
        <v>4000000</v>
      </c>
      <c r="J579" s="79">
        <v>4000000</v>
      </c>
      <c r="K579" s="79">
        <v>0</v>
      </c>
      <c r="L579" s="79">
        <v>0</v>
      </c>
      <c r="M579" s="79">
        <v>0</v>
      </c>
      <c r="N579" s="79">
        <v>0</v>
      </c>
      <c r="O579" s="79">
        <v>0</v>
      </c>
      <c r="P579" s="80">
        <v>0</v>
      </c>
      <c r="Q579" s="81" t="str">
        <f t="shared" si="9"/>
        <v>Registered</v>
      </c>
    </row>
    <row r="580" spans="1:17">
      <c r="A580" s="72">
        <v>3153</v>
      </c>
      <c r="B580" s="72" t="s">
        <v>1722</v>
      </c>
      <c r="C580" s="72" t="s">
        <v>84</v>
      </c>
      <c r="D580" s="72" t="s">
        <v>5340</v>
      </c>
      <c r="E580" s="72" t="s">
        <v>5341</v>
      </c>
      <c r="F580" s="73">
        <v>45136</v>
      </c>
      <c r="G580" s="72" t="s">
        <v>3062</v>
      </c>
      <c r="H580" s="74">
        <v>4904445</v>
      </c>
      <c r="I580" s="74">
        <v>4904445</v>
      </c>
      <c r="J580" s="74">
        <v>4904445</v>
      </c>
      <c r="K580" s="74">
        <v>0</v>
      </c>
      <c r="L580" s="74">
        <v>0</v>
      </c>
      <c r="M580" s="74">
        <v>0</v>
      </c>
      <c r="N580" s="74">
        <v>0</v>
      </c>
      <c r="O580" s="74">
        <v>0</v>
      </c>
      <c r="P580" s="75">
        <v>0</v>
      </c>
      <c r="Q580" s="76" t="str">
        <f t="shared" si="9"/>
        <v>Registered</v>
      </c>
    </row>
    <row r="581" spans="1:17">
      <c r="A581" s="77">
        <v>3154</v>
      </c>
      <c r="B581" s="77" t="s">
        <v>1722</v>
      </c>
      <c r="C581" s="77" t="s">
        <v>84</v>
      </c>
      <c r="D581" s="77" t="s">
        <v>5342</v>
      </c>
      <c r="E581" s="77" t="s">
        <v>5082</v>
      </c>
      <c r="F581" s="78">
        <v>43838</v>
      </c>
      <c r="G581" s="77" t="s">
        <v>5343</v>
      </c>
      <c r="H581" s="79">
        <v>4000000</v>
      </c>
      <c r="I581" s="79">
        <v>4000000</v>
      </c>
      <c r="J581" s="79">
        <v>4000000</v>
      </c>
      <c r="K581" s="79">
        <v>0</v>
      </c>
      <c r="L581" s="79">
        <v>0</v>
      </c>
      <c r="M581" s="79">
        <v>0</v>
      </c>
      <c r="N581" s="79">
        <v>0</v>
      </c>
      <c r="O581" s="79">
        <v>0</v>
      </c>
      <c r="P581" s="80">
        <v>0</v>
      </c>
      <c r="Q581" s="81" t="str">
        <f t="shared" si="9"/>
        <v>Registered</v>
      </c>
    </row>
    <row r="582" spans="1:17">
      <c r="A582" s="72">
        <v>3155</v>
      </c>
      <c r="B582" s="72" t="s">
        <v>1722</v>
      </c>
      <c r="C582" s="72" t="s">
        <v>84</v>
      </c>
      <c r="D582" s="72" t="s">
        <v>5344</v>
      </c>
      <c r="E582" s="72" t="s">
        <v>5345</v>
      </c>
      <c r="F582" s="73">
        <v>44043</v>
      </c>
      <c r="G582" s="72" t="s">
        <v>5346</v>
      </c>
      <c r="H582" s="74">
        <v>3960100</v>
      </c>
      <c r="I582" s="74">
        <v>3960100</v>
      </c>
      <c r="J582" s="74">
        <v>3960100</v>
      </c>
      <c r="K582" s="74">
        <v>0</v>
      </c>
      <c r="L582" s="74">
        <v>0</v>
      </c>
      <c r="M582" s="74">
        <v>0</v>
      </c>
      <c r="N582" s="74">
        <v>0</v>
      </c>
      <c r="O582" s="74">
        <v>0</v>
      </c>
      <c r="P582" s="75">
        <v>0</v>
      </c>
      <c r="Q582" s="76" t="str">
        <f t="shared" si="9"/>
        <v>Registered</v>
      </c>
    </row>
    <row r="583" spans="1:17">
      <c r="A583" s="77">
        <v>3984</v>
      </c>
      <c r="B583" s="77" t="s">
        <v>1447</v>
      </c>
      <c r="C583" s="77" t="s">
        <v>1464</v>
      </c>
      <c r="D583" s="77" t="s">
        <v>5425</v>
      </c>
      <c r="E583" s="77" t="s">
        <v>5426</v>
      </c>
      <c r="F583" s="78">
        <v>46022</v>
      </c>
      <c r="G583" s="77" t="s">
        <v>5427</v>
      </c>
      <c r="H583" s="79">
        <v>25200000</v>
      </c>
      <c r="I583" s="79">
        <v>7560000</v>
      </c>
      <c r="J583" s="79">
        <v>7560000</v>
      </c>
      <c r="K583" s="79">
        <v>0</v>
      </c>
      <c r="L583" s="79">
        <v>0</v>
      </c>
      <c r="M583" s="79">
        <v>0</v>
      </c>
      <c r="N583" s="79">
        <v>0</v>
      </c>
      <c r="O583" s="79">
        <v>0</v>
      </c>
      <c r="P583" s="80">
        <v>0</v>
      </c>
      <c r="Q583" s="81" t="str">
        <f t="shared" si="9"/>
        <v>Registered</v>
      </c>
    </row>
    <row r="584" spans="1:17">
      <c r="A584" s="72">
        <v>3985</v>
      </c>
      <c r="B584" s="72" t="s">
        <v>1447</v>
      </c>
      <c r="C584" s="72" t="s">
        <v>1464</v>
      </c>
      <c r="D584" s="72" t="s">
        <v>5428</v>
      </c>
      <c r="E584" s="72" t="s">
        <v>5429</v>
      </c>
      <c r="F584" s="73">
        <v>46022</v>
      </c>
      <c r="G584" s="72" t="s">
        <v>5430</v>
      </c>
      <c r="H584" s="74">
        <v>25200000</v>
      </c>
      <c r="I584" s="74">
        <v>7560000</v>
      </c>
      <c r="J584" s="74">
        <v>7560000</v>
      </c>
      <c r="K584" s="74">
        <v>0</v>
      </c>
      <c r="L584" s="74">
        <v>0</v>
      </c>
      <c r="M584" s="74">
        <v>0</v>
      </c>
      <c r="N584" s="74">
        <v>0</v>
      </c>
      <c r="O584" s="74">
        <v>0</v>
      </c>
      <c r="P584" s="75">
        <v>0</v>
      </c>
      <c r="Q584" s="76" t="str">
        <f t="shared" si="9"/>
        <v>Registered</v>
      </c>
    </row>
    <row r="585" spans="1:17">
      <c r="A585" s="77">
        <v>3986</v>
      </c>
      <c r="B585" s="77" t="s">
        <v>1447</v>
      </c>
      <c r="C585" s="77" t="s">
        <v>1464</v>
      </c>
      <c r="D585" s="77" t="s">
        <v>5431</v>
      </c>
      <c r="E585" s="77" t="s">
        <v>5432</v>
      </c>
      <c r="F585" s="78">
        <v>45837</v>
      </c>
      <c r="G585" s="77" t="s">
        <v>2510</v>
      </c>
      <c r="H585" s="79">
        <v>25000000</v>
      </c>
      <c r="I585" s="79">
        <v>5000000</v>
      </c>
      <c r="J585" s="79">
        <v>5000000</v>
      </c>
      <c r="K585" s="79">
        <v>0</v>
      </c>
      <c r="L585" s="79">
        <v>0</v>
      </c>
      <c r="M585" s="79">
        <v>0</v>
      </c>
      <c r="N585" s="79">
        <v>0</v>
      </c>
      <c r="O585" s="79">
        <v>0</v>
      </c>
      <c r="P585" s="80">
        <v>0</v>
      </c>
      <c r="Q585" s="81" t="str">
        <f t="shared" si="9"/>
        <v>Registered</v>
      </c>
    </row>
    <row r="586" spans="1:17">
      <c r="A586" s="72">
        <v>3987</v>
      </c>
      <c r="B586" s="72" t="s">
        <v>1447</v>
      </c>
      <c r="C586" s="72" t="s">
        <v>427</v>
      </c>
      <c r="D586" s="72" t="s">
        <v>5433</v>
      </c>
      <c r="E586" s="72" t="s">
        <v>5434</v>
      </c>
      <c r="F586" s="73">
        <v>45944</v>
      </c>
      <c r="G586" s="72" t="s">
        <v>2226</v>
      </c>
      <c r="H586" s="74">
        <v>32600000</v>
      </c>
      <c r="I586" s="74">
        <v>9780000</v>
      </c>
      <c r="J586" s="74">
        <v>9780000</v>
      </c>
      <c r="K586" s="74">
        <v>0</v>
      </c>
      <c r="L586" s="74">
        <v>0</v>
      </c>
      <c r="M586" s="74">
        <v>0</v>
      </c>
      <c r="N586" s="74">
        <v>0</v>
      </c>
      <c r="O586" s="74">
        <v>0</v>
      </c>
      <c r="P586" s="75">
        <v>0</v>
      </c>
      <c r="Q586" s="76" t="str">
        <f t="shared" si="9"/>
        <v>Registered</v>
      </c>
    </row>
    <row r="587" spans="1:17">
      <c r="A587" s="77">
        <v>10782</v>
      </c>
      <c r="B587" s="77" t="s">
        <v>1447</v>
      </c>
      <c r="C587" s="77" t="s">
        <v>1464</v>
      </c>
      <c r="D587" s="77" t="s">
        <v>428</v>
      </c>
      <c r="E587" s="77" t="s">
        <v>429</v>
      </c>
      <c r="F587" s="78">
        <v>46168</v>
      </c>
      <c r="G587" s="77" t="s">
        <v>1903</v>
      </c>
      <c r="H587" s="79">
        <v>34300000</v>
      </c>
      <c r="I587" s="79">
        <v>0</v>
      </c>
      <c r="J587" s="79"/>
      <c r="K587" s="79"/>
      <c r="L587" s="79">
        <v>0</v>
      </c>
      <c r="M587" s="79">
        <v>0</v>
      </c>
      <c r="N587" s="79">
        <v>0</v>
      </c>
      <c r="O587" s="79">
        <v>0</v>
      </c>
      <c r="P587" s="80">
        <v>0</v>
      </c>
      <c r="Q587" s="81" t="str">
        <f t="shared" si="9"/>
        <v>Unregistered</v>
      </c>
    </row>
    <row r="588" spans="1:17">
      <c r="A588" s="72">
        <v>10783</v>
      </c>
      <c r="B588" s="72" t="s">
        <v>1447</v>
      </c>
      <c r="C588" s="72" t="s">
        <v>1464</v>
      </c>
      <c r="D588" s="72" t="s">
        <v>430</v>
      </c>
      <c r="E588" s="72" t="s">
        <v>431</v>
      </c>
      <c r="F588" s="73">
        <v>46132</v>
      </c>
      <c r="G588" s="72" t="s">
        <v>1463</v>
      </c>
      <c r="H588" s="74">
        <v>32600000</v>
      </c>
      <c r="I588" s="74">
        <v>0</v>
      </c>
      <c r="J588" s="74"/>
      <c r="K588" s="74"/>
      <c r="L588" s="74">
        <v>0</v>
      </c>
      <c r="M588" s="74">
        <v>0</v>
      </c>
      <c r="N588" s="74">
        <v>0</v>
      </c>
      <c r="O588" s="74">
        <v>0</v>
      </c>
      <c r="P588" s="75">
        <v>0</v>
      </c>
      <c r="Q588" s="76" t="str">
        <f t="shared" si="9"/>
        <v>Registered</v>
      </c>
    </row>
    <row r="589" spans="1:17">
      <c r="A589" s="77">
        <v>10784</v>
      </c>
      <c r="B589" s="77" t="s">
        <v>1447</v>
      </c>
      <c r="C589" s="77" t="s">
        <v>1464</v>
      </c>
      <c r="D589" s="77" t="s">
        <v>10320</v>
      </c>
      <c r="E589" s="77" t="s">
        <v>10321</v>
      </c>
      <c r="F589" s="78">
        <v>46195</v>
      </c>
      <c r="G589" s="77" t="s">
        <v>1903</v>
      </c>
      <c r="H589" s="79">
        <v>25200000</v>
      </c>
      <c r="I589" s="79">
        <v>0</v>
      </c>
      <c r="J589" s="79"/>
      <c r="K589" s="79"/>
      <c r="L589" s="79">
        <v>0</v>
      </c>
      <c r="M589" s="79">
        <v>0</v>
      </c>
      <c r="N589" s="79">
        <v>0</v>
      </c>
      <c r="O589" s="79">
        <v>0</v>
      </c>
      <c r="P589" s="80">
        <v>0</v>
      </c>
      <c r="Q589" s="81" t="str">
        <f t="shared" si="9"/>
        <v>Unregistered</v>
      </c>
    </row>
    <row r="590" spans="1:17">
      <c r="A590" s="72">
        <v>10785</v>
      </c>
      <c r="B590" s="72" t="s">
        <v>1447</v>
      </c>
      <c r="C590" s="72" t="s">
        <v>1464</v>
      </c>
      <c r="D590" s="72" t="s">
        <v>432</v>
      </c>
      <c r="E590" s="72" t="s">
        <v>433</v>
      </c>
      <c r="F590" s="73">
        <v>46173</v>
      </c>
      <c r="G590" s="72" t="s">
        <v>1903</v>
      </c>
      <c r="H590" s="74">
        <v>32700000</v>
      </c>
      <c r="I590" s="74">
        <v>0</v>
      </c>
      <c r="J590" s="74"/>
      <c r="K590" s="74"/>
      <c r="L590" s="74">
        <v>0</v>
      </c>
      <c r="M590" s="74">
        <v>0</v>
      </c>
      <c r="N590" s="74">
        <v>0</v>
      </c>
      <c r="O590" s="74">
        <v>0</v>
      </c>
      <c r="P590" s="75">
        <v>0</v>
      </c>
      <c r="Q590" s="76" t="str">
        <f t="shared" si="9"/>
        <v>Unregistered</v>
      </c>
    </row>
    <row r="591" spans="1:17">
      <c r="A591" s="77">
        <v>10786</v>
      </c>
      <c r="B591" s="77" t="s">
        <v>1447</v>
      </c>
      <c r="C591" s="77" t="s">
        <v>1464</v>
      </c>
      <c r="D591" s="77" t="s">
        <v>434</v>
      </c>
      <c r="E591" s="77" t="s">
        <v>435</v>
      </c>
      <c r="F591" s="78">
        <v>46170</v>
      </c>
      <c r="G591" s="77" t="s">
        <v>1903</v>
      </c>
      <c r="H591" s="79">
        <v>26800000</v>
      </c>
      <c r="I591" s="79">
        <v>0</v>
      </c>
      <c r="J591" s="79"/>
      <c r="K591" s="79"/>
      <c r="L591" s="79">
        <v>0</v>
      </c>
      <c r="M591" s="79">
        <v>0</v>
      </c>
      <c r="N591" s="79">
        <v>0</v>
      </c>
      <c r="O591" s="79">
        <v>0</v>
      </c>
      <c r="P591" s="80">
        <v>0</v>
      </c>
      <c r="Q591" s="81" t="str">
        <f t="shared" si="9"/>
        <v>Unregistered</v>
      </c>
    </row>
    <row r="592" spans="1:17">
      <c r="A592" s="72">
        <v>10787</v>
      </c>
      <c r="B592" s="72" t="s">
        <v>1447</v>
      </c>
      <c r="C592" s="72" t="s">
        <v>1464</v>
      </c>
      <c r="D592" s="72" t="s">
        <v>436</v>
      </c>
      <c r="E592" s="72" t="s">
        <v>437</v>
      </c>
      <c r="F592" s="73">
        <v>46168</v>
      </c>
      <c r="G592" s="72" t="s">
        <v>1903</v>
      </c>
      <c r="H592" s="74">
        <v>28200000</v>
      </c>
      <c r="I592" s="74">
        <v>0</v>
      </c>
      <c r="J592" s="74"/>
      <c r="K592" s="74"/>
      <c r="L592" s="74">
        <v>0</v>
      </c>
      <c r="M592" s="74">
        <v>0</v>
      </c>
      <c r="N592" s="74">
        <v>0</v>
      </c>
      <c r="O592" s="74">
        <v>0</v>
      </c>
      <c r="P592" s="75">
        <v>0</v>
      </c>
      <c r="Q592" s="76" t="str">
        <f t="shared" si="9"/>
        <v>Unregistered</v>
      </c>
    </row>
    <row r="593" spans="1:17">
      <c r="A593" s="77">
        <v>10788</v>
      </c>
      <c r="B593" s="77" t="s">
        <v>1447</v>
      </c>
      <c r="C593" s="77" t="s">
        <v>1464</v>
      </c>
      <c r="D593" s="77" t="s">
        <v>438</v>
      </c>
      <c r="E593" s="77" t="s">
        <v>439</v>
      </c>
      <c r="F593" s="78">
        <v>46168</v>
      </c>
      <c r="G593" s="77" t="s">
        <v>1903</v>
      </c>
      <c r="H593" s="79">
        <v>33500000</v>
      </c>
      <c r="I593" s="79">
        <v>0</v>
      </c>
      <c r="J593" s="79"/>
      <c r="K593" s="79"/>
      <c r="L593" s="79">
        <v>0</v>
      </c>
      <c r="M593" s="79">
        <v>0</v>
      </c>
      <c r="N593" s="79">
        <v>0</v>
      </c>
      <c r="O593" s="79">
        <v>0</v>
      </c>
      <c r="P593" s="80">
        <v>0</v>
      </c>
      <c r="Q593" s="81" t="str">
        <f t="shared" si="9"/>
        <v>Unregistered</v>
      </c>
    </row>
    <row r="594" spans="1:17">
      <c r="A594" s="72">
        <v>10789</v>
      </c>
      <c r="B594" s="72" t="s">
        <v>1447</v>
      </c>
      <c r="C594" s="72" t="s">
        <v>1464</v>
      </c>
      <c r="D594" s="72" t="s">
        <v>440</v>
      </c>
      <c r="E594" s="72" t="s">
        <v>441</v>
      </c>
      <c r="F594" s="73">
        <v>46168</v>
      </c>
      <c r="G594" s="72" t="s">
        <v>1903</v>
      </c>
      <c r="H594" s="74">
        <v>31100000</v>
      </c>
      <c r="I594" s="74">
        <v>0</v>
      </c>
      <c r="J594" s="74"/>
      <c r="K594" s="74"/>
      <c r="L594" s="74">
        <v>0</v>
      </c>
      <c r="M594" s="74">
        <v>0</v>
      </c>
      <c r="N594" s="74">
        <v>0</v>
      </c>
      <c r="O594" s="74">
        <v>0</v>
      </c>
      <c r="P594" s="75">
        <v>0</v>
      </c>
      <c r="Q594" s="76" t="str">
        <f t="shared" si="9"/>
        <v>Unregistered</v>
      </c>
    </row>
    <row r="595" spans="1:17">
      <c r="A595" s="77">
        <v>10790</v>
      </c>
      <c r="B595" s="77" t="s">
        <v>1447</v>
      </c>
      <c r="C595" s="77" t="s">
        <v>1464</v>
      </c>
      <c r="D595" s="77" t="s">
        <v>442</v>
      </c>
      <c r="E595" s="77" t="s">
        <v>443</v>
      </c>
      <c r="F595" s="78">
        <v>46148</v>
      </c>
      <c r="G595" s="77" t="s">
        <v>10322</v>
      </c>
      <c r="H595" s="79">
        <v>33500000</v>
      </c>
      <c r="I595" s="79">
        <v>0</v>
      </c>
      <c r="J595" s="79"/>
      <c r="K595" s="79"/>
      <c r="L595" s="79">
        <v>0</v>
      </c>
      <c r="M595" s="79">
        <v>0</v>
      </c>
      <c r="N595" s="79">
        <v>0</v>
      </c>
      <c r="O595" s="79">
        <v>0</v>
      </c>
      <c r="P595" s="80">
        <v>0</v>
      </c>
      <c r="Q595" s="81" t="str">
        <f t="shared" si="9"/>
        <v>Registered</v>
      </c>
    </row>
    <row r="596" spans="1:17">
      <c r="A596" s="72">
        <v>10791</v>
      </c>
      <c r="B596" s="72" t="s">
        <v>1447</v>
      </c>
      <c r="C596" s="72" t="s">
        <v>1464</v>
      </c>
      <c r="D596" s="72" t="s">
        <v>444</v>
      </c>
      <c r="E596" s="72" t="s">
        <v>445</v>
      </c>
      <c r="F596" s="73">
        <v>46147</v>
      </c>
      <c r="G596" s="72" t="s">
        <v>1903</v>
      </c>
      <c r="H596" s="74">
        <v>33705000</v>
      </c>
      <c r="I596" s="74">
        <v>0</v>
      </c>
      <c r="J596" s="74"/>
      <c r="K596" s="74"/>
      <c r="L596" s="74">
        <v>0</v>
      </c>
      <c r="M596" s="74">
        <v>0</v>
      </c>
      <c r="N596" s="74">
        <v>0</v>
      </c>
      <c r="O596" s="74">
        <v>0</v>
      </c>
      <c r="P596" s="75">
        <v>0</v>
      </c>
      <c r="Q596" s="76" t="str">
        <f t="shared" si="9"/>
        <v>Unregistered</v>
      </c>
    </row>
    <row r="597" spans="1:17">
      <c r="A597" s="77">
        <v>10792</v>
      </c>
      <c r="B597" s="77" t="s">
        <v>1447</v>
      </c>
      <c r="C597" s="77" t="s">
        <v>1464</v>
      </c>
      <c r="D597" s="77" t="s">
        <v>446</v>
      </c>
      <c r="E597" s="77" t="s">
        <v>447</v>
      </c>
      <c r="F597" s="78">
        <v>46170</v>
      </c>
      <c r="G597" s="77"/>
      <c r="H597" s="79">
        <v>26800000</v>
      </c>
      <c r="I597" s="79">
        <v>0</v>
      </c>
      <c r="J597" s="79"/>
      <c r="K597" s="79"/>
      <c r="L597" s="79">
        <v>0</v>
      </c>
      <c r="M597" s="79">
        <v>0</v>
      </c>
      <c r="N597" s="79">
        <v>0</v>
      </c>
      <c r="O597" s="79">
        <v>0</v>
      </c>
      <c r="P597" s="80">
        <v>0</v>
      </c>
      <c r="Q597" s="81" t="str">
        <f t="shared" si="9"/>
        <v>Registered</v>
      </c>
    </row>
    <row r="598" spans="1:17">
      <c r="A598" s="72">
        <v>10793</v>
      </c>
      <c r="B598" s="72" t="s">
        <v>1447</v>
      </c>
      <c r="C598" s="72" t="s">
        <v>1464</v>
      </c>
      <c r="D598" s="72" t="s">
        <v>448</v>
      </c>
      <c r="E598" s="72" t="s">
        <v>98</v>
      </c>
      <c r="F598" s="73">
        <v>46130</v>
      </c>
      <c r="G598" s="72" t="s">
        <v>1903</v>
      </c>
      <c r="H598" s="74">
        <v>25800000</v>
      </c>
      <c r="I598" s="74">
        <v>0</v>
      </c>
      <c r="J598" s="74"/>
      <c r="K598" s="74"/>
      <c r="L598" s="74">
        <v>0</v>
      </c>
      <c r="M598" s="74">
        <v>0</v>
      </c>
      <c r="N598" s="74">
        <v>0</v>
      </c>
      <c r="O598" s="74">
        <v>0</v>
      </c>
      <c r="P598" s="75">
        <v>0</v>
      </c>
      <c r="Q598" s="76" t="str">
        <f t="shared" si="9"/>
        <v>Unregistered</v>
      </c>
    </row>
    <row r="599" spans="1:17">
      <c r="A599" s="77">
        <v>10794</v>
      </c>
      <c r="B599" s="77" t="s">
        <v>1447</v>
      </c>
      <c r="C599" s="77" t="s">
        <v>427</v>
      </c>
      <c r="D599" s="77" t="s">
        <v>449</v>
      </c>
      <c r="E599" s="77" t="s">
        <v>450</v>
      </c>
      <c r="F599" s="78">
        <v>46140</v>
      </c>
      <c r="G599" s="77" t="s">
        <v>1903</v>
      </c>
      <c r="H599" s="79">
        <v>41000000</v>
      </c>
      <c r="I599" s="79">
        <v>0</v>
      </c>
      <c r="J599" s="79"/>
      <c r="K599" s="79"/>
      <c r="L599" s="79">
        <v>0</v>
      </c>
      <c r="M599" s="79">
        <v>0</v>
      </c>
      <c r="N599" s="79">
        <v>0</v>
      </c>
      <c r="O599" s="79">
        <v>0</v>
      </c>
      <c r="P599" s="80">
        <v>0</v>
      </c>
      <c r="Q599" s="81" t="str">
        <f t="shared" si="9"/>
        <v>Unregistered</v>
      </c>
    </row>
    <row r="600" spans="1:17">
      <c r="A600" s="72">
        <v>10795</v>
      </c>
      <c r="B600" s="72" t="s">
        <v>1447</v>
      </c>
      <c r="C600" s="72" t="s">
        <v>427</v>
      </c>
      <c r="D600" s="72" t="s">
        <v>451</v>
      </c>
      <c r="E600" s="72" t="s">
        <v>452</v>
      </c>
      <c r="F600" s="73">
        <v>46130</v>
      </c>
      <c r="G600" s="72" t="s">
        <v>1903</v>
      </c>
      <c r="H600" s="74">
        <v>44600000</v>
      </c>
      <c r="I600" s="74">
        <v>0</v>
      </c>
      <c r="J600" s="74"/>
      <c r="K600" s="74"/>
      <c r="L600" s="74">
        <v>0</v>
      </c>
      <c r="M600" s="74">
        <v>0</v>
      </c>
      <c r="N600" s="74">
        <v>0</v>
      </c>
      <c r="O600" s="74">
        <v>0</v>
      </c>
      <c r="P600" s="75">
        <v>0</v>
      </c>
      <c r="Q600" s="76" t="str">
        <f t="shared" si="9"/>
        <v>Unregistered</v>
      </c>
    </row>
    <row r="601" spans="1:17">
      <c r="A601" s="77">
        <v>10796</v>
      </c>
      <c r="B601" s="77" t="s">
        <v>1447</v>
      </c>
      <c r="C601" s="77" t="s">
        <v>427</v>
      </c>
      <c r="D601" s="77" t="s">
        <v>453</v>
      </c>
      <c r="E601" s="77" t="s">
        <v>454</v>
      </c>
      <c r="F601" s="78">
        <v>46147</v>
      </c>
      <c r="G601" s="77" t="s">
        <v>1903</v>
      </c>
      <c r="H601" s="79">
        <v>40687500</v>
      </c>
      <c r="I601" s="79">
        <v>0</v>
      </c>
      <c r="J601" s="79"/>
      <c r="K601" s="79"/>
      <c r="L601" s="79">
        <v>0</v>
      </c>
      <c r="M601" s="79">
        <v>0</v>
      </c>
      <c r="N601" s="79">
        <v>0</v>
      </c>
      <c r="O601" s="79">
        <v>0</v>
      </c>
      <c r="P601" s="80">
        <v>0</v>
      </c>
      <c r="Q601" s="81" t="str">
        <f t="shared" si="9"/>
        <v>Unregistered</v>
      </c>
    </row>
    <row r="602" spans="1:17">
      <c r="A602" s="72">
        <v>10797</v>
      </c>
      <c r="B602" s="72" t="s">
        <v>1447</v>
      </c>
      <c r="C602" s="72" t="s">
        <v>427</v>
      </c>
      <c r="D602" s="72" t="s">
        <v>10323</v>
      </c>
      <c r="E602" s="72" t="s">
        <v>10324</v>
      </c>
      <c r="F602" s="73">
        <v>46193</v>
      </c>
      <c r="G602" s="72" t="s">
        <v>10062</v>
      </c>
      <c r="H602" s="74">
        <v>49000000</v>
      </c>
      <c r="I602" s="74">
        <v>0</v>
      </c>
      <c r="J602" s="74"/>
      <c r="K602" s="74"/>
      <c r="L602" s="74">
        <v>0</v>
      </c>
      <c r="M602" s="74">
        <v>0</v>
      </c>
      <c r="N602" s="74">
        <v>0</v>
      </c>
      <c r="O602" s="74">
        <v>0</v>
      </c>
      <c r="P602" s="75">
        <v>0</v>
      </c>
      <c r="Q602" s="76" t="str">
        <f t="shared" si="9"/>
        <v>Registered</v>
      </c>
    </row>
    <row r="603" spans="1:17">
      <c r="A603" s="77">
        <v>10798</v>
      </c>
      <c r="B603" s="77" t="s">
        <v>1447</v>
      </c>
      <c r="C603" s="77" t="s">
        <v>427</v>
      </c>
      <c r="D603" s="77" t="s">
        <v>455</v>
      </c>
      <c r="E603" s="77" t="s">
        <v>456</v>
      </c>
      <c r="F603" s="78">
        <v>46148</v>
      </c>
      <c r="G603" s="77" t="s">
        <v>1903</v>
      </c>
      <c r="H603" s="79">
        <v>33500000</v>
      </c>
      <c r="I603" s="79">
        <v>0</v>
      </c>
      <c r="J603" s="79"/>
      <c r="K603" s="79"/>
      <c r="L603" s="79">
        <v>0</v>
      </c>
      <c r="M603" s="79">
        <v>0</v>
      </c>
      <c r="N603" s="79">
        <v>0</v>
      </c>
      <c r="O603" s="79">
        <v>0</v>
      </c>
      <c r="P603" s="80">
        <v>0</v>
      </c>
      <c r="Q603" s="81" t="str">
        <f t="shared" si="9"/>
        <v>Unregistered</v>
      </c>
    </row>
    <row r="604" spans="1:17">
      <c r="A604" s="72">
        <v>10799</v>
      </c>
      <c r="B604" s="72" t="s">
        <v>1447</v>
      </c>
      <c r="C604" s="72" t="s">
        <v>427</v>
      </c>
      <c r="D604" s="72" t="s">
        <v>10325</v>
      </c>
      <c r="E604" s="72" t="s">
        <v>10326</v>
      </c>
      <c r="F604" s="73">
        <v>46195</v>
      </c>
      <c r="G604" s="72" t="s">
        <v>1903</v>
      </c>
      <c r="H604" s="74">
        <v>25250000</v>
      </c>
      <c r="I604" s="74">
        <v>0</v>
      </c>
      <c r="J604" s="74"/>
      <c r="K604" s="74"/>
      <c r="L604" s="74">
        <v>0</v>
      </c>
      <c r="M604" s="74">
        <v>0</v>
      </c>
      <c r="N604" s="74">
        <v>0</v>
      </c>
      <c r="O604" s="74">
        <v>0</v>
      </c>
      <c r="P604" s="75">
        <v>0</v>
      </c>
      <c r="Q604" s="76" t="str">
        <f t="shared" si="9"/>
        <v>Unregistered</v>
      </c>
    </row>
    <row r="605" spans="1:17">
      <c r="A605" s="77">
        <v>10800</v>
      </c>
      <c r="B605" s="77" t="s">
        <v>1447</v>
      </c>
      <c r="C605" s="77" t="s">
        <v>427</v>
      </c>
      <c r="D605" s="77" t="s">
        <v>457</v>
      </c>
      <c r="E605" s="77" t="s">
        <v>458</v>
      </c>
      <c r="F605" s="78">
        <v>46140</v>
      </c>
      <c r="G605" s="77" t="s">
        <v>1903</v>
      </c>
      <c r="H605" s="79">
        <v>41000000</v>
      </c>
      <c r="I605" s="79">
        <v>0</v>
      </c>
      <c r="J605" s="79"/>
      <c r="K605" s="79"/>
      <c r="L605" s="79">
        <v>0</v>
      </c>
      <c r="M605" s="79">
        <v>0</v>
      </c>
      <c r="N605" s="79">
        <v>0</v>
      </c>
      <c r="O605" s="79">
        <v>0</v>
      </c>
      <c r="P605" s="80">
        <v>0</v>
      </c>
      <c r="Q605" s="81" t="str">
        <f t="shared" si="9"/>
        <v>Unregistered</v>
      </c>
    </row>
    <row r="606" spans="1:17">
      <c r="A606" s="72">
        <v>10801</v>
      </c>
      <c r="B606" s="72" t="s">
        <v>1447</v>
      </c>
      <c r="C606" s="72" t="s">
        <v>427</v>
      </c>
      <c r="D606" s="72" t="s">
        <v>459</v>
      </c>
      <c r="E606" s="72" t="s">
        <v>460</v>
      </c>
      <c r="F606" s="73">
        <v>46140</v>
      </c>
      <c r="G606" s="72" t="s">
        <v>1903</v>
      </c>
      <c r="H606" s="74">
        <v>40400000</v>
      </c>
      <c r="I606" s="74">
        <v>0</v>
      </c>
      <c r="J606" s="74"/>
      <c r="K606" s="74"/>
      <c r="L606" s="74">
        <v>0</v>
      </c>
      <c r="M606" s="74">
        <v>0</v>
      </c>
      <c r="N606" s="74">
        <v>0</v>
      </c>
      <c r="O606" s="74">
        <v>0</v>
      </c>
      <c r="P606" s="75">
        <v>0</v>
      </c>
      <c r="Q606" s="76" t="str">
        <f t="shared" si="9"/>
        <v>Unregistered</v>
      </c>
    </row>
    <row r="607" spans="1:17">
      <c r="A607" s="77">
        <v>10802</v>
      </c>
      <c r="B607" s="77" t="s">
        <v>1447</v>
      </c>
      <c r="C607" s="77" t="s">
        <v>427</v>
      </c>
      <c r="D607" s="77" t="s">
        <v>10327</v>
      </c>
      <c r="E607" s="77" t="s">
        <v>10328</v>
      </c>
      <c r="F607" s="78">
        <v>46195</v>
      </c>
      <c r="G607" s="77" t="s">
        <v>1903</v>
      </c>
      <c r="H607" s="79">
        <v>32600000</v>
      </c>
      <c r="I607" s="79">
        <v>0</v>
      </c>
      <c r="J607" s="79"/>
      <c r="K607" s="79"/>
      <c r="L607" s="79">
        <v>0</v>
      </c>
      <c r="M607" s="79">
        <v>0</v>
      </c>
      <c r="N607" s="79">
        <v>0</v>
      </c>
      <c r="O607" s="79">
        <v>0</v>
      </c>
      <c r="P607" s="80">
        <v>0</v>
      </c>
      <c r="Q607" s="81" t="str">
        <f t="shared" si="9"/>
        <v>Unregistered</v>
      </c>
    </row>
    <row r="608" spans="1:17">
      <c r="A608" s="72">
        <v>10803</v>
      </c>
      <c r="B608" s="72" t="s">
        <v>1447</v>
      </c>
      <c r="C608" s="72" t="s">
        <v>427</v>
      </c>
      <c r="D608" s="72" t="s">
        <v>461</v>
      </c>
      <c r="E608" s="72" t="s">
        <v>462</v>
      </c>
      <c r="F608" s="73">
        <v>46140</v>
      </c>
      <c r="G608" s="72" t="s">
        <v>1903</v>
      </c>
      <c r="H608" s="74">
        <v>38683800</v>
      </c>
      <c r="I608" s="74">
        <v>0</v>
      </c>
      <c r="J608" s="74"/>
      <c r="K608" s="74"/>
      <c r="L608" s="74">
        <v>0</v>
      </c>
      <c r="M608" s="74">
        <v>0</v>
      </c>
      <c r="N608" s="74">
        <v>0</v>
      </c>
      <c r="O608" s="74">
        <v>0</v>
      </c>
      <c r="P608" s="75">
        <v>0</v>
      </c>
      <c r="Q608" s="76" t="str">
        <f t="shared" si="9"/>
        <v>Unregistered</v>
      </c>
    </row>
    <row r="609" spans="1:17">
      <c r="A609" s="77">
        <v>5068</v>
      </c>
      <c r="B609" s="77" t="s">
        <v>1542</v>
      </c>
      <c r="C609" s="77" t="s">
        <v>1543</v>
      </c>
      <c r="D609" s="77" t="s">
        <v>5522</v>
      </c>
      <c r="E609" s="77" t="s">
        <v>5523</v>
      </c>
      <c r="F609" s="78">
        <v>46092</v>
      </c>
      <c r="G609" s="77" t="s">
        <v>1669</v>
      </c>
      <c r="H609" s="79">
        <v>44459821</v>
      </c>
      <c r="I609" s="79">
        <v>13337946</v>
      </c>
      <c r="J609" s="79">
        <v>13337946</v>
      </c>
      <c r="K609" s="79">
        <v>0</v>
      </c>
      <c r="L609" s="79">
        <v>0</v>
      </c>
      <c r="M609" s="79">
        <v>0</v>
      </c>
      <c r="N609" s="79">
        <v>0</v>
      </c>
      <c r="O609" s="79">
        <v>0</v>
      </c>
      <c r="P609" s="80">
        <v>0</v>
      </c>
      <c r="Q609" s="81" t="str">
        <f t="shared" si="9"/>
        <v>Registered</v>
      </c>
    </row>
    <row r="610" spans="1:17">
      <c r="A610" s="72">
        <v>5069</v>
      </c>
      <c r="B610" s="72" t="s">
        <v>1542</v>
      </c>
      <c r="C610" s="72" t="s">
        <v>1543</v>
      </c>
      <c r="D610" s="72" t="s">
        <v>5524</v>
      </c>
      <c r="E610" s="72" t="s">
        <v>5525</v>
      </c>
      <c r="F610" s="73">
        <v>45525</v>
      </c>
      <c r="G610" s="72" t="s">
        <v>5526</v>
      </c>
      <c r="H610" s="74">
        <v>33000000</v>
      </c>
      <c r="I610" s="74">
        <v>9900000</v>
      </c>
      <c r="J610" s="74">
        <v>9900000</v>
      </c>
      <c r="K610" s="74">
        <v>0</v>
      </c>
      <c r="L610" s="74">
        <v>0</v>
      </c>
      <c r="M610" s="74">
        <v>0</v>
      </c>
      <c r="N610" s="74">
        <v>0</v>
      </c>
      <c r="O610" s="74">
        <v>0</v>
      </c>
      <c r="P610" s="75">
        <v>0</v>
      </c>
      <c r="Q610" s="76" t="str">
        <f t="shared" si="9"/>
        <v>Registered</v>
      </c>
    </row>
    <row r="611" spans="1:17">
      <c r="A611" s="77">
        <v>5070</v>
      </c>
      <c r="B611" s="77" t="s">
        <v>1542</v>
      </c>
      <c r="C611" s="77" t="s">
        <v>1543</v>
      </c>
      <c r="D611" s="77" t="s">
        <v>5527</v>
      </c>
      <c r="E611" s="77" t="s">
        <v>5528</v>
      </c>
      <c r="F611" s="78">
        <v>45525</v>
      </c>
      <c r="G611" s="77" t="s">
        <v>5526</v>
      </c>
      <c r="H611" s="79">
        <v>33000000</v>
      </c>
      <c r="I611" s="79">
        <v>9900000</v>
      </c>
      <c r="J611" s="79">
        <v>9900000</v>
      </c>
      <c r="K611" s="79">
        <v>0</v>
      </c>
      <c r="L611" s="79">
        <v>0</v>
      </c>
      <c r="M611" s="79">
        <v>0</v>
      </c>
      <c r="N611" s="79">
        <v>0</v>
      </c>
      <c r="O611" s="79">
        <v>0</v>
      </c>
      <c r="P611" s="80">
        <v>0</v>
      </c>
      <c r="Q611" s="81" t="str">
        <f t="shared" si="9"/>
        <v>Registered</v>
      </c>
    </row>
    <row r="612" spans="1:17">
      <c r="A612" s="72">
        <v>5071</v>
      </c>
      <c r="B612" s="72" t="s">
        <v>1542</v>
      </c>
      <c r="C612" s="72" t="s">
        <v>1543</v>
      </c>
      <c r="D612" s="72" t="s">
        <v>5529</v>
      </c>
      <c r="E612" s="72" t="s">
        <v>5530</v>
      </c>
      <c r="F612" s="73">
        <v>46092</v>
      </c>
      <c r="G612" s="72" t="s">
        <v>1586</v>
      </c>
      <c r="H612" s="74">
        <v>44459821</v>
      </c>
      <c r="I612" s="74">
        <v>15389938</v>
      </c>
      <c r="J612" s="74">
        <v>15389938</v>
      </c>
      <c r="K612" s="74">
        <v>0</v>
      </c>
      <c r="L612" s="74">
        <v>0</v>
      </c>
      <c r="M612" s="74">
        <v>0</v>
      </c>
      <c r="N612" s="74">
        <v>0</v>
      </c>
      <c r="O612" s="74">
        <v>0</v>
      </c>
      <c r="P612" s="75">
        <v>0</v>
      </c>
      <c r="Q612" s="76" t="str">
        <f t="shared" si="9"/>
        <v>Registered</v>
      </c>
    </row>
    <row r="613" spans="1:17">
      <c r="A613" s="77">
        <v>5072</v>
      </c>
      <c r="B613" s="77" t="s">
        <v>1542</v>
      </c>
      <c r="C613" s="77" t="s">
        <v>1543</v>
      </c>
      <c r="D613" s="77" t="s">
        <v>5531</v>
      </c>
      <c r="E613" s="77" t="s">
        <v>5532</v>
      </c>
      <c r="F613" s="78">
        <v>45565</v>
      </c>
      <c r="G613" s="77" t="s">
        <v>5439</v>
      </c>
      <c r="H613" s="79">
        <v>38969400</v>
      </c>
      <c r="I613" s="79">
        <v>11690820</v>
      </c>
      <c r="J613" s="79">
        <v>11690820</v>
      </c>
      <c r="K613" s="79">
        <v>0</v>
      </c>
      <c r="L613" s="79">
        <v>0</v>
      </c>
      <c r="M613" s="79">
        <v>0</v>
      </c>
      <c r="N613" s="79">
        <v>0</v>
      </c>
      <c r="O613" s="79">
        <v>0</v>
      </c>
      <c r="P613" s="80">
        <v>0</v>
      </c>
      <c r="Q613" s="81" t="str">
        <f t="shared" si="9"/>
        <v>Registered</v>
      </c>
    </row>
    <row r="614" spans="1:17">
      <c r="A614" s="72">
        <v>10804</v>
      </c>
      <c r="B614" s="72" t="s">
        <v>1542</v>
      </c>
      <c r="C614" s="72" t="s">
        <v>1543</v>
      </c>
      <c r="D614" s="72" t="s">
        <v>10329</v>
      </c>
      <c r="E614" s="72" t="s">
        <v>10330</v>
      </c>
      <c r="F614" s="73">
        <v>46199</v>
      </c>
      <c r="G614" s="72" t="s">
        <v>1903</v>
      </c>
      <c r="H614" s="74">
        <v>39000000</v>
      </c>
      <c r="I614" s="74">
        <v>0</v>
      </c>
      <c r="J614" s="74"/>
      <c r="K614" s="74"/>
      <c r="L614" s="74">
        <v>0</v>
      </c>
      <c r="M614" s="74">
        <v>0</v>
      </c>
      <c r="N614" s="74">
        <v>0</v>
      </c>
      <c r="O614" s="74">
        <v>0</v>
      </c>
      <c r="P614" s="75">
        <v>0</v>
      </c>
      <c r="Q614" s="76" t="str">
        <f t="shared" si="9"/>
        <v>Unregistered</v>
      </c>
    </row>
    <row r="615" spans="1:17">
      <c r="A615" s="77">
        <v>10805</v>
      </c>
      <c r="B615" s="77" t="s">
        <v>1542</v>
      </c>
      <c r="C615" s="77" t="s">
        <v>1543</v>
      </c>
      <c r="D615" s="77" t="s">
        <v>463</v>
      </c>
      <c r="E615" s="77" t="s">
        <v>464</v>
      </c>
      <c r="F615" s="78">
        <v>46142</v>
      </c>
      <c r="G615" s="77" t="s">
        <v>1903</v>
      </c>
      <c r="H615" s="79">
        <v>45700000</v>
      </c>
      <c r="I615" s="79">
        <v>0</v>
      </c>
      <c r="J615" s="79"/>
      <c r="K615" s="79"/>
      <c r="L615" s="79">
        <v>0</v>
      </c>
      <c r="M615" s="79">
        <v>0</v>
      </c>
      <c r="N615" s="79">
        <v>0</v>
      </c>
      <c r="O615" s="79">
        <v>0</v>
      </c>
      <c r="P615" s="80">
        <v>0</v>
      </c>
      <c r="Q615" s="81" t="str">
        <f t="shared" si="9"/>
        <v>Unregistered</v>
      </c>
    </row>
    <row r="616" spans="1:17">
      <c r="A616" s="72">
        <v>10806</v>
      </c>
      <c r="B616" s="72" t="s">
        <v>1542</v>
      </c>
      <c r="C616" s="72" t="s">
        <v>1543</v>
      </c>
      <c r="D616" s="72" t="s">
        <v>465</v>
      </c>
      <c r="E616" s="72" t="s">
        <v>466</v>
      </c>
      <c r="F616" s="73">
        <v>46173</v>
      </c>
      <c r="G616" s="72" t="s">
        <v>1903</v>
      </c>
      <c r="H616" s="74">
        <v>36500000</v>
      </c>
      <c r="I616" s="74">
        <v>0</v>
      </c>
      <c r="J616" s="74"/>
      <c r="K616" s="74"/>
      <c r="L616" s="74">
        <v>0</v>
      </c>
      <c r="M616" s="74">
        <v>0</v>
      </c>
      <c r="N616" s="74">
        <v>0</v>
      </c>
      <c r="O616" s="74">
        <v>0</v>
      </c>
      <c r="P616" s="75">
        <v>0</v>
      </c>
      <c r="Q616" s="76" t="str">
        <f t="shared" si="9"/>
        <v>Unregistered</v>
      </c>
    </row>
    <row r="617" spans="1:17">
      <c r="A617" s="77">
        <v>5073</v>
      </c>
      <c r="B617" s="77" t="s">
        <v>1433</v>
      </c>
      <c r="C617" s="77" t="s">
        <v>5</v>
      </c>
      <c r="D617" s="77" t="s">
        <v>5533</v>
      </c>
      <c r="E617" s="77" t="s">
        <v>5534</v>
      </c>
      <c r="F617" s="78">
        <v>45142</v>
      </c>
      <c r="G617" s="77" t="s">
        <v>3036</v>
      </c>
      <c r="H617" s="79">
        <v>8169643</v>
      </c>
      <c r="I617" s="79">
        <v>6535715</v>
      </c>
      <c r="J617" s="79">
        <v>6535715</v>
      </c>
      <c r="K617" s="79">
        <v>0</v>
      </c>
      <c r="L617" s="79">
        <v>0</v>
      </c>
      <c r="M617" s="79">
        <v>0</v>
      </c>
      <c r="N617" s="79">
        <v>0</v>
      </c>
      <c r="O617" s="79">
        <v>0</v>
      </c>
      <c r="P617" s="80">
        <v>0</v>
      </c>
      <c r="Q617" s="81" t="str">
        <f t="shared" si="9"/>
        <v>Registered</v>
      </c>
    </row>
    <row r="618" spans="1:17">
      <c r="A618" s="72">
        <v>5074</v>
      </c>
      <c r="B618" s="72" t="s">
        <v>1433</v>
      </c>
      <c r="C618" s="72" t="s">
        <v>5</v>
      </c>
      <c r="D618" s="72" t="s">
        <v>5535</v>
      </c>
      <c r="E618" s="72" t="s">
        <v>5536</v>
      </c>
      <c r="F618" s="73">
        <v>45176</v>
      </c>
      <c r="G618" s="72" t="s">
        <v>5491</v>
      </c>
      <c r="H618" s="74">
        <v>12008929</v>
      </c>
      <c r="I618" s="74">
        <v>9607143</v>
      </c>
      <c r="J618" s="74">
        <v>9607143</v>
      </c>
      <c r="K618" s="74">
        <v>0</v>
      </c>
      <c r="L618" s="74">
        <v>0</v>
      </c>
      <c r="M618" s="74">
        <v>0</v>
      </c>
      <c r="N618" s="74">
        <v>0</v>
      </c>
      <c r="O618" s="74">
        <v>0</v>
      </c>
      <c r="P618" s="75">
        <v>0</v>
      </c>
      <c r="Q618" s="76" t="str">
        <f t="shared" si="9"/>
        <v>Registered</v>
      </c>
    </row>
    <row r="619" spans="1:17">
      <c r="A619" s="77">
        <v>5075</v>
      </c>
      <c r="B619" s="77" t="s">
        <v>1433</v>
      </c>
      <c r="C619" s="77" t="s">
        <v>5</v>
      </c>
      <c r="D619" s="77" t="s">
        <v>5537</v>
      </c>
      <c r="E619" s="77" t="s">
        <v>5538</v>
      </c>
      <c r="F619" s="78">
        <v>45138</v>
      </c>
      <c r="G619" s="77" t="s">
        <v>4962</v>
      </c>
      <c r="H619" s="79">
        <v>8152350</v>
      </c>
      <c r="I619" s="79">
        <v>6521882</v>
      </c>
      <c r="J619" s="79">
        <v>6521882</v>
      </c>
      <c r="K619" s="79">
        <v>0</v>
      </c>
      <c r="L619" s="79">
        <v>0</v>
      </c>
      <c r="M619" s="79">
        <v>0</v>
      </c>
      <c r="N619" s="79">
        <v>0</v>
      </c>
      <c r="O619" s="79">
        <v>0</v>
      </c>
      <c r="P619" s="80">
        <v>0</v>
      </c>
      <c r="Q619" s="81" t="str">
        <f t="shared" si="9"/>
        <v>Registered</v>
      </c>
    </row>
    <row r="620" spans="1:17">
      <c r="A620" s="72">
        <v>5076</v>
      </c>
      <c r="B620" s="72" t="s">
        <v>1433</v>
      </c>
      <c r="C620" s="72" t="s">
        <v>5</v>
      </c>
      <c r="D620" s="72" t="s">
        <v>5539</v>
      </c>
      <c r="E620" s="72" t="s">
        <v>5540</v>
      </c>
      <c r="F620" s="73">
        <v>45135</v>
      </c>
      <c r="G620" s="72" t="s">
        <v>2719</v>
      </c>
      <c r="H620" s="74">
        <v>11970900</v>
      </c>
      <c r="I620" s="74">
        <v>9576720</v>
      </c>
      <c r="J620" s="74">
        <v>9576720</v>
      </c>
      <c r="K620" s="74">
        <v>0</v>
      </c>
      <c r="L620" s="74">
        <v>0</v>
      </c>
      <c r="M620" s="74">
        <v>0</v>
      </c>
      <c r="N620" s="74">
        <v>0</v>
      </c>
      <c r="O620" s="74">
        <v>0</v>
      </c>
      <c r="P620" s="75">
        <v>0</v>
      </c>
      <c r="Q620" s="76" t="str">
        <f t="shared" si="9"/>
        <v>Registered</v>
      </c>
    </row>
    <row r="621" spans="1:17">
      <c r="A621" s="77">
        <v>5077</v>
      </c>
      <c r="B621" s="77" t="s">
        <v>1433</v>
      </c>
      <c r="C621" s="77" t="s">
        <v>5</v>
      </c>
      <c r="D621" s="77" t="s">
        <v>5541</v>
      </c>
      <c r="E621" s="77" t="s">
        <v>5542</v>
      </c>
      <c r="F621" s="78">
        <v>45094</v>
      </c>
      <c r="G621" s="77" t="s">
        <v>5191</v>
      </c>
      <c r="H621" s="79">
        <v>8258929</v>
      </c>
      <c r="I621" s="79">
        <v>6607143</v>
      </c>
      <c r="J621" s="79">
        <v>6607143</v>
      </c>
      <c r="K621" s="79">
        <v>0</v>
      </c>
      <c r="L621" s="79">
        <v>0</v>
      </c>
      <c r="M621" s="79">
        <v>0</v>
      </c>
      <c r="N621" s="79">
        <v>0</v>
      </c>
      <c r="O621" s="79">
        <v>0</v>
      </c>
      <c r="P621" s="80">
        <v>0</v>
      </c>
      <c r="Q621" s="81" t="str">
        <f t="shared" si="9"/>
        <v>Registered</v>
      </c>
    </row>
    <row r="622" spans="1:17">
      <c r="A622" s="72">
        <v>5078</v>
      </c>
      <c r="B622" s="72" t="s">
        <v>1433</v>
      </c>
      <c r="C622" s="72" t="s">
        <v>5</v>
      </c>
      <c r="D622" s="72" t="s">
        <v>5543</v>
      </c>
      <c r="E622" s="72" t="s">
        <v>5544</v>
      </c>
      <c r="F622" s="73">
        <v>45104</v>
      </c>
      <c r="G622" s="72" t="s">
        <v>3013</v>
      </c>
      <c r="H622" s="74">
        <v>11831664</v>
      </c>
      <c r="I622" s="74">
        <v>9465332</v>
      </c>
      <c r="J622" s="74">
        <v>9465332</v>
      </c>
      <c r="K622" s="74">
        <v>0</v>
      </c>
      <c r="L622" s="74">
        <v>0</v>
      </c>
      <c r="M622" s="74">
        <v>0</v>
      </c>
      <c r="N622" s="74">
        <v>0</v>
      </c>
      <c r="O622" s="74">
        <v>0</v>
      </c>
      <c r="P622" s="75">
        <v>0</v>
      </c>
      <c r="Q622" s="76" t="str">
        <f t="shared" si="9"/>
        <v>Registered</v>
      </c>
    </row>
    <row r="623" spans="1:17">
      <c r="A623" s="77">
        <v>5079</v>
      </c>
      <c r="B623" s="77" t="s">
        <v>1433</v>
      </c>
      <c r="C623" s="77" t="s">
        <v>5</v>
      </c>
      <c r="D623" s="77" t="s">
        <v>5545</v>
      </c>
      <c r="E623" s="77" t="s">
        <v>5546</v>
      </c>
      <c r="F623" s="78">
        <v>45100</v>
      </c>
      <c r="G623" s="77" t="s">
        <v>3708</v>
      </c>
      <c r="H623" s="79">
        <v>11563380</v>
      </c>
      <c r="I623" s="79">
        <v>9250704</v>
      </c>
      <c r="J623" s="79">
        <v>9250704</v>
      </c>
      <c r="K623" s="79">
        <v>0</v>
      </c>
      <c r="L623" s="79">
        <v>0</v>
      </c>
      <c r="M623" s="79">
        <v>0</v>
      </c>
      <c r="N623" s="79">
        <v>0</v>
      </c>
      <c r="O623" s="79">
        <v>0</v>
      </c>
      <c r="P623" s="80">
        <v>0</v>
      </c>
      <c r="Q623" s="81" t="str">
        <f t="shared" si="9"/>
        <v>Registered</v>
      </c>
    </row>
    <row r="624" spans="1:17">
      <c r="A624" s="72">
        <v>5080</v>
      </c>
      <c r="B624" s="72" t="s">
        <v>1433</v>
      </c>
      <c r="C624" s="72" t="s">
        <v>5</v>
      </c>
      <c r="D624" s="72" t="s">
        <v>5547</v>
      </c>
      <c r="E624" s="72" t="s">
        <v>5548</v>
      </c>
      <c r="F624" s="73">
        <v>45523</v>
      </c>
      <c r="G624" s="72" t="s">
        <v>5549</v>
      </c>
      <c r="H624" s="74">
        <v>8983036</v>
      </c>
      <c r="I624" s="74">
        <v>7186428</v>
      </c>
      <c r="J624" s="74">
        <v>7186428</v>
      </c>
      <c r="K624" s="74">
        <v>0</v>
      </c>
      <c r="L624" s="74">
        <v>0</v>
      </c>
      <c r="M624" s="74">
        <v>0</v>
      </c>
      <c r="N624" s="74">
        <v>0</v>
      </c>
      <c r="O624" s="74">
        <v>0</v>
      </c>
      <c r="P624" s="75">
        <v>0</v>
      </c>
      <c r="Q624" s="76" t="str">
        <f t="shared" si="9"/>
        <v>Registered</v>
      </c>
    </row>
    <row r="625" spans="1:17">
      <c r="A625" s="77">
        <v>5081</v>
      </c>
      <c r="B625" s="77" t="s">
        <v>1433</v>
      </c>
      <c r="C625" s="77" t="s">
        <v>5</v>
      </c>
      <c r="D625" s="77" t="s">
        <v>5550</v>
      </c>
      <c r="E625" s="77" t="s">
        <v>5551</v>
      </c>
      <c r="F625" s="78">
        <v>45176</v>
      </c>
      <c r="G625" s="77" t="s">
        <v>5167</v>
      </c>
      <c r="H625" s="79">
        <v>8188396</v>
      </c>
      <c r="I625" s="79">
        <v>6550719</v>
      </c>
      <c r="J625" s="79">
        <v>6550719</v>
      </c>
      <c r="K625" s="79">
        <v>0</v>
      </c>
      <c r="L625" s="79">
        <v>0</v>
      </c>
      <c r="M625" s="79">
        <v>0</v>
      </c>
      <c r="N625" s="79">
        <v>0</v>
      </c>
      <c r="O625" s="79">
        <v>0</v>
      </c>
      <c r="P625" s="80">
        <v>0</v>
      </c>
      <c r="Q625" s="81" t="str">
        <f t="shared" si="9"/>
        <v>Registered</v>
      </c>
    </row>
    <row r="626" spans="1:17">
      <c r="A626" s="72">
        <v>5082</v>
      </c>
      <c r="B626" s="72" t="s">
        <v>1433</v>
      </c>
      <c r="C626" s="72" t="s">
        <v>5</v>
      </c>
      <c r="D626" s="72" t="s">
        <v>5552</v>
      </c>
      <c r="E626" s="72" t="s">
        <v>5553</v>
      </c>
      <c r="F626" s="73">
        <v>45103</v>
      </c>
      <c r="G626" s="72" t="s">
        <v>3426</v>
      </c>
      <c r="H626" s="74">
        <v>11563380</v>
      </c>
      <c r="I626" s="74">
        <v>9250704</v>
      </c>
      <c r="J626" s="74">
        <v>9250704</v>
      </c>
      <c r="K626" s="74">
        <v>0</v>
      </c>
      <c r="L626" s="74">
        <v>0</v>
      </c>
      <c r="M626" s="74">
        <v>0</v>
      </c>
      <c r="N626" s="74">
        <v>0</v>
      </c>
      <c r="O626" s="74">
        <v>0</v>
      </c>
      <c r="P626" s="75">
        <v>0</v>
      </c>
      <c r="Q626" s="76" t="str">
        <f t="shared" si="9"/>
        <v>Registered</v>
      </c>
    </row>
    <row r="627" spans="1:17">
      <c r="A627" s="77">
        <v>5083</v>
      </c>
      <c r="B627" s="77" t="s">
        <v>1433</v>
      </c>
      <c r="C627" s="77" t="s">
        <v>5</v>
      </c>
      <c r="D627" s="77" t="s">
        <v>5554</v>
      </c>
      <c r="E627" s="77" t="s">
        <v>5555</v>
      </c>
      <c r="F627" s="78">
        <v>45404</v>
      </c>
      <c r="G627" s="77" t="s">
        <v>5556</v>
      </c>
      <c r="H627" s="79">
        <v>8621550</v>
      </c>
      <c r="I627" s="79">
        <v>6897242</v>
      </c>
      <c r="J627" s="79">
        <v>6897242</v>
      </c>
      <c r="K627" s="79">
        <v>0</v>
      </c>
      <c r="L627" s="79">
        <v>0</v>
      </c>
      <c r="M627" s="79">
        <v>0</v>
      </c>
      <c r="N627" s="79">
        <v>0</v>
      </c>
      <c r="O627" s="79">
        <v>0</v>
      </c>
      <c r="P627" s="80">
        <v>0</v>
      </c>
      <c r="Q627" s="81" t="str">
        <f t="shared" si="9"/>
        <v>Registered</v>
      </c>
    </row>
    <row r="628" spans="1:17">
      <c r="A628" s="72">
        <v>5084</v>
      </c>
      <c r="B628" s="72" t="s">
        <v>1433</v>
      </c>
      <c r="C628" s="72" t="s">
        <v>5</v>
      </c>
      <c r="D628" s="72" t="s">
        <v>5557</v>
      </c>
      <c r="E628" s="72" t="s">
        <v>5558</v>
      </c>
      <c r="F628" s="73">
        <v>45117</v>
      </c>
      <c r="G628" s="72" t="s">
        <v>3448</v>
      </c>
      <c r="H628" s="74">
        <v>8152350</v>
      </c>
      <c r="I628" s="74">
        <v>6521882</v>
      </c>
      <c r="J628" s="74">
        <v>6521882</v>
      </c>
      <c r="K628" s="74">
        <v>0</v>
      </c>
      <c r="L628" s="74">
        <v>0</v>
      </c>
      <c r="M628" s="74">
        <v>0</v>
      </c>
      <c r="N628" s="74">
        <v>0</v>
      </c>
      <c r="O628" s="74">
        <v>0</v>
      </c>
      <c r="P628" s="75">
        <v>0</v>
      </c>
      <c r="Q628" s="76" t="str">
        <f t="shared" si="9"/>
        <v>Registered</v>
      </c>
    </row>
    <row r="629" spans="1:17">
      <c r="A629" s="77">
        <v>5085</v>
      </c>
      <c r="B629" s="77" t="s">
        <v>1433</v>
      </c>
      <c r="C629" s="77" t="s">
        <v>5</v>
      </c>
      <c r="D629" s="77" t="s">
        <v>5559</v>
      </c>
      <c r="E629" s="77" t="s">
        <v>5560</v>
      </c>
      <c r="F629" s="78">
        <v>45176</v>
      </c>
      <c r="G629" s="77" t="s">
        <v>2528</v>
      </c>
      <c r="H629" s="79">
        <v>12008929</v>
      </c>
      <c r="I629" s="79">
        <v>9607143</v>
      </c>
      <c r="J629" s="79">
        <v>9607143</v>
      </c>
      <c r="K629" s="79">
        <v>0</v>
      </c>
      <c r="L629" s="79">
        <v>0</v>
      </c>
      <c r="M629" s="79">
        <v>0</v>
      </c>
      <c r="N629" s="79">
        <v>0</v>
      </c>
      <c r="O629" s="79">
        <v>0</v>
      </c>
      <c r="P629" s="80">
        <v>0</v>
      </c>
      <c r="Q629" s="81" t="str">
        <f t="shared" si="9"/>
        <v>Registered</v>
      </c>
    </row>
    <row r="630" spans="1:17">
      <c r="A630" s="72">
        <v>5086</v>
      </c>
      <c r="B630" s="72" t="s">
        <v>1433</v>
      </c>
      <c r="C630" s="72" t="s">
        <v>5</v>
      </c>
      <c r="D630" s="72" t="s">
        <v>5561</v>
      </c>
      <c r="E630" s="72" t="s">
        <v>5108</v>
      </c>
      <c r="F630" s="73">
        <v>45100</v>
      </c>
      <c r="G630" s="72" t="s">
        <v>5185</v>
      </c>
      <c r="H630" s="74">
        <v>8215692</v>
      </c>
      <c r="I630" s="74">
        <v>6572556</v>
      </c>
      <c r="J630" s="74">
        <v>6572556</v>
      </c>
      <c r="K630" s="74">
        <v>0</v>
      </c>
      <c r="L630" s="74">
        <v>0</v>
      </c>
      <c r="M630" s="74">
        <v>0</v>
      </c>
      <c r="N630" s="74">
        <v>0</v>
      </c>
      <c r="O630" s="74">
        <v>0</v>
      </c>
      <c r="P630" s="75">
        <v>0</v>
      </c>
      <c r="Q630" s="76" t="str">
        <f t="shared" si="9"/>
        <v>Registered</v>
      </c>
    </row>
    <row r="631" spans="1:17">
      <c r="A631" s="77">
        <v>5087</v>
      </c>
      <c r="B631" s="77" t="s">
        <v>1433</v>
      </c>
      <c r="C631" s="77" t="s">
        <v>5</v>
      </c>
      <c r="D631" s="77" t="s">
        <v>5562</v>
      </c>
      <c r="E631" s="77" t="s">
        <v>5563</v>
      </c>
      <c r="F631" s="78">
        <v>45804</v>
      </c>
      <c r="G631" s="77" t="s">
        <v>5437</v>
      </c>
      <c r="H631" s="79">
        <v>13837500</v>
      </c>
      <c r="I631" s="79">
        <v>10378125</v>
      </c>
      <c r="J631" s="79">
        <v>10378125</v>
      </c>
      <c r="K631" s="79">
        <v>0</v>
      </c>
      <c r="L631" s="79">
        <v>0</v>
      </c>
      <c r="M631" s="79">
        <v>0</v>
      </c>
      <c r="N631" s="79">
        <v>0</v>
      </c>
      <c r="O631" s="79">
        <v>0</v>
      </c>
      <c r="P631" s="80">
        <v>0</v>
      </c>
      <c r="Q631" s="81" t="str">
        <f t="shared" si="9"/>
        <v>Registered</v>
      </c>
    </row>
    <row r="632" spans="1:17">
      <c r="A632" s="72">
        <v>5088</v>
      </c>
      <c r="B632" s="72" t="s">
        <v>1433</v>
      </c>
      <c r="C632" s="72" t="s">
        <v>5</v>
      </c>
      <c r="D632" s="72" t="s">
        <v>5564</v>
      </c>
      <c r="E632" s="72" t="s">
        <v>5565</v>
      </c>
      <c r="F632" s="73">
        <v>45104</v>
      </c>
      <c r="G632" s="72" t="s">
        <v>3708</v>
      </c>
      <c r="H632" s="74">
        <v>12678966</v>
      </c>
      <c r="I632" s="74">
        <v>10143173</v>
      </c>
      <c r="J632" s="74">
        <v>10143173</v>
      </c>
      <c r="K632" s="74">
        <v>0</v>
      </c>
      <c r="L632" s="74">
        <v>0</v>
      </c>
      <c r="M632" s="74">
        <v>0</v>
      </c>
      <c r="N632" s="74">
        <v>0</v>
      </c>
      <c r="O632" s="74">
        <v>0</v>
      </c>
      <c r="P632" s="75">
        <v>0</v>
      </c>
      <c r="Q632" s="76" t="str">
        <f t="shared" si="9"/>
        <v>Registered</v>
      </c>
    </row>
    <row r="633" spans="1:17">
      <c r="A633" s="77">
        <v>5089</v>
      </c>
      <c r="B633" s="77" t="s">
        <v>1433</v>
      </c>
      <c r="C633" s="77" t="s">
        <v>5</v>
      </c>
      <c r="D633" s="77" t="s">
        <v>5566</v>
      </c>
      <c r="E633" s="77" t="s">
        <v>5567</v>
      </c>
      <c r="F633" s="78">
        <v>45104</v>
      </c>
      <c r="G633" s="77" t="s">
        <v>2930</v>
      </c>
      <c r="H633" s="79">
        <v>7901786</v>
      </c>
      <c r="I633" s="79">
        <v>6321428</v>
      </c>
      <c r="J633" s="79">
        <v>6321428</v>
      </c>
      <c r="K633" s="79">
        <v>0</v>
      </c>
      <c r="L633" s="79">
        <v>0</v>
      </c>
      <c r="M633" s="79">
        <v>0</v>
      </c>
      <c r="N633" s="79">
        <v>0</v>
      </c>
      <c r="O633" s="79">
        <v>0</v>
      </c>
      <c r="P633" s="80">
        <v>0</v>
      </c>
      <c r="Q633" s="81" t="str">
        <f t="shared" si="9"/>
        <v>Registered</v>
      </c>
    </row>
    <row r="634" spans="1:17">
      <c r="A634" s="72">
        <v>5090</v>
      </c>
      <c r="B634" s="72" t="s">
        <v>1433</v>
      </c>
      <c r="C634" s="72" t="s">
        <v>5</v>
      </c>
      <c r="D634" s="72" t="s">
        <v>5568</v>
      </c>
      <c r="E634" s="72" t="s">
        <v>5569</v>
      </c>
      <c r="F634" s="73">
        <v>45104</v>
      </c>
      <c r="G634" s="72" t="s">
        <v>5381</v>
      </c>
      <c r="H634" s="74">
        <v>7812500</v>
      </c>
      <c r="I634" s="74">
        <v>6250000</v>
      </c>
      <c r="J634" s="74">
        <v>6250000</v>
      </c>
      <c r="K634" s="74">
        <v>0</v>
      </c>
      <c r="L634" s="74">
        <v>0</v>
      </c>
      <c r="M634" s="74">
        <v>0</v>
      </c>
      <c r="N634" s="74">
        <v>0</v>
      </c>
      <c r="O634" s="74">
        <v>0</v>
      </c>
      <c r="P634" s="75">
        <v>0</v>
      </c>
      <c r="Q634" s="76" t="str">
        <f t="shared" si="9"/>
        <v>Registered</v>
      </c>
    </row>
    <row r="635" spans="1:17">
      <c r="A635" s="77">
        <v>5091</v>
      </c>
      <c r="B635" s="77" t="s">
        <v>1433</v>
      </c>
      <c r="C635" s="77" t="s">
        <v>5</v>
      </c>
      <c r="D635" s="77" t="s">
        <v>5570</v>
      </c>
      <c r="E635" s="77" t="s">
        <v>5571</v>
      </c>
      <c r="F635" s="78">
        <v>45100</v>
      </c>
      <c r="G635" s="77" t="s">
        <v>3036</v>
      </c>
      <c r="H635" s="79">
        <v>11608929</v>
      </c>
      <c r="I635" s="79">
        <v>9287143</v>
      </c>
      <c r="J635" s="79">
        <v>9287143</v>
      </c>
      <c r="K635" s="79">
        <v>0</v>
      </c>
      <c r="L635" s="79">
        <v>0</v>
      </c>
      <c r="M635" s="79">
        <v>0</v>
      </c>
      <c r="N635" s="79">
        <v>0</v>
      </c>
      <c r="O635" s="79">
        <v>0</v>
      </c>
      <c r="P635" s="80">
        <v>0</v>
      </c>
      <c r="Q635" s="81" t="str">
        <f t="shared" si="9"/>
        <v>Registered</v>
      </c>
    </row>
    <row r="636" spans="1:17">
      <c r="A636" s="72">
        <v>5092</v>
      </c>
      <c r="B636" s="72" t="s">
        <v>1433</v>
      </c>
      <c r="C636" s="72" t="s">
        <v>5</v>
      </c>
      <c r="D636" s="72" t="s">
        <v>5572</v>
      </c>
      <c r="E636" s="72" t="s">
        <v>5573</v>
      </c>
      <c r="F636" s="73">
        <v>45105</v>
      </c>
      <c r="G636" s="72" t="s">
        <v>3016</v>
      </c>
      <c r="H636" s="74">
        <v>11919643</v>
      </c>
      <c r="I636" s="74">
        <v>9535715</v>
      </c>
      <c r="J636" s="74">
        <v>9535715</v>
      </c>
      <c r="K636" s="74">
        <v>0</v>
      </c>
      <c r="L636" s="74">
        <v>0</v>
      </c>
      <c r="M636" s="74">
        <v>0</v>
      </c>
      <c r="N636" s="74">
        <v>0</v>
      </c>
      <c r="O636" s="74">
        <v>0</v>
      </c>
      <c r="P636" s="75">
        <v>0</v>
      </c>
      <c r="Q636" s="76" t="str">
        <f t="shared" si="9"/>
        <v>Registered</v>
      </c>
    </row>
    <row r="637" spans="1:17">
      <c r="A637" s="77">
        <v>5093</v>
      </c>
      <c r="B637" s="77" t="s">
        <v>1433</v>
      </c>
      <c r="C637" s="77" t="s">
        <v>5</v>
      </c>
      <c r="D637" s="77" t="s">
        <v>5574</v>
      </c>
      <c r="E637" s="77" t="s">
        <v>5575</v>
      </c>
      <c r="F637" s="78">
        <v>45100</v>
      </c>
      <c r="G637" s="77" t="s">
        <v>5387</v>
      </c>
      <c r="H637" s="79">
        <v>11698214</v>
      </c>
      <c r="I637" s="79">
        <v>9358572</v>
      </c>
      <c r="J637" s="79">
        <v>9358572</v>
      </c>
      <c r="K637" s="79">
        <v>0</v>
      </c>
      <c r="L637" s="79">
        <v>0</v>
      </c>
      <c r="M637" s="79">
        <v>0</v>
      </c>
      <c r="N637" s="79">
        <v>0</v>
      </c>
      <c r="O637" s="79">
        <v>0</v>
      </c>
      <c r="P637" s="80">
        <v>0</v>
      </c>
      <c r="Q637" s="81" t="str">
        <f t="shared" si="9"/>
        <v>Registered</v>
      </c>
    </row>
    <row r="638" spans="1:17">
      <c r="A638" s="72">
        <v>5094</v>
      </c>
      <c r="B638" s="72" t="s">
        <v>1433</v>
      </c>
      <c r="C638" s="72" t="s">
        <v>5</v>
      </c>
      <c r="D638" s="72" t="s">
        <v>5576</v>
      </c>
      <c r="E638" s="72" t="s">
        <v>5577</v>
      </c>
      <c r="F638" s="73">
        <v>45107</v>
      </c>
      <c r="G638" s="72" t="s">
        <v>3597</v>
      </c>
      <c r="H638" s="74">
        <v>8080357</v>
      </c>
      <c r="I638" s="74">
        <v>6464285</v>
      </c>
      <c r="J638" s="74">
        <v>6464285</v>
      </c>
      <c r="K638" s="74">
        <v>0</v>
      </c>
      <c r="L638" s="74">
        <v>0</v>
      </c>
      <c r="M638" s="74">
        <v>0</v>
      </c>
      <c r="N638" s="74">
        <v>0</v>
      </c>
      <c r="O638" s="74">
        <v>0</v>
      </c>
      <c r="P638" s="75">
        <v>0</v>
      </c>
      <c r="Q638" s="76" t="str">
        <f t="shared" si="9"/>
        <v>Registered</v>
      </c>
    </row>
    <row r="639" spans="1:17">
      <c r="A639" s="77">
        <v>5095</v>
      </c>
      <c r="B639" s="77" t="s">
        <v>1433</v>
      </c>
      <c r="C639" s="77" t="s">
        <v>5</v>
      </c>
      <c r="D639" s="77" t="s">
        <v>5578</v>
      </c>
      <c r="E639" s="77" t="s">
        <v>5579</v>
      </c>
      <c r="F639" s="78">
        <v>45104</v>
      </c>
      <c r="G639" s="77" t="s">
        <v>2013</v>
      </c>
      <c r="H639" s="79">
        <v>7911607</v>
      </c>
      <c r="I639" s="79">
        <v>6329283</v>
      </c>
      <c r="J639" s="79">
        <v>6329283</v>
      </c>
      <c r="K639" s="79">
        <v>0</v>
      </c>
      <c r="L639" s="79">
        <v>0</v>
      </c>
      <c r="M639" s="79">
        <v>0</v>
      </c>
      <c r="N639" s="79">
        <v>0</v>
      </c>
      <c r="O639" s="79">
        <v>0</v>
      </c>
      <c r="P639" s="80">
        <v>0</v>
      </c>
      <c r="Q639" s="81" t="str">
        <f t="shared" si="9"/>
        <v>Registered</v>
      </c>
    </row>
    <row r="640" spans="1:17">
      <c r="A640" s="72">
        <v>5096</v>
      </c>
      <c r="B640" s="72" t="s">
        <v>1433</v>
      </c>
      <c r="C640" s="72" t="s">
        <v>5</v>
      </c>
      <c r="D640" s="72" t="s">
        <v>5580</v>
      </c>
      <c r="E640" s="72" t="s">
        <v>5581</v>
      </c>
      <c r="F640" s="73">
        <v>45100</v>
      </c>
      <c r="G640" s="72" t="s">
        <v>5161</v>
      </c>
      <c r="H640" s="74">
        <v>12814286</v>
      </c>
      <c r="I640" s="74">
        <v>10251428</v>
      </c>
      <c r="J640" s="74">
        <v>10251428</v>
      </c>
      <c r="K640" s="74">
        <v>0</v>
      </c>
      <c r="L640" s="74">
        <v>0</v>
      </c>
      <c r="M640" s="74">
        <v>0</v>
      </c>
      <c r="N640" s="74">
        <v>0</v>
      </c>
      <c r="O640" s="74">
        <v>0</v>
      </c>
      <c r="P640" s="75">
        <v>0</v>
      </c>
      <c r="Q640" s="76" t="str">
        <f t="shared" si="9"/>
        <v>Registered</v>
      </c>
    </row>
    <row r="641" spans="1:17">
      <c r="A641" s="77">
        <v>5097</v>
      </c>
      <c r="B641" s="77" t="s">
        <v>1433</v>
      </c>
      <c r="C641" s="77" t="s">
        <v>5</v>
      </c>
      <c r="D641" s="77" t="s">
        <v>5582</v>
      </c>
      <c r="E641" s="77" t="s">
        <v>5583</v>
      </c>
      <c r="F641" s="78">
        <v>45090</v>
      </c>
      <c r="G641" s="77" t="s">
        <v>3131</v>
      </c>
      <c r="H641" s="79">
        <v>12187500</v>
      </c>
      <c r="I641" s="79">
        <v>9750000</v>
      </c>
      <c r="J641" s="79">
        <v>9750000</v>
      </c>
      <c r="K641" s="79">
        <v>0</v>
      </c>
      <c r="L641" s="79">
        <v>0</v>
      </c>
      <c r="M641" s="79">
        <v>0</v>
      </c>
      <c r="N641" s="79">
        <v>0</v>
      </c>
      <c r="O641" s="79">
        <v>0</v>
      </c>
      <c r="P641" s="80">
        <v>0</v>
      </c>
      <c r="Q641" s="81" t="str">
        <f t="shared" si="9"/>
        <v>Registered</v>
      </c>
    </row>
    <row r="642" spans="1:17">
      <c r="A642" s="72">
        <v>5098</v>
      </c>
      <c r="B642" s="72" t="s">
        <v>1433</v>
      </c>
      <c r="C642" s="72" t="s">
        <v>5</v>
      </c>
      <c r="D642" s="72" t="s">
        <v>5584</v>
      </c>
      <c r="E642" s="72" t="s">
        <v>5585</v>
      </c>
      <c r="F642" s="73">
        <v>45107</v>
      </c>
      <c r="G642" s="72" t="s">
        <v>5586</v>
      </c>
      <c r="H642" s="74">
        <v>11970900</v>
      </c>
      <c r="I642" s="74">
        <v>9576720</v>
      </c>
      <c r="J642" s="74">
        <v>9576720</v>
      </c>
      <c r="K642" s="74">
        <v>0</v>
      </c>
      <c r="L642" s="74">
        <v>0</v>
      </c>
      <c r="M642" s="74">
        <v>0</v>
      </c>
      <c r="N642" s="74">
        <v>0</v>
      </c>
      <c r="O642" s="74">
        <v>0</v>
      </c>
      <c r="P642" s="75">
        <v>0</v>
      </c>
      <c r="Q642" s="76" t="str">
        <f t="shared" ref="Q642:Q705" si="10">IF(G642="01 Jan 1900","Unregistered","Registered")</f>
        <v>Registered</v>
      </c>
    </row>
    <row r="643" spans="1:17">
      <c r="A643" s="77">
        <v>5099</v>
      </c>
      <c r="B643" s="77" t="s">
        <v>1433</v>
      </c>
      <c r="C643" s="77" t="s">
        <v>5</v>
      </c>
      <c r="D643" s="77" t="s">
        <v>5587</v>
      </c>
      <c r="E643" s="77" t="s">
        <v>5588</v>
      </c>
      <c r="F643" s="78">
        <v>45100</v>
      </c>
      <c r="G643" s="77" t="s">
        <v>3426</v>
      </c>
      <c r="H643" s="79">
        <v>11716200</v>
      </c>
      <c r="I643" s="79">
        <v>8435664</v>
      </c>
      <c r="J643" s="79">
        <v>8435664</v>
      </c>
      <c r="K643" s="79">
        <v>0</v>
      </c>
      <c r="L643" s="79">
        <v>0</v>
      </c>
      <c r="M643" s="79">
        <v>0</v>
      </c>
      <c r="N643" s="79">
        <v>0</v>
      </c>
      <c r="O643" s="79">
        <v>0</v>
      </c>
      <c r="P643" s="80">
        <v>0</v>
      </c>
      <c r="Q643" s="81" t="str">
        <f t="shared" si="10"/>
        <v>Registered</v>
      </c>
    </row>
    <row r="644" spans="1:17">
      <c r="A644" s="72">
        <v>5100</v>
      </c>
      <c r="B644" s="72" t="s">
        <v>1433</v>
      </c>
      <c r="C644" s="72" t="s">
        <v>5</v>
      </c>
      <c r="D644" s="72" t="s">
        <v>5589</v>
      </c>
      <c r="E644" s="72" t="s">
        <v>5590</v>
      </c>
      <c r="F644" s="73">
        <v>45131</v>
      </c>
      <c r="G644" s="72" t="s">
        <v>2719</v>
      </c>
      <c r="H644" s="74">
        <v>12633929</v>
      </c>
      <c r="I644" s="74">
        <v>10107143</v>
      </c>
      <c r="J644" s="74">
        <v>10107143</v>
      </c>
      <c r="K644" s="74">
        <v>0</v>
      </c>
      <c r="L644" s="74">
        <v>0</v>
      </c>
      <c r="M644" s="74">
        <v>0</v>
      </c>
      <c r="N644" s="74">
        <v>0</v>
      </c>
      <c r="O644" s="74">
        <v>0</v>
      </c>
      <c r="P644" s="75">
        <v>0</v>
      </c>
      <c r="Q644" s="76" t="str">
        <f t="shared" si="10"/>
        <v>Registered</v>
      </c>
    </row>
    <row r="645" spans="1:17">
      <c r="A645" s="77">
        <v>5101</v>
      </c>
      <c r="B645" s="77" t="s">
        <v>1433</v>
      </c>
      <c r="C645" s="77" t="s">
        <v>5</v>
      </c>
      <c r="D645" s="77" t="s">
        <v>5591</v>
      </c>
      <c r="E645" s="77" t="s">
        <v>5592</v>
      </c>
      <c r="F645" s="78">
        <v>46022</v>
      </c>
      <c r="G645" s="77" t="s">
        <v>5427</v>
      </c>
      <c r="H645" s="79">
        <v>9685714</v>
      </c>
      <c r="I645" s="79">
        <v>7748572</v>
      </c>
      <c r="J645" s="79">
        <v>7748572</v>
      </c>
      <c r="K645" s="79">
        <v>0</v>
      </c>
      <c r="L645" s="79">
        <v>0</v>
      </c>
      <c r="M645" s="79">
        <v>0</v>
      </c>
      <c r="N645" s="79">
        <v>0</v>
      </c>
      <c r="O645" s="79">
        <v>0</v>
      </c>
      <c r="P645" s="80">
        <v>0</v>
      </c>
      <c r="Q645" s="81" t="str">
        <f t="shared" si="10"/>
        <v>Registered</v>
      </c>
    </row>
    <row r="646" spans="1:17">
      <c r="A646" s="72">
        <v>5102</v>
      </c>
      <c r="B646" s="72" t="s">
        <v>1433</v>
      </c>
      <c r="C646" s="72" t="s">
        <v>5</v>
      </c>
      <c r="D646" s="72" t="s">
        <v>5593</v>
      </c>
      <c r="E646" s="72" t="s">
        <v>5594</v>
      </c>
      <c r="F646" s="73">
        <v>45852</v>
      </c>
      <c r="G646" s="72" t="s">
        <v>4927</v>
      </c>
      <c r="H646" s="74">
        <v>9442650</v>
      </c>
      <c r="I646" s="74">
        <v>7554122</v>
      </c>
      <c r="J646" s="74">
        <v>7554122</v>
      </c>
      <c r="K646" s="74">
        <v>0</v>
      </c>
      <c r="L646" s="74">
        <v>0</v>
      </c>
      <c r="M646" s="74">
        <v>0</v>
      </c>
      <c r="N646" s="74">
        <v>0</v>
      </c>
      <c r="O646" s="74">
        <v>0</v>
      </c>
      <c r="P646" s="75">
        <v>0</v>
      </c>
      <c r="Q646" s="76" t="str">
        <f t="shared" si="10"/>
        <v>Registered</v>
      </c>
    </row>
    <row r="647" spans="1:17">
      <c r="A647" s="77">
        <v>5103</v>
      </c>
      <c r="B647" s="77" t="s">
        <v>1433</v>
      </c>
      <c r="C647" s="77" t="s">
        <v>5</v>
      </c>
      <c r="D647" s="77" t="s">
        <v>5595</v>
      </c>
      <c r="E647" s="77" t="s">
        <v>5596</v>
      </c>
      <c r="F647" s="78">
        <v>45105</v>
      </c>
      <c r="G647" s="77" t="s">
        <v>3016</v>
      </c>
      <c r="H647" s="79">
        <v>12008929</v>
      </c>
      <c r="I647" s="79">
        <v>9607140</v>
      </c>
      <c r="J647" s="79">
        <v>9607140</v>
      </c>
      <c r="K647" s="79">
        <v>0</v>
      </c>
      <c r="L647" s="79">
        <v>0</v>
      </c>
      <c r="M647" s="79">
        <v>0</v>
      </c>
      <c r="N647" s="79">
        <v>0</v>
      </c>
      <c r="O647" s="79">
        <v>0</v>
      </c>
      <c r="P647" s="80">
        <v>0</v>
      </c>
      <c r="Q647" s="81" t="str">
        <f t="shared" si="10"/>
        <v>Registered</v>
      </c>
    </row>
    <row r="648" spans="1:17">
      <c r="A648" s="72">
        <v>5104</v>
      </c>
      <c r="B648" s="72" t="s">
        <v>1433</v>
      </c>
      <c r="C648" s="72" t="s">
        <v>5</v>
      </c>
      <c r="D648" s="72" t="s">
        <v>5597</v>
      </c>
      <c r="E648" s="72" t="s">
        <v>5598</v>
      </c>
      <c r="F648" s="73">
        <v>45090</v>
      </c>
      <c r="G648" s="72" t="s">
        <v>3554</v>
      </c>
      <c r="H648" s="74">
        <v>12232143</v>
      </c>
      <c r="I648" s="74">
        <v>9785715</v>
      </c>
      <c r="J648" s="74">
        <v>9785715</v>
      </c>
      <c r="K648" s="74">
        <v>0</v>
      </c>
      <c r="L648" s="74">
        <v>0</v>
      </c>
      <c r="M648" s="74">
        <v>0</v>
      </c>
      <c r="N648" s="74">
        <v>0</v>
      </c>
      <c r="O648" s="74">
        <v>0</v>
      </c>
      <c r="P648" s="75">
        <v>0</v>
      </c>
      <c r="Q648" s="76" t="str">
        <f t="shared" si="10"/>
        <v>Registered</v>
      </c>
    </row>
    <row r="649" spans="1:17">
      <c r="A649" s="77">
        <v>5105</v>
      </c>
      <c r="B649" s="77" t="s">
        <v>1433</v>
      </c>
      <c r="C649" s="77" t="s">
        <v>5</v>
      </c>
      <c r="D649" s="77" t="s">
        <v>5599</v>
      </c>
      <c r="E649" s="77" t="s">
        <v>5600</v>
      </c>
      <c r="F649" s="78">
        <v>45096</v>
      </c>
      <c r="G649" s="77" t="s">
        <v>4269</v>
      </c>
      <c r="H649" s="79">
        <v>7857582</v>
      </c>
      <c r="I649" s="79">
        <v>6286064</v>
      </c>
      <c r="J649" s="79">
        <v>6286064</v>
      </c>
      <c r="K649" s="79">
        <v>0</v>
      </c>
      <c r="L649" s="79">
        <v>0</v>
      </c>
      <c r="M649" s="79">
        <v>0</v>
      </c>
      <c r="N649" s="79">
        <v>0</v>
      </c>
      <c r="O649" s="79">
        <v>0</v>
      </c>
      <c r="P649" s="80">
        <v>0</v>
      </c>
      <c r="Q649" s="81" t="str">
        <f t="shared" si="10"/>
        <v>Registered</v>
      </c>
    </row>
    <row r="650" spans="1:17">
      <c r="A650" s="72">
        <v>5106</v>
      </c>
      <c r="B650" s="72" t="s">
        <v>1433</v>
      </c>
      <c r="C650" s="72" t="s">
        <v>5</v>
      </c>
      <c r="D650" s="72" t="s">
        <v>5601</v>
      </c>
      <c r="E650" s="72" t="s">
        <v>5602</v>
      </c>
      <c r="F650" s="73">
        <v>45735</v>
      </c>
      <c r="G650" s="72" t="s">
        <v>2181</v>
      </c>
      <c r="H650" s="74">
        <v>8885000</v>
      </c>
      <c r="I650" s="74">
        <v>7108000</v>
      </c>
      <c r="J650" s="74">
        <v>7108000</v>
      </c>
      <c r="K650" s="74">
        <v>0</v>
      </c>
      <c r="L650" s="74">
        <v>0</v>
      </c>
      <c r="M650" s="74">
        <v>0</v>
      </c>
      <c r="N650" s="74">
        <v>0</v>
      </c>
      <c r="O650" s="74">
        <v>0</v>
      </c>
      <c r="P650" s="75">
        <v>0</v>
      </c>
      <c r="Q650" s="76" t="str">
        <f t="shared" si="10"/>
        <v>Registered</v>
      </c>
    </row>
    <row r="651" spans="1:17">
      <c r="A651" s="77">
        <v>5107</v>
      </c>
      <c r="B651" s="77" t="s">
        <v>1433</v>
      </c>
      <c r="C651" s="77" t="s">
        <v>5</v>
      </c>
      <c r="D651" s="77" t="s">
        <v>5603</v>
      </c>
      <c r="E651" s="77" t="s">
        <v>5604</v>
      </c>
      <c r="F651" s="78">
        <v>45127</v>
      </c>
      <c r="G651" s="77" t="s">
        <v>3062</v>
      </c>
      <c r="H651" s="79">
        <v>12589286</v>
      </c>
      <c r="I651" s="79">
        <v>10071428</v>
      </c>
      <c r="J651" s="79">
        <v>10071428</v>
      </c>
      <c r="K651" s="79">
        <v>0</v>
      </c>
      <c r="L651" s="79">
        <v>0</v>
      </c>
      <c r="M651" s="79">
        <v>0</v>
      </c>
      <c r="N651" s="79">
        <v>0</v>
      </c>
      <c r="O651" s="79">
        <v>0</v>
      </c>
      <c r="P651" s="80">
        <v>0</v>
      </c>
      <c r="Q651" s="81" t="str">
        <f t="shared" si="10"/>
        <v>Registered</v>
      </c>
    </row>
    <row r="652" spans="1:17">
      <c r="A652" s="72">
        <v>5108</v>
      </c>
      <c r="B652" s="72" t="s">
        <v>1433</v>
      </c>
      <c r="C652" s="72" t="s">
        <v>5</v>
      </c>
      <c r="D652" s="72" t="s">
        <v>5605</v>
      </c>
      <c r="E652" s="72" t="s">
        <v>5606</v>
      </c>
      <c r="F652" s="73">
        <v>45512</v>
      </c>
      <c r="G652" s="72" t="s">
        <v>5607</v>
      </c>
      <c r="H652" s="74">
        <v>8893750</v>
      </c>
      <c r="I652" s="74">
        <v>6225629</v>
      </c>
      <c r="J652" s="74">
        <v>6225629</v>
      </c>
      <c r="K652" s="74">
        <v>0</v>
      </c>
      <c r="L652" s="74">
        <v>0</v>
      </c>
      <c r="M652" s="74">
        <v>0</v>
      </c>
      <c r="N652" s="74">
        <v>0</v>
      </c>
      <c r="O652" s="74">
        <v>0</v>
      </c>
      <c r="P652" s="75">
        <v>0</v>
      </c>
      <c r="Q652" s="76" t="str">
        <f t="shared" si="10"/>
        <v>Registered</v>
      </c>
    </row>
    <row r="653" spans="1:17">
      <c r="A653" s="77">
        <v>5109</v>
      </c>
      <c r="B653" s="77" t="s">
        <v>1433</v>
      </c>
      <c r="C653" s="77" t="s">
        <v>5</v>
      </c>
      <c r="D653" s="77" t="s">
        <v>5608</v>
      </c>
      <c r="E653" s="77" t="s">
        <v>5609</v>
      </c>
      <c r="F653" s="78">
        <v>45107</v>
      </c>
      <c r="G653" s="77" t="s">
        <v>3573</v>
      </c>
      <c r="H653" s="79">
        <v>7983438</v>
      </c>
      <c r="I653" s="79">
        <v>6386754</v>
      </c>
      <c r="J653" s="79">
        <v>6386754</v>
      </c>
      <c r="K653" s="79">
        <v>0</v>
      </c>
      <c r="L653" s="79">
        <v>0</v>
      </c>
      <c r="M653" s="79">
        <v>0</v>
      </c>
      <c r="N653" s="79">
        <v>0</v>
      </c>
      <c r="O653" s="79">
        <v>0</v>
      </c>
      <c r="P653" s="80">
        <v>0</v>
      </c>
      <c r="Q653" s="81" t="str">
        <f t="shared" si="10"/>
        <v>Registered</v>
      </c>
    </row>
    <row r="654" spans="1:17">
      <c r="A654" s="72">
        <v>5110</v>
      </c>
      <c r="B654" s="72" t="s">
        <v>1433</v>
      </c>
      <c r="C654" s="72" t="s">
        <v>5</v>
      </c>
      <c r="D654" s="72" t="s">
        <v>5610</v>
      </c>
      <c r="E654" s="72" t="s">
        <v>5611</v>
      </c>
      <c r="F654" s="73">
        <v>45105</v>
      </c>
      <c r="G654" s="72" t="s">
        <v>1968</v>
      </c>
      <c r="H654" s="74">
        <v>12008929</v>
      </c>
      <c r="I654" s="74">
        <v>9607140</v>
      </c>
      <c r="J654" s="74">
        <v>9607140</v>
      </c>
      <c r="K654" s="74">
        <v>0</v>
      </c>
      <c r="L654" s="74">
        <v>0</v>
      </c>
      <c r="M654" s="74">
        <v>0</v>
      </c>
      <c r="N654" s="74">
        <v>0</v>
      </c>
      <c r="O654" s="74">
        <v>0</v>
      </c>
      <c r="P654" s="75">
        <v>0</v>
      </c>
      <c r="Q654" s="76" t="str">
        <f t="shared" si="10"/>
        <v>Registered</v>
      </c>
    </row>
    <row r="655" spans="1:17">
      <c r="A655" s="77">
        <v>5111</v>
      </c>
      <c r="B655" s="77" t="s">
        <v>1433</v>
      </c>
      <c r="C655" s="77" t="s">
        <v>5</v>
      </c>
      <c r="D655" s="77" t="s">
        <v>5612</v>
      </c>
      <c r="E655" s="77" t="s">
        <v>5613</v>
      </c>
      <c r="F655" s="78">
        <v>45138</v>
      </c>
      <c r="G655" s="77" t="s">
        <v>4884</v>
      </c>
      <c r="H655" s="79">
        <v>12009105</v>
      </c>
      <c r="I655" s="79">
        <v>9607283</v>
      </c>
      <c r="J655" s="79">
        <v>9607283</v>
      </c>
      <c r="K655" s="79">
        <v>0</v>
      </c>
      <c r="L655" s="79">
        <v>0</v>
      </c>
      <c r="M655" s="79">
        <v>0</v>
      </c>
      <c r="N655" s="79">
        <v>0</v>
      </c>
      <c r="O655" s="79">
        <v>0</v>
      </c>
      <c r="P655" s="80">
        <v>0</v>
      </c>
      <c r="Q655" s="81" t="str">
        <f t="shared" si="10"/>
        <v>Registered</v>
      </c>
    </row>
    <row r="656" spans="1:17">
      <c r="A656" s="72">
        <v>5112</v>
      </c>
      <c r="B656" s="72" t="s">
        <v>1433</v>
      </c>
      <c r="C656" s="72" t="s">
        <v>5</v>
      </c>
      <c r="D656" s="72" t="s">
        <v>5614</v>
      </c>
      <c r="E656" s="72" t="s">
        <v>5615</v>
      </c>
      <c r="F656" s="73">
        <v>45176</v>
      </c>
      <c r="G656" s="72" t="s">
        <v>3554</v>
      </c>
      <c r="H656" s="74">
        <v>8152350</v>
      </c>
      <c r="I656" s="74">
        <v>6521882</v>
      </c>
      <c r="J656" s="74">
        <v>6521882</v>
      </c>
      <c r="K656" s="74">
        <v>0</v>
      </c>
      <c r="L656" s="74">
        <v>0</v>
      </c>
      <c r="M656" s="74">
        <v>0</v>
      </c>
      <c r="N656" s="74">
        <v>0</v>
      </c>
      <c r="O656" s="74">
        <v>0</v>
      </c>
      <c r="P656" s="75">
        <v>0</v>
      </c>
      <c r="Q656" s="76" t="str">
        <f t="shared" si="10"/>
        <v>Registered</v>
      </c>
    </row>
    <row r="657" spans="1:17">
      <c r="A657" s="77">
        <v>5113</v>
      </c>
      <c r="B657" s="77" t="s">
        <v>1433</v>
      </c>
      <c r="C657" s="77" t="s">
        <v>5</v>
      </c>
      <c r="D657" s="77" t="s">
        <v>5616</v>
      </c>
      <c r="E657" s="77" t="s">
        <v>5617</v>
      </c>
      <c r="F657" s="78">
        <v>45107</v>
      </c>
      <c r="G657" s="77" t="s">
        <v>2520</v>
      </c>
      <c r="H657" s="79">
        <v>12098214</v>
      </c>
      <c r="I657" s="79">
        <v>9678572</v>
      </c>
      <c r="J657" s="79">
        <v>9678572</v>
      </c>
      <c r="K657" s="79">
        <v>0</v>
      </c>
      <c r="L657" s="79">
        <v>0</v>
      </c>
      <c r="M657" s="79">
        <v>0</v>
      </c>
      <c r="N657" s="79">
        <v>0</v>
      </c>
      <c r="O657" s="79">
        <v>0</v>
      </c>
      <c r="P657" s="80">
        <v>0</v>
      </c>
      <c r="Q657" s="81" t="str">
        <f t="shared" si="10"/>
        <v>Registered</v>
      </c>
    </row>
    <row r="658" spans="1:17">
      <c r="A658" s="72">
        <v>5114</v>
      </c>
      <c r="B658" s="72" t="s">
        <v>1433</v>
      </c>
      <c r="C658" s="72" t="s">
        <v>5</v>
      </c>
      <c r="D658" s="72" t="s">
        <v>5618</v>
      </c>
      <c r="E658" s="72" t="s">
        <v>5619</v>
      </c>
      <c r="F658" s="73">
        <v>45142</v>
      </c>
      <c r="G658" s="72" t="s">
        <v>2737</v>
      </c>
      <c r="H658" s="74">
        <v>11970900</v>
      </c>
      <c r="I658" s="74">
        <v>9576720</v>
      </c>
      <c r="J658" s="74">
        <v>9576720</v>
      </c>
      <c r="K658" s="74">
        <v>0</v>
      </c>
      <c r="L658" s="74">
        <v>0</v>
      </c>
      <c r="M658" s="74">
        <v>0</v>
      </c>
      <c r="N658" s="74">
        <v>0</v>
      </c>
      <c r="O658" s="74">
        <v>0</v>
      </c>
      <c r="P658" s="75">
        <v>0</v>
      </c>
      <c r="Q658" s="76" t="str">
        <f t="shared" si="10"/>
        <v>Registered</v>
      </c>
    </row>
    <row r="659" spans="1:17">
      <c r="A659" s="77">
        <v>5115</v>
      </c>
      <c r="B659" s="77" t="s">
        <v>1433</v>
      </c>
      <c r="C659" s="77" t="s">
        <v>5</v>
      </c>
      <c r="D659" s="77" t="s">
        <v>5620</v>
      </c>
      <c r="E659" s="77" t="s">
        <v>5621</v>
      </c>
      <c r="F659" s="78">
        <v>45147</v>
      </c>
      <c r="G659" s="77" t="s">
        <v>5622</v>
      </c>
      <c r="H659" s="79">
        <v>8152350</v>
      </c>
      <c r="I659" s="79">
        <v>6521882</v>
      </c>
      <c r="J659" s="79">
        <v>6521882</v>
      </c>
      <c r="K659" s="79">
        <v>0</v>
      </c>
      <c r="L659" s="79">
        <v>0</v>
      </c>
      <c r="M659" s="79">
        <v>0</v>
      </c>
      <c r="N659" s="79">
        <v>0</v>
      </c>
      <c r="O659" s="79">
        <v>0</v>
      </c>
      <c r="P659" s="80">
        <v>0</v>
      </c>
      <c r="Q659" s="81" t="str">
        <f t="shared" si="10"/>
        <v>Registered</v>
      </c>
    </row>
    <row r="660" spans="1:17">
      <c r="A660" s="72">
        <v>5116</v>
      </c>
      <c r="B660" s="72" t="s">
        <v>1433</v>
      </c>
      <c r="C660" s="72" t="s">
        <v>5</v>
      </c>
      <c r="D660" s="72" t="s">
        <v>5623</v>
      </c>
      <c r="E660" s="72" t="s">
        <v>5624</v>
      </c>
      <c r="F660" s="73">
        <v>45104</v>
      </c>
      <c r="G660" s="72" t="s">
        <v>5038</v>
      </c>
      <c r="H660" s="74">
        <v>12813108</v>
      </c>
      <c r="I660" s="74">
        <v>10250484</v>
      </c>
      <c r="J660" s="74">
        <v>10250484</v>
      </c>
      <c r="K660" s="74">
        <v>0</v>
      </c>
      <c r="L660" s="74">
        <v>0</v>
      </c>
      <c r="M660" s="74">
        <v>0</v>
      </c>
      <c r="N660" s="74">
        <v>0</v>
      </c>
      <c r="O660" s="74">
        <v>0</v>
      </c>
      <c r="P660" s="75">
        <v>0</v>
      </c>
      <c r="Q660" s="76" t="str">
        <f t="shared" si="10"/>
        <v>Registered</v>
      </c>
    </row>
    <row r="661" spans="1:17">
      <c r="A661" s="77">
        <v>5117</v>
      </c>
      <c r="B661" s="77" t="s">
        <v>1433</v>
      </c>
      <c r="C661" s="77" t="s">
        <v>5</v>
      </c>
      <c r="D661" s="77" t="s">
        <v>5625</v>
      </c>
      <c r="E661" s="77" t="s">
        <v>5626</v>
      </c>
      <c r="F661" s="78">
        <v>45411</v>
      </c>
      <c r="G661" s="77" t="s">
        <v>2950</v>
      </c>
      <c r="H661" s="79">
        <v>12340179</v>
      </c>
      <c r="I661" s="79">
        <v>10305132</v>
      </c>
      <c r="J661" s="79">
        <v>10305132</v>
      </c>
      <c r="K661" s="79">
        <v>0</v>
      </c>
      <c r="L661" s="79">
        <v>0</v>
      </c>
      <c r="M661" s="79">
        <v>0</v>
      </c>
      <c r="N661" s="79">
        <v>0</v>
      </c>
      <c r="O661" s="79">
        <v>0</v>
      </c>
      <c r="P661" s="80">
        <v>0</v>
      </c>
      <c r="Q661" s="81" t="str">
        <f t="shared" si="10"/>
        <v>Registered</v>
      </c>
    </row>
    <row r="662" spans="1:17">
      <c r="A662" s="72">
        <v>5118</v>
      </c>
      <c r="B662" s="72" t="s">
        <v>1433</v>
      </c>
      <c r="C662" s="72" t="s">
        <v>5</v>
      </c>
      <c r="D662" s="72" t="s">
        <v>5627</v>
      </c>
      <c r="E662" s="72" t="s">
        <v>5628</v>
      </c>
      <c r="F662" s="73">
        <v>45314</v>
      </c>
      <c r="G662" s="72" t="s">
        <v>2415</v>
      </c>
      <c r="H662" s="74">
        <v>8974623</v>
      </c>
      <c r="I662" s="74">
        <v>7179697</v>
      </c>
      <c r="J662" s="74">
        <v>7179697</v>
      </c>
      <c r="K662" s="74">
        <v>0</v>
      </c>
      <c r="L662" s="74">
        <v>0</v>
      </c>
      <c r="M662" s="74">
        <v>0</v>
      </c>
      <c r="N662" s="74">
        <v>0</v>
      </c>
      <c r="O662" s="74">
        <v>0</v>
      </c>
      <c r="P662" s="75">
        <v>0</v>
      </c>
      <c r="Q662" s="76" t="str">
        <f t="shared" si="10"/>
        <v>Registered</v>
      </c>
    </row>
    <row r="663" spans="1:17">
      <c r="A663" s="77">
        <v>5119</v>
      </c>
      <c r="B663" s="77" t="s">
        <v>1433</v>
      </c>
      <c r="C663" s="77" t="s">
        <v>5</v>
      </c>
      <c r="D663" s="77" t="s">
        <v>5629</v>
      </c>
      <c r="E663" s="77" t="s">
        <v>5630</v>
      </c>
      <c r="F663" s="78">
        <v>45712</v>
      </c>
      <c r="G663" s="77" t="s">
        <v>5631</v>
      </c>
      <c r="H663" s="79">
        <v>8615685</v>
      </c>
      <c r="I663" s="79">
        <v>6752834</v>
      </c>
      <c r="J663" s="79">
        <v>6752834</v>
      </c>
      <c r="K663" s="79">
        <v>0</v>
      </c>
      <c r="L663" s="79">
        <v>0</v>
      </c>
      <c r="M663" s="79">
        <v>0</v>
      </c>
      <c r="N663" s="79">
        <v>0</v>
      </c>
      <c r="O663" s="79">
        <v>0</v>
      </c>
      <c r="P663" s="80">
        <v>0</v>
      </c>
      <c r="Q663" s="81" t="str">
        <f t="shared" si="10"/>
        <v>Registered</v>
      </c>
    </row>
    <row r="664" spans="1:17">
      <c r="A664" s="72">
        <v>5120</v>
      </c>
      <c r="B664" s="72" t="s">
        <v>1433</v>
      </c>
      <c r="C664" s="72" t="s">
        <v>5</v>
      </c>
      <c r="D664" s="72" t="s">
        <v>5632</v>
      </c>
      <c r="E664" s="72" t="s">
        <v>5633</v>
      </c>
      <c r="F664" s="73">
        <v>45260</v>
      </c>
      <c r="G664" s="72" t="s">
        <v>5155</v>
      </c>
      <c r="H664" s="74">
        <v>12998214</v>
      </c>
      <c r="I664" s="74">
        <v>10398572</v>
      </c>
      <c r="J664" s="74">
        <v>10398572</v>
      </c>
      <c r="K664" s="74">
        <v>0</v>
      </c>
      <c r="L664" s="74">
        <v>0</v>
      </c>
      <c r="M664" s="74">
        <v>0</v>
      </c>
      <c r="N664" s="74">
        <v>0</v>
      </c>
      <c r="O664" s="74">
        <v>0</v>
      </c>
      <c r="P664" s="75">
        <v>0</v>
      </c>
      <c r="Q664" s="76" t="str">
        <f t="shared" si="10"/>
        <v>Registered</v>
      </c>
    </row>
    <row r="665" spans="1:17">
      <c r="A665" s="77">
        <v>5121</v>
      </c>
      <c r="B665" s="77" t="s">
        <v>1433</v>
      </c>
      <c r="C665" s="77" t="s">
        <v>5</v>
      </c>
      <c r="D665" s="77" t="s">
        <v>5634</v>
      </c>
      <c r="E665" s="77" t="s">
        <v>5635</v>
      </c>
      <c r="F665" s="78">
        <v>45156</v>
      </c>
      <c r="G665" s="77" t="s">
        <v>3597</v>
      </c>
      <c r="H665" s="79">
        <v>12035714</v>
      </c>
      <c r="I665" s="79">
        <v>9026786</v>
      </c>
      <c r="J665" s="79">
        <v>9026786</v>
      </c>
      <c r="K665" s="79">
        <v>0</v>
      </c>
      <c r="L665" s="79">
        <v>0</v>
      </c>
      <c r="M665" s="79">
        <v>0</v>
      </c>
      <c r="N665" s="79">
        <v>0</v>
      </c>
      <c r="O665" s="79">
        <v>0</v>
      </c>
      <c r="P665" s="80">
        <v>0</v>
      </c>
      <c r="Q665" s="81" t="str">
        <f t="shared" si="10"/>
        <v>Registered</v>
      </c>
    </row>
    <row r="666" spans="1:17">
      <c r="A666" s="72">
        <v>5122</v>
      </c>
      <c r="B666" s="72" t="s">
        <v>1433</v>
      </c>
      <c r="C666" s="72" t="s">
        <v>5</v>
      </c>
      <c r="D666" s="72" t="s">
        <v>5636</v>
      </c>
      <c r="E666" s="72" t="s">
        <v>5637</v>
      </c>
      <c r="F666" s="73">
        <v>45212</v>
      </c>
      <c r="G666" s="72" t="s">
        <v>5111</v>
      </c>
      <c r="H666" s="74">
        <v>12055800</v>
      </c>
      <c r="I666" s="74">
        <v>9041850</v>
      </c>
      <c r="J666" s="74">
        <v>9041850</v>
      </c>
      <c r="K666" s="74">
        <v>0</v>
      </c>
      <c r="L666" s="74">
        <v>0</v>
      </c>
      <c r="M666" s="74">
        <v>0</v>
      </c>
      <c r="N666" s="74">
        <v>0</v>
      </c>
      <c r="O666" s="74">
        <v>0</v>
      </c>
      <c r="P666" s="75">
        <v>0</v>
      </c>
      <c r="Q666" s="76" t="str">
        <f t="shared" si="10"/>
        <v>Registered</v>
      </c>
    </row>
    <row r="667" spans="1:17">
      <c r="A667" s="77">
        <v>5123</v>
      </c>
      <c r="B667" s="77" t="s">
        <v>1433</v>
      </c>
      <c r="C667" s="77" t="s">
        <v>5</v>
      </c>
      <c r="D667" s="77" t="s">
        <v>5638</v>
      </c>
      <c r="E667" s="77" t="s">
        <v>5639</v>
      </c>
      <c r="F667" s="78">
        <v>45768</v>
      </c>
      <c r="G667" s="77" t="s">
        <v>3292</v>
      </c>
      <c r="H667" s="79">
        <v>12847068</v>
      </c>
      <c r="I667" s="79">
        <v>10277654</v>
      </c>
      <c r="J667" s="79">
        <v>10277654</v>
      </c>
      <c r="K667" s="79">
        <v>0</v>
      </c>
      <c r="L667" s="79">
        <v>0</v>
      </c>
      <c r="M667" s="79">
        <v>0</v>
      </c>
      <c r="N667" s="79">
        <v>0</v>
      </c>
      <c r="O667" s="79">
        <v>0</v>
      </c>
      <c r="P667" s="80">
        <v>0</v>
      </c>
      <c r="Q667" s="81" t="str">
        <f t="shared" si="10"/>
        <v>Registered</v>
      </c>
    </row>
    <row r="668" spans="1:17">
      <c r="A668" s="72">
        <v>5124</v>
      </c>
      <c r="B668" s="72" t="s">
        <v>1433</v>
      </c>
      <c r="C668" s="72" t="s">
        <v>5</v>
      </c>
      <c r="D668" s="72" t="s">
        <v>5640</v>
      </c>
      <c r="E668" s="72" t="s">
        <v>5641</v>
      </c>
      <c r="F668" s="73">
        <v>45961</v>
      </c>
      <c r="G668" s="72" t="s">
        <v>2458</v>
      </c>
      <c r="H668" s="74">
        <v>13836607</v>
      </c>
      <c r="I668" s="74">
        <v>11069283</v>
      </c>
      <c r="J668" s="74">
        <v>11069283</v>
      </c>
      <c r="K668" s="74">
        <v>0</v>
      </c>
      <c r="L668" s="74">
        <v>0</v>
      </c>
      <c r="M668" s="74">
        <v>0</v>
      </c>
      <c r="N668" s="74">
        <v>0</v>
      </c>
      <c r="O668" s="74">
        <v>0</v>
      </c>
      <c r="P668" s="75">
        <v>0</v>
      </c>
      <c r="Q668" s="76" t="str">
        <f t="shared" si="10"/>
        <v>Registered</v>
      </c>
    </row>
    <row r="669" spans="1:17">
      <c r="A669" s="77">
        <v>5125</v>
      </c>
      <c r="B669" s="77" t="s">
        <v>1433</v>
      </c>
      <c r="C669" s="77" t="s">
        <v>5</v>
      </c>
      <c r="D669" s="77" t="s">
        <v>5642</v>
      </c>
      <c r="E669" s="77" t="s">
        <v>5643</v>
      </c>
      <c r="F669" s="78">
        <v>45657</v>
      </c>
      <c r="G669" s="77" t="s">
        <v>4655</v>
      </c>
      <c r="H669" s="79">
        <v>8839728</v>
      </c>
      <c r="I669" s="79">
        <v>6187810</v>
      </c>
      <c r="J669" s="79">
        <v>6187810</v>
      </c>
      <c r="K669" s="79">
        <v>0</v>
      </c>
      <c r="L669" s="79">
        <v>0</v>
      </c>
      <c r="M669" s="79">
        <v>0</v>
      </c>
      <c r="N669" s="79">
        <v>0</v>
      </c>
      <c r="O669" s="79">
        <v>0</v>
      </c>
      <c r="P669" s="80">
        <v>0</v>
      </c>
      <c r="Q669" s="81" t="str">
        <f t="shared" si="10"/>
        <v>Registered</v>
      </c>
    </row>
    <row r="670" spans="1:17">
      <c r="A670" s="72">
        <v>5126</v>
      </c>
      <c r="B670" s="72" t="s">
        <v>1433</v>
      </c>
      <c r="C670" s="72" t="s">
        <v>5</v>
      </c>
      <c r="D670" s="72" t="s">
        <v>5644</v>
      </c>
      <c r="E670" s="72" t="s">
        <v>5645</v>
      </c>
      <c r="F670" s="73">
        <v>45313</v>
      </c>
      <c r="G670" s="72" t="s">
        <v>5033</v>
      </c>
      <c r="H670" s="74">
        <v>8358100</v>
      </c>
      <c r="I670" s="74">
        <v>6686480</v>
      </c>
      <c r="J670" s="74">
        <v>6686480</v>
      </c>
      <c r="K670" s="74">
        <v>0</v>
      </c>
      <c r="L670" s="74">
        <v>0</v>
      </c>
      <c r="M670" s="74">
        <v>0</v>
      </c>
      <c r="N670" s="74">
        <v>0</v>
      </c>
      <c r="O670" s="74">
        <v>0</v>
      </c>
      <c r="P670" s="75">
        <v>0</v>
      </c>
      <c r="Q670" s="76" t="str">
        <f t="shared" si="10"/>
        <v>Registered</v>
      </c>
    </row>
    <row r="671" spans="1:17">
      <c r="A671" s="77">
        <v>5127</v>
      </c>
      <c r="B671" s="77" t="s">
        <v>1433</v>
      </c>
      <c r="C671" s="77" t="s">
        <v>5</v>
      </c>
      <c r="D671" s="77" t="s">
        <v>5646</v>
      </c>
      <c r="E671" s="77" t="s">
        <v>5647</v>
      </c>
      <c r="F671" s="78">
        <v>45473</v>
      </c>
      <c r="G671" s="77" t="s">
        <v>3733</v>
      </c>
      <c r="H671" s="79">
        <v>12321429</v>
      </c>
      <c r="I671" s="79">
        <v>9857143</v>
      </c>
      <c r="J671" s="79">
        <v>9857143</v>
      </c>
      <c r="K671" s="79">
        <v>0</v>
      </c>
      <c r="L671" s="79">
        <v>0</v>
      </c>
      <c r="M671" s="79">
        <v>0</v>
      </c>
      <c r="N671" s="79">
        <v>0</v>
      </c>
      <c r="O671" s="79">
        <v>0</v>
      </c>
      <c r="P671" s="80">
        <v>0</v>
      </c>
      <c r="Q671" s="81" t="str">
        <f t="shared" si="10"/>
        <v>Registered</v>
      </c>
    </row>
    <row r="672" spans="1:17">
      <c r="A672" s="72">
        <v>5128</v>
      </c>
      <c r="B672" s="72" t="s">
        <v>1433</v>
      </c>
      <c r="C672" s="72" t="s">
        <v>5</v>
      </c>
      <c r="D672" s="72" t="s">
        <v>5648</v>
      </c>
      <c r="E672" s="72" t="s">
        <v>5649</v>
      </c>
      <c r="F672" s="73">
        <v>45991</v>
      </c>
      <c r="G672" s="72" t="s">
        <v>5430</v>
      </c>
      <c r="H672" s="74">
        <v>13351480</v>
      </c>
      <c r="I672" s="74">
        <v>10681184</v>
      </c>
      <c r="J672" s="74">
        <v>10681184</v>
      </c>
      <c r="K672" s="74">
        <v>0</v>
      </c>
      <c r="L672" s="74">
        <v>0</v>
      </c>
      <c r="M672" s="74">
        <v>0</v>
      </c>
      <c r="N672" s="74">
        <v>0</v>
      </c>
      <c r="O672" s="74">
        <v>0</v>
      </c>
      <c r="P672" s="75">
        <v>0</v>
      </c>
      <c r="Q672" s="76" t="str">
        <f t="shared" si="10"/>
        <v>Registered</v>
      </c>
    </row>
    <row r="673" spans="1:17">
      <c r="A673" s="77">
        <v>5129</v>
      </c>
      <c r="B673" s="77" t="s">
        <v>1433</v>
      </c>
      <c r="C673" s="77" t="s">
        <v>5</v>
      </c>
      <c r="D673" s="77" t="s">
        <v>5650</v>
      </c>
      <c r="E673" s="77" t="s">
        <v>5651</v>
      </c>
      <c r="F673" s="78">
        <v>45331</v>
      </c>
      <c r="G673" s="77" t="s">
        <v>5652</v>
      </c>
      <c r="H673" s="79">
        <v>8214519</v>
      </c>
      <c r="I673" s="79">
        <v>6571616</v>
      </c>
      <c r="J673" s="79">
        <v>6571616</v>
      </c>
      <c r="K673" s="79">
        <v>0</v>
      </c>
      <c r="L673" s="79">
        <v>0</v>
      </c>
      <c r="M673" s="79">
        <v>0</v>
      </c>
      <c r="N673" s="79">
        <v>0</v>
      </c>
      <c r="O673" s="79">
        <v>0</v>
      </c>
      <c r="P673" s="80">
        <v>0</v>
      </c>
      <c r="Q673" s="81" t="str">
        <f t="shared" si="10"/>
        <v>Registered</v>
      </c>
    </row>
    <row r="674" spans="1:17">
      <c r="A674" s="72">
        <v>5130</v>
      </c>
      <c r="B674" s="72" t="s">
        <v>1433</v>
      </c>
      <c r="C674" s="72" t="s">
        <v>5</v>
      </c>
      <c r="D674" s="72" t="s">
        <v>5653</v>
      </c>
      <c r="E674" s="72" t="s">
        <v>5654</v>
      </c>
      <c r="F674" s="73">
        <v>45657</v>
      </c>
      <c r="G674" s="72" t="s">
        <v>5441</v>
      </c>
      <c r="H674" s="74">
        <v>8768175</v>
      </c>
      <c r="I674" s="74">
        <v>6137725</v>
      </c>
      <c r="J674" s="74">
        <v>6137725</v>
      </c>
      <c r="K674" s="74">
        <v>0</v>
      </c>
      <c r="L674" s="74">
        <v>0</v>
      </c>
      <c r="M674" s="74">
        <v>0</v>
      </c>
      <c r="N674" s="74">
        <v>0</v>
      </c>
      <c r="O674" s="74">
        <v>0</v>
      </c>
      <c r="P674" s="75">
        <v>0</v>
      </c>
      <c r="Q674" s="76" t="str">
        <f t="shared" si="10"/>
        <v>Registered</v>
      </c>
    </row>
    <row r="675" spans="1:17">
      <c r="A675" s="77">
        <v>5131</v>
      </c>
      <c r="B675" s="77" t="s">
        <v>1433</v>
      </c>
      <c r="C675" s="77" t="s">
        <v>5</v>
      </c>
      <c r="D675" s="77" t="s">
        <v>5655</v>
      </c>
      <c r="E675" s="77" t="s">
        <v>5656</v>
      </c>
      <c r="F675" s="78">
        <v>45341</v>
      </c>
      <c r="G675" s="77" t="s">
        <v>5657</v>
      </c>
      <c r="H675" s="79">
        <v>8078451</v>
      </c>
      <c r="I675" s="79">
        <v>6462762</v>
      </c>
      <c r="J675" s="79">
        <v>6462762</v>
      </c>
      <c r="K675" s="79">
        <v>0</v>
      </c>
      <c r="L675" s="79">
        <v>0</v>
      </c>
      <c r="M675" s="79">
        <v>0</v>
      </c>
      <c r="N675" s="79">
        <v>0</v>
      </c>
      <c r="O675" s="79">
        <v>0</v>
      </c>
      <c r="P675" s="80">
        <v>0</v>
      </c>
      <c r="Q675" s="81" t="str">
        <f t="shared" si="10"/>
        <v>Registered</v>
      </c>
    </row>
    <row r="676" spans="1:17">
      <c r="A676" s="72">
        <v>5132</v>
      </c>
      <c r="B676" s="72" t="s">
        <v>1433</v>
      </c>
      <c r="C676" s="72" t="s">
        <v>5</v>
      </c>
      <c r="D676" s="72" t="s">
        <v>5658</v>
      </c>
      <c r="E676" s="72" t="s">
        <v>5659</v>
      </c>
      <c r="F676" s="73">
        <v>45194</v>
      </c>
      <c r="G676" s="72" t="s">
        <v>2600</v>
      </c>
      <c r="H676" s="74">
        <v>12286607</v>
      </c>
      <c r="I676" s="74">
        <v>9829283</v>
      </c>
      <c r="J676" s="74">
        <v>9829283</v>
      </c>
      <c r="K676" s="74">
        <v>0</v>
      </c>
      <c r="L676" s="74">
        <v>0</v>
      </c>
      <c r="M676" s="74">
        <v>0</v>
      </c>
      <c r="N676" s="74">
        <v>0</v>
      </c>
      <c r="O676" s="74">
        <v>0</v>
      </c>
      <c r="P676" s="75">
        <v>0</v>
      </c>
      <c r="Q676" s="76" t="str">
        <f t="shared" si="10"/>
        <v>Registered</v>
      </c>
    </row>
    <row r="677" spans="1:17">
      <c r="A677" s="77">
        <v>5133</v>
      </c>
      <c r="B677" s="77" t="s">
        <v>1433</v>
      </c>
      <c r="C677" s="77" t="s">
        <v>5</v>
      </c>
      <c r="D677" s="77" t="s">
        <v>5660</v>
      </c>
      <c r="E677" s="77" t="s">
        <v>5661</v>
      </c>
      <c r="F677" s="78">
        <v>45362</v>
      </c>
      <c r="G677" s="77" t="s">
        <v>2159</v>
      </c>
      <c r="H677" s="79">
        <v>12733036</v>
      </c>
      <c r="I677" s="79">
        <v>10186428</v>
      </c>
      <c r="J677" s="79">
        <v>10186428</v>
      </c>
      <c r="K677" s="79">
        <v>0</v>
      </c>
      <c r="L677" s="79">
        <v>0</v>
      </c>
      <c r="M677" s="79">
        <v>0</v>
      </c>
      <c r="N677" s="79">
        <v>0</v>
      </c>
      <c r="O677" s="79">
        <v>0</v>
      </c>
      <c r="P677" s="80">
        <v>0</v>
      </c>
      <c r="Q677" s="81" t="str">
        <f t="shared" si="10"/>
        <v>Registered</v>
      </c>
    </row>
    <row r="678" spans="1:17">
      <c r="A678" s="72">
        <v>5134</v>
      </c>
      <c r="B678" s="72" t="s">
        <v>1433</v>
      </c>
      <c r="C678" s="72" t="s">
        <v>5</v>
      </c>
      <c r="D678" s="72" t="s">
        <v>5662</v>
      </c>
      <c r="E678" s="72" t="s">
        <v>5663</v>
      </c>
      <c r="F678" s="73">
        <v>45547</v>
      </c>
      <c r="G678" s="72" t="s">
        <v>2418</v>
      </c>
      <c r="H678" s="74">
        <v>9149400</v>
      </c>
      <c r="I678" s="74">
        <v>7319520</v>
      </c>
      <c r="J678" s="74">
        <v>7319520</v>
      </c>
      <c r="K678" s="74">
        <v>0</v>
      </c>
      <c r="L678" s="74">
        <v>0</v>
      </c>
      <c r="M678" s="74">
        <v>0</v>
      </c>
      <c r="N678" s="74">
        <v>0</v>
      </c>
      <c r="O678" s="74">
        <v>0</v>
      </c>
      <c r="P678" s="75">
        <v>0</v>
      </c>
      <c r="Q678" s="76" t="str">
        <f t="shared" si="10"/>
        <v>Registered</v>
      </c>
    </row>
    <row r="679" spans="1:17">
      <c r="A679" s="77">
        <v>5135</v>
      </c>
      <c r="B679" s="77" t="s">
        <v>1433</v>
      </c>
      <c r="C679" s="77" t="s">
        <v>5</v>
      </c>
      <c r="D679" s="77" t="s">
        <v>5664</v>
      </c>
      <c r="E679" s="77" t="s">
        <v>5665</v>
      </c>
      <c r="F679" s="78">
        <v>45504</v>
      </c>
      <c r="G679" s="77" t="s">
        <v>1771</v>
      </c>
      <c r="H679" s="79">
        <v>8750000</v>
      </c>
      <c r="I679" s="79">
        <v>7000000</v>
      </c>
      <c r="J679" s="79">
        <v>7000000</v>
      </c>
      <c r="K679" s="79">
        <v>0</v>
      </c>
      <c r="L679" s="79">
        <v>0</v>
      </c>
      <c r="M679" s="79">
        <v>0</v>
      </c>
      <c r="N679" s="79">
        <v>0</v>
      </c>
      <c r="O679" s="79">
        <v>0</v>
      </c>
      <c r="P679" s="80">
        <v>0</v>
      </c>
      <c r="Q679" s="81" t="str">
        <f t="shared" si="10"/>
        <v>Registered</v>
      </c>
    </row>
    <row r="680" spans="1:17">
      <c r="A680" s="72">
        <v>5136</v>
      </c>
      <c r="B680" s="72" t="s">
        <v>1433</v>
      </c>
      <c r="C680" s="72" t="s">
        <v>5</v>
      </c>
      <c r="D680" s="72" t="s">
        <v>5666</v>
      </c>
      <c r="E680" s="72" t="s">
        <v>5667</v>
      </c>
      <c r="F680" s="73">
        <v>45176</v>
      </c>
      <c r="G680" s="72" t="s">
        <v>2600</v>
      </c>
      <c r="H680" s="74">
        <v>8214286</v>
      </c>
      <c r="I680" s="74">
        <v>6571426</v>
      </c>
      <c r="J680" s="74">
        <v>6571426</v>
      </c>
      <c r="K680" s="74">
        <v>0</v>
      </c>
      <c r="L680" s="74">
        <v>0</v>
      </c>
      <c r="M680" s="74">
        <v>0</v>
      </c>
      <c r="N680" s="74">
        <v>0</v>
      </c>
      <c r="O680" s="74">
        <v>0</v>
      </c>
      <c r="P680" s="75">
        <v>0</v>
      </c>
      <c r="Q680" s="76" t="str">
        <f t="shared" si="10"/>
        <v>Registered</v>
      </c>
    </row>
    <row r="681" spans="1:17">
      <c r="A681" s="77">
        <v>5137</v>
      </c>
      <c r="B681" s="77" t="s">
        <v>1433</v>
      </c>
      <c r="C681" s="77" t="s">
        <v>5</v>
      </c>
      <c r="D681" s="77" t="s">
        <v>5668</v>
      </c>
      <c r="E681" s="77" t="s">
        <v>5669</v>
      </c>
      <c r="F681" s="78">
        <v>45252</v>
      </c>
      <c r="G681" s="77" t="s">
        <v>4970</v>
      </c>
      <c r="H681" s="79">
        <v>8315500</v>
      </c>
      <c r="I681" s="79">
        <v>6652400</v>
      </c>
      <c r="J681" s="79">
        <v>6652400</v>
      </c>
      <c r="K681" s="79">
        <v>0</v>
      </c>
      <c r="L681" s="79">
        <v>0</v>
      </c>
      <c r="M681" s="79">
        <v>0</v>
      </c>
      <c r="N681" s="79">
        <v>0</v>
      </c>
      <c r="O681" s="79">
        <v>0</v>
      </c>
      <c r="P681" s="80">
        <v>0</v>
      </c>
      <c r="Q681" s="81" t="str">
        <f t="shared" si="10"/>
        <v>Registered</v>
      </c>
    </row>
    <row r="682" spans="1:17">
      <c r="A682" s="72">
        <v>5138</v>
      </c>
      <c r="B682" s="72" t="s">
        <v>1433</v>
      </c>
      <c r="C682" s="72" t="s">
        <v>5</v>
      </c>
      <c r="D682" s="72" t="s">
        <v>5670</v>
      </c>
      <c r="E682" s="72" t="s">
        <v>5671</v>
      </c>
      <c r="F682" s="73">
        <v>45100</v>
      </c>
      <c r="G682" s="72" t="s">
        <v>3004</v>
      </c>
      <c r="H682" s="74">
        <v>11562500</v>
      </c>
      <c r="I682" s="74">
        <v>9250000</v>
      </c>
      <c r="J682" s="74">
        <v>9250000</v>
      </c>
      <c r="K682" s="74">
        <v>0</v>
      </c>
      <c r="L682" s="74">
        <v>0</v>
      </c>
      <c r="M682" s="74">
        <v>0</v>
      </c>
      <c r="N682" s="74">
        <v>0</v>
      </c>
      <c r="O682" s="74">
        <v>0</v>
      </c>
      <c r="P682" s="75">
        <v>0</v>
      </c>
      <c r="Q682" s="76" t="str">
        <f t="shared" si="10"/>
        <v>Registered</v>
      </c>
    </row>
    <row r="683" spans="1:17">
      <c r="A683" s="77">
        <v>5139</v>
      </c>
      <c r="B683" s="77" t="s">
        <v>1433</v>
      </c>
      <c r="C683" s="77" t="s">
        <v>5</v>
      </c>
      <c r="D683" s="77" t="s">
        <v>5672</v>
      </c>
      <c r="E683" s="77" t="s">
        <v>5663</v>
      </c>
      <c r="F683" s="78">
        <v>45100</v>
      </c>
      <c r="G683" s="77" t="s">
        <v>4884</v>
      </c>
      <c r="H683" s="79">
        <v>11741071</v>
      </c>
      <c r="I683" s="79">
        <v>9392857</v>
      </c>
      <c r="J683" s="79">
        <v>9392857</v>
      </c>
      <c r="K683" s="79">
        <v>0</v>
      </c>
      <c r="L683" s="79">
        <v>0</v>
      </c>
      <c r="M683" s="79">
        <v>0</v>
      </c>
      <c r="N683" s="79">
        <v>0</v>
      </c>
      <c r="O683" s="79">
        <v>0</v>
      </c>
      <c r="P683" s="80">
        <v>0</v>
      </c>
      <c r="Q683" s="81" t="str">
        <f t="shared" si="10"/>
        <v>Registered</v>
      </c>
    </row>
    <row r="684" spans="1:17">
      <c r="A684" s="72">
        <v>5140</v>
      </c>
      <c r="B684" s="72" t="s">
        <v>1433</v>
      </c>
      <c r="C684" s="72" t="s">
        <v>5</v>
      </c>
      <c r="D684" s="72" t="s">
        <v>5673</v>
      </c>
      <c r="E684" s="72" t="s">
        <v>5674</v>
      </c>
      <c r="F684" s="73">
        <v>45104</v>
      </c>
      <c r="G684" s="72" t="s">
        <v>2847</v>
      </c>
      <c r="H684" s="74">
        <v>7911607</v>
      </c>
      <c r="I684" s="74">
        <v>6329283</v>
      </c>
      <c r="J684" s="74">
        <v>6329283</v>
      </c>
      <c r="K684" s="74">
        <v>0</v>
      </c>
      <c r="L684" s="74">
        <v>0</v>
      </c>
      <c r="M684" s="74">
        <v>0</v>
      </c>
      <c r="N684" s="74">
        <v>0</v>
      </c>
      <c r="O684" s="74">
        <v>0</v>
      </c>
      <c r="P684" s="75">
        <v>0</v>
      </c>
      <c r="Q684" s="76" t="str">
        <f t="shared" si="10"/>
        <v>Registered</v>
      </c>
    </row>
    <row r="685" spans="1:17">
      <c r="A685" s="77">
        <v>5141</v>
      </c>
      <c r="B685" s="77" t="s">
        <v>1433</v>
      </c>
      <c r="C685" s="77" t="s">
        <v>5</v>
      </c>
      <c r="D685" s="77" t="s">
        <v>5675</v>
      </c>
      <c r="E685" s="77" t="s">
        <v>5099</v>
      </c>
      <c r="F685" s="78">
        <v>45104</v>
      </c>
      <c r="G685" s="77" t="s">
        <v>2624</v>
      </c>
      <c r="H685" s="79">
        <v>11919643</v>
      </c>
      <c r="I685" s="79">
        <v>9535715</v>
      </c>
      <c r="J685" s="79">
        <v>9535715</v>
      </c>
      <c r="K685" s="79">
        <v>0</v>
      </c>
      <c r="L685" s="79">
        <v>0</v>
      </c>
      <c r="M685" s="79">
        <v>0</v>
      </c>
      <c r="N685" s="79">
        <v>0</v>
      </c>
      <c r="O685" s="79">
        <v>0</v>
      </c>
      <c r="P685" s="80">
        <v>0</v>
      </c>
      <c r="Q685" s="81" t="str">
        <f t="shared" si="10"/>
        <v>Registered</v>
      </c>
    </row>
    <row r="686" spans="1:17">
      <c r="A686" s="72">
        <v>5142</v>
      </c>
      <c r="B686" s="72" t="s">
        <v>1433</v>
      </c>
      <c r="C686" s="72" t="s">
        <v>5</v>
      </c>
      <c r="D686" s="72" t="s">
        <v>5676</v>
      </c>
      <c r="E686" s="72" t="s">
        <v>5677</v>
      </c>
      <c r="F686" s="73">
        <v>45357</v>
      </c>
      <c r="G686" s="72" t="s">
        <v>3584</v>
      </c>
      <c r="H686" s="74">
        <v>12187500</v>
      </c>
      <c r="I686" s="74">
        <v>9750000</v>
      </c>
      <c r="J686" s="74">
        <v>9750000</v>
      </c>
      <c r="K686" s="74">
        <v>0</v>
      </c>
      <c r="L686" s="74">
        <v>0</v>
      </c>
      <c r="M686" s="74">
        <v>0</v>
      </c>
      <c r="N686" s="74">
        <v>0</v>
      </c>
      <c r="O686" s="74">
        <v>0</v>
      </c>
      <c r="P686" s="75">
        <v>0</v>
      </c>
      <c r="Q686" s="76" t="str">
        <f t="shared" si="10"/>
        <v>Registered</v>
      </c>
    </row>
    <row r="687" spans="1:17">
      <c r="A687" s="77">
        <v>5143</v>
      </c>
      <c r="B687" s="77" t="s">
        <v>1433</v>
      </c>
      <c r="C687" s="77" t="s">
        <v>94</v>
      </c>
      <c r="D687" s="77" t="s">
        <v>5678</v>
      </c>
      <c r="E687" s="77" t="s">
        <v>5679</v>
      </c>
      <c r="F687" s="78">
        <v>45336</v>
      </c>
      <c r="G687" s="77" t="s">
        <v>5680</v>
      </c>
      <c r="H687" s="79">
        <v>8268750</v>
      </c>
      <c r="I687" s="79">
        <v>6615002</v>
      </c>
      <c r="J687" s="79">
        <v>6615002</v>
      </c>
      <c r="K687" s="79">
        <v>0</v>
      </c>
      <c r="L687" s="79">
        <v>0</v>
      </c>
      <c r="M687" s="79">
        <v>0</v>
      </c>
      <c r="N687" s="79">
        <v>0</v>
      </c>
      <c r="O687" s="79">
        <v>0</v>
      </c>
      <c r="P687" s="80">
        <v>0</v>
      </c>
      <c r="Q687" s="81" t="str">
        <f t="shared" si="10"/>
        <v>Registered</v>
      </c>
    </row>
    <row r="688" spans="1:17">
      <c r="A688" s="72">
        <v>5144</v>
      </c>
      <c r="B688" s="72" t="s">
        <v>1433</v>
      </c>
      <c r="C688" s="72" t="s">
        <v>94</v>
      </c>
      <c r="D688" s="72" t="s">
        <v>5681</v>
      </c>
      <c r="E688" s="72" t="s">
        <v>5682</v>
      </c>
      <c r="F688" s="73">
        <v>45434</v>
      </c>
      <c r="G688" s="72" t="s">
        <v>1374</v>
      </c>
      <c r="H688" s="74">
        <v>12822322</v>
      </c>
      <c r="I688" s="74">
        <v>10257856</v>
      </c>
      <c r="J688" s="74">
        <v>10257856</v>
      </c>
      <c r="K688" s="74">
        <v>0</v>
      </c>
      <c r="L688" s="74">
        <v>0</v>
      </c>
      <c r="M688" s="74">
        <v>0</v>
      </c>
      <c r="N688" s="74">
        <v>0</v>
      </c>
      <c r="O688" s="74">
        <v>0</v>
      </c>
      <c r="P688" s="75">
        <v>0</v>
      </c>
      <c r="Q688" s="76" t="str">
        <f t="shared" si="10"/>
        <v>Registered</v>
      </c>
    </row>
    <row r="689" spans="1:17">
      <c r="A689" s="77">
        <v>5145</v>
      </c>
      <c r="B689" s="77" t="s">
        <v>1433</v>
      </c>
      <c r="C689" s="77" t="s">
        <v>94</v>
      </c>
      <c r="D689" s="77" t="s">
        <v>5683</v>
      </c>
      <c r="E689" s="77" t="s">
        <v>5684</v>
      </c>
      <c r="F689" s="78">
        <v>45232</v>
      </c>
      <c r="G689" s="77" t="s">
        <v>5061</v>
      </c>
      <c r="H689" s="79">
        <v>12812500</v>
      </c>
      <c r="I689" s="79">
        <v>10250000</v>
      </c>
      <c r="J689" s="79">
        <v>10250000</v>
      </c>
      <c r="K689" s="79">
        <v>0</v>
      </c>
      <c r="L689" s="79">
        <v>0</v>
      </c>
      <c r="M689" s="79">
        <v>0</v>
      </c>
      <c r="N689" s="79">
        <v>0</v>
      </c>
      <c r="O689" s="79">
        <v>0</v>
      </c>
      <c r="P689" s="80">
        <v>0</v>
      </c>
      <c r="Q689" s="81" t="str">
        <f t="shared" si="10"/>
        <v>Registered</v>
      </c>
    </row>
    <row r="690" spans="1:17">
      <c r="A690" s="72">
        <v>5146</v>
      </c>
      <c r="B690" s="72" t="s">
        <v>1433</v>
      </c>
      <c r="C690" s="72" t="s">
        <v>94</v>
      </c>
      <c r="D690" s="72" t="s">
        <v>5685</v>
      </c>
      <c r="E690" s="72" t="s">
        <v>5686</v>
      </c>
      <c r="F690" s="73">
        <v>45551</v>
      </c>
      <c r="G690" s="72" t="s">
        <v>4805</v>
      </c>
      <c r="H690" s="74">
        <v>8504464</v>
      </c>
      <c r="I690" s="74">
        <v>6803572</v>
      </c>
      <c r="J690" s="74">
        <v>6803572</v>
      </c>
      <c r="K690" s="74">
        <v>0</v>
      </c>
      <c r="L690" s="74">
        <v>0</v>
      </c>
      <c r="M690" s="74">
        <v>0</v>
      </c>
      <c r="N690" s="74">
        <v>0</v>
      </c>
      <c r="O690" s="74">
        <v>0</v>
      </c>
      <c r="P690" s="75">
        <v>0</v>
      </c>
      <c r="Q690" s="76" t="str">
        <f t="shared" si="10"/>
        <v>Registered</v>
      </c>
    </row>
    <row r="691" spans="1:17">
      <c r="A691" s="77">
        <v>5147</v>
      </c>
      <c r="B691" s="77" t="s">
        <v>1433</v>
      </c>
      <c r="C691" s="77" t="s">
        <v>94</v>
      </c>
      <c r="D691" s="77" t="s">
        <v>5687</v>
      </c>
      <c r="E691" s="77" t="s">
        <v>5688</v>
      </c>
      <c r="F691" s="78">
        <v>45290</v>
      </c>
      <c r="G691" s="77" t="s">
        <v>4382</v>
      </c>
      <c r="H691" s="79">
        <v>8268750</v>
      </c>
      <c r="I691" s="79">
        <v>6615002</v>
      </c>
      <c r="J691" s="79">
        <v>6615002</v>
      </c>
      <c r="K691" s="79">
        <v>0</v>
      </c>
      <c r="L691" s="79">
        <v>0</v>
      </c>
      <c r="M691" s="79">
        <v>0</v>
      </c>
      <c r="N691" s="79">
        <v>0</v>
      </c>
      <c r="O691" s="79">
        <v>0</v>
      </c>
      <c r="P691" s="80">
        <v>0</v>
      </c>
      <c r="Q691" s="81" t="str">
        <f t="shared" si="10"/>
        <v>Registered</v>
      </c>
    </row>
    <row r="692" spans="1:17">
      <c r="A692" s="72">
        <v>5148</v>
      </c>
      <c r="B692" s="72" t="s">
        <v>1433</v>
      </c>
      <c r="C692" s="72" t="s">
        <v>94</v>
      </c>
      <c r="D692" s="72" t="s">
        <v>5689</v>
      </c>
      <c r="E692" s="72" t="s">
        <v>5690</v>
      </c>
      <c r="F692" s="73">
        <v>45398</v>
      </c>
      <c r="G692" s="72" t="s">
        <v>5691</v>
      </c>
      <c r="H692" s="74">
        <v>12901786</v>
      </c>
      <c r="I692" s="74">
        <v>10321428</v>
      </c>
      <c r="J692" s="74">
        <v>10321428</v>
      </c>
      <c r="K692" s="74">
        <v>0</v>
      </c>
      <c r="L692" s="74">
        <v>0</v>
      </c>
      <c r="M692" s="74">
        <v>0</v>
      </c>
      <c r="N692" s="74">
        <v>0</v>
      </c>
      <c r="O692" s="74">
        <v>0</v>
      </c>
      <c r="P692" s="75">
        <v>0</v>
      </c>
      <c r="Q692" s="76" t="str">
        <f t="shared" si="10"/>
        <v>Registered</v>
      </c>
    </row>
    <row r="693" spans="1:17">
      <c r="A693" s="77">
        <v>5149</v>
      </c>
      <c r="B693" s="77" t="s">
        <v>1433</v>
      </c>
      <c r="C693" s="77" t="s">
        <v>94</v>
      </c>
      <c r="D693" s="77" t="s">
        <v>5692</v>
      </c>
      <c r="E693" s="77" t="s">
        <v>5519</v>
      </c>
      <c r="F693" s="78">
        <v>45297</v>
      </c>
      <c r="G693" s="77" t="s">
        <v>4071</v>
      </c>
      <c r="H693" s="79">
        <v>8078451</v>
      </c>
      <c r="I693" s="79">
        <v>6462762</v>
      </c>
      <c r="J693" s="79">
        <v>6462762</v>
      </c>
      <c r="K693" s="79">
        <v>0</v>
      </c>
      <c r="L693" s="79">
        <v>0</v>
      </c>
      <c r="M693" s="79">
        <v>0</v>
      </c>
      <c r="N693" s="79">
        <v>0</v>
      </c>
      <c r="O693" s="79">
        <v>0</v>
      </c>
      <c r="P693" s="80">
        <v>0</v>
      </c>
      <c r="Q693" s="81" t="str">
        <f t="shared" si="10"/>
        <v>Registered</v>
      </c>
    </row>
    <row r="694" spans="1:17">
      <c r="A694" s="72">
        <v>5150</v>
      </c>
      <c r="B694" s="72" t="s">
        <v>1433</v>
      </c>
      <c r="C694" s="72" t="s">
        <v>94</v>
      </c>
      <c r="D694" s="72" t="s">
        <v>5693</v>
      </c>
      <c r="E694" s="72" t="s">
        <v>5694</v>
      </c>
      <c r="F694" s="73">
        <v>45336</v>
      </c>
      <c r="G694" s="72" t="s">
        <v>5435</v>
      </c>
      <c r="H694" s="74">
        <v>12169566</v>
      </c>
      <c r="I694" s="74">
        <v>8967046</v>
      </c>
      <c r="J694" s="74">
        <v>8967046</v>
      </c>
      <c r="K694" s="74">
        <v>0</v>
      </c>
      <c r="L694" s="74">
        <v>0</v>
      </c>
      <c r="M694" s="74">
        <v>0</v>
      </c>
      <c r="N694" s="74">
        <v>0</v>
      </c>
      <c r="O694" s="74">
        <v>0</v>
      </c>
      <c r="P694" s="75">
        <v>0</v>
      </c>
      <c r="Q694" s="76" t="str">
        <f t="shared" si="10"/>
        <v>Registered</v>
      </c>
    </row>
    <row r="695" spans="1:17">
      <c r="A695" s="77">
        <v>5151</v>
      </c>
      <c r="B695" s="77" t="s">
        <v>1433</v>
      </c>
      <c r="C695" s="77" t="s">
        <v>94</v>
      </c>
      <c r="D695" s="77" t="s">
        <v>5695</v>
      </c>
      <c r="E695" s="77" t="s">
        <v>5696</v>
      </c>
      <c r="F695" s="78">
        <v>45336</v>
      </c>
      <c r="G695" s="77" t="s">
        <v>5435</v>
      </c>
      <c r="H695" s="79">
        <v>12140700</v>
      </c>
      <c r="I695" s="79">
        <v>9712560</v>
      </c>
      <c r="J695" s="79">
        <v>9712560</v>
      </c>
      <c r="K695" s="79">
        <v>0</v>
      </c>
      <c r="L695" s="79">
        <v>0</v>
      </c>
      <c r="M695" s="79">
        <v>0</v>
      </c>
      <c r="N695" s="79">
        <v>0</v>
      </c>
      <c r="O695" s="79">
        <v>0</v>
      </c>
      <c r="P695" s="80">
        <v>0</v>
      </c>
      <c r="Q695" s="81" t="str">
        <f t="shared" si="10"/>
        <v>Registered</v>
      </c>
    </row>
    <row r="696" spans="1:17">
      <c r="A696" s="72">
        <v>5152</v>
      </c>
      <c r="B696" s="72" t="s">
        <v>1433</v>
      </c>
      <c r="C696" s="72" t="s">
        <v>94</v>
      </c>
      <c r="D696" s="72" t="s">
        <v>5697</v>
      </c>
      <c r="E696" s="72" t="s">
        <v>5698</v>
      </c>
      <c r="F696" s="73">
        <v>45257</v>
      </c>
      <c r="G696" s="72" t="s">
        <v>5078</v>
      </c>
      <c r="H696" s="74">
        <v>8258929</v>
      </c>
      <c r="I696" s="74">
        <v>6607144</v>
      </c>
      <c r="J696" s="74">
        <v>6607144</v>
      </c>
      <c r="K696" s="74">
        <v>0</v>
      </c>
      <c r="L696" s="74">
        <v>0</v>
      </c>
      <c r="M696" s="74">
        <v>0</v>
      </c>
      <c r="N696" s="74">
        <v>0</v>
      </c>
      <c r="O696" s="74">
        <v>0</v>
      </c>
      <c r="P696" s="75">
        <v>0</v>
      </c>
      <c r="Q696" s="76" t="str">
        <f t="shared" si="10"/>
        <v>Registered</v>
      </c>
    </row>
    <row r="697" spans="1:17">
      <c r="A697" s="77">
        <v>5153</v>
      </c>
      <c r="B697" s="77" t="s">
        <v>1433</v>
      </c>
      <c r="C697" s="77" t="s">
        <v>94</v>
      </c>
      <c r="D697" s="77" t="s">
        <v>5699</v>
      </c>
      <c r="E697" s="77" t="s">
        <v>5700</v>
      </c>
      <c r="F697" s="78">
        <v>45504</v>
      </c>
      <c r="G697" s="77" t="s">
        <v>2729</v>
      </c>
      <c r="H697" s="79">
        <v>8804464</v>
      </c>
      <c r="I697" s="79">
        <v>7043572</v>
      </c>
      <c r="J697" s="79">
        <v>7043572</v>
      </c>
      <c r="K697" s="79">
        <v>0</v>
      </c>
      <c r="L697" s="79">
        <v>0</v>
      </c>
      <c r="M697" s="79">
        <v>0</v>
      </c>
      <c r="N697" s="79">
        <v>0</v>
      </c>
      <c r="O697" s="79">
        <v>0</v>
      </c>
      <c r="P697" s="80">
        <v>0</v>
      </c>
      <c r="Q697" s="81" t="str">
        <f t="shared" si="10"/>
        <v>Registered</v>
      </c>
    </row>
    <row r="698" spans="1:17">
      <c r="A698" s="72">
        <v>5154</v>
      </c>
      <c r="B698" s="72" t="s">
        <v>1433</v>
      </c>
      <c r="C698" s="72" t="s">
        <v>94</v>
      </c>
      <c r="D698" s="72" t="s">
        <v>5701</v>
      </c>
      <c r="E698" s="72" t="s">
        <v>5702</v>
      </c>
      <c r="F698" s="73">
        <v>45131</v>
      </c>
      <c r="G698" s="72" t="s">
        <v>2563</v>
      </c>
      <c r="H698" s="74">
        <v>7348845</v>
      </c>
      <c r="I698" s="74">
        <v>5817835</v>
      </c>
      <c r="J698" s="74">
        <v>5817835</v>
      </c>
      <c r="K698" s="74">
        <v>0</v>
      </c>
      <c r="L698" s="74">
        <v>0</v>
      </c>
      <c r="M698" s="74">
        <v>0</v>
      </c>
      <c r="N698" s="74">
        <v>0</v>
      </c>
      <c r="O698" s="74">
        <v>0</v>
      </c>
      <c r="P698" s="75">
        <v>0</v>
      </c>
      <c r="Q698" s="76" t="str">
        <f t="shared" si="10"/>
        <v>Registered</v>
      </c>
    </row>
    <row r="699" spans="1:17">
      <c r="A699" s="77">
        <v>5155</v>
      </c>
      <c r="B699" s="77" t="s">
        <v>1433</v>
      </c>
      <c r="C699" s="77" t="s">
        <v>94</v>
      </c>
      <c r="D699" s="77" t="s">
        <v>5703</v>
      </c>
      <c r="E699" s="77" t="s">
        <v>5704</v>
      </c>
      <c r="F699" s="78">
        <v>45229</v>
      </c>
      <c r="G699" s="77" t="s">
        <v>1937</v>
      </c>
      <c r="H699" s="79">
        <v>12633929</v>
      </c>
      <c r="I699" s="79">
        <v>10107143</v>
      </c>
      <c r="J699" s="79">
        <v>10107143</v>
      </c>
      <c r="K699" s="79">
        <v>0</v>
      </c>
      <c r="L699" s="79">
        <v>0</v>
      </c>
      <c r="M699" s="79">
        <v>0</v>
      </c>
      <c r="N699" s="79">
        <v>0</v>
      </c>
      <c r="O699" s="79">
        <v>0</v>
      </c>
      <c r="P699" s="80">
        <v>0</v>
      </c>
      <c r="Q699" s="81" t="str">
        <f t="shared" si="10"/>
        <v>Registered</v>
      </c>
    </row>
    <row r="700" spans="1:17">
      <c r="A700" s="72">
        <v>5156</v>
      </c>
      <c r="B700" s="72" t="s">
        <v>1433</v>
      </c>
      <c r="C700" s="72" t="s">
        <v>94</v>
      </c>
      <c r="D700" s="72" t="s">
        <v>5705</v>
      </c>
      <c r="E700" s="72" t="s">
        <v>5706</v>
      </c>
      <c r="F700" s="73">
        <v>45176</v>
      </c>
      <c r="G700" s="72" t="s">
        <v>2988</v>
      </c>
      <c r="H700" s="74">
        <v>12813108</v>
      </c>
      <c r="I700" s="74">
        <v>10250484</v>
      </c>
      <c r="J700" s="74">
        <v>10250484</v>
      </c>
      <c r="K700" s="74">
        <v>0</v>
      </c>
      <c r="L700" s="74">
        <v>0</v>
      </c>
      <c r="M700" s="74">
        <v>0</v>
      </c>
      <c r="N700" s="74">
        <v>0</v>
      </c>
      <c r="O700" s="74">
        <v>0</v>
      </c>
      <c r="P700" s="75">
        <v>0</v>
      </c>
      <c r="Q700" s="76" t="str">
        <f t="shared" si="10"/>
        <v>Registered</v>
      </c>
    </row>
    <row r="701" spans="1:17">
      <c r="A701" s="77">
        <v>5157</v>
      </c>
      <c r="B701" s="77" t="s">
        <v>1433</v>
      </c>
      <c r="C701" s="77" t="s">
        <v>94</v>
      </c>
      <c r="D701" s="77" t="s">
        <v>5707</v>
      </c>
      <c r="E701" s="77" t="s">
        <v>5708</v>
      </c>
      <c r="F701" s="78">
        <v>45237</v>
      </c>
      <c r="G701" s="77" t="s">
        <v>4872</v>
      </c>
      <c r="H701" s="79">
        <v>12276786</v>
      </c>
      <c r="I701" s="79">
        <v>8839284</v>
      </c>
      <c r="J701" s="79">
        <v>8839284</v>
      </c>
      <c r="K701" s="79">
        <v>0</v>
      </c>
      <c r="L701" s="79">
        <v>0</v>
      </c>
      <c r="M701" s="79">
        <v>0</v>
      </c>
      <c r="N701" s="79">
        <v>0</v>
      </c>
      <c r="O701" s="79">
        <v>0</v>
      </c>
      <c r="P701" s="80">
        <v>0</v>
      </c>
      <c r="Q701" s="81" t="str">
        <f t="shared" si="10"/>
        <v>Registered</v>
      </c>
    </row>
    <row r="702" spans="1:17">
      <c r="A702" s="72">
        <v>5158</v>
      </c>
      <c r="B702" s="72" t="s">
        <v>1433</v>
      </c>
      <c r="C702" s="72" t="s">
        <v>94</v>
      </c>
      <c r="D702" s="72" t="s">
        <v>5709</v>
      </c>
      <c r="E702" s="72" t="s">
        <v>5710</v>
      </c>
      <c r="F702" s="73">
        <v>45206</v>
      </c>
      <c r="G702" s="72" t="s">
        <v>5492</v>
      </c>
      <c r="H702" s="74">
        <v>11886000</v>
      </c>
      <c r="I702" s="74">
        <v>9508800</v>
      </c>
      <c r="J702" s="74">
        <v>9508800</v>
      </c>
      <c r="K702" s="74">
        <v>0</v>
      </c>
      <c r="L702" s="74">
        <v>0</v>
      </c>
      <c r="M702" s="74">
        <v>0</v>
      </c>
      <c r="N702" s="74">
        <v>0</v>
      </c>
      <c r="O702" s="74">
        <v>0</v>
      </c>
      <c r="P702" s="75">
        <v>0</v>
      </c>
      <c r="Q702" s="76" t="str">
        <f t="shared" si="10"/>
        <v>Registered</v>
      </c>
    </row>
    <row r="703" spans="1:17">
      <c r="A703" s="77">
        <v>5159</v>
      </c>
      <c r="B703" s="77" t="s">
        <v>1433</v>
      </c>
      <c r="C703" s="77" t="s">
        <v>94</v>
      </c>
      <c r="D703" s="77" t="s">
        <v>5711</v>
      </c>
      <c r="E703" s="77" t="s">
        <v>5712</v>
      </c>
      <c r="F703" s="78">
        <v>45253</v>
      </c>
      <c r="G703" s="77" t="s">
        <v>5391</v>
      </c>
      <c r="H703" s="79">
        <v>8078451</v>
      </c>
      <c r="I703" s="79">
        <v>6462762</v>
      </c>
      <c r="J703" s="79">
        <v>6462762</v>
      </c>
      <c r="K703" s="79">
        <v>0</v>
      </c>
      <c r="L703" s="79">
        <v>0</v>
      </c>
      <c r="M703" s="79">
        <v>0</v>
      </c>
      <c r="N703" s="79">
        <v>0</v>
      </c>
      <c r="O703" s="79">
        <v>0</v>
      </c>
      <c r="P703" s="80">
        <v>0</v>
      </c>
      <c r="Q703" s="81" t="str">
        <f t="shared" si="10"/>
        <v>Registered</v>
      </c>
    </row>
    <row r="704" spans="1:17">
      <c r="A704" s="72">
        <v>5160</v>
      </c>
      <c r="B704" s="72" t="s">
        <v>1433</v>
      </c>
      <c r="C704" s="72" t="s">
        <v>94</v>
      </c>
      <c r="D704" s="72" t="s">
        <v>5713</v>
      </c>
      <c r="E704" s="72" t="s">
        <v>5714</v>
      </c>
      <c r="F704" s="73">
        <v>45472</v>
      </c>
      <c r="G704" s="72" t="s">
        <v>5715</v>
      </c>
      <c r="H704" s="74">
        <v>8715179</v>
      </c>
      <c r="I704" s="74">
        <v>6972144</v>
      </c>
      <c r="J704" s="74">
        <v>6972144</v>
      </c>
      <c r="K704" s="74">
        <v>0</v>
      </c>
      <c r="L704" s="74">
        <v>0</v>
      </c>
      <c r="M704" s="74">
        <v>0</v>
      </c>
      <c r="N704" s="74">
        <v>0</v>
      </c>
      <c r="O704" s="74">
        <v>0</v>
      </c>
      <c r="P704" s="75">
        <v>0</v>
      </c>
      <c r="Q704" s="76" t="str">
        <f t="shared" si="10"/>
        <v>Registered</v>
      </c>
    </row>
    <row r="705" spans="1:17">
      <c r="A705" s="77">
        <v>5161</v>
      </c>
      <c r="B705" s="77" t="s">
        <v>1433</v>
      </c>
      <c r="C705" s="77" t="s">
        <v>94</v>
      </c>
      <c r="D705" s="77" t="s">
        <v>5716</v>
      </c>
      <c r="E705" s="77" t="s">
        <v>5717</v>
      </c>
      <c r="F705" s="78">
        <v>45212</v>
      </c>
      <c r="G705" s="77" t="s">
        <v>5718</v>
      </c>
      <c r="H705" s="79">
        <v>12056586</v>
      </c>
      <c r="I705" s="79">
        <v>9645268</v>
      </c>
      <c r="J705" s="79">
        <v>9645268</v>
      </c>
      <c r="K705" s="79">
        <v>0</v>
      </c>
      <c r="L705" s="79">
        <v>0</v>
      </c>
      <c r="M705" s="79">
        <v>0</v>
      </c>
      <c r="N705" s="79">
        <v>0</v>
      </c>
      <c r="O705" s="79">
        <v>0</v>
      </c>
      <c r="P705" s="80">
        <v>0</v>
      </c>
      <c r="Q705" s="81" t="str">
        <f t="shared" si="10"/>
        <v>Registered</v>
      </c>
    </row>
    <row r="706" spans="1:17">
      <c r="A706" s="72">
        <v>5162</v>
      </c>
      <c r="B706" s="72" t="s">
        <v>1433</v>
      </c>
      <c r="C706" s="72" t="s">
        <v>94</v>
      </c>
      <c r="D706" s="72" t="s">
        <v>5719</v>
      </c>
      <c r="E706" s="72" t="s">
        <v>5720</v>
      </c>
      <c r="F706" s="73">
        <v>45206</v>
      </c>
      <c r="G706" s="72" t="s">
        <v>1623</v>
      </c>
      <c r="H706" s="74">
        <v>12063393</v>
      </c>
      <c r="I706" s="74">
        <v>9650717</v>
      </c>
      <c r="J706" s="74">
        <v>9650717</v>
      </c>
      <c r="K706" s="74">
        <v>0</v>
      </c>
      <c r="L706" s="74">
        <v>0</v>
      </c>
      <c r="M706" s="74">
        <v>0</v>
      </c>
      <c r="N706" s="74">
        <v>0</v>
      </c>
      <c r="O706" s="74">
        <v>0</v>
      </c>
      <c r="P706" s="75">
        <v>0</v>
      </c>
      <c r="Q706" s="76" t="str">
        <f t="shared" ref="Q706:Q769" si="11">IF(G706="01 Jan 1900","Unregistered","Registered")</f>
        <v>Registered</v>
      </c>
    </row>
    <row r="707" spans="1:17">
      <c r="A707" s="77">
        <v>5163</v>
      </c>
      <c r="B707" s="77" t="s">
        <v>1433</v>
      </c>
      <c r="C707" s="77" t="s">
        <v>94</v>
      </c>
      <c r="D707" s="77" t="s">
        <v>5721</v>
      </c>
      <c r="E707" s="77" t="s">
        <v>5722</v>
      </c>
      <c r="F707" s="78">
        <v>45215</v>
      </c>
      <c r="G707" s="77" t="s">
        <v>1517</v>
      </c>
      <c r="H707" s="79">
        <v>8170000</v>
      </c>
      <c r="I707" s="79">
        <v>6536000</v>
      </c>
      <c r="J707" s="79">
        <v>6536000</v>
      </c>
      <c r="K707" s="79">
        <v>0</v>
      </c>
      <c r="L707" s="79">
        <v>0</v>
      </c>
      <c r="M707" s="79">
        <v>0</v>
      </c>
      <c r="N707" s="79">
        <v>0</v>
      </c>
      <c r="O707" s="79">
        <v>0</v>
      </c>
      <c r="P707" s="80">
        <v>0</v>
      </c>
      <c r="Q707" s="81" t="str">
        <f t="shared" si="11"/>
        <v>Registered</v>
      </c>
    </row>
    <row r="708" spans="1:17">
      <c r="A708" s="72">
        <v>5164</v>
      </c>
      <c r="B708" s="72" t="s">
        <v>1433</v>
      </c>
      <c r="C708" s="72" t="s">
        <v>94</v>
      </c>
      <c r="D708" s="72" t="s">
        <v>5723</v>
      </c>
      <c r="E708" s="72" t="s">
        <v>5724</v>
      </c>
      <c r="F708" s="73">
        <v>45229</v>
      </c>
      <c r="G708" s="72" t="s">
        <v>4382</v>
      </c>
      <c r="H708" s="74">
        <v>8441500</v>
      </c>
      <c r="I708" s="74">
        <v>6753200</v>
      </c>
      <c r="J708" s="74">
        <v>6753200</v>
      </c>
      <c r="K708" s="74">
        <v>0</v>
      </c>
      <c r="L708" s="74">
        <v>0</v>
      </c>
      <c r="M708" s="74">
        <v>0</v>
      </c>
      <c r="N708" s="74">
        <v>0</v>
      </c>
      <c r="O708" s="74">
        <v>0</v>
      </c>
      <c r="P708" s="75">
        <v>0</v>
      </c>
      <c r="Q708" s="76" t="str">
        <f t="shared" si="11"/>
        <v>Registered</v>
      </c>
    </row>
    <row r="709" spans="1:17">
      <c r="A709" s="77">
        <v>5165</v>
      </c>
      <c r="B709" s="77" t="s">
        <v>1433</v>
      </c>
      <c r="C709" s="77" t="s">
        <v>94</v>
      </c>
      <c r="D709" s="77" t="s">
        <v>5725</v>
      </c>
      <c r="E709" s="77" t="s">
        <v>5726</v>
      </c>
      <c r="F709" s="78">
        <v>45138</v>
      </c>
      <c r="G709" s="77" t="s">
        <v>3249</v>
      </c>
      <c r="H709" s="79">
        <v>7348845</v>
      </c>
      <c r="I709" s="79">
        <v>5144193</v>
      </c>
      <c r="J709" s="79">
        <v>5144193</v>
      </c>
      <c r="K709" s="79">
        <v>0</v>
      </c>
      <c r="L709" s="79">
        <v>0</v>
      </c>
      <c r="M709" s="79">
        <v>0</v>
      </c>
      <c r="N709" s="79">
        <v>0</v>
      </c>
      <c r="O709" s="79">
        <v>0</v>
      </c>
      <c r="P709" s="80">
        <v>0</v>
      </c>
      <c r="Q709" s="81" t="str">
        <f t="shared" si="11"/>
        <v>Registered</v>
      </c>
    </row>
    <row r="710" spans="1:17">
      <c r="A710" s="72">
        <v>5166</v>
      </c>
      <c r="B710" s="72" t="s">
        <v>1433</v>
      </c>
      <c r="C710" s="72" t="s">
        <v>94</v>
      </c>
      <c r="D710" s="72" t="s">
        <v>5727</v>
      </c>
      <c r="E710" s="72" t="s">
        <v>5728</v>
      </c>
      <c r="F710" s="73">
        <v>45236</v>
      </c>
      <c r="G710" s="72" t="s">
        <v>5729</v>
      </c>
      <c r="H710" s="74">
        <v>11860530</v>
      </c>
      <c r="I710" s="74">
        <v>9488426</v>
      </c>
      <c r="J710" s="74">
        <v>9488426</v>
      </c>
      <c r="K710" s="74">
        <v>0</v>
      </c>
      <c r="L710" s="74">
        <v>0</v>
      </c>
      <c r="M710" s="74">
        <v>0</v>
      </c>
      <c r="N710" s="74">
        <v>0</v>
      </c>
      <c r="O710" s="74">
        <v>0</v>
      </c>
      <c r="P710" s="75">
        <v>0</v>
      </c>
      <c r="Q710" s="76" t="str">
        <f t="shared" si="11"/>
        <v>Registered</v>
      </c>
    </row>
    <row r="711" spans="1:17">
      <c r="A711" s="77">
        <v>5167</v>
      </c>
      <c r="B711" s="77" t="s">
        <v>1433</v>
      </c>
      <c r="C711" s="77" t="s">
        <v>94</v>
      </c>
      <c r="D711" s="77" t="s">
        <v>5730</v>
      </c>
      <c r="E711" s="77" t="s">
        <v>5731</v>
      </c>
      <c r="F711" s="78">
        <v>45187</v>
      </c>
      <c r="G711" s="77" t="s">
        <v>4904</v>
      </c>
      <c r="H711" s="79">
        <v>8392857</v>
      </c>
      <c r="I711" s="79">
        <v>6714285</v>
      </c>
      <c r="J711" s="79">
        <v>6714285</v>
      </c>
      <c r="K711" s="79">
        <v>0</v>
      </c>
      <c r="L711" s="79">
        <v>0</v>
      </c>
      <c r="M711" s="79">
        <v>0</v>
      </c>
      <c r="N711" s="79">
        <v>0</v>
      </c>
      <c r="O711" s="79">
        <v>0</v>
      </c>
      <c r="P711" s="80">
        <v>0</v>
      </c>
      <c r="Q711" s="81" t="str">
        <f t="shared" si="11"/>
        <v>Registered</v>
      </c>
    </row>
    <row r="712" spans="1:17">
      <c r="A712" s="72">
        <v>5168</v>
      </c>
      <c r="B712" s="72" t="s">
        <v>1433</v>
      </c>
      <c r="C712" s="72" t="s">
        <v>94</v>
      </c>
      <c r="D712" s="72" t="s">
        <v>5732</v>
      </c>
      <c r="E712" s="72" t="s">
        <v>5733</v>
      </c>
      <c r="F712" s="73">
        <v>45379</v>
      </c>
      <c r="G712" s="72" t="s">
        <v>2567</v>
      </c>
      <c r="H712" s="74">
        <v>8349000</v>
      </c>
      <c r="I712" s="74">
        <v>6679200</v>
      </c>
      <c r="J712" s="74">
        <v>6679200</v>
      </c>
      <c r="K712" s="74">
        <v>0</v>
      </c>
      <c r="L712" s="74">
        <v>0</v>
      </c>
      <c r="M712" s="74">
        <v>0</v>
      </c>
      <c r="N712" s="74">
        <v>0</v>
      </c>
      <c r="O712" s="74">
        <v>0</v>
      </c>
      <c r="P712" s="75">
        <v>0</v>
      </c>
      <c r="Q712" s="76" t="str">
        <f t="shared" si="11"/>
        <v>Registered</v>
      </c>
    </row>
    <row r="713" spans="1:17">
      <c r="A713" s="77">
        <v>5169</v>
      </c>
      <c r="B713" s="77" t="s">
        <v>1433</v>
      </c>
      <c r="C713" s="77" t="s">
        <v>94</v>
      </c>
      <c r="D713" s="77" t="s">
        <v>5734</v>
      </c>
      <c r="E713" s="77" t="s">
        <v>5735</v>
      </c>
      <c r="F713" s="78">
        <v>45176</v>
      </c>
      <c r="G713" s="77" t="s">
        <v>5488</v>
      </c>
      <c r="H713" s="79">
        <v>12096841</v>
      </c>
      <c r="I713" s="79">
        <v>9677474</v>
      </c>
      <c r="J713" s="79">
        <v>9677474</v>
      </c>
      <c r="K713" s="79">
        <v>0</v>
      </c>
      <c r="L713" s="79">
        <v>0</v>
      </c>
      <c r="M713" s="79">
        <v>0</v>
      </c>
      <c r="N713" s="79">
        <v>0</v>
      </c>
      <c r="O713" s="79">
        <v>0</v>
      </c>
      <c r="P713" s="80">
        <v>0</v>
      </c>
      <c r="Q713" s="81" t="str">
        <f t="shared" si="11"/>
        <v>Registered</v>
      </c>
    </row>
    <row r="714" spans="1:17">
      <c r="A714" s="72">
        <v>5170</v>
      </c>
      <c r="B714" s="72" t="s">
        <v>1433</v>
      </c>
      <c r="C714" s="72" t="s">
        <v>94</v>
      </c>
      <c r="D714" s="72" t="s">
        <v>5736</v>
      </c>
      <c r="E714" s="72" t="s">
        <v>5737</v>
      </c>
      <c r="F714" s="73">
        <v>45107</v>
      </c>
      <c r="G714" s="72" t="s">
        <v>3554</v>
      </c>
      <c r="H714" s="74">
        <v>11776786</v>
      </c>
      <c r="I714" s="74">
        <v>9421428</v>
      </c>
      <c r="J714" s="74">
        <v>9421428</v>
      </c>
      <c r="K714" s="74">
        <v>0</v>
      </c>
      <c r="L714" s="74">
        <v>0</v>
      </c>
      <c r="M714" s="74">
        <v>0</v>
      </c>
      <c r="N714" s="74">
        <v>0</v>
      </c>
      <c r="O714" s="74">
        <v>0</v>
      </c>
      <c r="P714" s="75">
        <v>0</v>
      </c>
      <c r="Q714" s="76" t="str">
        <f t="shared" si="11"/>
        <v>Registered</v>
      </c>
    </row>
    <row r="715" spans="1:17">
      <c r="A715" s="77">
        <v>5171</v>
      </c>
      <c r="B715" s="77" t="s">
        <v>1433</v>
      </c>
      <c r="C715" s="77" t="s">
        <v>94</v>
      </c>
      <c r="D715" s="77" t="s">
        <v>5738</v>
      </c>
      <c r="E715" s="77" t="s">
        <v>5739</v>
      </c>
      <c r="F715" s="78">
        <v>45496</v>
      </c>
      <c r="G715" s="77" t="s">
        <v>3414</v>
      </c>
      <c r="H715" s="79">
        <v>8776786</v>
      </c>
      <c r="I715" s="79">
        <v>7021428</v>
      </c>
      <c r="J715" s="79">
        <v>7021428</v>
      </c>
      <c r="K715" s="79">
        <v>0</v>
      </c>
      <c r="L715" s="79">
        <v>0</v>
      </c>
      <c r="M715" s="79">
        <v>0</v>
      </c>
      <c r="N715" s="79">
        <v>0</v>
      </c>
      <c r="O715" s="79">
        <v>0</v>
      </c>
      <c r="P715" s="80">
        <v>0</v>
      </c>
      <c r="Q715" s="81" t="str">
        <f t="shared" si="11"/>
        <v>Registered</v>
      </c>
    </row>
    <row r="716" spans="1:17">
      <c r="A716" s="72">
        <v>5172</v>
      </c>
      <c r="B716" s="72" t="s">
        <v>1433</v>
      </c>
      <c r="C716" s="72" t="s">
        <v>94</v>
      </c>
      <c r="D716" s="72" t="s">
        <v>5740</v>
      </c>
      <c r="E716" s="72" t="s">
        <v>5741</v>
      </c>
      <c r="F716" s="73">
        <v>45821</v>
      </c>
      <c r="G716" s="72" t="s">
        <v>4179</v>
      </c>
      <c r="H716" s="74">
        <v>9069643</v>
      </c>
      <c r="I716" s="74">
        <v>6530143</v>
      </c>
      <c r="J716" s="74">
        <v>6530143</v>
      </c>
      <c r="K716" s="74">
        <v>0</v>
      </c>
      <c r="L716" s="74">
        <v>0</v>
      </c>
      <c r="M716" s="74">
        <v>0</v>
      </c>
      <c r="N716" s="74">
        <v>0</v>
      </c>
      <c r="O716" s="74">
        <v>0</v>
      </c>
      <c r="P716" s="75">
        <v>0</v>
      </c>
      <c r="Q716" s="76" t="str">
        <f t="shared" si="11"/>
        <v>Registered</v>
      </c>
    </row>
    <row r="717" spans="1:17">
      <c r="A717" s="77">
        <v>5173</v>
      </c>
      <c r="B717" s="77" t="s">
        <v>1433</v>
      </c>
      <c r="C717" s="77" t="s">
        <v>94</v>
      </c>
      <c r="D717" s="77" t="s">
        <v>5742</v>
      </c>
      <c r="E717" s="77" t="s">
        <v>5743</v>
      </c>
      <c r="F717" s="78">
        <v>45565</v>
      </c>
      <c r="G717" s="77" t="s">
        <v>2582</v>
      </c>
      <c r="H717" s="79">
        <v>8973214</v>
      </c>
      <c r="I717" s="79">
        <v>6281250</v>
      </c>
      <c r="J717" s="79">
        <v>6281250</v>
      </c>
      <c r="K717" s="79">
        <v>0</v>
      </c>
      <c r="L717" s="79">
        <v>0</v>
      </c>
      <c r="M717" s="79">
        <v>0</v>
      </c>
      <c r="N717" s="79">
        <v>0</v>
      </c>
      <c r="O717" s="79">
        <v>0</v>
      </c>
      <c r="P717" s="80">
        <v>0</v>
      </c>
      <c r="Q717" s="81" t="str">
        <f t="shared" si="11"/>
        <v>Registered</v>
      </c>
    </row>
    <row r="718" spans="1:17">
      <c r="A718" s="72">
        <v>5174</v>
      </c>
      <c r="B718" s="72" t="s">
        <v>1433</v>
      </c>
      <c r="C718" s="72" t="s">
        <v>94</v>
      </c>
      <c r="D718" s="72" t="s">
        <v>5744</v>
      </c>
      <c r="E718" s="72" t="s">
        <v>5745</v>
      </c>
      <c r="F718" s="73">
        <v>45359</v>
      </c>
      <c r="G718" s="72" t="s">
        <v>5746</v>
      </c>
      <c r="H718" s="74">
        <v>12907950</v>
      </c>
      <c r="I718" s="74">
        <v>10326362</v>
      </c>
      <c r="J718" s="74">
        <v>10326362</v>
      </c>
      <c r="K718" s="74">
        <v>0</v>
      </c>
      <c r="L718" s="74">
        <v>0</v>
      </c>
      <c r="M718" s="74">
        <v>0</v>
      </c>
      <c r="N718" s="74">
        <v>0</v>
      </c>
      <c r="O718" s="74">
        <v>0</v>
      </c>
      <c r="P718" s="75">
        <v>0</v>
      </c>
      <c r="Q718" s="76" t="str">
        <f t="shared" si="11"/>
        <v>Registered</v>
      </c>
    </row>
    <row r="719" spans="1:17">
      <c r="A719" s="77">
        <v>5175</v>
      </c>
      <c r="B719" s="77" t="s">
        <v>1433</v>
      </c>
      <c r="C719" s="77" t="s">
        <v>94</v>
      </c>
      <c r="D719" s="77" t="s">
        <v>5747</v>
      </c>
      <c r="E719" s="77" t="s">
        <v>5748</v>
      </c>
      <c r="F719" s="78">
        <v>45206</v>
      </c>
      <c r="G719" s="77" t="s">
        <v>5078</v>
      </c>
      <c r="H719" s="79">
        <v>12232143</v>
      </c>
      <c r="I719" s="79">
        <v>9785715</v>
      </c>
      <c r="J719" s="79">
        <v>9785715</v>
      </c>
      <c r="K719" s="79">
        <v>0</v>
      </c>
      <c r="L719" s="79">
        <v>0</v>
      </c>
      <c r="M719" s="79">
        <v>0</v>
      </c>
      <c r="N719" s="79">
        <v>0</v>
      </c>
      <c r="O719" s="79">
        <v>0</v>
      </c>
      <c r="P719" s="80">
        <v>0</v>
      </c>
      <c r="Q719" s="81" t="str">
        <f t="shared" si="11"/>
        <v>Registered</v>
      </c>
    </row>
    <row r="720" spans="1:17">
      <c r="A720" s="72">
        <v>5176</v>
      </c>
      <c r="B720" s="72" t="s">
        <v>1433</v>
      </c>
      <c r="C720" s="72" t="s">
        <v>94</v>
      </c>
      <c r="D720" s="72" t="s">
        <v>5749</v>
      </c>
      <c r="E720" s="72" t="s">
        <v>5750</v>
      </c>
      <c r="F720" s="73">
        <v>45206</v>
      </c>
      <c r="G720" s="72" t="s">
        <v>2722</v>
      </c>
      <c r="H720" s="74">
        <v>8348214</v>
      </c>
      <c r="I720" s="74">
        <v>6261160</v>
      </c>
      <c r="J720" s="74">
        <v>6261160</v>
      </c>
      <c r="K720" s="74">
        <v>0</v>
      </c>
      <c r="L720" s="74">
        <v>0</v>
      </c>
      <c r="M720" s="74">
        <v>0</v>
      </c>
      <c r="N720" s="74">
        <v>0</v>
      </c>
      <c r="O720" s="74">
        <v>0</v>
      </c>
      <c r="P720" s="75">
        <v>0</v>
      </c>
      <c r="Q720" s="76" t="str">
        <f t="shared" si="11"/>
        <v>Registered</v>
      </c>
    </row>
    <row r="721" spans="1:17">
      <c r="A721" s="77">
        <v>5177</v>
      </c>
      <c r="B721" s="77" t="s">
        <v>1433</v>
      </c>
      <c r="C721" s="77" t="s">
        <v>94</v>
      </c>
      <c r="D721" s="77" t="s">
        <v>5751</v>
      </c>
      <c r="E721" s="77" t="s">
        <v>5752</v>
      </c>
      <c r="F721" s="78">
        <v>45322</v>
      </c>
      <c r="G721" s="77" t="s">
        <v>4907</v>
      </c>
      <c r="H721" s="79">
        <v>8393000</v>
      </c>
      <c r="I721" s="79">
        <v>6714400</v>
      </c>
      <c r="J721" s="79">
        <v>6714400</v>
      </c>
      <c r="K721" s="79">
        <v>0</v>
      </c>
      <c r="L721" s="79">
        <v>0</v>
      </c>
      <c r="M721" s="79">
        <v>0</v>
      </c>
      <c r="N721" s="79">
        <v>0</v>
      </c>
      <c r="O721" s="79">
        <v>0</v>
      </c>
      <c r="P721" s="80">
        <v>0</v>
      </c>
      <c r="Q721" s="81" t="str">
        <f t="shared" si="11"/>
        <v>Registered</v>
      </c>
    </row>
    <row r="722" spans="1:17">
      <c r="A722" s="72">
        <v>5178</v>
      </c>
      <c r="B722" s="72" t="s">
        <v>1433</v>
      </c>
      <c r="C722" s="72" t="s">
        <v>94</v>
      </c>
      <c r="D722" s="72" t="s">
        <v>5753</v>
      </c>
      <c r="E722" s="72" t="s">
        <v>5754</v>
      </c>
      <c r="F722" s="73">
        <v>45330</v>
      </c>
      <c r="G722" s="72" t="s">
        <v>5390</v>
      </c>
      <c r="H722" s="74">
        <v>12242000</v>
      </c>
      <c r="I722" s="74">
        <v>9793600</v>
      </c>
      <c r="J722" s="74">
        <v>9793600</v>
      </c>
      <c r="K722" s="74">
        <v>0</v>
      </c>
      <c r="L722" s="74">
        <v>0</v>
      </c>
      <c r="M722" s="74">
        <v>0</v>
      </c>
      <c r="N722" s="74">
        <v>0</v>
      </c>
      <c r="O722" s="74">
        <v>0</v>
      </c>
      <c r="P722" s="75">
        <v>0</v>
      </c>
      <c r="Q722" s="76" t="str">
        <f t="shared" si="11"/>
        <v>Registered</v>
      </c>
    </row>
    <row r="723" spans="1:17">
      <c r="A723" s="77">
        <v>5179</v>
      </c>
      <c r="B723" s="77" t="s">
        <v>1433</v>
      </c>
      <c r="C723" s="77" t="s">
        <v>94</v>
      </c>
      <c r="D723" s="77" t="s">
        <v>5755</v>
      </c>
      <c r="E723" s="77" t="s">
        <v>5756</v>
      </c>
      <c r="F723" s="78">
        <v>45187</v>
      </c>
      <c r="G723" s="77" t="s">
        <v>2722</v>
      </c>
      <c r="H723" s="79">
        <v>12018750</v>
      </c>
      <c r="I723" s="79">
        <v>9014065</v>
      </c>
      <c r="J723" s="79">
        <v>9014065</v>
      </c>
      <c r="K723" s="79">
        <v>0</v>
      </c>
      <c r="L723" s="79">
        <v>0</v>
      </c>
      <c r="M723" s="79">
        <v>0</v>
      </c>
      <c r="N723" s="79">
        <v>0</v>
      </c>
      <c r="O723" s="79">
        <v>0</v>
      </c>
      <c r="P723" s="80">
        <v>0</v>
      </c>
      <c r="Q723" s="81" t="str">
        <f t="shared" si="11"/>
        <v>Registered</v>
      </c>
    </row>
    <row r="724" spans="1:17">
      <c r="A724" s="72">
        <v>5180</v>
      </c>
      <c r="B724" s="72" t="s">
        <v>1433</v>
      </c>
      <c r="C724" s="72" t="s">
        <v>94</v>
      </c>
      <c r="D724" s="72" t="s">
        <v>5757</v>
      </c>
      <c r="E724" s="72" t="s">
        <v>5758</v>
      </c>
      <c r="F724" s="73">
        <v>45670</v>
      </c>
      <c r="G724" s="72" t="s">
        <v>2887</v>
      </c>
      <c r="H724" s="74">
        <v>8406250</v>
      </c>
      <c r="I724" s="74">
        <v>6304689</v>
      </c>
      <c r="J724" s="74">
        <v>6304689</v>
      </c>
      <c r="K724" s="74">
        <v>0</v>
      </c>
      <c r="L724" s="74">
        <v>0</v>
      </c>
      <c r="M724" s="74">
        <v>0</v>
      </c>
      <c r="N724" s="74">
        <v>0</v>
      </c>
      <c r="O724" s="74">
        <v>0</v>
      </c>
      <c r="P724" s="75">
        <v>0</v>
      </c>
      <c r="Q724" s="76" t="str">
        <f t="shared" si="11"/>
        <v>Registered</v>
      </c>
    </row>
    <row r="725" spans="1:17">
      <c r="A725" s="77">
        <v>5181</v>
      </c>
      <c r="B725" s="77" t="s">
        <v>1433</v>
      </c>
      <c r="C725" s="77" t="s">
        <v>94</v>
      </c>
      <c r="D725" s="77" t="s">
        <v>5759</v>
      </c>
      <c r="E725" s="77" t="s">
        <v>5760</v>
      </c>
      <c r="F725" s="78">
        <v>45280</v>
      </c>
      <c r="G725" s="77" t="s">
        <v>1357</v>
      </c>
      <c r="H725" s="79">
        <v>8258929</v>
      </c>
      <c r="I725" s="79">
        <v>6607143</v>
      </c>
      <c r="J725" s="79">
        <v>6607143</v>
      </c>
      <c r="K725" s="79">
        <v>0</v>
      </c>
      <c r="L725" s="79">
        <v>0</v>
      </c>
      <c r="M725" s="79">
        <v>0</v>
      </c>
      <c r="N725" s="79">
        <v>0</v>
      </c>
      <c r="O725" s="79">
        <v>0</v>
      </c>
      <c r="P725" s="80">
        <v>0</v>
      </c>
      <c r="Q725" s="81" t="str">
        <f t="shared" si="11"/>
        <v>Registered</v>
      </c>
    </row>
    <row r="726" spans="1:17">
      <c r="A726" s="72">
        <v>5182</v>
      </c>
      <c r="B726" s="72" t="s">
        <v>1433</v>
      </c>
      <c r="C726" s="72" t="s">
        <v>94</v>
      </c>
      <c r="D726" s="72" t="s">
        <v>5761</v>
      </c>
      <c r="E726" s="72" t="s">
        <v>5762</v>
      </c>
      <c r="F726" s="73">
        <v>45290</v>
      </c>
      <c r="G726" s="72" t="s">
        <v>1792</v>
      </c>
      <c r="H726" s="74">
        <v>8214286</v>
      </c>
      <c r="I726" s="74">
        <v>6571428</v>
      </c>
      <c r="J726" s="74">
        <v>6571428</v>
      </c>
      <c r="K726" s="74">
        <v>0</v>
      </c>
      <c r="L726" s="74">
        <v>0</v>
      </c>
      <c r="M726" s="74">
        <v>0</v>
      </c>
      <c r="N726" s="74">
        <v>0</v>
      </c>
      <c r="O726" s="74">
        <v>0</v>
      </c>
      <c r="P726" s="75">
        <v>0</v>
      </c>
      <c r="Q726" s="76" t="str">
        <f t="shared" si="11"/>
        <v>Registered</v>
      </c>
    </row>
    <row r="727" spans="1:17">
      <c r="A727" s="77">
        <v>5183</v>
      </c>
      <c r="B727" s="77" t="s">
        <v>1433</v>
      </c>
      <c r="C727" s="77" t="s">
        <v>94</v>
      </c>
      <c r="D727" s="77" t="s">
        <v>5763</v>
      </c>
      <c r="E727" s="77" t="s">
        <v>5764</v>
      </c>
      <c r="F727" s="78">
        <v>45191</v>
      </c>
      <c r="G727" s="77" t="s">
        <v>2270</v>
      </c>
      <c r="H727" s="79">
        <v>12215179</v>
      </c>
      <c r="I727" s="79">
        <v>9161385</v>
      </c>
      <c r="J727" s="79">
        <v>9161385</v>
      </c>
      <c r="K727" s="79">
        <v>0</v>
      </c>
      <c r="L727" s="79">
        <v>0</v>
      </c>
      <c r="M727" s="79">
        <v>0</v>
      </c>
      <c r="N727" s="79">
        <v>0</v>
      </c>
      <c r="O727" s="79">
        <v>0</v>
      </c>
      <c r="P727" s="80">
        <v>0</v>
      </c>
      <c r="Q727" s="81" t="str">
        <f t="shared" si="11"/>
        <v>Registered</v>
      </c>
    </row>
    <row r="728" spans="1:17">
      <c r="A728" s="72">
        <v>5184</v>
      </c>
      <c r="B728" s="72" t="s">
        <v>1433</v>
      </c>
      <c r="C728" s="72" t="s">
        <v>94</v>
      </c>
      <c r="D728" s="72" t="s">
        <v>5765</v>
      </c>
      <c r="E728" s="72" t="s">
        <v>5766</v>
      </c>
      <c r="F728" s="73">
        <v>45199</v>
      </c>
      <c r="G728" s="72" t="s">
        <v>5111</v>
      </c>
      <c r="H728" s="74">
        <v>12008929</v>
      </c>
      <c r="I728" s="74">
        <v>9006696</v>
      </c>
      <c r="J728" s="74">
        <v>9006696</v>
      </c>
      <c r="K728" s="74">
        <v>0</v>
      </c>
      <c r="L728" s="74">
        <v>0</v>
      </c>
      <c r="M728" s="74">
        <v>0</v>
      </c>
      <c r="N728" s="74">
        <v>0</v>
      </c>
      <c r="O728" s="74">
        <v>0</v>
      </c>
      <c r="P728" s="75">
        <v>0</v>
      </c>
      <c r="Q728" s="76" t="str">
        <f t="shared" si="11"/>
        <v>Registered</v>
      </c>
    </row>
    <row r="729" spans="1:17">
      <c r="A729" s="77">
        <v>5185</v>
      </c>
      <c r="B729" s="77" t="s">
        <v>1433</v>
      </c>
      <c r="C729" s="77" t="s">
        <v>94</v>
      </c>
      <c r="D729" s="77" t="s">
        <v>5767</v>
      </c>
      <c r="E729" s="77" t="s">
        <v>5768</v>
      </c>
      <c r="F729" s="78">
        <v>45196</v>
      </c>
      <c r="G729" s="77" t="s">
        <v>2528</v>
      </c>
      <c r="H729" s="79">
        <v>8259093</v>
      </c>
      <c r="I729" s="79">
        <v>6194322</v>
      </c>
      <c r="J729" s="79">
        <v>6194322</v>
      </c>
      <c r="K729" s="79">
        <v>0</v>
      </c>
      <c r="L729" s="79">
        <v>0</v>
      </c>
      <c r="M729" s="79">
        <v>0</v>
      </c>
      <c r="N729" s="79">
        <v>0</v>
      </c>
      <c r="O729" s="79">
        <v>0</v>
      </c>
      <c r="P729" s="80">
        <v>0</v>
      </c>
      <c r="Q729" s="81" t="str">
        <f t="shared" si="11"/>
        <v>Registered</v>
      </c>
    </row>
    <row r="730" spans="1:17">
      <c r="A730" s="72">
        <v>5186</v>
      </c>
      <c r="B730" s="72" t="s">
        <v>1433</v>
      </c>
      <c r="C730" s="72" t="s">
        <v>94</v>
      </c>
      <c r="D730" s="72" t="s">
        <v>5769</v>
      </c>
      <c r="E730" s="72" t="s">
        <v>5770</v>
      </c>
      <c r="F730" s="73">
        <v>45107</v>
      </c>
      <c r="G730" s="72" t="s">
        <v>2520</v>
      </c>
      <c r="H730" s="74">
        <v>7349706</v>
      </c>
      <c r="I730" s="74">
        <v>5512278</v>
      </c>
      <c r="J730" s="74">
        <v>5512278</v>
      </c>
      <c r="K730" s="74">
        <v>0</v>
      </c>
      <c r="L730" s="74">
        <v>0</v>
      </c>
      <c r="M730" s="74">
        <v>0</v>
      </c>
      <c r="N730" s="74">
        <v>0</v>
      </c>
      <c r="O730" s="74">
        <v>0</v>
      </c>
      <c r="P730" s="75">
        <v>0</v>
      </c>
      <c r="Q730" s="76" t="str">
        <f t="shared" si="11"/>
        <v>Registered</v>
      </c>
    </row>
    <row r="731" spans="1:17">
      <c r="A731" s="77">
        <v>5187</v>
      </c>
      <c r="B731" s="77" t="s">
        <v>1433</v>
      </c>
      <c r="C731" s="77" t="s">
        <v>94</v>
      </c>
      <c r="D731" s="77" t="s">
        <v>5771</v>
      </c>
      <c r="E731" s="77" t="s">
        <v>5772</v>
      </c>
      <c r="F731" s="78">
        <v>45873</v>
      </c>
      <c r="G731" s="77" t="s">
        <v>3404</v>
      </c>
      <c r="H731" s="79">
        <v>9233668</v>
      </c>
      <c r="I731" s="79">
        <v>6925251</v>
      </c>
      <c r="J731" s="79">
        <v>6925251</v>
      </c>
      <c r="K731" s="79">
        <v>0</v>
      </c>
      <c r="L731" s="79">
        <v>0</v>
      </c>
      <c r="M731" s="79">
        <v>0</v>
      </c>
      <c r="N731" s="79">
        <v>0</v>
      </c>
      <c r="O731" s="79">
        <v>0</v>
      </c>
      <c r="P731" s="80">
        <v>0</v>
      </c>
      <c r="Q731" s="81" t="str">
        <f t="shared" si="11"/>
        <v>Registered</v>
      </c>
    </row>
    <row r="732" spans="1:17">
      <c r="A732" s="72">
        <v>5188</v>
      </c>
      <c r="B732" s="72" t="s">
        <v>1433</v>
      </c>
      <c r="C732" s="72" t="s">
        <v>94</v>
      </c>
      <c r="D732" s="72" t="s">
        <v>5773</v>
      </c>
      <c r="E732" s="72" t="s">
        <v>5774</v>
      </c>
      <c r="F732" s="73">
        <v>45236</v>
      </c>
      <c r="G732" s="72" t="s">
        <v>4071</v>
      </c>
      <c r="H732" s="74">
        <v>11860530</v>
      </c>
      <c r="I732" s="74">
        <v>8895399</v>
      </c>
      <c r="J732" s="74">
        <v>8895399</v>
      </c>
      <c r="K732" s="74">
        <v>0</v>
      </c>
      <c r="L732" s="74">
        <v>0</v>
      </c>
      <c r="M732" s="74">
        <v>0</v>
      </c>
      <c r="N732" s="74">
        <v>0</v>
      </c>
      <c r="O732" s="74">
        <v>0</v>
      </c>
      <c r="P732" s="75">
        <v>0</v>
      </c>
      <c r="Q732" s="76" t="str">
        <f t="shared" si="11"/>
        <v>Registered</v>
      </c>
    </row>
    <row r="733" spans="1:17">
      <c r="A733" s="77">
        <v>5189</v>
      </c>
      <c r="B733" s="77" t="s">
        <v>1433</v>
      </c>
      <c r="C733" s="77" t="s">
        <v>94</v>
      </c>
      <c r="D733" s="77" t="s">
        <v>5775</v>
      </c>
      <c r="E733" s="77" t="s">
        <v>5776</v>
      </c>
      <c r="F733" s="78">
        <v>45194</v>
      </c>
      <c r="G733" s="77" t="s">
        <v>2695</v>
      </c>
      <c r="H733" s="79">
        <v>11973214</v>
      </c>
      <c r="I733" s="79">
        <v>4789285</v>
      </c>
      <c r="J733" s="79">
        <v>4789285</v>
      </c>
      <c r="K733" s="79">
        <v>0</v>
      </c>
      <c r="L733" s="79">
        <v>0</v>
      </c>
      <c r="M733" s="79">
        <v>0</v>
      </c>
      <c r="N733" s="79">
        <v>0</v>
      </c>
      <c r="O733" s="79">
        <v>0</v>
      </c>
      <c r="P733" s="80">
        <v>0</v>
      </c>
      <c r="Q733" s="81" t="str">
        <f t="shared" si="11"/>
        <v>Registered</v>
      </c>
    </row>
    <row r="734" spans="1:17">
      <c r="A734" s="72">
        <v>5190</v>
      </c>
      <c r="B734" s="72" t="s">
        <v>1433</v>
      </c>
      <c r="C734" s="72" t="s">
        <v>94</v>
      </c>
      <c r="D734" s="72" t="s">
        <v>5777</v>
      </c>
      <c r="E734" s="72" t="s">
        <v>5778</v>
      </c>
      <c r="F734" s="73">
        <v>45345</v>
      </c>
      <c r="G734" s="72" t="s">
        <v>5779</v>
      </c>
      <c r="H734" s="74">
        <v>8233035</v>
      </c>
      <c r="I734" s="74">
        <v>4116520</v>
      </c>
      <c r="J734" s="74">
        <v>4116520</v>
      </c>
      <c r="K734" s="74">
        <v>0</v>
      </c>
      <c r="L734" s="74">
        <v>0</v>
      </c>
      <c r="M734" s="74">
        <v>0</v>
      </c>
      <c r="N734" s="74">
        <v>0</v>
      </c>
      <c r="O734" s="74">
        <v>0</v>
      </c>
      <c r="P734" s="75">
        <v>0</v>
      </c>
      <c r="Q734" s="76" t="str">
        <f t="shared" si="11"/>
        <v>Registered</v>
      </c>
    </row>
    <row r="735" spans="1:17">
      <c r="A735" s="77">
        <v>5191</v>
      </c>
      <c r="B735" s="77" t="s">
        <v>1433</v>
      </c>
      <c r="C735" s="77" t="s">
        <v>94</v>
      </c>
      <c r="D735" s="77" t="s">
        <v>5780</v>
      </c>
      <c r="E735" s="77" t="s">
        <v>5781</v>
      </c>
      <c r="F735" s="78">
        <v>45365</v>
      </c>
      <c r="G735" s="77" t="s">
        <v>5383</v>
      </c>
      <c r="H735" s="79">
        <v>13258929</v>
      </c>
      <c r="I735" s="79">
        <v>9281250</v>
      </c>
      <c r="J735" s="79">
        <v>9281250</v>
      </c>
      <c r="K735" s="79">
        <v>0</v>
      </c>
      <c r="L735" s="79">
        <v>0</v>
      </c>
      <c r="M735" s="79">
        <v>0</v>
      </c>
      <c r="N735" s="79">
        <v>0</v>
      </c>
      <c r="O735" s="79">
        <v>0</v>
      </c>
      <c r="P735" s="80">
        <v>0</v>
      </c>
      <c r="Q735" s="81" t="str">
        <f t="shared" si="11"/>
        <v>Registered</v>
      </c>
    </row>
    <row r="736" spans="1:17">
      <c r="A736" s="72">
        <v>5192</v>
      </c>
      <c r="B736" s="72" t="s">
        <v>1433</v>
      </c>
      <c r="C736" s="72" t="s">
        <v>94</v>
      </c>
      <c r="D736" s="72" t="s">
        <v>5782</v>
      </c>
      <c r="E736" s="72" t="s">
        <v>5783</v>
      </c>
      <c r="F736" s="73">
        <v>45357</v>
      </c>
      <c r="G736" s="72" t="s">
        <v>3560</v>
      </c>
      <c r="H736" s="74">
        <v>12480300</v>
      </c>
      <c r="I736" s="74">
        <v>9360225</v>
      </c>
      <c r="J736" s="74">
        <v>9360225</v>
      </c>
      <c r="K736" s="74">
        <v>0</v>
      </c>
      <c r="L736" s="74">
        <v>0</v>
      </c>
      <c r="M736" s="74">
        <v>0</v>
      </c>
      <c r="N736" s="74">
        <v>0</v>
      </c>
      <c r="O736" s="74">
        <v>0</v>
      </c>
      <c r="P736" s="75">
        <v>0</v>
      </c>
      <c r="Q736" s="76" t="str">
        <f t="shared" si="11"/>
        <v>Registered</v>
      </c>
    </row>
    <row r="737" spans="1:17">
      <c r="A737" s="77">
        <v>5193</v>
      </c>
      <c r="B737" s="77" t="s">
        <v>1433</v>
      </c>
      <c r="C737" s="77" t="s">
        <v>94</v>
      </c>
      <c r="D737" s="77" t="s">
        <v>5784</v>
      </c>
      <c r="E737" s="77" t="s">
        <v>5785</v>
      </c>
      <c r="F737" s="78">
        <v>45499</v>
      </c>
      <c r="G737" s="77" t="s">
        <v>2034</v>
      </c>
      <c r="H737" s="79">
        <v>8983036</v>
      </c>
      <c r="I737" s="79">
        <v>6737276</v>
      </c>
      <c r="J737" s="79">
        <v>6737276</v>
      </c>
      <c r="K737" s="79">
        <v>0</v>
      </c>
      <c r="L737" s="79">
        <v>0</v>
      </c>
      <c r="M737" s="79">
        <v>0</v>
      </c>
      <c r="N737" s="79">
        <v>0</v>
      </c>
      <c r="O737" s="79">
        <v>0</v>
      </c>
      <c r="P737" s="80">
        <v>0</v>
      </c>
      <c r="Q737" s="81" t="str">
        <f t="shared" si="11"/>
        <v>Registered</v>
      </c>
    </row>
    <row r="738" spans="1:17">
      <c r="A738" s="72">
        <v>5194</v>
      </c>
      <c r="B738" s="72" t="s">
        <v>1433</v>
      </c>
      <c r="C738" s="72" t="s">
        <v>94</v>
      </c>
      <c r="D738" s="72" t="s">
        <v>5786</v>
      </c>
      <c r="E738" s="72" t="s">
        <v>5787</v>
      </c>
      <c r="F738" s="73">
        <v>45696</v>
      </c>
      <c r="G738" s="72" t="s">
        <v>3463</v>
      </c>
      <c r="H738" s="74">
        <v>8902679</v>
      </c>
      <c r="I738" s="74">
        <v>6677010</v>
      </c>
      <c r="J738" s="74">
        <v>6677010</v>
      </c>
      <c r="K738" s="74">
        <v>0</v>
      </c>
      <c r="L738" s="74">
        <v>0</v>
      </c>
      <c r="M738" s="74">
        <v>0</v>
      </c>
      <c r="N738" s="74">
        <v>0</v>
      </c>
      <c r="O738" s="74">
        <v>0</v>
      </c>
      <c r="P738" s="75">
        <v>0</v>
      </c>
      <c r="Q738" s="76" t="str">
        <f t="shared" si="11"/>
        <v>Registered</v>
      </c>
    </row>
    <row r="739" spans="1:17">
      <c r="A739" s="77">
        <v>5195</v>
      </c>
      <c r="B739" s="77" t="s">
        <v>1433</v>
      </c>
      <c r="C739" s="77" t="s">
        <v>94</v>
      </c>
      <c r="D739" s="77" t="s">
        <v>5788</v>
      </c>
      <c r="E739" s="77" t="s">
        <v>5789</v>
      </c>
      <c r="F739" s="78">
        <v>45159</v>
      </c>
      <c r="G739" s="77" t="s">
        <v>3030</v>
      </c>
      <c r="H739" s="79">
        <v>12188244</v>
      </c>
      <c r="I739" s="79">
        <v>9141184</v>
      </c>
      <c r="J739" s="79">
        <v>9141184</v>
      </c>
      <c r="K739" s="79">
        <v>0</v>
      </c>
      <c r="L739" s="79">
        <v>0</v>
      </c>
      <c r="M739" s="79">
        <v>0</v>
      </c>
      <c r="N739" s="79">
        <v>0</v>
      </c>
      <c r="O739" s="79">
        <v>0</v>
      </c>
      <c r="P739" s="80">
        <v>0</v>
      </c>
      <c r="Q739" s="81" t="str">
        <f t="shared" si="11"/>
        <v>Registered</v>
      </c>
    </row>
    <row r="740" spans="1:17">
      <c r="A740" s="72">
        <v>5196</v>
      </c>
      <c r="B740" s="72" t="s">
        <v>1433</v>
      </c>
      <c r="C740" s="72" t="s">
        <v>94</v>
      </c>
      <c r="D740" s="72" t="s">
        <v>5790</v>
      </c>
      <c r="E740" s="72" t="s">
        <v>5791</v>
      </c>
      <c r="F740" s="73">
        <v>45657</v>
      </c>
      <c r="G740" s="72" t="s">
        <v>5296</v>
      </c>
      <c r="H740" s="74">
        <v>8973214</v>
      </c>
      <c r="I740" s="74">
        <v>7178572</v>
      </c>
      <c r="J740" s="74">
        <v>7178572</v>
      </c>
      <c r="K740" s="74">
        <v>0</v>
      </c>
      <c r="L740" s="74">
        <v>0</v>
      </c>
      <c r="M740" s="74">
        <v>0</v>
      </c>
      <c r="N740" s="74">
        <v>0</v>
      </c>
      <c r="O740" s="74">
        <v>0</v>
      </c>
      <c r="P740" s="75">
        <v>0</v>
      </c>
      <c r="Q740" s="76" t="str">
        <f t="shared" si="11"/>
        <v>Registered</v>
      </c>
    </row>
    <row r="741" spans="1:17">
      <c r="A741" s="77">
        <v>5197</v>
      </c>
      <c r="B741" s="77" t="s">
        <v>1433</v>
      </c>
      <c r="C741" s="77" t="s">
        <v>94</v>
      </c>
      <c r="D741" s="77" t="s">
        <v>5792</v>
      </c>
      <c r="E741" s="77" t="s">
        <v>5793</v>
      </c>
      <c r="F741" s="78">
        <v>45565</v>
      </c>
      <c r="G741" s="77" t="s">
        <v>2497</v>
      </c>
      <c r="H741" s="79">
        <v>9208050</v>
      </c>
      <c r="I741" s="79">
        <v>7366442</v>
      </c>
      <c r="J741" s="79">
        <v>7366442</v>
      </c>
      <c r="K741" s="79">
        <v>0</v>
      </c>
      <c r="L741" s="79">
        <v>0</v>
      </c>
      <c r="M741" s="79">
        <v>0</v>
      </c>
      <c r="N741" s="79">
        <v>0</v>
      </c>
      <c r="O741" s="79">
        <v>0</v>
      </c>
      <c r="P741" s="80">
        <v>0</v>
      </c>
      <c r="Q741" s="81" t="str">
        <f t="shared" si="11"/>
        <v>Registered</v>
      </c>
    </row>
    <row r="742" spans="1:17">
      <c r="A742" s="72">
        <v>5198</v>
      </c>
      <c r="B742" s="72" t="s">
        <v>1433</v>
      </c>
      <c r="C742" s="72" t="s">
        <v>94</v>
      </c>
      <c r="D742" s="72" t="s">
        <v>5794</v>
      </c>
      <c r="E742" s="72" t="s">
        <v>5795</v>
      </c>
      <c r="F742" s="73">
        <v>45565</v>
      </c>
      <c r="G742" s="72" t="s">
        <v>2335</v>
      </c>
      <c r="H742" s="74">
        <v>13649093</v>
      </c>
      <c r="I742" s="74">
        <v>10919277</v>
      </c>
      <c r="J742" s="74">
        <v>10919277</v>
      </c>
      <c r="K742" s="74">
        <v>0</v>
      </c>
      <c r="L742" s="74">
        <v>0</v>
      </c>
      <c r="M742" s="74">
        <v>0</v>
      </c>
      <c r="N742" s="74">
        <v>0</v>
      </c>
      <c r="O742" s="74">
        <v>0</v>
      </c>
      <c r="P742" s="75">
        <v>0</v>
      </c>
      <c r="Q742" s="76" t="str">
        <f t="shared" si="11"/>
        <v>Registered</v>
      </c>
    </row>
    <row r="743" spans="1:17">
      <c r="A743" s="77">
        <v>5199</v>
      </c>
      <c r="B743" s="77" t="s">
        <v>1433</v>
      </c>
      <c r="C743" s="77" t="s">
        <v>94</v>
      </c>
      <c r="D743" s="77" t="s">
        <v>5796</v>
      </c>
      <c r="E743" s="77" t="s">
        <v>5797</v>
      </c>
      <c r="F743" s="78">
        <v>45379</v>
      </c>
      <c r="G743" s="77" t="s">
        <v>1758</v>
      </c>
      <c r="H743" s="79">
        <v>8447321</v>
      </c>
      <c r="I743" s="79">
        <v>6757856</v>
      </c>
      <c r="J743" s="79">
        <v>6757856</v>
      </c>
      <c r="K743" s="79">
        <v>0</v>
      </c>
      <c r="L743" s="79">
        <v>0</v>
      </c>
      <c r="M743" s="79">
        <v>0</v>
      </c>
      <c r="N743" s="79">
        <v>0</v>
      </c>
      <c r="O743" s="79">
        <v>0</v>
      </c>
      <c r="P743" s="80">
        <v>0</v>
      </c>
      <c r="Q743" s="81" t="str">
        <f t="shared" si="11"/>
        <v>Registered</v>
      </c>
    </row>
    <row r="744" spans="1:17">
      <c r="A744" s="72">
        <v>5200</v>
      </c>
      <c r="B744" s="72" t="s">
        <v>1433</v>
      </c>
      <c r="C744" s="72" t="s">
        <v>94</v>
      </c>
      <c r="D744" s="72" t="s">
        <v>5798</v>
      </c>
      <c r="E744" s="72" t="s">
        <v>5799</v>
      </c>
      <c r="F744" s="73">
        <v>45239</v>
      </c>
      <c r="G744" s="72" t="s">
        <v>2506</v>
      </c>
      <c r="H744" s="74">
        <v>8437500</v>
      </c>
      <c r="I744" s="74">
        <v>6750000</v>
      </c>
      <c r="J744" s="74">
        <v>6750000</v>
      </c>
      <c r="K744" s="74">
        <v>0</v>
      </c>
      <c r="L744" s="74">
        <v>0</v>
      </c>
      <c r="M744" s="74">
        <v>0</v>
      </c>
      <c r="N744" s="74">
        <v>0</v>
      </c>
      <c r="O744" s="74">
        <v>0</v>
      </c>
      <c r="P744" s="75">
        <v>0</v>
      </c>
      <c r="Q744" s="76" t="str">
        <f t="shared" si="11"/>
        <v>Registered</v>
      </c>
    </row>
    <row r="745" spans="1:17">
      <c r="A745" s="77">
        <v>5201</v>
      </c>
      <c r="B745" s="77" t="s">
        <v>1433</v>
      </c>
      <c r="C745" s="77" t="s">
        <v>94</v>
      </c>
      <c r="D745" s="77" t="s">
        <v>5800</v>
      </c>
      <c r="E745" s="77" t="s">
        <v>5801</v>
      </c>
      <c r="F745" s="78">
        <v>45473</v>
      </c>
      <c r="G745" s="77" t="s">
        <v>2338</v>
      </c>
      <c r="H745" s="79">
        <v>12544643</v>
      </c>
      <c r="I745" s="79">
        <v>8781250</v>
      </c>
      <c r="J745" s="79">
        <v>8781250</v>
      </c>
      <c r="K745" s="79">
        <v>0</v>
      </c>
      <c r="L745" s="79">
        <v>0</v>
      </c>
      <c r="M745" s="79">
        <v>0</v>
      </c>
      <c r="N745" s="79">
        <v>0</v>
      </c>
      <c r="O745" s="79">
        <v>0</v>
      </c>
      <c r="P745" s="80">
        <v>0</v>
      </c>
      <c r="Q745" s="81" t="str">
        <f t="shared" si="11"/>
        <v>Registered</v>
      </c>
    </row>
    <row r="746" spans="1:17">
      <c r="A746" s="72">
        <v>5202</v>
      </c>
      <c r="B746" s="72" t="s">
        <v>1433</v>
      </c>
      <c r="C746" s="72" t="s">
        <v>94</v>
      </c>
      <c r="D746" s="72" t="s">
        <v>5802</v>
      </c>
      <c r="E746" s="72" t="s">
        <v>5803</v>
      </c>
      <c r="F746" s="73">
        <v>45257</v>
      </c>
      <c r="G746" s="72" t="s">
        <v>5078</v>
      </c>
      <c r="H746" s="74">
        <v>8258929</v>
      </c>
      <c r="I746" s="74">
        <v>6607144</v>
      </c>
      <c r="J746" s="74">
        <v>6607144</v>
      </c>
      <c r="K746" s="74">
        <v>0</v>
      </c>
      <c r="L746" s="74">
        <v>0</v>
      </c>
      <c r="M746" s="74">
        <v>0</v>
      </c>
      <c r="N746" s="74">
        <v>0</v>
      </c>
      <c r="O746" s="74">
        <v>0</v>
      </c>
      <c r="P746" s="75">
        <v>0</v>
      </c>
      <c r="Q746" s="76" t="str">
        <f t="shared" si="11"/>
        <v>Registered</v>
      </c>
    </row>
    <row r="747" spans="1:17">
      <c r="A747" s="77">
        <v>5203</v>
      </c>
      <c r="B747" s="77" t="s">
        <v>1433</v>
      </c>
      <c r="C747" s="77" t="s">
        <v>94</v>
      </c>
      <c r="D747" s="77" t="s">
        <v>5804</v>
      </c>
      <c r="E747" s="77" t="s">
        <v>5805</v>
      </c>
      <c r="F747" s="78">
        <v>45369</v>
      </c>
      <c r="G747" s="77" t="s">
        <v>3584</v>
      </c>
      <c r="H747" s="79">
        <v>8433400</v>
      </c>
      <c r="I747" s="79">
        <v>6746720</v>
      </c>
      <c r="J747" s="79">
        <v>6746720</v>
      </c>
      <c r="K747" s="79">
        <v>0</v>
      </c>
      <c r="L747" s="79">
        <v>0</v>
      </c>
      <c r="M747" s="79">
        <v>0</v>
      </c>
      <c r="N747" s="79">
        <v>0</v>
      </c>
      <c r="O747" s="79">
        <v>0</v>
      </c>
      <c r="P747" s="80">
        <v>0</v>
      </c>
      <c r="Q747" s="81" t="str">
        <f t="shared" si="11"/>
        <v>Registered</v>
      </c>
    </row>
    <row r="748" spans="1:17">
      <c r="A748" s="72">
        <v>5204</v>
      </c>
      <c r="B748" s="72" t="s">
        <v>1433</v>
      </c>
      <c r="C748" s="72" t="s">
        <v>94</v>
      </c>
      <c r="D748" s="72" t="s">
        <v>5806</v>
      </c>
      <c r="E748" s="72" t="s">
        <v>5807</v>
      </c>
      <c r="F748" s="73">
        <v>45411</v>
      </c>
      <c r="G748" s="72" t="s">
        <v>2689</v>
      </c>
      <c r="H748" s="74">
        <v>12858036</v>
      </c>
      <c r="I748" s="74">
        <v>10286428</v>
      </c>
      <c r="J748" s="74">
        <v>10286428</v>
      </c>
      <c r="K748" s="74">
        <v>0</v>
      </c>
      <c r="L748" s="74">
        <v>0</v>
      </c>
      <c r="M748" s="74">
        <v>0</v>
      </c>
      <c r="N748" s="74">
        <v>0</v>
      </c>
      <c r="O748" s="74">
        <v>0</v>
      </c>
      <c r="P748" s="75">
        <v>0</v>
      </c>
      <c r="Q748" s="76" t="str">
        <f t="shared" si="11"/>
        <v>Registered</v>
      </c>
    </row>
    <row r="749" spans="1:17">
      <c r="A749" s="77">
        <v>5205</v>
      </c>
      <c r="B749" s="77" t="s">
        <v>1433</v>
      </c>
      <c r="C749" s="77" t="s">
        <v>94</v>
      </c>
      <c r="D749" s="77" t="s">
        <v>5808</v>
      </c>
      <c r="E749" s="77" t="s">
        <v>5809</v>
      </c>
      <c r="F749" s="78">
        <v>45313</v>
      </c>
      <c r="G749" s="77" t="s">
        <v>5033</v>
      </c>
      <c r="H749" s="79">
        <v>8358100</v>
      </c>
      <c r="I749" s="79">
        <v>6686480</v>
      </c>
      <c r="J749" s="79">
        <v>6686480</v>
      </c>
      <c r="K749" s="79">
        <v>0</v>
      </c>
      <c r="L749" s="79">
        <v>0</v>
      </c>
      <c r="M749" s="79">
        <v>0</v>
      </c>
      <c r="N749" s="79">
        <v>0</v>
      </c>
      <c r="O749" s="79">
        <v>0</v>
      </c>
      <c r="P749" s="80">
        <v>0</v>
      </c>
      <c r="Q749" s="81" t="str">
        <f t="shared" si="11"/>
        <v>Registered</v>
      </c>
    </row>
    <row r="750" spans="1:17">
      <c r="A750" s="72">
        <v>5206</v>
      </c>
      <c r="B750" s="72" t="s">
        <v>1433</v>
      </c>
      <c r="C750" s="72" t="s">
        <v>94</v>
      </c>
      <c r="D750" s="72" t="s">
        <v>5810</v>
      </c>
      <c r="E750" s="72" t="s">
        <v>5811</v>
      </c>
      <c r="F750" s="73">
        <v>46063</v>
      </c>
      <c r="G750" s="72" t="s">
        <v>1747</v>
      </c>
      <c r="H750" s="74">
        <v>14263200</v>
      </c>
      <c r="I750" s="74">
        <v>11410560</v>
      </c>
      <c r="J750" s="74">
        <v>11410560</v>
      </c>
      <c r="K750" s="74">
        <v>0</v>
      </c>
      <c r="L750" s="74">
        <v>0</v>
      </c>
      <c r="M750" s="74">
        <v>0</v>
      </c>
      <c r="N750" s="74">
        <v>0</v>
      </c>
      <c r="O750" s="74">
        <v>0</v>
      </c>
      <c r="P750" s="75">
        <v>0</v>
      </c>
      <c r="Q750" s="76" t="str">
        <f t="shared" si="11"/>
        <v>Registered</v>
      </c>
    </row>
    <row r="751" spans="1:17">
      <c r="A751" s="77">
        <v>5207</v>
      </c>
      <c r="B751" s="77" t="s">
        <v>1433</v>
      </c>
      <c r="C751" s="77" t="s">
        <v>94</v>
      </c>
      <c r="D751" s="77" t="s">
        <v>5812</v>
      </c>
      <c r="E751" s="77" t="s">
        <v>5813</v>
      </c>
      <c r="F751" s="78">
        <v>45239</v>
      </c>
      <c r="G751" s="77" t="s">
        <v>3568</v>
      </c>
      <c r="H751" s="79">
        <v>8438000</v>
      </c>
      <c r="I751" s="79">
        <v>6750400</v>
      </c>
      <c r="J751" s="79">
        <v>6750400</v>
      </c>
      <c r="K751" s="79">
        <v>0</v>
      </c>
      <c r="L751" s="79">
        <v>0</v>
      </c>
      <c r="M751" s="79">
        <v>0</v>
      </c>
      <c r="N751" s="79">
        <v>0</v>
      </c>
      <c r="O751" s="79">
        <v>0</v>
      </c>
      <c r="P751" s="80">
        <v>0</v>
      </c>
      <c r="Q751" s="81" t="str">
        <f t="shared" si="11"/>
        <v>Registered</v>
      </c>
    </row>
    <row r="752" spans="1:17">
      <c r="A752" s="72">
        <v>5208</v>
      </c>
      <c r="B752" s="72" t="s">
        <v>1433</v>
      </c>
      <c r="C752" s="72" t="s">
        <v>94</v>
      </c>
      <c r="D752" s="72" t="s">
        <v>5814</v>
      </c>
      <c r="E752" s="72" t="s">
        <v>5815</v>
      </c>
      <c r="F752" s="73">
        <v>45313</v>
      </c>
      <c r="G752" s="72" t="s">
        <v>5033</v>
      </c>
      <c r="H752" s="74">
        <v>8358100</v>
      </c>
      <c r="I752" s="74">
        <v>6686480</v>
      </c>
      <c r="J752" s="74">
        <v>6686480</v>
      </c>
      <c r="K752" s="74">
        <v>0</v>
      </c>
      <c r="L752" s="74">
        <v>0</v>
      </c>
      <c r="M752" s="74">
        <v>0</v>
      </c>
      <c r="N752" s="74">
        <v>0</v>
      </c>
      <c r="O752" s="74">
        <v>0</v>
      </c>
      <c r="P752" s="75">
        <v>0</v>
      </c>
      <c r="Q752" s="76" t="str">
        <f t="shared" si="11"/>
        <v>Registered</v>
      </c>
    </row>
    <row r="753" spans="1:17">
      <c r="A753" s="77">
        <v>5209</v>
      </c>
      <c r="B753" s="77" t="s">
        <v>1433</v>
      </c>
      <c r="C753" s="77" t="s">
        <v>94</v>
      </c>
      <c r="D753" s="77" t="s">
        <v>5816</v>
      </c>
      <c r="E753" s="77" t="s">
        <v>5817</v>
      </c>
      <c r="F753" s="78">
        <v>45565</v>
      </c>
      <c r="G753" s="77" t="s">
        <v>2615</v>
      </c>
      <c r="H753" s="79">
        <v>12810000</v>
      </c>
      <c r="I753" s="79">
        <v>10248000</v>
      </c>
      <c r="J753" s="79">
        <v>10248000</v>
      </c>
      <c r="K753" s="79">
        <v>0</v>
      </c>
      <c r="L753" s="79">
        <v>0</v>
      </c>
      <c r="M753" s="79">
        <v>0</v>
      </c>
      <c r="N753" s="79">
        <v>0</v>
      </c>
      <c r="O753" s="79">
        <v>0</v>
      </c>
      <c r="P753" s="80">
        <v>0</v>
      </c>
      <c r="Q753" s="81" t="str">
        <f t="shared" si="11"/>
        <v>Registered</v>
      </c>
    </row>
    <row r="754" spans="1:17">
      <c r="A754" s="72">
        <v>5210</v>
      </c>
      <c r="B754" s="72" t="s">
        <v>1433</v>
      </c>
      <c r="C754" s="72" t="s">
        <v>94</v>
      </c>
      <c r="D754" s="72" t="s">
        <v>5818</v>
      </c>
      <c r="E754" s="72" t="s">
        <v>5819</v>
      </c>
      <c r="F754" s="73">
        <v>45218</v>
      </c>
      <c r="G754" s="72" t="s">
        <v>5102</v>
      </c>
      <c r="H754" s="74">
        <v>8440000</v>
      </c>
      <c r="I754" s="74">
        <v>6752000</v>
      </c>
      <c r="J754" s="74">
        <v>6752000</v>
      </c>
      <c r="K754" s="74">
        <v>0</v>
      </c>
      <c r="L754" s="74">
        <v>0</v>
      </c>
      <c r="M754" s="74">
        <v>0</v>
      </c>
      <c r="N754" s="74">
        <v>0</v>
      </c>
      <c r="O754" s="74">
        <v>0</v>
      </c>
      <c r="P754" s="75">
        <v>0</v>
      </c>
      <c r="Q754" s="76" t="str">
        <f t="shared" si="11"/>
        <v>Registered</v>
      </c>
    </row>
    <row r="755" spans="1:17">
      <c r="A755" s="77">
        <v>5211</v>
      </c>
      <c r="B755" s="77" t="s">
        <v>1433</v>
      </c>
      <c r="C755" s="77" t="s">
        <v>94</v>
      </c>
      <c r="D755" s="77" t="s">
        <v>5820</v>
      </c>
      <c r="E755" s="77" t="s">
        <v>5821</v>
      </c>
      <c r="F755" s="78">
        <v>45586</v>
      </c>
      <c r="G755" s="77" t="s">
        <v>2440</v>
      </c>
      <c r="H755" s="79">
        <v>9348810</v>
      </c>
      <c r="I755" s="79">
        <v>7479047</v>
      </c>
      <c r="J755" s="79">
        <v>7479047</v>
      </c>
      <c r="K755" s="79">
        <v>0</v>
      </c>
      <c r="L755" s="79">
        <v>0</v>
      </c>
      <c r="M755" s="79">
        <v>0</v>
      </c>
      <c r="N755" s="79">
        <v>0</v>
      </c>
      <c r="O755" s="79">
        <v>0</v>
      </c>
      <c r="P755" s="80">
        <v>0</v>
      </c>
      <c r="Q755" s="81" t="str">
        <f t="shared" si="11"/>
        <v>Registered</v>
      </c>
    </row>
    <row r="756" spans="1:17">
      <c r="A756" s="72">
        <v>5212</v>
      </c>
      <c r="B756" s="72" t="s">
        <v>1433</v>
      </c>
      <c r="C756" s="72" t="s">
        <v>94</v>
      </c>
      <c r="D756" s="72" t="s">
        <v>5822</v>
      </c>
      <c r="E756" s="72" t="s">
        <v>5823</v>
      </c>
      <c r="F756" s="73">
        <v>45646</v>
      </c>
      <c r="G756" s="72" t="s">
        <v>5824</v>
      </c>
      <c r="H756" s="74">
        <v>13414200</v>
      </c>
      <c r="I756" s="74">
        <v>10731360</v>
      </c>
      <c r="J756" s="74">
        <v>10731360</v>
      </c>
      <c r="K756" s="74">
        <v>0</v>
      </c>
      <c r="L756" s="74">
        <v>0</v>
      </c>
      <c r="M756" s="74">
        <v>0</v>
      </c>
      <c r="N756" s="74">
        <v>0</v>
      </c>
      <c r="O756" s="74">
        <v>0</v>
      </c>
      <c r="P756" s="75">
        <v>0</v>
      </c>
      <c r="Q756" s="76" t="str">
        <f t="shared" si="11"/>
        <v>Registered</v>
      </c>
    </row>
    <row r="757" spans="1:17">
      <c r="A757" s="77">
        <v>5213</v>
      </c>
      <c r="B757" s="77" t="s">
        <v>1433</v>
      </c>
      <c r="C757" s="77" t="s">
        <v>94</v>
      </c>
      <c r="D757" s="77" t="s">
        <v>5825</v>
      </c>
      <c r="E757" s="77" t="s">
        <v>5826</v>
      </c>
      <c r="F757" s="78">
        <v>45394</v>
      </c>
      <c r="G757" s="77" t="s">
        <v>5827</v>
      </c>
      <c r="H757" s="79">
        <v>12321429</v>
      </c>
      <c r="I757" s="79">
        <v>9857143</v>
      </c>
      <c r="J757" s="79">
        <v>9857143</v>
      </c>
      <c r="K757" s="79">
        <v>0</v>
      </c>
      <c r="L757" s="79">
        <v>0</v>
      </c>
      <c r="M757" s="79">
        <v>0</v>
      </c>
      <c r="N757" s="79">
        <v>0</v>
      </c>
      <c r="O757" s="79">
        <v>0</v>
      </c>
      <c r="P757" s="80">
        <v>0</v>
      </c>
      <c r="Q757" s="81" t="str">
        <f t="shared" si="11"/>
        <v>Registered</v>
      </c>
    </row>
    <row r="758" spans="1:17">
      <c r="A758" s="72">
        <v>5214</v>
      </c>
      <c r="B758" s="72" t="s">
        <v>1433</v>
      </c>
      <c r="C758" s="72" t="s">
        <v>94</v>
      </c>
      <c r="D758" s="72" t="s">
        <v>5828</v>
      </c>
      <c r="E758" s="72" t="s">
        <v>5829</v>
      </c>
      <c r="F758" s="73">
        <v>45230</v>
      </c>
      <c r="G758" s="72" t="s">
        <v>5386</v>
      </c>
      <c r="H758" s="74">
        <v>8460000</v>
      </c>
      <c r="I758" s="74">
        <v>6768000</v>
      </c>
      <c r="J758" s="74">
        <v>6768000</v>
      </c>
      <c r="K758" s="74">
        <v>0</v>
      </c>
      <c r="L758" s="74">
        <v>0</v>
      </c>
      <c r="M758" s="74">
        <v>0</v>
      </c>
      <c r="N758" s="74">
        <v>0</v>
      </c>
      <c r="O758" s="74">
        <v>0</v>
      </c>
      <c r="P758" s="75">
        <v>0</v>
      </c>
      <c r="Q758" s="76" t="str">
        <f t="shared" si="11"/>
        <v>Registered</v>
      </c>
    </row>
    <row r="759" spans="1:17">
      <c r="A759" s="77">
        <v>5215</v>
      </c>
      <c r="B759" s="77" t="s">
        <v>1433</v>
      </c>
      <c r="C759" s="77" t="s">
        <v>94</v>
      </c>
      <c r="D759" s="77" t="s">
        <v>5830</v>
      </c>
      <c r="E759" s="77" t="s">
        <v>5831</v>
      </c>
      <c r="F759" s="78">
        <v>45473</v>
      </c>
      <c r="G759" s="77" t="s">
        <v>3414</v>
      </c>
      <c r="H759" s="79">
        <v>8616071</v>
      </c>
      <c r="I759" s="79">
        <v>6892857</v>
      </c>
      <c r="J759" s="79">
        <v>6892857</v>
      </c>
      <c r="K759" s="79">
        <v>0</v>
      </c>
      <c r="L759" s="79">
        <v>0</v>
      </c>
      <c r="M759" s="79">
        <v>0</v>
      </c>
      <c r="N759" s="79">
        <v>0</v>
      </c>
      <c r="O759" s="79">
        <v>0</v>
      </c>
      <c r="P759" s="80">
        <v>0</v>
      </c>
      <c r="Q759" s="81" t="str">
        <f t="shared" si="11"/>
        <v>Registered</v>
      </c>
    </row>
    <row r="760" spans="1:17">
      <c r="A760" s="72">
        <v>5216</v>
      </c>
      <c r="B760" s="72" t="s">
        <v>1433</v>
      </c>
      <c r="C760" s="72" t="s">
        <v>94</v>
      </c>
      <c r="D760" s="72" t="s">
        <v>5832</v>
      </c>
      <c r="E760" s="72" t="s">
        <v>5833</v>
      </c>
      <c r="F760" s="73">
        <v>45520</v>
      </c>
      <c r="G760" s="72" t="s">
        <v>5834</v>
      </c>
      <c r="H760" s="74">
        <v>12290124</v>
      </c>
      <c r="I760" s="74">
        <v>9832097</v>
      </c>
      <c r="J760" s="74">
        <v>9832097</v>
      </c>
      <c r="K760" s="74">
        <v>0</v>
      </c>
      <c r="L760" s="74">
        <v>0</v>
      </c>
      <c r="M760" s="74">
        <v>0</v>
      </c>
      <c r="N760" s="74">
        <v>0</v>
      </c>
      <c r="O760" s="74">
        <v>0</v>
      </c>
      <c r="P760" s="75">
        <v>0</v>
      </c>
      <c r="Q760" s="76" t="str">
        <f t="shared" si="11"/>
        <v>Registered</v>
      </c>
    </row>
    <row r="761" spans="1:17">
      <c r="A761" s="77">
        <v>5217</v>
      </c>
      <c r="B761" s="77" t="s">
        <v>1433</v>
      </c>
      <c r="C761" s="77" t="s">
        <v>94</v>
      </c>
      <c r="D761" s="77" t="s">
        <v>5835</v>
      </c>
      <c r="E761" s="77" t="s">
        <v>5836</v>
      </c>
      <c r="F761" s="78">
        <v>45218</v>
      </c>
      <c r="G761" s="77" t="s">
        <v>5078</v>
      </c>
      <c r="H761" s="79">
        <v>12768000</v>
      </c>
      <c r="I761" s="79">
        <v>10214400</v>
      </c>
      <c r="J761" s="79">
        <v>10214400</v>
      </c>
      <c r="K761" s="79">
        <v>0</v>
      </c>
      <c r="L761" s="79">
        <v>0</v>
      </c>
      <c r="M761" s="79">
        <v>0</v>
      </c>
      <c r="N761" s="79">
        <v>0</v>
      </c>
      <c r="O761" s="79">
        <v>0</v>
      </c>
      <c r="P761" s="80">
        <v>0</v>
      </c>
      <c r="Q761" s="81" t="str">
        <f t="shared" si="11"/>
        <v>Registered</v>
      </c>
    </row>
    <row r="762" spans="1:17">
      <c r="A762" s="72">
        <v>5218</v>
      </c>
      <c r="B762" s="72" t="s">
        <v>1433</v>
      </c>
      <c r="C762" s="72" t="s">
        <v>1789</v>
      </c>
      <c r="D762" s="72" t="s">
        <v>5837</v>
      </c>
      <c r="E762" s="72" t="s">
        <v>5838</v>
      </c>
      <c r="F762" s="73">
        <v>45121</v>
      </c>
      <c r="G762" s="72" t="s">
        <v>3632</v>
      </c>
      <c r="H762" s="74">
        <v>8760000</v>
      </c>
      <c r="I762" s="74">
        <v>6132000</v>
      </c>
      <c r="J762" s="74">
        <v>6132000</v>
      </c>
      <c r="K762" s="74">
        <v>0</v>
      </c>
      <c r="L762" s="74">
        <v>0</v>
      </c>
      <c r="M762" s="74">
        <v>0</v>
      </c>
      <c r="N762" s="74">
        <v>0</v>
      </c>
      <c r="O762" s="74">
        <v>0</v>
      </c>
      <c r="P762" s="75">
        <v>0</v>
      </c>
      <c r="Q762" s="76" t="str">
        <f t="shared" si="11"/>
        <v>Registered</v>
      </c>
    </row>
    <row r="763" spans="1:17">
      <c r="A763" s="77">
        <v>5219</v>
      </c>
      <c r="B763" s="77" t="s">
        <v>1433</v>
      </c>
      <c r="C763" s="77" t="s">
        <v>1789</v>
      </c>
      <c r="D763" s="77" t="s">
        <v>5839</v>
      </c>
      <c r="E763" s="77" t="s">
        <v>5840</v>
      </c>
      <c r="F763" s="78">
        <v>45094</v>
      </c>
      <c r="G763" s="77" t="s">
        <v>3759</v>
      </c>
      <c r="H763" s="79">
        <v>9636000</v>
      </c>
      <c r="I763" s="79">
        <v>6745200</v>
      </c>
      <c r="J763" s="79">
        <v>6745200</v>
      </c>
      <c r="K763" s="79">
        <v>0</v>
      </c>
      <c r="L763" s="79">
        <v>0</v>
      </c>
      <c r="M763" s="79">
        <v>0</v>
      </c>
      <c r="N763" s="79">
        <v>0</v>
      </c>
      <c r="O763" s="79">
        <v>0</v>
      </c>
      <c r="P763" s="80">
        <v>0</v>
      </c>
      <c r="Q763" s="81" t="str">
        <f t="shared" si="11"/>
        <v>Registered</v>
      </c>
    </row>
    <row r="764" spans="1:17">
      <c r="A764" s="72">
        <v>5220</v>
      </c>
      <c r="B764" s="72" t="s">
        <v>1433</v>
      </c>
      <c r="C764" s="72" t="s">
        <v>1909</v>
      </c>
      <c r="D764" s="72" t="s">
        <v>5841</v>
      </c>
      <c r="E764" s="72" t="s">
        <v>5842</v>
      </c>
      <c r="F764" s="73">
        <v>45100</v>
      </c>
      <c r="G764" s="72" t="s">
        <v>3759</v>
      </c>
      <c r="H764" s="74">
        <v>8169643</v>
      </c>
      <c r="I764" s="74">
        <v>6535715</v>
      </c>
      <c r="J764" s="74">
        <v>6535715</v>
      </c>
      <c r="K764" s="74">
        <v>0</v>
      </c>
      <c r="L764" s="74">
        <v>0</v>
      </c>
      <c r="M764" s="74">
        <v>0</v>
      </c>
      <c r="N764" s="74">
        <v>0</v>
      </c>
      <c r="O764" s="74">
        <v>0</v>
      </c>
      <c r="P764" s="75">
        <v>0</v>
      </c>
      <c r="Q764" s="76" t="str">
        <f t="shared" si="11"/>
        <v>Registered</v>
      </c>
    </row>
    <row r="765" spans="1:17">
      <c r="A765" s="77">
        <v>5221</v>
      </c>
      <c r="B765" s="77" t="s">
        <v>1433</v>
      </c>
      <c r="C765" s="77" t="s">
        <v>1909</v>
      </c>
      <c r="D765" s="77" t="s">
        <v>5843</v>
      </c>
      <c r="E765" s="77" t="s">
        <v>5844</v>
      </c>
      <c r="F765" s="78">
        <v>45146</v>
      </c>
      <c r="G765" s="77" t="s">
        <v>5038</v>
      </c>
      <c r="H765" s="79">
        <v>11970900</v>
      </c>
      <c r="I765" s="79">
        <v>9576720</v>
      </c>
      <c r="J765" s="79">
        <v>9576720</v>
      </c>
      <c r="K765" s="79">
        <v>0</v>
      </c>
      <c r="L765" s="79">
        <v>0</v>
      </c>
      <c r="M765" s="79">
        <v>0</v>
      </c>
      <c r="N765" s="79">
        <v>0</v>
      </c>
      <c r="O765" s="79">
        <v>0</v>
      </c>
      <c r="P765" s="80">
        <v>0</v>
      </c>
      <c r="Q765" s="81" t="str">
        <f t="shared" si="11"/>
        <v>Registered</v>
      </c>
    </row>
    <row r="766" spans="1:17">
      <c r="A766" s="72">
        <v>5222</v>
      </c>
      <c r="B766" s="72" t="s">
        <v>1433</v>
      </c>
      <c r="C766" s="72" t="s">
        <v>1909</v>
      </c>
      <c r="D766" s="72" t="s">
        <v>5845</v>
      </c>
      <c r="E766" s="72" t="s">
        <v>5846</v>
      </c>
      <c r="F766" s="73">
        <v>45090</v>
      </c>
      <c r="G766" s="72" t="s">
        <v>5371</v>
      </c>
      <c r="H766" s="74">
        <v>11611607</v>
      </c>
      <c r="I766" s="74">
        <v>9289283</v>
      </c>
      <c r="J766" s="74">
        <v>9289283</v>
      </c>
      <c r="K766" s="74">
        <v>0</v>
      </c>
      <c r="L766" s="74">
        <v>0</v>
      </c>
      <c r="M766" s="74">
        <v>0</v>
      </c>
      <c r="N766" s="74">
        <v>0</v>
      </c>
      <c r="O766" s="74">
        <v>0</v>
      </c>
      <c r="P766" s="75">
        <v>0</v>
      </c>
      <c r="Q766" s="76" t="str">
        <f t="shared" si="11"/>
        <v>Registered</v>
      </c>
    </row>
    <row r="767" spans="1:17">
      <c r="A767" s="77">
        <v>5223</v>
      </c>
      <c r="B767" s="77" t="s">
        <v>1433</v>
      </c>
      <c r="C767" s="77" t="s">
        <v>1909</v>
      </c>
      <c r="D767" s="77" t="s">
        <v>5847</v>
      </c>
      <c r="E767" s="77" t="s">
        <v>5848</v>
      </c>
      <c r="F767" s="78">
        <v>45155</v>
      </c>
      <c r="G767" s="77" t="s">
        <v>4879</v>
      </c>
      <c r="H767" s="79">
        <v>12455357</v>
      </c>
      <c r="I767" s="79">
        <v>9964285</v>
      </c>
      <c r="J767" s="79">
        <v>9964285</v>
      </c>
      <c r="K767" s="79">
        <v>0</v>
      </c>
      <c r="L767" s="79">
        <v>0</v>
      </c>
      <c r="M767" s="79">
        <v>0</v>
      </c>
      <c r="N767" s="79">
        <v>0</v>
      </c>
      <c r="O767" s="79">
        <v>0</v>
      </c>
      <c r="P767" s="80">
        <v>0</v>
      </c>
      <c r="Q767" s="81" t="str">
        <f t="shared" si="11"/>
        <v>Registered</v>
      </c>
    </row>
    <row r="768" spans="1:17">
      <c r="A768" s="72">
        <v>5224</v>
      </c>
      <c r="B768" s="72" t="s">
        <v>1433</v>
      </c>
      <c r="C768" s="72" t="s">
        <v>1909</v>
      </c>
      <c r="D768" s="72" t="s">
        <v>5849</v>
      </c>
      <c r="E768" s="72" t="s">
        <v>5850</v>
      </c>
      <c r="F768" s="73">
        <v>45124</v>
      </c>
      <c r="G768" s="72" t="s">
        <v>2624</v>
      </c>
      <c r="H768" s="74">
        <v>8022147</v>
      </c>
      <c r="I768" s="74">
        <v>6417718</v>
      </c>
      <c r="J768" s="74">
        <v>6417718</v>
      </c>
      <c r="K768" s="74">
        <v>0</v>
      </c>
      <c r="L768" s="74">
        <v>0</v>
      </c>
      <c r="M768" s="74">
        <v>0</v>
      </c>
      <c r="N768" s="74">
        <v>0</v>
      </c>
      <c r="O768" s="74">
        <v>0</v>
      </c>
      <c r="P768" s="75">
        <v>0</v>
      </c>
      <c r="Q768" s="76" t="str">
        <f t="shared" si="11"/>
        <v>Registered</v>
      </c>
    </row>
    <row r="769" spans="1:17">
      <c r="A769" s="77">
        <v>5225</v>
      </c>
      <c r="B769" s="77" t="s">
        <v>1433</v>
      </c>
      <c r="C769" s="77" t="s">
        <v>1909</v>
      </c>
      <c r="D769" s="77" t="s">
        <v>5851</v>
      </c>
      <c r="E769" s="77" t="s">
        <v>5852</v>
      </c>
      <c r="F769" s="78">
        <v>45096</v>
      </c>
      <c r="G769" s="77" t="s">
        <v>5185</v>
      </c>
      <c r="H769" s="79">
        <v>8169643</v>
      </c>
      <c r="I769" s="79">
        <v>6535715</v>
      </c>
      <c r="J769" s="79">
        <v>6535715</v>
      </c>
      <c r="K769" s="79">
        <v>0</v>
      </c>
      <c r="L769" s="79">
        <v>0</v>
      </c>
      <c r="M769" s="79">
        <v>0</v>
      </c>
      <c r="N769" s="79">
        <v>0</v>
      </c>
      <c r="O769" s="79">
        <v>0</v>
      </c>
      <c r="P769" s="80">
        <v>0</v>
      </c>
      <c r="Q769" s="81" t="str">
        <f t="shared" si="11"/>
        <v>Registered</v>
      </c>
    </row>
    <row r="770" spans="1:17">
      <c r="A770" s="72">
        <v>5226</v>
      </c>
      <c r="B770" s="72" t="s">
        <v>1433</v>
      </c>
      <c r="C770" s="72" t="s">
        <v>1909</v>
      </c>
      <c r="D770" s="72" t="s">
        <v>5853</v>
      </c>
      <c r="E770" s="72" t="s">
        <v>5400</v>
      </c>
      <c r="F770" s="73">
        <v>45096</v>
      </c>
      <c r="G770" s="72" t="s">
        <v>2624</v>
      </c>
      <c r="H770" s="74">
        <v>11546400</v>
      </c>
      <c r="I770" s="74">
        <v>9237120</v>
      </c>
      <c r="J770" s="74">
        <v>9237120</v>
      </c>
      <c r="K770" s="74">
        <v>0</v>
      </c>
      <c r="L770" s="74">
        <v>0</v>
      </c>
      <c r="M770" s="74">
        <v>0</v>
      </c>
      <c r="N770" s="74">
        <v>0</v>
      </c>
      <c r="O770" s="74">
        <v>0</v>
      </c>
      <c r="P770" s="75">
        <v>0</v>
      </c>
      <c r="Q770" s="76" t="str">
        <f t="shared" ref="Q770:Q833" si="12">IF(G770="01 Jan 1900","Unregistered","Registered")</f>
        <v>Registered</v>
      </c>
    </row>
    <row r="771" spans="1:17">
      <c r="A771" s="77">
        <v>5227</v>
      </c>
      <c r="B771" s="77" t="s">
        <v>1433</v>
      </c>
      <c r="C771" s="77" t="s">
        <v>1909</v>
      </c>
      <c r="D771" s="77" t="s">
        <v>5854</v>
      </c>
      <c r="E771" s="77" t="s">
        <v>5855</v>
      </c>
      <c r="F771" s="78">
        <v>45131</v>
      </c>
      <c r="G771" s="77" t="s">
        <v>2966</v>
      </c>
      <c r="H771" s="79">
        <v>11974107</v>
      </c>
      <c r="I771" s="79">
        <v>9579282</v>
      </c>
      <c r="J771" s="79">
        <v>9579282</v>
      </c>
      <c r="K771" s="79">
        <v>0</v>
      </c>
      <c r="L771" s="79">
        <v>0</v>
      </c>
      <c r="M771" s="79">
        <v>0</v>
      </c>
      <c r="N771" s="79">
        <v>0</v>
      </c>
      <c r="O771" s="79">
        <v>0</v>
      </c>
      <c r="P771" s="80">
        <v>0</v>
      </c>
      <c r="Q771" s="81" t="str">
        <f t="shared" si="12"/>
        <v>Registered</v>
      </c>
    </row>
    <row r="772" spans="1:17">
      <c r="A772" s="72">
        <v>5228</v>
      </c>
      <c r="B772" s="72" t="s">
        <v>1433</v>
      </c>
      <c r="C772" s="72" t="s">
        <v>1909</v>
      </c>
      <c r="D772" s="72" t="s">
        <v>5856</v>
      </c>
      <c r="E772" s="72" t="s">
        <v>5857</v>
      </c>
      <c r="F772" s="73">
        <v>45155</v>
      </c>
      <c r="G772" s="72" t="s">
        <v>3030</v>
      </c>
      <c r="H772" s="74">
        <v>8258929</v>
      </c>
      <c r="I772" s="74">
        <v>6194197</v>
      </c>
      <c r="J772" s="74">
        <v>6194197</v>
      </c>
      <c r="K772" s="74">
        <v>0</v>
      </c>
      <c r="L772" s="74">
        <v>0</v>
      </c>
      <c r="M772" s="74">
        <v>0</v>
      </c>
      <c r="N772" s="74">
        <v>0</v>
      </c>
      <c r="O772" s="74">
        <v>0</v>
      </c>
      <c r="P772" s="75">
        <v>0</v>
      </c>
      <c r="Q772" s="76" t="str">
        <f t="shared" si="12"/>
        <v>Registered</v>
      </c>
    </row>
    <row r="773" spans="1:17">
      <c r="A773" s="77">
        <v>5229</v>
      </c>
      <c r="B773" s="77" t="s">
        <v>1433</v>
      </c>
      <c r="C773" s="77" t="s">
        <v>1909</v>
      </c>
      <c r="D773" s="77" t="s">
        <v>5858</v>
      </c>
      <c r="E773" s="77" t="s">
        <v>5859</v>
      </c>
      <c r="F773" s="78">
        <v>45176</v>
      </c>
      <c r="G773" s="77" t="s">
        <v>4904</v>
      </c>
      <c r="H773" s="79">
        <v>8169640</v>
      </c>
      <c r="I773" s="79">
        <v>6535711</v>
      </c>
      <c r="J773" s="79">
        <v>6535711</v>
      </c>
      <c r="K773" s="79">
        <v>0</v>
      </c>
      <c r="L773" s="79">
        <v>0</v>
      </c>
      <c r="M773" s="79">
        <v>0</v>
      </c>
      <c r="N773" s="79">
        <v>0</v>
      </c>
      <c r="O773" s="79">
        <v>0</v>
      </c>
      <c r="P773" s="80">
        <v>0</v>
      </c>
      <c r="Q773" s="81" t="str">
        <f t="shared" si="12"/>
        <v>Registered</v>
      </c>
    </row>
    <row r="774" spans="1:17">
      <c r="A774" s="72">
        <v>5230</v>
      </c>
      <c r="B774" s="72" t="s">
        <v>1433</v>
      </c>
      <c r="C774" s="72" t="s">
        <v>1909</v>
      </c>
      <c r="D774" s="72" t="s">
        <v>5860</v>
      </c>
      <c r="E774" s="72" t="s">
        <v>5861</v>
      </c>
      <c r="F774" s="73">
        <v>45097</v>
      </c>
      <c r="G774" s="72" t="s">
        <v>2624</v>
      </c>
      <c r="H774" s="74">
        <v>11546400</v>
      </c>
      <c r="I774" s="74">
        <v>9237120</v>
      </c>
      <c r="J774" s="74">
        <v>9237120</v>
      </c>
      <c r="K774" s="74">
        <v>0</v>
      </c>
      <c r="L774" s="74">
        <v>0</v>
      </c>
      <c r="M774" s="74">
        <v>0</v>
      </c>
      <c r="N774" s="74">
        <v>0</v>
      </c>
      <c r="O774" s="74">
        <v>0</v>
      </c>
      <c r="P774" s="75">
        <v>0</v>
      </c>
      <c r="Q774" s="76" t="str">
        <f t="shared" si="12"/>
        <v>Registered</v>
      </c>
    </row>
    <row r="775" spans="1:17">
      <c r="A775" s="77">
        <v>5231</v>
      </c>
      <c r="B775" s="77" t="s">
        <v>1433</v>
      </c>
      <c r="C775" s="77" t="s">
        <v>1909</v>
      </c>
      <c r="D775" s="77" t="s">
        <v>5862</v>
      </c>
      <c r="E775" s="77" t="s">
        <v>5863</v>
      </c>
      <c r="F775" s="78">
        <v>45142</v>
      </c>
      <c r="G775" s="77" t="s">
        <v>2013</v>
      </c>
      <c r="H775" s="79">
        <v>12465180</v>
      </c>
      <c r="I775" s="79">
        <v>9348885</v>
      </c>
      <c r="J775" s="79">
        <v>9348885</v>
      </c>
      <c r="K775" s="79">
        <v>0</v>
      </c>
      <c r="L775" s="79">
        <v>0</v>
      </c>
      <c r="M775" s="79">
        <v>0</v>
      </c>
      <c r="N775" s="79">
        <v>0</v>
      </c>
      <c r="O775" s="79">
        <v>0</v>
      </c>
      <c r="P775" s="80">
        <v>0</v>
      </c>
      <c r="Q775" s="81" t="str">
        <f t="shared" si="12"/>
        <v>Registered</v>
      </c>
    </row>
    <row r="776" spans="1:17">
      <c r="A776" s="72">
        <v>5232</v>
      </c>
      <c r="B776" s="72" t="s">
        <v>1433</v>
      </c>
      <c r="C776" s="72" t="s">
        <v>1909</v>
      </c>
      <c r="D776" s="72" t="s">
        <v>5864</v>
      </c>
      <c r="E776" s="72" t="s">
        <v>5865</v>
      </c>
      <c r="F776" s="73">
        <v>45097</v>
      </c>
      <c r="G776" s="72" t="s">
        <v>2927</v>
      </c>
      <c r="H776" s="74">
        <v>8393435</v>
      </c>
      <c r="I776" s="74">
        <v>6714748</v>
      </c>
      <c r="J776" s="74">
        <v>6714748</v>
      </c>
      <c r="K776" s="74">
        <v>0</v>
      </c>
      <c r="L776" s="74">
        <v>0</v>
      </c>
      <c r="M776" s="74">
        <v>0</v>
      </c>
      <c r="N776" s="74">
        <v>0</v>
      </c>
      <c r="O776" s="74">
        <v>0</v>
      </c>
      <c r="P776" s="75">
        <v>0</v>
      </c>
      <c r="Q776" s="76" t="str">
        <f t="shared" si="12"/>
        <v>Registered</v>
      </c>
    </row>
    <row r="777" spans="1:17">
      <c r="A777" s="77">
        <v>5233</v>
      </c>
      <c r="B777" s="77" t="s">
        <v>1433</v>
      </c>
      <c r="C777" s="77" t="s">
        <v>1909</v>
      </c>
      <c r="D777" s="77" t="s">
        <v>5866</v>
      </c>
      <c r="E777" s="77" t="s">
        <v>5867</v>
      </c>
      <c r="F777" s="78">
        <v>45100</v>
      </c>
      <c r="G777" s="77" t="s">
        <v>3045</v>
      </c>
      <c r="H777" s="79">
        <v>11546400</v>
      </c>
      <c r="I777" s="79">
        <v>9237120</v>
      </c>
      <c r="J777" s="79">
        <v>9237120</v>
      </c>
      <c r="K777" s="79">
        <v>0</v>
      </c>
      <c r="L777" s="79">
        <v>0</v>
      </c>
      <c r="M777" s="79">
        <v>0</v>
      </c>
      <c r="N777" s="79">
        <v>0</v>
      </c>
      <c r="O777" s="79">
        <v>0</v>
      </c>
      <c r="P777" s="80">
        <v>0</v>
      </c>
      <c r="Q777" s="81" t="str">
        <f t="shared" si="12"/>
        <v>Registered</v>
      </c>
    </row>
    <row r="778" spans="1:17">
      <c r="A778" s="72">
        <v>5234</v>
      </c>
      <c r="B778" s="72" t="s">
        <v>1433</v>
      </c>
      <c r="C778" s="72" t="s">
        <v>1909</v>
      </c>
      <c r="D778" s="72" t="s">
        <v>5868</v>
      </c>
      <c r="E778" s="72" t="s">
        <v>5869</v>
      </c>
      <c r="F778" s="73">
        <v>45107</v>
      </c>
      <c r="G778" s="72" t="s">
        <v>3597</v>
      </c>
      <c r="H778" s="74">
        <v>12633929</v>
      </c>
      <c r="I778" s="74">
        <v>9475447</v>
      </c>
      <c r="J778" s="74">
        <v>9475447</v>
      </c>
      <c r="K778" s="74">
        <v>0</v>
      </c>
      <c r="L778" s="74">
        <v>0</v>
      </c>
      <c r="M778" s="74">
        <v>0</v>
      </c>
      <c r="N778" s="74">
        <v>0</v>
      </c>
      <c r="O778" s="74">
        <v>0</v>
      </c>
      <c r="P778" s="75">
        <v>0</v>
      </c>
      <c r="Q778" s="76" t="str">
        <f t="shared" si="12"/>
        <v>Registered</v>
      </c>
    </row>
    <row r="779" spans="1:17">
      <c r="A779" s="77">
        <v>5235</v>
      </c>
      <c r="B779" s="77" t="s">
        <v>1433</v>
      </c>
      <c r="C779" s="77" t="s">
        <v>1909</v>
      </c>
      <c r="D779" s="77" t="s">
        <v>5870</v>
      </c>
      <c r="E779" s="77" t="s">
        <v>5871</v>
      </c>
      <c r="F779" s="78">
        <v>45138</v>
      </c>
      <c r="G779" s="77" t="s">
        <v>4965</v>
      </c>
      <c r="H779" s="79">
        <v>8269650</v>
      </c>
      <c r="I779" s="79">
        <v>6202239</v>
      </c>
      <c r="J779" s="79">
        <v>6202239</v>
      </c>
      <c r="K779" s="79">
        <v>0</v>
      </c>
      <c r="L779" s="79">
        <v>0</v>
      </c>
      <c r="M779" s="79">
        <v>0</v>
      </c>
      <c r="N779" s="79">
        <v>0</v>
      </c>
      <c r="O779" s="79">
        <v>0</v>
      </c>
      <c r="P779" s="80">
        <v>0</v>
      </c>
      <c r="Q779" s="81" t="str">
        <f t="shared" si="12"/>
        <v>Registered</v>
      </c>
    </row>
    <row r="780" spans="1:17">
      <c r="A780" s="72">
        <v>5236</v>
      </c>
      <c r="B780" s="72" t="s">
        <v>1433</v>
      </c>
      <c r="C780" s="72" t="s">
        <v>1909</v>
      </c>
      <c r="D780" s="72" t="s">
        <v>5872</v>
      </c>
      <c r="E780" s="72" t="s">
        <v>5873</v>
      </c>
      <c r="F780" s="73">
        <v>45096</v>
      </c>
      <c r="G780" s="72" t="s">
        <v>5038</v>
      </c>
      <c r="H780" s="74">
        <v>8080357</v>
      </c>
      <c r="I780" s="74">
        <v>6464285</v>
      </c>
      <c r="J780" s="74">
        <v>6464285</v>
      </c>
      <c r="K780" s="74">
        <v>0</v>
      </c>
      <c r="L780" s="74">
        <v>0</v>
      </c>
      <c r="M780" s="74">
        <v>0</v>
      </c>
      <c r="N780" s="74">
        <v>0</v>
      </c>
      <c r="O780" s="74">
        <v>0</v>
      </c>
      <c r="P780" s="75">
        <v>0</v>
      </c>
      <c r="Q780" s="76" t="str">
        <f t="shared" si="12"/>
        <v>Registered</v>
      </c>
    </row>
    <row r="781" spans="1:17">
      <c r="A781" s="77">
        <v>5237</v>
      </c>
      <c r="B781" s="77" t="s">
        <v>1433</v>
      </c>
      <c r="C781" s="77" t="s">
        <v>1909</v>
      </c>
      <c r="D781" s="77" t="s">
        <v>5874</v>
      </c>
      <c r="E781" s="77" t="s">
        <v>5875</v>
      </c>
      <c r="F781" s="78">
        <v>45155</v>
      </c>
      <c r="G781" s="77" t="s">
        <v>3573</v>
      </c>
      <c r="H781" s="79">
        <v>12008929</v>
      </c>
      <c r="I781" s="79">
        <v>9006697</v>
      </c>
      <c r="J781" s="79">
        <v>9006697</v>
      </c>
      <c r="K781" s="79">
        <v>0</v>
      </c>
      <c r="L781" s="79">
        <v>0</v>
      </c>
      <c r="M781" s="79">
        <v>0</v>
      </c>
      <c r="N781" s="79">
        <v>0</v>
      </c>
      <c r="O781" s="79">
        <v>0</v>
      </c>
      <c r="P781" s="80">
        <v>0</v>
      </c>
      <c r="Q781" s="81" t="str">
        <f t="shared" si="12"/>
        <v>Registered</v>
      </c>
    </row>
    <row r="782" spans="1:17">
      <c r="A782" s="72">
        <v>5238</v>
      </c>
      <c r="B782" s="72" t="s">
        <v>1433</v>
      </c>
      <c r="C782" s="72" t="s">
        <v>1909</v>
      </c>
      <c r="D782" s="72" t="s">
        <v>5876</v>
      </c>
      <c r="E782" s="72" t="s">
        <v>5877</v>
      </c>
      <c r="F782" s="73">
        <v>45127</v>
      </c>
      <c r="G782" s="72" t="s">
        <v>3448</v>
      </c>
      <c r="H782" s="74">
        <v>8281380</v>
      </c>
      <c r="I782" s="74">
        <v>6211035</v>
      </c>
      <c r="J782" s="74">
        <v>6211035</v>
      </c>
      <c r="K782" s="74">
        <v>0</v>
      </c>
      <c r="L782" s="74">
        <v>0</v>
      </c>
      <c r="M782" s="74">
        <v>0</v>
      </c>
      <c r="N782" s="74">
        <v>0</v>
      </c>
      <c r="O782" s="74">
        <v>0</v>
      </c>
      <c r="P782" s="75">
        <v>0</v>
      </c>
      <c r="Q782" s="76" t="str">
        <f t="shared" si="12"/>
        <v>Registered</v>
      </c>
    </row>
    <row r="783" spans="1:17">
      <c r="A783" s="77">
        <v>5239</v>
      </c>
      <c r="B783" s="77" t="s">
        <v>1433</v>
      </c>
      <c r="C783" s="77" t="s">
        <v>1909</v>
      </c>
      <c r="D783" s="77" t="s">
        <v>5878</v>
      </c>
      <c r="E783" s="77" t="s">
        <v>5879</v>
      </c>
      <c r="F783" s="78">
        <v>45240</v>
      </c>
      <c r="G783" s="77" t="s">
        <v>5386</v>
      </c>
      <c r="H783" s="79">
        <v>8562900</v>
      </c>
      <c r="I783" s="79">
        <v>6850320</v>
      </c>
      <c r="J783" s="79">
        <v>6850320</v>
      </c>
      <c r="K783" s="79">
        <v>0</v>
      </c>
      <c r="L783" s="79">
        <v>0</v>
      </c>
      <c r="M783" s="79">
        <v>0</v>
      </c>
      <c r="N783" s="79">
        <v>0</v>
      </c>
      <c r="O783" s="79">
        <v>0</v>
      </c>
      <c r="P783" s="80">
        <v>0</v>
      </c>
      <c r="Q783" s="81" t="str">
        <f t="shared" si="12"/>
        <v>Registered</v>
      </c>
    </row>
    <row r="784" spans="1:17">
      <c r="A784" s="72">
        <v>5240</v>
      </c>
      <c r="B784" s="72" t="s">
        <v>1433</v>
      </c>
      <c r="C784" s="72" t="s">
        <v>1909</v>
      </c>
      <c r="D784" s="72" t="s">
        <v>5880</v>
      </c>
      <c r="E784" s="72" t="s">
        <v>5881</v>
      </c>
      <c r="F784" s="73">
        <v>45107</v>
      </c>
      <c r="G784" s="72" t="s">
        <v>3045</v>
      </c>
      <c r="H784" s="74">
        <v>12366071</v>
      </c>
      <c r="I784" s="74">
        <v>9892857</v>
      </c>
      <c r="J784" s="74">
        <v>9892857</v>
      </c>
      <c r="K784" s="74">
        <v>0</v>
      </c>
      <c r="L784" s="74">
        <v>0</v>
      </c>
      <c r="M784" s="74">
        <v>0</v>
      </c>
      <c r="N784" s="74">
        <v>0</v>
      </c>
      <c r="O784" s="74">
        <v>0</v>
      </c>
      <c r="P784" s="75">
        <v>0</v>
      </c>
      <c r="Q784" s="76" t="str">
        <f t="shared" si="12"/>
        <v>Registered</v>
      </c>
    </row>
    <row r="785" spans="1:17">
      <c r="A785" s="77">
        <v>5241</v>
      </c>
      <c r="B785" s="77" t="s">
        <v>1433</v>
      </c>
      <c r="C785" s="77" t="s">
        <v>1909</v>
      </c>
      <c r="D785" s="77" t="s">
        <v>5882</v>
      </c>
      <c r="E785" s="77" t="s">
        <v>5883</v>
      </c>
      <c r="F785" s="78">
        <v>45159</v>
      </c>
      <c r="G785" s="77" t="s">
        <v>5192</v>
      </c>
      <c r="H785" s="79">
        <v>8169643</v>
      </c>
      <c r="I785" s="79">
        <v>6127233</v>
      </c>
      <c r="J785" s="79">
        <v>6127233</v>
      </c>
      <c r="K785" s="79">
        <v>0</v>
      </c>
      <c r="L785" s="79">
        <v>0</v>
      </c>
      <c r="M785" s="79">
        <v>0</v>
      </c>
      <c r="N785" s="79">
        <v>0</v>
      </c>
      <c r="O785" s="79">
        <v>0</v>
      </c>
      <c r="P785" s="80">
        <v>0</v>
      </c>
      <c r="Q785" s="81" t="str">
        <f t="shared" si="12"/>
        <v>Registered</v>
      </c>
    </row>
    <row r="786" spans="1:17">
      <c r="A786" s="72">
        <v>5242</v>
      </c>
      <c r="B786" s="72" t="s">
        <v>1433</v>
      </c>
      <c r="C786" s="72" t="s">
        <v>1909</v>
      </c>
      <c r="D786" s="72" t="s">
        <v>5884</v>
      </c>
      <c r="E786" s="72" t="s">
        <v>5885</v>
      </c>
      <c r="F786" s="73">
        <v>45105</v>
      </c>
      <c r="G786" s="72" t="s">
        <v>5886</v>
      </c>
      <c r="H786" s="74">
        <v>7991071</v>
      </c>
      <c r="I786" s="74">
        <v>6392857</v>
      </c>
      <c r="J786" s="74">
        <v>6392857</v>
      </c>
      <c r="K786" s="74">
        <v>0</v>
      </c>
      <c r="L786" s="74">
        <v>0</v>
      </c>
      <c r="M786" s="74">
        <v>0</v>
      </c>
      <c r="N786" s="74">
        <v>0</v>
      </c>
      <c r="O786" s="74">
        <v>0</v>
      </c>
      <c r="P786" s="75">
        <v>0</v>
      </c>
      <c r="Q786" s="76" t="str">
        <f t="shared" si="12"/>
        <v>Registered</v>
      </c>
    </row>
    <row r="787" spans="1:17">
      <c r="A787" s="77">
        <v>5243</v>
      </c>
      <c r="B787" s="77" t="s">
        <v>1433</v>
      </c>
      <c r="C787" s="77" t="s">
        <v>1909</v>
      </c>
      <c r="D787" s="77" t="s">
        <v>5887</v>
      </c>
      <c r="E787" s="77" t="s">
        <v>5888</v>
      </c>
      <c r="F787" s="78">
        <v>45104</v>
      </c>
      <c r="G787" s="77" t="s">
        <v>3013</v>
      </c>
      <c r="H787" s="79">
        <v>11970900</v>
      </c>
      <c r="I787" s="79">
        <v>9576720</v>
      </c>
      <c r="J787" s="79">
        <v>9576720</v>
      </c>
      <c r="K787" s="79">
        <v>0</v>
      </c>
      <c r="L787" s="79">
        <v>0</v>
      </c>
      <c r="M787" s="79">
        <v>0</v>
      </c>
      <c r="N787" s="79">
        <v>0</v>
      </c>
      <c r="O787" s="79">
        <v>0</v>
      </c>
      <c r="P787" s="80">
        <v>0</v>
      </c>
      <c r="Q787" s="81" t="str">
        <f t="shared" si="12"/>
        <v>Registered</v>
      </c>
    </row>
    <row r="788" spans="1:17">
      <c r="A788" s="72">
        <v>5244</v>
      </c>
      <c r="B788" s="72" t="s">
        <v>1433</v>
      </c>
      <c r="C788" s="72" t="s">
        <v>1909</v>
      </c>
      <c r="D788" s="72" t="s">
        <v>5889</v>
      </c>
      <c r="E788" s="72" t="s">
        <v>5890</v>
      </c>
      <c r="F788" s="73">
        <v>45136</v>
      </c>
      <c r="G788" s="72" t="s">
        <v>2270</v>
      </c>
      <c r="H788" s="74">
        <v>8169643</v>
      </c>
      <c r="I788" s="74">
        <v>5718751</v>
      </c>
      <c r="J788" s="74">
        <v>5718751</v>
      </c>
      <c r="K788" s="74">
        <v>0</v>
      </c>
      <c r="L788" s="74">
        <v>0</v>
      </c>
      <c r="M788" s="74">
        <v>0</v>
      </c>
      <c r="N788" s="74">
        <v>0</v>
      </c>
      <c r="O788" s="74">
        <v>0</v>
      </c>
      <c r="P788" s="75">
        <v>0</v>
      </c>
      <c r="Q788" s="76" t="str">
        <f t="shared" si="12"/>
        <v>Registered</v>
      </c>
    </row>
    <row r="789" spans="1:17">
      <c r="A789" s="77">
        <v>5245</v>
      </c>
      <c r="B789" s="77" t="s">
        <v>1433</v>
      </c>
      <c r="C789" s="77" t="s">
        <v>1909</v>
      </c>
      <c r="D789" s="77" t="s">
        <v>5891</v>
      </c>
      <c r="E789" s="77" t="s">
        <v>5892</v>
      </c>
      <c r="F789" s="78">
        <v>45107</v>
      </c>
      <c r="G789" s="77" t="s">
        <v>2719</v>
      </c>
      <c r="H789" s="79">
        <v>7859100</v>
      </c>
      <c r="I789" s="79">
        <v>6287280</v>
      </c>
      <c r="J789" s="79">
        <v>6287280</v>
      </c>
      <c r="K789" s="79">
        <v>0</v>
      </c>
      <c r="L789" s="79">
        <v>0</v>
      </c>
      <c r="M789" s="79">
        <v>0</v>
      </c>
      <c r="N789" s="79">
        <v>0</v>
      </c>
      <c r="O789" s="79">
        <v>0</v>
      </c>
      <c r="P789" s="80">
        <v>0</v>
      </c>
      <c r="Q789" s="81" t="str">
        <f t="shared" si="12"/>
        <v>Registered</v>
      </c>
    </row>
    <row r="790" spans="1:17">
      <c r="A790" s="72">
        <v>5246</v>
      </c>
      <c r="B790" s="72" t="s">
        <v>1433</v>
      </c>
      <c r="C790" s="72" t="s">
        <v>1909</v>
      </c>
      <c r="D790" s="72" t="s">
        <v>5893</v>
      </c>
      <c r="E790" s="72" t="s">
        <v>5894</v>
      </c>
      <c r="F790" s="73">
        <v>45100</v>
      </c>
      <c r="G790" s="72" t="s">
        <v>4965</v>
      </c>
      <c r="H790" s="74">
        <v>11607528</v>
      </c>
      <c r="I790" s="74">
        <v>9286021</v>
      </c>
      <c r="J790" s="74">
        <v>9286021</v>
      </c>
      <c r="K790" s="74">
        <v>0</v>
      </c>
      <c r="L790" s="74">
        <v>0</v>
      </c>
      <c r="M790" s="74">
        <v>0</v>
      </c>
      <c r="N790" s="74">
        <v>0</v>
      </c>
      <c r="O790" s="74">
        <v>0</v>
      </c>
      <c r="P790" s="75">
        <v>0</v>
      </c>
      <c r="Q790" s="76" t="str">
        <f t="shared" si="12"/>
        <v>Registered</v>
      </c>
    </row>
    <row r="791" spans="1:17">
      <c r="A791" s="77">
        <v>5247</v>
      </c>
      <c r="B791" s="77" t="s">
        <v>1433</v>
      </c>
      <c r="C791" s="77" t="s">
        <v>1909</v>
      </c>
      <c r="D791" s="77" t="s">
        <v>5895</v>
      </c>
      <c r="E791" s="77" t="s">
        <v>5896</v>
      </c>
      <c r="F791" s="78">
        <v>45104</v>
      </c>
      <c r="G791" s="77" t="s">
        <v>4156</v>
      </c>
      <c r="H791" s="79">
        <v>11741071</v>
      </c>
      <c r="I791" s="79">
        <v>8805803</v>
      </c>
      <c r="J791" s="79">
        <v>8805803</v>
      </c>
      <c r="K791" s="79">
        <v>0</v>
      </c>
      <c r="L791" s="79">
        <v>0</v>
      </c>
      <c r="M791" s="79">
        <v>0</v>
      </c>
      <c r="N791" s="79">
        <v>0</v>
      </c>
      <c r="O791" s="79">
        <v>0</v>
      </c>
      <c r="P791" s="80">
        <v>0</v>
      </c>
      <c r="Q791" s="81" t="str">
        <f t="shared" si="12"/>
        <v>Registered</v>
      </c>
    </row>
    <row r="792" spans="1:17">
      <c r="A792" s="72">
        <v>5248</v>
      </c>
      <c r="B792" s="72" t="s">
        <v>1433</v>
      </c>
      <c r="C792" s="72" t="s">
        <v>1909</v>
      </c>
      <c r="D792" s="72" t="s">
        <v>5897</v>
      </c>
      <c r="E792" s="72" t="s">
        <v>5898</v>
      </c>
      <c r="F792" s="73">
        <v>45176</v>
      </c>
      <c r="G792" s="72" t="s">
        <v>4904</v>
      </c>
      <c r="H792" s="74">
        <v>8175810</v>
      </c>
      <c r="I792" s="74">
        <v>6131856</v>
      </c>
      <c r="J792" s="74">
        <v>6131856</v>
      </c>
      <c r="K792" s="74">
        <v>0</v>
      </c>
      <c r="L792" s="74">
        <v>0</v>
      </c>
      <c r="M792" s="74">
        <v>0</v>
      </c>
      <c r="N792" s="74">
        <v>0</v>
      </c>
      <c r="O792" s="74">
        <v>0</v>
      </c>
      <c r="P792" s="75">
        <v>0</v>
      </c>
      <c r="Q792" s="76" t="str">
        <f t="shared" si="12"/>
        <v>Registered</v>
      </c>
    </row>
    <row r="793" spans="1:17">
      <c r="A793" s="77">
        <v>5249</v>
      </c>
      <c r="B793" s="77" t="s">
        <v>1433</v>
      </c>
      <c r="C793" s="77" t="s">
        <v>1909</v>
      </c>
      <c r="D793" s="77" t="s">
        <v>5899</v>
      </c>
      <c r="E793" s="77" t="s">
        <v>5900</v>
      </c>
      <c r="F793" s="78">
        <v>45090</v>
      </c>
      <c r="G793" s="77" t="s">
        <v>4280</v>
      </c>
      <c r="H793" s="79">
        <v>8035714</v>
      </c>
      <c r="I793" s="79">
        <v>6428570</v>
      </c>
      <c r="J793" s="79">
        <v>6428570</v>
      </c>
      <c r="K793" s="79">
        <v>0</v>
      </c>
      <c r="L793" s="79">
        <v>0</v>
      </c>
      <c r="M793" s="79">
        <v>0</v>
      </c>
      <c r="N793" s="79">
        <v>0</v>
      </c>
      <c r="O793" s="79">
        <v>0</v>
      </c>
      <c r="P793" s="80">
        <v>0</v>
      </c>
      <c r="Q793" s="81" t="str">
        <f t="shared" si="12"/>
        <v>Registered</v>
      </c>
    </row>
    <row r="794" spans="1:17">
      <c r="A794" s="72">
        <v>5250</v>
      </c>
      <c r="B794" s="72" t="s">
        <v>1433</v>
      </c>
      <c r="C794" s="72" t="s">
        <v>1909</v>
      </c>
      <c r="D794" s="72" t="s">
        <v>5901</v>
      </c>
      <c r="E794" s="72" t="s">
        <v>5902</v>
      </c>
      <c r="F794" s="73">
        <v>45103</v>
      </c>
      <c r="G794" s="72" t="s">
        <v>2624</v>
      </c>
      <c r="H794" s="74">
        <v>8125000</v>
      </c>
      <c r="I794" s="74">
        <v>6093750</v>
      </c>
      <c r="J794" s="74">
        <v>6093750</v>
      </c>
      <c r="K794" s="74">
        <v>0</v>
      </c>
      <c r="L794" s="74">
        <v>0</v>
      </c>
      <c r="M794" s="74">
        <v>0</v>
      </c>
      <c r="N794" s="74">
        <v>0</v>
      </c>
      <c r="O794" s="74">
        <v>0</v>
      </c>
      <c r="P794" s="75">
        <v>0</v>
      </c>
      <c r="Q794" s="76" t="str">
        <f t="shared" si="12"/>
        <v>Registered</v>
      </c>
    </row>
    <row r="795" spans="1:17">
      <c r="A795" s="77">
        <v>5251</v>
      </c>
      <c r="B795" s="77" t="s">
        <v>1433</v>
      </c>
      <c r="C795" s="77" t="s">
        <v>1909</v>
      </c>
      <c r="D795" s="77" t="s">
        <v>5903</v>
      </c>
      <c r="E795" s="77" t="s">
        <v>5904</v>
      </c>
      <c r="F795" s="78">
        <v>45107</v>
      </c>
      <c r="G795" s="77" t="s">
        <v>2415</v>
      </c>
      <c r="H795" s="79">
        <v>8169643</v>
      </c>
      <c r="I795" s="79">
        <v>6535715</v>
      </c>
      <c r="J795" s="79">
        <v>6535715</v>
      </c>
      <c r="K795" s="79">
        <v>0</v>
      </c>
      <c r="L795" s="79">
        <v>0</v>
      </c>
      <c r="M795" s="79">
        <v>0</v>
      </c>
      <c r="N795" s="79">
        <v>0</v>
      </c>
      <c r="O795" s="79">
        <v>0</v>
      </c>
      <c r="P795" s="80">
        <v>0</v>
      </c>
      <c r="Q795" s="81" t="str">
        <f t="shared" si="12"/>
        <v>Registered</v>
      </c>
    </row>
    <row r="796" spans="1:17">
      <c r="A796" s="72">
        <v>5252</v>
      </c>
      <c r="B796" s="72" t="s">
        <v>1433</v>
      </c>
      <c r="C796" s="72" t="s">
        <v>1909</v>
      </c>
      <c r="D796" s="72" t="s">
        <v>5905</v>
      </c>
      <c r="E796" s="72" t="s">
        <v>5906</v>
      </c>
      <c r="F796" s="73">
        <v>45117</v>
      </c>
      <c r="G796" s="72" t="s">
        <v>3540</v>
      </c>
      <c r="H796" s="74">
        <v>12943854</v>
      </c>
      <c r="I796" s="74">
        <v>10355083</v>
      </c>
      <c r="J796" s="74">
        <v>10355083</v>
      </c>
      <c r="K796" s="74">
        <v>0</v>
      </c>
      <c r="L796" s="74">
        <v>0</v>
      </c>
      <c r="M796" s="74">
        <v>0</v>
      </c>
      <c r="N796" s="74">
        <v>0</v>
      </c>
      <c r="O796" s="74">
        <v>0</v>
      </c>
      <c r="P796" s="75">
        <v>0</v>
      </c>
      <c r="Q796" s="76" t="str">
        <f t="shared" si="12"/>
        <v>Registered</v>
      </c>
    </row>
    <row r="797" spans="1:17">
      <c r="A797" s="77">
        <v>5253</v>
      </c>
      <c r="B797" s="77" t="s">
        <v>1433</v>
      </c>
      <c r="C797" s="77" t="s">
        <v>1909</v>
      </c>
      <c r="D797" s="77" t="s">
        <v>5907</v>
      </c>
      <c r="E797" s="77" t="s">
        <v>5908</v>
      </c>
      <c r="F797" s="78">
        <v>45701</v>
      </c>
      <c r="G797" s="77" t="s">
        <v>4297</v>
      </c>
      <c r="H797" s="79">
        <v>8883929</v>
      </c>
      <c r="I797" s="79">
        <v>6218750</v>
      </c>
      <c r="J797" s="79">
        <v>6218750</v>
      </c>
      <c r="K797" s="79">
        <v>0</v>
      </c>
      <c r="L797" s="79">
        <v>0</v>
      </c>
      <c r="M797" s="79">
        <v>0</v>
      </c>
      <c r="N797" s="79">
        <v>0</v>
      </c>
      <c r="O797" s="79">
        <v>0</v>
      </c>
      <c r="P797" s="80">
        <v>0</v>
      </c>
      <c r="Q797" s="81" t="str">
        <f t="shared" si="12"/>
        <v>Registered</v>
      </c>
    </row>
    <row r="798" spans="1:17">
      <c r="A798" s="72">
        <v>5254</v>
      </c>
      <c r="B798" s="72" t="s">
        <v>1433</v>
      </c>
      <c r="C798" s="72" t="s">
        <v>1909</v>
      </c>
      <c r="D798" s="72" t="s">
        <v>5909</v>
      </c>
      <c r="E798" s="72" t="s">
        <v>5910</v>
      </c>
      <c r="F798" s="73">
        <v>45100</v>
      </c>
      <c r="G798" s="72" t="s">
        <v>3013</v>
      </c>
      <c r="H798" s="74">
        <v>8258929</v>
      </c>
      <c r="I798" s="74">
        <v>6194197</v>
      </c>
      <c r="J798" s="74">
        <v>6194197</v>
      </c>
      <c r="K798" s="74">
        <v>0</v>
      </c>
      <c r="L798" s="74">
        <v>0</v>
      </c>
      <c r="M798" s="74">
        <v>0</v>
      </c>
      <c r="N798" s="74">
        <v>0</v>
      </c>
      <c r="O798" s="74">
        <v>0</v>
      </c>
      <c r="P798" s="75">
        <v>0</v>
      </c>
      <c r="Q798" s="76" t="str">
        <f t="shared" si="12"/>
        <v>Registered</v>
      </c>
    </row>
    <row r="799" spans="1:17">
      <c r="A799" s="77">
        <v>5255</v>
      </c>
      <c r="B799" s="77" t="s">
        <v>1433</v>
      </c>
      <c r="C799" s="77" t="s">
        <v>1909</v>
      </c>
      <c r="D799" s="77" t="s">
        <v>5911</v>
      </c>
      <c r="E799" s="77" t="s">
        <v>5912</v>
      </c>
      <c r="F799" s="78">
        <v>45097</v>
      </c>
      <c r="G799" s="77" t="s">
        <v>5886</v>
      </c>
      <c r="H799" s="79">
        <v>7985370</v>
      </c>
      <c r="I799" s="79">
        <v>6388297</v>
      </c>
      <c r="J799" s="79">
        <v>6388297</v>
      </c>
      <c r="K799" s="79">
        <v>0</v>
      </c>
      <c r="L799" s="79">
        <v>0</v>
      </c>
      <c r="M799" s="79">
        <v>0</v>
      </c>
      <c r="N799" s="79">
        <v>0</v>
      </c>
      <c r="O799" s="79">
        <v>0</v>
      </c>
      <c r="P799" s="80">
        <v>0</v>
      </c>
      <c r="Q799" s="81" t="str">
        <f t="shared" si="12"/>
        <v>Registered</v>
      </c>
    </row>
    <row r="800" spans="1:17">
      <c r="A800" s="72">
        <v>5256</v>
      </c>
      <c r="B800" s="72" t="s">
        <v>1433</v>
      </c>
      <c r="C800" s="72" t="s">
        <v>1909</v>
      </c>
      <c r="D800" s="72" t="s">
        <v>5913</v>
      </c>
      <c r="E800" s="72" t="s">
        <v>5914</v>
      </c>
      <c r="F800" s="73">
        <v>45142</v>
      </c>
      <c r="G800" s="72" t="s">
        <v>5192</v>
      </c>
      <c r="H800" s="74">
        <v>12633929</v>
      </c>
      <c r="I800" s="74">
        <v>9475447</v>
      </c>
      <c r="J800" s="74">
        <v>9475447</v>
      </c>
      <c r="K800" s="74">
        <v>0</v>
      </c>
      <c r="L800" s="74">
        <v>0</v>
      </c>
      <c r="M800" s="74">
        <v>0</v>
      </c>
      <c r="N800" s="74">
        <v>0</v>
      </c>
      <c r="O800" s="74">
        <v>0</v>
      </c>
      <c r="P800" s="75">
        <v>0</v>
      </c>
      <c r="Q800" s="76" t="str">
        <f t="shared" si="12"/>
        <v>Registered</v>
      </c>
    </row>
    <row r="801" spans="1:17">
      <c r="A801" s="77">
        <v>5257</v>
      </c>
      <c r="B801" s="77" t="s">
        <v>1433</v>
      </c>
      <c r="C801" s="77" t="s">
        <v>1909</v>
      </c>
      <c r="D801" s="77" t="s">
        <v>5915</v>
      </c>
      <c r="E801" s="77" t="s">
        <v>5916</v>
      </c>
      <c r="F801" s="78">
        <v>45291</v>
      </c>
      <c r="G801" s="77" t="s">
        <v>1828</v>
      </c>
      <c r="H801" s="79">
        <v>8211000</v>
      </c>
      <c r="I801" s="79">
        <v>4926600</v>
      </c>
      <c r="J801" s="79">
        <v>4926600</v>
      </c>
      <c r="K801" s="79">
        <v>0</v>
      </c>
      <c r="L801" s="79">
        <v>0</v>
      </c>
      <c r="M801" s="79">
        <v>0</v>
      </c>
      <c r="N801" s="79">
        <v>0</v>
      </c>
      <c r="O801" s="79">
        <v>0</v>
      </c>
      <c r="P801" s="80">
        <v>0</v>
      </c>
      <c r="Q801" s="81" t="str">
        <f t="shared" si="12"/>
        <v>Registered</v>
      </c>
    </row>
    <row r="802" spans="1:17">
      <c r="A802" s="72">
        <v>5258</v>
      </c>
      <c r="B802" s="72" t="s">
        <v>1433</v>
      </c>
      <c r="C802" s="72" t="s">
        <v>1909</v>
      </c>
      <c r="D802" s="72" t="s">
        <v>5917</v>
      </c>
      <c r="E802" s="72" t="s">
        <v>5918</v>
      </c>
      <c r="F802" s="73">
        <v>45100</v>
      </c>
      <c r="G802" s="72" t="s">
        <v>5371</v>
      </c>
      <c r="H802" s="74">
        <v>11831664</v>
      </c>
      <c r="I802" s="74">
        <v>9228699</v>
      </c>
      <c r="J802" s="74">
        <v>9228699</v>
      </c>
      <c r="K802" s="74">
        <v>0</v>
      </c>
      <c r="L802" s="74">
        <v>0</v>
      </c>
      <c r="M802" s="74">
        <v>0</v>
      </c>
      <c r="N802" s="74">
        <v>0</v>
      </c>
      <c r="O802" s="74">
        <v>0</v>
      </c>
      <c r="P802" s="75">
        <v>0</v>
      </c>
      <c r="Q802" s="76" t="str">
        <f t="shared" si="12"/>
        <v>Registered</v>
      </c>
    </row>
    <row r="803" spans="1:17">
      <c r="A803" s="77">
        <v>5259</v>
      </c>
      <c r="B803" s="77" t="s">
        <v>1433</v>
      </c>
      <c r="C803" s="77" t="s">
        <v>1909</v>
      </c>
      <c r="D803" s="77" t="s">
        <v>5919</v>
      </c>
      <c r="E803" s="77" t="s">
        <v>5920</v>
      </c>
      <c r="F803" s="78">
        <v>45107</v>
      </c>
      <c r="G803" s="77" t="s">
        <v>2847</v>
      </c>
      <c r="H803" s="79">
        <v>7911607</v>
      </c>
      <c r="I803" s="79">
        <v>6329284</v>
      </c>
      <c r="J803" s="79">
        <v>6329284</v>
      </c>
      <c r="K803" s="79">
        <v>0</v>
      </c>
      <c r="L803" s="79">
        <v>0</v>
      </c>
      <c r="M803" s="79">
        <v>0</v>
      </c>
      <c r="N803" s="79">
        <v>0</v>
      </c>
      <c r="O803" s="79">
        <v>0</v>
      </c>
      <c r="P803" s="80">
        <v>0</v>
      </c>
      <c r="Q803" s="81" t="str">
        <f t="shared" si="12"/>
        <v>Registered</v>
      </c>
    </row>
    <row r="804" spans="1:17">
      <c r="A804" s="72">
        <v>5260</v>
      </c>
      <c r="B804" s="72" t="s">
        <v>1433</v>
      </c>
      <c r="C804" s="72" t="s">
        <v>1909</v>
      </c>
      <c r="D804" s="72" t="s">
        <v>5921</v>
      </c>
      <c r="E804" s="72" t="s">
        <v>5922</v>
      </c>
      <c r="F804" s="73">
        <v>45106</v>
      </c>
      <c r="G804" s="72" t="s">
        <v>4879</v>
      </c>
      <c r="H804" s="74">
        <v>7737108</v>
      </c>
      <c r="I804" s="74">
        <v>5802828</v>
      </c>
      <c r="J804" s="74">
        <v>5802828</v>
      </c>
      <c r="K804" s="74">
        <v>0</v>
      </c>
      <c r="L804" s="74">
        <v>0</v>
      </c>
      <c r="M804" s="74">
        <v>0</v>
      </c>
      <c r="N804" s="74">
        <v>0</v>
      </c>
      <c r="O804" s="74">
        <v>0</v>
      </c>
      <c r="P804" s="75">
        <v>0</v>
      </c>
      <c r="Q804" s="76" t="str">
        <f t="shared" si="12"/>
        <v>Registered</v>
      </c>
    </row>
    <row r="805" spans="1:17">
      <c r="A805" s="77">
        <v>5261</v>
      </c>
      <c r="B805" s="77" t="s">
        <v>1433</v>
      </c>
      <c r="C805" s="77" t="s">
        <v>1909</v>
      </c>
      <c r="D805" s="77" t="s">
        <v>5923</v>
      </c>
      <c r="E805" s="77" t="s">
        <v>5924</v>
      </c>
      <c r="F805" s="78">
        <v>45257</v>
      </c>
      <c r="G805" s="77" t="s">
        <v>4970</v>
      </c>
      <c r="H805" s="79">
        <v>8211000</v>
      </c>
      <c r="I805" s="79">
        <v>5911920</v>
      </c>
      <c r="J805" s="79">
        <v>5911920</v>
      </c>
      <c r="K805" s="79">
        <v>0</v>
      </c>
      <c r="L805" s="79">
        <v>0</v>
      </c>
      <c r="M805" s="79">
        <v>0</v>
      </c>
      <c r="N805" s="79">
        <v>0</v>
      </c>
      <c r="O805" s="79">
        <v>0</v>
      </c>
      <c r="P805" s="80">
        <v>0</v>
      </c>
      <c r="Q805" s="81" t="str">
        <f t="shared" si="12"/>
        <v>Registered</v>
      </c>
    </row>
    <row r="806" spans="1:17">
      <c r="A806" s="72">
        <v>5262</v>
      </c>
      <c r="B806" s="72" t="s">
        <v>1433</v>
      </c>
      <c r="C806" s="72" t="s">
        <v>1909</v>
      </c>
      <c r="D806" s="72" t="s">
        <v>5925</v>
      </c>
      <c r="E806" s="72" t="s">
        <v>5926</v>
      </c>
      <c r="F806" s="73">
        <v>45097</v>
      </c>
      <c r="G806" s="72" t="s">
        <v>5366</v>
      </c>
      <c r="H806" s="74">
        <v>11607528</v>
      </c>
      <c r="I806" s="74">
        <v>9286023</v>
      </c>
      <c r="J806" s="74">
        <v>9286023</v>
      </c>
      <c r="K806" s="74">
        <v>0</v>
      </c>
      <c r="L806" s="74">
        <v>0</v>
      </c>
      <c r="M806" s="74">
        <v>0</v>
      </c>
      <c r="N806" s="74">
        <v>0</v>
      </c>
      <c r="O806" s="74">
        <v>0</v>
      </c>
      <c r="P806" s="75">
        <v>0</v>
      </c>
      <c r="Q806" s="76" t="str">
        <f t="shared" si="12"/>
        <v>Registered</v>
      </c>
    </row>
    <row r="807" spans="1:17">
      <c r="A807" s="77">
        <v>5263</v>
      </c>
      <c r="B807" s="77" t="s">
        <v>1433</v>
      </c>
      <c r="C807" s="77" t="s">
        <v>1909</v>
      </c>
      <c r="D807" s="77" t="s">
        <v>5927</v>
      </c>
      <c r="E807" s="77" t="s">
        <v>5928</v>
      </c>
      <c r="F807" s="78">
        <v>45105</v>
      </c>
      <c r="G807" s="77" t="s">
        <v>2013</v>
      </c>
      <c r="H807" s="79">
        <v>12008926</v>
      </c>
      <c r="I807" s="79">
        <v>9006696</v>
      </c>
      <c r="J807" s="79">
        <v>9006696</v>
      </c>
      <c r="K807" s="79">
        <v>0</v>
      </c>
      <c r="L807" s="79">
        <v>0</v>
      </c>
      <c r="M807" s="79">
        <v>0</v>
      </c>
      <c r="N807" s="79">
        <v>0</v>
      </c>
      <c r="O807" s="79">
        <v>0</v>
      </c>
      <c r="P807" s="80">
        <v>0</v>
      </c>
      <c r="Q807" s="81" t="str">
        <f t="shared" si="12"/>
        <v>Registered</v>
      </c>
    </row>
    <row r="808" spans="1:17">
      <c r="A808" s="72">
        <v>5264</v>
      </c>
      <c r="B808" s="72" t="s">
        <v>1433</v>
      </c>
      <c r="C808" s="72" t="s">
        <v>1909</v>
      </c>
      <c r="D808" s="72" t="s">
        <v>5929</v>
      </c>
      <c r="E808" s="72" t="s">
        <v>5930</v>
      </c>
      <c r="F808" s="73">
        <v>45107</v>
      </c>
      <c r="G808" s="72" t="s">
        <v>2847</v>
      </c>
      <c r="H808" s="74">
        <v>8093700</v>
      </c>
      <c r="I808" s="74">
        <v>6070275</v>
      </c>
      <c r="J808" s="74">
        <v>6070275</v>
      </c>
      <c r="K808" s="74">
        <v>0</v>
      </c>
      <c r="L808" s="74">
        <v>0</v>
      </c>
      <c r="M808" s="74">
        <v>0</v>
      </c>
      <c r="N808" s="74">
        <v>0</v>
      </c>
      <c r="O808" s="74">
        <v>0</v>
      </c>
      <c r="P808" s="75">
        <v>0</v>
      </c>
      <c r="Q808" s="76" t="str">
        <f t="shared" si="12"/>
        <v>Registered</v>
      </c>
    </row>
    <row r="809" spans="1:17">
      <c r="A809" s="77">
        <v>5265</v>
      </c>
      <c r="B809" s="77" t="s">
        <v>1433</v>
      </c>
      <c r="C809" s="77" t="s">
        <v>1909</v>
      </c>
      <c r="D809" s="77" t="s">
        <v>5931</v>
      </c>
      <c r="E809" s="77" t="s">
        <v>5932</v>
      </c>
      <c r="F809" s="78">
        <v>45738</v>
      </c>
      <c r="G809" s="77" t="s">
        <v>2701</v>
      </c>
      <c r="H809" s="79">
        <v>9107143</v>
      </c>
      <c r="I809" s="79">
        <v>6375001</v>
      </c>
      <c r="J809" s="79">
        <v>6375001</v>
      </c>
      <c r="K809" s="79">
        <v>0</v>
      </c>
      <c r="L809" s="79">
        <v>0</v>
      </c>
      <c r="M809" s="79">
        <v>0</v>
      </c>
      <c r="N809" s="79">
        <v>0</v>
      </c>
      <c r="O809" s="79">
        <v>0</v>
      </c>
      <c r="P809" s="80">
        <v>0</v>
      </c>
      <c r="Q809" s="81" t="str">
        <f t="shared" si="12"/>
        <v>Registered</v>
      </c>
    </row>
    <row r="810" spans="1:17">
      <c r="A810" s="72">
        <v>5266</v>
      </c>
      <c r="B810" s="72" t="s">
        <v>1433</v>
      </c>
      <c r="C810" s="72" t="s">
        <v>1909</v>
      </c>
      <c r="D810" s="72" t="s">
        <v>5933</v>
      </c>
      <c r="E810" s="72" t="s">
        <v>5934</v>
      </c>
      <c r="F810" s="73">
        <v>45159</v>
      </c>
      <c r="G810" s="72" t="s">
        <v>3759</v>
      </c>
      <c r="H810" s="74">
        <v>11208120</v>
      </c>
      <c r="I810" s="74">
        <v>7845684</v>
      </c>
      <c r="J810" s="74">
        <v>7845684</v>
      </c>
      <c r="K810" s="74">
        <v>0</v>
      </c>
      <c r="L810" s="74">
        <v>0</v>
      </c>
      <c r="M810" s="74">
        <v>0</v>
      </c>
      <c r="N810" s="74">
        <v>0</v>
      </c>
      <c r="O810" s="74">
        <v>0</v>
      </c>
      <c r="P810" s="75">
        <v>0</v>
      </c>
      <c r="Q810" s="76" t="str">
        <f t="shared" si="12"/>
        <v>Registered</v>
      </c>
    </row>
    <row r="811" spans="1:17">
      <c r="A811" s="77">
        <v>5267</v>
      </c>
      <c r="B811" s="77" t="s">
        <v>1433</v>
      </c>
      <c r="C811" s="77" t="s">
        <v>1909</v>
      </c>
      <c r="D811" s="77" t="s">
        <v>5935</v>
      </c>
      <c r="E811" s="77" t="s">
        <v>5936</v>
      </c>
      <c r="F811" s="78">
        <v>45306</v>
      </c>
      <c r="G811" s="77" t="s">
        <v>4382</v>
      </c>
      <c r="H811" s="79">
        <v>12300000</v>
      </c>
      <c r="I811" s="79">
        <v>8610000</v>
      </c>
      <c r="J811" s="79">
        <v>8610000</v>
      </c>
      <c r="K811" s="79">
        <v>0</v>
      </c>
      <c r="L811" s="79">
        <v>0</v>
      </c>
      <c r="M811" s="79">
        <v>0</v>
      </c>
      <c r="N811" s="79">
        <v>0</v>
      </c>
      <c r="O811" s="79">
        <v>0</v>
      </c>
      <c r="P811" s="80">
        <v>0</v>
      </c>
      <c r="Q811" s="81" t="str">
        <f t="shared" si="12"/>
        <v>Registered</v>
      </c>
    </row>
    <row r="812" spans="1:17">
      <c r="A812" s="72">
        <v>5268</v>
      </c>
      <c r="B812" s="72" t="s">
        <v>1433</v>
      </c>
      <c r="C812" s="72" t="s">
        <v>1909</v>
      </c>
      <c r="D812" s="72" t="s">
        <v>5937</v>
      </c>
      <c r="E812" s="72" t="s">
        <v>5938</v>
      </c>
      <c r="F812" s="73">
        <v>45357</v>
      </c>
      <c r="G812" s="72" t="s">
        <v>5715</v>
      </c>
      <c r="H812" s="74">
        <v>8131236</v>
      </c>
      <c r="I812" s="74">
        <v>5691864</v>
      </c>
      <c r="J812" s="74">
        <v>5691864</v>
      </c>
      <c r="K812" s="74">
        <v>0</v>
      </c>
      <c r="L812" s="74">
        <v>0</v>
      </c>
      <c r="M812" s="74">
        <v>0</v>
      </c>
      <c r="N812" s="74">
        <v>0</v>
      </c>
      <c r="O812" s="74">
        <v>0</v>
      </c>
      <c r="P812" s="75">
        <v>0</v>
      </c>
      <c r="Q812" s="76" t="str">
        <f t="shared" si="12"/>
        <v>Registered</v>
      </c>
    </row>
    <row r="813" spans="1:17">
      <c r="A813" s="77">
        <v>5269</v>
      </c>
      <c r="B813" s="77" t="s">
        <v>1433</v>
      </c>
      <c r="C813" s="77" t="s">
        <v>1909</v>
      </c>
      <c r="D813" s="77" t="s">
        <v>5939</v>
      </c>
      <c r="E813" s="77" t="s">
        <v>5940</v>
      </c>
      <c r="F813" s="78">
        <v>45224</v>
      </c>
      <c r="G813" s="77" t="s">
        <v>3092</v>
      </c>
      <c r="H813" s="79">
        <v>12055800</v>
      </c>
      <c r="I813" s="79">
        <v>8439060</v>
      </c>
      <c r="J813" s="79">
        <v>8439060</v>
      </c>
      <c r="K813" s="79">
        <v>0</v>
      </c>
      <c r="L813" s="79">
        <v>0</v>
      </c>
      <c r="M813" s="79">
        <v>0</v>
      </c>
      <c r="N813" s="79">
        <v>0</v>
      </c>
      <c r="O813" s="79">
        <v>0</v>
      </c>
      <c r="P813" s="80">
        <v>0</v>
      </c>
      <c r="Q813" s="81" t="str">
        <f t="shared" si="12"/>
        <v>Registered</v>
      </c>
    </row>
    <row r="814" spans="1:17">
      <c r="A814" s="72">
        <v>5270</v>
      </c>
      <c r="B814" s="72" t="s">
        <v>1433</v>
      </c>
      <c r="C814" s="72" t="s">
        <v>1909</v>
      </c>
      <c r="D814" s="72" t="s">
        <v>5941</v>
      </c>
      <c r="E814" s="72" t="s">
        <v>5942</v>
      </c>
      <c r="F814" s="73">
        <v>45239</v>
      </c>
      <c r="G814" s="72" t="s">
        <v>3568</v>
      </c>
      <c r="H814" s="74">
        <v>8527000</v>
      </c>
      <c r="I814" s="74">
        <v>5968900</v>
      </c>
      <c r="J814" s="74">
        <v>5968900</v>
      </c>
      <c r="K814" s="74">
        <v>0</v>
      </c>
      <c r="L814" s="74">
        <v>0</v>
      </c>
      <c r="M814" s="74">
        <v>0</v>
      </c>
      <c r="N814" s="74">
        <v>0</v>
      </c>
      <c r="O814" s="74">
        <v>0</v>
      </c>
      <c r="P814" s="75">
        <v>0</v>
      </c>
      <c r="Q814" s="76" t="str">
        <f t="shared" si="12"/>
        <v>Registered</v>
      </c>
    </row>
    <row r="815" spans="1:17">
      <c r="A815" s="77">
        <v>5271</v>
      </c>
      <c r="B815" s="77" t="s">
        <v>1433</v>
      </c>
      <c r="C815" s="77" t="s">
        <v>1909</v>
      </c>
      <c r="D815" s="77" t="s">
        <v>5943</v>
      </c>
      <c r="E815" s="77" t="s">
        <v>5944</v>
      </c>
      <c r="F815" s="78">
        <v>45176</v>
      </c>
      <c r="G815" s="77" t="s">
        <v>2506</v>
      </c>
      <c r="H815" s="79">
        <v>12920540</v>
      </c>
      <c r="I815" s="79">
        <v>9044380</v>
      </c>
      <c r="J815" s="79">
        <v>9044380</v>
      </c>
      <c r="K815" s="79">
        <v>0</v>
      </c>
      <c r="L815" s="79">
        <v>0</v>
      </c>
      <c r="M815" s="79">
        <v>0</v>
      </c>
      <c r="N815" s="79">
        <v>0</v>
      </c>
      <c r="O815" s="79">
        <v>0</v>
      </c>
      <c r="P815" s="80">
        <v>0</v>
      </c>
      <c r="Q815" s="81" t="str">
        <f t="shared" si="12"/>
        <v>Registered</v>
      </c>
    </row>
    <row r="816" spans="1:17">
      <c r="A816" s="72">
        <v>5272</v>
      </c>
      <c r="B816" s="72" t="s">
        <v>1433</v>
      </c>
      <c r="C816" s="72" t="s">
        <v>1909</v>
      </c>
      <c r="D816" s="72" t="s">
        <v>5945</v>
      </c>
      <c r="E816" s="72" t="s">
        <v>5946</v>
      </c>
      <c r="F816" s="73">
        <v>45726</v>
      </c>
      <c r="G816" s="72" t="s">
        <v>1861</v>
      </c>
      <c r="H816" s="74">
        <v>8804464</v>
      </c>
      <c r="I816" s="74">
        <v>7043572</v>
      </c>
      <c r="J816" s="74">
        <v>7043572</v>
      </c>
      <c r="K816" s="74">
        <v>0</v>
      </c>
      <c r="L816" s="74">
        <v>0</v>
      </c>
      <c r="M816" s="74">
        <v>0</v>
      </c>
      <c r="N816" s="74">
        <v>0</v>
      </c>
      <c r="O816" s="74">
        <v>0</v>
      </c>
      <c r="P816" s="75">
        <v>0</v>
      </c>
      <c r="Q816" s="76" t="str">
        <f t="shared" si="12"/>
        <v>Registered</v>
      </c>
    </row>
    <row r="817" spans="1:17">
      <c r="A817" s="77">
        <v>5273</v>
      </c>
      <c r="B817" s="77" t="s">
        <v>1433</v>
      </c>
      <c r="C817" s="77" t="s">
        <v>1909</v>
      </c>
      <c r="D817" s="77" t="s">
        <v>5947</v>
      </c>
      <c r="E817" s="77" t="s">
        <v>5948</v>
      </c>
      <c r="F817" s="78">
        <v>45127</v>
      </c>
      <c r="G817" s="77" t="s">
        <v>3045</v>
      </c>
      <c r="H817" s="79">
        <v>8169643</v>
      </c>
      <c r="I817" s="79">
        <v>6535715</v>
      </c>
      <c r="J817" s="79">
        <v>6535715</v>
      </c>
      <c r="K817" s="79">
        <v>0</v>
      </c>
      <c r="L817" s="79">
        <v>0</v>
      </c>
      <c r="M817" s="79">
        <v>0</v>
      </c>
      <c r="N817" s="79">
        <v>0</v>
      </c>
      <c r="O817" s="79">
        <v>0</v>
      </c>
      <c r="P817" s="80">
        <v>0</v>
      </c>
      <c r="Q817" s="81" t="str">
        <f t="shared" si="12"/>
        <v>Registered</v>
      </c>
    </row>
    <row r="818" spans="1:17">
      <c r="A818" s="72">
        <v>5274</v>
      </c>
      <c r="B818" s="72" t="s">
        <v>1433</v>
      </c>
      <c r="C818" s="72" t="s">
        <v>1909</v>
      </c>
      <c r="D818" s="72" t="s">
        <v>5949</v>
      </c>
      <c r="E818" s="72" t="s">
        <v>5950</v>
      </c>
      <c r="F818" s="73">
        <v>45512</v>
      </c>
      <c r="G818" s="72" t="s">
        <v>3514</v>
      </c>
      <c r="H818" s="74">
        <v>8883929</v>
      </c>
      <c r="I818" s="74">
        <v>7107143</v>
      </c>
      <c r="J818" s="74">
        <v>7107143</v>
      </c>
      <c r="K818" s="74">
        <v>0</v>
      </c>
      <c r="L818" s="74">
        <v>0</v>
      </c>
      <c r="M818" s="74">
        <v>0</v>
      </c>
      <c r="N818" s="74">
        <v>0</v>
      </c>
      <c r="O818" s="74">
        <v>0</v>
      </c>
      <c r="P818" s="75">
        <v>0</v>
      </c>
      <c r="Q818" s="76" t="str">
        <f t="shared" si="12"/>
        <v>Registered</v>
      </c>
    </row>
    <row r="819" spans="1:17">
      <c r="A819" s="77">
        <v>5275</v>
      </c>
      <c r="B819" s="77" t="s">
        <v>1433</v>
      </c>
      <c r="C819" s="77" t="s">
        <v>1909</v>
      </c>
      <c r="D819" s="77" t="s">
        <v>5951</v>
      </c>
      <c r="E819" s="77" t="s">
        <v>5952</v>
      </c>
      <c r="F819" s="78">
        <v>45565</v>
      </c>
      <c r="G819" s="77" t="s">
        <v>2615</v>
      </c>
      <c r="H819" s="79">
        <v>8973214</v>
      </c>
      <c r="I819" s="79">
        <v>7178572</v>
      </c>
      <c r="J819" s="79">
        <v>7178572</v>
      </c>
      <c r="K819" s="79">
        <v>0</v>
      </c>
      <c r="L819" s="79">
        <v>0</v>
      </c>
      <c r="M819" s="79">
        <v>0</v>
      </c>
      <c r="N819" s="79">
        <v>0</v>
      </c>
      <c r="O819" s="79">
        <v>0</v>
      </c>
      <c r="P819" s="80">
        <v>0</v>
      </c>
      <c r="Q819" s="81" t="str">
        <f t="shared" si="12"/>
        <v>Registered</v>
      </c>
    </row>
    <row r="820" spans="1:17">
      <c r="A820" s="72">
        <v>5276</v>
      </c>
      <c r="B820" s="72" t="s">
        <v>1433</v>
      </c>
      <c r="C820" s="72" t="s">
        <v>1909</v>
      </c>
      <c r="D820" s="72" t="s">
        <v>5953</v>
      </c>
      <c r="E820" s="72" t="s">
        <v>5954</v>
      </c>
      <c r="F820" s="73">
        <v>45104</v>
      </c>
      <c r="G820" s="72" t="s">
        <v>2930</v>
      </c>
      <c r="H820" s="74">
        <v>12456528</v>
      </c>
      <c r="I820" s="74">
        <v>9342396</v>
      </c>
      <c r="J820" s="74">
        <v>9342396</v>
      </c>
      <c r="K820" s="74">
        <v>0</v>
      </c>
      <c r="L820" s="74">
        <v>0</v>
      </c>
      <c r="M820" s="74">
        <v>0</v>
      </c>
      <c r="N820" s="74">
        <v>0</v>
      </c>
      <c r="O820" s="74">
        <v>0</v>
      </c>
      <c r="P820" s="75">
        <v>0</v>
      </c>
      <c r="Q820" s="76" t="str">
        <f t="shared" si="12"/>
        <v>Registered</v>
      </c>
    </row>
    <row r="821" spans="1:17">
      <c r="A821" s="77">
        <v>5277</v>
      </c>
      <c r="B821" s="77" t="s">
        <v>1433</v>
      </c>
      <c r="C821" s="77" t="s">
        <v>1909</v>
      </c>
      <c r="D821" s="77" t="s">
        <v>5955</v>
      </c>
      <c r="E821" s="77" t="s">
        <v>5956</v>
      </c>
      <c r="F821" s="78">
        <v>45176</v>
      </c>
      <c r="G821" s="77" t="s">
        <v>4964</v>
      </c>
      <c r="H821" s="79">
        <v>12009464</v>
      </c>
      <c r="I821" s="79">
        <v>9607572</v>
      </c>
      <c r="J821" s="79">
        <v>9607572</v>
      </c>
      <c r="K821" s="79">
        <v>0</v>
      </c>
      <c r="L821" s="79">
        <v>0</v>
      </c>
      <c r="M821" s="79">
        <v>0</v>
      </c>
      <c r="N821" s="79">
        <v>0</v>
      </c>
      <c r="O821" s="79">
        <v>0</v>
      </c>
      <c r="P821" s="80">
        <v>0</v>
      </c>
      <c r="Q821" s="81" t="str">
        <f t="shared" si="12"/>
        <v>Registered</v>
      </c>
    </row>
    <row r="822" spans="1:17">
      <c r="A822" s="72">
        <v>5278</v>
      </c>
      <c r="B822" s="72" t="s">
        <v>1433</v>
      </c>
      <c r="C822" s="72" t="s">
        <v>1909</v>
      </c>
      <c r="D822" s="72" t="s">
        <v>5957</v>
      </c>
      <c r="E822" s="72" t="s">
        <v>5958</v>
      </c>
      <c r="F822" s="73">
        <v>45281</v>
      </c>
      <c r="G822" s="72" t="s">
        <v>4907</v>
      </c>
      <c r="H822" s="74">
        <v>8334165</v>
      </c>
      <c r="I822" s="74">
        <v>6667333</v>
      </c>
      <c r="J822" s="74">
        <v>6667333</v>
      </c>
      <c r="K822" s="74">
        <v>0</v>
      </c>
      <c r="L822" s="74">
        <v>0</v>
      </c>
      <c r="M822" s="74">
        <v>0</v>
      </c>
      <c r="N822" s="74">
        <v>0</v>
      </c>
      <c r="O822" s="74">
        <v>0</v>
      </c>
      <c r="P822" s="75">
        <v>0</v>
      </c>
      <c r="Q822" s="76" t="str">
        <f t="shared" si="12"/>
        <v>Registered</v>
      </c>
    </row>
    <row r="823" spans="1:17">
      <c r="A823" s="77">
        <v>5279</v>
      </c>
      <c r="B823" s="77" t="s">
        <v>1433</v>
      </c>
      <c r="C823" s="77" t="s">
        <v>1909</v>
      </c>
      <c r="D823" s="77" t="s">
        <v>5959</v>
      </c>
      <c r="E823" s="77" t="s">
        <v>5960</v>
      </c>
      <c r="F823" s="78">
        <v>45688</v>
      </c>
      <c r="G823" s="77" t="s">
        <v>4305</v>
      </c>
      <c r="H823" s="79">
        <v>9250893</v>
      </c>
      <c r="I823" s="79">
        <v>6475627</v>
      </c>
      <c r="J823" s="79">
        <v>6475627</v>
      </c>
      <c r="K823" s="79">
        <v>0</v>
      </c>
      <c r="L823" s="79">
        <v>0</v>
      </c>
      <c r="M823" s="79">
        <v>0</v>
      </c>
      <c r="N823" s="79">
        <v>0</v>
      </c>
      <c r="O823" s="79">
        <v>0</v>
      </c>
      <c r="P823" s="80">
        <v>0</v>
      </c>
      <c r="Q823" s="81" t="str">
        <f t="shared" si="12"/>
        <v>Registered</v>
      </c>
    </row>
    <row r="824" spans="1:17">
      <c r="A824" s="72">
        <v>5280</v>
      </c>
      <c r="B824" s="72" t="s">
        <v>1433</v>
      </c>
      <c r="C824" s="72" t="s">
        <v>1909</v>
      </c>
      <c r="D824" s="72" t="s">
        <v>5961</v>
      </c>
      <c r="E824" s="72" t="s">
        <v>5962</v>
      </c>
      <c r="F824" s="73">
        <v>45875</v>
      </c>
      <c r="G824" s="72" t="s">
        <v>3894</v>
      </c>
      <c r="H824" s="74">
        <v>13159500</v>
      </c>
      <c r="I824" s="74">
        <v>10527600</v>
      </c>
      <c r="J824" s="74">
        <v>10527600</v>
      </c>
      <c r="K824" s="74">
        <v>0</v>
      </c>
      <c r="L824" s="74">
        <v>0</v>
      </c>
      <c r="M824" s="74">
        <v>0</v>
      </c>
      <c r="N824" s="74">
        <v>0</v>
      </c>
      <c r="O824" s="74">
        <v>0</v>
      </c>
      <c r="P824" s="75">
        <v>0</v>
      </c>
      <c r="Q824" s="76" t="str">
        <f t="shared" si="12"/>
        <v>Registered</v>
      </c>
    </row>
    <row r="825" spans="1:17">
      <c r="A825" s="77">
        <v>5281</v>
      </c>
      <c r="B825" s="77" t="s">
        <v>1433</v>
      </c>
      <c r="C825" s="77" t="s">
        <v>1909</v>
      </c>
      <c r="D825" s="77" t="s">
        <v>5963</v>
      </c>
      <c r="E825" s="77" t="s">
        <v>5964</v>
      </c>
      <c r="F825" s="78">
        <v>45187</v>
      </c>
      <c r="G825" s="77" t="s">
        <v>3619</v>
      </c>
      <c r="H825" s="79">
        <v>8022147</v>
      </c>
      <c r="I825" s="79">
        <v>6417718</v>
      </c>
      <c r="J825" s="79">
        <v>6417718</v>
      </c>
      <c r="K825" s="79">
        <v>0</v>
      </c>
      <c r="L825" s="79">
        <v>0</v>
      </c>
      <c r="M825" s="79">
        <v>0</v>
      </c>
      <c r="N825" s="79">
        <v>0</v>
      </c>
      <c r="O825" s="79">
        <v>0</v>
      </c>
      <c r="P825" s="80">
        <v>0</v>
      </c>
      <c r="Q825" s="81" t="str">
        <f t="shared" si="12"/>
        <v>Registered</v>
      </c>
    </row>
    <row r="826" spans="1:17">
      <c r="A826" s="72">
        <v>5282</v>
      </c>
      <c r="B826" s="72" t="s">
        <v>1433</v>
      </c>
      <c r="C826" s="72" t="s">
        <v>1909</v>
      </c>
      <c r="D826" s="72" t="s">
        <v>5965</v>
      </c>
      <c r="E826" s="72" t="s">
        <v>5966</v>
      </c>
      <c r="F826" s="73">
        <v>45092</v>
      </c>
      <c r="G826" s="72" t="s">
        <v>3013</v>
      </c>
      <c r="H826" s="74">
        <v>11741071</v>
      </c>
      <c r="I826" s="74">
        <v>9392855</v>
      </c>
      <c r="J826" s="74">
        <v>9392855</v>
      </c>
      <c r="K826" s="74">
        <v>0</v>
      </c>
      <c r="L826" s="74">
        <v>0</v>
      </c>
      <c r="M826" s="74">
        <v>0</v>
      </c>
      <c r="N826" s="74">
        <v>0</v>
      </c>
      <c r="O826" s="74">
        <v>0</v>
      </c>
      <c r="P826" s="75">
        <v>0</v>
      </c>
      <c r="Q826" s="76" t="str">
        <f t="shared" si="12"/>
        <v>Registered</v>
      </c>
    </row>
    <row r="827" spans="1:17">
      <c r="A827" s="77">
        <v>5283</v>
      </c>
      <c r="B827" s="77" t="s">
        <v>1433</v>
      </c>
      <c r="C827" s="77" t="s">
        <v>1909</v>
      </c>
      <c r="D827" s="77" t="s">
        <v>5967</v>
      </c>
      <c r="E827" s="77" t="s">
        <v>5968</v>
      </c>
      <c r="F827" s="78">
        <v>45341</v>
      </c>
      <c r="G827" s="77" t="s">
        <v>5435</v>
      </c>
      <c r="H827" s="79">
        <v>8348214</v>
      </c>
      <c r="I827" s="79">
        <v>6678572</v>
      </c>
      <c r="J827" s="79">
        <v>6678572</v>
      </c>
      <c r="K827" s="79">
        <v>0</v>
      </c>
      <c r="L827" s="79">
        <v>0</v>
      </c>
      <c r="M827" s="79">
        <v>0</v>
      </c>
      <c r="N827" s="79">
        <v>0</v>
      </c>
      <c r="O827" s="79">
        <v>0</v>
      </c>
      <c r="P827" s="80">
        <v>0</v>
      </c>
      <c r="Q827" s="81" t="str">
        <f t="shared" si="12"/>
        <v>Registered</v>
      </c>
    </row>
    <row r="828" spans="1:17">
      <c r="A828" s="72">
        <v>5284</v>
      </c>
      <c r="B828" s="72" t="s">
        <v>1433</v>
      </c>
      <c r="C828" s="72" t="s">
        <v>1909</v>
      </c>
      <c r="D828" s="72" t="s">
        <v>5969</v>
      </c>
      <c r="E828" s="72" t="s">
        <v>5970</v>
      </c>
      <c r="F828" s="73">
        <v>45104</v>
      </c>
      <c r="G828" s="72" t="s">
        <v>2013</v>
      </c>
      <c r="H828" s="74">
        <v>8036223</v>
      </c>
      <c r="I828" s="74">
        <v>6428976</v>
      </c>
      <c r="J828" s="74">
        <v>6428976</v>
      </c>
      <c r="K828" s="74">
        <v>0</v>
      </c>
      <c r="L828" s="74">
        <v>0</v>
      </c>
      <c r="M828" s="74">
        <v>0</v>
      </c>
      <c r="N828" s="74">
        <v>0</v>
      </c>
      <c r="O828" s="74">
        <v>0</v>
      </c>
      <c r="P828" s="75">
        <v>0</v>
      </c>
      <c r="Q828" s="76" t="str">
        <f t="shared" si="12"/>
        <v>Registered</v>
      </c>
    </row>
    <row r="829" spans="1:17">
      <c r="A829" s="77">
        <v>5285</v>
      </c>
      <c r="B829" s="77" t="s">
        <v>1433</v>
      </c>
      <c r="C829" s="77" t="s">
        <v>1909</v>
      </c>
      <c r="D829" s="77" t="s">
        <v>5971</v>
      </c>
      <c r="E829" s="77" t="s">
        <v>5459</v>
      </c>
      <c r="F829" s="78">
        <v>45304</v>
      </c>
      <c r="G829" s="77" t="s">
        <v>3336</v>
      </c>
      <c r="H829" s="79">
        <v>12142857</v>
      </c>
      <c r="I829" s="79">
        <v>9714285</v>
      </c>
      <c r="J829" s="79">
        <v>9714285</v>
      </c>
      <c r="K829" s="79">
        <v>0</v>
      </c>
      <c r="L829" s="79">
        <v>0</v>
      </c>
      <c r="M829" s="79">
        <v>0</v>
      </c>
      <c r="N829" s="79">
        <v>0</v>
      </c>
      <c r="O829" s="79">
        <v>0</v>
      </c>
      <c r="P829" s="80">
        <v>0</v>
      </c>
      <c r="Q829" s="81" t="str">
        <f t="shared" si="12"/>
        <v>Registered</v>
      </c>
    </row>
    <row r="830" spans="1:17">
      <c r="A830" s="72">
        <v>5286</v>
      </c>
      <c r="B830" s="72" t="s">
        <v>1433</v>
      </c>
      <c r="C830" s="72" t="s">
        <v>1909</v>
      </c>
      <c r="D830" s="72" t="s">
        <v>5972</v>
      </c>
      <c r="E830" s="72" t="s">
        <v>5973</v>
      </c>
      <c r="F830" s="73">
        <v>45093</v>
      </c>
      <c r="G830" s="72" t="s">
        <v>3475</v>
      </c>
      <c r="H830" s="74">
        <v>11741071</v>
      </c>
      <c r="I830" s="74">
        <v>9392857</v>
      </c>
      <c r="J830" s="74">
        <v>9392857</v>
      </c>
      <c r="K830" s="74">
        <v>0</v>
      </c>
      <c r="L830" s="74">
        <v>0</v>
      </c>
      <c r="M830" s="74">
        <v>0</v>
      </c>
      <c r="N830" s="74">
        <v>0</v>
      </c>
      <c r="O830" s="74">
        <v>0</v>
      </c>
      <c r="P830" s="75">
        <v>0</v>
      </c>
      <c r="Q830" s="76" t="str">
        <f t="shared" si="12"/>
        <v>Registered</v>
      </c>
    </row>
    <row r="831" spans="1:17">
      <c r="A831" s="77">
        <v>5287</v>
      </c>
      <c r="B831" s="77" t="s">
        <v>1433</v>
      </c>
      <c r="C831" s="77" t="s">
        <v>1909</v>
      </c>
      <c r="D831" s="77" t="s">
        <v>5974</v>
      </c>
      <c r="E831" s="77" t="s">
        <v>5975</v>
      </c>
      <c r="F831" s="78">
        <v>45349</v>
      </c>
      <c r="G831" s="77" t="s">
        <v>5976</v>
      </c>
      <c r="H831" s="79">
        <v>12055800</v>
      </c>
      <c r="I831" s="79">
        <v>9644640</v>
      </c>
      <c r="J831" s="79">
        <v>9644640</v>
      </c>
      <c r="K831" s="79">
        <v>0</v>
      </c>
      <c r="L831" s="79">
        <v>0</v>
      </c>
      <c r="M831" s="79">
        <v>0</v>
      </c>
      <c r="N831" s="79">
        <v>0</v>
      </c>
      <c r="O831" s="79">
        <v>0</v>
      </c>
      <c r="P831" s="80">
        <v>0</v>
      </c>
      <c r="Q831" s="81" t="str">
        <f t="shared" si="12"/>
        <v>Registered</v>
      </c>
    </row>
    <row r="832" spans="1:17">
      <c r="A832" s="72">
        <v>5288</v>
      </c>
      <c r="B832" s="72" t="s">
        <v>1433</v>
      </c>
      <c r="C832" s="72" t="s">
        <v>1434</v>
      </c>
      <c r="D832" s="72" t="s">
        <v>5977</v>
      </c>
      <c r="E832" s="72" t="s">
        <v>5978</v>
      </c>
      <c r="F832" s="73">
        <v>45206</v>
      </c>
      <c r="G832" s="72" t="s">
        <v>5167</v>
      </c>
      <c r="H832" s="74">
        <v>8214286</v>
      </c>
      <c r="I832" s="74">
        <v>5750000</v>
      </c>
      <c r="J832" s="74">
        <v>5750000</v>
      </c>
      <c r="K832" s="74">
        <v>0</v>
      </c>
      <c r="L832" s="74">
        <v>0</v>
      </c>
      <c r="M832" s="74">
        <v>0</v>
      </c>
      <c r="N832" s="74">
        <v>0</v>
      </c>
      <c r="O832" s="74">
        <v>0</v>
      </c>
      <c r="P832" s="75">
        <v>0</v>
      </c>
      <c r="Q832" s="76" t="str">
        <f t="shared" si="12"/>
        <v>Registered</v>
      </c>
    </row>
    <row r="833" spans="1:17">
      <c r="A833" s="77">
        <v>5289</v>
      </c>
      <c r="B833" s="77" t="s">
        <v>1433</v>
      </c>
      <c r="C833" s="77" t="s">
        <v>1434</v>
      </c>
      <c r="D833" s="77" t="s">
        <v>5979</v>
      </c>
      <c r="E833" s="77" t="s">
        <v>5980</v>
      </c>
      <c r="F833" s="78">
        <v>45281</v>
      </c>
      <c r="G833" s="77" t="s">
        <v>1530</v>
      </c>
      <c r="H833" s="79">
        <v>11943732</v>
      </c>
      <c r="I833" s="79">
        <v>9554986</v>
      </c>
      <c r="J833" s="79">
        <v>9554986</v>
      </c>
      <c r="K833" s="79">
        <v>0</v>
      </c>
      <c r="L833" s="79">
        <v>0</v>
      </c>
      <c r="M833" s="79">
        <v>0</v>
      </c>
      <c r="N833" s="79">
        <v>0</v>
      </c>
      <c r="O833" s="79">
        <v>0</v>
      </c>
      <c r="P833" s="80">
        <v>0</v>
      </c>
      <c r="Q833" s="81" t="str">
        <f t="shared" si="12"/>
        <v>Registered</v>
      </c>
    </row>
    <row r="834" spans="1:17">
      <c r="A834" s="72">
        <v>5290</v>
      </c>
      <c r="B834" s="72" t="s">
        <v>1433</v>
      </c>
      <c r="C834" s="72" t="s">
        <v>1434</v>
      </c>
      <c r="D834" s="72" t="s">
        <v>5981</v>
      </c>
      <c r="E834" s="72" t="s">
        <v>5982</v>
      </c>
      <c r="F834" s="73">
        <v>45310</v>
      </c>
      <c r="G834" s="72" t="s">
        <v>2279</v>
      </c>
      <c r="H834" s="74">
        <v>12055800</v>
      </c>
      <c r="I834" s="74">
        <v>9644640</v>
      </c>
      <c r="J834" s="74">
        <v>9644640</v>
      </c>
      <c r="K834" s="74">
        <v>0</v>
      </c>
      <c r="L834" s="74">
        <v>0</v>
      </c>
      <c r="M834" s="74">
        <v>0</v>
      </c>
      <c r="N834" s="74">
        <v>0</v>
      </c>
      <c r="O834" s="74">
        <v>0</v>
      </c>
      <c r="P834" s="75">
        <v>0</v>
      </c>
      <c r="Q834" s="76" t="str">
        <f t="shared" ref="Q834:Q897" si="13">IF(G834="01 Jan 1900","Unregistered","Registered")</f>
        <v>Registered</v>
      </c>
    </row>
    <row r="835" spans="1:17">
      <c r="A835" s="77">
        <v>5291</v>
      </c>
      <c r="B835" s="77" t="s">
        <v>1433</v>
      </c>
      <c r="C835" s="77" t="s">
        <v>1434</v>
      </c>
      <c r="D835" s="77" t="s">
        <v>5983</v>
      </c>
      <c r="E835" s="77" t="s">
        <v>5984</v>
      </c>
      <c r="F835" s="78">
        <v>45930</v>
      </c>
      <c r="G835" s="77" t="s">
        <v>5985</v>
      </c>
      <c r="H835" s="79">
        <v>9091923</v>
      </c>
      <c r="I835" s="79">
        <v>7728133</v>
      </c>
      <c r="J835" s="79">
        <v>7728133</v>
      </c>
      <c r="K835" s="79">
        <v>0</v>
      </c>
      <c r="L835" s="79">
        <v>0</v>
      </c>
      <c r="M835" s="79">
        <v>0</v>
      </c>
      <c r="N835" s="79">
        <v>0</v>
      </c>
      <c r="O835" s="79">
        <v>0</v>
      </c>
      <c r="P835" s="80">
        <v>0</v>
      </c>
      <c r="Q835" s="81" t="str">
        <f t="shared" si="13"/>
        <v>Registered</v>
      </c>
    </row>
    <row r="836" spans="1:17">
      <c r="A836" s="72">
        <v>5292</v>
      </c>
      <c r="B836" s="72" t="s">
        <v>1433</v>
      </c>
      <c r="C836" s="72" t="s">
        <v>1434</v>
      </c>
      <c r="D836" s="72" t="s">
        <v>5986</v>
      </c>
      <c r="E836" s="72" t="s">
        <v>5987</v>
      </c>
      <c r="F836" s="73">
        <v>45930</v>
      </c>
      <c r="G836" s="72" t="s">
        <v>5985</v>
      </c>
      <c r="H836" s="74">
        <v>8818614</v>
      </c>
      <c r="I836" s="74">
        <v>7495823</v>
      </c>
      <c r="J836" s="74">
        <v>7495823</v>
      </c>
      <c r="K836" s="74">
        <v>0</v>
      </c>
      <c r="L836" s="74">
        <v>0</v>
      </c>
      <c r="M836" s="74">
        <v>0</v>
      </c>
      <c r="N836" s="74">
        <v>0</v>
      </c>
      <c r="O836" s="74">
        <v>0</v>
      </c>
      <c r="P836" s="75">
        <v>0</v>
      </c>
      <c r="Q836" s="76" t="str">
        <f t="shared" si="13"/>
        <v>Registered</v>
      </c>
    </row>
    <row r="837" spans="1:17">
      <c r="A837" s="77">
        <v>5293</v>
      </c>
      <c r="B837" s="77" t="s">
        <v>1433</v>
      </c>
      <c r="C837" s="77" t="s">
        <v>1434</v>
      </c>
      <c r="D837" s="77" t="s">
        <v>5988</v>
      </c>
      <c r="E837" s="77" t="s">
        <v>5989</v>
      </c>
      <c r="F837" s="78">
        <v>45206</v>
      </c>
      <c r="G837" s="77" t="s">
        <v>5167</v>
      </c>
      <c r="H837" s="79">
        <v>8214286</v>
      </c>
      <c r="I837" s="79">
        <v>5339286</v>
      </c>
      <c r="J837" s="79">
        <v>5339286</v>
      </c>
      <c r="K837" s="79">
        <v>0</v>
      </c>
      <c r="L837" s="79">
        <v>0</v>
      </c>
      <c r="M837" s="79">
        <v>0</v>
      </c>
      <c r="N837" s="79">
        <v>0</v>
      </c>
      <c r="O837" s="79">
        <v>0</v>
      </c>
      <c r="P837" s="80">
        <v>0</v>
      </c>
      <c r="Q837" s="81" t="str">
        <f t="shared" si="13"/>
        <v>Registered</v>
      </c>
    </row>
    <row r="838" spans="1:17">
      <c r="A838" s="72">
        <v>5294</v>
      </c>
      <c r="B838" s="72" t="s">
        <v>1433</v>
      </c>
      <c r="C838" s="72" t="s">
        <v>1434</v>
      </c>
      <c r="D838" s="72" t="s">
        <v>5990</v>
      </c>
      <c r="E838" s="72" t="s">
        <v>5991</v>
      </c>
      <c r="F838" s="73">
        <v>45377</v>
      </c>
      <c r="G838" s="72" t="s">
        <v>5388</v>
      </c>
      <c r="H838" s="74">
        <v>8526786</v>
      </c>
      <c r="I838" s="74">
        <v>6821428</v>
      </c>
      <c r="J838" s="74">
        <v>6821428</v>
      </c>
      <c r="K838" s="74">
        <v>0</v>
      </c>
      <c r="L838" s="74">
        <v>0</v>
      </c>
      <c r="M838" s="74">
        <v>0</v>
      </c>
      <c r="N838" s="74">
        <v>0</v>
      </c>
      <c r="O838" s="74">
        <v>0</v>
      </c>
      <c r="P838" s="75">
        <v>0</v>
      </c>
      <c r="Q838" s="76" t="str">
        <f t="shared" si="13"/>
        <v>Registered</v>
      </c>
    </row>
    <row r="839" spans="1:17">
      <c r="A839" s="77">
        <v>5295</v>
      </c>
      <c r="B839" s="77" t="s">
        <v>1433</v>
      </c>
      <c r="C839" s="77" t="s">
        <v>1434</v>
      </c>
      <c r="D839" s="77" t="s">
        <v>5992</v>
      </c>
      <c r="E839" s="77" t="s">
        <v>5993</v>
      </c>
      <c r="F839" s="78">
        <v>45404</v>
      </c>
      <c r="G839" s="77" t="s">
        <v>1945</v>
      </c>
      <c r="H839" s="79">
        <v>12735000</v>
      </c>
      <c r="I839" s="79">
        <v>10188000</v>
      </c>
      <c r="J839" s="79">
        <v>10188000</v>
      </c>
      <c r="K839" s="79">
        <v>0</v>
      </c>
      <c r="L839" s="79">
        <v>0</v>
      </c>
      <c r="M839" s="79">
        <v>0</v>
      </c>
      <c r="N839" s="79">
        <v>0</v>
      </c>
      <c r="O839" s="79">
        <v>0</v>
      </c>
      <c r="P839" s="80">
        <v>0</v>
      </c>
      <c r="Q839" s="81" t="str">
        <f t="shared" si="13"/>
        <v>Registered</v>
      </c>
    </row>
    <row r="840" spans="1:17">
      <c r="A840" s="72">
        <v>5296</v>
      </c>
      <c r="B840" s="72" t="s">
        <v>1433</v>
      </c>
      <c r="C840" s="72" t="s">
        <v>1434</v>
      </c>
      <c r="D840" s="72" t="s">
        <v>5994</v>
      </c>
      <c r="E840" s="72" t="s">
        <v>5995</v>
      </c>
      <c r="F840" s="73">
        <v>45290</v>
      </c>
      <c r="G840" s="72" t="s">
        <v>5386</v>
      </c>
      <c r="H840" s="74">
        <v>12098250</v>
      </c>
      <c r="I840" s="74">
        <v>9073689</v>
      </c>
      <c r="J840" s="74">
        <v>9073689</v>
      </c>
      <c r="K840" s="74">
        <v>0</v>
      </c>
      <c r="L840" s="74">
        <v>0</v>
      </c>
      <c r="M840" s="74">
        <v>0</v>
      </c>
      <c r="N840" s="74">
        <v>0</v>
      </c>
      <c r="O840" s="74">
        <v>0</v>
      </c>
      <c r="P840" s="75">
        <v>0</v>
      </c>
      <c r="Q840" s="76" t="str">
        <f t="shared" si="13"/>
        <v>Registered</v>
      </c>
    </row>
    <row r="841" spans="1:17">
      <c r="A841" s="77">
        <v>5297</v>
      </c>
      <c r="B841" s="77" t="s">
        <v>1433</v>
      </c>
      <c r="C841" s="77" t="s">
        <v>1434</v>
      </c>
      <c r="D841" s="77" t="s">
        <v>5996</v>
      </c>
      <c r="E841" s="77" t="s">
        <v>5997</v>
      </c>
      <c r="F841" s="78">
        <v>45331</v>
      </c>
      <c r="G841" s="77" t="s">
        <v>1422</v>
      </c>
      <c r="H841" s="79">
        <v>8525904</v>
      </c>
      <c r="I841" s="79">
        <v>6394427</v>
      </c>
      <c r="J841" s="79">
        <v>6394427</v>
      </c>
      <c r="K841" s="79">
        <v>0</v>
      </c>
      <c r="L841" s="79">
        <v>0</v>
      </c>
      <c r="M841" s="79">
        <v>0</v>
      </c>
      <c r="N841" s="79">
        <v>0</v>
      </c>
      <c r="O841" s="79">
        <v>0</v>
      </c>
      <c r="P841" s="80">
        <v>0</v>
      </c>
      <c r="Q841" s="81" t="str">
        <f t="shared" si="13"/>
        <v>Registered</v>
      </c>
    </row>
    <row r="842" spans="1:17">
      <c r="A842" s="72">
        <v>5298</v>
      </c>
      <c r="B842" s="72" t="s">
        <v>1433</v>
      </c>
      <c r="C842" s="72" t="s">
        <v>1434</v>
      </c>
      <c r="D842" s="72" t="s">
        <v>5998</v>
      </c>
      <c r="E842" s="72" t="s">
        <v>5999</v>
      </c>
      <c r="F842" s="73">
        <v>45251</v>
      </c>
      <c r="G842" s="72" t="s">
        <v>2506</v>
      </c>
      <c r="H842" s="74">
        <v>8211000</v>
      </c>
      <c r="I842" s="74">
        <v>6568800</v>
      </c>
      <c r="J842" s="74">
        <v>6568800</v>
      </c>
      <c r="K842" s="74">
        <v>0</v>
      </c>
      <c r="L842" s="74">
        <v>0</v>
      </c>
      <c r="M842" s="74">
        <v>0</v>
      </c>
      <c r="N842" s="74">
        <v>0</v>
      </c>
      <c r="O842" s="74">
        <v>0</v>
      </c>
      <c r="P842" s="75">
        <v>0</v>
      </c>
      <c r="Q842" s="76" t="str">
        <f t="shared" si="13"/>
        <v>Registered</v>
      </c>
    </row>
    <row r="843" spans="1:17">
      <c r="A843" s="77">
        <v>5299</v>
      </c>
      <c r="B843" s="77" t="s">
        <v>1433</v>
      </c>
      <c r="C843" s="77" t="s">
        <v>1434</v>
      </c>
      <c r="D843" s="77" t="s">
        <v>6000</v>
      </c>
      <c r="E843" s="77" t="s">
        <v>6001</v>
      </c>
      <c r="F843" s="78">
        <v>45565</v>
      </c>
      <c r="G843" s="77" t="s">
        <v>2335</v>
      </c>
      <c r="H843" s="79">
        <v>13415179</v>
      </c>
      <c r="I843" s="79">
        <v>10732144</v>
      </c>
      <c r="J843" s="79">
        <v>10732144</v>
      </c>
      <c r="K843" s="79">
        <v>0</v>
      </c>
      <c r="L843" s="79">
        <v>0</v>
      </c>
      <c r="M843" s="79">
        <v>0</v>
      </c>
      <c r="N843" s="79">
        <v>0</v>
      </c>
      <c r="O843" s="79">
        <v>0</v>
      </c>
      <c r="P843" s="80">
        <v>0</v>
      </c>
      <c r="Q843" s="81" t="str">
        <f t="shared" si="13"/>
        <v>Registered</v>
      </c>
    </row>
    <row r="844" spans="1:17">
      <c r="A844" s="72">
        <v>5300</v>
      </c>
      <c r="B844" s="72" t="s">
        <v>1433</v>
      </c>
      <c r="C844" s="72" t="s">
        <v>1434</v>
      </c>
      <c r="D844" s="72" t="s">
        <v>6002</v>
      </c>
      <c r="E844" s="72" t="s">
        <v>6003</v>
      </c>
      <c r="F844" s="73">
        <v>45260</v>
      </c>
      <c r="G844" s="72" t="s">
        <v>6004</v>
      </c>
      <c r="H844" s="74">
        <v>12055800</v>
      </c>
      <c r="I844" s="74">
        <v>9041850</v>
      </c>
      <c r="J844" s="74">
        <v>9041850</v>
      </c>
      <c r="K844" s="74">
        <v>0</v>
      </c>
      <c r="L844" s="74">
        <v>0</v>
      </c>
      <c r="M844" s="74">
        <v>0</v>
      </c>
      <c r="N844" s="74">
        <v>0</v>
      </c>
      <c r="O844" s="74">
        <v>0</v>
      </c>
      <c r="P844" s="75">
        <v>0</v>
      </c>
      <c r="Q844" s="76" t="str">
        <f t="shared" si="13"/>
        <v>Registered</v>
      </c>
    </row>
    <row r="845" spans="1:17">
      <c r="A845" s="77">
        <v>5301</v>
      </c>
      <c r="B845" s="77" t="s">
        <v>1433</v>
      </c>
      <c r="C845" s="77" t="s">
        <v>1434</v>
      </c>
      <c r="D845" s="77" t="s">
        <v>6005</v>
      </c>
      <c r="E845" s="77" t="s">
        <v>6006</v>
      </c>
      <c r="F845" s="78">
        <v>45535</v>
      </c>
      <c r="G845" s="77" t="s">
        <v>3376</v>
      </c>
      <c r="H845" s="79">
        <v>8526786</v>
      </c>
      <c r="I845" s="79">
        <v>6821428</v>
      </c>
      <c r="J845" s="79">
        <v>6821428</v>
      </c>
      <c r="K845" s="79">
        <v>0</v>
      </c>
      <c r="L845" s="79">
        <v>0</v>
      </c>
      <c r="M845" s="79">
        <v>0</v>
      </c>
      <c r="N845" s="79">
        <v>0</v>
      </c>
      <c r="O845" s="79">
        <v>0</v>
      </c>
      <c r="P845" s="80">
        <v>0</v>
      </c>
      <c r="Q845" s="81" t="str">
        <f t="shared" si="13"/>
        <v>Registered</v>
      </c>
    </row>
    <row r="846" spans="1:17">
      <c r="A846" s="72">
        <v>5302</v>
      </c>
      <c r="B846" s="72" t="s">
        <v>1433</v>
      </c>
      <c r="C846" s="72" t="s">
        <v>1434</v>
      </c>
      <c r="D846" s="72" t="s">
        <v>6007</v>
      </c>
      <c r="E846" s="72" t="s">
        <v>1585</v>
      </c>
      <c r="F846" s="73">
        <v>45397</v>
      </c>
      <c r="G846" s="72" t="s">
        <v>1945</v>
      </c>
      <c r="H846" s="74">
        <v>13288548</v>
      </c>
      <c r="I846" s="74">
        <v>10630838</v>
      </c>
      <c r="J846" s="74">
        <v>10630838</v>
      </c>
      <c r="K846" s="74">
        <v>0</v>
      </c>
      <c r="L846" s="74">
        <v>0</v>
      </c>
      <c r="M846" s="74">
        <v>0</v>
      </c>
      <c r="N846" s="74">
        <v>0</v>
      </c>
      <c r="O846" s="74">
        <v>0</v>
      </c>
      <c r="P846" s="75">
        <v>0</v>
      </c>
      <c r="Q846" s="76" t="str">
        <f t="shared" si="13"/>
        <v>Registered</v>
      </c>
    </row>
    <row r="847" spans="1:17">
      <c r="A847" s="77">
        <v>5303</v>
      </c>
      <c r="B847" s="77" t="s">
        <v>1433</v>
      </c>
      <c r="C847" s="77" t="s">
        <v>1434</v>
      </c>
      <c r="D847" s="77" t="s">
        <v>6008</v>
      </c>
      <c r="E847" s="77" t="s">
        <v>6009</v>
      </c>
      <c r="F847" s="78">
        <v>45260</v>
      </c>
      <c r="G847" s="77" t="s">
        <v>5489</v>
      </c>
      <c r="H847" s="79">
        <v>12055800</v>
      </c>
      <c r="I847" s="79">
        <v>9041850</v>
      </c>
      <c r="J847" s="79">
        <v>9041850</v>
      </c>
      <c r="K847" s="79">
        <v>0</v>
      </c>
      <c r="L847" s="79">
        <v>0</v>
      </c>
      <c r="M847" s="79">
        <v>0</v>
      </c>
      <c r="N847" s="79">
        <v>0</v>
      </c>
      <c r="O847" s="79">
        <v>0</v>
      </c>
      <c r="P847" s="80">
        <v>0</v>
      </c>
      <c r="Q847" s="81" t="str">
        <f t="shared" si="13"/>
        <v>Registered</v>
      </c>
    </row>
    <row r="848" spans="1:17">
      <c r="A848" s="72">
        <v>5304</v>
      </c>
      <c r="B848" s="72" t="s">
        <v>1433</v>
      </c>
      <c r="C848" s="72" t="s">
        <v>1434</v>
      </c>
      <c r="D848" s="72" t="s">
        <v>6010</v>
      </c>
      <c r="E848" s="72" t="s">
        <v>6011</v>
      </c>
      <c r="F848" s="73">
        <v>45327</v>
      </c>
      <c r="G848" s="72" t="s">
        <v>6012</v>
      </c>
      <c r="H848" s="74">
        <v>8438562</v>
      </c>
      <c r="I848" s="74">
        <v>6750846</v>
      </c>
      <c r="J848" s="74">
        <v>6750846</v>
      </c>
      <c r="K848" s="74">
        <v>0</v>
      </c>
      <c r="L848" s="74">
        <v>0</v>
      </c>
      <c r="M848" s="74">
        <v>0</v>
      </c>
      <c r="N848" s="74">
        <v>0</v>
      </c>
      <c r="O848" s="74">
        <v>0</v>
      </c>
      <c r="P848" s="75">
        <v>0</v>
      </c>
      <c r="Q848" s="76" t="str">
        <f t="shared" si="13"/>
        <v>Registered</v>
      </c>
    </row>
    <row r="849" spans="1:17">
      <c r="A849" s="77">
        <v>5305</v>
      </c>
      <c r="B849" s="77" t="s">
        <v>1433</v>
      </c>
      <c r="C849" s="77" t="s">
        <v>1434</v>
      </c>
      <c r="D849" s="77" t="s">
        <v>6013</v>
      </c>
      <c r="E849" s="77" t="s">
        <v>6014</v>
      </c>
      <c r="F849" s="78">
        <v>45473</v>
      </c>
      <c r="G849" s="77" t="s">
        <v>3411</v>
      </c>
      <c r="H849" s="79">
        <v>13437500</v>
      </c>
      <c r="I849" s="79">
        <v>10750000</v>
      </c>
      <c r="J849" s="79">
        <v>10750000</v>
      </c>
      <c r="K849" s="79">
        <v>0</v>
      </c>
      <c r="L849" s="79">
        <v>0</v>
      </c>
      <c r="M849" s="79">
        <v>0</v>
      </c>
      <c r="N849" s="79">
        <v>0</v>
      </c>
      <c r="O849" s="79">
        <v>0</v>
      </c>
      <c r="P849" s="80">
        <v>0</v>
      </c>
      <c r="Q849" s="81" t="str">
        <f t="shared" si="13"/>
        <v>Registered</v>
      </c>
    </row>
    <row r="850" spans="1:17">
      <c r="A850" s="72">
        <v>5306</v>
      </c>
      <c r="B850" s="72" t="s">
        <v>1433</v>
      </c>
      <c r="C850" s="72" t="s">
        <v>1434</v>
      </c>
      <c r="D850" s="72" t="s">
        <v>6015</v>
      </c>
      <c r="E850" s="72" t="s">
        <v>6016</v>
      </c>
      <c r="F850" s="73">
        <v>45387</v>
      </c>
      <c r="G850" s="72" t="s">
        <v>4398</v>
      </c>
      <c r="H850" s="74">
        <v>13009821</v>
      </c>
      <c r="I850" s="74">
        <v>10407856</v>
      </c>
      <c r="J850" s="74">
        <v>10407856</v>
      </c>
      <c r="K850" s="74">
        <v>0</v>
      </c>
      <c r="L850" s="74">
        <v>0</v>
      </c>
      <c r="M850" s="74">
        <v>0</v>
      </c>
      <c r="N850" s="74">
        <v>0</v>
      </c>
      <c r="O850" s="74">
        <v>0</v>
      </c>
      <c r="P850" s="75">
        <v>0</v>
      </c>
      <c r="Q850" s="76" t="str">
        <f t="shared" si="13"/>
        <v>Registered</v>
      </c>
    </row>
    <row r="851" spans="1:17">
      <c r="A851" s="77">
        <v>5307</v>
      </c>
      <c r="B851" s="77" t="s">
        <v>1433</v>
      </c>
      <c r="C851" s="77" t="s">
        <v>1434</v>
      </c>
      <c r="D851" s="77" t="s">
        <v>6017</v>
      </c>
      <c r="E851" s="77" t="s">
        <v>6018</v>
      </c>
      <c r="F851" s="78">
        <v>45377</v>
      </c>
      <c r="G851" s="77" t="s">
        <v>2567</v>
      </c>
      <c r="H851" s="79">
        <v>12767857</v>
      </c>
      <c r="I851" s="79">
        <v>8937500</v>
      </c>
      <c r="J851" s="79">
        <v>8937500</v>
      </c>
      <c r="K851" s="79">
        <v>0</v>
      </c>
      <c r="L851" s="79">
        <v>0</v>
      </c>
      <c r="M851" s="79">
        <v>0</v>
      </c>
      <c r="N851" s="79">
        <v>0</v>
      </c>
      <c r="O851" s="79">
        <v>0</v>
      </c>
      <c r="P851" s="80">
        <v>0</v>
      </c>
      <c r="Q851" s="81" t="str">
        <f t="shared" si="13"/>
        <v>Registered</v>
      </c>
    </row>
    <row r="852" spans="1:17">
      <c r="A852" s="72">
        <v>5308</v>
      </c>
      <c r="B852" s="72" t="s">
        <v>1433</v>
      </c>
      <c r="C852" s="72" t="s">
        <v>1434</v>
      </c>
      <c r="D852" s="72" t="s">
        <v>6019</v>
      </c>
      <c r="E852" s="72" t="s">
        <v>6020</v>
      </c>
      <c r="F852" s="73">
        <v>45377</v>
      </c>
      <c r="G852" s="72" t="s">
        <v>2956</v>
      </c>
      <c r="H852" s="74">
        <v>12400000</v>
      </c>
      <c r="I852" s="74">
        <v>9920000</v>
      </c>
      <c r="J852" s="74">
        <v>9920000</v>
      </c>
      <c r="K852" s="74">
        <v>0</v>
      </c>
      <c r="L852" s="74">
        <v>0</v>
      </c>
      <c r="M852" s="74">
        <v>0</v>
      </c>
      <c r="N852" s="74">
        <v>0</v>
      </c>
      <c r="O852" s="74">
        <v>0</v>
      </c>
      <c r="P852" s="75">
        <v>0</v>
      </c>
      <c r="Q852" s="76" t="str">
        <f t="shared" si="13"/>
        <v>Registered</v>
      </c>
    </row>
    <row r="853" spans="1:17">
      <c r="A853" s="77">
        <v>5309</v>
      </c>
      <c r="B853" s="77" t="s">
        <v>1433</v>
      </c>
      <c r="C853" s="77" t="s">
        <v>1434</v>
      </c>
      <c r="D853" s="77" t="s">
        <v>6021</v>
      </c>
      <c r="E853" s="77" t="s">
        <v>6022</v>
      </c>
      <c r="F853" s="78">
        <v>45382</v>
      </c>
      <c r="G853" s="77" t="s">
        <v>2950</v>
      </c>
      <c r="H853" s="79">
        <v>13000903</v>
      </c>
      <c r="I853" s="79">
        <v>10400721</v>
      </c>
      <c r="J853" s="79">
        <v>10400721</v>
      </c>
      <c r="K853" s="79">
        <v>0</v>
      </c>
      <c r="L853" s="79">
        <v>0</v>
      </c>
      <c r="M853" s="79">
        <v>0</v>
      </c>
      <c r="N853" s="79">
        <v>0</v>
      </c>
      <c r="O853" s="79">
        <v>0</v>
      </c>
      <c r="P853" s="80">
        <v>0</v>
      </c>
      <c r="Q853" s="81" t="str">
        <f t="shared" si="13"/>
        <v>Registered</v>
      </c>
    </row>
    <row r="854" spans="1:17">
      <c r="A854" s="72">
        <v>5310</v>
      </c>
      <c r="B854" s="72" t="s">
        <v>1433</v>
      </c>
      <c r="C854" s="72" t="s">
        <v>1434</v>
      </c>
      <c r="D854" s="72" t="s">
        <v>6023</v>
      </c>
      <c r="E854" s="72" t="s">
        <v>6024</v>
      </c>
      <c r="F854" s="73">
        <v>45370</v>
      </c>
      <c r="G854" s="72" t="s">
        <v>5388</v>
      </c>
      <c r="H854" s="74">
        <v>11800000</v>
      </c>
      <c r="I854" s="74">
        <v>8850000</v>
      </c>
      <c r="J854" s="74">
        <v>8850000</v>
      </c>
      <c r="K854" s="74">
        <v>0</v>
      </c>
      <c r="L854" s="74">
        <v>0</v>
      </c>
      <c r="M854" s="74">
        <v>0</v>
      </c>
      <c r="N854" s="74">
        <v>0</v>
      </c>
      <c r="O854" s="74">
        <v>0</v>
      </c>
      <c r="P854" s="75">
        <v>0</v>
      </c>
      <c r="Q854" s="76" t="str">
        <f t="shared" si="13"/>
        <v>Registered</v>
      </c>
    </row>
    <row r="855" spans="1:17">
      <c r="A855" s="77">
        <v>5311</v>
      </c>
      <c r="B855" s="77" t="s">
        <v>1433</v>
      </c>
      <c r="C855" s="77" t="s">
        <v>1434</v>
      </c>
      <c r="D855" s="77" t="s">
        <v>6025</v>
      </c>
      <c r="E855" s="77" t="s">
        <v>6026</v>
      </c>
      <c r="F855" s="78">
        <v>45287</v>
      </c>
      <c r="G855" s="77" t="s">
        <v>5177</v>
      </c>
      <c r="H855" s="79">
        <v>11860530</v>
      </c>
      <c r="I855" s="79">
        <v>8895399</v>
      </c>
      <c r="J855" s="79">
        <v>8895399</v>
      </c>
      <c r="K855" s="79">
        <v>0</v>
      </c>
      <c r="L855" s="79">
        <v>0</v>
      </c>
      <c r="M855" s="79">
        <v>0</v>
      </c>
      <c r="N855" s="79">
        <v>0</v>
      </c>
      <c r="O855" s="79">
        <v>0</v>
      </c>
      <c r="P855" s="80">
        <v>0</v>
      </c>
      <c r="Q855" s="81" t="str">
        <f t="shared" si="13"/>
        <v>Registered</v>
      </c>
    </row>
    <row r="856" spans="1:17">
      <c r="A856" s="72">
        <v>5312</v>
      </c>
      <c r="B856" s="72" t="s">
        <v>1433</v>
      </c>
      <c r="C856" s="72" t="s">
        <v>1434</v>
      </c>
      <c r="D856" s="72" t="s">
        <v>6027</v>
      </c>
      <c r="E856" s="72" t="s">
        <v>6028</v>
      </c>
      <c r="F856" s="73">
        <v>45350</v>
      </c>
      <c r="G856" s="72" t="s">
        <v>2953</v>
      </c>
      <c r="H856" s="74">
        <v>8267304</v>
      </c>
      <c r="I856" s="74">
        <v>6613841</v>
      </c>
      <c r="J856" s="74">
        <v>6613841</v>
      </c>
      <c r="K856" s="74">
        <v>0</v>
      </c>
      <c r="L856" s="74">
        <v>0</v>
      </c>
      <c r="M856" s="74">
        <v>0</v>
      </c>
      <c r="N856" s="74">
        <v>0</v>
      </c>
      <c r="O856" s="74">
        <v>0</v>
      </c>
      <c r="P856" s="75">
        <v>0</v>
      </c>
      <c r="Q856" s="76" t="str">
        <f t="shared" si="13"/>
        <v>Registered</v>
      </c>
    </row>
    <row r="857" spans="1:17">
      <c r="A857" s="77">
        <v>5313</v>
      </c>
      <c r="B857" s="77" t="s">
        <v>1433</v>
      </c>
      <c r="C857" s="77" t="s">
        <v>1434</v>
      </c>
      <c r="D857" s="77" t="s">
        <v>6029</v>
      </c>
      <c r="E857" s="77" t="s">
        <v>6030</v>
      </c>
      <c r="F857" s="78">
        <v>45230</v>
      </c>
      <c r="G857" s="77" t="s">
        <v>4962</v>
      </c>
      <c r="H857" s="79">
        <v>12790776</v>
      </c>
      <c r="I857" s="79">
        <v>9593083</v>
      </c>
      <c r="J857" s="79">
        <v>9593083</v>
      </c>
      <c r="K857" s="79">
        <v>0</v>
      </c>
      <c r="L857" s="79">
        <v>0</v>
      </c>
      <c r="M857" s="79">
        <v>0</v>
      </c>
      <c r="N857" s="79">
        <v>0</v>
      </c>
      <c r="O857" s="79">
        <v>0</v>
      </c>
      <c r="P857" s="80">
        <v>0</v>
      </c>
      <c r="Q857" s="81" t="str">
        <f t="shared" si="13"/>
        <v>Registered</v>
      </c>
    </row>
    <row r="858" spans="1:17">
      <c r="A858" s="72">
        <v>5314</v>
      </c>
      <c r="B858" s="72" t="s">
        <v>1433</v>
      </c>
      <c r="C858" s="72" t="s">
        <v>1434</v>
      </c>
      <c r="D858" s="72" t="s">
        <v>6031</v>
      </c>
      <c r="E858" s="72" t="s">
        <v>6032</v>
      </c>
      <c r="F858" s="73">
        <v>45331</v>
      </c>
      <c r="G858" s="72" t="s">
        <v>2922</v>
      </c>
      <c r="H858" s="74">
        <v>8224107</v>
      </c>
      <c r="I858" s="74">
        <v>6168078</v>
      </c>
      <c r="J858" s="74">
        <v>6168078</v>
      </c>
      <c r="K858" s="74">
        <v>0</v>
      </c>
      <c r="L858" s="74">
        <v>0</v>
      </c>
      <c r="M858" s="74">
        <v>0</v>
      </c>
      <c r="N858" s="74">
        <v>0</v>
      </c>
      <c r="O858" s="74">
        <v>0</v>
      </c>
      <c r="P858" s="75">
        <v>0</v>
      </c>
      <c r="Q858" s="76" t="str">
        <f t="shared" si="13"/>
        <v>Registered</v>
      </c>
    </row>
    <row r="859" spans="1:17">
      <c r="A859" s="77">
        <v>5315</v>
      </c>
      <c r="B859" s="77" t="s">
        <v>1433</v>
      </c>
      <c r="C859" s="77" t="s">
        <v>1434</v>
      </c>
      <c r="D859" s="77" t="s">
        <v>6033</v>
      </c>
      <c r="E859" s="77" t="s">
        <v>6034</v>
      </c>
      <c r="F859" s="78">
        <v>45290</v>
      </c>
      <c r="G859" s="77" t="s">
        <v>6035</v>
      </c>
      <c r="H859" s="79">
        <v>8348241</v>
      </c>
      <c r="I859" s="79">
        <v>6261182</v>
      </c>
      <c r="J859" s="79">
        <v>6261182</v>
      </c>
      <c r="K859" s="79">
        <v>0</v>
      </c>
      <c r="L859" s="79">
        <v>0</v>
      </c>
      <c r="M859" s="79">
        <v>0</v>
      </c>
      <c r="N859" s="79">
        <v>0</v>
      </c>
      <c r="O859" s="79">
        <v>0</v>
      </c>
      <c r="P859" s="80">
        <v>0</v>
      </c>
      <c r="Q859" s="81" t="str">
        <f t="shared" si="13"/>
        <v>Registered</v>
      </c>
    </row>
    <row r="860" spans="1:17">
      <c r="A860" s="72">
        <v>5316</v>
      </c>
      <c r="B860" s="72" t="s">
        <v>1433</v>
      </c>
      <c r="C860" s="72" t="s">
        <v>1434</v>
      </c>
      <c r="D860" s="72" t="s">
        <v>6036</v>
      </c>
      <c r="E860" s="72" t="s">
        <v>6037</v>
      </c>
      <c r="F860" s="73">
        <v>45362</v>
      </c>
      <c r="G860" s="72" t="s">
        <v>2922</v>
      </c>
      <c r="H860" s="74">
        <v>12544643</v>
      </c>
      <c r="I860" s="74">
        <v>9408483</v>
      </c>
      <c r="J860" s="74">
        <v>9408483</v>
      </c>
      <c r="K860" s="74">
        <v>0</v>
      </c>
      <c r="L860" s="74">
        <v>0</v>
      </c>
      <c r="M860" s="74">
        <v>0</v>
      </c>
      <c r="N860" s="74">
        <v>0</v>
      </c>
      <c r="O860" s="74">
        <v>0</v>
      </c>
      <c r="P860" s="75">
        <v>0</v>
      </c>
      <c r="Q860" s="76" t="str">
        <f t="shared" si="13"/>
        <v>Registered</v>
      </c>
    </row>
    <row r="861" spans="1:17">
      <c r="A861" s="77">
        <v>5317</v>
      </c>
      <c r="B861" s="77" t="s">
        <v>1433</v>
      </c>
      <c r="C861" s="77" t="s">
        <v>1434</v>
      </c>
      <c r="D861" s="77" t="s">
        <v>6038</v>
      </c>
      <c r="E861" s="77" t="s">
        <v>6039</v>
      </c>
      <c r="F861" s="78">
        <v>45434</v>
      </c>
      <c r="G861" s="77" t="s">
        <v>5657</v>
      </c>
      <c r="H861" s="79">
        <v>13358036</v>
      </c>
      <c r="I861" s="79">
        <v>10018526</v>
      </c>
      <c r="J861" s="79">
        <v>10018526</v>
      </c>
      <c r="K861" s="79">
        <v>0</v>
      </c>
      <c r="L861" s="79">
        <v>0</v>
      </c>
      <c r="M861" s="79">
        <v>0</v>
      </c>
      <c r="N861" s="79">
        <v>0</v>
      </c>
      <c r="O861" s="79">
        <v>0</v>
      </c>
      <c r="P861" s="80">
        <v>0</v>
      </c>
      <c r="Q861" s="81" t="str">
        <f t="shared" si="13"/>
        <v>Registered</v>
      </c>
    </row>
    <row r="862" spans="1:17">
      <c r="A862" s="72">
        <v>5318</v>
      </c>
      <c r="B862" s="72" t="s">
        <v>1433</v>
      </c>
      <c r="C862" s="72" t="s">
        <v>1434</v>
      </c>
      <c r="D862" s="72" t="s">
        <v>6040</v>
      </c>
      <c r="E862" s="72" t="s">
        <v>6041</v>
      </c>
      <c r="F862" s="73">
        <v>45412</v>
      </c>
      <c r="G862" s="72" t="s">
        <v>2077</v>
      </c>
      <c r="H862" s="74">
        <v>8616071</v>
      </c>
      <c r="I862" s="74">
        <v>6462053</v>
      </c>
      <c r="J862" s="74">
        <v>6462053</v>
      </c>
      <c r="K862" s="74">
        <v>0</v>
      </c>
      <c r="L862" s="74">
        <v>0</v>
      </c>
      <c r="M862" s="74">
        <v>0</v>
      </c>
      <c r="N862" s="74">
        <v>0</v>
      </c>
      <c r="O862" s="74">
        <v>0</v>
      </c>
      <c r="P862" s="75">
        <v>0</v>
      </c>
      <c r="Q862" s="76" t="str">
        <f t="shared" si="13"/>
        <v>Registered</v>
      </c>
    </row>
    <row r="863" spans="1:17">
      <c r="A863" s="77">
        <v>5319</v>
      </c>
      <c r="B863" s="77" t="s">
        <v>1433</v>
      </c>
      <c r="C863" s="77" t="s">
        <v>1434</v>
      </c>
      <c r="D863" s="77" t="s">
        <v>6042</v>
      </c>
      <c r="E863" s="77" t="s">
        <v>6043</v>
      </c>
      <c r="F863" s="78">
        <v>45472</v>
      </c>
      <c r="G863" s="77" t="s">
        <v>4800</v>
      </c>
      <c r="H863" s="79">
        <v>8795154</v>
      </c>
      <c r="I863" s="79">
        <v>6596364</v>
      </c>
      <c r="J863" s="79">
        <v>6596364</v>
      </c>
      <c r="K863" s="79">
        <v>0</v>
      </c>
      <c r="L863" s="79">
        <v>0</v>
      </c>
      <c r="M863" s="79">
        <v>0</v>
      </c>
      <c r="N863" s="79">
        <v>0</v>
      </c>
      <c r="O863" s="79">
        <v>0</v>
      </c>
      <c r="P863" s="80">
        <v>0</v>
      </c>
      <c r="Q863" s="81" t="str">
        <f t="shared" si="13"/>
        <v>Registered</v>
      </c>
    </row>
    <row r="864" spans="1:17">
      <c r="A864" s="72">
        <v>5320</v>
      </c>
      <c r="B864" s="72" t="s">
        <v>1433</v>
      </c>
      <c r="C864" s="72" t="s">
        <v>1434</v>
      </c>
      <c r="D864" s="72" t="s">
        <v>6044</v>
      </c>
      <c r="E864" s="72" t="s">
        <v>6045</v>
      </c>
      <c r="F864" s="73">
        <v>45472</v>
      </c>
      <c r="G864" s="72" t="s">
        <v>2338</v>
      </c>
      <c r="H864" s="74">
        <v>12904800</v>
      </c>
      <c r="I864" s="74">
        <v>8388120</v>
      </c>
      <c r="J864" s="74">
        <v>8388120</v>
      </c>
      <c r="K864" s="74">
        <v>0</v>
      </c>
      <c r="L864" s="74">
        <v>0</v>
      </c>
      <c r="M864" s="74">
        <v>0</v>
      </c>
      <c r="N864" s="74">
        <v>0</v>
      </c>
      <c r="O864" s="74">
        <v>0</v>
      </c>
      <c r="P864" s="75">
        <v>0</v>
      </c>
      <c r="Q864" s="76" t="str">
        <f t="shared" si="13"/>
        <v>Registered</v>
      </c>
    </row>
    <row r="865" spans="1:17">
      <c r="A865" s="77">
        <v>5321</v>
      </c>
      <c r="B865" s="77" t="s">
        <v>1433</v>
      </c>
      <c r="C865" s="77" t="s">
        <v>1434</v>
      </c>
      <c r="D865" s="77" t="s">
        <v>6046</v>
      </c>
      <c r="E865" s="77" t="s">
        <v>6047</v>
      </c>
      <c r="F865" s="78">
        <v>45387</v>
      </c>
      <c r="G865" s="77" t="s">
        <v>1758</v>
      </c>
      <c r="H865" s="79">
        <v>13080400</v>
      </c>
      <c r="I865" s="79">
        <v>9810300</v>
      </c>
      <c r="J865" s="79">
        <v>9810300</v>
      </c>
      <c r="K865" s="79">
        <v>0</v>
      </c>
      <c r="L865" s="79">
        <v>0</v>
      </c>
      <c r="M865" s="79">
        <v>0</v>
      </c>
      <c r="N865" s="79">
        <v>0</v>
      </c>
      <c r="O865" s="79">
        <v>0</v>
      </c>
      <c r="P865" s="80">
        <v>0</v>
      </c>
      <c r="Q865" s="81" t="str">
        <f t="shared" si="13"/>
        <v>Registered</v>
      </c>
    </row>
    <row r="866" spans="1:17">
      <c r="A866" s="72">
        <v>5322</v>
      </c>
      <c r="B866" s="72" t="s">
        <v>1433</v>
      </c>
      <c r="C866" s="72" t="s">
        <v>1434</v>
      </c>
      <c r="D866" s="72" t="s">
        <v>6048</v>
      </c>
      <c r="E866" s="72" t="s">
        <v>6049</v>
      </c>
      <c r="F866" s="73">
        <v>45257</v>
      </c>
      <c r="G866" s="72" t="s">
        <v>3652</v>
      </c>
      <c r="H866" s="74">
        <v>8438000</v>
      </c>
      <c r="I866" s="74">
        <v>6328500</v>
      </c>
      <c r="J866" s="74">
        <v>6328500</v>
      </c>
      <c r="K866" s="74">
        <v>0</v>
      </c>
      <c r="L866" s="74">
        <v>0</v>
      </c>
      <c r="M866" s="74">
        <v>0</v>
      </c>
      <c r="N866" s="74">
        <v>0</v>
      </c>
      <c r="O866" s="74">
        <v>0</v>
      </c>
      <c r="P866" s="75">
        <v>0</v>
      </c>
      <c r="Q866" s="76" t="str">
        <f t="shared" si="13"/>
        <v>Registered</v>
      </c>
    </row>
    <row r="867" spans="1:17">
      <c r="A867" s="77">
        <v>5323</v>
      </c>
      <c r="B867" s="77" t="s">
        <v>1433</v>
      </c>
      <c r="C867" s="77" t="s">
        <v>1434</v>
      </c>
      <c r="D867" s="77" t="s">
        <v>6050</v>
      </c>
      <c r="E867" s="77" t="s">
        <v>6051</v>
      </c>
      <c r="F867" s="78">
        <v>45780</v>
      </c>
      <c r="G867" s="77" t="s">
        <v>1446</v>
      </c>
      <c r="H867" s="79">
        <v>13791964</v>
      </c>
      <c r="I867" s="79">
        <v>8964777</v>
      </c>
      <c r="J867" s="79">
        <v>8964777</v>
      </c>
      <c r="K867" s="79">
        <v>0</v>
      </c>
      <c r="L867" s="79">
        <v>0</v>
      </c>
      <c r="M867" s="79">
        <v>0</v>
      </c>
      <c r="N867" s="79">
        <v>0</v>
      </c>
      <c r="O867" s="79">
        <v>0</v>
      </c>
      <c r="P867" s="80">
        <v>0</v>
      </c>
      <c r="Q867" s="81" t="str">
        <f t="shared" si="13"/>
        <v>Registered</v>
      </c>
    </row>
    <row r="868" spans="1:17">
      <c r="A868" s="72">
        <v>5324</v>
      </c>
      <c r="B868" s="72" t="s">
        <v>1433</v>
      </c>
      <c r="C868" s="72" t="s">
        <v>1434</v>
      </c>
      <c r="D868" s="72" t="s">
        <v>6052</v>
      </c>
      <c r="E868" s="72" t="s">
        <v>6053</v>
      </c>
      <c r="F868" s="73">
        <v>45657</v>
      </c>
      <c r="G868" s="72" t="s">
        <v>3990</v>
      </c>
      <c r="H868" s="74">
        <v>8621550</v>
      </c>
      <c r="I868" s="74">
        <v>6466164</v>
      </c>
      <c r="J868" s="74">
        <v>6466164</v>
      </c>
      <c r="K868" s="74">
        <v>0</v>
      </c>
      <c r="L868" s="74">
        <v>0</v>
      </c>
      <c r="M868" s="74">
        <v>0</v>
      </c>
      <c r="N868" s="74">
        <v>0</v>
      </c>
      <c r="O868" s="74">
        <v>0</v>
      </c>
      <c r="P868" s="75">
        <v>0</v>
      </c>
      <c r="Q868" s="76" t="str">
        <f t="shared" si="13"/>
        <v>Registered</v>
      </c>
    </row>
    <row r="869" spans="1:17">
      <c r="A869" s="77">
        <v>5325</v>
      </c>
      <c r="B869" s="77" t="s">
        <v>1433</v>
      </c>
      <c r="C869" s="77" t="s">
        <v>1434</v>
      </c>
      <c r="D869" s="77" t="s">
        <v>6054</v>
      </c>
      <c r="E869" s="77" t="s">
        <v>6055</v>
      </c>
      <c r="F869" s="78">
        <v>45715</v>
      </c>
      <c r="G869" s="77" t="s">
        <v>3835</v>
      </c>
      <c r="H869" s="79">
        <v>13709821</v>
      </c>
      <c r="I869" s="79">
        <v>10282365</v>
      </c>
      <c r="J869" s="79">
        <v>10282365</v>
      </c>
      <c r="K869" s="79">
        <v>0</v>
      </c>
      <c r="L869" s="79">
        <v>0</v>
      </c>
      <c r="M869" s="79">
        <v>0</v>
      </c>
      <c r="N869" s="79">
        <v>0</v>
      </c>
      <c r="O869" s="79">
        <v>0</v>
      </c>
      <c r="P869" s="80">
        <v>0</v>
      </c>
      <c r="Q869" s="81" t="str">
        <f t="shared" si="13"/>
        <v>Registered</v>
      </c>
    </row>
    <row r="870" spans="1:17">
      <c r="A870" s="72">
        <v>5326</v>
      </c>
      <c r="B870" s="72" t="s">
        <v>1433</v>
      </c>
      <c r="C870" s="72" t="s">
        <v>1434</v>
      </c>
      <c r="D870" s="72" t="s">
        <v>6056</v>
      </c>
      <c r="E870" s="72" t="s">
        <v>6057</v>
      </c>
      <c r="F870" s="73">
        <v>45741</v>
      </c>
      <c r="G870" s="72" t="s">
        <v>2472</v>
      </c>
      <c r="H870" s="74">
        <v>9151786</v>
      </c>
      <c r="I870" s="74">
        <v>5491072</v>
      </c>
      <c r="J870" s="74">
        <v>5491072</v>
      </c>
      <c r="K870" s="74">
        <v>0</v>
      </c>
      <c r="L870" s="74">
        <v>0</v>
      </c>
      <c r="M870" s="74">
        <v>0</v>
      </c>
      <c r="N870" s="74">
        <v>0</v>
      </c>
      <c r="O870" s="74">
        <v>0</v>
      </c>
      <c r="P870" s="75">
        <v>0</v>
      </c>
      <c r="Q870" s="76" t="str">
        <f t="shared" si="13"/>
        <v>Registered</v>
      </c>
    </row>
    <row r="871" spans="1:17">
      <c r="A871" s="77">
        <v>5327</v>
      </c>
      <c r="B871" s="77" t="s">
        <v>1433</v>
      </c>
      <c r="C871" s="77" t="s">
        <v>1434</v>
      </c>
      <c r="D871" s="77" t="s">
        <v>6058</v>
      </c>
      <c r="E871" s="77" t="s">
        <v>6059</v>
      </c>
      <c r="F871" s="78">
        <v>45827</v>
      </c>
      <c r="G871" s="77" t="s">
        <v>4192</v>
      </c>
      <c r="H871" s="79">
        <v>9090750</v>
      </c>
      <c r="I871" s="79">
        <v>7272602</v>
      </c>
      <c r="J871" s="79">
        <v>7272602</v>
      </c>
      <c r="K871" s="79">
        <v>0</v>
      </c>
      <c r="L871" s="79">
        <v>0</v>
      </c>
      <c r="M871" s="79">
        <v>0</v>
      </c>
      <c r="N871" s="79">
        <v>0</v>
      </c>
      <c r="O871" s="79">
        <v>0</v>
      </c>
      <c r="P871" s="80">
        <v>0</v>
      </c>
      <c r="Q871" s="81" t="str">
        <f t="shared" si="13"/>
        <v>Registered</v>
      </c>
    </row>
    <row r="872" spans="1:17">
      <c r="A872" s="72">
        <v>5328</v>
      </c>
      <c r="B872" s="72" t="s">
        <v>1433</v>
      </c>
      <c r="C872" s="72" t="s">
        <v>1434</v>
      </c>
      <c r="D872" s="72" t="s">
        <v>6060</v>
      </c>
      <c r="E872" s="72" t="s">
        <v>6061</v>
      </c>
      <c r="F872" s="73">
        <v>45313</v>
      </c>
      <c r="G872" s="72" t="s">
        <v>6062</v>
      </c>
      <c r="H872" s="74">
        <v>8275515</v>
      </c>
      <c r="I872" s="74">
        <v>5792862</v>
      </c>
      <c r="J872" s="74">
        <v>5792862</v>
      </c>
      <c r="K872" s="74">
        <v>0</v>
      </c>
      <c r="L872" s="74">
        <v>0</v>
      </c>
      <c r="M872" s="74">
        <v>0</v>
      </c>
      <c r="N872" s="74">
        <v>0</v>
      </c>
      <c r="O872" s="74">
        <v>0</v>
      </c>
      <c r="P872" s="75">
        <v>0</v>
      </c>
      <c r="Q872" s="76" t="str">
        <f t="shared" si="13"/>
        <v>Registered</v>
      </c>
    </row>
    <row r="873" spans="1:17">
      <c r="A873" s="77">
        <v>5329</v>
      </c>
      <c r="B873" s="77" t="s">
        <v>1433</v>
      </c>
      <c r="C873" s="77" t="s">
        <v>1434</v>
      </c>
      <c r="D873" s="77" t="s">
        <v>6063</v>
      </c>
      <c r="E873" s="77" t="s">
        <v>6064</v>
      </c>
      <c r="F873" s="78">
        <v>45558</v>
      </c>
      <c r="G873" s="77" t="s">
        <v>6065</v>
      </c>
      <c r="H873" s="79">
        <v>8794643</v>
      </c>
      <c r="I873" s="79">
        <v>7035715</v>
      </c>
      <c r="J873" s="79">
        <v>7035715</v>
      </c>
      <c r="K873" s="79">
        <v>0</v>
      </c>
      <c r="L873" s="79">
        <v>0</v>
      </c>
      <c r="M873" s="79">
        <v>0</v>
      </c>
      <c r="N873" s="79">
        <v>0</v>
      </c>
      <c r="O873" s="79">
        <v>0</v>
      </c>
      <c r="P873" s="80">
        <v>0</v>
      </c>
      <c r="Q873" s="81" t="str">
        <f t="shared" si="13"/>
        <v>Registered</v>
      </c>
    </row>
    <row r="874" spans="1:17">
      <c r="A874" s="72">
        <v>5330</v>
      </c>
      <c r="B874" s="72" t="s">
        <v>1433</v>
      </c>
      <c r="C874" s="72" t="s">
        <v>1434</v>
      </c>
      <c r="D874" s="72" t="s">
        <v>6066</v>
      </c>
      <c r="E874" s="72" t="s">
        <v>6067</v>
      </c>
      <c r="F874" s="73">
        <v>45218</v>
      </c>
      <c r="G874" s="72" t="s">
        <v>5718</v>
      </c>
      <c r="H874" s="74">
        <v>8224107</v>
      </c>
      <c r="I874" s="74">
        <v>6579283</v>
      </c>
      <c r="J874" s="74">
        <v>6579283</v>
      </c>
      <c r="K874" s="74">
        <v>0</v>
      </c>
      <c r="L874" s="74">
        <v>0</v>
      </c>
      <c r="M874" s="74">
        <v>0</v>
      </c>
      <c r="N874" s="74">
        <v>0</v>
      </c>
      <c r="O874" s="74">
        <v>0</v>
      </c>
      <c r="P874" s="75">
        <v>0</v>
      </c>
      <c r="Q874" s="76" t="str">
        <f t="shared" si="13"/>
        <v>Registered</v>
      </c>
    </row>
    <row r="875" spans="1:17">
      <c r="A875" s="77">
        <v>5331</v>
      </c>
      <c r="B875" s="77" t="s">
        <v>1433</v>
      </c>
      <c r="C875" s="77" t="s">
        <v>1434</v>
      </c>
      <c r="D875" s="77" t="s">
        <v>6068</v>
      </c>
      <c r="E875" s="77" t="s">
        <v>6069</v>
      </c>
      <c r="F875" s="78">
        <v>45534</v>
      </c>
      <c r="G875" s="77" t="s">
        <v>3350</v>
      </c>
      <c r="H875" s="79">
        <v>8804464</v>
      </c>
      <c r="I875" s="79">
        <v>6339214</v>
      </c>
      <c r="J875" s="79">
        <v>6339214</v>
      </c>
      <c r="K875" s="79">
        <v>0</v>
      </c>
      <c r="L875" s="79">
        <v>0</v>
      </c>
      <c r="M875" s="79">
        <v>0</v>
      </c>
      <c r="N875" s="79">
        <v>0</v>
      </c>
      <c r="O875" s="79">
        <v>0</v>
      </c>
      <c r="P875" s="80">
        <v>0</v>
      </c>
      <c r="Q875" s="81" t="str">
        <f t="shared" si="13"/>
        <v>Registered</v>
      </c>
    </row>
    <row r="876" spans="1:17">
      <c r="A876" s="72">
        <v>5332</v>
      </c>
      <c r="B876" s="72" t="s">
        <v>1433</v>
      </c>
      <c r="C876" s="72" t="s">
        <v>1434</v>
      </c>
      <c r="D876" s="72" t="s">
        <v>6070</v>
      </c>
      <c r="E876" s="72" t="s">
        <v>6071</v>
      </c>
      <c r="F876" s="73">
        <v>45260</v>
      </c>
      <c r="G876" s="72" t="s">
        <v>2985</v>
      </c>
      <c r="H876" s="74">
        <v>8367000</v>
      </c>
      <c r="I876" s="74">
        <v>6693600</v>
      </c>
      <c r="J876" s="74">
        <v>6693600</v>
      </c>
      <c r="K876" s="74">
        <v>0</v>
      </c>
      <c r="L876" s="74">
        <v>0</v>
      </c>
      <c r="M876" s="74">
        <v>0</v>
      </c>
      <c r="N876" s="74">
        <v>0</v>
      </c>
      <c r="O876" s="74">
        <v>0</v>
      </c>
      <c r="P876" s="75">
        <v>0</v>
      </c>
      <c r="Q876" s="76" t="str">
        <f t="shared" si="13"/>
        <v>Registered</v>
      </c>
    </row>
    <row r="877" spans="1:17">
      <c r="A877" s="77">
        <v>5333</v>
      </c>
      <c r="B877" s="77" t="s">
        <v>1433</v>
      </c>
      <c r="C877" s="77" t="s">
        <v>1434</v>
      </c>
      <c r="D877" s="77" t="s">
        <v>6072</v>
      </c>
      <c r="E877" s="77" t="s">
        <v>6073</v>
      </c>
      <c r="F877" s="78">
        <v>45527</v>
      </c>
      <c r="G877" s="77" t="s">
        <v>6074</v>
      </c>
      <c r="H877" s="79">
        <v>8634821</v>
      </c>
      <c r="I877" s="79">
        <v>6907856</v>
      </c>
      <c r="J877" s="79">
        <v>6907856</v>
      </c>
      <c r="K877" s="79">
        <v>0</v>
      </c>
      <c r="L877" s="79">
        <v>0</v>
      </c>
      <c r="M877" s="79">
        <v>0</v>
      </c>
      <c r="N877" s="79">
        <v>0</v>
      </c>
      <c r="O877" s="79">
        <v>0</v>
      </c>
      <c r="P877" s="80">
        <v>0</v>
      </c>
      <c r="Q877" s="81" t="str">
        <f t="shared" si="13"/>
        <v>Registered</v>
      </c>
    </row>
    <row r="878" spans="1:17">
      <c r="A878" s="72">
        <v>5334</v>
      </c>
      <c r="B878" s="72" t="s">
        <v>1433</v>
      </c>
      <c r="C878" s="72" t="s">
        <v>1434</v>
      </c>
      <c r="D878" s="72" t="s">
        <v>6075</v>
      </c>
      <c r="E878" s="72" t="s">
        <v>6076</v>
      </c>
      <c r="F878" s="73">
        <v>45493</v>
      </c>
      <c r="G878" s="72" t="s">
        <v>6077</v>
      </c>
      <c r="H878" s="74">
        <v>13013393</v>
      </c>
      <c r="I878" s="74">
        <v>10410717</v>
      </c>
      <c r="J878" s="74">
        <v>10410717</v>
      </c>
      <c r="K878" s="74">
        <v>0</v>
      </c>
      <c r="L878" s="74">
        <v>0</v>
      </c>
      <c r="M878" s="74">
        <v>0</v>
      </c>
      <c r="N878" s="74">
        <v>0</v>
      </c>
      <c r="O878" s="74">
        <v>0</v>
      </c>
      <c r="P878" s="75">
        <v>0</v>
      </c>
      <c r="Q878" s="76" t="str">
        <f t="shared" si="13"/>
        <v>Registered</v>
      </c>
    </row>
    <row r="879" spans="1:17">
      <c r="A879" s="77">
        <v>5335</v>
      </c>
      <c r="B879" s="77" t="s">
        <v>1433</v>
      </c>
      <c r="C879" s="77" t="s">
        <v>1434</v>
      </c>
      <c r="D879" s="77" t="s">
        <v>6078</v>
      </c>
      <c r="E879" s="77" t="s">
        <v>6079</v>
      </c>
      <c r="F879" s="78">
        <v>45290</v>
      </c>
      <c r="G879" s="77" t="s">
        <v>4382</v>
      </c>
      <c r="H879" s="79">
        <v>8325954</v>
      </c>
      <c r="I879" s="79">
        <v>6660763</v>
      </c>
      <c r="J879" s="79">
        <v>6660763</v>
      </c>
      <c r="K879" s="79">
        <v>0</v>
      </c>
      <c r="L879" s="79">
        <v>0</v>
      </c>
      <c r="M879" s="79">
        <v>0</v>
      </c>
      <c r="N879" s="79">
        <v>0</v>
      </c>
      <c r="O879" s="79">
        <v>0</v>
      </c>
      <c r="P879" s="80">
        <v>0</v>
      </c>
      <c r="Q879" s="81" t="str">
        <f t="shared" si="13"/>
        <v>Registered</v>
      </c>
    </row>
    <row r="880" spans="1:17">
      <c r="A880" s="72">
        <v>5336</v>
      </c>
      <c r="B880" s="72" t="s">
        <v>1433</v>
      </c>
      <c r="C880" s="72" t="s">
        <v>1434</v>
      </c>
      <c r="D880" s="72" t="s">
        <v>6080</v>
      </c>
      <c r="E880" s="72" t="s">
        <v>6081</v>
      </c>
      <c r="F880" s="73">
        <v>45322</v>
      </c>
      <c r="G880" s="72" t="s">
        <v>3629</v>
      </c>
      <c r="H880" s="74">
        <v>12055800</v>
      </c>
      <c r="I880" s="74">
        <v>9644640</v>
      </c>
      <c r="J880" s="74">
        <v>9644640</v>
      </c>
      <c r="K880" s="74">
        <v>0</v>
      </c>
      <c r="L880" s="74">
        <v>0</v>
      </c>
      <c r="M880" s="74">
        <v>0</v>
      </c>
      <c r="N880" s="74">
        <v>0</v>
      </c>
      <c r="O880" s="74">
        <v>0</v>
      </c>
      <c r="P880" s="75">
        <v>0</v>
      </c>
      <c r="Q880" s="76" t="str">
        <f t="shared" si="13"/>
        <v>Registered</v>
      </c>
    </row>
    <row r="881" spans="1:17">
      <c r="A881" s="77">
        <v>5337</v>
      </c>
      <c r="B881" s="77" t="s">
        <v>1433</v>
      </c>
      <c r="C881" s="77" t="s">
        <v>1475</v>
      </c>
      <c r="D881" s="77" t="s">
        <v>6082</v>
      </c>
      <c r="E881" s="77" t="s">
        <v>6083</v>
      </c>
      <c r="F881" s="78">
        <v>45456</v>
      </c>
      <c r="G881" s="77" t="s">
        <v>6084</v>
      </c>
      <c r="H881" s="79">
        <v>8527710</v>
      </c>
      <c r="I881" s="79">
        <v>6139950</v>
      </c>
      <c r="J881" s="79">
        <v>6139950</v>
      </c>
      <c r="K881" s="79">
        <v>0</v>
      </c>
      <c r="L881" s="79">
        <v>0</v>
      </c>
      <c r="M881" s="79">
        <v>0</v>
      </c>
      <c r="N881" s="79">
        <v>0</v>
      </c>
      <c r="O881" s="79">
        <v>0</v>
      </c>
      <c r="P881" s="80">
        <v>0</v>
      </c>
      <c r="Q881" s="81" t="str">
        <f t="shared" si="13"/>
        <v>Registered</v>
      </c>
    </row>
    <row r="882" spans="1:17">
      <c r="A882" s="72">
        <v>5338</v>
      </c>
      <c r="B882" s="72" t="s">
        <v>1433</v>
      </c>
      <c r="C882" s="72" t="s">
        <v>1475</v>
      </c>
      <c r="D882" s="72" t="s">
        <v>6085</v>
      </c>
      <c r="E882" s="72" t="s">
        <v>6086</v>
      </c>
      <c r="F882" s="73">
        <v>45456</v>
      </c>
      <c r="G882" s="72" t="s">
        <v>4805</v>
      </c>
      <c r="H882" s="74">
        <v>8572768</v>
      </c>
      <c r="I882" s="74">
        <v>6858214</v>
      </c>
      <c r="J882" s="74">
        <v>6858214</v>
      </c>
      <c r="K882" s="74">
        <v>0</v>
      </c>
      <c r="L882" s="74">
        <v>0</v>
      </c>
      <c r="M882" s="74">
        <v>0</v>
      </c>
      <c r="N882" s="74">
        <v>0</v>
      </c>
      <c r="O882" s="74">
        <v>0</v>
      </c>
      <c r="P882" s="75">
        <v>0</v>
      </c>
      <c r="Q882" s="76" t="str">
        <f t="shared" si="13"/>
        <v>Registered</v>
      </c>
    </row>
    <row r="883" spans="1:17">
      <c r="A883" s="77">
        <v>5339</v>
      </c>
      <c r="B883" s="77" t="s">
        <v>1433</v>
      </c>
      <c r="C883" s="77" t="s">
        <v>1475</v>
      </c>
      <c r="D883" s="77" t="s">
        <v>6087</v>
      </c>
      <c r="E883" s="77" t="s">
        <v>6088</v>
      </c>
      <c r="F883" s="78">
        <v>45473</v>
      </c>
      <c r="G883" s="77" t="s">
        <v>1908</v>
      </c>
      <c r="H883" s="79">
        <v>8661432</v>
      </c>
      <c r="I883" s="79">
        <v>6236232</v>
      </c>
      <c r="J883" s="79">
        <v>6236232</v>
      </c>
      <c r="K883" s="79">
        <v>0</v>
      </c>
      <c r="L883" s="79">
        <v>0</v>
      </c>
      <c r="M883" s="79">
        <v>0</v>
      </c>
      <c r="N883" s="79">
        <v>0</v>
      </c>
      <c r="O883" s="79">
        <v>0</v>
      </c>
      <c r="P883" s="80">
        <v>0</v>
      </c>
      <c r="Q883" s="81" t="str">
        <f t="shared" si="13"/>
        <v>Registered</v>
      </c>
    </row>
    <row r="884" spans="1:17">
      <c r="A884" s="72">
        <v>5340</v>
      </c>
      <c r="B884" s="72" t="s">
        <v>1433</v>
      </c>
      <c r="C884" s="72" t="s">
        <v>1475</v>
      </c>
      <c r="D884" s="72" t="s">
        <v>6089</v>
      </c>
      <c r="E884" s="72" t="s">
        <v>6090</v>
      </c>
      <c r="F884" s="73">
        <v>45558</v>
      </c>
      <c r="G884" s="72" t="s">
        <v>2742</v>
      </c>
      <c r="H884" s="74">
        <v>8804464</v>
      </c>
      <c r="I884" s="74">
        <v>7043572</v>
      </c>
      <c r="J884" s="74">
        <v>7043572</v>
      </c>
      <c r="K884" s="74">
        <v>0</v>
      </c>
      <c r="L884" s="74">
        <v>0</v>
      </c>
      <c r="M884" s="74">
        <v>0</v>
      </c>
      <c r="N884" s="74">
        <v>0</v>
      </c>
      <c r="O884" s="74">
        <v>0</v>
      </c>
      <c r="P884" s="75">
        <v>0</v>
      </c>
      <c r="Q884" s="76" t="str">
        <f t="shared" si="13"/>
        <v>Registered</v>
      </c>
    </row>
    <row r="885" spans="1:17">
      <c r="A885" s="77">
        <v>5341</v>
      </c>
      <c r="B885" s="77" t="s">
        <v>1433</v>
      </c>
      <c r="C885" s="77" t="s">
        <v>1475</v>
      </c>
      <c r="D885" s="77" t="s">
        <v>6091</v>
      </c>
      <c r="E885" s="77" t="s">
        <v>6092</v>
      </c>
      <c r="F885" s="78">
        <v>45515</v>
      </c>
      <c r="G885" s="77" t="s">
        <v>6065</v>
      </c>
      <c r="H885" s="79">
        <v>8794643</v>
      </c>
      <c r="I885" s="79">
        <v>7035715</v>
      </c>
      <c r="J885" s="79">
        <v>7035715</v>
      </c>
      <c r="K885" s="79">
        <v>0</v>
      </c>
      <c r="L885" s="79">
        <v>0</v>
      </c>
      <c r="M885" s="79">
        <v>0</v>
      </c>
      <c r="N885" s="79">
        <v>0</v>
      </c>
      <c r="O885" s="79">
        <v>0</v>
      </c>
      <c r="P885" s="80">
        <v>0</v>
      </c>
      <c r="Q885" s="81" t="str">
        <f t="shared" si="13"/>
        <v>Registered</v>
      </c>
    </row>
    <row r="886" spans="1:17">
      <c r="A886" s="72">
        <v>5342</v>
      </c>
      <c r="B886" s="72" t="s">
        <v>1433</v>
      </c>
      <c r="C886" s="72" t="s">
        <v>1475</v>
      </c>
      <c r="D886" s="72" t="s">
        <v>6093</v>
      </c>
      <c r="E886" s="72" t="s">
        <v>5158</v>
      </c>
      <c r="F886" s="73">
        <v>45534</v>
      </c>
      <c r="G886" s="72" t="s">
        <v>6094</v>
      </c>
      <c r="H886" s="74">
        <v>12901786</v>
      </c>
      <c r="I886" s="74">
        <v>10321428</v>
      </c>
      <c r="J886" s="74">
        <v>10321428</v>
      </c>
      <c r="K886" s="74">
        <v>0</v>
      </c>
      <c r="L886" s="74">
        <v>0</v>
      </c>
      <c r="M886" s="74">
        <v>0</v>
      </c>
      <c r="N886" s="74">
        <v>0</v>
      </c>
      <c r="O886" s="74">
        <v>0</v>
      </c>
      <c r="P886" s="75">
        <v>0</v>
      </c>
      <c r="Q886" s="76" t="str">
        <f t="shared" si="13"/>
        <v>Registered</v>
      </c>
    </row>
    <row r="887" spans="1:17">
      <c r="A887" s="77">
        <v>5343</v>
      </c>
      <c r="B887" s="77" t="s">
        <v>1433</v>
      </c>
      <c r="C887" s="77" t="s">
        <v>1475</v>
      </c>
      <c r="D887" s="77" t="s">
        <v>6095</v>
      </c>
      <c r="E887" s="77" t="s">
        <v>6096</v>
      </c>
      <c r="F887" s="78">
        <v>45473</v>
      </c>
      <c r="G887" s="77" t="s">
        <v>4210</v>
      </c>
      <c r="H887" s="79">
        <v>12488821</v>
      </c>
      <c r="I887" s="79">
        <v>9991056</v>
      </c>
      <c r="J887" s="79">
        <v>9991056</v>
      </c>
      <c r="K887" s="79">
        <v>0</v>
      </c>
      <c r="L887" s="79">
        <v>0</v>
      </c>
      <c r="M887" s="79">
        <v>0</v>
      </c>
      <c r="N887" s="79">
        <v>0</v>
      </c>
      <c r="O887" s="79">
        <v>0</v>
      </c>
      <c r="P887" s="80">
        <v>0</v>
      </c>
      <c r="Q887" s="81" t="str">
        <f t="shared" si="13"/>
        <v>Registered</v>
      </c>
    </row>
    <row r="888" spans="1:17">
      <c r="A888" s="72">
        <v>5344</v>
      </c>
      <c r="B888" s="72" t="s">
        <v>1433</v>
      </c>
      <c r="C888" s="72" t="s">
        <v>1475</v>
      </c>
      <c r="D888" s="72" t="s">
        <v>6097</v>
      </c>
      <c r="E888" s="72" t="s">
        <v>6098</v>
      </c>
      <c r="F888" s="73">
        <v>45657</v>
      </c>
      <c r="G888" s="72" t="s">
        <v>6099</v>
      </c>
      <c r="H888" s="74">
        <v>8691930</v>
      </c>
      <c r="I888" s="74">
        <v>6953546</v>
      </c>
      <c r="J888" s="74">
        <v>6953546</v>
      </c>
      <c r="K888" s="74">
        <v>0</v>
      </c>
      <c r="L888" s="74">
        <v>0</v>
      </c>
      <c r="M888" s="74">
        <v>0</v>
      </c>
      <c r="N888" s="74">
        <v>0</v>
      </c>
      <c r="O888" s="74">
        <v>0</v>
      </c>
      <c r="P888" s="75">
        <v>0</v>
      </c>
      <c r="Q888" s="76" t="str">
        <f t="shared" si="13"/>
        <v>Registered</v>
      </c>
    </row>
    <row r="889" spans="1:17">
      <c r="A889" s="77">
        <v>5345</v>
      </c>
      <c r="B889" s="77" t="s">
        <v>1433</v>
      </c>
      <c r="C889" s="77" t="s">
        <v>1475</v>
      </c>
      <c r="D889" s="77" t="s">
        <v>6100</v>
      </c>
      <c r="E889" s="77" t="s">
        <v>6101</v>
      </c>
      <c r="F889" s="78">
        <v>45473</v>
      </c>
      <c r="G889" s="77" t="s">
        <v>6102</v>
      </c>
      <c r="H889" s="79">
        <v>8386950</v>
      </c>
      <c r="I889" s="79">
        <v>6709562</v>
      </c>
      <c r="J889" s="79">
        <v>6709562</v>
      </c>
      <c r="K889" s="79">
        <v>0</v>
      </c>
      <c r="L889" s="79">
        <v>0</v>
      </c>
      <c r="M889" s="79">
        <v>0</v>
      </c>
      <c r="N889" s="79">
        <v>0</v>
      </c>
      <c r="O889" s="79">
        <v>0</v>
      </c>
      <c r="P889" s="80">
        <v>0</v>
      </c>
      <c r="Q889" s="81" t="str">
        <f t="shared" si="13"/>
        <v>Registered</v>
      </c>
    </row>
    <row r="890" spans="1:17">
      <c r="A890" s="72">
        <v>5346</v>
      </c>
      <c r="B890" s="72" t="s">
        <v>1433</v>
      </c>
      <c r="C890" s="72" t="s">
        <v>1475</v>
      </c>
      <c r="D890" s="72" t="s">
        <v>6103</v>
      </c>
      <c r="E890" s="72" t="s">
        <v>6104</v>
      </c>
      <c r="F890" s="73">
        <v>45576</v>
      </c>
      <c r="G890" s="72" t="s">
        <v>6105</v>
      </c>
      <c r="H890" s="74">
        <v>9151786</v>
      </c>
      <c r="I890" s="74">
        <v>7321428</v>
      </c>
      <c r="J890" s="74">
        <v>7321428</v>
      </c>
      <c r="K890" s="74">
        <v>0</v>
      </c>
      <c r="L890" s="74">
        <v>0</v>
      </c>
      <c r="M890" s="74">
        <v>0</v>
      </c>
      <c r="N890" s="74">
        <v>0</v>
      </c>
      <c r="O890" s="74">
        <v>0</v>
      </c>
      <c r="P890" s="75">
        <v>0</v>
      </c>
      <c r="Q890" s="76" t="str">
        <f t="shared" si="13"/>
        <v>Registered</v>
      </c>
    </row>
    <row r="891" spans="1:17">
      <c r="A891" s="77">
        <v>5347</v>
      </c>
      <c r="B891" s="77" t="s">
        <v>1433</v>
      </c>
      <c r="C891" s="77" t="s">
        <v>1475</v>
      </c>
      <c r="D891" s="77" t="s">
        <v>6106</v>
      </c>
      <c r="E891" s="77" t="s">
        <v>6107</v>
      </c>
      <c r="F891" s="78">
        <v>45777</v>
      </c>
      <c r="G891" s="77" t="s">
        <v>3903</v>
      </c>
      <c r="H891" s="79">
        <v>13569643</v>
      </c>
      <c r="I891" s="79">
        <v>10177232</v>
      </c>
      <c r="J891" s="79">
        <v>10177232</v>
      </c>
      <c r="K891" s="79">
        <v>0</v>
      </c>
      <c r="L891" s="79">
        <v>0</v>
      </c>
      <c r="M891" s="79">
        <v>0</v>
      </c>
      <c r="N891" s="79">
        <v>0</v>
      </c>
      <c r="O891" s="79">
        <v>0</v>
      </c>
      <c r="P891" s="80">
        <v>0</v>
      </c>
      <c r="Q891" s="81" t="str">
        <f t="shared" si="13"/>
        <v>Registered</v>
      </c>
    </row>
    <row r="892" spans="1:17">
      <c r="A892" s="72">
        <v>5348</v>
      </c>
      <c r="B892" s="72" t="s">
        <v>1433</v>
      </c>
      <c r="C892" s="72" t="s">
        <v>1475</v>
      </c>
      <c r="D892" s="72" t="s">
        <v>6108</v>
      </c>
      <c r="E892" s="72" t="s">
        <v>6109</v>
      </c>
      <c r="F892" s="73">
        <v>45473</v>
      </c>
      <c r="G892" s="72" t="s">
        <v>5447</v>
      </c>
      <c r="H892" s="74">
        <v>8616071</v>
      </c>
      <c r="I892" s="74">
        <v>6892857</v>
      </c>
      <c r="J892" s="74">
        <v>6892857</v>
      </c>
      <c r="K892" s="74">
        <v>0</v>
      </c>
      <c r="L892" s="74">
        <v>0</v>
      </c>
      <c r="M892" s="74">
        <v>0</v>
      </c>
      <c r="N892" s="74">
        <v>0</v>
      </c>
      <c r="O892" s="74">
        <v>0</v>
      </c>
      <c r="P892" s="75">
        <v>0</v>
      </c>
      <c r="Q892" s="76" t="str">
        <f t="shared" si="13"/>
        <v>Registered</v>
      </c>
    </row>
    <row r="893" spans="1:17">
      <c r="A893" s="77">
        <v>5349</v>
      </c>
      <c r="B893" s="77" t="s">
        <v>1433</v>
      </c>
      <c r="C893" s="77" t="s">
        <v>1475</v>
      </c>
      <c r="D893" s="77" t="s">
        <v>6110</v>
      </c>
      <c r="E893" s="77" t="s">
        <v>6111</v>
      </c>
      <c r="F893" s="78">
        <v>45453</v>
      </c>
      <c r="G893" s="77" t="s">
        <v>6065</v>
      </c>
      <c r="H893" s="79">
        <v>12733036</v>
      </c>
      <c r="I893" s="79">
        <v>10186428</v>
      </c>
      <c r="J893" s="79">
        <v>10186428</v>
      </c>
      <c r="K893" s="79">
        <v>0</v>
      </c>
      <c r="L893" s="79">
        <v>0</v>
      </c>
      <c r="M893" s="79">
        <v>0</v>
      </c>
      <c r="N893" s="79">
        <v>0</v>
      </c>
      <c r="O893" s="79">
        <v>0</v>
      </c>
      <c r="P893" s="80">
        <v>0</v>
      </c>
      <c r="Q893" s="81" t="str">
        <f t="shared" si="13"/>
        <v>Registered</v>
      </c>
    </row>
    <row r="894" spans="1:17">
      <c r="A894" s="72">
        <v>5350</v>
      </c>
      <c r="B894" s="72" t="s">
        <v>1433</v>
      </c>
      <c r="C894" s="72" t="s">
        <v>1475</v>
      </c>
      <c r="D894" s="72" t="s">
        <v>6112</v>
      </c>
      <c r="E894" s="72" t="s">
        <v>6113</v>
      </c>
      <c r="F894" s="73">
        <v>45593</v>
      </c>
      <c r="G894" s="72" t="s">
        <v>2742</v>
      </c>
      <c r="H894" s="74">
        <v>9196429</v>
      </c>
      <c r="I894" s="74">
        <v>7357143</v>
      </c>
      <c r="J894" s="74">
        <v>7357143</v>
      </c>
      <c r="K894" s="74">
        <v>0</v>
      </c>
      <c r="L894" s="74">
        <v>0</v>
      </c>
      <c r="M894" s="74">
        <v>0</v>
      </c>
      <c r="N894" s="74">
        <v>0</v>
      </c>
      <c r="O894" s="74">
        <v>0</v>
      </c>
      <c r="P894" s="75">
        <v>0</v>
      </c>
      <c r="Q894" s="76" t="str">
        <f t="shared" si="13"/>
        <v>Registered</v>
      </c>
    </row>
    <row r="895" spans="1:17">
      <c r="A895" s="77">
        <v>5351</v>
      </c>
      <c r="B895" s="77" t="s">
        <v>1433</v>
      </c>
      <c r="C895" s="77" t="s">
        <v>1475</v>
      </c>
      <c r="D895" s="77" t="s">
        <v>6114</v>
      </c>
      <c r="E895" s="77" t="s">
        <v>6115</v>
      </c>
      <c r="F895" s="78">
        <v>45622</v>
      </c>
      <c r="G895" s="77" t="s">
        <v>6116</v>
      </c>
      <c r="H895" s="79">
        <v>13438848</v>
      </c>
      <c r="I895" s="79">
        <v>10751078</v>
      </c>
      <c r="J895" s="79">
        <v>10751078</v>
      </c>
      <c r="K895" s="79">
        <v>0</v>
      </c>
      <c r="L895" s="79">
        <v>0</v>
      </c>
      <c r="M895" s="79">
        <v>0</v>
      </c>
      <c r="N895" s="79">
        <v>0</v>
      </c>
      <c r="O895" s="79">
        <v>0</v>
      </c>
      <c r="P895" s="80">
        <v>0</v>
      </c>
      <c r="Q895" s="81" t="str">
        <f t="shared" si="13"/>
        <v>Registered</v>
      </c>
    </row>
    <row r="896" spans="1:17">
      <c r="A896" s="72">
        <v>5352</v>
      </c>
      <c r="B896" s="72" t="s">
        <v>1433</v>
      </c>
      <c r="C896" s="72" t="s">
        <v>1475</v>
      </c>
      <c r="D896" s="72" t="s">
        <v>6117</v>
      </c>
      <c r="E896" s="72" t="s">
        <v>6118</v>
      </c>
      <c r="F896" s="73">
        <v>45530</v>
      </c>
      <c r="G896" s="72" t="s">
        <v>3438</v>
      </c>
      <c r="H896" s="74">
        <v>8982883</v>
      </c>
      <c r="I896" s="74">
        <v>7186305</v>
      </c>
      <c r="J896" s="74">
        <v>7186305</v>
      </c>
      <c r="K896" s="74">
        <v>0</v>
      </c>
      <c r="L896" s="74">
        <v>0</v>
      </c>
      <c r="M896" s="74">
        <v>0</v>
      </c>
      <c r="N896" s="74">
        <v>0</v>
      </c>
      <c r="O896" s="74">
        <v>0</v>
      </c>
      <c r="P896" s="75">
        <v>0</v>
      </c>
      <c r="Q896" s="76" t="str">
        <f t="shared" si="13"/>
        <v>Registered</v>
      </c>
    </row>
    <row r="897" spans="1:17">
      <c r="A897" s="77">
        <v>5353</v>
      </c>
      <c r="B897" s="77" t="s">
        <v>1433</v>
      </c>
      <c r="C897" s="77" t="s">
        <v>1475</v>
      </c>
      <c r="D897" s="77" t="s">
        <v>6119</v>
      </c>
      <c r="E897" s="77" t="s">
        <v>6120</v>
      </c>
      <c r="F897" s="78">
        <v>45456</v>
      </c>
      <c r="G897" s="77" t="s">
        <v>6065</v>
      </c>
      <c r="H897" s="79">
        <v>13286850</v>
      </c>
      <c r="I897" s="79">
        <v>9761766</v>
      </c>
      <c r="J897" s="79">
        <v>9761766</v>
      </c>
      <c r="K897" s="79">
        <v>0</v>
      </c>
      <c r="L897" s="79">
        <v>0</v>
      </c>
      <c r="M897" s="79">
        <v>0</v>
      </c>
      <c r="N897" s="79">
        <v>0</v>
      </c>
      <c r="O897" s="79">
        <v>0</v>
      </c>
      <c r="P897" s="80">
        <v>0</v>
      </c>
      <c r="Q897" s="81" t="str">
        <f t="shared" si="13"/>
        <v>Registered</v>
      </c>
    </row>
    <row r="898" spans="1:17">
      <c r="A898" s="72">
        <v>5354</v>
      </c>
      <c r="B898" s="72" t="s">
        <v>1433</v>
      </c>
      <c r="C898" s="72" t="s">
        <v>1475</v>
      </c>
      <c r="D898" s="72" t="s">
        <v>6121</v>
      </c>
      <c r="E898" s="72" t="s">
        <v>6122</v>
      </c>
      <c r="F898" s="73">
        <v>45472</v>
      </c>
      <c r="G898" s="72" t="s">
        <v>2418</v>
      </c>
      <c r="H898" s="74">
        <v>12488790</v>
      </c>
      <c r="I898" s="74">
        <v>9991035</v>
      </c>
      <c r="J898" s="74">
        <v>9991035</v>
      </c>
      <c r="K898" s="74">
        <v>0</v>
      </c>
      <c r="L898" s="74">
        <v>0</v>
      </c>
      <c r="M898" s="74">
        <v>0</v>
      </c>
      <c r="N898" s="74">
        <v>0</v>
      </c>
      <c r="O898" s="74">
        <v>0</v>
      </c>
      <c r="P898" s="75">
        <v>0</v>
      </c>
      <c r="Q898" s="76" t="str">
        <f t="shared" ref="Q898:Q961" si="14">IF(G898="01 Jan 1900","Unregistered","Registered")</f>
        <v>Registered</v>
      </c>
    </row>
    <row r="899" spans="1:17">
      <c r="A899" s="77">
        <v>5355</v>
      </c>
      <c r="B899" s="77" t="s">
        <v>1433</v>
      </c>
      <c r="C899" s="77" t="s">
        <v>1475</v>
      </c>
      <c r="D899" s="77" t="s">
        <v>6123</v>
      </c>
      <c r="E899" s="77" t="s">
        <v>6124</v>
      </c>
      <c r="F899" s="78">
        <v>45575</v>
      </c>
      <c r="G899" s="77" t="s">
        <v>5442</v>
      </c>
      <c r="H899" s="79">
        <v>8809230</v>
      </c>
      <c r="I899" s="79">
        <v>7047386</v>
      </c>
      <c r="J899" s="79">
        <v>7047386</v>
      </c>
      <c r="K899" s="79">
        <v>0</v>
      </c>
      <c r="L899" s="79">
        <v>0</v>
      </c>
      <c r="M899" s="79">
        <v>0</v>
      </c>
      <c r="N899" s="79">
        <v>0</v>
      </c>
      <c r="O899" s="79">
        <v>0</v>
      </c>
      <c r="P899" s="80">
        <v>0</v>
      </c>
      <c r="Q899" s="81" t="str">
        <f t="shared" si="14"/>
        <v>Registered</v>
      </c>
    </row>
    <row r="900" spans="1:17">
      <c r="A900" s="72">
        <v>5356</v>
      </c>
      <c r="B900" s="72" t="s">
        <v>1433</v>
      </c>
      <c r="C900" s="72" t="s">
        <v>1475</v>
      </c>
      <c r="D900" s="72" t="s">
        <v>6125</v>
      </c>
      <c r="E900" s="72" t="s">
        <v>6126</v>
      </c>
      <c r="F900" s="73">
        <v>45521</v>
      </c>
      <c r="G900" s="72" t="s">
        <v>4805</v>
      </c>
      <c r="H900" s="74">
        <v>9151786</v>
      </c>
      <c r="I900" s="74">
        <v>7321428</v>
      </c>
      <c r="J900" s="74">
        <v>7321428</v>
      </c>
      <c r="K900" s="74">
        <v>0</v>
      </c>
      <c r="L900" s="74">
        <v>0</v>
      </c>
      <c r="M900" s="74">
        <v>0</v>
      </c>
      <c r="N900" s="74">
        <v>0</v>
      </c>
      <c r="O900" s="74">
        <v>0</v>
      </c>
      <c r="P900" s="75">
        <v>0</v>
      </c>
      <c r="Q900" s="76" t="str">
        <f t="shared" si="14"/>
        <v>Registered</v>
      </c>
    </row>
    <row r="901" spans="1:17">
      <c r="A901" s="77">
        <v>5357</v>
      </c>
      <c r="B901" s="77" t="s">
        <v>1433</v>
      </c>
      <c r="C901" s="77" t="s">
        <v>1475</v>
      </c>
      <c r="D901" s="77" t="s">
        <v>6127</v>
      </c>
      <c r="E901" s="77" t="s">
        <v>6128</v>
      </c>
      <c r="F901" s="78">
        <v>45462</v>
      </c>
      <c r="G901" s="77" t="s">
        <v>6094</v>
      </c>
      <c r="H901" s="79">
        <v>12947321</v>
      </c>
      <c r="I901" s="79">
        <v>10357856</v>
      </c>
      <c r="J901" s="79">
        <v>10357856</v>
      </c>
      <c r="K901" s="79">
        <v>0</v>
      </c>
      <c r="L901" s="79">
        <v>0</v>
      </c>
      <c r="M901" s="79">
        <v>0</v>
      </c>
      <c r="N901" s="79">
        <v>0</v>
      </c>
      <c r="O901" s="79">
        <v>0</v>
      </c>
      <c r="P901" s="80">
        <v>0</v>
      </c>
      <c r="Q901" s="81" t="str">
        <f t="shared" si="14"/>
        <v>Registered</v>
      </c>
    </row>
    <row r="902" spans="1:17">
      <c r="A902" s="72">
        <v>5358</v>
      </c>
      <c r="B902" s="72" t="s">
        <v>1433</v>
      </c>
      <c r="C902" s="72" t="s">
        <v>1475</v>
      </c>
      <c r="D902" s="72" t="s">
        <v>6129</v>
      </c>
      <c r="E902" s="72" t="s">
        <v>6130</v>
      </c>
      <c r="F902" s="73">
        <v>45456</v>
      </c>
      <c r="G902" s="72" t="s">
        <v>2582</v>
      </c>
      <c r="H902" s="74">
        <v>9062598</v>
      </c>
      <c r="I902" s="74">
        <v>7250080</v>
      </c>
      <c r="J902" s="74">
        <v>7250080</v>
      </c>
      <c r="K902" s="74">
        <v>0</v>
      </c>
      <c r="L902" s="74">
        <v>0</v>
      </c>
      <c r="M902" s="74">
        <v>0</v>
      </c>
      <c r="N902" s="74">
        <v>0</v>
      </c>
      <c r="O902" s="74">
        <v>0</v>
      </c>
      <c r="P902" s="75">
        <v>0</v>
      </c>
      <c r="Q902" s="76" t="str">
        <f t="shared" si="14"/>
        <v>Registered</v>
      </c>
    </row>
    <row r="903" spans="1:17">
      <c r="A903" s="77">
        <v>5359</v>
      </c>
      <c r="B903" s="77" t="s">
        <v>1433</v>
      </c>
      <c r="C903" s="77" t="s">
        <v>1475</v>
      </c>
      <c r="D903" s="77" t="s">
        <v>6131</v>
      </c>
      <c r="E903" s="77" t="s">
        <v>6132</v>
      </c>
      <c r="F903" s="78">
        <v>45673</v>
      </c>
      <c r="G903" s="77" t="s">
        <v>4210</v>
      </c>
      <c r="H903" s="79">
        <v>13348214</v>
      </c>
      <c r="I903" s="79">
        <v>10678572</v>
      </c>
      <c r="J903" s="79">
        <v>10678572</v>
      </c>
      <c r="K903" s="79">
        <v>0</v>
      </c>
      <c r="L903" s="79">
        <v>0</v>
      </c>
      <c r="M903" s="79">
        <v>0</v>
      </c>
      <c r="N903" s="79">
        <v>0</v>
      </c>
      <c r="O903" s="79">
        <v>0</v>
      </c>
      <c r="P903" s="80">
        <v>0</v>
      </c>
      <c r="Q903" s="81" t="str">
        <f t="shared" si="14"/>
        <v>Registered</v>
      </c>
    </row>
    <row r="904" spans="1:17">
      <c r="A904" s="72">
        <v>5360</v>
      </c>
      <c r="B904" s="72" t="s">
        <v>1433</v>
      </c>
      <c r="C904" s="72" t="s">
        <v>1475</v>
      </c>
      <c r="D904" s="72" t="s">
        <v>6133</v>
      </c>
      <c r="E904" s="72" t="s">
        <v>6134</v>
      </c>
      <c r="F904" s="73">
        <v>45926</v>
      </c>
      <c r="G904" s="72" t="s">
        <v>1872</v>
      </c>
      <c r="H904" s="74">
        <v>9551786</v>
      </c>
      <c r="I904" s="74">
        <v>6686250</v>
      </c>
      <c r="J904" s="74">
        <v>6686250</v>
      </c>
      <c r="K904" s="74">
        <v>0</v>
      </c>
      <c r="L904" s="74">
        <v>0</v>
      </c>
      <c r="M904" s="74">
        <v>0</v>
      </c>
      <c r="N904" s="74">
        <v>0</v>
      </c>
      <c r="O904" s="74">
        <v>0</v>
      </c>
      <c r="P904" s="75">
        <v>0</v>
      </c>
      <c r="Q904" s="76" t="str">
        <f t="shared" si="14"/>
        <v>Registered</v>
      </c>
    </row>
    <row r="905" spans="1:17">
      <c r="A905" s="77">
        <v>5361</v>
      </c>
      <c r="B905" s="77" t="s">
        <v>1433</v>
      </c>
      <c r="C905" s="77" t="s">
        <v>1475</v>
      </c>
      <c r="D905" s="77" t="s">
        <v>6135</v>
      </c>
      <c r="E905" s="77" t="s">
        <v>6136</v>
      </c>
      <c r="F905" s="78">
        <v>45532</v>
      </c>
      <c r="G905" s="77" t="s">
        <v>2801</v>
      </c>
      <c r="H905" s="79">
        <v>8885475</v>
      </c>
      <c r="I905" s="79">
        <v>7108383</v>
      </c>
      <c r="J905" s="79">
        <v>7108383</v>
      </c>
      <c r="K905" s="79">
        <v>0</v>
      </c>
      <c r="L905" s="79">
        <v>0</v>
      </c>
      <c r="M905" s="79">
        <v>0</v>
      </c>
      <c r="N905" s="79">
        <v>0</v>
      </c>
      <c r="O905" s="79">
        <v>0</v>
      </c>
      <c r="P905" s="80">
        <v>0</v>
      </c>
      <c r="Q905" s="81" t="str">
        <f t="shared" si="14"/>
        <v>Registered</v>
      </c>
    </row>
    <row r="906" spans="1:17">
      <c r="A906" s="72">
        <v>5362</v>
      </c>
      <c r="B906" s="72" t="s">
        <v>1433</v>
      </c>
      <c r="C906" s="72" t="s">
        <v>1475</v>
      </c>
      <c r="D906" s="72" t="s">
        <v>6137</v>
      </c>
      <c r="E906" s="72" t="s">
        <v>6138</v>
      </c>
      <c r="F906" s="73">
        <v>45473</v>
      </c>
      <c r="G906" s="72" t="s">
        <v>2582</v>
      </c>
      <c r="H906" s="74">
        <v>8817441</v>
      </c>
      <c r="I906" s="74">
        <v>7053953</v>
      </c>
      <c r="J906" s="74">
        <v>7053953</v>
      </c>
      <c r="K906" s="74">
        <v>0</v>
      </c>
      <c r="L906" s="74">
        <v>0</v>
      </c>
      <c r="M906" s="74">
        <v>0</v>
      </c>
      <c r="N906" s="74">
        <v>0</v>
      </c>
      <c r="O906" s="74">
        <v>0</v>
      </c>
      <c r="P906" s="75">
        <v>0</v>
      </c>
      <c r="Q906" s="76" t="str">
        <f t="shared" si="14"/>
        <v>Registered</v>
      </c>
    </row>
    <row r="907" spans="1:17">
      <c r="A907" s="77">
        <v>5363</v>
      </c>
      <c r="B907" s="77" t="s">
        <v>1433</v>
      </c>
      <c r="C907" s="77" t="s">
        <v>1475</v>
      </c>
      <c r="D907" s="77" t="s">
        <v>6139</v>
      </c>
      <c r="E907" s="77" t="s">
        <v>6140</v>
      </c>
      <c r="F907" s="78">
        <v>45456</v>
      </c>
      <c r="G907" s="77" t="s">
        <v>1396</v>
      </c>
      <c r="H907" s="79">
        <v>13358037</v>
      </c>
      <c r="I907" s="79">
        <v>10018527</v>
      </c>
      <c r="J907" s="79">
        <v>10018527</v>
      </c>
      <c r="K907" s="79">
        <v>0</v>
      </c>
      <c r="L907" s="79">
        <v>0</v>
      </c>
      <c r="M907" s="79">
        <v>0</v>
      </c>
      <c r="N907" s="79">
        <v>0</v>
      </c>
      <c r="O907" s="79">
        <v>0</v>
      </c>
      <c r="P907" s="80">
        <v>0</v>
      </c>
      <c r="Q907" s="81" t="str">
        <f t="shared" si="14"/>
        <v>Registered</v>
      </c>
    </row>
    <row r="908" spans="1:17">
      <c r="A908" s="72">
        <v>5364</v>
      </c>
      <c r="B908" s="72" t="s">
        <v>1433</v>
      </c>
      <c r="C908" s="72" t="s">
        <v>1475</v>
      </c>
      <c r="D908" s="72" t="s">
        <v>6141</v>
      </c>
      <c r="E908" s="72" t="s">
        <v>6142</v>
      </c>
      <c r="F908" s="73">
        <v>45499</v>
      </c>
      <c r="G908" s="72" t="s">
        <v>2418</v>
      </c>
      <c r="H908" s="74">
        <v>13439670</v>
      </c>
      <c r="I908" s="74">
        <v>9051205</v>
      </c>
      <c r="J908" s="74">
        <v>9051205</v>
      </c>
      <c r="K908" s="74">
        <v>0</v>
      </c>
      <c r="L908" s="74">
        <v>0</v>
      </c>
      <c r="M908" s="74">
        <v>0</v>
      </c>
      <c r="N908" s="74">
        <v>0</v>
      </c>
      <c r="O908" s="74">
        <v>0</v>
      </c>
      <c r="P908" s="75">
        <v>0</v>
      </c>
      <c r="Q908" s="76" t="str">
        <f t="shared" si="14"/>
        <v>Registered</v>
      </c>
    </row>
    <row r="909" spans="1:17">
      <c r="A909" s="77">
        <v>5365</v>
      </c>
      <c r="B909" s="77" t="s">
        <v>1433</v>
      </c>
      <c r="C909" s="77" t="s">
        <v>1475</v>
      </c>
      <c r="D909" s="77" t="s">
        <v>6143</v>
      </c>
      <c r="E909" s="77" t="s">
        <v>6144</v>
      </c>
      <c r="F909" s="78">
        <v>45456</v>
      </c>
      <c r="G909" s="77" t="s">
        <v>6084</v>
      </c>
      <c r="H909" s="79">
        <v>8738850</v>
      </c>
      <c r="I909" s="79">
        <v>6335668</v>
      </c>
      <c r="J909" s="79">
        <v>6335668</v>
      </c>
      <c r="K909" s="79">
        <v>0</v>
      </c>
      <c r="L909" s="79">
        <v>0</v>
      </c>
      <c r="M909" s="79">
        <v>0</v>
      </c>
      <c r="N909" s="79">
        <v>0</v>
      </c>
      <c r="O909" s="79">
        <v>0</v>
      </c>
      <c r="P909" s="80">
        <v>0</v>
      </c>
      <c r="Q909" s="81" t="str">
        <f t="shared" si="14"/>
        <v>Registered</v>
      </c>
    </row>
    <row r="910" spans="1:17">
      <c r="A910" s="72">
        <v>5366</v>
      </c>
      <c r="B910" s="72" t="s">
        <v>1433</v>
      </c>
      <c r="C910" s="72" t="s">
        <v>1475</v>
      </c>
      <c r="D910" s="72" t="s">
        <v>6145</v>
      </c>
      <c r="E910" s="72" t="s">
        <v>6146</v>
      </c>
      <c r="F910" s="73">
        <v>45471</v>
      </c>
      <c r="G910" s="72" t="s">
        <v>2335</v>
      </c>
      <c r="H910" s="74">
        <v>8257920</v>
      </c>
      <c r="I910" s="74">
        <v>6193440</v>
      </c>
      <c r="J910" s="74">
        <v>6193440</v>
      </c>
      <c r="K910" s="74">
        <v>0</v>
      </c>
      <c r="L910" s="74">
        <v>0</v>
      </c>
      <c r="M910" s="74">
        <v>0</v>
      </c>
      <c r="N910" s="74">
        <v>0</v>
      </c>
      <c r="O910" s="74">
        <v>0</v>
      </c>
      <c r="P910" s="75">
        <v>0</v>
      </c>
      <c r="Q910" s="76" t="str">
        <f t="shared" si="14"/>
        <v>Registered</v>
      </c>
    </row>
    <row r="911" spans="1:17">
      <c r="A911" s="77">
        <v>5367</v>
      </c>
      <c r="B911" s="77" t="s">
        <v>1433</v>
      </c>
      <c r="C911" s="77" t="s">
        <v>1475</v>
      </c>
      <c r="D911" s="77" t="s">
        <v>6147</v>
      </c>
      <c r="E911" s="77" t="s">
        <v>6148</v>
      </c>
      <c r="F911" s="78">
        <v>45473</v>
      </c>
      <c r="G911" s="77" t="s">
        <v>3957</v>
      </c>
      <c r="H911" s="79">
        <v>12857256</v>
      </c>
      <c r="I911" s="79">
        <v>9642942</v>
      </c>
      <c r="J911" s="79">
        <v>9642942</v>
      </c>
      <c r="K911" s="79">
        <v>0</v>
      </c>
      <c r="L911" s="79">
        <v>0</v>
      </c>
      <c r="M911" s="79">
        <v>0</v>
      </c>
      <c r="N911" s="79">
        <v>0</v>
      </c>
      <c r="O911" s="79">
        <v>0</v>
      </c>
      <c r="P911" s="80">
        <v>0</v>
      </c>
      <c r="Q911" s="81" t="str">
        <f t="shared" si="14"/>
        <v>Registered</v>
      </c>
    </row>
    <row r="912" spans="1:17">
      <c r="A912" s="72">
        <v>5368</v>
      </c>
      <c r="B912" s="72" t="s">
        <v>1433</v>
      </c>
      <c r="C912" s="72" t="s">
        <v>1475</v>
      </c>
      <c r="D912" s="72" t="s">
        <v>6149</v>
      </c>
      <c r="E912" s="72" t="s">
        <v>6150</v>
      </c>
      <c r="F912" s="73">
        <v>45521</v>
      </c>
      <c r="G912" s="72" t="s">
        <v>1371</v>
      </c>
      <c r="H912" s="74">
        <v>8621550</v>
      </c>
      <c r="I912" s="74">
        <v>6897242</v>
      </c>
      <c r="J912" s="74">
        <v>6897242</v>
      </c>
      <c r="K912" s="74">
        <v>0</v>
      </c>
      <c r="L912" s="74">
        <v>0</v>
      </c>
      <c r="M912" s="74">
        <v>0</v>
      </c>
      <c r="N912" s="74">
        <v>0</v>
      </c>
      <c r="O912" s="74">
        <v>0</v>
      </c>
      <c r="P912" s="75">
        <v>0</v>
      </c>
      <c r="Q912" s="76" t="str">
        <f t="shared" si="14"/>
        <v>Registered</v>
      </c>
    </row>
    <row r="913" spans="1:17">
      <c r="A913" s="77">
        <v>5369</v>
      </c>
      <c r="B913" s="77" t="s">
        <v>1433</v>
      </c>
      <c r="C913" s="77" t="s">
        <v>1475</v>
      </c>
      <c r="D913" s="77" t="s">
        <v>6151</v>
      </c>
      <c r="E913" s="77" t="s">
        <v>6152</v>
      </c>
      <c r="F913" s="78">
        <v>45577</v>
      </c>
      <c r="G913" s="77" t="s">
        <v>1908</v>
      </c>
      <c r="H913" s="79">
        <v>8975357</v>
      </c>
      <c r="I913" s="79">
        <v>7180286</v>
      </c>
      <c r="J913" s="79">
        <v>7180286</v>
      </c>
      <c r="K913" s="79">
        <v>0</v>
      </c>
      <c r="L913" s="79">
        <v>0</v>
      </c>
      <c r="M913" s="79">
        <v>0</v>
      </c>
      <c r="N913" s="79">
        <v>0</v>
      </c>
      <c r="O913" s="79">
        <v>0</v>
      </c>
      <c r="P913" s="80">
        <v>0</v>
      </c>
      <c r="Q913" s="81" t="str">
        <f t="shared" si="14"/>
        <v>Registered</v>
      </c>
    </row>
    <row r="914" spans="1:17">
      <c r="A914" s="72">
        <v>5370</v>
      </c>
      <c r="B914" s="72" t="s">
        <v>1433</v>
      </c>
      <c r="C914" s="72" t="s">
        <v>1475</v>
      </c>
      <c r="D914" s="72" t="s">
        <v>6153</v>
      </c>
      <c r="E914" s="72" t="s">
        <v>6154</v>
      </c>
      <c r="F914" s="73">
        <v>45580</v>
      </c>
      <c r="G914" s="72" t="s">
        <v>1908</v>
      </c>
      <c r="H914" s="74">
        <v>9241071</v>
      </c>
      <c r="I914" s="74">
        <v>7023214</v>
      </c>
      <c r="J914" s="74">
        <v>7023214</v>
      </c>
      <c r="K914" s="74">
        <v>0</v>
      </c>
      <c r="L914" s="74">
        <v>0</v>
      </c>
      <c r="M914" s="74">
        <v>0</v>
      </c>
      <c r="N914" s="74">
        <v>0</v>
      </c>
      <c r="O914" s="74">
        <v>0</v>
      </c>
      <c r="P914" s="75">
        <v>0</v>
      </c>
      <c r="Q914" s="76" t="str">
        <f t="shared" si="14"/>
        <v>Registered</v>
      </c>
    </row>
    <row r="915" spans="1:17">
      <c r="A915" s="77">
        <v>5371</v>
      </c>
      <c r="B915" s="77" t="s">
        <v>1433</v>
      </c>
      <c r="C915" s="77" t="s">
        <v>1475</v>
      </c>
      <c r="D915" s="77" t="s">
        <v>6155</v>
      </c>
      <c r="E915" s="77" t="s">
        <v>6156</v>
      </c>
      <c r="F915" s="78">
        <v>45534</v>
      </c>
      <c r="G915" s="77" t="s">
        <v>1702</v>
      </c>
      <c r="H915" s="79">
        <v>13918919</v>
      </c>
      <c r="I915" s="79">
        <v>10021622</v>
      </c>
      <c r="J915" s="79">
        <v>10021622</v>
      </c>
      <c r="K915" s="79">
        <v>0</v>
      </c>
      <c r="L915" s="79">
        <v>0</v>
      </c>
      <c r="M915" s="79">
        <v>0</v>
      </c>
      <c r="N915" s="79">
        <v>0</v>
      </c>
      <c r="O915" s="79">
        <v>0</v>
      </c>
      <c r="P915" s="80">
        <v>0</v>
      </c>
      <c r="Q915" s="81" t="str">
        <f t="shared" si="14"/>
        <v>Registered</v>
      </c>
    </row>
    <row r="916" spans="1:17">
      <c r="A916" s="72">
        <v>5372</v>
      </c>
      <c r="B916" s="72" t="s">
        <v>1433</v>
      </c>
      <c r="C916" s="72" t="s">
        <v>1475</v>
      </c>
      <c r="D916" s="72" t="s">
        <v>6157</v>
      </c>
      <c r="E916" s="72" t="s">
        <v>6158</v>
      </c>
      <c r="F916" s="73">
        <v>45456</v>
      </c>
      <c r="G916" s="72" t="s">
        <v>2418</v>
      </c>
      <c r="H916" s="74">
        <v>13080357</v>
      </c>
      <c r="I916" s="74">
        <v>10464285</v>
      </c>
      <c r="J916" s="74">
        <v>10464285</v>
      </c>
      <c r="K916" s="74">
        <v>0</v>
      </c>
      <c r="L916" s="74">
        <v>0</v>
      </c>
      <c r="M916" s="74">
        <v>0</v>
      </c>
      <c r="N916" s="74">
        <v>0</v>
      </c>
      <c r="O916" s="74">
        <v>0</v>
      </c>
      <c r="P916" s="75">
        <v>0</v>
      </c>
      <c r="Q916" s="76" t="str">
        <f t="shared" si="14"/>
        <v>Registered</v>
      </c>
    </row>
    <row r="917" spans="1:17">
      <c r="A917" s="77">
        <v>5373</v>
      </c>
      <c r="B917" s="77" t="s">
        <v>1433</v>
      </c>
      <c r="C917" s="77" t="s">
        <v>1475</v>
      </c>
      <c r="D917" s="77" t="s">
        <v>6159</v>
      </c>
      <c r="E917" s="77" t="s">
        <v>6160</v>
      </c>
      <c r="F917" s="78">
        <v>45470</v>
      </c>
      <c r="G917" s="77" t="s">
        <v>2418</v>
      </c>
      <c r="H917" s="79">
        <v>8328300</v>
      </c>
      <c r="I917" s="79">
        <v>6246225</v>
      </c>
      <c r="J917" s="79">
        <v>6246225</v>
      </c>
      <c r="K917" s="79">
        <v>0</v>
      </c>
      <c r="L917" s="79">
        <v>0</v>
      </c>
      <c r="M917" s="79">
        <v>0</v>
      </c>
      <c r="N917" s="79">
        <v>0</v>
      </c>
      <c r="O917" s="79">
        <v>0</v>
      </c>
      <c r="P917" s="80">
        <v>0</v>
      </c>
      <c r="Q917" s="81" t="str">
        <f t="shared" si="14"/>
        <v>Registered</v>
      </c>
    </row>
    <row r="918" spans="1:17">
      <c r="A918" s="72">
        <v>5374</v>
      </c>
      <c r="B918" s="72" t="s">
        <v>1433</v>
      </c>
      <c r="C918" s="72" t="s">
        <v>1475</v>
      </c>
      <c r="D918" s="72" t="s">
        <v>6161</v>
      </c>
      <c r="E918" s="72" t="s">
        <v>6162</v>
      </c>
      <c r="F918" s="73">
        <v>45793</v>
      </c>
      <c r="G918" s="72" t="s">
        <v>3943</v>
      </c>
      <c r="H918" s="74">
        <v>8914800</v>
      </c>
      <c r="I918" s="74">
        <v>6686100</v>
      </c>
      <c r="J918" s="74">
        <v>6686100</v>
      </c>
      <c r="K918" s="74">
        <v>0</v>
      </c>
      <c r="L918" s="74">
        <v>0</v>
      </c>
      <c r="M918" s="74">
        <v>0</v>
      </c>
      <c r="N918" s="74">
        <v>0</v>
      </c>
      <c r="O918" s="74">
        <v>0</v>
      </c>
      <c r="P918" s="75">
        <v>0</v>
      </c>
      <c r="Q918" s="76" t="str">
        <f t="shared" si="14"/>
        <v>Registered</v>
      </c>
    </row>
    <row r="919" spans="1:17">
      <c r="A919" s="77">
        <v>5375</v>
      </c>
      <c r="B919" s="77" t="s">
        <v>1433</v>
      </c>
      <c r="C919" s="77" t="s">
        <v>1475</v>
      </c>
      <c r="D919" s="77" t="s">
        <v>6163</v>
      </c>
      <c r="E919" s="77" t="s">
        <v>6164</v>
      </c>
      <c r="F919" s="78">
        <v>45456</v>
      </c>
      <c r="G919" s="77" t="s">
        <v>3284</v>
      </c>
      <c r="H919" s="79">
        <v>13358166</v>
      </c>
      <c r="I919" s="79">
        <v>10018625</v>
      </c>
      <c r="J919" s="79">
        <v>10018625</v>
      </c>
      <c r="K919" s="79">
        <v>0</v>
      </c>
      <c r="L919" s="79">
        <v>0</v>
      </c>
      <c r="M919" s="79">
        <v>0</v>
      </c>
      <c r="N919" s="79">
        <v>0</v>
      </c>
      <c r="O919" s="79">
        <v>0</v>
      </c>
      <c r="P919" s="80">
        <v>0</v>
      </c>
      <c r="Q919" s="81" t="str">
        <f t="shared" si="14"/>
        <v>Registered</v>
      </c>
    </row>
    <row r="920" spans="1:17">
      <c r="A920" s="72">
        <v>5376</v>
      </c>
      <c r="B920" s="72" t="s">
        <v>1433</v>
      </c>
      <c r="C920" s="72" t="s">
        <v>1475</v>
      </c>
      <c r="D920" s="72" t="s">
        <v>6165</v>
      </c>
      <c r="E920" s="72" t="s">
        <v>6166</v>
      </c>
      <c r="F920" s="73">
        <v>45532</v>
      </c>
      <c r="G920" s="72" t="s">
        <v>2440</v>
      </c>
      <c r="H920" s="74">
        <v>13258950</v>
      </c>
      <c r="I920" s="74">
        <v>9944214</v>
      </c>
      <c r="J920" s="74">
        <v>9944214</v>
      </c>
      <c r="K920" s="74">
        <v>0</v>
      </c>
      <c r="L920" s="74">
        <v>0</v>
      </c>
      <c r="M920" s="74">
        <v>0</v>
      </c>
      <c r="N920" s="74">
        <v>0</v>
      </c>
      <c r="O920" s="74">
        <v>0</v>
      </c>
      <c r="P920" s="75">
        <v>0</v>
      </c>
      <c r="Q920" s="76" t="str">
        <f t="shared" si="14"/>
        <v>Registered</v>
      </c>
    </row>
    <row r="921" spans="1:17">
      <c r="A921" s="77">
        <v>5377</v>
      </c>
      <c r="B921" s="77" t="s">
        <v>1433</v>
      </c>
      <c r="C921" s="77" t="s">
        <v>1475</v>
      </c>
      <c r="D921" s="77" t="s">
        <v>6167</v>
      </c>
      <c r="E921" s="77" t="s">
        <v>6168</v>
      </c>
      <c r="F921" s="78">
        <v>45688</v>
      </c>
      <c r="G921" s="77" t="s">
        <v>6102</v>
      </c>
      <c r="H921" s="79">
        <v>9330357</v>
      </c>
      <c r="I921" s="79">
        <v>6064732</v>
      </c>
      <c r="J921" s="79">
        <v>6064732</v>
      </c>
      <c r="K921" s="79">
        <v>0</v>
      </c>
      <c r="L921" s="79">
        <v>0</v>
      </c>
      <c r="M921" s="79">
        <v>0</v>
      </c>
      <c r="N921" s="79">
        <v>0</v>
      </c>
      <c r="O921" s="79">
        <v>0</v>
      </c>
      <c r="P921" s="80">
        <v>0</v>
      </c>
      <c r="Q921" s="81" t="str">
        <f t="shared" si="14"/>
        <v>Registered</v>
      </c>
    </row>
    <row r="922" spans="1:17">
      <c r="A922" s="72">
        <v>5378</v>
      </c>
      <c r="B922" s="72" t="s">
        <v>1433</v>
      </c>
      <c r="C922" s="72" t="s">
        <v>1475</v>
      </c>
      <c r="D922" s="72" t="s">
        <v>6169</v>
      </c>
      <c r="E922" s="72" t="s">
        <v>6170</v>
      </c>
      <c r="F922" s="73">
        <v>45471</v>
      </c>
      <c r="G922" s="72" t="s">
        <v>3835</v>
      </c>
      <c r="H922" s="74">
        <v>13753800</v>
      </c>
      <c r="I922" s="74">
        <v>8252280</v>
      </c>
      <c r="J922" s="74">
        <v>8252280</v>
      </c>
      <c r="K922" s="74">
        <v>0</v>
      </c>
      <c r="L922" s="74">
        <v>0</v>
      </c>
      <c r="M922" s="74">
        <v>0</v>
      </c>
      <c r="N922" s="74">
        <v>0</v>
      </c>
      <c r="O922" s="74">
        <v>0</v>
      </c>
      <c r="P922" s="75">
        <v>0</v>
      </c>
      <c r="Q922" s="76" t="str">
        <f t="shared" si="14"/>
        <v>Registered</v>
      </c>
    </row>
    <row r="923" spans="1:17">
      <c r="A923" s="77">
        <v>5379</v>
      </c>
      <c r="B923" s="77" t="s">
        <v>1433</v>
      </c>
      <c r="C923" s="77" t="s">
        <v>1475</v>
      </c>
      <c r="D923" s="77" t="s">
        <v>6171</v>
      </c>
      <c r="E923" s="77" t="s">
        <v>6172</v>
      </c>
      <c r="F923" s="78">
        <v>45747</v>
      </c>
      <c r="G923" s="77" t="s">
        <v>4576</v>
      </c>
      <c r="H923" s="79">
        <v>13616071</v>
      </c>
      <c r="I923" s="79">
        <v>8169642</v>
      </c>
      <c r="J923" s="79">
        <v>8169642</v>
      </c>
      <c r="K923" s="79">
        <v>0</v>
      </c>
      <c r="L923" s="79">
        <v>0</v>
      </c>
      <c r="M923" s="79">
        <v>0</v>
      </c>
      <c r="N923" s="79">
        <v>0</v>
      </c>
      <c r="O923" s="79">
        <v>0</v>
      </c>
      <c r="P923" s="80">
        <v>0</v>
      </c>
      <c r="Q923" s="81" t="str">
        <f t="shared" si="14"/>
        <v>Registered</v>
      </c>
    </row>
    <row r="924" spans="1:17">
      <c r="A924" s="72">
        <v>5380</v>
      </c>
      <c r="B924" s="72" t="s">
        <v>1433</v>
      </c>
      <c r="C924" s="72" t="s">
        <v>1475</v>
      </c>
      <c r="D924" s="72" t="s">
        <v>6173</v>
      </c>
      <c r="E924" s="72" t="s">
        <v>6174</v>
      </c>
      <c r="F924" s="73">
        <v>45665</v>
      </c>
      <c r="G924" s="72" t="s">
        <v>5441</v>
      </c>
      <c r="H924" s="74">
        <v>13711350</v>
      </c>
      <c r="I924" s="74">
        <v>8226811</v>
      </c>
      <c r="J924" s="74">
        <v>8226811</v>
      </c>
      <c r="K924" s="74">
        <v>0</v>
      </c>
      <c r="L924" s="74">
        <v>0</v>
      </c>
      <c r="M924" s="74">
        <v>0</v>
      </c>
      <c r="N924" s="74">
        <v>0</v>
      </c>
      <c r="O924" s="74">
        <v>0</v>
      </c>
      <c r="P924" s="75">
        <v>0</v>
      </c>
      <c r="Q924" s="76" t="str">
        <f t="shared" si="14"/>
        <v>Registered</v>
      </c>
    </row>
    <row r="925" spans="1:17">
      <c r="A925" s="77">
        <v>5381</v>
      </c>
      <c r="B925" s="77" t="s">
        <v>1433</v>
      </c>
      <c r="C925" s="77" t="s">
        <v>1475</v>
      </c>
      <c r="D925" s="77" t="s">
        <v>6175</v>
      </c>
      <c r="E925" s="77" t="s">
        <v>6176</v>
      </c>
      <c r="F925" s="78">
        <v>45559</v>
      </c>
      <c r="G925" s="77" t="s">
        <v>6177</v>
      </c>
      <c r="H925" s="79">
        <v>8365836</v>
      </c>
      <c r="I925" s="79">
        <v>6692670</v>
      </c>
      <c r="J925" s="79">
        <v>6692670</v>
      </c>
      <c r="K925" s="79">
        <v>0</v>
      </c>
      <c r="L925" s="79">
        <v>0</v>
      </c>
      <c r="M925" s="79">
        <v>0</v>
      </c>
      <c r="N925" s="79">
        <v>0</v>
      </c>
      <c r="O925" s="79">
        <v>0</v>
      </c>
      <c r="P925" s="80">
        <v>0</v>
      </c>
      <c r="Q925" s="81" t="str">
        <f t="shared" si="14"/>
        <v>Registered</v>
      </c>
    </row>
    <row r="926" spans="1:17">
      <c r="A926" s="72">
        <v>5382</v>
      </c>
      <c r="B926" s="72" t="s">
        <v>1433</v>
      </c>
      <c r="C926" s="72" t="s">
        <v>1475</v>
      </c>
      <c r="D926" s="72" t="s">
        <v>6178</v>
      </c>
      <c r="E926" s="72" t="s">
        <v>6179</v>
      </c>
      <c r="F926" s="73">
        <v>45619</v>
      </c>
      <c r="G926" s="72" t="s">
        <v>2253</v>
      </c>
      <c r="H926" s="74">
        <v>8750000</v>
      </c>
      <c r="I926" s="74">
        <v>7000000</v>
      </c>
      <c r="J926" s="74">
        <v>7000000</v>
      </c>
      <c r="K926" s="74">
        <v>0</v>
      </c>
      <c r="L926" s="74">
        <v>0</v>
      </c>
      <c r="M926" s="74">
        <v>0</v>
      </c>
      <c r="N926" s="74">
        <v>0</v>
      </c>
      <c r="O926" s="74">
        <v>0</v>
      </c>
      <c r="P926" s="75">
        <v>0</v>
      </c>
      <c r="Q926" s="76" t="str">
        <f t="shared" si="14"/>
        <v>Registered</v>
      </c>
    </row>
    <row r="927" spans="1:17">
      <c r="A927" s="77">
        <v>5383</v>
      </c>
      <c r="B927" s="77" t="s">
        <v>1433</v>
      </c>
      <c r="C927" s="77" t="s">
        <v>1475</v>
      </c>
      <c r="D927" s="77" t="s">
        <v>6180</v>
      </c>
      <c r="E927" s="77" t="s">
        <v>6181</v>
      </c>
      <c r="F927" s="78">
        <v>45516</v>
      </c>
      <c r="G927" s="77" t="s">
        <v>4805</v>
      </c>
      <c r="H927" s="79">
        <v>8607143</v>
      </c>
      <c r="I927" s="79">
        <v>6885715</v>
      </c>
      <c r="J927" s="79">
        <v>6885715</v>
      </c>
      <c r="K927" s="79">
        <v>0</v>
      </c>
      <c r="L927" s="79">
        <v>0</v>
      </c>
      <c r="M927" s="79">
        <v>0</v>
      </c>
      <c r="N927" s="79">
        <v>0</v>
      </c>
      <c r="O927" s="79">
        <v>0</v>
      </c>
      <c r="P927" s="80">
        <v>0</v>
      </c>
      <c r="Q927" s="81" t="str">
        <f t="shared" si="14"/>
        <v>Registered</v>
      </c>
    </row>
    <row r="928" spans="1:17">
      <c r="A928" s="72">
        <v>5384</v>
      </c>
      <c r="B928" s="72" t="s">
        <v>1433</v>
      </c>
      <c r="C928" s="72" t="s">
        <v>1475</v>
      </c>
      <c r="D928" s="72" t="s">
        <v>6182</v>
      </c>
      <c r="E928" s="72" t="s">
        <v>6183</v>
      </c>
      <c r="F928" s="73">
        <v>45667</v>
      </c>
      <c r="G928" s="72" t="s">
        <v>6102</v>
      </c>
      <c r="H928" s="74">
        <v>8738850</v>
      </c>
      <c r="I928" s="74">
        <v>6291974</v>
      </c>
      <c r="J928" s="74">
        <v>6291974</v>
      </c>
      <c r="K928" s="74">
        <v>0</v>
      </c>
      <c r="L928" s="74">
        <v>0</v>
      </c>
      <c r="M928" s="74">
        <v>0</v>
      </c>
      <c r="N928" s="74">
        <v>0</v>
      </c>
      <c r="O928" s="74">
        <v>0</v>
      </c>
      <c r="P928" s="75">
        <v>0</v>
      </c>
      <c r="Q928" s="76" t="str">
        <f t="shared" si="14"/>
        <v>Registered</v>
      </c>
    </row>
    <row r="929" spans="1:17">
      <c r="A929" s="77">
        <v>5385</v>
      </c>
      <c r="B929" s="77" t="s">
        <v>1433</v>
      </c>
      <c r="C929" s="77" t="s">
        <v>1475</v>
      </c>
      <c r="D929" s="77" t="s">
        <v>6184</v>
      </c>
      <c r="E929" s="77" t="s">
        <v>6185</v>
      </c>
      <c r="F929" s="78">
        <v>45644</v>
      </c>
      <c r="G929" s="77" t="s">
        <v>3969</v>
      </c>
      <c r="H929" s="79">
        <v>8897321</v>
      </c>
      <c r="I929" s="79">
        <v>7117856</v>
      </c>
      <c r="J929" s="79">
        <v>7117856</v>
      </c>
      <c r="K929" s="79">
        <v>0</v>
      </c>
      <c r="L929" s="79">
        <v>0</v>
      </c>
      <c r="M929" s="79">
        <v>0</v>
      </c>
      <c r="N929" s="79">
        <v>0</v>
      </c>
      <c r="O929" s="79">
        <v>0</v>
      </c>
      <c r="P929" s="80">
        <v>0</v>
      </c>
      <c r="Q929" s="81" t="str">
        <f t="shared" si="14"/>
        <v>Registered</v>
      </c>
    </row>
    <row r="930" spans="1:17">
      <c r="A930" s="72">
        <v>5386</v>
      </c>
      <c r="B930" s="72" t="s">
        <v>1433</v>
      </c>
      <c r="C930" s="72" t="s">
        <v>1475</v>
      </c>
      <c r="D930" s="72" t="s">
        <v>6186</v>
      </c>
      <c r="E930" s="72" t="s">
        <v>6187</v>
      </c>
      <c r="F930" s="73">
        <v>45667</v>
      </c>
      <c r="G930" s="72" t="s">
        <v>6102</v>
      </c>
      <c r="H930" s="74">
        <v>8738850</v>
      </c>
      <c r="I930" s="74">
        <v>6291974</v>
      </c>
      <c r="J930" s="74">
        <v>6291974</v>
      </c>
      <c r="K930" s="74">
        <v>0</v>
      </c>
      <c r="L930" s="74">
        <v>0</v>
      </c>
      <c r="M930" s="74">
        <v>0</v>
      </c>
      <c r="N930" s="74">
        <v>0</v>
      </c>
      <c r="O930" s="74">
        <v>0</v>
      </c>
      <c r="P930" s="75">
        <v>0</v>
      </c>
      <c r="Q930" s="76" t="str">
        <f t="shared" si="14"/>
        <v>Registered</v>
      </c>
    </row>
    <row r="931" spans="1:17">
      <c r="A931" s="77">
        <v>5387</v>
      </c>
      <c r="B931" s="77" t="s">
        <v>1433</v>
      </c>
      <c r="C931" s="77" t="s">
        <v>1475</v>
      </c>
      <c r="D931" s="77" t="s">
        <v>6188</v>
      </c>
      <c r="E931" s="77" t="s">
        <v>6189</v>
      </c>
      <c r="F931" s="78">
        <v>45569</v>
      </c>
      <c r="G931" s="77" t="s">
        <v>2383</v>
      </c>
      <c r="H931" s="79">
        <v>12905950</v>
      </c>
      <c r="I931" s="79">
        <v>10324762</v>
      </c>
      <c r="J931" s="79">
        <v>10324762</v>
      </c>
      <c r="K931" s="79">
        <v>0</v>
      </c>
      <c r="L931" s="79">
        <v>0</v>
      </c>
      <c r="M931" s="79">
        <v>0</v>
      </c>
      <c r="N931" s="79">
        <v>0</v>
      </c>
      <c r="O931" s="79">
        <v>0</v>
      </c>
      <c r="P931" s="80">
        <v>0</v>
      </c>
      <c r="Q931" s="81" t="str">
        <f t="shared" si="14"/>
        <v>Registered</v>
      </c>
    </row>
    <row r="932" spans="1:17">
      <c r="A932" s="72">
        <v>5388</v>
      </c>
      <c r="B932" s="72" t="s">
        <v>1433</v>
      </c>
      <c r="C932" s="72" t="s">
        <v>1475</v>
      </c>
      <c r="D932" s="72" t="s">
        <v>6190</v>
      </c>
      <c r="E932" s="72" t="s">
        <v>6191</v>
      </c>
      <c r="F932" s="73">
        <v>45626</v>
      </c>
      <c r="G932" s="72" t="s">
        <v>2403</v>
      </c>
      <c r="H932" s="74">
        <v>8866964</v>
      </c>
      <c r="I932" s="74">
        <v>7093572</v>
      </c>
      <c r="J932" s="74">
        <v>7093572</v>
      </c>
      <c r="K932" s="74">
        <v>0</v>
      </c>
      <c r="L932" s="74">
        <v>0</v>
      </c>
      <c r="M932" s="74">
        <v>0</v>
      </c>
      <c r="N932" s="74">
        <v>0</v>
      </c>
      <c r="O932" s="74">
        <v>0</v>
      </c>
      <c r="P932" s="75">
        <v>0</v>
      </c>
      <c r="Q932" s="76" t="str">
        <f t="shared" si="14"/>
        <v>Registered</v>
      </c>
    </row>
    <row r="933" spans="1:17">
      <c r="A933" s="77">
        <v>5389</v>
      </c>
      <c r="B933" s="77" t="s">
        <v>1433</v>
      </c>
      <c r="C933" s="77" t="s">
        <v>1475</v>
      </c>
      <c r="D933" s="77" t="s">
        <v>6192</v>
      </c>
      <c r="E933" s="77" t="s">
        <v>6193</v>
      </c>
      <c r="F933" s="78">
        <v>45456</v>
      </c>
      <c r="G933" s="77" t="s">
        <v>6065</v>
      </c>
      <c r="H933" s="79">
        <v>8572284</v>
      </c>
      <c r="I933" s="79">
        <v>6857827</v>
      </c>
      <c r="J933" s="79">
        <v>6857827</v>
      </c>
      <c r="K933" s="79">
        <v>0</v>
      </c>
      <c r="L933" s="79">
        <v>0</v>
      </c>
      <c r="M933" s="79">
        <v>0</v>
      </c>
      <c r="N933" s="79">
        <v>0</v>
      </c>
      <c r="O933" s="79">
        <v>0</v>
      </c>
      <c r="P933" s="80">
        <v>0</v>
      </c>
      <c r="Q933" s="81" t="str">
        <f t="shared" si="14"/>
        <v>Registered</v>
      </c>
    </row>
    <row r="934" spans="1:17">
      <c r="A934" s="72">
        <v>5390</v>
      </c>
      <c r="B934" s="72" t="s">
        <v>1433</v>
      </c>
      <c r="C934" s="72" t="s">
        <v>1475</v>
      </c>
      <c r="D934" s="72" t="s">
        <v>6194</v>
      </c>
      <c r="E934" s="72" t="s">
        <v>6195</v>
      </c>
      <c r="F934" s="73">
        <v>45695</v>
      </c>
      <c r="G934" s="72" t="s">
        <v>2181</v>
      </c>
      <c r="H934" s="74">
        <v>13214286</v>
      </c>
      <c r="I934" s="74">
        <v>8721430</v>
      </c>
      <c r="J934" s="74">
        <v>8721430</v>
      </c>
      <c r="K934" s="74">
        <v>0</v>
      </c>
      <c r="L934" s="74">
        <v>0</v>
      </c>
      <c r="M934" s="74">
        <v>0</v>
      </c>
      <c r="N934" s="74">
        <v>0</v>
      </c>
      <c r="O934" s="74">
        <v>0</v>
      </c>
      <c r="P934" s="75">
        <v>0</v>
      </c>
      <c r="Q934" s="76" t="str">
        <f t="shared" si="14"/>
        <v>Registered</v>
      </c>
    </row>
    <row r="935" spans="1:17">
      <c r="A935" s="77">
        <v>5391</v>
      </c>
      <c r="B935" s="77" t="s">
        <v>1433</v>
      </c>
      <c r="C935" s="77" t="s">
        <v>1475</v>
      </c>
      <c r="D935" s="77" t="s">
        <v>6196</v>
      </c>
      <c r="E935" s="77" t="s">
        <v>6197</v>
      </c>
      <c r="F935" s="78">
        <v>45565</v>
      </c>
      <c r="G935" s="77" t="s">
        <v>6094</v>
      </c>
      <c r="H935" s="79">
        <v>12938760</v>
      </c>
      <c r="I935" s="79">
        <v>10351007</v>
      </c>
      <c r="J935" s="79">
        <v>10351007</v>
      </c>
      <c r="K935" s="79">
        <v>0</v>
      </c>
      <c r="L935" s="79">
        <v>0</v>
      </c>
      <c r="M935" s="79">
        <v>0</v>
      </c>
      <c r="N935" s="79">
        <v>0</v>
      </c>
      <c r="O935" s="79">
        <v>0</v>
      </c>
      <c r="P935" s="80">
        <v>0</v>
      </c>
      <c r="Q935" s="81" t="str">
        <f t="shared" si="14"/>
        <v>Registered</v>
      </c>
    </row>
    <row r="936" spans="1:17">
      <c r="A936" s="72">
        <v>5392</v>
      </c>
      <c r="B936" s="72" t="s">
        <v>1433</v>
      </c>
      <c r="C936" s="72" t="s">
        <v>1475</v>
      </c>
      <c r="D936" s="72" t="s">
        <v>6198</v>
      </c>
      <c r="E936" s="72" t="s">
        <v>6199</v>
      </c>
      <c r="F936" s="73">
        <v>45456</v>
      </c>
      <c r="G936" s="72" t="s">
        <v>4962</v>
      </c>
      <c r="H936" s="74">
        <v>8571429</v>
      </c>
      <c r="I936" s="74">
        <v>6857143</v>
      </c>
      <c r="J936" s="74">
        <v>6857143</v>
      </c>
      <c r="K936" s="74">
        <v>0</v>
      </c>
      <c r="L936" s="74">
        <v>0</v>
      </c>
      <c r="M936" s="74">
        <v>0</v>
      </c>
      <c r="N936" s="74">
        <v>0</v>
      </c>
      <c r="O936" s="74">
        <v>0</v>
      </c>
      <c r="P936" s="75">
        <v>0</v>
      </c>
      <c r="Q936" s="76" t="str">
        <f t="shared" si="14"/>
        <v>Registered</v>
      </c>
    </row>
    <row r="937" spans="1:17">
      <c r="A937" s="77">
        <v>5393</v>
      </c>
      <c r="B937" s="77" t="s">
        <v>1433</v>
      </c>
      <c r="C937" s="77" t="s">
        <v>1475</v>
      </c>
      <c r="D937" s="77" t="s">
        <v>6200</v>
      </c>
      <c r="E937" s="77" t="s">
        <v>6201</v>
      </c>
      <c r="F937" s="78">
        <v>45472</v>
      </c>
      <c r="G937" s="77" t="s">
        <v>3350</v>
      </c>
      <c r="H937" s="79">
        <v>12589821</v>
      </c>
      <c r="I937" s="79">
        <v>10071856</v>
      </c>
      <c r="J937" s="79">
        <v>10071856</v>
      </c>
      <c r="K937" s="79">
        <v>0</v>
      </c>
      <c r="L937" s="79">
        <v>0</v>
      </c>
      <c r="M937" s="79">
        <v>0</v>
      </c>
      <c r="N937" s="79">
        <v>0</v>
      </c>
      <c r="O937" s="79">
        <v>0</v>
      </c>
      <c r="P937" s="80">
        <v>0</v>
      </c>
      <c r="Q937" s="81" t="str">
        <f t="shared" si="14"/>
        <v>Registered</v>
      </c>
    </row>
    <row r="938" spans="1:17">
      <c r="A938" s="72">
        <v>5394</v>
      </c>
      <c r="B938" s="72" t="s">
        <v>1433</v>
      </c>
      <c r="C938" s="72" t="s">
        <v>1475</v>
      </c>
      <c r="D938" s="72" t="s">
        <v>6202</v>
      </c>
      <c r="E938" s="72" t="s">
        <v>6203</v>
      </c>
      <c r="F938" s="73">
        <v>45473</v>
      </c>
      <c r="G938" s="72" t="s">
        <v>6094</v>
      </c>
      <c r="H938" s="74">
        <v>12480300</v>
      </c>
      <c r="I938" s="74">
        <v>9984240</v>
      </c>
      <c r="J938" s="74">
        <v>9984240</v>
      </c>
      <c r="K938" s="74">
        <v>0</v>
      </c>
      <c r="L938" s="74">
        <v>0</v>
      </c>
      <c r="M938" s="74">
        <v>0</v>
      </c>
      <c r="N938" s="74">
        <v>0</v>
      </c>
      <c r="O938" s="74">
        <v>0</v>
      </c>
      <c r="P938" s="75">
        <v>0</v>
      </c>
      <c r="Q938" s="76" t="str">
        <f t="shared" si="14"/>
        <v>Registered</v>
      </c>
    </row>
    <row r="939" spans="1:17">
      <c r="A939" s="77">
        <v>5395</v>
      </c>
      <c r="B939" s="77" t="s">
        <v>1433</v>
      </c>
      <c r="C939" s="77" t="s">
        <v>1475</v>
      </c>
      <c r="D939" s="77" t="s">
        <v>6204</v>
      </c>
      <c r="E939" s="77" t="s">
        <v>6205</v>
      </c>
      <c r="F939" s="78">
        <v>45565</v>
      </c>
      <c r="G939" s="77" t="s">
        <v>2335</v>
      </c>
      <c r="H939" s="79">
        <v>9032100</v>
      </c>
      <c r="I939" s="79">
        <v>6322470</v>
      </c>
      <c r="J939" s="79">
        <v>6322470</v>
      </c>
      <c r="K939" s="79">
        <v>0</v>
      </c>
      <c r="L939" s="79">
        <v>0</v>
      </c>
      <c r="M939" s="79">
        <v>0</v>
      </c>
      <c r="N939" s="79">
        <v>0</v>
      </c>
      <c r="O939" s="79">
        <v>0</v>
      </c>
      <c r="P939" s="80">
        <v>0</v>
      </c>
      <c r="Q939" s="81" t="str">
        <f t="shared" si="14"/>
        <v>Registered</v>
      </c>
    </row>
    <row r="940" spans="1:17">
      <c r="A940" s="72">
        <v>5396</v>
      </c>
      <c r="B940" s="72" t="s">
        <v>1433</v>
      </c>
      <c r="C940" s="72" t="s">
        <v>1475</v>
      </c>
      <c r="D940" s="72" t="s">
        <v>6206</v>
      </c>
      <c r="E940" s="72" t="s">
        <v>6207</v>
      </c>
      <c r="F940" s="73">
        <v>45471</v>
      </c>
      <c r="G940" s="72" t="s">
        <v>1399</v>
      </c>
      <c r="H940" s="74">
        <v>8885475</v>
      </c>
      <c r="I940" s="74">
        <v>7108382</v>
      </c>
      <c r="J940" s="74">
        <v>7108382</v>
      </c>
      <c r="K940" s="74">
        <v>0</v>
      </c>
      <c r="L940" s="74">
        <v>0</v>
      </c>
      <c r="M940" s="74">
        <v>0</v>
      </c>
      <c r="N940" s="74">
        <v>0</v>
      </c>
      <c r="O940" s="74">
        <v>0</v>
      </c>
      <c r="P940" s="75">
        <v>0</v>
      </c>
      <c r="Q940" s="76" t="str">
        <f t="shared" si="14"/>
        <v>Registered</v>
      </c>
    </row>
    <row r="941" spans="1:17">
      <c r="A941" s="77">
        <v>5397</v>
      </c>
      <c r="B941" s="77" t="s">
        <v>1433</v>
      </c>
      <c r="C941" s="77" t="s">
        <v>1475</v>
      </c>
      <c r="D941" s="77" t="s">
        <v>6208</v>
      </c>
      <c r="E941" s="77" t="s">
        <v>6209</v>
      </c>
      <c r="F941" s="78">
        <v>45521</v>
      </c>
      <c r="G941" s="77" t="s">
        <v>6210</v>
      </c>
      <c r="H941" s="79">
        <v>13348214</v>
      </c>
      <c r="I941" s="79">
        <v>10678574</v>
      </c>
      <c r="J941" s="79">
        <v>10678574</v>
      </c>
      <c r="K941" s="79">
        <v>0</v>
      </c>
      <c r="L941" s="79">
        <v>0</v>
      </c>
      <c r="M941" s="79">
        <v>0</v>
      </c>
      <c r="N941" s="79">
        <v>0</v>
      </c>
      <c r="O941" s="79">
        <v>0</v>
      </c>
      <c r="P941" s="80">
        <v>0</v>
      </c>
      <c r="Q941" s="81" t="str">
        <f t="shared" si="14"/>
        <v>Registered</v>
      </c>
    </row>
    <row r="942" spans="1:17">
      <c r="A942" s="72">
        <v>5398</v>
      </c>
      <c r="B942" s="72" t="s">
        <v>1433</v>
      </c>
      <c r="C942" s="72" t="s">
        <v>6</v>
      </c>
      <c r="D942" s="72" t="s">
        <v>6211</v>
      </c>
      <c r="E942" s="72" t="s">
        <v>6212</v>
      </c>
      <c r="F942" s="73">
        <v>45351</v>
      </c>
      <c r="G942" s="72" t="s">
        <v>3336</v>
      </c>
      <c r="H942" s="74">
        <v>8215000</v>
      </c>
      <c r="I942" s="74">
        <v>6161250</v>
      </c>
      <c r="J942" s="74">
        <v>6161250</v>
      </c>
      <c r="K942" s="74">
        <v>0</v>
      </c>
      <c r="L942" s="74">
        <v>0</v>
      </c>
      <c r="M942" s="74">
        <v>0</v>
      </c>
      <c r="N942" s="74">
        <v>0</v>
      </c>
      <c r="O942" s="74">
        <v>0</v>
      </c>
      <c r="P942" s="75">
        <v>0</v>
      </c>
      <c r="Q942" s="76" t="str">
        <f t="shared" si="14"/>
        <v>Registered</v>
      </c>
    </row>
    <row r="943" spans="1:17">
      <c r="A943" s="77">
        <v>5399</v>
      </c>
      <c r="B943" s="77" t="s">
        <v>1433</v>
      </c>
      <c r="C943" s="77" t="s">
        <v>6</v>
      </c>
      <c r="D943" s="77" t="s">
        <v>6213</v>
      </c>
      <c r="E943" s="77" t="s">
        <v>6214</v>
      </c>
      <c r="F943" s="78">
        <v>45222</v>
      </c>
      <c r="G943" s="77" t="s">
        <v>1357</v>
      </c>
      <c r="H943" s="79">
        <v>8259093</v>
      </c>
      <c r="I943" s="79">
        <v>6607277</v>
      </c>
      <c r="J943" s="79">
        <v>6607277</v>
      </c>
      <c r="K943" s="79">
        <v>0</v>
      </c>
      <c r="L943" s="79">
        <v>0</v>
      </c>
      <c r="M943" s="79">
        <v>0</v>
      </c>
      <c r="N943" s="79">
        <v>0</v>
      </c>
      <c r="O943" s="79">
        <v>0</v>
      </c>
      <c r="P943" s="80">
        <v>0</v>
      </c>
      <c r="Q943" s="81" t="str">
        <f t="shared" si="14"/>
        <v>Registered</v>
      </c>
    </row>
    <row r="944" spans="1:17">
      <c r="A944" s="72">
        <v>5400</v>
      </c>
      <c r="B944" s="72" t="s">
        <v>1433</v>
      </c>
      <c r="C944" s="72" t="s">
        <v>6</v>
      </c>
      <c r="D944" s="72" t="s">
        <v>6215</v>
      </c>
      <c r="E944" s="72" t="s">
        <v>6216</v>
      </c>
      <c r="F944" s="73">
        <v>45135</v>
      </c>
      <c r="G944" s="72" t="s">
        <v>1798</v>
      </c>
      <c r="H944" s="74">
        <v>11970900</v>
      </c>
      <c r="I944" s="74">
        <v>9576720</v>
      </c>
      <c r="J944" s="74">
        <v>9576720</v>
      </c>
      <c r="K944" s="74">
        <v>0</v>
      </c>
      <c r="L944" s="74">
        <v>0</v>
      </c>
      <c r="M944" s="74">
        <v>0</v>
      </c>
      <c r="N944" s="74">
        <v>0</v>
      </c>
      <c r="O944" s="74">
        <v>0</v>
      </c>
      <c r="P944" s="75">
        <v>0</v>
      </c>
      <c r="Q944" s="76" t="str">
        <f t="shared" si="14"/>
        <v>Registered</v>
      </c>
    </row>
    <row r="945" spans="1:17">
      <c r="A945" s="77">
        <v>5401</v>
      </c>
      <c r="B945" s="77" t="s">
        <v>1433</v>
      </c>
      <c r="C945" s="77" t="s">
        <v>6</v>
      </c>
      <c r="D945" s="77" t="s">
        <v>6217</v>
      </c>
      <c r="E945" s="77" t="s">
        <v>6218</v>
      </c>
      <c r="F945" s="78">
        <v>45104</v>
      </c>
      <c r="G945" s="77" t="s">
        <v>4863</v>
      </c>
      <c r="H945" s="79">
        <v>8125000</v>
      </c>
      <c r="I945" s="79">
        <v>6500000</v>
      </c>
      <c r="J945" s="79">
        <v>6500000</v>
      </c>
      <c r="K945" s="79">
        <v>0</v>
      </c>
      <c r="L945" s="79">
        <v>0</v>
      </c>
      <c r="M945" s="79">
        <v>0</v>
      </c>
      <c r="N945" s="79">
        <v>0</v>
      </c>
      <c r="O945" s="79">
        <v>0</v>
      </c>
      <c r="P945" s="80">
        <v>0</v>
      </c>
      <c r="Q945" s="81" t="str">
        <f t="shared" si="14"/>
        <v>Registered</v>
      </c>
    </row>
    <row r="946" spans="1:17">
      <c r="A946" s="72">
        <v>5402</v>
      </c>
      <c r="B946" s="72" t="s">
        <v>1433</v>
      </c>
      <c r="C946" s="72" t="s">
        <v>6</v>
      </c>
      <c r="D946" s="72" t="s">
        <v>6219</v>
      </c>
      <c r="E946" s="72" t="s">
        <v>6220</v>
      </c>
      <c r="F946" s="73">
        <v>45104</v>
      </c>
      <c r="G946" s="72" t="s">
        <v>5137</v>
      </c>
      <c r="H946" s="74">
        <v>7902501</v>
      </c>
      <c r="I946" s="74">
        <v>6322000</v>
      </c>
      <c r="J946" s="74">
        <v>6322000</v>
      </c>
      <c r="K946" s="74">
        <v>0</v>
      </c>
      <c r="L946" s="74">
        <v>0</v>
      </c>
      <c r="M946" s="74">
        <v>0</v>
      </c>
      <c r="N946" s="74">
        <v>0</v>
      </c>
      <c r="O946" s="74">
        <v>0</v>
      </c>
      <c r="P946" s="75">
        <v>0</v>
      </c>
      <c r="Q946" s="76" t="str">
        <f t="shared" si="14"/>
        <v>Registered</v>
      </c>
    </row>
    <row r="947" spans="1:17">
      <c r="A947" s="77">
        <v>5403</v>
      </c>
      <c r="B947" s="77" t="s">
        <v>1433</v>
      </c>
      <c r="C947" s="77" t="s">
        <v>6</v>
      </c>
      <c r="D947" s="77" t="s">
        <v>6221</v>
      </c>
      <c r="E947" s="77" t="s">
        <v>6222</v>
      </c>
      <c r="F947" s="78">
        <v>45206</v>
      </c>
      <c r="G947" s="77" t="s">
        <v>4964</v>
      </c>
      <c r="H947" s="79">
        <v>12055800</v>
      </c>
      <c r="I947" s="79">
        <v>9644640</v>
      </c>
      <c r="J947" s="79">
        <v>9644640</v>
      </c>
      <c r="K947" s="79">
        <v>0</v>
      </c>
      <c r="L947" s="79">
        <v>0</v>
      </c>
      <c r="M947" s="79">
        <v>0</v>
      </c>
      <c r="N947" s="79">
        <v>0</v>
      </c>
      <c r="O947" s="79">
        <v>0</v>
      </c>
      <c r="P947" s="80">
        <v>0</v>
      </c>
      <c r="Q947" s="81" t="str">
        <f t="shared" si="14"/>
        <v>Registered</v>
      </c>
    </row>
    <row r="948" spans="1:17">
      <c r="A948" s="72">
        <v>5404</v>
      </c>
      <c r="B948" s="72" t="s">
        <v>1433</v>
      </c>
      <c r="C948" s="72" t="s">
        <v>6</v>
      </c>
      <c r="D948" s="72" t="s">
        <v>6223</v>
      </c>
      <c r="E948" s="72" t="s">
        <v>6224</v>
      </c>
      <c r="F948" s="73">
        <v>45147</v>
      </c>
      <c r="G948" s="72" t="s">
        <v>2737</v>
      </c>
      <c r="H948" s="74">
        <v>12054102</v>
      </c>
      <c r="I948" s="74">
        <v>9281657</v>
      </c>
      <c r="J948" s="74">
        <v>9281657</v>
      </c>
      <c r="K948" s="74">
        <v>0</v>
      </c>
      <c r="L948" s="74">
        <v>0</v>
      </c>
      <c r="M948" s="74">
        <v>0</v>
      </c>
      <c r="N948" s="74">
        <v>0</v>
      </c>
      <c r="O948" s="74">
        <v>0</v>
      </c>
      <c r="P948" s="75">
        <v>0</v>
      </c>
      <c r="Q948" s="76" t="str">
        <f t="shared" si="14"/>
        <v>Registered</v>
      </c>
    </row>
    <row r="949" spans="1:17">
      <c r="A949" s="77">
        <v>5405</v>
      </c>
      <c r="B949" s="77" t="s">
        <v>1433</v>
      </c>
      <c r="C949" s="77" t="s">
        <v>6</v>
      </c>
      <c r="D949" s="77" t="s">
        <v>6225</v>
      </c>
      <c r="E949" s="77" t="s">
        <v>6226</v>
      </c>
      <c r="F949" s="78">
        <v>45141</v>
      </c>
      <c r="G949" s="77" t="s">
        <v>3062</v>
      </c>
      <c r="H949" s="79">
        <v>8022147</v>
      </c>
      <c r="I949" s="79">
        <v>6417718</v>
      </c>
      <c r="J949" s="79">
        <v>6417718</v>
      </c>
      <c r="K949" s="79">
        <v>0</v>
      </c>
      <c r="L949" s="79">
        <v>0</v>
      </c>
      <c r="M949" s="79">
        <v>0</v>
      </c>
      <c r="N949" s="79">
        <v>0</v>
      </c>
      <c r="O949" s="79">
        <v>0</v>
      </c>
      <c r="P949" s="80">
        <v>0</v>
      </c>
      <c r="Q949" s="81" t="str">
        <f t="shared" si="14"/>
        <v>Registered</v>
      </c>
    </row>
    <row r="950" spans="1:17">
      <c r="A950" s="72">
        <v>5406</v>
      </c>
      <c r="B950" s="72" t="s">
        <v>1433</v>
      </c>
      <c r="C950" s="72" t="s">
        <v>6</v>
      </c>
      <c r="D950" s="72" t="s">
        <v>6227</v>
      </c>
      <c r="E950" s="72" t="s">
        <v>6228</v>
      </c>
      <c r="F950" s="73">
        <v>45448</v>
      </c>
      <c r="G950" s="72" t="s">
        <v>6229</v>
      </c>
      <c r="H950" s="74">
        <v>8386950</v>
      </c>
      <c r="I950" s="74">
        <v>6709562</v>
      </c>
      <c r="J950" s="74">
        <v>6709562</v>
      </c>
      <c r="K950" s="74">
        <v>0</v>
      </c>
      <c r="L950" s="74">
        <v>0</v>
      </c>
      <c r="M950" s="74">
        <v>0</v>
      </c>
      <c r="N950" s="74">
        <v>0</v>
      </c>
      <c r="O950" s="74">
        <v>0</v>
      </c>
      <c r="P950" s="75">
        <v>0</v>
      </c>
      <c r="Q950" s="76" t="str">
        <f t="shared" si="14"/>
        <v>Registered</v>
      </c>
    </row>
    <row r="951" spans="1:17">
      <c r="A951" s="77">
        <v>5407</v>
      </c>
      <c r="B951" s="77" t="s">
        <v>1433</v>
      </c>
      <c r="C951" s="77" t="s">
        <v>6</v>
      </c>
      <c r="D951" s="77" t="s">
        <v>6230</v>
      </c>
      <c r="E951" s="77" t="s">
        <v>6231</v>
      </c>
      <c r="F951" s="78">
        <v>45107</v>
      </c>
      <c r="G951" s="77" t="s">
        <v>4884</v>
      </c>
      <c r="H951" s="79">
        <v>12723214</v>
      </c>
      <c r="I951" s="79">
        <v>10178572</v>
      </c>
      <c r="J951" s="79">
        <v>10178572</v>
      </c>
      <c r="K951" s="79">
        <v>0</v>
      </c>
      <c r="L951" s="79">
        <v>0</v>
      </c>
      <c r="M951" s="79">
        <v>0</v>
      </c>
      <c r="N951" s="79">
        <v>0</v>
      </c>
      <c r="O951" s="79">
        <v>0</v>
      </c>
      <c r="P951" s="80">
        <v>0</v>
      </c>
      <c r="Q951" s="81" t="str">
        <f t="shared" si="14"/>
        <v>Registered</v>
      </c>
    </row>
    <row r="952" spans="1:17">
      <c r="A952" s="72">
        <v>5408</v>
      </c>
      <c r="B952" s="72" t="s">
        <v>1433</v>
      </c>
      <c r="C952" s="72" t="s">
        <v>6</v>
      </c>
      <c r="D952" s="72" t="s">
        <v>6232</v>
      </c>
      <c r="E952" s="72" t="s">
        <v>2774</v>
      </c>
      <c r="F952" s="73">
        <v>45260</v>
      </c>
      <c r="G952" s="72" t="s">
        <v>5155</v>
      </c>
      <c r="H952" s="74">
        <v>12901786</v>
      </c>
      <c r="I952" s="74">
        <v>10321428</v>
      </c>
      <c r="J952" s="74">
        <v>10321428</v>
      </c>
      <c r="K952" s="74">
        <v>0</v>
      </c>
      <c r="L952" s="74">
        <v>0</v>
      </c>
      <c r="M952" s="74">
        <v>0</v>
      </c>
      <c r="N952" s="74">
        <v>0</v>
      </c>
      <c r="O952" s="74">
        <v>0</v>
      </c>
      <c r="P952" s="75">
        <v>0</v>
      </c>
      <c r="Q952" s="76" t="str">
        <f t="shared" si="14"/>
        <v>Registered</v>
      </c>
    </row>
    <row r="953" spans="1:17">
      <c r="A953" s="77">
        <v>5409</v>
      </c>
      <c r="B953" s="77" t="s">
        <v>1433</v>
      </c>
      <c r="C953" s="77" t="s">
        <v>6</v>
      </c>
      <c r="D953" s="77" t="s">
        <v>6233</v>
      </c>
      <c r="E953" s="77" t="s">
        <v>6234</v>
      </c>
      <c r="F953" s="78">
        <v>45107</v>
      </c>
      <c r="G953" s="77" t="s">
        <v>3045</v>
      </c>
      <c r="H953" s="79">
        <v>8263343</v>
      </c>
      <c r="I953" s="79">
        <v>6610675</v>
      </c>
      <c r="J953" s="79">
        <v>6610675</v>
      </c>
      <c r="K953" s="79">
        <v>0</v>
      </c>
      <c r="L953" s="79">
        <v>0</v>
      </c>
      <c r="M953" s="79">
        <v>0</v>
      </c>
      <c r="N953" s="79">
        <v>0</v>
      </c>
      <c r="O953" s="79">
        <v>0</v>
      </c>
      <c r="P953" s="80">
        <v>0</v>
      </c>
      <c r="Q953" s="81" t="str">
        <f t="shared" si="14"/>
        <v>Registered</v>
      </c>
    </row>
    <row r="954" spans="1:17">
      <c r="A954" s="72">
        <v>5410</v>
      </c>
      <c r="B954" s="72" t="s">
        <v>1433</v>
      </c>
      <c r="C954" s="72" t="s">
        <v>6</v>
      </c>
      <c r="D954" s="72" t="s">
        <v>6235</v>
      </c>
      <c r="E954" s="72" t="s">
        <v>6236</v>
      </c>
      <c r="F954" s="73">
        <v>45090</v>
      </c>
      <c r="G954" s="72" t="s">
        <v>2847</v>
      </c>
      <c r="H954" s="74">
        <v>12187500</v>
      </c>
      <c r="I954" s="74">
        <v>9750000</v>
      </c>
      <c r="J954" s="74">
        <v>9750000</v>
      </c>
      <c r="K954" s="74">
        <v>0</v>
      </c>
      <c r="L954" s="74">
        <v>0</v>
      </c>
      <c r="M954" s="74">
        <v>0</v>
      </c>
      <c r="N954" s="74">
        <v>0</v>
      </c>
      <c r="O954" s="74">
        <v>0</v>
      </c>
      <c r="P954" s="75">
        <v>0</v>
      </c>
      <c r="Q954" s="76" t="str">
        <f t="shared" si="14"/>
        <v>Registered</v>
      </c>
    </row>
    <row r="955" spans="1:17">
      <c r="A955" s="77">
        <v>5411</v>
      </c>
      <c r="B955" s="77" t="s">
        <v>1433</v>
      </c>
      <c r="C955" s="77" t="s">
        <v>6</v>
      </c>
      <c r="D955" s="77" t="s">
        <v>6237</v>
      </c>
      <c r="E955" s="77" t="s">
        <v>6238</v>
      </c>
      <c r="F955" s="78">
        <v>45176</v>
      </c>
      <c r="G955" s="77" t="s">
        <v>2083</v>
      </c>
      <c r="H955" s="79">
        <v>11970900</v>
      </c>
      <c r="I955" s="79">
        <v>9217593</v>
      </c>
      <c r="J955" s="79">
        <v>9217593</v>
      </c>
      <c r="K955" s="79">
        <v>0</v>
      </c>
      <c r="L955" s="79">
        <v>0</v>
      </c>
      <c r="M955" s="79">
        <v>0</v>
      </c>
      <c r="N955" s="79">
        <v>0</v>
      </c>
      <c r="O955" s="79">
        <v>0</v>
      </c>
      <c r="P955" s="80">
        <v>0</v>
      </c>
      <c r="Q955" s="81" t="str">
        <f t="shared" si="14"/>
        <v>Registered</v>
      </c>
    </row>
    <row r="956" spans="1:17">
      <c r="A956" s="72">
        <v>5412</v>
      </c>
      <c r="B956" s="72" t="s">
        <v>1433</v>
      </c>
      <c r="C956" s="72" t="s">
        <v>6</v>
      </c>
      <c r="D956" s="72" t="s">
        <v>6239</v>
      </c>
      <c r="E956" s="72" t="s">
        <v>2064</v>
      </c>
      <c r="F956" s="73">
        <v>45107</v>
      </c>
      <c r="G956" s="72" t="s">
        <v>2065</v>
      </c>
      <c r="H956" s="74">
        <v>7859100</v>
      </c>
      <c r="I956" s="74">
        <v>6287280</v>
      </c>
      <c r="J956" s="74">
        <v>6287280</v>
      </c>
      <c r="K956" s="74">
        <v>0</v>
      </c>
      <c r="L956" s="74">
        <v>0</v>
      </c>
      <c r="M956" s="74">
        <v>0</v>
      </c>
      <c r="N956" s="74">
        <v>0</v>
      </c>
      <c r="O956" s="74">
        <v>0</v>
      </c>
      <c r="P956" s="75">
        <v>0</v>
      </c>
      <c r="Q956" s="76" t="str">
        <f t="shared" si="14"/>
        <v>Registered</v>
      </c>
    </row>
    <row r="957" spans="1:17">
      <c r="A957" s="77">
        <v>5413</v>
      </c>
      <c r="B957" s="77" t="s">
        <v>1433</v>
      </c>
      <c r="C957" s="77" t="s">
        <v>6</v>
      </c>
      <c r="D957" s="77" t="s">
        <v>6240</v>
      </c>
      <c r="E957" s="77" t="s">
        <v>6241</v>
      </c>
      <c r="F957" s="78">
        <v>45504</v>
      </c>
      <c r="G957" s="77" t="s">
        <v>2582</v>
      </c>
      <c r="H957" s="79">
        <v>8621550</v>
      </c>
      <c r="I957" s="79">
        <v>6897242</v>
      </c>
      <c r="J957" s="79">
        <v>6897242</v>
      </c>
      <c r="K957" s="79">
        <v>0</v>
      </c>
      <c r="L957" s="79">
        <v>0</v>
      </c>
      <c r="M957" s="79">
        <v>0</v>
      </c>
      <c r="N957" s="79">
        <v>0</v>
      </c>
      <c r="O957" s="79">
        <v>0</v>
      </c>
      <c r="P957" s="80">
        <v>0</v>
      </c>
      <c r="Q957" s="81" t="str">
        <f t="shared" si="14"/>
        <v>Registered</v>
      </c>
    </row>
    <row r="958" spans="1:17">
      <c r="A958" s="72">
        <v>5414</v>
      </c>
      <c r="B958" s="72" t="s">
        <v>1433</v>
      </c>
      <c r="C958" s="72" t="s">
        <v>6</v>
      </c>
      <c r="D958" s="72" t="s">
        <v>6242</v>
      </c>
      <c r="E958" s="72" t="s">
        <v>6243</v>
      </c>
      <c r="F958" s="73">
        <v>45147</v>
      </c>
      <c r="G958" s="72" t="s">
        <v>3688</v>
      </c>
      <c r="H958" s="74">
        <v>12723214</v>
      </c>
      <c r="I958" s="74">
        <v>10178572</v>
      </c>
      <c r="J958" s="74">
        <v>10178572</v>
      </c>
      <c r="K958" s="74">
        <v>0</v>
      </c>
      <c r="L958" s="74">
        <v>0</v>
      </c>
      <c r="M958" s="74">
        <v>0</v>
      </c>
      <c r="N958" s="74">
        <v>0</v>
      </c>
      <c r="O958" s="74">
        <v>0</v>
      </c>
      <c r="P958" s="75">
        <v>0</v>
      </c>
      <c r="Q958" s="76" t="str">
        <f t="shared" si="14"/>
        <v>Registered</v>
      </c>
    </row>
    <row r="959" spans="1:17">
      <c r="A959" s="77">
        <v>5415</v>
      </c>
      <c r="B959" s="77" t="s">
        <v>1433</v>
      </c>
      <c r="C959" s="77" t="s">
        <v>6</v>
      </c>
      <c r="D959" s="77" t="s">
        <v>6244</v>
      </c>
      <c r="E959" s="77" t="s">
        <v>6245</v>
      </c>
      <c r="F959" s="78">
        <v>45106</v>
      </c>
      <c r="G959" s="77" t="s">
        <v>4884</v>
      </c>
      <c r="H959" s="79">
        <v>7901786</v>
      </c>
      <c r="I959" s="79">
        <v>6321428</v>
      </c>
      <c r="J959" s="79">
        <v>6321428</v>
      </c>
      <c r="K959" s="79">
        <v>0</v>
      </c>
      <c r="L959" s="79">
        <v>0</v>
      </c>
      <c r="M959" s="79">
        <v>0</v>
      </c>
      <c r="N959" s="79">
        <v>0</v>
      </c>
      <c r="O959" s="79">
        <v>0</v>
      </c>
      <c r="P959" s="80">
        <v>0</v>
      </c>
      <c r="Q959" s="81" t="str">
        <f t="shared" si="14"/>
        <v>Registered</v>
      </c>
    </row>
    <row r="960" spans="1:17">
      <c r="A960" s="72">
        <v>5416</v>
      </c>
      <c r="B960" s="72" t="s">
        <v>1433</v>
      </c>
      <c r="C960" s="72" t="s">
        <v>6</v>
      </c>
      <c r="D960" s="72" t="s">
        <v>6246</v>
      </c>
      <c r="E960" s="72" t="s">
        <v>6247</v>
      </c>
      <c r="F960" s="73">
        <v>45096</v>
      </c>
      <c r="G960" s="72" t="s">
        <v>4884</v>
      </c>
      <c r="H960" s="74">
        <v>12187500</v>
      </c>
      <c r="I960" s="74">
        <v>9750000</v>
      </c>
      <c r="J960" s="74">
        <v>9750000</v>
      </c>
      <c r="K960" s="74">
        <v>0</v>
      </c>
      <c r="L960" s="74">
        <v>0</v>
      </c>
      <c r="M960" s="74">
        <v>0</v>
      </c>
      <c r="N960" s="74">
        <v>0</v>
      </c>
      <c r="O960" s="74">
        <v>0</v>
      </c>
      <c r="P960" s="75">
        <v>0</v>
      </c>
      <c r="Q960" s="76" t="str">
        <f t="shared" si="14"/>
        <v>Registered</v>
      </c>
    </row>
    <row r="961" spans="1:17">
      <c r="A961" s="77">
        <v>5417</v>
      </c>
      <c r="B961" s="77" t="s">
        <v>1433</v>
      </c>
      <c r="C961" s="77" t="s">
        <v>6</v>
      </c>
      <c r="D961" s="77" t="s">
        <v>6248</v>
      </c>
      <c r="E961" s="77" t="s">
        <v>6249</v>
      </c>
      <c r="F961" s="78">
        <v>45106</v>
      </c>
      <c r="G961" s="77" t="s">
        <v>4884</v>
      </c>
      <c r="H961" s="79">
        <v>7901786</v>
      </c>
      <c r="I961" s="79">
        <v>6321428</v>
      </c>
      <c r="J961" s="79">
        <v>6321428</v>
      </c>
      <c r="K961" s="79">
        <v>0</v>
      </c>
      <c r="L961" s="79">
        <v>0</v>
      </c>
      <c r="M961" s="79">
        <v>0</v>
      </c>
      <c r="N961" s="79">
        <v>0</v>
      </c>
      <c r="O961" s="79">
        <v>0</v>
      </c>
      <c r="P961" s="80">
        <v>0</v>
      </c>
      <c r="Q961" s="81" t="str">
        <f t="shared" si="14"/>
        <v>Registered</v>
      </c>
    </row>
    <row r="962" spans="1:17">
      <c r="A962" s="72">
        <v>5418</v>
      </c>
      <c r="B962" s="72" t="s">
        <v>1433</v>
      </c>
      <c r="C962" s="72" t="s">
        <v>6</v>
      </c>
      <c r="D962" s="72" t="s">
        <v>6250</v>
      </c>
      <c r="E962" s="72" t="s">
        <v>6251</v>
      </c>
      <c r="F962" s="73">
        <v>45106</v>
      </c>
      <c r="G962" s="72" t="s">
        <v>4884</v>
      </c>
      <c r="H962" s="74">
        <v>7901786</v>
      </c>
      <c r="I962" s="74">
        <v>6321428</v>
      </c>
      <c r="J962" s="74">
        <v>6321428</v>
      </c>
      <c r="K962" s="74">
        <v>0</v>
      </c>
      <c r="L962" s="74">
        <v>0</v>
      </c>
      <c r="M962" s="74">
        <v>0</v>
      </c>
      <c r="N962" s="74">
        <v>0</v>
      </c>
      <c r="O962" s="74">
        <v>0</v>
      </c>
      <c r="P962" s="75">
        <v>0</v>
      </c>
      <c r="Q962" s="76" t="str">
        <f t="shared" ref="Q962:Q1025" si="15">IF(G962="01 Jan 1900","Unregistered","Registered")</f>
        <v>Registered</v>
      </c>
    </row>
    <row r="963" spans="1:17">
      <c r="A963" s="77">
        <v>5419</v>
      </c>
      <c r="B963" s="77" t="s">
        <v>1433</v>
      </c>
      <c r="C963" s="77" t="s">
        <v>6</v>
      </c>
      <c r="D963" s="77" t="s">
        <v>6252</v>
      </c>
      <c r="E963" s="77" t="s">
        <v>6253</v>
      </c>
      <c r="F963" s="78">
        <v>45248</v>
      </c>
      <c r="G963" s="77" t="s">
        <v>1792</v>
      </c>
      <c r="H963" s="79">
        <v>12813000</v>
      </c>
      <c r="I963" s="79">
        <v>10250400</v>
      </c>
      <c r="J963" s="79">
        <v>10250400</v>
      </c>
      <c r="K963" s="79">
        <v>0</v>
      </c>
      <c r="L963" s="79">
        <v>0</v>
      </c>
      <c r="M963" s="79">
        <v>0</v>
      </c>
      <c r="N963" s="79">
        <v>0</v>
      </c>
      <c r="O963" s="79">
        <v>0</v>
      </c>
      <c r="P963" s="80">
        <v>0</v>
      </c>
      <c r="Q963" s="81" t="str">
        <f t="shared" si="15"/>
        <v>Registered</v>
      </c>
    </row>
    <row r="964" spans="1:17">
      <c r="A964" s="72">
        <v>5420</v>
      </c>
      <c r="B964" s="72" t="s">
        <v>1433</v>
      </c>
      <c r="C964" s="72" t="s">
        <v>6</v>
      </c>
      <c r="D964" s="72" t="s">
        <v>6254</v>
      </c>
      <c r="E964" s="72" t="s">
        <v>6255</v>
      </c>
      <c r="F964" s="73">
        <v>45336</v>
      </c>
      <c r="G964" s="72" t="s">
        <v>2963</v>
      </c>
      <c r="H964" s="74">
        <v>12197321</v>
      </c>
      <c r="I964" s="74">
        <v>9757856</v>
      </c>
      <c r="J964" s="74">
        <v>9757856</v>
      </c>
      <c r="K964" s="74">
        <v>0</v>
      </c>
      <c r="L964" s="74">
        <v>0</v>
      </c>
      <c r="M964" s="74">
        <v>0</v>
      </c>
      <c r="N964" s="74">
        <v>0</v>
      </c>
      <c r="O964" s="74">
        <v>0</v>
      </c>
      <c r="P964" s="75">
        <v>0</v>
      </c>
      <c r="Q964" s="76" t="str">
        <f t="shared" si="15"/>
        <v>Registered</v>
      </c>
    </row>
    <row r="965" spans="1:17">
      <c r="A965" s="77">
        <v>5421</v>
      </c>
      <c r="B965" s="77" t="s">
        <v>1433</v>
      </c>
      <c r="C965" s="77" t="s">
        <v>6</v>
      </c>
      <c r="D965" s="77" t="s">
        <v>6256</v>
      </c>
      <c r="E965" s="77" t="s">
        <v>6257</v>
      </c>
      <c r="F965" s="78">
        <v>45672</v>
      </c>
      <c r="G965" s="77" t="s">
        <v>6258</v>
      </c>
      <c r="H965" s="79">
        <v>8973214</v>
      </c>
      <c r="I965" s="79">
        <v>5832589</v>
      </c>
      <c r="J965" s="79">
        <v>5832589</v>
      </c>
      <c r="K965" s="79">
        <v>0</v>
      </c>
      <c r="L965" s="79">
        <v>0</v>
      </c>
      <c r="M965" s="79">
        <v>0</v>
      </c>
      <c r="N965" s="79">
        <v>0</v>
      </c>
      <c r="O965" s="79">
        <v>0</v>
      </c>
      <c r="P965" s="80">
        <v>0</v>
      </c>
      <c r="Q965" s="81" t="str">
        <f t="shared" si="15"/>
        <v>Registered</v>
      </c>
    </row>
    <row r="966" spans="1:17">
      <c r="A966" s="72">
        <v>5422</v>
      </c>
      <c r="B966" s="72" t="s">
        <v>1433</v>
      </c>
      <c r="C966" s="72" t="s">
        <v>6</v>
      </c>
      <c r="D966" s="72" t="s">
        <v>6259</v>
      </c>
      <c r="E966" s="72" t="s">
        <v>6260</v>
      </c>
      <c r="F966" s="73">
        <v>45104</v>
      </c>
      <c r="G966" s="72" t="s">
        <v>5396</v>
      </c>
      <c r="H966" s="74">
        <v>12008929</v>
      </c>
      <c r="I966" s="74">
        <v>9006697</v>
      </c>
      <c r="J966" s="74">
        <v>9006697</v>
      </c>
      <c r="K966" s="74">
        <v>0</v>
      </c>
      <c r="L966" s="74">
        <v>0</v>
      </c>
      <c r="M966" s="74">
        <v>0</v>
      </c>
      <c r="N966" s="74">
        <v>0</v>
      </c>
      <c r="O966" s="74">
        <v>0</v>
      </c>
      <c r="P966" s="75">
        <v>0</v>
      </c>
      <c r="Q966" s="76" t="str">
        <f t="shared" si="15"/>
        <v>Registered</v>
      </c>
    </row>
    <row r="967" spans="1:17">
      <c r="A967" s="77">
        <v>5423</v>
      </c>
      <c r="B967" s="77" t="s">
        <v>1433</v>
      </c>
      <c r="C967" s="77" t="s">
        <v>6</v>
      </c>
      <c r="D967" s="77" t="s">
        <v>6261</v>
      </c>
      <c r="E967" s="77" t="s">
        <v>6262</v>
      </c>
      <c r="F967" s="78">
        <v>45176</v>
      </c>
      <c r="G967" s="77" t="s">
        <v>2528</v>
      </c>
      <c r="H967" s="79">
        <v>8214284</v>
      </c>
      <c r="I967" s="79">
        <v>6160713</v>
      </c>
      <c r="J967" s="79">
        <v>6160713</v>
      </c>
      <c r="K967" s="79">
        <v>0</v>
      </c>
      <c r="L967" s="79">
        <v>0</v>
      </c>
      <c r="M967" s="79">
        <v>0</v>
      </c>
      <c r="N967" s="79">
        <v>0</v>
      </c>
      <c r="O967" s="79">
        <v>0</v>
      </c>
      <c r="P967" s="80">
        <v>0</v>
      </c>
      <c r="Q967" s="81" t="str">
        <f t="shared" si="15"/>
        <v>Registered</v>
      </c>
    </row>
    <row r="968" spans="1:17">
      <c r="A968" s="72">
        <v>5424</v>
      </c>
      <c r="B968" s="72" t="s">
        <v>1433</v>
      </c>
      <c r="C968" s="72" t="s">
        <v>6</v>
      </c>
      <c r="D968" s="72" t="s">
        <v>6263</v>
      </c>
      <c r="E968" s="72" t="s">
        <v>6264</v>
      </c>
      <c r="F968" s="73">
        <v>45100</v>
      </c>
      <c r="G968" s="72" t="s">
        <v>5489</v>
      </c>
      <c r="H968" s="74">
        <v>12321429</v>
      </c>
      <c r="I968" s="74">
        <v>9241072</v>
      </c>
      <c r="J968" s="74">
        <v>9241072</v>
      </c>
      <c r="K968" s="74">
        <v>0</v>
      </c>
      <c r="L968" s="74">
        <v>0</v>
      </c>
      <c r="M968" s="74">
        <v>0</v>
      </c>
      <c r="N968" s="74">
        <v>0</v>
      </c>
      <c r="O968" s="74">
        <v>0</v>
      </c>
      <c r="P968" s="75">
        <v>0</v>
      </c>
      <c r="Q968" s="76" t="str">
        <f t="shared" si="15"/>
        <v>Registered</v>
      </c>
    </row>
    <row r="969" spans="1:17">
      <c r="A969" s="77">
        <v>5425</v>
      </c>
      <c r="B969" s="77" t="s">
        <v>1433</v>
      </c>
      <c r="C969" s="77" t="s">
        <v>6</v>
      </c>
      <c r="D969" s="77" t="s">
        <v>6265</v>
      </c>
      <c r="E969" s="77" t="s">
        <v>6266</v>
      </c>
      <c r="F969" s="78">
        <v>45370</v>
      </c>
      <c r="G969" s="77" t="s">
        <v>2567</v>
      </c>
      <c r="H969" s="79">
        <v>8724107</v>
      </c>
      <c r="I969" s="79">
        <v>6543078</v>
      </c>
      <c r="J969" s="79">
        <v>6543078</v>
      </c>
      <c r="K969" s="79">
        <v>0</v>
      </c>
      <c r="L969" s="79">
        <v>0</v>
      </c>
      <c r="M969" s="79">
        <v>0</v>
      </c>
      <c r="N969" s="79">
        <v>0</v>
      </c>
      <c r="O969" s="79">
        <v>0</v>
      </c>
      <c r="P969" s="80">
        <v>0</v>
      </c>
      <c r="Q969" s="81" t="str">
        <f t="shared" si="15"/>
        <v>Registered</v>
      </c>
    </row>
    <row r="970" spans="1:17">
      <c r="A970" s="72">
        <v>5426</v>
      </c>
      <c r="B970" s="72" t="s">
        <v>1433</v>
      </c>
      <c r="C970" s="72" t="s">
        <v>6</v>
      </c>
      <c r="D970" s="72" t="s">
        <v>6267</v>
      </c>
      <c r="E970" s="72" t="s">
        <v>6268</v>
      </c>
      <c r="F970" s="73">
        <v>45107</v>
      </c>
      <c r="G970" s="72" t="s">
        <v>5371</v>
      </c>
      <c r="H970" s="74">
        <v>11830357</v>
      </c>
      <c r="I970" s="74">
        <v>8872767</v>
      </c>
      <c r="J970" s="74">
        <v>8872767</v>
      </c>
      <c r="K970" s="74">
        <v>0</v>
      </c>
      <c r="L970" s="74">
        <v>0</v>
      </c>
      <c r="M970" s="74">
        <v>0</v>
      </c>
      <c r="N970" s="74">
        <v>0</v>
      </c>
      <c r="O970" s="74">
        <v>0</v>
      </c>
      <c r="P970" s="75">
        <v>0</v>
      </c>
      <c r="Q970" s="76" t="str">
        <f t="shared" si="15"/>
        <v>Registered</v>
      </c>
    </row>
    <row r="971" spans="1:17">
      <c r="A971" s="77">
        <v>5427</v>
      </c>
      <c r="B971" s="77" t="s">
        <v>1433</v>
      </c>
      <c r="C971" s="77" t="s">
        <v>6</v>
      </c>
      <c r="D971" s="77" t="s">
        <v>6269</v>
      </c>
      <c r="E971" s="77" t="s">
        <v>6270</v>
      </c>
      <c r="F971" s="78">
        <v>45104</v>
      </c>
      <c r="G971" s="77" t="s">
        <v>3013</v>
      </c>
      <c r="H971" s="79">
        <v>11717580</v>
      </c>
      <c r="I971" s="79">
        <v>8788185</v>
      </c>
      <c r="J971" s="79">
        <v>8788185</v>
      </c>
      <c r="K971" s="79">
        <v>0</v>
      </c>
      <c r="L971" s="79">
        <v>0</v>
      </c>
      <c r="M971" s="79">
        <v>0</v>
      </c>
      <c r="N971" s="79">
        <v>0</v>
      </c>
      <c r="O971" s="79">
        <v>0</v>
      </c>
      <c r="P971" s="80">
        <v>0</v>
      </c>
      <c r="Q971" s="81" t="str">
        <f t="shared" si="15"/>
        <v>Registered</v>
      </c>
    </row>
    <row r="972" spans="1:17">
      <c r="A972" s="72">
        <v>5428</v>
      </c>
      <c r="B972" s="72" t="s">
        <v>1433</v>
      </c>
      <c r="C972" s="72" t="s">
        <v>6</v>
      </c>
      <c r="D972" s="72" t="s">
        <v>6271</v>
      </c>
      <c r="E972" s="72" t="s">
        <v>6272</v>
      </c>
      <c r="F972" s="73">
        <v>45100</v>
      </c>
      <c r="G972" s="72" t="s">
        <v>5371</v>
      </c>
      <c r="H972" s="74">
        <v>12142857</v>
      </c>
      <c r="I972" s="74">
        <v>9107142</v>
      </c>
      <c r="J972" s="74">
        <v>9107142</v>
      </c>
      <c r="K972" s="74">
        <v>0</v>
      </c>
      <c r="L972" s="74">
        <v>0</v>
      </c>
      <c r="M972" s="74">
        <v>0</v>
      </c>
      <c r="N972" s="74">
        <v>0</v>
      </c>
      <c r="O972" s="74">
        <v>0</v>
      </c>
      <c r="P972" s="75">
        <v>0</v>
      </c>
      <c r="Q972" s="76" t="str">
        <f t="shared" si="15"/>
        <v>Registered</v>
      </c>
    </row>
    <row r="973" spans="1:17">
      <c r="A973" s="77">
        <v>5429</v>
      </c>
      <c r="B973" s="77" t="s">
        <v>1433</v>
      </c>
      <c r="C973" s="77" t="s">
        <v>6</v>
      </c>
      <c r="D973" s="77" t="s">
        <v>6273</v>
      </c>
      <c r="E973" s="77" t="s">
        <v>6274</v>
      </c>
      <c r="F973" s="78">
        <v>45104</v>
      </c>
      <c r="G973" s="77" t="s">
        <v>3639</v>
      </c>
      <c r="H973" s="79">
        <v>7859100</v>
      </c>
      <c r="I973" s="79">
        <v>5894325</v>
      </c>
      <c r="J973" s="79">
        <v>5894325</v>
      </c>
      <c r="K973" s="79">
        <v>0</v>
      </c>
      <c r="L973" s="79">
        <v>0</v>
      </c>
      <c r="M973" s="79">
        <v>0</v>
      </c>
      <c r="N973" s="79">
        <v>0</v>
      </c>
      <c r="O973" s="79">
        <v>0</v>
      </c>
      <c r="P973" s="80">
        <v>0</v>
      </c>
      <c r="Q973" s="81" t="str">
        <f t="shared" si="15"/>
        <v>Registered</v>
      </c>
    </row>
    <row r="974" spans="1:17">
      <c r="A974" s="72">
        <v>5430</v>
      </c>
      <c r="B974" s="72" t="s">
        <v>1433</v>
      </c>
      <c r="C974" s="72" t="s">
        <v>6</v>
      </c>
      <c r="D974" s="72" t="s">
        <v>6275</v>
      </c>
      <c r="E974" s="72" t="s">
        <v>6276</v>
      </c>
      <c r="F974" s="73">
        <v>45096</v>
      </c>
      <c r="G974" s="72" t="s">
        <v>3045</v>
      </c>
      <c r="H974" s="74">
        <v>11546400</v>
      </c>
      <c r="I974" s="74">
        <v>8659800</v>
      </c>
      <c r="J974" s="74">
        <v>8659800</v>
      </c>
      <c r="K974" s="74">
        <v>0</v>
      </c>
      <c r="L974" s="74">
        <v>0</v>
      </c>
      <c r="M974" s="74">
        <v>0</v>
      </c>
      <c r="N974" s="74">
        <v>0</v>
      </c>
      <c r="O974" s="74">
        <v>0</v>
      </c>
      <c r="P974" s="75">
        <v>0</v>
      </c>
      <c r="Q974" s="76" t="str">
        <f t="shared" si="15"/>
        <v>Registered</v>
      </c>
    </row>
    <row r="975" spans="1:17">
      <c r="A975" s="77">
        <v>5431</v>
      </c>
      <c r="B975" s="77" t="s">
        <v>1433</v>
      </c>
      <c r="C975" s="77" t="s">
        <v>6</v>
      </c>
      <c r="D975" s="77" t="s">
        <v>6277</v>
      </c>
      <c r="E975" s="77" t="s">
        <v>6278</v>
      </c>
      <c r="F975" s="78">
        <v>45096</v>
      </c>
      <c r="G975" s="77" t="s">
        <v>4156</v>
      </c>
      <c r="H975" s="79">
        <v>12008929</v>
      </c>
      <c r="I975" s="79">
        <v>9006697</v>
      </c>
      <c r="J975" s="79">
        <v>9006697</v>
      </c>
      <c r="K975" s="79">
        <v>0</v>
      </c>
      <c r="L975" s="79">
        <v>0</v>
      </c>
      <c r="M975" s="79">
        <v>0</v>
      </c>
      <c r="N975" s="79">
        <v>0</v>
      </c>
      <c r="O975" s="79">
        <v>0</v>
      </c>
      <c r="P975" s="80">
        <v>0</v>
      </c>
      <c r="Q975" s="81" t="str">
        <f t="shared" si="15"/>
        <v>Registered</v>
      </c>
    </row>
    <row r="976" spans="1:17">
      <c r="A976" s="72">
        <v>5432</v>
      </c>
      <c r="B976" s="72" t="s">
        <v>1433</v>
      </c>
      <c r="C976" s="72" t="s">
        <v>6</v>
      </c>
      <c r="D976" s="72" t="s">
        <v>6279</v>
      </c>
      <c r="E976" s="72" t="s">
        <v>6280</v>
      </c>
      <c r="F976" s="73">
        <v>45434</v>
      </c>
      <c r="G976" s="72" t="s">
        <v>5114</v>
      </c>
      <c r="H976" s="74">
        <v>8326788</v>
      </c>
      <c r="I976" s="74">
        <v>6245094</v>
      </c>
      <c r="J976" s="74">
        <v>6245094</v>
      </c>
      <c r="K976" s="74">
        <v>0</v>
      </c>
      <c r="L976" s="74">
        <v>0</v>
      </c>
      <c r="M976" s="74">
        <v>0</v>
      </c>
      <c r="N976" s="74">
        <v>0</v>
      </c>
      <c r="O976" s="74">
        <v>0</v>
      </c>
      <c r="P976" s="75">
        <v>0</v>
      </c>
      <c r="Q976" s="76" t="str">
        <f t="shared" si="15"/>
        <v>Registered</v>
      </c>
    </row>
    <row r="977" spans="1:17">
      <c r="A977" s="77">
        <v>5433</v>
      </c>
      <c r="B977" s="77" t="s">
        <v>1433</v>
      </c>
      <c r="C977" s="77" t="s">
        <v>6</v>
      </c>
      <c r="D977" s="77" t="s">
        <v>6281</v>
      </c>
      <c r="E977" s="77" t="s">
        <v>6282</v>
      </c>
      <c r="F977" s="78">
        <v>45104</v>
      </c>
      <c r="G977" s="77" t="s">
        <v>4884</v>
      </c>
      <c r="H977" s="79">
        <v>8036223</v>
      </c>
      <c r="I977" s="79">
        <v>6027166</v>
      </c>
      <c r="J977" s="79">
        <v>6027166</v>
      </c>
      <c r="K977" s="79">
        <v>0</v>
      </c>
      <c r="L977" s="79">
        <v>0</v>
      </c>
      <c r="M977" s="79">
        <v>0</v>
      </c>
      <c r="N977" s="79">
        <v>0</v>
      </c>
      <c r="O977" s="79">
        <v>0</v>
      </c>
      <c r="P977" s="80">
        <v>0</v>
      </c>
      <c r="Q977" s="81" t="str">
        <f t="shared" si="15"/>
        <v>Registered</v>
      </c>
    </row>
    <row r="978" spans="1:17">
      <c r="A978" s="72">
        <v>5434</v>
      </c>
      <c r="B978" s="72" t="s">
        <v>1433</v>
      </c>
      <c r="C978" s="72" t="s">
        <v>6</v>
      </c>
      <c r="D978" s="72" t="s">
        <v>6283</v>
      </c>
      <c r="E978" s="72" t="s">
        <v>6284</v>
      </c>
      <c r="F978" s="73">
        <v>45142</v>
      </c>
      <c r="G978" s="72" t="s">
        <v>2719</v>
      </c>
      <c r="H978" s="74">
        <v>12544643</v>
      </c>
      <c r="I978" s="74">
        <v>9408483</v>
      </c>
      <c r="J978" s="74">
        <v>9408483</v>
      </c>
      <c r="K978" s="74">
        <v>0</v>
      </c>
      <c r="L978" s="74">
        <v>0</v>
      </c>
      <c r="M978" s="74">
        <v>0</v>
      </c>
      <c r="N978" s="74">
        <v>0</v>
      </c>
      <c r="O978" s="74">
        <v>0</v>
      </c>
      <c r="P978" s="75">
        <v>0</v>
      </c>
      <c r="Q978" s="76" t="str">
        <f t="shared" si="15"/>
        <v>Registered</v>
      </c>
    </row>
    <row r="979" spans="1:17">
      <c r="A979" s="77">
        <v>5435</v>
      </c>
      <c r="B979" s="77" t="s">
        <v>1433</v>
      </c>
      <c r="C979" s="77" t="s">
        <v>6</v>
      </c>
      <c r="D979" s="77" t="s">
        <v>6285</v>
      </c>
      <c r="E979" s="77" t="s">
        <v>6286</v>
      </c>
      <c r="F979" s="78">
        <v>45308</v>
      </c>
      <c r="G979" s="77" t="s">
        <v>6287</v>
      </c>
      <c r="H979" s="79">
        <v>12142398</v>
      </c>
      <c r="I979" s="79">
        <v>9106800</v>
      </c>
      <c r="J979" s="79">
        <v>9106800</v>
      </c>
      <c r="K979" s="79">
        <v>0</v>
      </c>
      <c r="L979" s="79">
        <v>0</v>
      </c>
      <c r="M979" s="79">
        <v>0</v>
      </c>
      <c r="N979" s="79">
        <v>0</v>
      </c>
      <c r="O979" s="79">
        <v>0</v>
      </c>
      <c r="P979" s="80">
        <v>0</v>
      </c>
      <c r="Q979" s="81" t="str">
        <f t="shared" si="15"/>
        <v>Registered</v>
      </c>
    </row>
    <row r="980" spans="1:17">
      <c r="A980" s="72">
        <v>5436</v>
      </c>
      <c r="B980" s="72" t="s">
        <v>1433</v>
      </c>
      <c r="C980" s="72" t="s">
        <v>6</v>
      </c>
      <c r="D980" s="72" t="s">
        <v>6288</v>
      </c>
      <c r="E980" s="72" t="s">
        <v>6289</v>
      </c>
      <c r="F980" s="73">
        <v>45206</v>
      </c>
      <c r="G980" s="72" t="s">
        <v>5111</v>
      </c>
      <c r="H980" s="74">
        <v>8363490</v>
      </c>
      <c r="I980" s="74">
        <v>6272621</v>
      </c>
      <c r="J980" s="74">
        <v>6272621</v>
      </c>
      <c r="K980" s="74">
        <v>0</v>
      </c>
      <c r="L980" s="74">
        <v>0</v>
      </c>
      <c r="M980" s="74">
        <v>0</v>
      </c>
      <c r="N980" s="74">
        <v>0</v>
      </c>
      <c r="O980" s="74">
        <v>0</v>
      </c>
      <c r="P980" s="75">
        <v>0</v>
      </c>
      <c r="Q980" s="76" t="str">
        <f t="shared" si="15"/>
        <v>Registered</v>
      </c>
    </row>
    <row r="981" spans="1:17">
      <c r="A981" s="77">
        <v>5437</v>
      </c>
      <c r="B981" s="77" t="s">
        <v>1433</v>
      </c>
      <c r="C981" s="77" t="s">
        <v>6</v>
      </c>
      <c r="D981" s="77" t="s">
        <v>6290</v>
      </c>
      <c r="E981" s="77" t="s">
        <v>6291</v>
      </c>
      <c r="F981" s="78">
        <v>45097</v>
      </c>
      <c r="G981" s="77" t="s">
        <v>3013</v>
      </c>
      <c r="H981" s="79">
        <v>11894490</v>
      </c>
      <c r="I981" s="79">
        <v>8920871</v>
      </c>
      <c r="J981" s="79">
        <v>8920871</v>
      </c>
      <c r="K981" s="79">
        <v>0</v>
      </c>
      <c r="L981" s="79">
        <v>0</v>
      </c>
      <c r="M981" s="79">
        <v>0</v>
      </c>
      <c r="N981" s="79">
        <v>0</v>
      </c>
      <c r="O981" s="79">
        <v>0</v>
      </c>
      <c r="P981" s="80">
        <v>0</v>
      </c>
      <c r="Q981" s="81" t="str">
        <f t="shared" si="15"/>
        <v>Registered</v>
      </c>
    </row>
    <row r="982" spans="1:17">
      <c r="A982" s="72">
        <v>5438</v>
      </c>
      <c r="B982" s="72" t="s">
        <v>1433</v>
      </c>
      <c r="C982" s="72" t="s">
        <v>6</v>
      </c>
      <c r="D982" s="72" t="s">
        <v>6292</v>
      </c>
      <c r="E982" s="72" t="s">
        <v>6293</v>
      </c>
      <c r="F982" s="73">
        <v>45176</v>
      </c>
      <c r="G982" s="72" t="s">
        <v>3554</v>
      </c>
      <c r="H982" s="74">
        <v>8304465</v>
      </c>
      <c r="I982" s="74">
        <v>6228350</v>
      </c>
      <c r="J982" s="74">
        <v>6228350</v>
      </c>
      <c r="K982" s="74">
        <v>0</v>
      </c>
      <c r="L982" s="74">
        <v>0</v>
      </c>
      <c r="M982" s="74">
        <v>0</v>
      </c>
      <c r="N982" s="74">
        <v>0</v>
      </c>
      <c r="O982" s="74">
        <v>0</v>
      </c>
      <c r="P982" s="75">
        <v>0</v>
      </c>
      <c r="Q982" s="76" t="str">
        <f t="shared" si="15"/>
        <v>Registered</v>
      </c>
    </row>
    <row r="983" spans="1:17">
      <c r="A983" s="77">
        <v>5439</v>
      </c>
      <c r="B983" s="77" t="s">
        <v>1433</v>
      </c>
      <c r="C983" s="77" t="s">
        <v>6</v>
      </c>
      <c r="D983" s="77" t="s">
        <v>6294</v>
      </c>
      <c r="E983" s="77" t="s">
        <v>6295</v>
      </c>
      <c r="F983" s="78">
        <v>45176</v>
      </c>
      <c r="G983" s="77" t="s">
        <v>3554</v>
      </c>
      <c r="H983" s="79">
        <v>8304465</v>
      </c>
      <c r="I983" s="79">
        <v>6228350</v>
      </c>
      <c r="J983" s="79">
        <v>6228350</v>
      </c>
      <c r="K983" s="79">
        <v>0</v>
      </c>
      <c r="L983" s="79">
        <v>0</v>
      </c>
      <c r="M983" s="79">
        <v>0</v>
      </c>
      <c r="N983" s="79">
        <v>0</v>
      </c>
      <c r="O983" s="79">
        <v>0</v>
      </c>
      <c r="P983" s="80">
        <v>0</v>
      </c>
      <c r="Q983" s="81" t="str">
        <f t="shared" si="15"/>
        <v>Registered</v>
      </c>
    </row>
    <row r="984" spans="1:17">
      <c r="A984" s="72">
        <v>5440</v>
      </c>
      <c r="B984" s="72" t="s">
        <v>1433</v>
      </c>
      <c r="C984" s="72" t="s">
        <v>6</v>
      </c>
      <c r="D984" s="72" t="s">
        <v>6296</v>
      </c>
      <c r="E984" s="72" t="s">
        <v>6297</v>
      </c>
      <c r="F984" s="73">
        <v>45091</v>
      </c>
      <c r="G984" s="72" t="s">
        <v>4156</v>
      </c>
      <c r="H984" s="74">
        <v>12544643</v>
      </c>
      <c r="I984" s="74">
        <v>9408483</v>
      </c>
      <c r="J984" s="74">
        <v>9408483</v>
      </c>
      <c r="K984" s="74">
        <v>0</v>
      </c>
      <c r="L984" s="74">
        <v>0</v>
      </c>
      <c r="M984" s="74">
        <v>0</v>
      </c>
      <c r="N984" s="74">
        <v>0</v>
      </c>
      <c r="O984" s="74">
        <v>0</v>
      </c>
      <c r="P984" s="75">
        <v>0</v>
      </c>
      <c r="Q984" s="76" t="str">
        <f t="shared" si="15"/>
        <v>Registered</v>
      </c>
    </row>
    <row r="985" spans="1:17">
      <c r="A985" s="77">
        <v>5441</v>
      </c>
      <c r="B985" s="77" t="s">
        <v>1433</v>
      </c>
      <c r="C985" s="77" t="s">
        <v>6</v>
      </c>
      <c r="D985" s="77" t="s">
        <v>6298</v>
      </c>
      <c r="E985" s="77" t="s">
        <v>6299</v>
      </c>
      <c r="F985" s="78">
        <v>45335</v>
      </c>
      <c r="G985" s="77" t="s">
        <v>3771</v>
      </c>
      <c r="H985" s="79">
        <v>12276785</v>
      </c>
      <c r="I985" s="79">
        <v>9207589</v>
      </c>
      <c r="J985" s="79">
        <v>9207589</v>
      </c>
      <c r="K985" s="79">
        <v>0</v>
      </c>
      <c r="L985" s="79">
        <v>0</v>
      </c>
      <c r="M985" s="79">
        <v>0</v>
      </c>
      <c r="N985" s="79">
        <v>0</v>
      </c>
      <c r="O985" s="79">
        <v>0</v>
      </c>
      <c r="P985" s="80">
        <v>0</v>
      </c>
      <c r="Q985" s="81" t="str">
        <f t="shared" si="15"/>
        <v>Registered</v>
      </c>
    </row>
    <row r="986" spans="1:17">
      <c r="A986" s="72">
        <v>5442</v>
      </c>
      <c r="B986" s="72" t="s">
        <v>1433</v>
      </c>
      <c r="C986" s="72" t="s">
        <v>6</v>
      </c>
      <c r="D986" s="72" t="s">
        <v>6300</v>
      </c>
      <c r="E986" s="72" t="s">
        <v>6301</v>
      </c>
      <c r="F986" s="73">
        <v>45394</v>
      </c>
      <c r="G986" s="72" t="s">
        <v>5746</v>
      </c>
      <c r="H986" s="74">
        <v>13571429</v>
      </c>
      <c r="I986" s="74">
        <v>10178572</v>
      </c>
      <c r="J986" s="74">
        <v>10178572</v>
      </c>
      <c r="K986" s="74">
        <v>0</v>
      </c>
      <c r="L986" s="74">
        <v>0</v>
      </c>
      <c r="M986" s="74">
        <v>0</v>
      </c>
      <c r="N986" s="74">
        <v>0</v>
      </c>
      <c r="O986" s="74">
        <v>0</v>
      </c>
      <c r="P986" s="75">
        <v>0</v>
      </c>
      <c r="Q986" s="76" t="str">
        <f t="shared" si="15"/>
        <v>Registered</v>
      </c>
    </row>
    <row r="987" spans="1:17">
      <c r="A987" s="77">
        <v>5443</v>
      </c>
      <c r="B987" s="77" t="s">
        <v>1433</v>
      </c>
      <c r="C987" s="77" t="s">
        <v>6</v>
      </c>
      <c r="D987" s="77" t="s">
        <v>6302</v>
      </c>
      <c r="E987" s="77" t="s">
        <v>6303</v>
      </c>
      <c r="F987" s="78">
        <v>45331</v>
      </c>
      <c r="G987" s="77" t="s">
        <v>3639</v>
      </c>
      <c r="H987" s="79">
        <v>8304000</v>
      </c>
      <c r="I987" s="79">
        <v>6643200</v>
      </c>
      <c r="J987" s="79">
        <v>6643200</v>
      </c>
      <c r="K987" s="79">
        <v>0</v>
      </c>
      <c r="L987" s="79">
        <v>0</v>
      </c>
      <c r="M987" s="79">
        <v>0</v>
      </c>
      <c r="N987" s="79">
        <v>0</v>
      </c>
      <c r="O987" s="79">
        <v>0</v>
      </c>
      <c r="P987" s="80">
        <v>0</v>
      </c>
      <c r="Q987" s="81" t="str">
        <f t="shared" si="15"/>
        <v>Registered</v>
      </c>
    </row>
    <row r="988" spans="1:17">
      <c r="A988" s="72">
        <v>5444</v>
      </c>
      <c r="B988" s="72" t="s">
        <v>1433</v>
      </c>
      <c r="C988" s="72" t="s">
        <v>6</v>
      </c>
      <c r="D988" s="72" t="s">
        <v>6304</v>
      </c>
      <c r="E988" s="72" t="s">
        <v>6305</v>
      </c>
      <c r="F988" s="73">
        <v>45412</v>
      </c>
      <c r="G988" s="72" t="s">
        <v>1945</v>
      </c>
      <c r="H988" s="74">
        <v>8504500</v>
      </c>
      <c r="I988" s="74">
        <v>7228825</v>
      </c>
      <c r="J988" s="74">
        <v>7228825</v>
      </c>
      <c r="K988" s="74">
        <v>0</v>
      </c>
      <c r="L988" s="74">
        <v>0</v>
      </c>
      <c r="M988" s="74">
        <v>0</v>
      </c>
      <c r="N988" s="74">
        <v>0</v>
      </c>
      <c r="O988" s="74">
        <v>0</v>
      </c>
      <c r="P988" s="75">
        <v>0</v>
      </c>
      <c r="Q988" s="76" t="str">
        <f t="shared" si="15"/>
        <v>Registered</v>
      </c>
    </row>
    <row r="989" spans="1:17">
      <c r="A989" s="77">
        <v>5445</v>
      </c>
      <c r="B989" s="77" t="s">
        <v>1433</v>
      </c>
      <c r="C989" s="77" t="s">
        <v>6</v>
      </c>
      <c r="D989" s="77" t="s">
        <v>6306</v>
      </c>
      <c r="E989" s="77" t="s">
        <v>6307</v>
      </c>
      <c r="F989" s="78">
        <v>45459</v>
      </c>
      <c r="G989" s="77" t="s">
        <v>5779</v>
      </c>
      <c r="H989" s="79">
        <v>12144096</v>
      </c>
      <c r="I989" s="79">
        <v>9715279</v>
      </c>
      <c r="J989" s="79">
        <v>9715279</v>
      </c>
      <c r="K989" s="79">
        <v>0</v>
      </c>
      <c r="L989" s="79">
        <v>0</v>
      </c>
      <c r="M989" s="79">
        <v>0</v>
      </c>
      <c r="N989" s="79">
        <v>0</v>
      </c>
      <c r="O989" s="79">
        <v>0</v>
      </c>
      <c r="P989" s="80">
        <v>0</v>
      </c>
      <c r="Q989" s="81" t="str">
        <f t="shared" si="15"/>
        <v>Registered</v>
      </c>
    </row>
    <row r="990" spans="1:17">
      <c r="A990" s="72">
        <v>5446</v>
      </c>
      <c r="B990" s="72" t="s">
        <v>1433</v>
      </c>
      <c r="C990" s="72" t="s">
        <v>6</v>
      </c>
      <c r="D990" s="72" t="s">
        <v>6308</v>
      </c>
      <c r="E990" s="72" t="s">
        <v>6309</v>
      </c>
      <c r="F990" s="73">
        <v>45240</v>
      </c>
      <c r="G990" s="72" t="s">
        <v>5391</v>
      </c>
      <c r="H990" s="74">
        <v>8705361</v>
      </c>
      <c r="I990" s="74">
        <v>7399554</v>
      </c>
      <c r="J990" s="74">
        <v>7399554</v>
      </c>
      <c r="K990" s="74">
        <v>0</v>
      </c>
      <c r="L990" s="74">
        <v>0</v>
      </c>
      <c r="M990" s="74">
        <v>0</v>
      </c>
      <c r="N990" s="74">
        <v>0</v>
      </c>
      <c r="O990" s="74">
        <v>0</v>
      </c>
      <c r="P990" s="75">
        <v>0</v>
      </c>
      <c r="Q990" s="76" t="str">
        <f t="shared" si="15"/>
        <v>Registered</v>
      </c>
    </row>
    <row r="991" spans="1:17">
      <c r="A991" s="77">
        <v>5447</v>
      </c>
      <c r="B991" s="77" t="s">
        <v>1433</v>
      </c>
      <c r="C991" s="77" t="s">
        <v>6</v>
      </c>
      <c r="D991" s="77" t="s">
        <v>6310</v>
      </c>
      <c r="E991" s="77" t="s">
        <v>6311</v>
      </c>
      <c r="F991" s="78">
        <v>45194</v>
      </c>
      <c r="G991" s="77" t="s">
        <v>3573</v>
      </c>
      <c r="H991" s="79">
        <v>11784120</v>
      </c>
      <c r="I991" s="79">
        <v>10016502</v>
      </c>
      <c r="J991" s="79">
        <v>10016502</v>
      </c>
      <c r="K991" s="79">
        <v>0</v>
      </c>
      <c r="L991" s="79">
        <v>0</v>
      </c>
      <c r="M991" s="79">
        <v>0</v>
      </c>
      <c r="N991" s="79">
        <v>0</v>
      </c>
      <c r="O991" s="79">
        <v>0</v>
      </c>
      <c r="P991" s="80">
        <v>0</v>
      </c>
      <c r="Q991" s="81" t="str">
        <f t="shared" si="15"/>
        <v>Registered</v>
      </c>
    </row>
    <row r="992" spans="1:17">
      <c r="A992" s="72">
        <v>10807</v>
      </c>
      <c r="B992" s="72" t="s">
        <v>1433</v>
      </c>
      <c r="C992" s="72" t="s">
        <v>94</v>
      </c>
      <c r="D992" s="72" t="s">
        <v>95</v>
      </c>
      <c r="E992" s="72" t="s">
        <v>10331</v>
      </c>
      <c r="F992" s="73">
        <v>46195</v>
      </c>
      <c r="G992" s="72" t="s">
        <v>1903</v>
      </c>
      <c r="H992" s="74">
        <v>10266071</v>
      </c>
      <c r="I992" s="74">
        <v>0</v>
      </c>
      <c r="J992" s="74"/>
      <c r="K992" s="74"/>
      <c r="L992" s="74">
        <v>0</v>
      </c>
      <c r="M992" s="74">
        <v>0</v>
      </c>
      <c r="N992" s="74">
        <v>0</v>
      </c>
      <c r="O992" s="74">
        <v>0</v>
      </c>
      <c r="P992" s="75">
        <v>0</v>
      </c>
      <c r="Q992" s="76" t="str">
        <f t="shared" si="15"/>
        <v>Unregistered</v>
      </c>
    </row>
    <row r="993" spans="1:17">
      <c r="A993" s="77">
        <v>10808</v>
      </c>
      <c r="B993" s="77" t="s">
        <v>1433</v>
      </c>
      <c r="C993" s="77" t="s">
        <v>94</v>
      </c>
      <c r="D993" s="77" t="s">
        <v>96</v>
      </c>
      <c r="E993" s="77" t="s">
        <v>97</v>
      </c>
      <c r="F993" s="78">
        <v>46133</v>
      </c>
      <c r="G993" s="77" t="s">
        <v>9596</v>
      </c>
      <c r="H993" s="79">
        <v>14016990</v>
      </c>
      <c r="I993" s="79">
        <v>0</v>
      </c>
      <c r="J993" s="79"/>
      <c r="K993" s="79"/>
      <c r="L993" s="79">
        <v>0</v>
      </c>
      <c r="M993" s="79">
        <v>0</v>
      </c>
      <c r="N993" s="79">
        <v>0</v>
      </c>
      <c r="O993" s="79">
        <v>0</v>
      </c>
      <c r="P993" s="80">
        <v>0</v>
      </c>
      <c r="Q993" s="81" t="str">
        <f t="shared" si="15"/>
        <v>Registered</v>
      </c>
    </row>
    <row r="994" spans="1:17">
      <c r="A994" s="72">
        <v>10810</v>
      </c>
      <c r="B994" s="72" t="s">
        <v>1433</v>
      </c>
      <c r="C994" s="72" t="s">
        <v>1789</v>
      </c>
      <c r="D994" s="72" t="s">
        <v>10335</v>
      </c>
      <c r="E994" s="72" t="s">
        <v>98</v>
      </c>
      <c r="F994" s="73">
        <v>46195</v>
      </c>
      <c r="G994" s="72" t="s">
        <v>1903</v>
      </c>
      <c r="H994" s="74">
        <v>45100000</v>
      </c>
      <c r="I994" s="74">
        <v>0</v>
      </c>
      <c r="J994" s="74"/>
      <c r="K994" s="74"/>
      <c r="L994" s="74">
        <v>0</v>
      </c>
      <c r="M994" s="74">
        <v>0</v>
      </c>
      <c r="N994" s="74">
        <v>0</v>
      </c>
      <c r="O994" s="74">
        <v>0</v>
      </c>
      <c r="P994" s="75">
        <v>0</v>
      </c>
      <c r="Q994" s="76" t="str">
        <f t="shared" si="15"/>
        <v>Unregistered</v>
      </c>
    </row>
    <row r="995" spans="1:17">
      <c r="A995" s="77">
        <v>10811</v>
      </c>
      <c r="B995" s="77" t="s">
        <v>1433</v>
      </c>
      <c r="C995" s="77" t="s">
        <v>6</v>
      </c>
      <c r="D995" s="77" t="s">
        <v>99</v>
      </c>
      <c r="E995" s="77" t="s">
        <v>100</v>
      </c>
      <c r="F995" s="78">
        <v>46162</v>
      </c>
      <c r="G995" s="77" t="s">
        <v>1903</v>
      </c>
      <c r="H995" s="79">
        <v>9911850</v>
      </c>
      <c r="I995" s="79">
        <v>0</v>
      </c>
      <c r="J995" s="79"/>
      <c r="K995" s="79"/>
      <c r="L995" s="79">
        <v>0</v>
      </c>
      <c r="M995" s="79">
        <v>0</v>
      </c>
      <c r="N995" s="79">
        <v>0</v>
      </c>
      <c r="O995" s="79">
        <v>0</v>
      </c>
      <c r="P995" s="80">
        <v>0</v>
      </c>
      <c r="Q995" s="81" t="str">
        <f t="shared" si="15"/>
        <v>Unregistered</v>
      </c>
    </row>
    <row r="996" spans="1:17">
      <c r="A996" s="72">
        <v>5448</v>
      </c>
      <c r="B996" s="72" t="s">
        <v>1762</v>
      </c>
      <c r="C996" s="72" t="s">
        <v>2299</v>
      </c>
      <c r="D996" s="72" t="s">
        <v>6312</v>
      </c>
      <c r="E996" s="72" t="s">
        <v>6313</v>
      </c>
      <c r="F996" s="73">
        <v>45784</v>
      </c>
      <c r="G996" s="72" t="s">
        <v>3453</v>
      </c>
      <c r="H996" s="74">
        <v>2217900</v>
      </c>
      <c r="I996" s="74">
        <v>1441635</v>
      </c>
      <c r="J996" s="74">
        <v>1441635</v>
      </c>
      <c r="K996" s="74">
        <v>0</v>
      </c>
      <c r="L996" s="74">
        <v>0</v>
      </c>
      <c r="M996" s="74">
        <v>0</v>
      </c>
      <c r="N996" s="74">
        <v>0</v>
      </c>
      <c r="O996" s="74">
        <v>0</v>
      </c>
      <c r="P996" s="75">
        <v>0</v>
      </c>
      <c r="Q996" s="76" t="str">
        <f t="shared" si="15"/>
        <v>Registered</v>
      </c>
    </row>
    <row r="997" spans="1:17">
      <c r="A997" s="77">
        <v>10813</v>
      </c>
      <c r="B997" s="77" t="s">
        <v>1762</v>
      </c>
      <c r="C997" s="77" t="s">
        <v>2299</v>
      </c>
      <c r="D997" s="77" t="s">
        <v>10336</v>
      </c>
      <c r="E997" s="77" t="s">
        <v>10337</v>
      </c>
      <c r="F997" s="78">
        <v>46188</v>
      </c>
      <c r="G997" s="77" t="s">
        <v>1903</v>
      </c>
      <c r="H997" s="79">
        <v>2217900</v>
      </c>
      <c r="I997" s="79">
        <v>0</v>
      </c>
      <c r="J997" s="79"/>
      <c r="K997" s="79"/>
      <c r="L997" s="79">
        <v>0</v>
      </c>
      <c r="M997" s="79">
        <v>0</v>
      </c>
      <c r="N997" s="79">
        <v>0</v>
      </c>
      <c r="O997" s="79">
        <v>0</v>
      </c>
      <c r="P997" s="80">
        <v>0</v>
      </c>
      <c r="Q997" s="81" t="str">
        <f t="shared" si="15"/>
        <v>Unregistered</v>
      </c>
    </row>
    <row r="998" spans="1:17">
      <c r="A998" s="72">
        <v>10815</v>
      </c>
      <c r="B998" s="72" t="s">
        <v>1762</v>
      </c>
      <c r="C998" s="72" t="s">
        <v>2299</v>
      </c>
      <c r="D998" s="72" t="s">
        <v>105</v>
      </c>
      <c r="E998" s="72" t="s">
        <v>106</v>
      </c>
      <c r="F998" s="73">
        <v>46164</v>
      </c>
      <c r="G998" s="72" t="s">
        <v>10338</v>
      </c>
      <c r="H998" s="74">
        <v>2217900</v>
      </c>
      <c r="I998" s="74">
        <v>0</v>
      </c>
      <c r="J998" s="74"/>
      <c r="K998" s="74"/>
      <c r="L998" s="74">
        <v>0</v>
      </c>
      <c r="M998" s="74">
        <v>0</v>
      </c>
      <c r="N998" s="74">
        <v>0</v>
      </c>
      <c r="O998" s="74">
        <v>0</v>
      </c>
      <c r="P998" s="75">
        <v>0</v>
      </c>
      <c r="Q998" s="76" t="str">
        <f t="shared" si="15"/>
        <v>Registered</v>
      </c>
    </row>
    <row r="999" spans="1:17">
      <c r="A999" s="77">
        <v>5449</v>
      </c>
      <c r="B999" s="77" t="s">
        <v>107</v>
      </c>
      <c r="C999" s="77" t="s">
        <v>109</v>
      </c>
      <c r="D999" s="77" t="s">
        <v>6314</v>
      </c>
      <c r="E999" s="77" t="s">
        <v>6315</v>
      </c>
      <c r="F999" s="78">
        <v>46052</v>
      </c>
      <c r="G999" s="77" t="s">
        <v>1912</v>
      </c>
      <c r="H999" s="79">
        <v>14489286</v>
      </c>
      <c r="I999" s="79">
        <v>2897857</v>
      </c>
      <c r="J999" s="79">
        <v>2897857</v>
      </c>
      <c r="K999" s="79">
        <v>0</v>
      </c>
      <c r="L999" s="79">
        <v>0</v>
      </c>
      <c r="M999" s="79">
        <v>0</v>
      </c>
      <c r="N999" s="79">
        <v>0</v>
      </c>
      <c r="O999" s="79">
        <v>0</v>
      </c>
      <c r="P999" s="80">
        <v>0</v>
      </c>
      <c r="Q999" s="81" t="str">
        <f t="shared" si="15"/>
        <v>Registered</v>
      </c>
    </row>
    <row r="1000" spans="1:17">
      <c r="A1000" s="72">
        <v>5450</v>
      </c>
      <c r="B1000" s="72" t="s">
        <v>107</v>
      </c>
      <c r="C1000" s="72" t="s">
        <v>109</v>
      </c>
      <c r="D1000" s="72" t="s">
        <v>6316</v>
      </c>
      <c r="E1000" s="72" t="s">
        <v>6317</v>
      </c>
      <c r="F1000" s="73">
        <v>46045</v>
      </c>
      <c r="G1000" s="72" t="s">
        <v>1785</v>
      </c>
      <c r="H1000" s="74">
        <v>9501300</v>
      </c>
      <c r="I1000" s="74">
        <v>4275585</v>
      </c>
      <c r="J1000" s="74">
        <v>4275585</v>
      </c>
      <c r="K1000" s="74">
        <v>0</v>
      </c>
      <c r="L1000" s="74">
        <v>0</v>
      </c>
      <c r="M1000" s="74">
        <v>0</v>
      </c>
      <c r="N1000" s="74">
        <v>0</v>
      </c>
      <c r="O1000" s="74">
        <v>0</v>
      </c>
      <c r="P1000" s="75">
        <v>0</v>
      </c>
      <c r="Q1000" s="76" t="str">
        <f t="shared" si="15"/>
        <v>Registered</v>
      </c>
    </row>
    <row r="1001" spans="1:17">
      <c r="A1001" s="77">
        <v>5451</v>
      </c>
      <c r="B1001" s="77" t="s">
        <v>107</v>
      </c>
      <c r="C1001" s="77" t="s">
        <v>108</v>
      </c>
      <c r="D1001" s="77" t="s">
        <v>6318</v>
      </c>
      <c r="E1001" s="77" t="s">
        <v>6319</v>
      </c>
      <c r="F1001" s="78">
        <v>45985</v>
      </c>
      <c r="G1001" s="77" t="s">
        <v>2458</v>
      </c>
      <c r="H1001" s="79">
        <v>9321622</v>
      </c>
      <c r="I1001" s="79">
        <v>7923379</v>
      </c>
      <c r="J1001" s="79">
        <v>7923379</v>
      </c>
      <c r="K1001" s="79">
        <v>0</v>
      </c>
      <c r="L1001" s="79">
        <v>0</v>
      </c>
      <c r="M1001" s="79">
        <v>0</v>
      </c>
      <c r="N1001" s="79">
        <v>0</v>
      </c>
      <c r="O1001" s="79">
        <v>0</v>
      </c>
      <c r="P1001" s="80">
        <v>0</v>
      </c>
      <c r="Q1001" s="81" t="str">
        <f t="shared" si="15"/>
        <v>Registered</v>
      </c>
    </row>
    <row r="1002" spans="1:17">
      <c r="A1002" s="72">
        <v>5452</v>
      </c>
      <c r="B1002" s="72" t="s">
        <v>107</v>
      </c>
      <c r="C1002" s="72" t="s">
        <v>1460</v>
      </c>
      <c r="D1002" s="72" t="s">
        <v>6320</v>
      </c>
      <c r="E1002" s="72" t="s">
        <v>6321</v>
      </c>
      <c r="F1002" s="73">
        <v>45987</v>
      </c>
      <c r="G1002" s="72" t="s">
        <v>6322</v>
      </c>
      <c r="H1002" s="74">
        <v>13980357</v>
      </c>
      <c r="I1002" s="74">
        <v>8528017</v>
      </c>
      <c r="J1002" s="74">
        <v>8528017</v>
      </c>
      <c r="K1002" s="74">
        <v>0</v>
      </c>
      <c r="L1002" s="74">
        <v>0</v>
      </c>
      <c r="M1002" s="74">
        <v>0</v>
      </c>
      <c r="N1002" s="74">
        <v>0</v>
      </c>
      <c r="O1002" s="74">
        <v>0</v>
      </c>
      <c r="P1002" s="75">
        <v>0</v>
      </c>
      <c r="Q1002" s="76" t="str">
        <f t="shared" si="15"/>
        <v>Registered</v>
      </c>
    </row>
    <row r="1003" spans="1:17">
      <c r="A1003" s="77">
        <v>5453</v>
      </c>
      <c r="B1003" s="77" t="s">
        <v>107</v>
      </c>
      <c r="C1003" s="77" t="s">
        <v>1460</v>
      </c>
      <c r="D1003" s="77" t="s">
        <v>6323</v>
      </c>
      <c r="E1003" s="77" t="s">
        <v>6324</v>
      </c>
      <c r="F1003" s="78">
        <v>45976</v>
      </c>
      <c r="G1003" s="77" t="s">
        <v>1490</v>
      </c>
      <c r="H1003" s="79">
        <v>13881549</v>
      </c>
      <c r="I1003" s="79">
        <v>7634851</v>
      </c>
      <c r="J1003" s="79">
        <v>7634851</v>
      </c>
      <c r="K1003" s="79">
        <v>0</v>
      </c>
      <c r="L1003" s="79">
        <v>0</v>
      </c>
      <c r="M1003" s="79">
        <v>0</v>
      </c>
      <c r="N1003" s="79">
        <v>0</v>
      </c>
      <c r="O1003" s="79">
        <v>0</v>
      </c>
      <c r="P1003" s="80">
        <v>0</v>
      </c>
      <c r="Q1003" s="81" t="str">
        <f t="shared" si="15"/>
        <v>Registered</v>
      </c>
    </row>
    <row r="1004" spans="1:17">
      <c r="A1004" s="72">
        <v>5454</v>
      </c>
      <c r="B1004" s="72" t="s">
        <v>107</v>
      </c>
      <c r="C1004" s="72" t="s">
        <v>1460</v>
      </c>
      <c r="D1004" s="72" t="s">
        <v>6325</v>
      </c>
      <c r="E1004" s="72" t="s">
        <v>6326</v>
      </c>
      <c r="F1004" s="73">
        <v>46001</v>
      </c>
      <c r="G1004" s="72" t="s">
        <v>6322</v>
      </c>
      <c r="H1004" s="74">
        <v>13569100</v>
      </c>
      <c r="I1004" s="74">
        <v>7734387</v>
      </c>
      <c r="J1004" s="74">
        <v>7734387</v>
      </c>
      <c r="K1004" s="74">
        <v>0</v>
      </c>
      <c r="L1004" s="74">
        <v>0</v>
      </c>
      <c r="M1004" s="74">
        <v>0</v>
      </c>
      <c r="N1004" s="74">
        <v>0</v>
      </c>
      <c r="O1004" s="74">
        <v>0</v>
      </c>
      <c r="P1004" s="75">
        <v>0</v>
      </c>
      <c r="Q1004" s="76" t="str">
        <f t="shared" si="15"/>
        <v>Registered</v>
      </c>
    </row>
    <row r="1005" spans="1:17">
      <c r="A1005" s="77">
        <v>5455</v>
      </c>
      <c r="B1005" s="77" t="s">
        <v>107</v>
      </c>
      <c r="C1005" s="77" t="s">
        <v>1460</v>
      </c>
      <c r="D1005" s="77" t="s">
        <v>6327</v>
      </c>
      <c r="E1005" s="77" t="s">
        <v>6328</v>
      </c>
      <c r="F1005" s="78">
        <v>45988</v>
      </c>
      <c r="G1005" s="77" t="s">
        <v>3756</v>
      </c>
      <c r="H1005" s="79">
        <v>9703571</v>
      </c>
      <c r="I1005" s="79">
        <v>5919179</v>
      </c>
      <c r="J1005" s="79">
        <v>5919179</v>
      </c>
      <c r="K1005" s="79">
        <v>0</v>
      </c>
      <c r="L1005" s="79">
        <v>0</v>
      </c>
      <c r="M1005" s="79">
        <v>0</v>
      </c>
      <c r="N1005" s="79">
        <v>0</v>
      </c>
      <c r="O1005" s="79">
        <v>0</v>
      </c>
      <c r="P1005" s="80">
        <v>0</v>
      </c>
      <c r="Q1005" s="81" t="str">
        <f t="shared" si="15"/>
        <v>Registered</v>
      </c>
    </row>
    <row r="1006" spans="1:17">
      <c r="A1006" s="72">
        <v>5456</v>
      </c>
      <c r="B1006" s="72" t="s">
        <v>107</v>
      </c>
      <c r="C1006" s="72" t="s">
        <v>1460</v>
      </c>
      <c r="D1006" s="72" t="s">
        <v>6329</v>
      </c>
      <c r="E1006" s="72" t="s">
        <v>6330</v>
      </c>
      <c r="F1006" s="73">
        <v>46022</v>
      </c>
      <c r="G1006" s="72" t="s">
        <v>1583</v>
      </c>
      <c r="H1006" s="74">
        <v>9684821</v>
      </c>
      <c r="I1006" s="74">
        <v>5907741</v>
      </c>
      <c r="J1006" s="74">
        <v>5907741</v>
      </c>
      <c r="K1006" s="74">
        <v>0</v>
      </c>
      <c r="L1006" s="74">
        <v>0</v>
      </c>
      <c r="M1006" s="74">
        <v>0</v>
      </c>
      <c r="N1006" s="74">
        <v>0</v>
      </c>
      <c r="O1006" s="74">
        <v>0</v>
      </c>
      <c r="P1006" s="75">
        <v>0</v>
      </c>
      <c r="Q1006" s="76" t="str">
        <f t="shared" si="15"/>
        <v>Registered</v>
      </c>
    </row>
    <row r="1007" spans="1:17">
      <c r="A1007" s="77">
        <v>5457</v>
      </c>
      <c r="B1007" s="77" t="s">
        <v>107</v>
      </c>
      <c r="C1007" s="77" t="s">
        <v>1460</v>
      </c>
      <c r="D1007" s="77" t="s">
        <v>6331</v>
      </c>
      <c r="E1007" s="77" t="s">
        <v>6332</v>
      </c>
      <c r="F1007" s="78">
        <v>45982</v>
      </c>
      <c r="G1007" s="77" t="s">
        <v>1404</v>
      </c>
      <c r="H1007" s="79">
        <v>9516071</v>
      </c>
      <c r="I1007" s="79">
        <v>5804804</v>
      </c>
      <c r="J1007" s="79">
        <v>5804804</v>
      </c>
      <c r="K1007" s="79">
        <v>0</v>
      </c>
      <c r="L1007" s="79">
        <v>0</v>
      </c>
      <c r="M1007" s="79">
        <v>0</v>
      </c>
      <c r="N1007" s="79">
        <v>0</v>
      </c>
      <c r="O1007" s="79">
        <v>0</v>
      </c>
      <c r="P1007" s="80">
        <v>0</v>
      </c>
      <c r="Q1007" s="81" t="str">
        <f t="shared" si="15"/>
        <v>Registered</v>
      </c>
    </row>
    <row r="1008" spans="1:17">
      <c r="A1008" s="72">
        <v>5458</v>
      </c>
      <c r="B1008" s="72" t="s">
        <v>107</v>
      </c>
      <c r="C1008" s="72" t="s">
        <v>1460</v>
      </c>
      <c r="D1008" s="72" t="s">
        <v>6333</v>
      </c>
      <c r="E1008" s="72" t="s">
        <v>6334</v>
      </c>
      <c r="F1008" s="73">
        <v>45961</v>
      </c>
      <c r="G1008" s="72" t="s">
        <v>1541</v>
      </c>
      <c r="H1008" s="74">
        <v>10251000</v>
      </c>
      <c r="I1008" s="74">
        <v>5740560</v>
      </c>
      <c r="J1008" s="74">
        <v>5740560</v>
      </c>
      <c r="K1008" s="74">
        <v>0</v>
      </c>
      <c r="L1008" s="74">
        <v>0</v>
      </c>
      <c r="M1008" s="74">
        <v>0</v>
      </c>
      <c r="N1008" s="74">
        <v>0</v>
      </c>
      <c r="O1008" s="74">
        <v>0</v>
      </c>
      <c r="P1008" s="75">
        <v>0</v>
      </c>
      <c r="Q1008" s="76" t="str">
        <f t="shared" si="15"/>
        <v>Registered</v>
      </c>
    </row>
    <row r="1009" spans="1:17">
      <c r="A1009" s="77">
        <v>5459</v>
      </c>
      <c r="B1009" s="77" t="s">
        <v>107</v>
      </c>
      <c r="C1009" s="77" t="s">
        <v>1460</v>
      </c>
      <c r="D1009" s="77" t="s">
        <v>6335</v>
      </c>
      <c r="E1009" s="77" t="s">
        <v>6336</v>
      </c>
      <c r="F1009" s="78">
        <v>45961</v>
      </c>
      <c r="G1009" s="77" t="s">
        <v>1490</v>
      </c>
      <c r="H1009" s="79">
        <v>9595536</v>
      </c>
      <c r="I1009" s="79">
        <v>5853275</v>
      </c>
      <c r="J1009" s="79">
        <v>5853275</v>
      </c>
      <c r="K1009" s="79">
        <v>0</v>
      </c>
      <c r="L1009" s="79">
        <v>0</v>
      </c>
      <c r="M1009" s="79">
        <v>0</v>
      </c>
      <c r="N1009" s="79">
        <v>0</v>
      </c>
      <c r="O1009" s="79">
        <v>0</v>
      </c>
      <c r="P1009" s="80">
        <v>0</v>
      </c>
      <c r="Q1009" s="81" t="str">
        <f t="shared" si="15"/>
        <v>Registered</v>
      </c>
    </row>
    <row r="1010" spans="1:17">
      <c r="A1010" s="72">
        <v>5460</v>
      </c>
      <c r="B1010" s="72" t="s">
        <v>107</v>
      </c>
      <c r="C1010" s="72" t="s">
        <v>1460</v>
      </c>
      <c r="D1010" s="72" t="s">
        <v>6337</v>
      </c>
      <c r="E1010" s="72" t="s">
        <v>6338</v>
      </c>
      <c r="F1010" s="73">
        <v>45961</v>
      </c>
      <c r="G1010" s="72" t="s">
        <v>3260</v>
      </c>
      <c r="H1010" s="74">
        <v>9506250</v>
      </c>
      <c r="I1010" s="74">
        <v>5798813</v>
      </c>
      <c r="J1010" s="74">
        <v>5798813</v>
      </c>
      <c r="K1010" s="74">
        <v>0</v>
      </c>
      <c r="L1010" s="74">
        <v>0</v>
      </c>
      <c r="M1010" s="74">
        <v>0</v>
      </c>
      <c r="N1010" s="74">
        <v>0</v>
      </c>
      <c r="O1010" s="74">
        <v>0</v>
      </c>
      <c r="P1010" s="75">
        <v>0</v>
      </c>
      <c r="Q1010" s="76" t="str">
        <f t="shared" si="15"/>
        <v>Registered</v>
      </c>
    </row>
    <row r="1011" spans="1:17">
      <c r="A1011" s="77">
        <v>5461</v>
      </c>
      <c r="B1011" s="77" t="s">
        <v>107</v>
      </c>
      <c r="C1011" s="77" t="s">
        <v>1460</v>
      </c>
      <c r="D1011" s="77" t="s">
        <v>6339</v>
      </c>
      <c r="E1011" s="77" t="s">
        <v>6340</v>
      </c>
      <c r="F1011" s="78">
        <v>45991</v>
      </c>
      <c r="G1011" s="77" t="s">
        <v>3086</v>
      </c>
      <c r="H1011" s="79">
        <v>14093400</v>
      </c>
      <c r="I1011" s="79">
        <v>8596974</v>
      </c>
      <c r="J1011" s="79">
        <v>8596974</v>
      </c>
      <c r="K1011" s="79">
        <v>0</v>
      </c>
      <c r="L1011" s="79">
        <v>0</v>
      </c>
      <c r="M1011" s="79">
        <v>0</v>
      </c>
      <c r="N1011" s="79">
        <v>0</v>
      </c>
      <c r="O1011" s="79">
        <v>0</v>
      </c>
      <c r="P1011" s="80">
        <v>0</v>
      </c>
      <c r="Q1011" s="81" t="str">
        <f t="shared" si="15"/>
        <v>Registered</v>
      </c>
    </row>
    <row r="1012" spans="1:17">
      <c r="A1012" s="72">
        <v>5462</v>
      </c>
      <c r="B1012" s="72" t="s">
        <v>107</v>
      </c>
      <c r="C1012" s="72" t="s">
        <v>1460</v>
      </c>
      <c r="D1012" s="72" t="s">
        <v>6341</v>
      </c>
      <c r="E1012" s="72" t="s">
        <v>6342</v>
      </c>
      <c r="F1012" s="73">
        <v>45961</v>
      </c>
      <c r="G1012" s="72" t="s">
        <v>1527</v>
      </c>
      <c r="H1012" s="74">
        <v>14149107</v>
      </c>
      <c r="I1012" s="74">
        <v>8630954</v>
      </c>
      <c r="J1012" s="74">
        <v>8630954</v>
      </c>
      <c r="K1012" s="74">
        <v>0</v>
      </c>
      <c r="L1012" s="74">
        <v>0</v>
      </c>
      <c r="M1012" s="74">
        <v>0</v>
      </c>
      <c r="N1012" s="74">
        <v>0</v>
      </c>
      <c r="O1012" s="74">
        <v>0</v>
      </c>
      <c r="P1012" s="75">
        <v>0</v>
      </c>
      <c r="Q1012" s="76" t="str">
        <f t="shared" si="15"/>
        <v>Registered</v>
      </c>
    </row>
    <row r="1013" spans="1:17">
      <c r="A1013" s="77">
        <v>5463</v>
      </c>
      <c r="B1013" s="77" t="s">
        <v>107</v>
      </c>
      <c r="C1013" s="77" t="s">
        <v>1460</v>
      </c>
      <c r="D1013" s="77" t="s">
        <v>6343</v>
      </c>
      <c r="E1013" s="77" t="s">
        <v>6344</v>
      </c>
      <c r="F1013" s="78">
        <v>46077</v>
      </c>
      <c r="G1013" s="77" t="s">
        <v>1615</v>
      </c>
      <c r="H1013" s="79">
        <v>13261380</v>
      </c>
      <c r="I1013" s="79">
        <v>8089441</v>
      </c>
      <c r="J1013" s="79">
        <v>8089441</v>
      </c>
      <c r="K1013" s="79">
        <v>0</v>
      </c>
      <c r="L1013" s="79">
        <v>0</v>
      </c>
      <c r="M1013" s="79">
        <v>0</v>
      </c>
      <c r="N1013" s="79">
        <v>0</v>
      </c>
      <c r="O1013" s="79">
        <v>0</v>
      </c>
      <c r="P1013" s="80">
        <v>0</v>
      </c>
      <c r="Q1013" s="81" t="str">
        <f t="shared" si="15"/>
        <v>Registered</v>
      </c>
    </row>
    <row r="1014" spans="1:17">
      <c r="A1014" s="72">
        <v>10816</v>
      </c>
      <c r="B1014" s="72" t="s">
        <v>107</v>
      </c>
      <c r="C1014" s="72" t="s">
        <v>109</v>
      </c>
      <c r="D1014" s="72" t="s">
        <v>10339</v>
      </c>
      <c r="E1014" s="72" t="s">
        <v>10340</v>
      </c>
      <c r="F1014" s="73">
        <v>46195</v>
      </c>
      <c r="G1014" s="72" t="s">
        <v>1903</v>
      </c>
      <c r="H1014" s="74">
        <v>9595536</v>
      </c>
      <c r="I1014" s="74">
        <v>0</v>
      </c>
      <c r="J1014" s="74"/>
      <c r="K1014" s="74"/>
      <c r="L1014" s="74">
        <v>0</v>
      </c>
      <c r="M1014" s="74">
        <v>0</v>
      </c>
      <c r="N1014" s="74">
        <v>0</v>
      </c>
      <c r="O1014" s="74">
        <v>0</v>
      </c>
      <c r="P1014" s="75">
        <v>0</v>
      </c>
      <c r="Q1014" s="76" t="str">
        <f t="shared" si="15"/>
        <v>Unregistered</v>
      </c>
    </row>
    <row r="1015" spans="1:17">
      <c r="A1015" s="77">
        <v>10817</v>
      </c>
      <c r="B1015" s="77" t="s">
        <v>107</v>
      </c>
      <c r="C1015" s="77" t="s">
        <v>109</v>
      </c>
      <c r="D1015" s="77" t="s">
        <v>10341</v>
      </c>
      <c r="E1015" s="77" t="s">
        <v>10342</v>
      </c>
      <c r="F1015" s="78">
        <v>46181</v>
      </c>
      <c r="G1015" s="77" t="s">
        <v>1903</v>
      </c>
      <c r="H1015" s="79">
        <v>9281949</v>
      </c>
      <c r="I1015" s="79">
        <v>0</v>
      </c>
      <c r="J1015" s="79"/>
      <c r="K1015" s="79"/>
      <c r="L1015" s="79">
        <v>0</v>
      </c>
      <c r="M1015" s="79">
        <v>0</v>
      </c>
      <c r="N1015" s="79">
        <v>0</v>
      </c>
      <c r="O1015" s="79">
        <v>0</v>
      </c>
      <c r="P1015" s="80">
        <v>0</v>
      </c>
      <c r="Q1015" s="81" t="str">
        <f t="shared" si="15"/>
        <v>Unregistered</v>
      </c>
    </row>
    <row r="1016" spans="1:17">
      <c r="A1016" s="72">
        <v>10818</v>
      </c>
      <c r="B1016" s="72" t="s">
        <v>107</v>
      </c>
      <c r="C1016" s="72" t="s">
        <v>109</v>
      </c>
      <c r="D1016" s="72" t="s">
        <v>110</v>
      </c>
      <c r="E1016" s="72" t="s">
        <v>111</v>
      </c>
      <c r="F1016" s="73">
        <v>46171</v>
      </c>
      <c r="G1016" s="72" t="s">
        <v>1903</v>
      </c>
      <c r="H1016" s="74">
        <v>9916964</v>
      </c>
      <c r="I1016" s="74">
        <v>0</v>
      </c>
      <c r="J1016" s="74"/>
      <c r="K1016" s="74"/>
      <c r="L1016" s="74">
        <v>0</v>
      </c>
      <c r="M1016" s="74">
        <v>0</v>
      </c>
      <c r="N1016" s="74">
        <v>0</v>
      </c>
      <c r="O1016" s="74">
        <v>0</v>
      </c>
      <c r="P1016" s="75">
        <v>0</v>
      </c>
      <c r="Q1016" s="76" t="str">
        <f t="shared" si="15"/>
        <v>Unregistered</v>
      </c>
    </row>
    <row r="1017" spans="1:17">
      <c r="A1017" s="77">
        <v>10819</v>
      </c>
      <c r="B1017" s="77" t="s">
        <v>107</v>
      </c>
      <c r="C1017" s="77" t="s">
        <v>109</v>
      </c>
      <c r="D1017" s="77" t="s">
        <v>112</v>
      </c>
      <c r="E1017" s="77" t="s">
        <v>113</v>
      </c>
      <c r="F1017" s="78">
        <v>46121</v>
      </c>
      <c r="G1017" s="77" t="s">
        <v>9564</v>
      </c>
      <c r="H1017" s="79">
        <v>14283036</v>
      </c>
      <c r="I1017" s="79">
        <v>0</v>
      </c>
      <c r="J1017" s="79"/>
      <c r="K1017" s="79"/>
      <c r="L1017" s="79">
        <v>0</v>
      </c>
      <c r="M1017" s="79">
        <v>0</v>
      </c>
      <c r="N1017" s="79">
        <v>0</v>
      </c>
      <c r="O1017" s="79">
        <v>0</v>
      </c>
      <c r="P1017" s="80">
        <v>0</v>
      </c>
      <c r="Q1017" s="81" t="str">
        <f t="shared" si="15"/>
        <v>Registered</v>
      </c>
    </row>
    <row r="1018" spans="1:17">
      <c r="A1018" s="72">
        <v>10820</v>
      </c>
      <c r="B1018" s="72" t="s">
        <v>107</v>
      </c>
      <c r="C1018" s="72" t="s">
        <v>109</v>
      </c>
      <c r="D1018" s="72" t="s">
        <v>114</v>
      </c>
      <c r="E1018" s="72" t="s">
        <v>115</v>
      </c>
      <c r="F1018" s="73">
        <v>46121</v>
      </c>
      <c r="G1018" s="72" t="s">
        <v>9636</v>
      </c>
      <c r="H1018" s="74">
        <v>10230357</v>
      </c>
      <c r="I1018" s="74">
        <v>0</v>
      </c>
      <c r="J1018" s="74"/>
      <c r="K1018" s="74"/>
      <c r="L1018" s="74">
        <v>0</v>
      </c>
      <c r="M1018" s="74">
        <v>0</v>
      </c>
      <c r="N1018" s="74">
        <v>0</v>
      </c>
      <c r="O1018" s="74">
        <v>0</v>
      </c>
      <c r="P1018" s="75">
        <v>0</v>
      </c>
      <c r="Q1018" s="76" t="str">
        <f t="shared" si="15"/>
        <v>Registered</v>
      </c>
    </row>
    <row r="1019" spans="1:17">
      <c r="A1019" s="77">
        <v>10821</v>
      </c>
      <c r="B1019" s="77" t="s">
        <v>107</v>
      </c>
      <c r="C1019" s="77" t="s">
        <v>2726</v>
      </c>
      <c r="D1019" s="77" t="s">
        <v>10343</v>
      </c>
      <c r="E1019" s="77" t="s">
        <v>10344</v>
      </c>
      <c r="F1019" s="78">
        <v>45961</v>
      </c>
      <c r="G1019" s="77" t="s">
        <v>1903</v>
      </c>
      <c r="H1019" s="79">
        <v>9050000</v>
      </c>
      <c r="I1019" s="79">
        <v>0</v>
      </c>
      <c r="J1019" s="79"/>
      <c r="K1019" s="79"/>
      <c r="L1019" s="79">
        <v>0</v>
      </c>
      <c r="M1019" s="79">
        <v>0</v>
      </c>
      <c r="N1019" s="79">
        <v>0</v>
      </c>
      <c r="O1019" s="79">
        <v>0</v>
      </c>
      <c r="P1019" s="80">
        <v>0</v>
      </c>
      <c r="Q1019" s="81" t="str">
        <f t="shared" si="15"/>
        <v>Unregistered</v>
      </c>
    </row>
    <row r="1020" spans="1:17">
      <c r="A1020" s="72">
        <v>10822</v>
      </c>
      <c r="B1020" s="72" t="s">
        <v>107</v>
      </c>
      <c r="C1020" s="72" t="s">
        <v>2726</v>
      </c>
      <c r="D1020" s="72" t="s">
        <v>10345</v>
      </c>
      <c r="E1020" s="72" t="s">
        <v>10346</v>
      </c>
      <c r="F1020" s="73">
        <v>46112</v>
      </c>
      <c r="G1020" s="72" t="s">
        <v>1903</v>
      </c>
      <c r="H1020" s="74">
        <v>14883000</v>
      </c>
      <c r="I1020" s="74">
        <v>0</v>
      </c>
      <c r="J1020" s="74"/>
      <c r="K1020" s="74"/>
      <c r="L1020" s="74">
        <v>0</v>
      </c>
      <c r="M1020" s="74">
        <v>0</v>
      </c>
      <c r="N1020" s="74">
        <v>0</v>
      </c>
      <c r="O1020" s="74">
        <v>0</v>
      </c>
      <c r="P1020" s="75">
        <v>0</v>
      </c>
      <c r="Q1020" s="76" t="str">
        <f t="shared" si="15"/>
        <v>Unregistered</v>
      </c>
    </row>
    <row r="1021" spans="1:17">
      <c r="A1021" s="77">
        <v>10823</v>
      </c>
      <c r="B1021" s="77" t="s">
        <v>107</v>
      </c>
      <c r="C1021" s="77" t="s">
        <v>2726</v>
      </c>
      <c r="D1021" s="77" t="s">
        <v>10347</v>
      </c>
      <c r="E1021" s="77" t="s">
        <v>9791</v>
      </c>
      <c r="F1021" s="78">
        <v>46112</v>
      </c>
      <c r="G1021" s="77" t="s">
        <v>1903</v>
      </c>
      <c r="H1021" s="79">
        <v>14883000</v>
      </c>
      <c r="I1021" s="79">
        <v>0</v>
      </c>
      <c r="J1021" s="79"/>
      <c r="K1021" s="79"/>
      <c r="L1021" s="79">
        <v>0</v>
      </c>
      <c r="M1021" s="79">
        <v>0</v>
      </c>
      <c r="N1021" s="79">
        <v>0</v>
      </c>
      <c r="O1021" s="79">
        <v>0</v>
      </c>
      <c r="P1021" s="80">
        <v>0</v>
      </c>
      <c r="Q1021" s="81" t="str">
        <f t="shared" si="15"/>
        <v>Unregistered</v>
      </c>
    </row>
    <row r="1022" spans="1:17">
      <c r="A1022" s="72">
        <v>10824</v>
      </c>
      <c r="B1022" s="72" t="s">
        <v>107</v>
      </c>
      <c r="C1022" s="72" t="s">
        <v>2726</v>
      </c>
      <c r="D1022" s="72" t="s">
        <v>10348</v>
      </c>
      <c r="E1022" s="72" t="s">
        <v>10349</v>
      </c>
      <c r="F1022" s="73">
        <v>45980</v>
      </c>
      <c r="G1022" s="72" t="s">
        <v>1903</v>
      </c>
      <c r="H1022" s="74">
        <v>12710000</v>
      </c>
      <c r="I1022" s="74">
        <v>0</v>
      </c>
      <c r="J1022" s="74"/>
      <c r="K1022" s="74"/>
      <c r="L1022" s="74">
        <v>0</v>
      </c>
      <c r="M1022" s="74">
        <v>0</v>
      </c>
      <c r="N1022" s="74">
        <v>0</v>
      </c>
      <c r="O1022" s="74">
        <v>0</v>
      </c>
      <c r="P1022" s="75">
        <v>0</v>
      </c>
      <c r="Q1022" s="76" t="str">
        <f t="shared" si="15"/>
        <v>Unregistered</v>
      </c>
    </row>
    <row r="1023" spans="1:17">
      <c r="A1023" s="77">
        <v>10825</v>
      </c>
      <c r="B1023" s="77" t="s">
        <v>107</v>
      </c>
      <c r="C1023" s="77" t="s">
        <v>2726</v>
      </c>
      <c r="D1023" s="77" t="s">
        <v>10350</v>
      </c>
      <c r="E1023" s="77" t="s">
        <v>10349</v>
      </c>
      <c r="F1023" s="78">
        <v>45971</v>
      </c>
      <c r="G1023" s="77" t="s">
        <v>1903</v>
      </c>
      <c r="H1023" s="79">
        <v>9940000</v>
      </c>
      <c r="I1023" s="79">
        <v>0</v>
      </c>
      <c r="J1023" s="79"/>
      <c r="K1023" s="79"/>
      <c r="L1023" s="79">
        <v>0</v>
      </c>
      <c r="M1023" s="79">
        <v>0</v>
      </c>
      <c r="N1023" s="79">
        <v>0</v>
      </c>
      <c r="O1023" s="79">
        <v>0</v>
      </c>
      <c r="P1023" s="80">
        <v>0</v>
      </c>
      <c r="Q1023" s="81" t="str">
        <f t="shared" si="15"/>
        <v>Unregistered</v>
      </c>
    </row>
    <row r="1024" spans="1:17">
      <c r="A1024" s="72">
        <v>10826</v>
      </c>
      <c r="B1024" s="72" t="s">
        <v>107</v>
      </c>
      <c r="C1024" s="72" t="s">
        <v>1487</v>
      </c>
      <c r="D1024" s="72" t="s">
        <v>116</v>
      </c>
      <c r="E1024" s="72" t="s">
        <v>117</v>
      </c>
      <c r="F1024" s="73">
        <v>46140</v>
      </c>
      <c r="G1024" s="72" t="s">
        <v>9648</v>
      </c>
      <c r="H1024" s="74">
        <v>9694643</v>
      </c>
      <c r="I1024" s="74">
        <v>0</v>
      </c>
      <c r="J1024" s="74"/>
      <c r="K1024" s="74"/>
      <c r="L1024" s="74">
        <v>0</v>
      </c>
      <c r="M1024" s="74">
        <v>0</v>
      </c>
      <c r="N1024" s="74">
        <v>0</v>
      </c>
      <c r="O1024" s="74">
        <v>0</v>
      </c>
      <c r="P1024" s="75">
        <v>0</v>
      </c>
      <c r="Q1024" s="76" t="str">
        <f t="shared" si="15"/>
        <v>Registered</v>
      </c>
    </row>
    <row r="1025" spans="1:17">
      <c r="A1025" s="77">
        <v>10827</v>
      </c>
      <c r="B1025" s="77" t="s">
        <v>107</v>
      </c>
      <c r="C1025" s="77" t="s">
        <v>108</v>
      </c>
      <c r="D1025" s="77" t="s">
        <v>118</v>
      </c>
      <c r="E1025" s="77" t="s">
        <v>119</v>
      </c>
      <c r="F1025" s="78">
        <v>46173</v>
      </c>
      <c r="G1025" s="77" t="s">
        <v>1903</v>
      </c>
      <c r="H1025" s="79">
        <v>9501300</v>
      </c>
      <c r="I1025" s="79">
        <v>0</v>
      </c>
      <c r="J1025" s="79"/>
      <c r="K1025" s="79"/>
      <c r="L1025" s="79">
        <v>0</v>
      </c>
      <c r="M1025" s="79">
        <v>0</v>
      </c>
      <c r="N1025" s="79">
        <v>0</v>
      </c>
      <c r="O1025" s="79">
        <v>0</v>
      </c>
      <c r="P1025" s="80">
        <v>0</v>
      </c>
      <c r="Q1025" s="81" t="str">
        <f t="shared" si="15"/>
        <v>Unregistered</v>
      </c>
    </row>
    <row r="1026" spans="1:17">
      <c r="A1026" s="72">
        <v>10828</v>
      </c>
      <c r="B1026" s="72" t="s">
        <v>107</v>
      </c>
      <c r="C1026" s="72" t="s">
        <v>108</v>
      </c>
      <c r="D1026" s="72" t="s">
        <v>120</v>
      </c>
      <c r="E1026" s="72" t="s">
        <v>121</v>
      </c>
      <c r="F1026" s="73">
        <v>46168</v>
      </c>
      <c r="G1026" s="72" t="s">
        <v>9648</v>
      </c>
      <c r="H1026" s="74">
        <v>14441771</v>
      </c>
      <c r="I1026" s="74">
        <v>0</v>
      </c>
      <c r="J1026" s="74"/>
      <c r="K1026" s="74"/>
      <c r="L1026" s="74">
        <v>0</v>
      </c>
      <c r="M1026" s="74">
        <v>0</v>
      </c>
      <c r="N1026" s="74">
        <v>0</v>
      </c>
      <c r="O1026" s="74">
        <v>0</v>
      </c>
      <c r="P1026" s="75">
        <v>0</v>
      </c>
      <c r="Q1026" s="76" t="str">
        <f t="shared" ref="Q1026:Q1089" si="16">IF(G1026="01 Jan 1900","Unregistered","Registered")</f>
        <v>Registered</v>
      </c>
    </row>
    <row r="1027" spans="1:17">
      <c r="A1027" s="77">
        <v>10829</v>
      </c>
      <c r="B1027" s="77" t="s">
        <v>107</v>
      </c>
      <c r="C1027" s="77" t="s">
        <v>108</v>
      </c>
      <c r="D1027" s="77" t="s">
        <v>122</v>
      </c>
      <c r="E1027" s="77" t="s">
        <v>123</v>
      </c>
      <c r="F1027" s="78">
        <v>46162</v>
      </c>
      <c r="G1027" s="77" t="s">
        <v>10351</v>
      </c>
      <c r="H1027" s="79">
        <v>9735900</v>
      </c>
      <c r="I1027" s="79">
        <v>0</v>
      </c>
      <c r="J1027" s="79"/>
      <c r="K1027" s="79"/>
      <c r="L1027" s="79">
        <v>0</v>
      </c>
      <c r="M1027" s="79">
        <v>0</v>
      </c>
      <c r="N1027" s="79">
        <v>0</v>
      </c>
      <c r="O1027" s="79">
        <v>0</v>
      </c>
      <c r="P1027" s="80">
        <v>0</v>
      </c>
      <c r="Q1027" s="81" t="str">
        <f t="shared" si="16"/>
        <v>Registered</v>
      </c>
    </row>
    <row r="1028" spans="1:17">
      <c r="A1028" s="72">
        <v>10830</v>
      </c>
      <c r="B1028" s="72" t="s">
        <v>107</v>
      </c>
      <c r="C1028" s="72" t="s">
        <v>108</v>
      </c>
      <c r="D1028" s="72" t="s">
        <v>124</v>
      </c>
      <c r="E1028" s="72" t="s">
        <v>125</v>
      </c>
      <c r="F1028" s="73">
        <v>46133</v>
      </c>
      <c r="G1028" s="72" t="s">
        <v>10322</v>
      </c>
      <c r="H1028" s="74">
        <v>9694643</v>
      </c>
      <c r="I1028" s="74">
        <v>0</v>
      </c>
      <c r="J1028" s="74"/>
      <c r="K1028" s="74"/>
      <c r="L1028" s="74">
        <v>0</v>
      </c>
      <c r="M1028" s="74">
        <v>0</v>
      </c>
      <c r="N1028" s="74">
        <v>0</v>
      </c>
      <c r="O1028" s="74">
        <v>0</v>
      </c>
      <c r="P1028" s="75">
        <v>0</v>
      </c>
      <c r="Q1028" s="76" t="str">
        <f t="shared" si="16"/>
        <v>Registered</v>
      </c>
    </row>
    <row r="1029" spans="1:17">
      <c r="A1029" s="77">
        <v>10832</v>
      </c>
      <c r="B1029" s="77" t="s">
        <v>107</v>
      </c>
      <c r="C1029" s="77" t="s">
        <v>1460</v>
      </c>
      <c r="D1029" s="77" t="s">
        <v>128</v>
      </c>
      <c r="E1029" s="77" t="s">
        <v>129</v>
      </c>
      <c r="F1029" s="78">
        <v>46130</v>
      </c>
      <c r="G1029" s="77" t="s">
        <v>9613</v>
      </c>
      <c r="H1029" s="79">
        <v>14238223</v>
      </c>
      <c r="I1029" s="79">
        <v>0</v>
      </c>
      <c r="J1029" s="79"/>
      <c r="K1029" s="79"/>
      <c r="L1029" s="79">
        <v>0</v>
      </c>
      <c r="M1029" s="79">
        <v>0</v>
      </c>
      <c r="N1029" s="79">
        <v>0</v>
      </c>
      <c r="O1029" s="79">
        <v>0</v>
      </c>
      <c r="P1029" s="80">
        <v>0</v>
      </c>
      <c r="Q1029" s="81" t="str">
        <f t="shared" si="16"/>
        <v>Registered</v>
      </c>
    </row>
    <row r="1030" spans="1:17">
      <c r="A1030" s="72">
        <v>5551</v>
      </c>
      <c r="B1030" s="72" t="s">
        <v>400</v>
      </c>
      <c r="C1030" s="72" t="s">
        <v>70</v>
      </c>
      <c r="D1030" s="72" t="s">
        <v>6346</v>
      </c>
      <c r="E1030" s="72" t="s">
        <v>6347</v>
      </c>
      <c r="F1030" s="73">
        <v>44835</v>
      </c>
      <c r="G1030" s="72" t="s">
        <v>5375</v>
      </c>
      <c r="H1030" s="74">
        <v>8688000</v>
      </c>
      <c r="I1030" s="74">
        <v>8688000</v>
      </c>
      <c r="J1030" s="74">
        <v>8688000</v>
      </c>
      <c r="K1030" s="74">
        <v>0</v>
      </c>
      <c r="L1030" s="74">
        <v>0</v>
      </c>
      <c r="M1030" s="74">
        <v>0</v>
      </c>
      <c r="N1030" s="74">
        <v>0</v>
      </c>
      <c r="O1030" s="74">
        <v>0</v>
      </c>
      <c r="P1030" s="75">
        <v>0</v>
      </c>
      <c r="Q1030" s="76" t="str">
        <f t="shared" si="16"/>
        <v>Registered</v>
      </c>
    </row>
    <row r="1031" spans="1:17">
      <c r="A1031" s="77">
        <v>5552</v>
      </c>
      <c r="B1031" s="77" t="s">
        <v>400</v>
      </c>
      <c r="C1031" s="77" t="s">
        <v>70</v>
      </c>
      <c r="D1031" s="77" t="s">
        <v>6348</v>
      </c>
      <c r="E1031" s="77" t="s">
        <v>6349</v>
      </c>
      <c r="F1031" s="78">
        <v>44770</v>
      </c>
      <c r="G1031" s="77" t="s">
        <v>5153</v>
      </c>
      <c r="H1031" s="79">
        <v>7550000</v>
      </c>
      <c r="I1031" s="79">
        <v>7550000</v>
      </c>
      <c r="J1031" s="79">
        <v>7550000</v>
      </c>
      <c r="K1031" s="79">
        <v>0</v>
      </c>
      <c r="L1031" s="79">
        <v>0</v>
      </c>
      <c r="M1031" s="79">
        <v>0</v>
      </c>
      <c r="N1031" s="79">
        <v>0</v>
      </c>
      <c r="O1031" s="79">
        <v>0</v>
      </c>
      <c r="P1031" s="80">
        <v>0</v>
      </c>
      <c r="Q1031" s="81" t="str">
        <f t="shared" si="16"/>
        <v>Registered</v>
      </c>
    </row>
    <row r="1032" spans="1:17">
      <c r="A1032" s="72">
        <v>5553</v>
      </c>
      <c r="B1032" s="72" t="s">
        <v>400</v>
      </c>
      <c r="C1032" s="72" t="s">
        <v>70</v>
      </c>
      <c r="D1032" s="72" t="s">
        <v>6350</v>
      </c>
      <c r="E1032" s="72" t="s">
        <v>402</v>
      </c>
      <c r="F1032" s="73">
        <v>45107</v>
      </c>
      <c r="G1032" s="72" t="s">
        <v>5366</v>
      </c>
      <c r="H1032" s="74">
        <v>17600000</v>
      </c>
      <c r="I1032" s="74">
        <v>17600000</v>
      </c>
      <c r="J1032" s="74">
        <v>17600000</v>
      </c>
      <c r="K1032" s="74">
        <v>0</v>
      </c>
      <c r="L1032" s="74">
        <v>0</v>
      </c>
      <c r="M1032" s="74">
        <v>0</v>
      </c>
      <c r="N1032" s="74">
        <v>0</v>
      </c>
      <c r="O1032" s="74">
        <v>0</v>
      </c>
      <c r="P1032" s="75">
        <v>0</v>
      </c>
      <c r="Q1032" s="76" t="str">
        <f t="shared" si="16"/>
        <v>Registered</v>
      </c>
    </row>
    <row r="1033" spans="1:17">
      <c r="A1033" s="77">
        <v>5554</v>
      </c>
      <c r="B1033" s="77" t="s">
        <v>400</v>
      </c>
      <c r="C1033" s="77" t="s">
        <v>70</v>
      </c>
      <c r="D1033" s="77" t="s">
        <v>6351</v>
      </c>
      <c r="E1033" s="77" t="s">
        <v>6352</v>
      </c>
      <c r="F1033" s="78">
        <v>44739</v>
      </c>
      <c r="G1033" s="77" t="s">
        <v>5116</v>
      </c>
      <c r="H1033" s="79">
        <v>8500000</v>
      </c>
      <c r="I1033" s="79">
        <v>8500000</v>
      </c>
      <c r="J1033" s="79">
        <v>8500000</v>
      </c>
      <c r="K1033" s="79">
        <v>0</v>
      </c>
      <c r="L1033" s="79">
        <v>0</v>
      </c>
      <c r="M1033" s="79">
        <v>0</v>
      </c>
      <c r="N1033" s="79">
        <v>0</v>
      </c>
      <c r="O1033" s="79">
        <v>0</v>
      </c>
      <c r="P1033" s="80">
        <v>0</v>
      </c>
      <c r="Q1033" s="81" t="str">
        <f t="shared" si="16"/>
        <v>Registered</v>
      </c>
    </row>
    <row r="1034" spans="1:17">
      <c r="A1034" s="72">
        <v>5555</v>
      </c>
      <c r="B1034" s="72" t="s">
        <v>400</v>
      </c>
      <c r="C1034" s="72" t="s">
        <v>70</v>
      </c>
      <c r="D1034" s="72" t="s">
        <v>6353</v>
      </c>
      <c r="E1034" s="72" t="s">
        <v>5464</v>
      </c>
      <c r="F1034" s="73">
        <v>43733</v>
      </c>
      <c r="G1034" s="72" t="s">
        <v>5477</v>
      </c>
      <c r="H1034" s="74">
        <v>8233500</v>
      </c>
      <c r="I1034" s="74">
        <v>8233500</v>
      </c>
      <c r="J1034" s="74">
        <v>8233500</v>
      </c>
      <c r="K1034" s="74">
        <v>0</v>
      </c>
      <c r="L1034" s="74">
        <v>0</v>
      </c>
      <c r="M1034" s="74">
        <v>0</v>
      </c>
      <c r="N1034" s="74">
        <v>0</v>
      </c>
      <c r="O1034" s="74">
        <v>0</v>
      </c>
      <c r="P1034" s="75">
        <v>0</v>
      </c>
      <c r="Q1034" s="76" t="str">
        <f t="shared" si="16"/>
        <v>Registered</v>
      </c>
    </row>
    <row r="1035" spans="1:17">
      <c r="A1035" s="77">
        <v>5556</v>
      </c>
      <c r="B1035" s="77" t="s">
        <v>400</v>
      </c>
      <c r="C1035" s="77" t="s">
        <v>70</v>
      </c>
      <c r="D1035" s="77" t="s">
        <v>6354</v>
      </c>
      <c r="E1035" s="77" t="s">
        <v>6355</v>
      </c>
      <c r="F1035" s="78">
        <v>44487</v>
      </c>
      <c r="G1035" s="77" t="s">
        <v>5416</v>
      </c>
      <c r="H1035" s="79">
        <v>6108722</v>
      </c>
      <c r="I1035" s="79">
        <v>6108722</v>
      </c>
      <c r="J1035" s="79">
        <v>6108722</v>
      </c>
      <c r="K1035" s="79">
        <v>0</v>
      </c>
      <c r="L1035" s="79">
        <v>0</v>
      </c>
      <c r="M1035" s="79">
        <v>0</v>
      </c>
      <c r="N1035" s="79">
        <v>0</v>
      </c>
      <c r="O1035" s="79">
        <v>0</v>
      </c>
      <c r="P1035" s="80">
        <v>0</v>
      </c>
      <c r="Q1035" s="81" t="str">
        <f t="shared" si="16"/>
        <v>Registered</v>
      </c>
    </row>
    <row r="1036" spans="1:17">
      <c r="A1036" s="72">
        <v>5557</v>
      </c>
      <c r="B1036" s="72" t="s">
        <v>400</v>
      </c>
      <c r="C1036" s="72" t="s">
        <v>70</v>
      </c>
      <c r="D1036" s="72" t="s">
        <v>6356</v>
      </c>
      <c r="E1036" s="72" t="s">
        <v>6357</v>
      </c>
      <c r="F1036" s="73">
        <v>43735</v>
      </c>
      <c r="G1036" s="72" t="s">
        <v>6358</v>
      </c>
      <c r="H1036" s="74">
        <v>6000000</v>
      </c>
      <c r="I1036" s="74">
        <v>6000000</v>
      </c>
      <c r="J1036" s="74">
        <v>6000000</v>
      </c>
      <c r="K1036" s="74">
        <v>0</v>
      </c>
      <c r="L1036" s="74">
        <v>0</v>
      </c>
      <c r="M1036" s="74">
        <v>0</v>
      </c>
      <c r="N1036" s="74">
        <v>0</v>
      </c>
      <c r="O1036" s="74">
        <v>0</v>
      </c>
      <c r="P1036" s="75">
        <v>0</v>
      </c>
      <c r="Q1036" s="76" t="str">
        <f t="shared" si="16"/>
        <v>Registered</v>
      </c>
    </row>
    <row r="1037" spans="1:17">
      <c r="A1037" s="77">
        <v>5558</v>
      </c>
      <c r="B1037" s="77" t="s">
        <v>400</v>
      </c>
      <c r="C1037" s="77" t="s">
        <v>70</v>
      </c>
      <c r="D1037" s="77" t="s">
        <v>6359</v>
      </c>
      <c r="E1037" s="77" t="s">
        <v>6360</v>
      </c>
      <c r="F1037" s="78">
        <v>43738</v>
      </c>
      <c r="G1037" s="77" t="s">
        <v>5360</v>
      </c>
      <c r="H1037" s="79">
        <v>6207624</v>
      </c>
      <c r="I1037" s="79">
        <v>6207624</v>
      </c>
      <c r="J1037" s="79">
        <v>6207624</v>
      </c>
      <c r="K1037" s="79">
        <v>0</v>
      </c>
      <c r="L1037" s="79">
        <v>0</v>
      </c>
      <c r="M1037" s="79">
        <v>0</v>
      </c>
      <c r="N1037" s="79">
        <v>0</v>
      </c>
      <c r="O1037" s="79">
        <v>0</v>
      </c>
      <c r="P1037" s="80">
        <v>0</v>
      </c>
      <c r="Q1037" s="81" t="str">
        <f t="shared" si="16"/>
        <v>Registered</v>
      </c>
    </row>
    <row r="1038" spans="1:17">
      <c r="A1038" s="72">
        <v>5559</v>
      </c>
      <c r="B1038" s="72" t="s">
        <v>400</v>
      </c>
      <c r="C1038" s="72" t="s">
        <v>70</v>
      </c>
      <c r="D1038" s="72" t="s">
        <v>6361</v>
      </c>
      <c r="E1038" s="72" t="s">
        <v>6362</v>
      </c>
      <c r="F1038" s="73">
        <v>44277</v>
      </c>
      <c r="G1038" s="72" t="s">
        <v>6363</v>
      </c>
      <c r="H1038" s="74">
        <v>6300000</v>
      </c>
      <c r="I1038" s="74">
        <v>6300000</v>
      </c>
      <c r="J1038" s="74">
        <v>6300000</v>
      </c>
      <c r="K1038" s="74">
        <v>0</v>
      </c>
      <c r="L1038" s="74">
        <v>0</v>
      </c>
      <c r="M1038" s="74">
        <v>0</v>
      </c>
      <c r="N1038" s="74">
        <v>0</v>
      </c>
      <c r="O1038" s="74">
        <v>0</v>
      </c>
      <c r="P1038" s="75">
        <v>0</v>
      </c>
      <c r="Q1038" s="76" t="str">
        <f t="shared" si="16"/>
        <v>Registered</v>
      </c>
    </row>
    <row r="1039" spans="1:17">
      <c r="A1039" s="77">
        <v>5560</v>
      </c>
      <c r="B1039" s="77" t="s">
        <v>400</v>
      </c>
      <c r="C1039" s="77" t="s">
        <v>70</v>
      </c>
      <c r="D1039" s="77" t="s">
        <v>6364</v>
      </c>
      <c r="E1039" s="77" t="s">
        <v>6365</v>
      </c>
      <c r="F1039" s="78">
        <v>43734</v>
      </c>
      <c r="G1039" s="77" t="s">
        <v>4853</v>
      </c>
      <c r="H1039" s="79">
        <v>5391000</v>
      </c>
      <c r="I1039" s="79">
        <v>5391000</v>
      </c>
      <c r="J1039" s="79">
        <v>5391000</v>
      </c>
      <c r="K1039" s="79">
        <v>0</v>
      </c>
      <c r="L1039" s="79">
        <v>0</v>
      </c>
      <c r="M1039" s="79">
        <v>0</v>
      </c>
      <c r="N1039" s="79">
        <v>0</v>
      </c>
      <c r="O1039" s="79">
        <v>0</v>
      </c>
      <c r="P1039" s="80">
        <v>0</v>
      </c>
      <c r="Q1039" s="81" t="str">
        <f t="shared" si="16"/>
        <v>Registered</v>
      </c>
    </row>
    <row r="1040" spans="1:17">
      <c r="A1040" s="72">
        <v>5561</v>
      </c>
      <c r="B1040" s="72" t="s">
        <v>400</v>
      </c>
      <c r="C1040" s="72" t="s">
        <v>70</v>
      </c>
      <c r="D1040" s="72" t="s">
        <v>6366</v>
      </c>
      <c r="E1040" s="72" t="s">
        <v>6367</v>
      </c>
      <c r="F1040" s="73">
        <v>43734</v>
      </c>
      <c r="G1040" s="72" t="s">
        <v>4853</v>
      </c>
      <c r="H1040" s="74">
        <v>5454400</v>
      </c>
      <c r="I1040" s="74">
        <v>5454400</v>
      </c>
      <c r="J1040" s="74">
        <v>5454400</v>
      </c>
      <c r="K1040" s="74">
        <v>0</v>
      </c>
      <c r="L1040" s="74">
        <v>0</v>
      </c>
      <c r="M1040" s="74">
        <v>0</v>
      </c>
      <c r="N1040" s="74">
        <v>0</v>
      </c>
      <c r="O1040" s="74">
        <v>0</v>
      </c>
      <c r="P1040" s="75">
        <v>0</v>
      </c>
      <c r="Q1040" s="76" t="str">
        <f t="shared" si="16"/>
        <v>Registered</v>
      </c>
    </row>
    <row r="1041" spans="1:17">
      <c r="A1041" s="77">
        <v>5562</v>
      </c>
      <c r="B1041" s="77" t="s">
        <v>400</v>
      </c>
      <c r="C1041" s="77" t="s">
        <v>70</v>
      </c>
      <c r="D1041" s="77" t="s">
        <v>6368</v>
      </c>
      <c r="E1041" s="77" t="s">
        <v>2655</v>
      </c>
      <c r="F1041" s="78">
        <v>43735</v>
      </c>
      <c r="G1041" s="77" t="s">
        <v>2894</v>
      </c>
      <c r="H1041" s="79">
        <v>5600000</v>
      </c>
      <c r="I1041" s="79">
        <v>5600000</v>
      </c>
      <c r="J1041" s="79">
        <v>5600000</v>
      </c>
      <c r="K1041" s="79">
        <v>0</v>
      </c>
      <c r="L1041" s="79">
        <v>0</v>
      </c>
      <c r="M1041" s="79">
        <v>0</v>
      </c>
      <c r="N1041" s="79">
        <v>0</v>
      </c>
      <c r="O1041" s="79">
        <v>0</v>
      </c>
      <c r="P1041" s="80">
        <v>0</v>
      </c>
      <c r="Q1041" s="81" t="str">
        <f t="shared" si="16"/>
        <v>Registered</v>
      </c>
    </row>
    <row r="1042" spans="1:17">
      <c r="A1042" s="72">
        <v>5563</v>
      </c>
      <c r="B1042" s="72" t="s">
        <v>400</v>
      </c>
      <c r="C1042" s="72" t="s">
        <v>70</v>
      </c>
      <c r="D1042" s="72" t="s">
        <v>6369</v>
      </c>
      <c r="E1042" s="72" t="s">
        <v>6370</v>
      </c>
      <c r="F1042" s="73">
        <v>43738</v>
      </c>
      <c r="G1042" s="72" t="s">
        <v>2392</v>
      </c>
      <c r="H1042" s="74">
        <v>5800000</v>
      </c>
      <c r="I1042" s="74">
        <v>5800000</v>
      </c>
      <c r="J1042" s="74">
        <v>5800000</v>
      </c>
      <c r="K1042" s="74">
        <v>0</v>
      </c>
      <c r="L1042" s="74">
        <v>0</v>
      </c>
      <c r="M1042" s="74">
        <v>0</v>
      </c>
      <c r="N1042" s="74">
        <v>0</v>
      </c>
      <c r="O1042" s="74">
        <v>0</v>
      </c>
      <c r="P1042" s="75">
        <v>0</v>
      </c>
      <c r="Q1042" s="76" t="str">
        <f t="shared" si="16"/>
        <v>Registered</v>
      </c>
    </row>
    <row r="1043" spans="1:17">
      <c r="A1043" s="77">
        <v>5564</v>
      </c>
      <c r="B1043" s="77" t="s">
        <v>400</v>
      </c>
      <c r="C1043" s="77" t="s">
        <v>70</v>
      </c>
      <c r="D1043" s="77" t="s">
        <v>6371</v>
      </c>
      <c r="E1043" s="77" t="s">
        <v>6372</v>
      </c>
      <c r="F1043" s="78">
        <v>43819</v>
      </c>
      <c r="G1043" s="77" t="s">
        <v>5347</v>
      </c>
      <c r="H1043" s="79">
        <v>16644000</v>
      </c>
      <c r="I1043" s="79">
        <v>16644000</v>
      </c>
      <c r="J1043" s="79">
        <v>16644000</v>
      </c>
      <c r="K1043" s="79">
        <v>0</v>
      </c>
      <c r="L1043" s="79">
        <v>0</v>
      </c>
      <c r="M1043" s="79">
        <v>0</v>
      </c>
      <c r="N1043" s="79">
        <v>0</v>
      </c>
      <c r="O1043" s="79">
        <v>0</v>
      </c>
      <c r="P1043" s="80">
        <v>0</v>
      </c>
      <c r="Q1043" s="81" t="str">
        <f t="shared" si="16"/>
        <v>Registered</v>
      </c>
    </row>
    <row r="1044" spans="1:17">
      <c r="A1044" s="72">
        <v>5565</v>
      </c>
      <c r="B1044" s="72" t="s">
        <v>400</v>
      </c>
      <c r="C1044" s="72" t="s">
        <v>70</v>
      </c>
      <c r="D1044" s="72" t="s">
        <v>6373</v>
      </c>
      <c r="E1044" s="72" t="s">
        <v>5152</v>
      </c>
      <c r="F1044" s="73">
        <v>44277</v>
      </c>
      <c r="G1044" s="72" t="s">
        <v>5463</v>
      </c>
      <c r="H1044" s="74">
        <v>6680000</v>
      </c>
      <c r="I1044" s="74">
        <v>6680000</v>
      </c>
      <c r="J1044" s="74">
        <v>6680000</v>
      </c>
      <c r="K1044" s="74">
        <v>0</v>
      </c>
      <c r="L1044" s="74">
        <v>0</v>
      </c>
      <c r="M1044" s="74">
        <v>0</v>
      </c>
      <c r="N1044" s="74">
        <v>0</v>
      </c>
      <c r="O1044" s="74">
        <v>0</v>
      </c>
      <c r="P1044" s="75">
        <v>0</v>
      </c>
      <c r="Q1044" s="76" t="str">
        <f t="shared" si="16"/>
        <v>Registered</v>
      </c>
    </row>
    <row r="1045" spans="1:17">
      <c r="A1045" s="77">
        <v>5566</v>
      </c>
      <c r="B1045" s="77" t="s">
        <v>400</v>
      </c>
      <c r="C1045" s="77" t="s">
        <v>70</v>
      </c>
      <c r="D1045" s="77" t="s">
        <v>6374</v>
      </c>
      <c r="E1045" s="77" t="s">
        <v>6375</v>
      </c>
      <c r="F1045" s="78">
        <v>44286</v>
      </c>
      <c r="G1045" s="77" t="s">
        <v>5421</v>
      </c>
      <c r="H1045" s="79">
        <v>6450000</v>
      </c>
      <c r="I1045" s="79">
        <v>6450000</v>
      </c>
      <c r="J1045" s="79">
        <v>6450000</v>
      </c>
      <c r="K1045" s="79">
        <v>0</v>
      </c>
      <c r="L1045" s="79">
        <v>0</v>
      </c>
      <c r="M1045" s="79">
        <v>0</v>
      </c>
      <c r="N1045" s="79">
        <v>0</v>
      </c>
      <c r="O1045" s="79">
        <v>0</v>
      </c>
      <c r="P1045" s="80">
        <v>0</v>
      </c>
      <c r="Q1045" s="81" t="str">
        <f t="shared" si="16"/>
        <v>Registered</v>
      </c>
    </row>
    <row r="1046" spans="1:17">
      <c r="A1046" s="72">
        <v>5567</v>
      </c>
      <c r="B1046" s="72" t="s">
        <v>400</v>
      </c>
      <c r="C1046" s="72" t="s">
        <v>70</v>
      </c>
      <c r="D1046" s="72" t="s">
        <v>6376</v>
      </c>
      <c r="E1046" s="72" t="s">
        <v>6377</v>
      </c>
      <c r="F1046" s="73">
        <v>44279</v>
      </c>
      <c r="G1046" s="72" t="s">
        <v>4810</v>
      </c>
      <c r="H1046" s="74">
        <v>13000000</v>
      </c>
      <c r="I1046" s="74">
        <v>13000000</v>
      </c>
      <c r="J1046" s="74">
        <v>13000000</v>
      </c>
      <c r="K1046" s="74">
        <v>0</v>
      </c>
      <c r="L1046" s="74">
        <v>0</v>
      </c>
      <c r="M1046" s="74">
        <v>0</v>
      </c>
      <c r="N1046" s="74">
        <v>0</v>
      </c>
      <c r="O1046" s="74">
        <v>0</v>
      </c>
      <c r="P1046" s="75">
        <v>0</v>
      </c>
      <c r="Q1046" s="76" t="str">
        <f t="shared" si="16"/>
        <v>Registered</v>
      </c>
    </row>
    <row r="1047" spans="1:17">
      <c r="A1047" s="77">
        <v>5568</v>
      </c>
      <c r="B1047" s="77" t="s">
        <v>400</v>
      </c>
      <c r="C1047" s="77" t="s">
        <v>70</v>
      </c>
      <c r="D1047" s="77" t="s">
        <v>6378</v>
      </c>
      <c r="E1047" s="77" t="s">
        <v>4895</v>
      </c>
      <c r="F1047" s="78">
        <v>44279</v>
      </c>
      <c r="G1047" s="77" t="s">
        <v>6379</v>
      </c>
      <c r="H1047" s="79">
        <v>7300000</v>
      </c>
      <c r="I1047" s="79">
        <v>7300000</v>
      </c>
      <c r="J1047" s="79">
        <v>7300000</v>
      </c>
      <c r="K1047" s="79">
        <v>0</v>
      </c>
      <c r="L1047" s="79">
        <v>0</v>
      </c>
      <c r="M1047" s="79">
        <v>0</v>
      </c>
      <c r="N1047" s="79">
        <v>0</v>
      </c>
      <c r="O1047" s="79">
        <v>0</v>
      </c>
      <c r="P1047" s="80">
        <v>0</v>
      </c>
      <c r="Q1047" s="81" t="str">
        <f t="shared" si="16"/>
        <v>Registered</v>
      </c>
    </row>
    <row r="1048" spans="1:17">
      <c r="A1048" s="72">
        <v>5569</v>
      </c>
      <c r="B1048" s="72" t="s">
        <v>400</v>
      </c>
      <c r="C1048" s="72" t="s">
        <v>70</v>
      </c>
      <c r="D1048" s="72" t="s">
        <v>6380</v>
      </c>
      <c r="E1048" s="72" t="s">
        <v>4971</v>
      </c>
      <c r="F1048" s="73">
        <v>44279</v>
      </c>
      <c r="G1048" s="72" t="s">
        <v>5502</v>
      </c>
      <c r="H1048" s="74">
        <v>7100000</v>
      </c>
      <c r="I1048" s="74">
        <v>7100000</v>
      </c>
      <c r="J1048" s="74">
        <v>7100000</v>
      </c>
      <c r="K1048" s="74">
        <v>0</v>
      </c>
      <c r="L1048" s="74">
        <v>0</v>
      </c>
      <c r="M1048" s="74">
        <v>0</v>
      </c>
      <c r="N1048" s="74">
        <v>0</v>
      </c>
      <c r="O1048" s="74">
        <v>0</v>
      </c>
      <c r="P1048" s="75">
        <v>0</v>
      </c>
      <c r="Q1048" s="76" t="str">
        <f t="shared" si="16"/>
        <v>Registered</v>
      </c>
    </row>
    <row r="1049" spans="1:17">
      <c r="A1049" s="77">
        <v>5570</v>
      </c>
      <c r="B1049" s="77" t="s">
        <v>400</v>
      </c>
      <c r="C1049" s="77" t="s">
        <v>70</v>
      </c>
      <c r="D1049" s="77" t="s">
        <v>6381</v>
      </c>
      <c r="E1049" s="77" t="s">
        <v>2031</v>
      </c>
      <c r="F1049" s="78">
        <v>44285</v>
      </c>
      <c r="G1049" s="77" t="s">
        <v>5421</v>
      </c>
      <c r="H1049" s="79">
        <v>7100000</v>
      </c>
      <c r="I1049" s="79">
        <v>7100000</v>
      </c>
      <c r="J1049" s="79">
        <v>7100000</v>
      </c>
      <c r="K1049" s="79">
        <v>0</v>
      </c>
      <c r="L1049" s="79">
        <v>0</v>
      </c>
      <c r="M1049" s="79">
        <v>0</v>
      </c>
      <c r="N1049" s="79">
        <v>0</v>
      </c>
      <c r="O1049" s="79">
        <v>0</v>
      </c>
      <c r="P1049" s="80">
        <v>0</v>
      </c>
      <c r="Q1049" s="81" t="str">
        <f t="shared" si="16"/>
        <v>Registered</v>
      </c>
    </row>
    <row r="1050" spans="1:17">
      <c r="A1050" s="72">
        <v>5571</v>
      </c>
      <c r="B1050" s="72" t="s">
        <v>400</v>
      </c>
      <c r="C1050" s="72" t="s">
        <v>70</v>
      </c>
      <c r="D1050" s="72" t="s">
        <v>6382</v>
      </c>
      <c r="E1050" s="72" t="s">
        <v>6383</v>
      </c>
      <c r="F1050" s="73">
        <v>45098</v>
      </c>
      <c r="G1050" s="72" t="s">
        <v>3004</v>
      </c>
      <c r="H1050" s="74">
        <v>12250000</v>
      </c>
      <c r="I1050" s="74">
        <v>12250000</v>
      </c>
      <c r="J1050" s="74">
        <v>12250000</v>
      </c>
      <c r="K1050" s="74">
        <v>0</v>
      </c>
      <c r="L1050" s="74">
        <v>0</v>
      </c>
      <c r="M1050" s="74">
        <v>0</v>
      </c>
      <c r="N1050" s="74">
        <v>0</v>
      </c>
      <c r="O1050" s="74">
        <v>0</v>
      </c>
      <c r="P1050" s="75">
        <v>0</v>
      </c>
      <c r="Q1050" s="76" t="str">
        <f t="shared" si="16"/>
        <v>Registered</v>
      </c>
    </row>
    <row r="1051" spans="1:17">
      <c r="A1051" s="77">
        <v>5572</v>
      </c>
      <c r="B1051" s="77" t="s">
        <v>400</v>
      </c>
      <c r="C1051" s="77" t="s">
        <v>70</v>
      </c>
      <c r="D1051" s="77" t="s">
        <v>6384</v>
      </c>
      <c r="E1051" s="77" t="s">
        <v>6385</v>
      </c>
      <c r="F1051" s="78">
        <v>45169</v>
      </c>
      <c r="G1051" s="77" t="s">
        <v>1937</v>
      </c>
      <c r="H1051" s="79">
        <v>3310000</v>
      </c>
      <c r="I1051" s="79">
        <v>3310000</v>
      </c>
      <c r="J1051" s="79">
        <v>3310000</v>
      </c>
      <c r="K1051" s="79">
        <v>0</v>
      </c>
      <c r="L1051" s="79">
        <v>0</v>
      </c>
      <c r="M1051" s="79">
        <v>0</v>
      </c>
      <c r="N1051" s="79">
        <v>0</v>
      </c>
      <c r="O1051" s="79">
        <v>0</v>
      </c>
      <c r="P1051" s="80">
        <v>0</v>
      </c>
      <c r="Q1051" s="81" t="str">
        <f t="shared" si="16"/>
        <v>Registered</v>
      </c>
    </row>
    <row r="1052" spans="1:17">
      <c r="A1052" s="72">
        <v>5573</v>
      </c>
      <c r="B1052" s="72" t="s">
        <v>400</v>
      </c>
      <c r="C1052" s="72" t="s">
        <v>70</v>
      </c>
      <c r="D1052" s="72" t="s">
        <v>6386</v>
      </c>
      <c r="E1052" s="72" t="s">
        <v>6387</v>
      </c>
      <c r="F1052" s="73">
        <v>44755</v>
      </c>
      <c r="G1052" s="72" t="s">
        <v>3322</v>
      </c>
      <c r="H1052" s="74">
        <v>5264500</v>
      </c>
      <c r="I1052" s="74">
        <v>5264500</v>
      </c>
      <c r="J1052" s="74">
        <v>5264500</v>
      </c>
      <c r="K1052" s="74">
        <v>0</v>
      </c>
      <c r="L1052" s="74">
        <v>0</v>
      </c>
      <c r="M1052" s="74">
        <v>0</v>
      </c>
      <c r="N1052" s="74">
        <v>0</v>
      </c>
      <c r="O1052" s="74">
        <v>0</v>
      </c>
      <c r="P1052" s="75">
        <v>0</v>
      </c>
      <c r="Q1052" s="76" t="str">
        <f t="shared" si="16"/>
        <v>Registered</v>
      </c>
    </row>
    <row r="1053" spans="1:17">
      <c r="A1053" s="77">
        <v>5574</v>
      </c>
      <c r="B1053" s="77" t="s">
        <v>400</v>
      </c>
      <c r="C1053" s="77" t="s">
        <v>70</v>
      </c>
      <c r="D1053" s="77" t="s">
        <v>6388</v>
      </c>
      <c r="E1053" s="77" t="s">
        <v>6389</v>
      </c>
      <c r="F1053" s="78">
        <v>44267</v>
      </c>
      <c r="G1053" s="77" t="s">
        <v>5420</v>
      </c>
      <c r="H1053" s="79">
        <v>6653000</v>
      </c>
      <c r="I1053" s="79">
        <v>6653000</v>
      </c>
      <c r="J1053" s="79">
        <v>6653000</v>
      </c>
      <c r="K1053" s="79">
        <v>0</v>
      </c>
      <c r="L1053" s="79">
        <v>0</v>
      </c>
      <c r="M1053" s="79">
        <v>0</v>
      </c>
      <c r="N1053" s="79">
        <v>0</v>
      </c>
      <c r="O1053" s="79">
        <v>0</v>
      </c>
      <c r="P1053" s="80">
        <v>0</v>
      </c>
      <c r="Q1053" s="81" t="str">
        <f t="shared" si="16"/>
        <v>Registered</v>
      </c>
    </row>
    <row r="1054" spans="1:17">
      <c r="A1054" s="72">
        <v>5575</v>
      </c>
      <c r="B1054" s="72" t="s">
        <v>400</v>
      </c>
      <c r="C1054" s="72" t="s">
        <v>70</v>
      </c>
      <c r="D1054" s="72" t="s">
        <v>6390</v>
      </c>
      <c r="E1054" s="72" t="s">
        <v>6355</v>
      </c>
      <c r="F1054" s="73">
        <v>44469</v>
      </c>
      <c r="G1054" s="72" t="s">
        <v>5418</v>
      </c>
      <c r="H1054" s="74">
        <v>7459997</v>
      </c>
      <c r="I1054" s="74">
        <v>7459997</v>
      </c>
      <c r="J1054" s="74">
        <v>7459997</v>
      </c>
      <c r="K1054" s="74">
        <v>0</v>
      </c>
      <c r="L1054" s="74">
        <v>0</v>
      </c>
      <c r="M1054" s="74">
        <v>0</v>
      </c>
      <c r="N1054" s="74">
        <v>0</v>
      </c>
      <c r="O1054" s="74">
        <v>0</v>
      </c>
      <c r="P1054" s="75">
        <v>0</v>
      </c>
      <c r="Q1054" s="76" t="str">
        <f t="shared" si="16"/>
        <v>Registered</v>
      </c>
    </row>
    <row r="1055" spans="1:17">
      <c r="A1055" s="77">
        <v>5576</v>
      </c>
      <c r="B1055" s="77" t="s">
        <v>400</v>
      </c>
      <c r="C1055" s="77" t="s">
        <v>70</v>
      </c>
      <c r="D1055" s="77" t="s">
        <v>6391</v>
      </c>
      <c r="E1055" s="77" t="s">
        <v>2134</v>
      </c>
      <c r="F1055" s="78">
        <v>44772</v>
      </c>
      <c r="G1055" s="77" t="s">
        <v>6392</v>
      </c>
      <c r="H1055" s="79">
        <v>7000000</v>
      </c>
      <c r="I1055" s="79">
        <v>7000000</v>
      </c>
      <c r="J1055" s="79">
        <v>7000000</v>
      </c>
      <c r="K1055" s="79">
        <v>0</v>
      </c>
      <c r="L1055" s="79">
        <v>0</v>
      </c>
      <c r="M1055" s="79">
        <v>0</v>
      </c>
      <c r="N1055" s="79">
        <v>0</v>
      </c>
      <c r="O1055" s="79">
        <v>0</v>
      </c>
      <c r="P1055" s="80">
        <v>0</v>
      </c>
      <c r="Q1055" s="81" t="str">
        <f t="shared" si="16"/>
        <v>Registered</v>
      </c>
    </row>
    <row r="1056" spans="1:17">
      <c r="A1056" s="72">
        <v>5577</v>
      </c>
      <c r="B1056" s="72" t="s">
        <v>400</v>
      </c>
      <c r="C1056" s="72" t="s">
        <v>70</v>
      </c>
      <c r="D1056" s="72" t="s">
        <v>6393</v>
      </c>
      <c r="E1056" s="72" t="s">
        <v>6394</v>
      </c>
      <c r="F1056" s="73">
        <v>44291</v>
      </c>
      <c r="G1056" s="72" t="s">
        <v>5462</v>
      </c>
      <c r="H1056" s="74">
        <v>7597500</v>
      </c>
      <c r="I1056" s="74">
        <v>7597500</v>
      </c>
      <c r="J1056" s="74">
        <v>7597500</v>
      </c>
      <c r="K1056" s="74">
        <v>0</v>
      </c>
      <c r="L1056" s="74">
        <v>0</v>
      </c>
      <c r="M1056" s="74">
        <v>0</v>
      </c>
      <c r="N1056" s="74">
        <v>0</v>
      </c>
      <c r="O1056" s="74">
        <v>0</v>
      </c>
      <c r="P1056" s="75">
        <v>0</v>
      </c>
      <c r="Q1056" s="76" t="str">
        <f t="shared" si="16"/>
        <v>Registered</v>
      </c>
    </row>
    <row r="1057" spans="1:17">
      <c r="A1057" s="77">
        <v>5578</v>
      </c>
      <c r="B1057" s="77" t="s">
        <v>400</v>
      </c>
      <c r="C1057" s="77" t="s">
        <v>70</v>
      </c>
      <c r="D1057" s="77" t="s">
        <v>6395</v>
      </c>
      <c r="E1057" s="77" t="s">
        <v>2061</v>
      </c>
      <c r="F1057" s="78">
        <v>44469</v>
      </c>
      <c r="G1057" s="77" t="s">
        <v>5418</v>
      </c>
      <c r="H1057" s="79">
        <v>6108722</v>
      </c>
      <c r="I1057" s="79">
        <v>6108722</v>
      </c>
      <c r="J1057" s="79">
        <v>6108722</v>
      </c>
      <c r="K1057" s="79">
        <v>0</v>
      </c>
      <c r="L1057" s="79">
        <v>0</v>
      </c>
      <c r="M1057" s="79">
        <v>0</v>
      </c>
      <c r="N1057" s="79">
        <v>0</v>
      </c>
      <c r="O1057" s="79">
        <v>0</v>
      </c>
      <c r="P1057" s="80">
        <v>0</v>
      </c>
      <c r="Q1057" s="81" t="str">
        <f t="shared" si="16"/>
        <v>Registered</v>
      </c>
    </row>
    <row r="1058" spans="1:17">
      <c r="A1058" s="72">
        <v>5579</v>
      </c>
      <c r="B1058" s="72" t="s">
        <v>400</v>
      </c>
      <c r="C1058" s="72" t="s">
        <v>70</v>
      </c>
      <c r="D1058" s="72" t="s">
        <v>6396</v>
      </c>
      <c r="E1058" s="72" t="s">
        <v>6397</v>
      </c>
      <c r="F1058" s="73">
        <v>44243</v>
      </c>
      <c r="G1058" s="72" t="s">
        <v>5510</v>
      </c>
      <c r="H1058" s="74">
        <v>7195000</v>
      </c>
      <c r="I1058" s="74">
        <v>7195000</v>
      </c>
      <c r="J1058" s="74">
        <v>7195000</v>
      </c>
      <c r="K1058" s="74">
        <v>0</v>
      </c>
      <c r="L1058" s="74">
        <v>0</v>
      </c>
      <c r="M1058" s="74">
        <v>0</v>
      </c>
      <c r="N1058" s="74">
        <v>0</v>
      </c>
      <c r="O1058" s="74">
        <v>0</v>
      </c>
      <c r="P1058" s="75">
        <v>0</v>
      </c>
      <c r="Q1058" s="76" t="str">
        <f t="shared" si="16"/>
        <v>Registered</v>
      </c>
    </row>
    <row r="1059" spans="1:17">
      <c r="A1059" s="77">
        <v>5580</v>
      </c>
      <c r="B1059" s="77" t="s">
        <v>400</v>
      </c>
      <c r="C1059" s="77" t="s">
        <v>70</v>
      </c>
      <c r="D1059" s="77" t="s">
        <v>6398</v>
      </c>
      <c r="E1059" s="77" t="s">
        <v>6399</v>
      </c>
      <c r="F1059" s="78">
        <v>44253</v>
      </c>
      <c r="G1059" s="77" t="s">
        <v>4788</v>
      </c>
      <c r="H1059" s="79">
        <v>6397729</v>
      </c>
      <c r="I1059" s="79">
        <v>6397729</v>
      </c>
      <c r="J1059" s="79">
        <v>6397729</v>
      </c>
      <c r="K1059" s="79">
        <v>0</v>
      </c>
      <c r="L1059" s="79">
        <v>0</v>
      </c>
      <c r="M1059" s="79">
        <v>0</v>
      </c>
      <c r="N1059" s="79">
        <v>0</v>
      </c>
      <c r="O1059" s="79">
        <v>0</v>
      </c>
      <c r="P1059" s="80">
        <v>0</v>
      </c>
      <c r="Q1059" s="81" t="str">
        <f t="shared" si="16"/>
        <v>Registered</v>
      </c>
    </row>
    <row r="1060" spans="1:17">
      <c r="A1060" s="72">
        <v>5581</v>
      </c>
      <c r="B1060" s="72" t="s">
        <v>400</v>
      </c>
      <c r="C1060" s="72" t="s">
        <v>70</v>
      </c>
      <c r="D1060" s="72" t="s">
        <v>6400</v>
      </c>
      <c r="E1060" s="72" t="s">
        <v>6401</v>
      </c>
      <c r="F1060" s="73">
        <v>43738</v>
      </c>
      <c r="G1060" s="72" t="s">
        <v>1629</v>
      </c>
      <c r="H1060" s="74">
        <v>5730000</v>
      </c>
      <c r="I1060" s="74">
        <v>5730000</v>
      </c>
      <c r="J1060" s="74">
        <v>5730000</v>
      </c>
      <c r="K1060" s="74">
        <v>0</v>
      </c>
      <c r="L1060" s="74">
        <v>0</v>
      </c>
      <c r="M1060" s="74">
        <v>0</v>
      </c>
      <c r="N1060" s="74">
        <v>0</v>
      </c>
      <c r="O1060" s="74">
        <v>0</v>
      </c>
      <c r="P1060" s="75">
        <v>0</v>
      </c>
      <c r="Q1060" s="76" t="str">
        <f t="shared" si="16"/>
        <v>Registered</v>
      </c>
    </row>
    <row r="1061" spans="1:17">
      <c r="A1061" s="77">
        <v>5582</v>
      </c>
      <c r="B1061" s="77" t="s">
        <v>400</v>
      </c>
      <c r="C1061" s="77" t="s">
        <v>70</v>
      </c>
      <c r="D1061" s="77" t="s">
        <v>6402</v>
      </c>
      <c r="E1061" s="77" t="s">
        <v>6403</v>
      </c>
      <c r="F1061" s="78">
        <v>44275</v>
      </c>
      <c r="G1061" s="77" t="s">
        <v>5420</v>
      </c>
      <c r="H1061" s="79">
        <v>3954000</v>
      </c>
      <c r="I1061" s="79">
        <v>3954000</v>
      </c>
      <c r="J1061" s="79">
        <v>3954000</v>
      </c>
      <c r="K1061" s="79">
        <v>0</v>
      </c>
      <c r="L1061" s="79">
        <v>0</v>
      </c>
      <c r="M1061" s="79">
        <v>0</v>
      </c>
      <c r="N1061" s="79">
        <v>0</v>
      </c>
      <c r="O1061" s="79">
        <v>0</v>
      </c>
      <c r="P1061" s="80">
        <v>0</v>
      </c>
      <c r="Q1061" s="81" t="str">
        <f t="shared" si="16"/>
        <v>Registered</v>
      </c>
    </row>
    <row r="1062" spans="1:17">
      <c r="A1062" s="72">
        <v>5583</v>
      </c>
      <c r="B1062" s="72" t="s">
        <v>400</v>
      </c>
      <c r="C1062" s="72" t="s">
        <v>70</v>
      </c>
      <c r="D1062" s="72" t="s">
        <v>6404</v>
      </c>
      <c r="E1062" s="72" t="s">
        <v>6403</v>
      </c>
      <c r="F1062" s="73">
        <v>44275</v>
      </c>
      <c r="G1062" s="72" t="s">
        <v>5420</v>
      </c>
      <c r="H1062" s="74">
        <v>4230000</v>
      </c>
      <c r="I1062" s="74">
        <v>4230000</v>
      </c>
      <c r="J1062" s="74">
        <v>4230000</v>
      </c>
      <c r="K1062" s="74">
        <v>0</v>
      </c>
      <c r="L1062" s="74">
        <v>0</v>
      </c>
      <c r="M1062" s="74">
        <v>0</v>
      </c>
      <c r="N1062" s="74">
        <v>0</v>
      </c>
      <c r="O1062" s="74">
        <v>0</v>
      </c>
      <c r="P1062" s="75">
        <v>0</v>
      </c>
      <c r="Q1062" s="76" t="str">
        <f t="shared" si="16"/>
        <v>Registered</v>
      </c>
    </row>
    <row r="1063" spans="1:17">
      <c r="A1063" s="77">
        <v>5584</v>
      </c>
      <c r="B1063" s="77" t="s">
        <v>400</v>
      </c>
      <c r="C1063" s="77" t="s">
        <v>70</v>
      </c>
      <c r="D1063" s="77" t="s">
        <v>6405</v>
      </c>
      <c r="E1063" s="77" t="s">
        <v>6406</v>
      </c>
      <c r="F1063" s="78">
        <v>44886</v>
      </c>
      <c r="G1063" s="77" t="s">
        <v>3506</v>
      </c>
      <c r="H1063" s="79">
        <v>5078115</v>
      </c>
      <c r="I1063" s="79">
        <v>5078115</v>
      </c>
      <c r="J1063" s="79">
        <v>5078115</v>
      </c>
      <c r="K1063" s="79">
        <v>0</v>
      </c>
      <c r="L1063" s="79">
        <v>0</v>
      </c>
      <c r="M1063" s="79">
        <v>0</v>
      </c>
      <c r="N1063" s="79">
        <v>0</v>
      </c>
      <c r="O1063" s="79">
        <v>0</v>
      </c>
      <c r="P1063" s="80">
        <v>0</v>
      </c>
      <c r="Q1063" s="81" t="str">
        <f t="shared" si="16"/>
        <v>Registered</v>
      </c>
    </row>
    <row r="1064" spans="1:17">
      <c r="A1064" s="72">
        <v>5585</v>
      </c>
      <c r="B1064" s="72" t="s">
        <v>400</v>
      </c>
      <c r="C1064" s="72" t="s">
        <v>70</v>
      </c>
      <c r="D1064" s="72" t="s">
        <v>6407</v>
      </c>
      <c r="E1064" s="72" t="s">
        <v>6408</v>
      </c>
      <c r="F1064" s="73">
        <v>44886</v>
      </c>
      <c r="G1064" s="72" t="s">
        <v>4110</v>
      </c>
      <c r="H1064" s="74">
        <v>5365755</v>
      </c>
      <c r="I1064" s="74">
        <v>5365755</v>
      </c>
      <c r="J1064" s="74">
        <v>5365755</v>
      </c>
      <c r="K1064" s="74">
        <v>0</v>
      </c>
      <c r="L1064" s="74">
        <v>0</v>
      </c>
      <c r="M1064" s="74">
        <v>0</v>
      </c>
      <c r="N1064" s="74">
        <v>0</v>
      </c>
      <c r="O1064" s="74">
        <v>0</v>
      </c>
      <c r="P1064" s="75">
        <v>0</v>
      </c>
      <c r="Q1064" s="76" t="str">
        <f t="shared" si="16"/>
        <v>Registered</v>
      </c>
    </row>
    <row r="1065" spans="1:17">
      <c r="A1065" s="77">
        <v>5586</v>
      </c>
      <c r="B1065" s="77" t="s">
        <v>400</v>
      </c>
      <c r="C1065" s="77" t="s">
        <v>70</v>
      </c>
      <c r="D1065" s="77" t="s">
        <v>6409</v>
      </c>
      <c r="E1065" s="77" t="s">
        <v>6410</v>
      </c>
      <c r="F1065" s="78">
        <v>44159</v>
      </c>
      <c r="G1065" s="77" t="s">
        <v>5405</v>
      </c>
      <c r="H1065" s="79">
        <v>6714230</v>
      </c>
      <c r="I1065" s="79">
        <v>6714230</v>
      </c>
      <c r="J1065" s="79">
        <v>6714230</v>
      </c>
      <c r="K1065" s="79">
        <v>0</v>
      </c>
      <c r="L1065" s="79">
        <v>0</v>
      </c>
      <c r="M1065" s="79">
        <v>0</v>
      </c>
      <c r="N1065" s="79">
        <v>0</v>
      </c>
      <c r="O1065" s="79">
        <v>0</v>
      </c>
      <c r="P1065" s="80">
        <v>0</v>
      </c>
      <c r="Q1065" s="81" t="str">
        <f t="shared" si="16"/>
        <v>Registered</v>
      </c>
    </row>
    <row r="1066" spans="1:17">
      <c r="A1066" s="72">
        <v>5587</v>
      </c>
      <c r="B1066" s="72" t="s">
        <v>400</v>
      </c>
      <c r="C1066" s="72" t="s">
        <v>70</v>
      </c>
      <c r="D1066" s="72" t="s">
        <v>6411</v>
      </c>
      <c r="E1066" s="72" t="s">
        <v>6412</v>
      </c>
      <c r="F1066" s="73">
        <v>43753</v>
      </c>
      <c r="G1066" s="72" t="s">
        <v>5353</v>
      </c>
      <c r="H1066" s="74">
        <v>5480000</v>
      </c>
      <c r="I1066" s="74">
        <v>5480000</v>
      </c>
      <c r="J1066" s="74">
        <v>5480000</v>
      </c>
      <c r="K1066" s="74">
        <v>0</v>
      </c>
      <c r="L1066" s="74">
        <v>0</v>
      </c>
      <c r="M1066" s="74">
        <v>0</v>
      </c>
      <c r="N1066" s="74">
        <v>0</v>
      </c>
      <c r="O1066" s="74">
        <v>0</v>
      </c>
      <c r="P1066" s="75">
        <v>0</v>
      </c>
      <c r="Q1066" s="76" t="str">
        <f t="shared" si="16"/>
        <v>Registered</v>
      </c>
    </row>
    <row r="1067" spans="1:17">
      <c r="A1067" s="77">
        <v>5588</v>
      </c>
      <c r="B1067" s="77" t="s">
        <v>400</v>
      </c>
      <c r="C1067" s="77" t="s">
        <v>70</v>
      </c>
      <c r="D1067" s="77" t="s">
        <v>6413</v>
      </c>
      <c r="E1067" s="77" t="s">
        <v>6414</v>
      </c>
      <c r="F1067" s="78">
        <v>44053</v>
      </c>
      <c r="G1067" s="77" t="s">
        <v>1883</v>
      </c>
      <c r="H1067" s="79">
        <v>13308000</v>
      </c>
      <c r="I1067" s="79">
        <v>13308000</v>
      </c>
      <c r="J1067" s="79">
        <v>13308000</v>
      </c>
      <c r="K1067" s="79">
        <v>0</v>
      </c>
      <c r="L1067" s="79">
        <v>0</v>
      </c>
      <c r="M1067" s="79">
        <v>0</v>
      </c>
      <c r="N1067" s="79">
        <v>0</v>
      </c>
      <c r="O1067" s="79">
        <v>0</v>
      </c>
      <c r="P1067" s="80">
        <v>0</v>
      </c>
      <c r="Q1067" s="81" t="str">
        <f t="shared" si="16"/>
        <v>Registered</v>
      </c>
    </row>
    <row r="1068" spans="1:17">
      <c r="A1068" s="72">
        <v>5589</v>
      </c>
      <c r="B1068" s="72" t="s">
        <v>400</v>
      </c>
      <c r="C1068" s="72" t="s">
        <v>70</v>
      </c>
      <c r="D1068" s="72" t="s">
        <v>6415</v>
      </c>
      <c r="E1068" s="72" t="s">
        <v>6416</v>
      </c>
      <c r="F1068" s="73">
        <v>44053</v>
      </c>
      <c r="G1068" s="72" t="s">
        <v>1883</v>
      </c>
      <c r="H1068" s="74">
        <v>6570000</v>
      </c>
      <c r="I1068" s="74">
        <v>6570000</v>
      </c>
      <c r="J1068" s="74">
        <v>6570000</v>
      </c>
      <c r="K1068" s="74">
        <v>0</v>
      </c>
      <c r="L1068" s="74">
        <v>0</v>
      </c>
      <c r="M1068" s="74">
        <v>0</v>
      </c>
      <c r="N1068" s="74">
        <v>0</v>
      </c>
      <c r="O1068" s="74">
        <v>0</v>
      </c>
      <c r="P1068" s="75">
        <v>0</v>
      </c>
      <c r="Q1068" s="76" t="str">
        <f t="shared" si="16"/>
        <v>Registered</v>
      </c>
    </row>
    <row r="1069" spans="1:17">
      <c r="A1069" s="77">
        <v>5590</v>
      </c>
      <c r="B1069" s="77" t="s">
        <v>400</v>
      </c>
      <c r="C1069" s="77" t="s">
        <v>70</v>
      </c>
      <c r="D1069" s="77" t="s">
        <v>6417</v>
      </c>
      <c r="E1069" s="77" t="s">
        <v>6414</v>
      </c>
      <c r="F1069" s="78">
        <v>44053</v>
      </c>
      <c r="G1069" s="77" t="s">
        <v>1883</v>
      </c>
      <c r="H1069" s="79">
        <v>6324000</v>
      </c>
      <c r="I1069" s="79">
        <v>6324000</v>
      </c>
      <c r="J1069" s="79">
        <v>6324000</v>
      </c>
      <c r="K1069" s="79">
        <v>0</v>
      </c>
      <c r="L1069" s="79">
        <v>0</v>
      </c>
      <c r="M1069" s="79">
        <v>0</v>
      </c>
      <c r="N1069" s="79">
        <v>0</v>
      </c>
      <c r="O1069" s="79">
        <v>0</v>
      </c>
      <c r="P1069" s="80">
        <v>0</v>
      </c>
      <c r="Q1069" s="81" t="str">
        <f t="shared" si="16"/>
        <v>Registered</v>
      </c>
    </row>
    <row r="1070" spans="1:17">
      <c r="A1070" s="72">
        <v>5591</v>
      </c>
      <c r="B1070" s="72" t="s">
        <v>400</v>
      </c>
      <c r="C1070" s="72" t="s">
        <v>70</v>
      </c>
      <c r="D1070" s="72" t="s">
        <v>6418</v>
      </c>
      <c r="E1070" s="72" t="s">
        <v>4350</v>
      </c>
      <c r="F1070" s="73">
        <v>44834</v>
      </c>
      <c r="G1070" s="72" t="s">
        <v>2395</v>
      </c>
      <c r="H1070" s="74">
        <v>8139600</v>
      </c>
      <c r="I1070" s="74">
        <v>8139600</v>
      </c>
      <c r="J1070" s="74">
        <v>8139600</v>
      </c>
      <c r="K1070" s="74">
        <v>0</v>
      </c>
      <c r="L1070" s="74">
        <v>0</v>
      </c>
      <c r="M1070" s="74">
        <v>0</v>
      </c>
      <c r="N1070" s="74">
        <v>0</v>
      </c>
      <c r="O1070" s="74">
        <v>0</v>
      </c>
      <c r="P1070" s="75">
        <v>0</v>
      </c>
      <c r="Q1070" s="76" t="str">
        <f t="shared" si="16"/>
        <v>Registered</v>
      </c>
    </row>
    <row r="1071" spans="1:17">
      <c r="A1071" s="77">
        <v>5592</v>
      </c>
      <c r="B1071" s="77" t="s">
        <v>400</v>
      </c>
      <c r="C1071" s="77" t="s">
        <v>70</v>
      </c>
      <c r="D1071" s="77" t="s">
        <v>6419</v>
      </c>
      <c r="E1071" s="77" t="s">
        <v>4350</v>
      </c>
      <c r="F1071" s="78">
        <v>44834</v>
      </c>
      <c r="G1071" s="77" t="s">
        <v>2395</v>
      </c>
      <c r="H1071" s="79">
        <v>7901600</v>
      </c>
      <c r="I1071" s="79">
        <v>7901600</v>
      </c>
      <c r="J1071" s="79">
        <v>7901600</v>
      </c>
      <c r="K1071" s="79">
        <v>0</v>
      </c>
      <c r="L1071" s="79">
        <v>0</v>
      </c>
      <c r="M1071" s="79">
        <v>0</v>
      </c>
      <c r="N1071" s="79">
        <v>0</v>
      </c>
      <c r="O1071" s="79">
        <v>0</v>
      </c>
      <c r="P1071" s="80">
        <v>0</v>
      </c>
      <c r="Q1071" s="81" t="str">
        <f t="shared" si="16"/>
        <v>Registered</v>
      </c>
    </row>
    <row r="1072" spans="1:17">
      <c r="A1072" s="72">
        <v>5593</v>
      </c>
      <c r="B1072" s="72" t="s">
        <v>400</v>
      </c>
      <c r="C1072" s="72" t="s">
        <v>70</v>
      </c>
      <c r="D1072" s="72" t="s">
        <v>6420</v>
      </c>
      <c r="E1072" s="72" t="s">
        <v>6421</v>
      </c>
      <c r="F1072" s="73">
        <v>44763</v>
      </c>
      <c r="G1072" s="72" t="s">
        <v>5140</v>
      </c>
      <c r="H1072" s="74">
        <v>8000000</v>
      </c>
      <c r="I1072" s="74">
        <v>8000000</v>
      </c>
      <c r="J1072" s="74">
        <v>8000000</v>
      </c>
      <c r="K1072" s="74">
        <v>0</v>
      </c>
      <c r="L1072" s="74">
        <v>0</v>
      </c>
      <c r="M1072" s="74">
        <v>0</v>
      </c>
      <c r="N1072" s="74">
        <v>0</v>
      </c>
      <c r="O1072" s="74">
        <v>0</v>
      </c>
      <c r="P1072" s="75">
        <v>0</v>
      </c>
      <c r="Q1072" s="76" t="str">
        <f t="shared" si="16"/>
        <v>Registered</v>
      </c>
    </row>
    <row r="1073" spans="1:17">
      <c r="A1073" s="77">
        <v>5594</v>
      </c>
      <c r="B1073" s="77" t="s">
        <v>400</v>
      </c>
      <c r="C1073" s="77" t="s">
        <v>70</v>
      </c>
      <c r="D1073" s="77" t="s">
        <v>6422</v>
      </c>
      <c r="E1073" s="77" t="s">
        <v>6423</v>
      </c>
      <c r="F1073" s="78">
        <v>44772</v>
      </c>
      <c r="G1073" s="77" t="s">
        <v>5128</v>
      </c>
      <c r="H1073" s="79">
        <v>7000000</v>
      </c>
      <c r="I1073" s="79">
        <v>7000000</v>
      </c>
      <c r="J1073" s="79">
        <v>7000000</v>
      </c>
      <c r="K1073" s="79">
        <v>0</v>
      </c>
      <c r="L1073" s="79">
        <v>0</v>
      </c>
      <c r="M1073" s="79">
        <v>0</v>
      </c>
      <c r="N1073" s="79">
        <v>0</v>
      </c>
      <c r="O1073" s="79">
        <v>0</v>
      </c>
      <c r="P1073" s="80">
        <v>0</v>
      </c>
      <c r="Q1073" s="81" t="str">
        <f t="shared" si="16"/>
        <v>Registered</v>
      </c>
    </row>
    <row r="1074" spans="1:17">
      <c r="A1074" s="72">
        <v>5595</v>
      </c>
      <c r="B1074" s="72" t="s">
        <v>400</v>
      </c>
      <c r="C1074" s="72" t="s">
        <v>70</v>
      </c>
      <c r="D1074" s="72" t="s">
        <v>6424</v>
      </c>
      <c r="E1074" s="72" t="s">
        <v>6425</v>
      </c>
      <c r="F1074" s="73">
        <v>43889</v>
      </c>
      <c r="G1074" s="72" t="s">
        <v>5423</v>
      </c>
      <c r="H1074" s="74">
        <v>7036950</v>
      </c>
      <c r="I1074" s="74">
        <v>7036950</v>
      </c>
      <c r="J1074" s="74">
        <v>7036950</v>
      </c>
      <c r="K1074" s="74">
        <v>0</v>
      </c>
      <c r="L1074" s="74">
        <v>0</v>
      </c>
      <c r="M1074" s="74">
        <v>0</v>
      </c>
      <c r="N1074" s="74">
        <v>0</v>
      </c>
      <c r="O1074" s="74">
        <v>0</v>
      </c>
      <c r="P1074" s="75">
        <v>0</v>
      </c>
      <c r="Q1074" s="76" t="str">
        <f t="shared" si="16"/>
        <v>Registered</v>
      </c>
    </row>
    <row r="1075" spans="1:17">
      <c r="A1075" s="77">
        <v>5596</v>
      </c>
      <c r="B1075" s="77" t="s">
        <v>400</v>
      </c>
      <c r="C1075" s="77" t="s">
        <v>70</v>
      </c>
      <c r="D1075" s="77" t="s">
        <v>6426</v>
      </c>
      <c r="E1075" s="77" t="s">
        <v>5480</v>
      </c>
      <c r="F1075" s="78">
        <v>44887</v>
      </c>
      <c r="G1075" s="77" t="s">
        <v>5133</v>
      </c>
      <c r="H1075" s="79">
        <v>9137700</v>
      </c>
      <c r="I1075" s="79">
        <v>9137700</v>
      </c>
      <c r="J1075" s="79">
        <v>9137700</v>
      </c>
      <c r="K1075" s="79">
        <v>0</v>
      </c>
      <c r="L1075" s="79">
        <v>0</v>
      </c>
      <c r="M1075" s="79">
        <v>0</v>
      </c>
      <c r="N1075" s="79">
        <v>0</v>
      </c>
      <c r="O1075" s="79">
        <v>0</v>
      </c>
      <c r="P1075" s="80">
        <v>0</v>
      </c>
      <c r="Q1075" s="81" t="str">
        <f t="shared" si="16"/>
        <v>Registered</v>
      </c>
    </row>
    <row r="1076" spans="1:17">
      <c r="A1076" s="72">
        <v>5597</v>
      </c>
      <c r="B1076" s="72" t="s">
        <v>400</v>
      </c>
      <c r="C1076" s="72" t="s">
        <v>70</v>
      </c>
      <c r="D1076" s="72" t="s">
        <v>6427</v>
      </c>
      <c r="E1076" s="72" t="s">
        <v>6428</v>
      </c>
      <c r="F1076" s="73">
        <v>44167</v>
      </c>
      <c r="G1076" s="72" t="s">
        <v>2172</v>
      </c>
      <c r="H1076" s="74">
        <v>5818750</v>
      </c>
      <c r="I1076" s="74">
        <v>5818750</v>
      </c>
      <c r="J1076" s="74">
        <v>5818750</v>
      </c>
      <c r="K1076" s="74">
        <v>0</v>
      </c>
      <c r="L1076" s="74">
        <v>0</v>
      </c>
      <c r="M1076" s="74">
        <v>0</v>
      </c>
      <c r="N1076" s="74">
        <v>0</v>
      </c>
      <c r="O1076" s="74">
        <v>0</v>
      </c>
      <c r="P1076" s="75">
        <v>0</v>
      </c>
      <c r="Q1076" s="76" t="str">
        <f t="shared" si="16"/>
        <v>Registered</v>
      </c>
    </row>
    <row r="1077" spans="1:17">
      <c r="A1077" s="77">
        <v>5598</v>
      </c>
      <c r="B1077" s="77" t="s">
        <v>400</v>
      </c>
      <c r="C1077" s="77" t="s">
        <v>70</v>
      </c>
      <c r="D1077" s="77" t="s">
        <v>6429</v>
      </c>
      <c r="E1077" s="77" t="s">
        <v>6430</v>
      </c>
      <c r="F1077" s="78">
        <v>44742</v>
      </c>
      <c r="G1077" s="77" t="s">
        <v>5521</v>
      </c>
      <c r="H1077" s="79">
        <v>8400000</v>
      </c>
      <c r="I1077" s="79">
        <v>8400000</v>
      </c>
      <c r="J1077" s="79">
        <v>8400000</v>
      </c>
      <c r="K1077" s="79">
        <v>0</v>
      </c>
      <c r="L1077" s="79">
        <v>0</v>
      </c>
      <c r="M1077" s="79">
        <v>0</v>
      </c>
      <c r="N1077" s="79">
        <v>0</v>
      </c>
      <c r="O1077" s="79">
        <v>0</v>
      </c>
      <c r="P1077" s="80">
        <v>0</v>
      </c>
      <c r="Q1077" s="81" t="str">
        <f t="shared" si="16"/>
        <v>Registered</v>
      </c>
    </row>
    <row r="1078" spans="1:17">
      <c r="A1078" s="72">
        <v>5599</v>
      </c>
      <c r="B1078" s="72" t="s">
        <v>400</v>
      </c>
      <c r="C1078" s="72" t="s">
        <v>70</v>
      </c>
      <c r="D1078" s="72" t="s">
        <v>6431</v>
      </c>
      <c r="E1078" s="72" t="s">
        <v>6432</v>
      </c>
      <c r="F1078" s="73">
        <v>45135</v>
      </c>
      <c r="G1078" s="72" t="s">
        <v>3062</v>
      </c>
      <c r="H1078" s="74">
        <v>5730000</v>
      </c>
      <c r="I1078" s="74">
        <v>5730000</v>
      </c>
      <c r="J1078" s="74">
        <v>5730000</v>
      </c>
      <c r="K1078" s="74">
        <v>0</v>
      </c>
      <c r="L1078" s="74">
        <v>0</v>
      </c>
      <c r="M1078" s="74">
        <v>0</v>
      </c>
      <c r="N1078" s="74">
        <v>0</v>
      </c>
      <c r="O1078" s="74">
        <v>0</v>
      </c>
      <c r="P1078" s="75">
        <v>0</v>
      </c>
      <c r="Q1078" s="76" t="str">
        <f t="shared" si="16"/>
        <v>Registered</v>
      </c>
    </row>
    <row r="1079" spans="1:17">
      <c r="A1079" s="77">
        <v>5600</v>
      </c>
      <c r="B1079" s="77" t="s">
        <v>400</v>
      </c>
      <c r="C1079" s="77" t="s">
        <v>70</v>
      </c>
      <c r="D1079" s="77" t="s">
        <v>6433</v>
      </c>
      <c r="E1079" s="77" t="s">
        <v>3301</v>
      </c>
      <c r="F1079" s="78">
        <v>45100</v>
      </c>
      <c r="G1079" s="77" t="s">
        <v>1777</v>
      </c>
      <c r="H1079" s="79">
        <v>16200001</v>
      </c>
      <c r="I1079" s="79">
        <v>16200001</v>
      </c>
      <c r="J1079" s="79">
        <v>16200001</v>
      </c>
      <c r="K1079" s="79">
        <v>0</v>
      </c>
      <c r="L1079" s="79">
        <v>0</v>
      </c>
      <c r="M1079" s="79">
        <v>0</v>
      </c>
      <c r="N1079" s="79">
        <v>0</v>
      </c>
      <c r="O1079" s="79">
        <v>0</v>
      </c>
      <c r="P1079" s="80">
        <v>0</v>
      </c>
      <c r="Q1079" s="81" t="str">
        <f t="shared" si="16"/>
        <v>Registered</v>
      </c>
    </row>
    <row r="1080" spans="1:17">
      <c r="A1080" s="72">
        <v>5601</v>
      </c>
      <c r="B1080" s="72" t="s">
        <v>400</v>
      </c>
      <c r="C1080" s="72" t="s">
        <v>70</v>
      </c>
      <c r="D1080" s="72" t="s">
        <v>6434</v>
      </c>
      <c r="E1080" s="72" t="s">
        <v>6435</v>
      </c>
      <c r="F1080" s="73">
        <v>43830</v>
      </c>
      <c r="G1080" s="72" t="s">
        <v>5452</v>
      </c>
      <c r="H1080" s="74">
        <v>9231000</v>
      </c>
      <c r="I1080" s="74">
        <v>9231000</v>
      </c>
      <c r="J1080" s="74">
        <v>9231000</v>
      </c>
      <c r="K1080" s="74">
        <v>0</v>
      </c>
      <c r="L1080" s="74">
        <v>0</v>
      </c>
      <c r="M1080" s="74">
        <v>0</v>
      </c>
      <c r="N1080" s="74">
        <v>0</v>
      </c>
      <c r="O1080" s="74">
        <v>0</v>
      </c>
      <c r="P1080" s="75">
        <v>0</v>
      </c>
      <c r="Q1080" s="76" t="str">
        <f t="shared" si="16"/>
        <v>Registered</v>
      </c>
    </row>
    <row r="1081" spans="1:17">
      <c r="A1081" s="77">
        <v>5602</v>
      </c>
      <c r="B1081" s="77" t="s">
        <v>400</v>
      </c>
      <c r="C1081" s="77" t="s">
        <v>70</v>
      </c>
      <c r="D1081" s="77" t="s">
        <v>6436</v>
      </c>
      <c r="E1081" s="77" t="s">
        <v>6437</v>
      </c>
      <c r="F1081" s="78">
        <v>44970</v>
      </c>
      <c r="G1081" s="77" t="s">
        <v>4060</v>
      </c>
      <c r="H1081" s="79">
        <v>22384400</v>
      </c>
      <c r="I1081" s="79">
        <v>22384400</v>
      </c>
      <c r="J1081" s="79">
        <v>22384400</v>
      </c>
      <c r="K1081" s="79">
        <v>0</v>
      </c>
      <c r="L1081" s="79">
        <v>0</v>
      </c>
      <c r="M1081" s="79">
        <v>0</v>
      </c>
      <c r="N1081" s="79">
        <v>0</v>
      </c>
      <c r="O1081" s="79">
        <v>0</v>
      </c>
      <c r="P1081" s="80">
        <v>0</v>
      </c>
      <c r="Q1081" s="81" t="str">
        <f t="shared" si="16"/>
        <v>Registered</v>
      </c>
    </row>
    <row r="1082" spans="1:17">
      <c r="A1082" s="72">
        <v>5603</v>
      </c>
      <c r="B1082" s="72" t="s">
        <v>400</v>
      </c>
      <c r="C1082" s="72" t="s">
        <v>70</v>
      </c>
      <c r="D1082" s="72" t="s">
        <v>6438</v>
      </c>
      <c r="E1082" s="72" t="s">
        <v>2488</v>
      </c>
      <c r="F1082" s="73">
        <v>44741</v>
      </c>
      <c r="G1082" s="72" t="s">
        <v>5119</v>
      </c>
      <c r="H1082" s="74">
        <v>8523200</v>
      </c>
      <c r="I1082" s="74">
        <v>8523200</v>
      </c>
      <c r="J1082" s="74">
        <v>8523200</v>
      </c>
      <c r="K1082" s="74">
        <v>0</v>
      </c>
      <c r="L1082" s="74">
        <v>0</v>
      </c>
      <c r="M1082" s="74">
        <v>0</v>
      </c>
      <c r="N1082" s="74">
        <v>0</v>
      </c>
      <c r="O1082" s="74">
        <v>0</v>
      </c>
      <c r="P1082" s="75">
        <v>0</v>
      </c>
      <c r="Q1082" s="76" t="str">
        <f t="shared" si="16"/>
        <v>Registered</v>
      </c>
    </row>
    <row r="1083" spans="1:17">
      <c r="A1083" s="77">
        <v>5604</v>
      </c>
      <c r="B1083" s="77" t="s">
        <v>400</v>
      </c>
      <c r="C1083" s="77" t="s">
        <v>70</v>
      </c>
      <c r="D1083" s="77" t="s">
        <v>6439</v>
      </c>
      <c r="E1083" s="77" t="s">
        <v>6440</v>
      </c>
      <c r="F1083" s="78">
        <v>44741</v>
      </c>
      <c r="G1083" s="77" t="s">
        <v>5521</v>
      </c>
      <c r="H1083" s="79">
        <v>8180000</v>
      </c>
      <c r="I1083" s="79">
        <v>8180000</v>
      </c>
      <c r="J1083" s="79">
        <v>8180000</v>
      </c>
      <c r="K1083" s="79">
        <v>0</v>
      </c>
      <c r="L1083" s="79">
        <v>0</v>
      </c>
      <c r="M1083" s="79">
        <v>0</v>
      </c>
      <c r="N1083" s="79">
        <v>0</v>
      </c>
      <c r="O1083" s="79">
        <v>0</v>
      </c>
      <c r="P1083" s="80">
        <v>0</v>
      </c>
      <c r="Q1083" s="81" t="str">
        <f t="shared" si="16"/>
        <v>Registered</v>
      </c>
    </row>
    <row r="1084" spans="1:17">
      <c r="A1084" s="72">
        <v>5605</v>
      </c>
      <c r="B1084" s="72" t="s">
        <v>400</v>
      </c>
      <c r="C1084" s="72" t="s">
        <v>70</v>
      </c>
      <c r="D1084" s="72" t="s">
        <v>6441</v>
      </c>
      <c r="E1084" s="72" t="s">
        <v>6442</v>
      </c>
      <c r="F1084" s="73">
        <v>43911</v>
      </c>
      <c r="G1084" s="72" t="s">
        <v>6443</v>
      </c>
      <c r="H1084" s="74">
        <v>9532971</v>
      </c>
      <c r="I1084" s="74">
        <v>9532971</v>
      </c>
      <c r="J1084" s="74">
        <v>9532971</v>
      </c>
      <c r="K1084" s="74">
        <v>0</v>
      </c>
      <c r="L1084" s="74">
        <v>0</v>
      </c>
      <c r="M1084" s="74">
        <v>0</v>
      </c>
      <c r="N1084" s="74">
        <v>0</v>
      </c>
      <c r="O1084" s="74">
        <v>0</v>
      </c>
      <c r="P1084" s="75">
        <v>0</v>
      </c>
      <c r="Q1084" s="76" t="str">
        <f t="shared" si="16"/>
        <v>Registered</v>
      </c>
    </row>
    <row r="1085" spans="1:17">
      <c r="A1085" s="77">
        <v>5606</v>
      </c>
      <c r="B1085" s="77" t="s">
        <v>400</v>
      </c>
      <c r="C1085" s="77" t="s">
        <v>70</v>
      </c>
      <c r="D1085" s="77" t="s">
        <v>6444</v>
      </c>
      <c r="E1085" s="77" t="s">
        <v>3301</v>
      </c>
      <c r="F1085" s="78">
        <v>45135</v>
      </c>
      <c r="G1085" s="77" t="s">
        <v>2429</v>
      </c>
      <c r="H1085" s="79">
        <v>14986900</v>
      </c>
      <c r="I1085" s="79">
        <v>14986900</v>
      </c>
      <c r="J1085" s="79">
        <v>14986900</v>
      </c>
      <c r="K1085" s="79">
        <v>0</v>
      </c>
      <c r="L1085" s="79">
        <v>0</v>
      </c>
      <c r="M1085" s="79">
        <v>0</v>
      </c>
      <c r="N1085" s="79">
        <v>0</v>
      </c>
      <c r="O1085" s="79">
        <v>0</v>
      </c>
      <c r="P1085" s="80">
        <v>0</v>
      </c>
      <c r="Q1085" s="81" t="str">
        <f t="shared" si="16"/>
        <v>Registered</v>
      </c>
    </row>
    <row r="1086" spans="1:17">
      <c r="A1086" s="72">
        <v>5607</v>
      </c>
      <c r="B1086" s="72" t="s">
        <v>400</v>
      </c>
      <c r="C1086" s="72" t="s">
        <v>70</v>
      </c>
      <c r="D1086" s="72" t="s">
        <v>6445</v>
      </c>
      <c r="E1086" s="72" t="s">
        <v>3301</v>
      </c>
      <c r="F1086" s="73">
        <v>45135</v>
      </c>
      <c r="G1086" s="72" t="s">
        <v>2429</v>
      </c>
      <c r="H1086" s="74">
        <v>15899400</v>
      </c>
      <c r="I1086" s="74">
        <v>15899400</v>
      </c>
      <c r="J1086" s="74">
        <v>15899400</v>
      </c>
      <c r="K1086" s="74">
        <v>0</v>
      </c>
      <c r="L1086" s="74">
        <v>0</v>
      </c>
      <c r="M1086" s="74">
        <v>0</v>
      </c>
      <c r="N1086" s="74">
        <v>0</v>
      </c>
      <c r="O1086" s="74">
        <v>0</v>
      </c>
      <c r="P1086" s="75">
        <v>0</v>
      </c>
      <c r="Q1086" s="76" t="str">
        <f t="shared" si="16"/>
        <v>Registered</v>
      </c>
    </row>
    <row r="1087" spans="1:17">
      <c r="A1087" s="77">
        <v>5608</v>
      </c>
      <c r="B1087" s="77" t="s">
        <v>400</v>
      </c>
      <c r="C1087" s="77" t="s">
        <v>70</v>
      </c>
      <c r="D1087" s="77" t="s">
        <v>6446</v>
      </c>
      <c r="E1087" s="77" t="s">
        <v>6447</v>
      </c>
      <c r="F1087" s="78">
        <v>44280</v>
      </c>
      <c r="G1087" s="77" t="s">
        <v>6448</v>
      </c>
      <c r="H1087" s="79">
        <v>7539500</v>
      </c>
      <c r="I1087" s="79">
        <v>7539500</v>
      </c>
      <c r="J1087" s="79">
        <v>7539500</v>
      </c>
      <c r="K1087" s="79">
        <v>0</v>
      </c>
      <c r="L1087" s="79">
        <v>0</v>
      </c>
      <c r="M1087" s="79">
        <v>0</v>
      </c>
      <c r="N1087" s="79">
        <v>0</v>
      </c>
      <c r="O1087" s="79">
        <v>0</v>
      </c>
      <c r="P1087" s="80">
        <v>0</v>
      </c>
      <c r="Q1087" s="81" t="str">
        <f t="shared" si="16"/>
        <v>Registered</v>
      </c>
    </row>
    <row r="1088" spans="1:17">
      <c r="A1088" s="72">
        <v>5609</v>
      </c>
      <c r="B1088" s="72" t="s">
        <v>400</v>
      </c>
      <c r="C1088" s="72" t="s">
        <v>70</v>
      </c>
      <c r="D1088" s="72" t="s">
        <v>6449</v>
      </c>
      <c r="E1088" s="72" t="s">
        <v>6450</v>
      </c>
      <c r="F1088" s="73">
        <v>44279</v>
      </c>
      <c r="G1088" s="72" t="s">
        <v>5420</v>
      </c>
      <c r="H1088" s="74">
        <v>7930500</v>
      </c>
      <c r="I1088" s="74">
        <v>7930500</v>
      </c>
      <c r="J1088" s="74">
        <v>7930500</v>
      </c>
      <c r="K1088" s="74">
        <v>0</v>
      </c>
      <c r="L1088" s="74">
        <v>0</v>
      </c>
      <c r="M1088" s="74">
        <v>0</v>
      </c>
      <c r="N1088" s="74">
        <v>0</v>
      </c>
      <c r="O1088" s="74">
        <v>0</v>
      </c>
      <c r="P1088" s="75">
        <v>0</v>
      </c>
      <c r="Q1088" s="76" t="str">
        <f t="shared" si="16"/>
        <v>Registered</v>
      </c>
    </row>
    <row r="1089" spans="1:17">
      <c r="A1089" s="77">
        <v>5610</v>
      </c>
      <c r="B1089" s="77" t="s">
        <v>400</v>
      </c>
      <c r="C1089" s="77" t="s">
        <v>70</v>
      </c>
      <c r="D1089" s="77" t="s">
        <v>6451</v>
      </c>
      <c r="E1089" s="77" t="s">
        <v>6452</v>
      </c>
      <c r="F1089" s="78">
        <v>44970</v>
      </c>
      <c r="G1089" s="77" t="s">
        <v>2621</v>
      </c>
      <c r="H1089" s="79">
        <v>24453000</v>
      </c>
      <c r="I1089" s="79">
        <v>24453000</v>
      </c>
      <c r="J1089" s="79">
        <v>24453000</v>
      </c>
      <c r="K1089" s="79">
        <v>0</v>
      </c>
      <c r="L1089" s="79">
        <v>0</v>
      </c>
      <c r="M1089" s="79">
        <v>0</v>
      </c>
      <c r="N1089" s="79">
        <v>0</v>
      </c>
      <c r="O1089" s="79">
        <v>0</v>
      </c>
      <c r="P1089" s="80">
        <v>0</v>
      </c>
      <c r="Q1089" s="81" t="str">
        <f t="shared" si="16"/>
        <v>Registered</v>
      </c>
    </row>
    <row r="1090" spans="1:17">
      <c r="A1090" s="72">
        <v>5611</v>
      </c>
      <c r="B1090" s="72" t="s">
        <v>400</v>
      </c>
      <c r="C1090" s="72" t="s">
        <v>70</v>
      </c>
      <c r="D1090" s="72" t="s">
        <v>6453</v>
      </c>
      <c r="E1090" s="72" t="s">
        <v>6454</v>
      </c>
      <c r="F1090" s="73">
        <v>43733</v>
      </c>
      <c r="G1090" s="72" t="s">
        <v>4853</v>
      </c>
      <c r="H1090" s="74">
        <v>7456000</v>
      </c>
      <c r="I1090" s="74">
        <v>7456000</v>
      </c>
      <c r="J1090" s="74">
        <v>7456000</v>
      </c>
      <c r="K1090" s="74">
        <v>0</v>
      </c>
      <c r="L1090" s="74">
        <v>0</v>
      </c>
      <c r="M1090" s="74">
        <v>0</v>
      </c>
      <c r="N1090" s="74">
        <v>0</v>
      </c>
      <c r="O1090" s="74">
        <v>0</v>
      </c>
      <c r="P1090" s="75">
        <v>0</v>
      </c>
      <c r="Q1090" s="76" t="str">
        <f t="shared" ref="Q1090:Q1153" si="17">IF(G1090="01 Jan 1900","Unregistered","Registered")</f>
        <v>Registered</v>
      </c>
    </row>
    <row r="1091" spans="1:17">
      <c r="A1091" s="77">
        <v>5612</v>
      </c>
      <c r="B1091" s="77" t="s">
        <v>400</v>
      </c>
      <c r="C1091" s="77" t="s">
        <v>70</v>
      </c>
      <c r="D1091" s="77" t="s">
        <v>6455</v>
      </c>
      <c r="E1091" s="77" t="s">
        <v>6456</v>
      </c>
      <c r="F1091" s="78">
        <v>44760</v>
      </c>
      <c r="G1091" s="77" t="s">
        <v>5186</v>
      </c>
      <c r="H1091" s="79">
        <v>8900049</v>
      </c>
      <c r="I1091" s="79">
        <v>8900049</v>
      </c>
      <c r="J1091" s="79">
        <v>8900049</v>
      </c>
      <c r="K1091" s="79">
        <v>0</v>
      </c>
      <c r="L1091" s="79">
        <v>0</v>
      </c>
      <c r="M1091" s="79">
        <v>0</v>
      </c>
      <c r="N1091" s="79">
        <v>0</v>
      </c>
      <c r="O1091" s="79">
        <v>0</v>
      </c>
      <c r="P1091" s="80">
        <v>0</v>
      </c>
      <c r="Q1091" s="81" t="str">
        <f t="shared" si="17"/>
        <v>Registered</v>
      </c>
    </row>
    <row r="1092" spans="1:17">
      <c r="A1092" s="72">
        <v>5613</v>
      </c>
      <c r="B1092" s="72" t="s">
        <v>400</v>
      </c>
      <c r="C1092" s="72" t="s">
        <v>70</v>
      </c>
      <c r="D1092" s="72" t="s">
        <v>6457</v>
      </c>
      <c r="E1092" s="72" t="s">
        <v>6458</v>
      </c>
      <c r="F1092" s="73">
        <v>43777</v>
      </c>
      <c r="G1092" s="72" t="s">
        <v>5505</v>
      </c>
      <c r="H1092" s="74">
        <v>5594000</v>
      </c>
      <c r="I1092" s="74">
        <v>5594000</v>
      </c>
      <c r="J1092" s="74">
        <v>5594000</v>
      </c>
      <c r="K1092" s="74">
        <v>0</v>
      </c>
      <c r="L1092" s="74">
        <v>0</v>
      </c>
      <c r="M1092" s="74">
        <v>0</v>
      </c>
      <c r="N1092" s="74">
        <v>0</v>
      </c>
      <c r="O1092" s="74">
        <v>0</v>
      </c>
      <c r="P1092" s="75">
        <v>0</v>
      </c>
      <c r="Q1092" s="76" t="str">
        <f t="shared" si="17"/>
        <v>Registered</v>
      </c>
    </row>
    <row r="1093" spans="1:17">
      <c r="A1093" s="77">
        <v>5614</v>
      </c>
      <c r="B1093" s="77" t="s">
        <v>400</v>
      </c>
      <c r="C1093" s="77" t="s">
        <v>70</v>
      </c>
      <c r="D1093" s="77" t="s">
        <v>6459</v>
      </c>
      <c r="E1093" s="77" t="s">
        <v>6460</v>
      </c>
      <c r="F1093" s="78">
        <v>43777</v>
      </c>
      <c r="G1093" s="77" t="s">
        <v>5505</v>
      </c>
      <c r="H1093" s="79">
        <v>5594000</v>
      </c>
      <c r="I1093" s="79">
        <v>5594000</v>
      </c>
      <c r="J1093" s="79">
        <v>5594000</v>
      </c>
      <c r="K1093" s="79">
        <v>0</v>
      </c>
      <c r="L1093" s="79">
        <v>0</v>
      </c>
      <c r="M1093" s="79">
        <v>0</v>
      </c>
      <c r="N1093" s="79">
        <v>0</v>
      </c>
      <c r="O1093" s="79">
        <v>0</v>
      </c>
      <c r="P1093" s="80">
        <v>0</v>
      </c>
      <c r="Q1093" s="81" t="str">
        <f t="shared" si="17"/>
        <v>Registered</v>
      </c>
    </row>
    <row r="1094" spans="1:17">
      <c r="A1094" s="72">
        <v>5615</v>
      </c>
      <c r="B1094" s="72" t="s">
        <v>400</v>
      </c>
      <c r="C1094" s="72" t="s">
        <v>70</v>
      </c>
      <c r="D1094" s="72" t="s">
        <v>6461</v>
      </c>
      <c r="E1094" s="72" t="s">
        <v>6462</v>
      </c>
      <c r="F1094" s="73">
        <v>44630</v>
      </c>
      <c r="G1094" s="72" t="s">
        <v>5149</v>
      </c>
      <c r="H1094" s="74">
        <v>6521250</v>
      </c>
      <c r="I1094" s="74">
        <v>6521250</v>
      </c>
      <c r="J1094" s="74">
        <v>6521250</v>
      </c>
      <c r="K1094" s="74">
        <v>0</v>
      </c>
      <c r="L1094" s="74">
        <v>0</v>
      </c>
      <c r="M1094" s="74">
        <v>0</v>
      </c>
      <c r="N1094" s="74">
        <v>0</v>
      </c>
      <c r="O1094" s="74">
        <v>0</v>
      </c>
      <c r="P1094" s="75">
        <v>0</v>
      </c>
      <c r="Q1094" s="76" t="str">
        <f t="shared" si="17"/>
        <v>Registered</v>
      </c>
    </row>
    <row r="1095" spans="1:17">
      <c r="A1095" s="77">
        <v>5616</v>
      </c>
      <c r="B1095" s="77" t="s">
        <v>400</v>
      </c>
      <c r="C1095" s="77" t="s">
        <v>70</v>
      </c>
      <c r="D1095" s="77" t="s">
        <v>6463</v>
      </c>
      <c r="E1095" s="77" t="s">
        <v>6464</v>
      </c>
      <c r="F1095" s="78">
        <v>43734</v>
      </c>
      <c r="G1095" s="77" t="s">
        <v>5506</v>
      </c>
      <c r="H1095" s="79">
        <v>6336000</v>
      </c>
      <c r="I1095" s="79">
        <v>6336000</v>
      </c>
      <c r="J1095" s="79">
        <v>6336000</v>
      </c>
      <c r="K1095" s="79">
        <v>0</v>
      </c>
      <c r="L1095" s="79">
        <v>0</v>
      </c>
      <c r="M1095" s="79">
        <v>0</v>
      </c>
      <c r="N1095" s="79">
        <v>0</v>
      </c>
      <c r="O1095" s="79">
        <v>0</v>
      </c>
      <c r="P1095" s="80">
        <v>0</v>
      </c>
      <c r="Q1095" s="81" t="str">
        <f t="shared" si="17"/>
        <v>Registered</v>
      </c>
    </row>
    <row r="1096" spans="1:17">
      <c r="A1096" s="72">
        <v>5617</v>
      </c>
      <c r="B1096" s="72" t="s">
        <v>400</v>
      </c>
      <c r="C1096" s="72" t="s">
        <v>70</v>
      </c>
      <c r="D1096" s="72" t="s">
        <v>6465</v>
      </c>
      <c r="E1096" s="72" t="s">
        <v>6466</v>
      </c>
      <c r="F1096" s="73">
        <v>43846</v>
      </c>
      <c r="G1096" s="72" t="s">
        <v>1916</v>
      </c>
      <c r="H1096" s="74">
        <v>5000000</v>
      </c>
      <c r="I1096" s="74">
        <v>5000000</v>
      </c>
      <c r="J1096" s="74">
        <v>5000000</v>
      </c>
      <c r="K1096" s="74">
        <v>0</v>
      </c>
      <c r="L1096" s="74">
        <v>0</v>
      </c>
      <c r="M1096" s="74">
        <v>0</v>
      </c>
      <c r="N1096" s="74">
        <v>0</v>
      </c>
      <c r="O1096" s="74">
        <v>0</v>
      </c>
      <c r="P1096" s="75">
        <v>0</v>
      </c>
      <c r="Q1096" s="76" t="str">
        <f t="shared" si="17"/>
        <v>Registered</v>
      </c>
    </row>
    <row r="1097" spans="1:17">
      <c r="A1097" s="77">
        <v>5618</v>
      </c>
      <c r="B1097" s="77" t="s">
        <v>400</v>
      </c>
      <c r="C1097" s="77" t="s">
        <v>70</v>
      </c>
      <c r="D1097" s="77" t="s">
        <v>6467</v>
      </c>
      <c r="E1097" s="77" t="s">
        <v>6468</v>
      </c>
      <c r="F1097" s="78">
        <v>43734</v>
      </c>
      <c r="G1097" s="77" t="s">
        <v>1864</v>
      </c>
      <c r="H1097" s="79">
        <v>5480000</v>
      </c>
      <c r="I1097" s="79">
        <v>5480000</v>
      </c>
      <c r="J1097" s="79">
        <v>5480000</v>
      </c>
      <c r="K1097" s="79">
        <v>0</v>
      </c>
      <c r="L1097" s="79">
        <v>0</v>
      </c>
      <c r="M1097" s="79">
        <v>0</v>
      </c>
      <c r="N1097" s="79">
        <v>0</v>
      </c>
      <c r="O1097" s="79">
        <v>0</v>
      </c>
      <c r="P1097" s="80">
        <v>0</v>
      </c>
      <c r="Q1097" s="81" t="str">
        <f t="shared" si="17"/>
        <v>Registered</v>
      </c>
    </row>
    <row r="1098" spans="1:17">
      <c r="A1098" s="72">
        <v>5619</v>
      </c>
      <c r="B1098" s="72" t="s">
        <v>400</v>
      </c>
      <c r="C1098" s="72" t="s">
        <v>70</v>
      </c>
      <c r="D1098" s="72" t="s">
        <v>6469</v>
      </c>
      <c r="E1098" s="72" t="s">
        <v>5401</v>
      </c>
      <c r="F1098" s="73">
        <v>44574</v>
      </c>
      <c r="G1098" s="72" t="s">
        <v>5515</v>
      </c>
      <c r="H1098" s="74">
        <v>4500000</v>
      </c>
      <c r="I1098" s="74">
        <v>4500000</v>
      </c>
      <c r="J1098" s="74">
        <v>4500000</v>
      </c>
      <c r="K1098" s="74">
        <v>0</v>
      </c>
      <c r="L1098" s="74">
        <v>0</v>
      </c>
      <c r="M1098" s="74">
        <v>0</v>
      </c>
      <c r="N1098" s="74">
        <v>0</v>
      </c>
      <c r="O1098" s="74">
        <v>0</v>
      </c>
      <c r="P1098" s="75">
        <v>0</v>
      </c>
      <c r="Q1098" s="76" t="str">
        <f t="shared" si="17"/>
        <v>Registered</v>
      </c>
    </row>
    <row r="1099" spans="1:17">
      <c r="A1099" s="77">
        <v>5620</v>
      </c>
      <c r="B1099" s="77" t="s">
        <v>400</v>
      </c>
      <c r="C1099" s="77" t="s">
        <v>70</v>
      </c>
      <c r="D1099" s="77" t="s">
        <v>6470</v>
      </c>
      <c r="E1099" s="77" t="s">
        <v>6375</v>
      </c>
      <c r="F1099" s="78">
        <v>44285</v>
      </c>
      <c r="G1099" s="77" t="s">
        <v>5421</v>
      </c>
      <c r="H1099" s="79">
        <v>4300000</v>
      </c>
      <c r="I1099" s="79">
        <v>4300000</v>
      </c>
      <c r="J1099" s="79">
        <v>4300000</v>
      </c>
      <c r="K1099" s="79">
        <v>0</v>
      </c>
      <c r="L1099" s="79">
        <v>0</v>
      </c>
      <c r="M1099" s="79">
        <v>0</v>
      </c>
      <c r="N1099" s="79">
        <v>0</v>
      </c>
      <c r="O1099" s="79">
        <v>0</v>
      </c>
      <c r="P1099" s="80">
        <v>0</v>
      </c>
      <c r="Q1099" s="81" t="str">
        <f t="shared" si="17"/>
        <v>Registered</v>
      </c>
    </row>
    <row r="1100" spans="1:17">
      <c r="A1100" s="72">
        <v>5621</v>
      </c>
      <c r="B1100" s="72" t="s">
        <v>400</v>
      </c>
      <c r="C1100" s="72" t="s">
        <v>70</v>
      </c>
      <c r="D1100" s="72" t="s">
        <v>6471</v>
      </c>
      <c r="E1100" s="72" t="s">
        <v>6472</v>
      </c>
      <c r="F1100" s="73">
        <v>43733</v>
      </c>
      <c r="G1100" s="72" t="s">
        <v>6473</v>
      </c>
      <c r="H1100" s="74">
        <v>5984000</v>
      </c>
      <c r="I1100" s="74">
        <v>5984000</v>
      </c>
      <c r="J1100" s="74">
        <v>5984000</v>
      </c>
      <c r="K1100" s="74">
        <v>0</v>
      </c>
      <c r="L1100" s="74">
        <v>0</v>
      </c>
      <c r="M1100" s="74">
        <v>0</v>
      </c>
      <c r="N1100" s="74">
        <v>0</v>
      </c>
      <c r="O1100" s="74">
        <v>0</v>
      </c>
      <c r="P1100" s="75">
        <v>0</v>
      </c>
      <c r="Q1100" s="76" t="str">
        <f t="shared" si="17"/>
        <v>Registered</v>
      </c>
    </row>
    <row r="1101" spans="1:17">
      <c r="A1101" s="77">
        <v>5622</v>
      </c>
      <c r="B1101" s="77" t="s">
        <v>400</v>
      </c>
      <c r="C1101" s="77" t="s">
        <v>70</v>
      </c>
      <c r="D1101" s="77" t="s">
        <v>6474</v>
      </c>
      <c r="E1101" s="77" t="s">
        <v>2134</v>
      </c>
      <c r="F1101" s="78">
        <v>43733</v>
      </c>
      <c r="G1101" s="77" t="s">
        <v>1648</v>
      </c>
      <c r="H1101" s="79">
        <v>4984000</v>
      </c>
      <c r="I1101" s="79">
        <v>4984000</v>
      </c>
      <c r="J1101" s="79">
        <v>4984000</v>
      </c>
      <c r="K1101" s="79">
        <v>0</v>
      </c>
      <c r="L1101" s="79">
        <v>0</v>
      </c>
      <c r="M1101" s="79">
        <v>0</v>
      </c>
      <c r="N1101" s="79">
        <v>0</v>
      </c>
      <c r="O1101" s="79">
        <v>0</v>
      </c>
      <c r="P1101" s="80">
        <v>0</v>
      </c>
      <c r="Q1101" s="81" t="str">
        <f t="shared" si="17"/>
        <v>Registered</v>
      </c>
    </row>
    <row r="1102" spans="1:17">
      <c r="A1102" s="72">
        <v>5623</v>
      </c>
      <c r="B1102" s="72" t="s">
        <v>400</v>
      </c>
      <c r="C1102" s="72" t="s">
        <v>70</v>
      </c>
      <c r="D1102" s="72" t="s">
        <v>6475</v>
      </c>
      <c r="E1102" s="72" t="s">
        <v>6476</v>
      </c>
      <c r="F1102" s="73">
        <v>43733</v>
      </c>
      <c r="G1102" s="72" t="s">
        <v>5352</v>
      </c>
      <c r="H1102" s="74">
        <v>14635000</v>
      </c>
      <c r="I1102" s="74">
        <v>14635000</v>
      </c>
      <c r="J1102" s="74">
        <v>14635000</v>
      </c>
      <c r="K1102" s="74">
        <v>0</v>
      </c>
      <c r="L1102" s="74">
        <v>0</v>
      </c>
      <c r="M1102" s="74">
        <v>0</v>
      </c>
      <c r="N1102" s="74">
        <v>0</v>
      </c>
      <c r="O1102" s="74">
        <v>0</v>
      </c>
      <c r="P1102" s="75">
        <v>0</v>
      </c>
      <c r="Q1102" s="76" t="str">
        <f t="shared" si="17"/>
        <v>Registered</v>
      </c>
    </row>
    <row r="1103" spans="1:17">
      <c r="A1103" s="77">
        <v>5624</v>
      </c>
      <c r="B1103" s="77" t="s">
        <v>400</v>
      </c>
      <c r="C1103" s="77" t="s">
        <v>70</v>
      </c>
      <c r="D1103" s="77" t="s">
        <v>6477</v>
      </c>
      <c r="E1103" s="77" t="s">
        <v>6478</v>
      </c>
      <c r="F1103" s="78">
        <v>43733</v>
      </c>
      <c r="G1103" s="77" t="s">
        <v>5350</v>
      </c>
      <c r="H1103" s="79">
        <v>6850000</v>
      </c>
      <c r="I1103" s="79">
        <v>6850000</v>
      </c>
      <c r="J1103" s="79">
        <v>6850000</v>
      </c>
      <c r="K1103" s="79">
        <v>0</v>
      </c>
      <c r="L1103" s="79">
        <v>0</v>
      </c>
      <c r="M1103" s="79">
        <v>0</v>
      </c>
      <c r="N1103" s="79">
        <v>0</v>
      </c>
      <c r="O1103" s="79">
        <v>0</v>
      </c>
      <c r="P1103" s="80">
        <v>0</v>
      </c>
      <c r="Q1103" s="81" t="str">
        <f t="shared" si="17"/>
        <v>Registered</v>
      </c>
    </row>
    <row r="1104" spans="1:17">
      <c r="A1104" s="72">
        <v>5625</v>
      </c>
      <c r="B1104" s="72" t="s">
        <v>400</v>
      </c>
      <c r="C1104" s="72" t="s">
        <v>70</v>
      </c>
      <c r="D1104" s="72" t="s">
        <v>6479</v>
      </c>
      <c r="E1104" s="72" t="s">
        <v>6480</v>
      </c>
      <c r="F1104" s="73">
        <v>43733</v>
      </c>
      <c r="G1104" s="72" t="s">
        <v>5350</v>
      </c>
      <c r="H1104" s="74">
        <v>6850000</v>
      </c>
      <c r="I1104" s="74">
        <v>6850000</v>
      </c>
      <c r="J1104" s="74">
        <v>6850000</v>
      </c>
      <c r="K1104" s="74">
        <v>0</v>
      </c>
      <c r="L1104" s="74">
        <v>0</v>
      </c>
      <c r="M1104" s="74">
        <v>0</v>
      </c>
      <c r="N1104" s="74">
        <v>0</v>
      </c>
      <c r="O1104" s="74">
        <v>0</v>
      </c>
      <c r="P1104" s="75">
        <v>0</v>
      </c>
      <c r="Q1104" s="76" t="str">
        <f t="shared" si="17"/>
        <v>Registered</v>
      </c>
    </row>
    <row r="1105" spans="1:17">
      <c r="A1105" s="77">
        <v>5626</v>
      </c>
      <c r="B1105" s="77" t="s">
        <v>400</v>
      </c>
      <c r="C1105" s="77" t="s">
        <v>70</v>
      </c>
      <c r="D1105" s="77" t="s">
        <v>6481</v>
      </c>
      <c r="E1105" s="77" t="s">
        <v>6482</v>
      </c>
      <c r="F1105" s="78">
        <v>43733</v>
      </c>
      <c r="G1105" s="77" t="s">
        <v>1957</v>
      </c>
      <c r="H1105" s="79">
        <v>14800000</v>
      </c>
      <c r="I1105" s="79">
        <v>14800000</v>
      </c>
      <c r="J1105" s="79">
        <v>14800000</v>
      </c>
      <c r="K1105" s="79">
        <v>0</v>
      </c>
      <c r="L1105" s="79">
        <v>0</v>
      </c>
      <c r="M1105" s="79">
        <v>0</v>
      </c>
      <c r="N1105" s="79">
        <v>0</v>
      </c>
      <c r="O1105" s="79">
        <v>0</v>
      </c>
      <c r="P1105" s="80">
        <v>0</v>
      </c>
      <c r="Q1105" s="81" t="str">
        <f t="shared" si="17"/>
        <v>Registered</v>
      </c>
    </row>
    <row r="1106" spans="1:17">
      <c r="A1106" s="72">
        <v>5627</v>
      </c>
      <c r="B1106" s="72" t="s">
        <v>400</v>
      </c>
      <c r="C1106" s="72" t="s">
        <v>70</v>
      </c>
      <c r="D1106" s="72" t="s">
        <v>6483</v>
      </c>
      <c r="E1106" s="72" t="s">
        <v>6484</v>
      </c>
      <c r="F1106" s="73">
        <v>43733</v>
      </c>
      <c r="G1106" s="72" t="s">
        <v>2263</v>
      </c>
      <c r="H1106" s="74">
        <v>7780500</v>
      </c>
      <c r="I1106" s="74">
        <v>7780500</v>
      </c>
      <c r="J1106" s="74">
        <v>7780500</v>
      </c>
      <c r="K1106" s="74">
        <v>0</v>
      </c>
      <c r="L1106" s="74">
        <v>0</v>
      </c>
      <c r="M1106" s="74">
        <v>0</v>
      </c>
      <c r="N1106" s="74">
        <v>0</v>
      </c>
      <c r="O1106" s="74">
        <v>0</v>
      </c>
      <c r="P1106" s="75">
        <v>0</v>
      </c>
      <c r="Q1106" s="76" t="str">
        <f t="shared" si="17"/>
        <v>Registered</v>
      </c>
    </row>
    <row r="1107" spans="1:17">
      <c r="A1107" s="77">
        <v>5628</v>
      </c>
      <c r="B1107" s="77" t="s">
        <v>400</v>
      </c>
      <c r="C1107" s="77" t="s">
        <v>70</v>
      </c>
      <c r="D1107" s="77" t="s">
        <v>6485</v>
      </c>
      <c r="E1107" s="77" t="s">
        <v>6486</v>
      </c>
      <c r="F1107" s="78">
        <v>43733</v>
      </c>
      <c r="G1107" s="77" t="s">
        <v>2263</v>
      </c>
      <c r="H1107" s="79">
        <v>7500000</v>
      </c>
      <c r="I1107" s="79">
        <v>7500000</v>
      </c>
      <c r="J1107" s="79">
        <v>7500000</v>
      </c>
      <c r="K1107" s="79">
        <v>0</v>
      </c>
      <c r="L1107" s="79">
        <v>0</v>
      </c>
      <c r="M1107" s="79">
        <v>0</v>
      </c>
      <c r="N1107" s="79">
        <v>0</v>
      </c>
      <c r="O1107" s="79">
        <v>0</v>
      </c>
      <c r="P1107" s="80">
        <v>0</v>
      </c>
      <c r="Q1107" s="81" t="str">
        <f t="shared" si="17"/>
        <v>Registered</v>
      </c>
    </row>
    <row r="1108" spans="1:17">
      <c r="A1108" s="72">
        <v>5629</v>
      </c>
      <c r="B1108" s="72" t="s">
        <v>400</v>
      </c>
      <c r="C1108" s="72" t="s">
        <v>70</v>
      </c>
      <c r="D1108" s="72" t="s">
        <v>6487</v>
      </c>
      <c r="E1108" s="72" t="s">
        <v>6488</v>
      </c>
      <c r="F1108" s="73">
        <v>44852</v>
      </c>
      <c r="G1108" s="72" t="s">
        <v>5147</v>
      </c>
      <c r="H1108" s="74">
        <v>9936000</v>
      </c>
      <c r="I1108" s="74">
        <v>9936000</v>
      </c>
      <c r="J1108" s="74">
        <v>9936000</v>
      </c>
      <c r="K1108" s="74">
        <v>0</v>
      </c>
      <c r="L1108" s="74">
        <v>0</v>
      </c>
      <c r="M1108" s="74">
        <v>0</v>
      </c>
      <c r="N1108" s="74">
        <v>0</v>
      </c>
      <c r="O1108" s="74">
        <v>0</v>
      </c>
      <c r="P1108" s="75">
        <v>0</v>
      </c>
      <c r="Q1108" s="76" t="str">
        <f t="shared" si="17"/>
        <v>Registered</v>
      </c>
    </row>
    <row r="1109" spans="1:17">
      <c r="A1109" s="77">
        <v>5630</v>
      </c>
      <c r="B1109" s="77" t="s">
        <v>400</v>
      </c>
      <c r="C1109" s="77" t="s">
        <v>70</v>
      </c>
      <c r="D1109" s="77" t="s">
        <v>6489</v>
      </c>
      <c r="E1109" s="77" t="s">
        <v>6490</v>
      </c>
      <c r="F1109" s="78">
        <v>44852</v>
      </c>
      <c r="G1109" s="77" t="s">
        <v>5147</v>
      </c>
      <c r="H1109" s="79">
        <v>10165500</v>
      </c>
      <c r="I1109" s="79">
        <v>10165500</v>
      </c>
      <c r="J1109" s="79">
        <v>10165500</v>
      </c>
      <c r="K1109" s="79">
        <v>0</v>
      </c>
      <c r="L1109" s="79">
        <v>0</v>
      </c>
      <c r="M1109" s="79">
        <v>0</v>
      </c>
      <c r="N1109" s="79">
        <v>0</v>
      </c>
      <c r="O1109" s="79">
        <v>0</v>
      </c>
      <c r="P1109" s="80">
        <v>0</v>
      </c>
      <c r="Q1109" s="81" t="str">
        <f t="shared" si="17"/>
        <v>Registered</v>
      </c>
    </row>
    <row r="1110" spans="1:17">
      <c r="A1110" s="72">
        <v>5631</v>
      </c>
      <c r="B1110" s="72" t="s">
        <v>400</v>
      </c>
      <c r="C1110" s="72" t="s">
        <v>70</v>
      </c>
      <c r="D1110" s="72" t="s">
        <v>6491</v>
      </c>
      <c r="E1110" s="72" t="s">
        <v>6492</v>
      </c>
      <c r="F1110" s="73">
        <v>44645</v>
      </c>
      <c r="G1110" s="72" t="s">
        <v>5119</v>
      </c>
      <c r="H1110" s="74">
        <v>9145857</v>
      </c>
      <c r="I1110" s="74">
        <v>9145857</v>
      </c>
      <c r="J1110" s="74">
        <v>9145857</v>
      </c>
      <c r="K1110" s="74">
        <v>0</v>
      </c>
      <c r="L1110" s="74">
        <v>0</v>
      </c>
      <c r="M1110" s="74">
        <v>0</v>
      </c>
      <c r="N1110" s="74">
        <v>0</v>
      </c>
      <c r="O1110" s="74">
        <v>0</v>
      </c>
      <c r="P1110" s="75">
        <v>0</v>
      </c>
      <c r="Q1110" s="76" t="str">
        <f t="shared" si="17"/>
        <v>Registered</v>
      </c>
    </row>
    <row r="1111" spans="1:17">
      <c r="A1111" s="77">
        <v>5632</v>
      </c>
      <c r="B1111" s="77" t="s">
        <v>400</v>
      </c>
      <c r="C1111" s="77" t="s">
        <v>70</v>
      </c>
      <c r="D1111" s="77" t="s">
        <v>6493</v>
      </c>
      <c r="E1111" s="77" t="s">
        <v>6494</v>
      </c>
      <c r="F1111" s="78">
        <v>44193</v>
      </c>
      <c r="G1111" s="77" t="s">
        <v>1864</v>
      </c>
      <c r="H1111" s="79">
        <v>6000000</v>
      </c>
      <c r="I1111" s="79">
        <v>6000000</v>
      </c>
      <c r="J1111" s="79">
        <v>6000000</v>
      </c>
      <c r="K1111" s="79">
        <v>0</v>
      </c>
      <c r="L1111" s="79">
        <v>0</v>
      </c>
      <c r="M1111" s="79">
        <v>0</v>
      </c>
      <c r="N1111" s="79">
        <v>0</v>
      </c>
      <c r="O1111" s="79">
        <v>0</v>
      </c>
      <c r="P1111" s="80">
        <v>0</v>
      </c>
      <c r="Q1111" s="81" t="str">
        <f t="shared" si="17"/>
        <v>Registered</v>
      </c>
    </row>
    <row r="1112" spans="1:17">
      <c r="A1112" s="72">
        <v>5633</v>
      </c>
      <c r="B1112" s="72" t="s">
        <v>400</v>
      </c>
      <c r="C1112" s="72" t="s">
        <v>70</v>
      </c>
      <c r="D1112" s="72" t="s">
        <v>6495</v>
      </c>
      <c r="E1112" s="72" t="s">
        <v>2250</v>
      </c>
      <c r="F1112" s="73">
        <v>43733</v>
      </c>
      <c r="G1112" s="72" t="s">
        <v>5455</v>
      </c>
      <c r="H1112" s="74">
        <v>7000000</v>
      </c>
      <c r="I1112" s="74">
        <v>7000000</v>
      </c>
      <c r="J1112" s="74">
        <v>7000000</v>
      </c>
      <c r="K1112" s="74">
        <v>0</v>
      </c>
      <c r="L1112" s="74">
        <v>0</v>
      </c>
      <c r="M1112" s="74">
        <v>0</v>
      </c>
      <c r="N1112" s="74">
        <v>0</v>
      </c>
      <c r="O1112" s="74">
        <v>0</v>
      </c>
      <c r="P1112" s="75">
        <v>0</v>
      </c>
      <c r="Q1112" s="76" t="str">
        <f t="shared" si="17"/>
        <v>Registered</v>
      </c>
    </row>
    <row r="1113" spans="1:17">
      <c r="A1113" s="77">
        <v>5634</v>
      </c>
      <c r="B1113" s="77" t="s">
        <v>400</v>
      </c>
      <c r="C1113" s="77" t="s">
        <v>70</v>
      </c>
      <c r="D1113" s="77" t="s">
        <v>6496</v>
      </c>
      <c r="E1113" s="77" t="s">
        <v>2250</v>
      </c>
      <c r="F1113" s="78">
        <v>43733</v>
      </c>
      <c r="G1113" s="77" t="s">
        <v>5455</v>
      </c>
      <c r="H1113" s="79">
        <v>7500000</v>
      </c>
      <c r="I1113" s="79">
        <v>7500000</v>
      </c>
      <c r="J1113" s="79">
        <v>7500000</v>
      </c>
      <c r="K1113" s="79">
        <v>0</v>
      </c>
      <c r="L1113" s="79">
        <v>0</v>
      </c>
      <c r="M1113" s="79">
        <v>0</v>
      </c>
      <c r="N1113" s="79">
        <v>0</v>
      </c>
      <c r="O1113" s="79">
        <v>0</v>
      </c>
      <c r="P1113" s="80">
        <v>0</v>
      </c>
      <c r="Q1113" s="81" t="str">
        <f t="shared" si="17"/>
        <v>Registered</v>
      </c>
    </row>
    <row r="1114" spans="1:17">
      <c r="A1114" s="72">
        <v>5635</v>
      </c>
      <c r="B1114" s="72" t="s">
        <v>400</v>
      </c>
      <c r="C1114" s="72" t="s">
        <v>70</v>
      </c>
      <c r="D1114" s="72" t="s">
        <v>6497</v>
      </c>
      <c r="E1114" s="72" t="s">
        <v>6274</v>
      </c>
      <c r="F1114" s="73">
        <v>44286</v>
      </c>
      <c r="G1114" s="72" t="s">
        <v>1629</v>
      </c>
      <c r="H1114" s="74">
        <v>6494000</v>
      </c>
      <c r="I1114" s="74">
        <v>6494000</v>
      </c>
      <c r="J1114" s="74">
        <v>6494000</v>
      </c>
      <c r="K1114" s="74">
        <v>0</v>
      </c>
      <c r="L1114" s="74">
        <v>0</v>
      </c>
      <c r="M1114" s="74">
        <v>0</v>
      </c>
      <c r="N1114" s="74">
        <v>0</v>
      </c>
      <c r="O1114" s="74">
        <v>0</v>
      </c>
      <c r="P1114" s="75">
        <v>0</v>
      </c>
      <c r="Q1114" s="76" t="str">
        <f t="shared" si="17"/>
        <v>Registered</v>
      </c>
    </row>
    <row r="1115" spans="1:17">
      <c r="A1115" s="77">
        <v>5636</v>
      </c>
      <c r="B1115" s="77" t="s">
        <v>400</v>
      </c>
      <c r="C1115" s="77" t="s">
        <v>70</v>
      </c>
      <c r="D1115" s="77" t="s">
        <v>6498</v>
      </c>
      <c r="E1115" s="77" t="s">
        <v>6499</v>
      </c>
      <c r="F1115" s="78">
        <v>43735</v>
      </c>
      <c r="G1115" s="77" t="s">
        <v>1957</v>
      </c>
      <c r="H1115" s="79">
        <v>6280000</v>
      </c>
      <c r="I1115" s="79">
        <v>6280000</v>
      </c>
      <c r="J1115" s="79">
        <v>6280000</v>
      </c>
      <c r="K1115" s="79">
        <v>0</v>
      </c>
      <c r="L1115" s="79">
        <v>0</v>
      </c>
      <c r="M1115" s="79">
        <v>0</v>
      </c>
      <c r="N1115" s="79">
        <v>0</v>
      </c>
      <c r="O1115" s="79">
        <v>0</v>
      </c>
      <c r="P1115" s="80">
        <v>0</v>
      </c>
      <c r="Q1115" s="81" t="str">
        <f t="shared" si="17"/>
        <v>Registered</v>
      </c>
    </row>
    <row r="1116" spans="1:17">
      <c r="A1116" s="72">
        <v>5637</v>
      </c>
      <c r="B1116" s="72" t="s">
        <v>400</v>
      </c>
      <c r="C1116" s="72" t="s">
        <v>70</v>
      </c>
      <c r="D1116" s="72" t="s">
        <v>6500</v>
      </c>
      <c r="E1116" s="72" t="s">
        <v>6501</v>
      </c>
      <c r="F1116" s="73">
        <v>43734</v>
      </c>
      <c r="G1116" s="72" t="s">
        <v>5500</v>
      </c>
      <c r="H1116" s="74">
        <v>4983700</v>
      </c>
      <c r="I1116" s="74">
        <v>4983700</v>
      </c>
      <c r="J1116" s="74">
        <v>4983700</v>
      </c>
      <c r="K1116" s="74">
        <v>0</v>
      </c>
      <c r="L1116" s="74">
        <v>0</v>
      </c>
      <c r="M1116" s="74">
        <v>0</v>
      </c>
      <c r="N1116" s="74">
        <v>0</v>
      </c>
      <c r="O1116" s="74">
        <v>0</v>
      </c>
      <c r="P1116" s="75">
        <v>0</v>
      </c>
      <c r="Q1116" s="76" t="str">
        <f t="shared" si="17"/>
        <v>Registered</v>
      </c>
    </row>
    <row r="1117" spans="1:17">
      <c r="A1117" s="77">
        <v>5638</v>
      </c>
      <c r="B1117" s="77" t="s">
        <v>400</v>
      </c>
      <c r="C1117" s="77" t="s">
        <v>70</v>
      </c>
      <c r="D1117" s="77" t="s">
        <v>6502</v>
      </c>
      <c r="E1117" s="77" t="s">
        <v>6503</v>
      </c>
      <c r="F1117" s="78">
        <v>43797</v>
      </c>
      <c r="G1117" s="77" t="s">
        <v>5500</v>
      </c>
      <c r="H1117" s="79">
        <v>4983700</v>
      </c>
      <c r="I1117" s="79">
        <v>4983700</v>
      </c>
      <c r="J1117" s="79">
        <v>4983700</v>
      </c>
      <c r="K1117" s="79">
        <v>0</v>
      </c>
      <c r="L1117" s="79">
        <v>0</v>
      </c>
      <c r="M1117" s="79">
        <v>0</v>
      </c>
      <c r="N1117" s="79">
        <v>0</v>
      </c>
      <c r="O1117" s="79">
        <v>0</v>
      </c>
      <c r="P1117" s="80">
        <v>0</v>
      </c>
      <c r="Q1117" s="81" t="str">
        <f t="shared" si="17"/>
        <v>Registered</v>
      </c>
    </row>
    <row r="1118" spans="1:17">
      <c r="A1118" s="72">
        <v>5639</v>
      </c>
      <c r="B1118" s="72" t="s">
        <v>400</v>
      </c>
      <c r="C1118" s="72" t="s">
        <v>70</v>
      </c>
      <c r="D1118" s="72" t="s">
        <v>6504</v>
      </c>
      <c r="E1118" s="72" t="s">
        <v>6505</v>
      </c>
      <c r="F1118" s="73">
        <v>43797</v>
      </c>
      <c r="G1118" s="72" t="s">
        <v>5500</v>
      </c>
      <c r="H1118" s="74">
        <v>4948500</v>
      </c>
      <c r="I1118" s="74">
        <v>4948500</v>
      </c>
      <c r="J1118" s="74">
        <v>4948500</v>
      </c>
      <c r="K1118" s="74">
        <v>0</v>
      </c>
      <c r="L1118" s="74">
        <v>0</v>
      </c>
      <c r="M1118" s="74">
        <v>0</v>
      </c>
      <c r="N1118" s="74">
        <v>0</v>
      </c>
      <c r="O1118" s="74">
        <v>0</v>
      </c>
      <c r="P1118" s="75">
        <v>0</v>
      </c>
      <c r="Q1118" s="76" t="str">
        <f t="shared" si="17"/>
        <v>Registered</v>
      </c>
    </row>
    <row r="1119" spans="1:17">
      <c r="A1119" s="77">
        <v>5640</v>
      </c>
      <c r="B1119" s="77" t="s">
        <v>400</v>
      </c>
      <c r="C1119" s="77" t="s">
        <v>70</v>
      </c>
      <c r="D1119" s="77" t="s">
        <v>6506</v>
      </c>
      <c r="E1119" s="77" t="s">
        <v>6507</v>
      </c>
      <c r="F1119" s="78">
        <v>43797</v>
      </c>
      <c r="G1119" s="77" t="s">
        <v>6508</v>
      </c>
      <c r="H1119" s="79">
        <v>4224000</v>
      </c>
      <c r="I1119" s="79">
        <v>4224000</v>
      </c>
      <c r="J1119" s="79">
        <v>4224000</v>
      </c>
      <c r="K1119" s="79">
        <v>0</v>
      </c>
      <c r="L1119" s="79">
        <v>0</v>
      </c>
      <c r="M1119" s="79">
        <v>0</v>
      </c>
      <c r="N1119" s="79">
        <v>0</v>
      </c>
      <c r="O1119" s="79">
        <v>0</v>
      </c>
      <c r="P1119" s="80">
        <v>0</v>
      </c>
      <c r="Q1119" s="81" t="str">
        <f t="shared" si="17"/>
        <v>Registered</v>
      </c>
    </row>
    <row r="1120" spans="1:17">
      <c r="A1120" s="72">
        <v>5641</v>
      </c>
      <c r="B1120" s="72" t="s">
        <v>400</v>
      </c>
      <c r="C1120" s="72" t="s">
        <v>70</v>
      </c>
      <c r="D1120" s="72" t="s">
        <v>6509</v>
      </c>
      <c r="E1120" s="72" t="s">
        <v>6510</v>
      </c>
      <c r="F1120" s="73">
        <v>43733</v>
      </c>
      <c r="G1120" s="72" t="s">
        <v>5332</v>
      </c>
      <c r="H1120" s="74">
        <v>5195200</v>
      </c>
      <c r="I1120" s="74">
        <v>5195200</v>
      </c>
      <c r="J1120" s="74">
        <v>5195200</v>
      </c>
      <c r="K1120" s="74">
        <v>0</v>
      </c>
      <c r="L1120" s="74">
        <v>0</v>
      </c>
      <c r="M1120" s="74">
        <v>0</v>
      </c>
      <c r="N1120" s="74">
        <v>0</v>
      </c>
      <c r="O1120" s="74">
        <v>0</v>
      </c>
      <c r="P1120" s="75">
        <v>0</v>
      </c>
      <c r="Q1120" s="76" t="str">
        <f t="shared" si="17"/>
        <v>Registered</v>
      </c>
    </row>
    <row r="1121" spans="1:17">
      <c r="A1121" s="77">
        <v>5642</v>
      </c>
      <c r="B1121" s="77" t="s">
        <v>400</v>
      </c>
      <c r="C1121" s="77" t="s">
        <v>70</v>
      </c>
      <c r="D1121" s="77" t="s">
        <v>6511</v>
      </c>
      <c r="E1121" s="77" t="s">
        <v>6512</v>
      </c>
      <c r="F1121" s="78">
        <v>43738</v>
      </c>
      <c r="G1121" s="77" t="s">
        <v>5457</v>
      </c>
      <c r="H1121" s="79">
        <v>5194000</v>
      </c>
      <c r="I1121" s="79">
        <v>5194000</v>
      </c>
      <c r="J1121" s="79">
        <v>5194000</v>
      </c>
      <c r="K1121" s="79">
        <v>0</v>
      </c>
      <c r="L1121" s="79">
        <v>0</v>
      </c>
      <c r="M1121" s="79">
        <v>0</v>
      </c>
      <c r="N1121" s="79">
        <v>0</v>
      </c>
      <c r="O1121" s="79">
        <v>0</v>
      </c>
      <c r="P1121" s="80">
        <v>0</v>
      </c>
      <c r="Q1121" s="81" t="str">
        <f t="shared" si="17"/>
        <v>Registered</v>
      </c>
    </row>
    <row r="1122" spans="1:17">
      <c r="A1122" s="72">
        <v>5643</v>
      </c>
      <c r="B1122" s="72" t="s">
        <v>400</v>
      </c>
      <c r="C1122" s="72" t="s">
        <v>70</v>
      </c>
      <c r="D1122" s="72" t="s">
        <v>6513</v>
      </c>
      <c r="E1122" s="72" t="s">
        <v>6514</v>
      </c>
      <c r="F1122" s="73">
        <v>43733</v>
      </c>
      <c r="G1122" s="72" t="s">
        <v>4790</v>
      </c>
      <c r="H1122" s="74">
        <v>5632000</v>
      </c>
      <c r="I1122" s="74">
        <v>5632000</v>
      </c>
      <c r="J1122" s="74">
        <v>5632000</v>
      </c>
      <c r="K1122" s="74">
        <v>0</v>
      </c>
      <c r="L1122" s="74">
        <v>0</v>
      </c>
      <c r="M1122" s="74">
        <v>0</v>
      </c>
      <c r="N1122" s="74">
        <v>0</v>
      </c>
      <c r="O1122" s="74">
        <v>0</v>
      </c>
      <c r="P1122" s="75">
        <v>0</v>
      </c>
      <c r="Q1122" s="76" t="str">
        <f t="shared" si="17"/>
        <v>Registered</v>
      </c>
    </row>
    <row r="1123" spans="1:17">
      <c r="A1123" s="77">
        <v>5644</v>
      </c>
      <c r="B1123" s="77" t="s">
        <v>400</v>
      </c>
      <c r="C1123" s="77" t="s">
        <v>70</v>
      </c>
      <c r="D1123" s="77" t="s">
        <v>6515</v>
      </c>
      <c r="E1123" s="77" t="s">
        <v>6516</v>
      </c>
      <c r="F1123" s="78">
        <v>43733</v>
      </c>
      <c r="G1123" s="77" t="s">
        <v>6358</v>
      </c>
      <c r="H1123" s="79">
        <v>13308000</v>
      </c>
      <c r="I1123" s="79">
        <v>13308000</v>
      </c>
      <c r="J1123" s="79">
        <v>13308000</v>
      </c>
      <c r="K1123" s="79">
        <v>0</v>
      </c>
      <c r="L1123" s="79">
        <v>0</v>
      </c>
      <c r="M1123" s="79">
        <v>0</v>
      </c>
      <c r="N1123" s="79">
        <v>0</v>
      </c>
      <c r="O1123" s="79">
        <v>0</v>
      </c>
      <c r="P1123" s="80">
        <v>0</v>
      </c>
      <c r="Q1123" s="81" t="str">
        <f t="shared" si="17"/>
        <v>Registered</v>
      </c>
    </row>
    <row r="1124" spans="1:17">
      <c r="A1124" s="72">
        <v>5645</v>
      </c>
      <c r="B1124" s="72" t="s">
        <v>400</v>
      </c>
      <c r="C1124" s="72" t="s">
        <v>70</v>
      </c>
      <c r="D1124" s="72" t="s">
        <v>6517</v>
      </c>
      <c r="E1124" s="72" t="s">
        <v>6518</v>
      </c>
      <c r="F1124" s="73">
        <v>43756</v>
      </c>
      <c r="G1124" s="72" t="s">
        <v>5469</v>
      </c>
      <c r="H1124" s="74">
        <v>9307500</v>
      </c>
      <c r="I1124" s="74">
        <v>9307500</v>
      </c>
      <c r="J1124" s="74">
        <v>9307500</v>
      </c>
      <c r="K1124" s="74">
        <v>0</v>
      </c>
      <c r="L1124" s="74">
        <v>0</v>
      </c>
      <c r="M1124" s="74">
        <v>0</v>
      </c>
      <c r="N1124" s="74">
        <v>0</v>
      </c>
      <c r="O1124" s="74">
        <v>0</v>
      </c>
      <c r="P1124" s="75">
        <v>0</v>
      </c>
      <c r="Q1124" s="76" t="str">
        <f t="shared" si="17"/>
        <v>Registered</v>
      </c>
    </row>
    <row r="1125" spans="1:17">
      <c r="A1125" s="77">
        <v>5646</v>
      </c>
      <c r="B1125" s="77" t="s">
        <v>400</v>
      </c>
      <c r="C1125" s="77" t="s">
        <v>70</v>
      </c>
      <c r="D1125" s="77" t="s">
        <v>6519</v>
      </c>
      <c r="E1125" s="77" t="s">
        <v>1806</v>
      </c>
      <c r="F1125" s="78">
        <v>43712</v>
      </c>
      <c r="G1125" s="77" t="s">
        <v>2241</v>
      </c>
      <c r="H1125" s="79">
        <v>8139496</v>
      </c>
      <c r="I1125" s="79">
        <v>8139496</v>
      </c>
      <c r="J1125" s="79">
        <v>8139496</v>
      </c>
      <c r="K1125" s="79">
        <v>0</v>
      </c>
      <c r="L1125" s="79">
        <v>0</v>
      </c>
      <c r="M1125" s="79">
        <v>0</v>
      </c>
      <c r="N1125" s="79">
        <v>0</v>
      </c>
      <c r="O1125" s="79">
        <v>0</v>
      </c>
      <c r="P1125" s="80">
        <v>0</v>
      </c>
      <c r="Q1125" s="81" t="str">
        <f t="shared" si="17"/>
        <v>Registered</v>
      </c>
    </row>
    <row r="1126" spans="1:17">
      <c r="A1126" s="72">
        <v>5647</v>
      </c>
      <c r="B1126" s="72" t="s">
        <v>400</v>
      </c>
      <c r="C1126" s="72" t="s">
        <v>70</v>
      </c>
      <c r="D1126" s="72" t="s">
        <v>6520</v>
      </c>
      <c r="E1126" s="72" t="s">
        <v>5412</v>
      </c>
      <c r="F1126" s="73">
        <v>44384</v>
      </c>
      <c r="G1126" s="72" t="s">
        <v>5211</v>
      </c>
      <c r="H1126" s="74">
        <v>18898693</v>
      </c>
      <c r="I1126" s="74">
        <v>18898693</v>
      </c>
      <c r="J1126" s="74">
        <v>18898693</v>
      </c>
      <c r="K1126" s="74">
        <v>0</v>
      </c>
      <c r="L1126" s="74">
        <v>0</v>
      </c>
      <c r="M1126" s="74">
        <v>0</v>
      </c>
      <c r="N1126" s="74">
        <v>0</v>
      </c>
      <c r="O1126" s="74">
        <v>0</v>
      </c>
      <c r="P1126" s="75">
        <v>0</v>
      </c>
      <c r="Q1126" s="76" t="str">
        <f t="shared" si="17"/>
        <v>Registered</v>
      </c>
    </row>
    <row r="1127" spans="1:17">
      <c r="A1127" s="77">
        <v>5648</v>
      </c>
      <c r="B1127" s="77" t="s">
        <v>400</v>
      </c>
      <c r="C1127" s="77" t="s">
        <v>70</v>
      </c>
      <c r="D1127" s="77" t="s">
        <v>6521</v>
      </c>
      <c r="E1127" s="77" t="s">
        <v>6522</v>
      </c>
      <c r="F1127" s="78">
        <v>43739</v>
      </c>
      <c r="G1127" s="77" t="s">
        <v>5470</v>
      </c>
      <c r="H1127" s="79">
        <v>8379000</v>
      </c>
      <c r="I1127" s="79">
        <v>8379000</v>
      </c>
      <c r="J1127" s="79">
        <v>8379000</v>
      </c>
      <c r="K1127" s="79">
        <v>0</v>
      </c>
      <c r="L1127" s="79">
        <v>0</v>
      </c>
      <c r="M1127" s="79">
        <v>0</v>
      </c>
      <c r="N1127" s="79">
        <v>0</v>
      </c>
      <c r="O1127" s="79">
        <v>0</v>
      </c>
      <c r="P1127" s="80">
        <v>0</v>
      </c>
      <c r="Q1127" s="81" t="str">
        <f t="shared" si="17"/>
        <v>Registered</v>
      </c>
    </row>
    <row r="1128" spans="1:17">
      <c r="A1128" s="72">
        <v>5649</v>
      </c>
      <c r="B1128" s="72" t="s">
        <v>400</v>
      </c>
      <c r="C1128" s="72" t="s">
        <v>70</v>
      </c>
      <c r="D1128" s="72" t="s">
        <v>6523</v>
      </c>
      <c r="E1128" s="72" t="s">
        <v>6524</v>
      </c>
      <c r="F1128" s="73">
        <v>43777</v>
      </c>
      <c r="G1128" s="72" t="s">
        <v>5501</v>
      </c>
      <c r="H1128" s="74">
        <v>9568500</v>
      </c>
      <c r="I1128" s="74">
        <v>9568500</v>
      </c>
      <c r="J1128" s="74">
        <v>9568500</v>
      </c>
      <c r="K1128" s="74">
        <v>0</v>
      </c>
      <c r="L1128" s="74">
        <v>0</v>
      </c>
      <c r="M1128" s="74">
        <v>0</v>
      </c>
      <c r="N1128" s="74">
        <v>0</v>
      </c>
      <c r="O1128" s="74">
        <v>0</v>
      </c>
      <c r="P1128" s="75">
        <v>0</v>
      </c>
      <c r="Q1128" s="76" t="str">
        <f t="shared" si="17"/>
        <v>Registered</v>
      </c>
    </row>
    <row r="1129" spans="1:17">
      <c r="A1129" s="77">
        <v>5650</v>
      </c>
      <c r="B1129" s="77" t="s">
        <v>400</v>
      </c>
      <c r="C1129" s="77" t="s">
        <v>70</v>
      </c>
      <c r="D1129" s="77" t="s">
        <v>6525</v>
      </c>
      <c r="E1129" s="77" t="s">
        <v>6526</v>
      </c>
      <c r="F1129" s="78">
        <v>43777</v>
      </c>
      <c r="G1129" s="77" t="s">
        <v>5472</v>
      </c>
      <c r="H1129" s="79">
        <v>9568500</v>
      </c>
      <c r="I1129" s="79">
        <v>9568500</v>
      </c>
      <c r="J1129" s="79">
        <v>9568500</v>
      </c>
      <c r="K1129" s="79">
        <v>0</v>
      </c>
      <c r="L1129" s="79">
        <v>0</v>
      </c>
      <c r="M1129" s="79">
        <v>0</v>
      </c>
      <c r="N1129" s="79">
        <v>0</v>
      </c>
      <c r="O1129" s="79">
        <v>0</v>
      </c>
      <c r="P1129" s="80">
        <v>0</v>
      </c>
      <c r="Q1129" s="81" t="str">
        <f t="shared" si="17"/>
        <v>Registered</v>
      </c>
    </row>
    <row r="1130" spans="1:17">
      <c r="A1130" s="72">
        <v>5651</v>
      </c>
      <c r="B1130" s="72" t="s">
        <v>400</v>
      </c>
      <c r="C1130" s="72" t="s">
        <v>70</v>
      </c>
      <c r="D1130" s="72" t="s">
        <v>6527</v>
      </c>
      <c r="E1130" s="72" t="s">
        <v>6528</v>
      </c>
      <c r="F1130" s="73">
        <v>44460</v>
      </c>
      <c r="G1130" s="72" t="s">
        <v>6529</v>
      </c>
      <c r="H1130" s="74">
        <v>12942333</v>
      </c>
      <c r="I1130" s="74">
        <v>12942333</v>
      </c>
      <c r="J1130" s="74">
        <v>12942333</v>
      </c>
      <c r="K1130" s="74">
        <v>0</v>
      </c>
      <c r="L1130" s="74">
        <v>0</v>
      </c>
      <c r="M1130" s="74">
        <v>0</v>
      </c>
      <c r="N1130" s="74">
        <v>0</v>
      </c>
      <c r="O1130" s="74">
        <v>0</v>
      </c>
      <c r="P1130" s="75">
        <v>0</v>
      </c>
      <c r="Q1130" s="76" t="str">
        <f t="shared" si="17"/>
        <v>Registered</v>
      </c>
    </row>
    <row r="1131" spans="1:17">
      <c r="A1131" s="77">
        <v>5652</v>
      </c>
      <c r="B1131" s="77" t="s">
        <v>400</v>
      </c>
      <c r="C1131" s="77" t="s">
        <v>70</v>
      </c>
      <c r="D1131" s="77" t="s">
        <v>6530</v>
      </c>
      <c r="E1131" s="77" t="s">
        <v>5414</v>
      </c>
      <c r="F1131" s="78">
        <v>44603</v>
      </c>
      <c r="G1131" s="77" t="s">
        <v>6529</v>
      </c>
      <c r="H1131" s="79">
        <v>12968166</v>
      </c>
      <c r="I1131" s="79">
        <v>12968166</v>
      </c>
      <c r="J1131" s="79">
        <v>12968166</v>
      </c>
      <c r="K1131" s="79">
        <v>0</v>
      </c>
      <c r="L1131" s="79">
        <v>0</v>
      </c>
      <c r="M1131" s="79">
        <v>0</v>
      </c>
      <c r="N1131" s="79">
        <v>0</v>
      </c>
      <c r="O1131" s="79">
        <v>0</v>
      </c>
      <c r="P1131" s="80">
        <v>0</v>
      </c>
      <c r="Q1131" s="81" t="str">
        <f t="shared" si="17"/>
        <v>Registered</v>
      </c>
    </row>
    <row r="1132" spans="1:17">
      <c r="A1132" s="72">
        <v>5653</v>
      </c>
      <c r="B1132" s="72" t="s">
        <v>400</v>
      </c>
      <c r="C1132" s="72" t="s">
        <v>70</v>
      </c>
      <c r="D1132" s="72" t="s">
        <v>6531</v>
      </c>
      <c r="E1132" s="72" t="s">
        <v>6532</v>
      </c>
      <c r="F1132" s="73">
        <v>44895</v>
      </c>
      <c r="G1132" s="72" t="s">
        <v>5156</v>
      </c>
      <c r="H1132" s="74">
        <v>7993011</v>
      </c>
      <c r="I1132" s="74">
        <v>7993011</v>
      </c>
      <c r="J1132" s="74">
        <v>7993011</v>
      </c>
      <c r="K1132" s="74">
        <v>0</v>
      </c>
      <c r="L1132" s="74">
        <v>0</v>
      </c>
      <c r="M1132" s="74">
        <v>0</v>
      </c>
      <c r="N1132" s="74">
        <v>0</v>
      </c>
      <c r="O1132" s="74">
        <v>0</v>
      </c>
      <c r="P1132" s="75">
        <v>0</v>
      </c>
      <c r="Q1132" s="76" t="str">
        <f t="shared" si="17"/>
        <v>Registered</v>
      </c>
    </row>
    <row r="1133" spans="1:17">
      <c r="A1133" s="77">
        <v>5654</v>
      </c>
      <c r="B1133" s="77" t="s">
        <v>400</v>
      </c>
      <c r="C1133" s="77" t="s">
        <v>70</v>
      </c>
      <c r="D1133" s="77" t="s">
        <v>6533</v>
      </c>
      <c r="E1133" s="77" t="s">
        <v>6534</v>
      </c>
      <c r="F1133" s="78">
        <v>44927</v>
      </c>
      <c r="G1133" s="77" t="s">
        <v>3221</v>
      </c>
      <c r="H1133" s="79">
        <v>9609900</v>
      </c>
      <c r="I1133" s="79">
        <v>9609900</v>
      </c>
      <c r="J1133" s="79">
        <v>9609900</v>
      </c>
      <c r="K1133" s="79">
        <v>0</v>
      </c>
      <c r="L1133" s="79">
        <v>0</v>
      </c>
      <c r="M1133" s="79">
        <v>0</v>
      </c>
      <c r="N1133" s="79">
        <v>0</v>
      </c>
      <c r="O1133" s="79">
        <v>0</v>
      </c>
      <c r="P1133" s="80">
        <v>0</v>
      </c>
      <c r="Q1133" s="81" t="str">
        <f t="shared" si="17"/>
        <v>Registered</v>
      </c>
    </row>
    <row r="1134" spans="1:17">
      <c r="A1134" s="72">
        <v>5655</v>
      </c>
      <c r="B1134" s="72" t="s">
        <v>400</v>
      </c>
      <c r="C1134" s="72" t="s">
        <v>70</v>
      </c>
      <c r="D1134" s="72" t="s">
        <v>6535</v>
      </c>
      <c r="E1134" s="72" t="s">
        <v>6536</v>
      </c>
      <c r="F1134" s="73">
        <v>45094</v>
      </c>
      <c r="G1134" s="72" t="s">
        <v>4269</v>
      </c>
      <c r="H1134" s="74">
        <v>26126000</v>
      </c>
      <c r="I1134" s="74">
        <v>26126000</v>
      </c>
      <c r="J1134" s="74">
        <v>26126000</v>
      </c>
      <c r="K1134" s="74">
        <v>0</v>
      </c>
      <c r="L1134" s="74">
        <v>0</v>
      </c>
      <c r="M1134" s="74">
        <v>0</v>
      </c>
      <c r="N1134" s="74">
        <v>0</v>
      </c>
      <c r="O1134" s="74">
        <v>0</v>
      </c>
      <c r="P1134" s="75">
        <v>0</v>
      </c>
      <c r="Q1134" s="76" t="str">
        <f t="shared" si="17"/>
        <v>Registered</v>
      </c>
    </row>
    <row r="1135" spans="1:17">
      <c r="A1135" s="77">
        <v>5656</v>
      </c>
      <c r="B1135" s="77" t="s">
        <v>400</v>
      </c>
      <c r="C1135" s="77" t="s">
        <v>70</v>
      </c>
      <c r="D1135" s="77" t="s">
        <v>6537</v>
      </c>
      <c r="E1135" s="77" t="s">
        <v>6538</v>
      </c>
      <c r="F1135" s="78">
        <v>43734</v>
      </c>
      <c r="G1135" s="77" t="s">
        <v>2062</v>
      </c>
      <c r="H1135" s="79">
        <v>6300000</v>
      </c>
      <c r="I1135" s="79">
        <v>6300000</v>
      </c>
      <c r="J1135" s="79">
        <v>6300000</v>
      </c>
      <c r="K1135" s="79">
        <v>0</v>
      </c>
      <c r="L1135" s="79">
        <v>0</v>
      </c>
      <c r="M1135" s="79">
        <v>0</v>
      </c>
      <c r="N1135" s="79">
        <v>0</v>
      </c>
      <c r="O1135" s="79">
        <v>0</v>
      </c>
      <c r="P1135" s="80">
        <v>0</v>
      </c>
      <c r="Q1135" s="81" t="str">
        <f t="shared" si="17"/>
        <v>Registered</v>
      </c>
    </row>
    <row r="1136" spans="1:17">
      <c r="A1136" s="72">
        <v>5657</v>
      </c>
      <c r="B1136" s="72" t="s">
        <v>400</v>
      </c>
      <c r="C1136" s="72" t="s">
        <v>70</v>
      </c>
      <c r="D1136" s="72" t="s">
        <v>6539</v>
      </c>
      <c r="E1136" s="72" t="s">
        <v>6540</v>
      </c>
      <c r="F1136" s="73">
        <v>44739</v>
      </c>
      <c r="G1136" s="72" t="s">
        <v>5151</v>
      </c>
      <c r="H1136" s="74">
        <v>10130000</v>
      </c>
      <c r="I1136" s="74">
        <v>10130000</v>
      </c>
      <c r="J1136" s="74">
        <v>10130000</v>
      </c>
      <c r="K1136" s="74">
        <v>0</v>
      </c>
      <c r="L1136" s="74">
        <v>0</v>
      </c>
      <c r="M1136" s="74">
        <v>0</v>
      </c>
      <c r="N1136" s="74">
        <v>0</v>
      </c>
      <c r="O1136" s="74">
        <v>0</v>
      </c>
      <c r="P1136" s="75">
        <v>0</v>
      </c>
      <c r="Q1136" s="76" t="str">
        <f t="shared" si="17"/>
        <v>Registered</v>
      </c>
    </row>
    <row r="1137" spans="1:17">
      <c r="A1137" s="77">
        <v>5658</v>
      </c>
      <c r="B1137" s="77" t="s">
        <v>400</v>
      </c>
      <c r="C1137" s="77" t="s">
        <v>70</v>
      </c>
      <c r="D1137" s="77" t="s">
        <v>6541</v>
      </c>
      <c r="E1137" s="77" t="s">
        <v>6542</v>
      </c>
      <c r="F1137" s="78">
        <v>43733</v>
      </c>
      <c r="G1137" s="77" t="s">
        <v>5475</v>
      </c>
      <c r="H1137" s="79">
        <v>6112000</v>
      </c>
      <c r="I1137" s="79">
        <v>6112000</v>
      </c>
      <c r="J1137" s="79">
        <v>6112000</v>
      </c>
      <c r="K1137" s="79">
        <v>0</v>
      </c>
      <c r="L1137" s="79">
        <v>0</v>
      </c>
      <c r="M1137" s="79">
        <v>0</v>
      </c>
      <c r="N1137" s="79">
        <v>0</v>
      </c>
      <c r="O1137" s="79">
        <v>0</v>
      </c>
      <c r="P1137" s="80">
        <v>0</v>
      </c>
      <c r="Q1137" s="81" t="str">
        <f t="shared" si="17"/>
        <v>Registered</v>
      </c>
    </row>
    <row r="1138" spans="1:17">
      <c r="A1138" s="72">
        <v>5659</v>
      </c>
      <c r="B1138" s="72" t="s">
        <v>400</v>
      </c>
      <c r="C1138" s="72" t="s">
        <v>70</v>
      </c>
      <c r="D1138" s="72" t="s">
        <v>6543</v>
      </c>
      <c r="E1138" s="72" t="s">
        <v>6544</v>
      </c>
      <c r="F1138" s="73">
        <v>43735</v>
      </c>
      <c r="G1138" s="72" t="s">
        <v>6545</v>
      </c>
      <c r="H1138" s="74">
        <v>6400000</v>
      </c>
      <c r="I1138" s="74">
        <v>6400000</v>
      </c>
      <c r="J1138" s="74">
        <v>6400000</v>
      </c>
      <c r="K1138" s="74">
        <v>0</v>
      </c>
      <c r="L1138" s="74">
        <v>0</v>
      </c>
      <c r="M1138" s="74">
        <v>0</v>
      </c>
      <c r="N1138" s="74">
        <v>0</v>
      </c>
      <c r="O1138" s="74">
        <v>0</v>
      </c>
      <c r="P1138" s="75">
        <v>0</v>
      </c>
      <c r="Q1138" s="76" t="str">
        <f t="shared" si="17"/>
        <v>Registered</v>
      </c>
    </row>
    <row r="1139" spans="1:17">
      <c r="A1139" s="77">
        <v>5660</v>
      </c>
      <c r="B1139" s="77" t="s">
        <v>400</v>
      </c>
      <c r="C1139" s="77" t="s">
        <v>70</v>
      </c>
      <c r="D1139" s="77" t="s">
        <v>6546</v>
      </c>
      <c r="E1139" s="77" t="s">
        <v>6547</v>
      </c>
      <c r="F1139" s="78">
        <v>43777</v>
      </c>
      <c r="G1139" s="77" t="s">
        <v>6548</v>
      </c>
      <c r="H1139" s="79">
        <v>5912600</v>
      </c>
      <c r="I1139" s="79">
        <v>5912600</v>
      </c>
      <c r="J1139" s="79">
        <v>5912600</v>
      </c>
      <c r="K1139" s="79">
        <v>0</v>
      </c>
      <c r="L1139" s="79">
        <v>0</v>
      </c>
      <c r="M1139" s="79">
        <v>0</v>
      </c>
      <c r="N1139" s="79">
        <v>0</v>
      </c>
      <c r="O1139" s="79">
        <v>0</v>
      </c>
      <c r="P1139" s="80">
        <v>0</v>
      </c>
      <c r="Q1139" s="81" t="str">
        <f t="shared" si="17"/>
        <v>Registered</v>
      </c>
    </row>
    <row r="1140" spans="1:17">
      <c r="A1140" s="72">
        <v>5661</v>
      </c>
      <c r="B1140" s="72" t="s">
        <v>400</v>
      </c>
      <c r="C1140" s="72" t="s">
        <v>70</v>
      </c>
      <c r="D1140" s="72" t="s">
        <v>6549</v>
      </c>
      <c r="E1140" s="72" t="s">
        <v>6550</v>
      </c>
      <c r="F1140" s="73">
        <v>43735</v>
      </c>
      <c r="G1140" s="72" t="s">
        <v>6551</v>
      </c>
      <c r="H1140" s="74">
        <v>5400000</v>
      </c>
      <c r="I1140" s="74">
        <v>5400000</v>
      </c>
      <c r="J1140" s="74">
        <v>5400000</v>
      </c>
      <c r="K1140" s="74">
        <v>0</v>
      </c>
      <c r="L1140" s="74">
        <v>0</v>
      </c>
      <c r="M1140" s="74">
        <v>0</v>
      </c>
      <c r="N1140" s="74">
        <v>0</v>
      </c>
      <c r="O1140" s="74">
        <v>0</v>
      </c>
      <c r="P1140" s="75">
        <v>0</v>
      </c>
      <c r="Q1140" s="76" t="str">
        <f t="shared" si="17"/>
        <v>Registered</v>
      </c>
    </row>
    <row r="1141" spans="1:17">
      <c r="A1141" s="77">
        <v>5662</v>
      </c>
      <c r="B1141" s="77" t="s">
        <v>400</v>
      </c>
      <c r="C1141" s="77" t="s">
        <v>70</v>
      </c>
      <c r="D1141" s="77" t="s">
        <v>6552</v>
      </c>
      <c r="E1141" s="77" t="s">
        <v>6553</v>
      </c>
      <c r="F1141" s="78">
        <v>43777</v>
      </c>
      <c r="G1141" s="77" t="s">
        <v>5474</v>
      </c>
      <c r="H1141" s="79">
        <v>6195200</v>
      </c>
      <c r="I1141" s="79">
        <v>6195200</v>
      </c>
      <c r="J1141" s="79">
        <v>6195200</v>
      </c>
      <c r="K1141" s="79">
        <v>0</v>
      </c>
      <c r="L1141" s="79">
        <v>0</v>
      </c>
      <c r="M1141" s="79">
        <v>0</v>
      </c>
      <c r="N1141" s="79">
        <v>0</v>
      </c>
      <c r="O1141" s="79">
        <v>0</v>
      </c>
      <c r="P1141" s="80">
        <v>0</v>
      </c>
      <c r="Q1141" s="81" t="str">
        <f t="shared" si="17"/>
        <v>Registered</v>
      </c>
    </row>
    <row r="1142" spans="1:17">
      <c r="A1142" s="72">
        <v>5663</v>
      </c>
      <c r="B1142" s="72" t="s">
        <v>400</v>
      </c>
      <c r="C1142" s="72" t="s">
        <v>70</v>
      </c>
      <c r="D1142" s="72" t="s">
        <v>6554</v>
      </c>
      <c r="E1142" s="72" t="s">
        <v>6555</v>
      </c>
      <c r="F1142" s="73">
        <v>43738</v>
      </c>
      <c r="G1142" s="72" t="s">
        <v>5484</v>
      </c>
      <c r="H1142" s="74">
        <v>5632000</v>
      </c>
      <c r="I1142" s="74">
        <v>5632000</v>
      </c>
      <c r="J1142" s="74">
        <v>5632000</v>
      </c>
      <c r="K1142" s="74">
        <v>0</v>
      </c>
      <c r="L1142" s="74">
        <v>0</v>
      </c>
      <c r="M1142" s="74">
        <v>0</v>
      </c>
      <c r="N1142" s="74">
        <v>0</v>
      </c>
      <c r="O1142" s="74">
        <v>0</v>
      </c>
      <c r="P1142" s="75">
        <v>0</v>
      </c>
      <c r="Q1142" s="76" t="str">
        <f t="shared" si="17"/>
        <v>Registered</v>
      </c>
    </row>
    <row r="1143" spans="1:17">
      <c r="A1143" s="77">
        <v>5664</v>
      </c>
      <c r="B1143" s="77" t="s">
        <v>400</v>
      </c>
      <c r="C1143" s="77" t="s">
        <v>70</v>
      </c>
      <c r="D1143" s="77" t="s">
        <v>6556</v>
      </c>
      <c r="E1143" s="77" t="s">
        <v>6557</v>
      </c>
      <c r="F1143" s="78">
        <v>43734</v>
      </c>
      <c r="G1143" s="77" t="s">
        <v>5449</v>
      </c>
      <c r="H1143" s="79">
        <v>5808000</v>
      </c>
      <c r="I1143" s="79">
        <v>5808000</v>
      </c>
      <c r="J1143" s="79">
        <v>5808000</v>
      </c>
      <c r="K1143" s="79">
        <v>0</v>
      </c>
      <c r="L1143" s="79">
        <v>0</v>
      </c>
      <c r="M1143" s="79">
        <v>0</v>
      </c>
      <c r="N1143" s="79">
        <v>0</v>
      </c>
      <c r="O1143" s="79">
        <v>0</v>
      </c>
      <c r="P1143" s="80">
        <v>0</v>
      </c>
      <c r="Q1143" s="81" t="str">
        <f t="shared" si="17"/>
        <v>Registered</v>
      </c>
    </row>
    <row r="1144" spans="1:17">
      <c r="A1144" s="72">
        <v>5665</v>
      </c>
      <c r="B1144" s="72" t="s">
        <v>400</v>
      </c>
      <c r="C1144" s="72" t="s">
        <v>70</v>
      </c>
      <c r="D1144" s="72" t="s">
        <v>6558</v>
      </c>
      <c r="E1144" s="72" t="s">
        <v>3239</v>
      </c>
      <c r="F1144" s="73">
        <v>43733</v>
      </c>
      <c r="G1144" s="72" t="s">
        <v>3152</v>
      </c>
      <c r="H1144" s="74">
        <v>16584000</v>
      </c>
      <c r="I1144" s="74">
        <v>16584000</v>
      </c>
      <c r="J1144" s="74">
        <v>16584000</v>
      </c>
      <c r="K1144" s="74">
        <v>0</v>
      </c>
      <c r="L1144" s="74">
        <v>0</v>
      </c>
      <c r="M1144" s="74">
        <v>0</v>
      </c>
      <c r="N1144" s="74">
        <v>0</v>
      </c>
      <c r="O1144" s="74">
        <v>0</v>
      </c>
      <c r="P1144" s="75">
        <v>0</v>
      </c>
      <c r="Q1144" s="76" t="str">
        <f t="shared" si="17"/>
        <v>Registered</v>
      </c>
    </row>
    <row r="1145" spans="1:17">
      <c r="A1145" s="77">
        <v>5666</v>
      </c>
      <c r="B1145" s="77" t="s">
        <v>400</v>
      </c>
      <c r="C1145" s="77" t="s">
        <v>70</v>
      </c>
      <c r="D1145" s="77" t="s">
        <v>6559</v>
      </c>
      <c r="E1145" s="77" t="s">
        <v>6560</v>
      </c>
      <c r="F1145" s="78">
        <v>43754</v>
      </c>
      <c r="G1145" s="77" t="s">
        <v>6561</v>
      </c>
      <c r="H1145" s="79">
        <v>7860000</v>
      </c>
      <c r="I1145" s="79">
        <v>7860000</v>
      </c>
      <c r="J1145" s="79">
        <v>7860000</v>
      </c>
      <c r="K1145" s="79">
        <v>0</v>
      </c>
      <c r="L1145" s="79">
        <v>0</v>
      </c>
      <c r="M1145" s="79">
        <v>0</v>
      </c>
      <c r="N1145" s="79">
        <v>0</v>
      </c>
      <c r="O1145" s="79">
        <v>0</v>
      </c>
      <c r="P1145" s="80">
        <v>0</v>
      </c>
      <c r="Q1145" s="81" t="str">
        <f t="shared" si="17"/>
        <v>Registered</v>
      </c>
    </row>
    <row r="1146" spans="1:17">
      <c r="A1146" s="72">
        <v>5667</v>
      </c>
      <c r="B1146" s="72" t="s">
        <v>400</v>
      </c>
      <c r="C1146" s="72" t="s">
        <v>70</v>
      </c>
      <c r="D1146" s="72" t="s">
        <v>6562</v>
      </c>
      <c r="E1146" s="72" t="s">
        <v>6563</v>
      </c>
      <c r="F1146" s="73">
        <v>43756</v>
      </c>
      <c r="G1146" s="72" t="s">
        <v>2894</v>
      </c>
      <c r="H1146" s="74">
        <v>6900000</v>
      </c>
      <c r="I1146" s="74">
        <v>6900000</v>
      </c>
      <c r="J1146" s="74">
        <v>6900000</v>
      </c>
      <c r="K1146" s="74">
        <v>0</v>
      </c>
      <c r="L1146" s="74">
        <v>0</v>
      </c>
      <c r="M1146" s="74">
        <v>0</v>
      </c>
      <c r="N1146" s="74">
        <v>0</v>
      </c>
      <c r="O1146" s="74">
        <v>0</v>
      </c>
      <c r="P1146" s="75">
        <v>0</v>
      </c>
      <c r="Q1146" s="76" t="str">
        <f t="shared" si="17"/>
        <v>Registered</v>
      </c>
    </row>
    <row r="1147" spans="1:17">
      <c r="A1147" s="77">
        <v>5668</v>
      </c>
      <c r="B1147" s="77" t="s">
        <v>400</v>
      </c>
      <c r="C1147" s="77" t="s">
        <v>70</v>
      </c>
      <c r="D1147" s="77" t="s">
        <v>6564</v>
      </c>
      <c r="E1147" s="77" t="s">
        <v>6565</v>
      </c>
      <c r="F1147" s="78">
        <v>43733</v>
      </c>
      <c r="G1147" s="77" t="s">
        <v>6358</v>
      </c>
      <c r="H1147" s="79">
        <v>13353000</v>
      </c>
      <c r="I1147" s="79">
        <v>13353000</v>
      </c>
      <c r="J1147" s="79">
        <v>13353000</v>
      </c>
      <c r="K1147" s="79">
        <v>0</v>
      </c>
      <c r="L1147" s="79">
        <v>0</v>
      </c>
      <c r="M1147" s="79">
        <v>0</v>
      </c>
      <c r="N1147" s="79">
        <v>0</v>
      </c>
      <c r="O1147" s="79">
        <v>0</v>
      </c>
      <c r="P1147" s="80">
        <v>0</v>
      </c>
      <c r="Q1147" s="81" t="str">
        <f t="shared" si="17"/>
        <v>Registered</v>
      </c>
    </row>
    <row r="1148" spans="1:17">
      <c r="A1148" s="72">
        <v>5669</v>
      </c>
      <c r="B1148" s="72" t="s">
        <v>400</v>
      </c>
      <c r="C1148" s="72" t="s">
        <v>70</v>
      </c>
      <c r="D1148" s="72" t="s">
        <v>6566</v>
      </c>
      <c r="E1148" s="72" t="s">
        <v>1716</v>
      </c>
      <c r="F1148" s="73">
        <v>43735</v>
      </c>
      <c r="G1148" s="72" t="s">
        <v>6551</v>
      </c>
      <c r="H1148" s="74">
        <v>9300000</v>
      </c>
      <c r="I1148" s="74">
        <v>9300000</v>
      </c>
      <c r="J1148" s="74">
        <v>9300000</v>
      </c>
      <c r="K1148" s="74">
        <v>0</v>
      </c>
      <c r="L1148" s="74">
        <v>0</v>
      </c>
      <c r="M1148" s="74">
        <v>0</v>
      </c>
      <c r="N1148" s="74">
        <v>0</v>
      </c>
      <c r="O1148" s="74">
        <v>0</v>
      </c>
      <c r="P1148" s="75">
        <v>0</v>
      </c>
      <c r="Q1148" s="76" t="str">
        <f t="shared" si="17"/>
        <v>Registered</v>
      </c>
    </row>
    <row r="1149" spans="1:17">
      <c r="A1149" s="77">
        <v>5670</v>
      </c>
      <c r="B1149" s="77" t="s">
        <v>400</v>
      </c>
      <c r="C1149" s="77" t="s">
        <v>70</v>
      </c>
      <c r="D1149" s="77" t="s">
        <v>6567</v>
      </c>
      <c r="E1149" s="77" t="s">
        <v>6568</v>
      </c>
      <c r="F1149" s="78">
        <v>44170</v>
      </c>
      <c r="G1149" s="77" t="s">
        <v>6358</v>
      </c>
      <c r="H1149" s="79">
        <v>6972000</v>
      </c>
      <c r="I1149" s="79">
        <v>6972000</v>
      </c>
      <c r="J1149" s="79">
        <v>6972000</v>
      </c>
      <c r="K1149" s="79">
        <v>0</v>
      </c>
      <c r="L1149" s="79">
        <v>0</v>
      </c>
      <c r="M1149" s="79">
        <v>0</v>
      </c>
      <c r="N1149" s="79">
        <v>0</v>
      </c>
      <c r="O1149" s="79">
        <v>0</v>
      </c>
      <c r="P1149" s="80">
        <v>0</v>
      </c>
      <c r="Q1149" s="81" t="str">
        <f t="shared" si="17"/>
        <v>Registered</v>
      </c>
    </row>
    <row r="1150" spans="1:17">
      <c r="A1150" s="72">
        <v>5671</v>
      </c>
      <c r="B1150" s="72" t="s">
        <v>400</v>
      </c>
      <c r="C1150" s="72" t="s">
        <v>70</v>
      </c>
      <c r="D1150" s="72" t="s">
        <v>6569</v>
      </c>
      <c r="E1150" s="72" t="s">
        <v>6570</v>
      </c>
      <c r="F1150" s="73">
        <v>44630</v>
      </c>
      <c r="G1150" s="72" t="s">
        <v>5104</v>
      </c>
      <c r="H1150" s="74">
        <v>7100000</v>
      </c>
      <c r="I1150" s="74">
        <v>7100000</v>
      </c>
      <c r="J1150" s="74">
        <v>7100000</v>
      </c>
      <c r="K1150" s="74">
        <v>0</v>
      </c>
      <c r="L1150" s="74">
        <v>0</v>
      </c>
      <c r="M1150" s="74">
        <v>0</v>
      </c>
      <c r="N1150" s="74">
        <v>0</v>
      </c>
      <c r="O1150" s="74">
        <v>0</v>
      </c>
      <c r="P1150" s="75">
        <v>0</v>
      </c>
      <c r="Q1150" s="76" t="str">
        <f t="shared" si="17"/>
        <v>Registered</v>
      </c>
    </row>
    <row r="1151" spans="1:17">
      <c r="A1151" s="77">
        <v>5672</v>
      </c>
      <c r="B1151" s="77" t="s">
        <v>400</v>
      </c>
      <c r="C1151" s="77" t="s">
        <v>70</v>
      </c>
      <c r="D1151" s="77" t="s">
        <v>6571</v>
      </c>
      <c r="E1151" s="77" t="s">
        <v>6572</v>
      </c>
      <c r="F1151" s="78">
        <v>44785</v>
      </c>
      <c r="G1151" s="77" t="s">
        <v>3001</v>
      </c>
      <c r="H1151" s="79">
        <v>10336384</v>
      </c>
      <c r="I1151" s="79">
        <v>10336384</v>
      </c>
      <c r="J1151" s="79">
        <v>10336384</v>
      </c>
      <c r="K1151" s="79">
        <v>0</v>
      </c>
      <c r="L1151" s="79">
        <v>0</v>
      </c>
      <c r="M1151" s="79">
        <v>0</v>
      </c>
      <c r="N1151" s="79">
        <v>0</v>
      </c>
      <c r="O1151" s="79">
        <v>0</v>
      </c>
      <c r="P1151" s="80">
        <v>0</v>
      </c>
      <c r="Q1151" s="81" t="str">
        <f t="shared" si="17"/>
        <v>Registered</v>
      </c>
    </row>
    <row r="1152" spans="1:17">
      <c r="A1152" s="72">
        <v>5673</v>
      </c>
      <c r="B1152" s="72" t="s">
        <v>400</v>
      </c>
      <c r="C1152" s="72" t="s">
        <v>70</v>
      </c>
      <c r="D1152" s="72" t="s">
        <v>6573</v>
      </c>
      <c r="E1152" s="72" t="s">
        <v>6574</v>
      </c>
      <c r="F1152" s="73">
        <v>44762</v>
      </c>
      <c r="G1152" s="72" t="s">
        <v>5373</v>
      </c>
      <c r="H1152" s="74">
        <v>5300000</v>
      </c>
      <c r="I1152" s="74">
        <v>5300000</v>
      </c>
      <c r="J1152" s="74">
        <v>5300000</v>
      </c>
      <c r="K1152" s="74">
        <v>0</v>
      </c>
      <c r="L1152" s="74">
        <v>0</v>
      </c>
      <c r="M1152" s="74">
        <v>0</v>
      </c>
      <c r="N1152" s="74">
        <v>0</v>
      </c>
      <c r="O1152" s="74">
        <v>0</v>
      </c>
      <c r="P1152" s="75">
        <v>0</v>
      </c>
      <c r="Q1152" s="76" t="str">
        <f t="shared" si="17"/>
        <v>Registered</v>
      </c>
    </row>
    <row r="1153" spans="1:17">
      <c r="A1153" s="77">
        <v>5674</v>
      </c>
      <c r="B1153" s="77" t="s">
        <v>400</v>
      </c>
      <c r="C1153" s="77" t="s">
        <v>70</v>
      </c>
      <c r="D1153" s="77" t="s">
        <v>6575</v>
      </c>
      <c r="E1153" s="77" t="s">
        <v>6576</v>
      </c>
      <c r="F1153" s="78">
        <v>44271</v>
      </c>
      <c r="G1153" s="77" t="s">
        <v>2454</v>
      </c>
      <c r="H1153" s="79">
        <v>5225000</v>
      </c>
      <c r="I1153" s="79">
        <v>5225000</v>
      </c>
      <c r="J1153" s="79">
        <v>5225000</v>
      </c>
      <c r="K1153" s="79">
        <v>0</v>
      </c>
      <c r="L1153" s="79">
        <v>0</v>
      </c>
      <c r="M1153" s="79">
        <v>0</v>
      </c>
      <c r="N1153" s="79">
        <v>0</v>
      </c>
      <c r="O1153" s="79">
        <v>0</v>
      </c>
      <c r="P1153" s="80">
        <v>0</v>
      </c>
      <c r="Q1153" s="81" t="str">
        <f t="shared" si="17"/>
        <v>Registered</v>
      </c>
    </row>
    <row r="1154" spans="1:17">
      <c r="A1154" s="72">
        <v>5675</v>
      </c>
      <c r="B1154" s="72" t="s">
        <v>400</v>
      </c>
      <c r="C1154" s="72" t="s">
        <v>70</v>
      </c>
      <c r="D1154" s="72" t="s">
        <v>6577</v>
      </c>
      <c r="E1154" s="72" t="s">
        <v>6578</v>
      </c>
      <c r="F1154" s="73">
        <v>43742</v>
      </c>
      <c r="G1154" s="72" t="s">
        <v>2894</v>
      </c>
      <c r="H1154" s="74">
        <v>5500000</v>
      </c>
      <c r="I1154" s="74">
        <v>5500000</v>
      </c>
      <c r="J1154" s="74">
        <v>5500000</v>
      </c>
      <c r="K1154" s="74">
        <v>0</v>
      </c>
      <c r="L1154" s="74">
        <v>0</v>
      </c>
      <c r="M1154" s="74">
        <v>0</v>
      </c>
      <c r="N1154" s="74">
        <v>0</v>
      </c>
      <c r="O1154" s="74">
        <v>0</v>
      </c>
      <c r="P1154" s="75">
        <v>0</v>
      </c>
      <c r="Q1154" s="76" t="str">
        <f t="shared" ref="Q1154:Q1217" si="18">IF(G1154="01 Jan 1900","Unregistered","Registered")</f>
        <v>Registered</v>
      </c>
    </row>
    <row r="1155" spans="1:17">
      <c r="A1155" s="77">
        <v>5676</v>
      </c>
      <c r="B1155" s="77" t="s">
        <v>400</v>
      </c>
      <c r="C1155" s="77" t="s">
        <v>70</v>
      </c>
      <c r="D1155" s="77" t="s">
        <v>6579</v>
      </c>
      <c r="E1155" s="77" t="s">
        <v>6580</v>
      </c>
      <c r="F1155" s="78">
        <v>43769</v>
      </c>
      <c r="G1155" s="77" t="s">
        <v>2894</v>
      </c>
      <c r="H1155" s="79">
        <v>5590000</v>
      </c>
      <c r="I1155" s="79">
        <v>5590000</v>
      </c>
      <c r="J1155" s="79">
        <v>5590000</v>
      </c>
      <c r="K1155" s="79">
        <v>0</v>
      </c>
      <c r="L1155" s="79">
        <v>0</v>
      </c>
      <c r="M1155" s="79">
        <v>0</v>
      </c>
      <c r="N1155" s="79">
        <v>0</v>
      </c>
      <c r="O1155" s="79">
        <v>0</v>
      </c>
      <c r="P1155" s="80">
        <v>0</v>
      </c>
      <c r="Q1155" s="81" t="str">
        <f t="shared" si="18"/>
        <v>Registered</v>
      </c>
    </row>
    <row r="1156" spans="1:17">
      <c r="A1156" s="72">
        <v>5677</v>
      </c>
      <c r="B1156" s="72" t="s">
        <v>400</v>
      </c>
      <c r="C1156" s="72" t="s">
        <v>70</v>
      </c>
      <c r="D1156" s="72" t="s">
        <v>6581</v>
      </c>
      <c r="E1156" s="72" t="s">
        <v>6582</v>
      </c>
      <c r="F1156" s="73">
        <v>43733</v>
      </c>
      <c r="G1156" s="72" t="s">
        <v>2894</v>
      </c>
      <c r="H1156" s="74">
        <v>6062250</v>
      </c>
      <c r="I1156" s="74">
        <v>6062250</v>
      </c>
      <c r="J1156" s="74">
        <v>6062250</v>
      </c>
      <c r="K1156" s="74">
        <v>0</v>
      </c>
      <c r="L1156" s="74">
        <v>0</v>
      </c>
      <c r="M1156" s="74">
        <v>0</v>
      </c>
      <c r="N1156" s="74">
        <v>0</v>
      </c>
      <c r="O1156" s="74">
        <v>0</v>
      </c>
      <c r="P1156" s="75">
        <v>0</v>
      </c>
      <c r="Q1156" s="76" t="str">
        <f t="shared" si="18"/>
        <v>Registered</v>
      </c>
    </row>
    <row r="1157" spans="1:17">
      <c r="A1157" s="77">
        <v>5678</v>
      </c>
      <c r="B1157" s="77" t="s">
        <v>400</v>
      </c>
      <c r="C1157" s="77" t="s">
        <v>70</v>
      </c>
      <c r="D1157" s="77" t="s">
        <v>6583</v>
      </c>
      <c r="E1157" s="77" t="s">
        <v>6584</v>
      </c>
      <c r="F1157" s="78">
        <v>43733</v>
      </c>
      <c r="G1157" s="77" t="s">
        <v>6585</v>
      </c>
      <c r="H1157" s="79">
        <v>5808000</v>
      </c>
      <c r="I1157" s="79">
        <v>5808000</v>
      </c>
      <c r="J1157" s="79">
        <v>5808000</v>
      </c>
      <c r="K1157" s="79">
        <v>0</v>
      </c>
      <c r="L1157" s="79">
        <v>0</v>
      </c>
      <c r="M1157" s="79">
        <v>0</v>
      </c>
      <c r="N1157" s="79">
        <v>0</v>
      </c>
      <c r="O1157" s="79">
        <v>0</v>
      </c>
      <c r="P1157" s="80">
        <v>0</v>
      </c>
      <c r="Q1157" s="81" t="str">
        <f t="shared" si="18"/>
        <v>Registered</v>
      </c>
    </row>
    <row r="1158" spans="1:17">
      <c r="A1158" s="72">
        <v>5679</v>
      </c>
      <c r="B1158" s="72" t="s">
        <v>400</v>
      </c>
      <c r="C1158" s="72" t="s">
        <v>70</v>
      </c>
      <c r="D1158" s="72" t="s">
        <v>6586</v>
      </c>
      <c r="E1158" s="72" t="s">
        <v>6587</v>
      </c>
      <c r="F1158" s="73">
        <v>43734</v>
      </c>
      <c r="G1158" s="72" t="s">
        <v>6588</v>
      </c>
      <c r="H1158" s="74">
        <v>4954000</v>
      </c>
      <c r="I1158" s="74">
        <v>4954000</v>
      </c>
      <c r="J1158" s="74">
        <v>4954000</v>
      </c>
      <c r="K1158" s="74">
        <v>0</v>
      </c>
      <c r="L1158" s="74">
        <v>0</v>
      </c>
      <c r="M1158" s="74">
        <v>0</v>
      </c>
      <c r="N1158" s="74">
        <v>0</v>
      </c>
      <c r="O1158" s="74">
        <v>0</v>
      </c>
      <c r="P1158" s="75">
        <v>0</v>
      </c>
      <c r="Q1158" s="76" t="str">
        <f t="shared" si="18"/>
        <v>Registered</v>
      </c>
    </row>
    <row r="1159" spans="1:17">
      <c r="A1159" s="77">
        <v>5680</v>
      </c>
      <c r="B1159" s="77" t="s">
        <v>400</v>
      </c>
      <c r="C1159" s="77" t="s">
        <v>70</v>
      </c>
      <c r="D1159" s="77" t="s">
        <v>6589</v>
      </c>
      <c r="E1159" s="77" t="s">
        <v>6590</v>
      </c>
      <c r="F1159" s="78">
        <v>43733</v>
      </c>
      <c r="G1159" s="77" t="s">
        <v>6588</v>
      </c>
      <c r="H1159" s="79">
        <v>4954000</v>
      </c>
      <c r="I1159" s="79">
        <v>4954000</v>
      </c>
      <c r="J1159" s="79">
        <v>4954000</v>
      </c>
      <c r="K1159" s="79">
        <v>0</v>
      </c>
      <c r="L1159" s="79">
        <v>0</v>
      </c>
      <c r="M1159" s="79">
        <v>0</v>
      </c>
      <c r="N1159" s="79">
        <v>0</v>
      </c>
      <c r="O1159" s="79">
        <v>0</v>
      </c>
      <c r="P1159" s="80">
        <v>0</v>
      </c>
      <c r="Q1159" s="81" t="str">
        <f t="shared" si="18"/>
        <v>Registered</v>
      </c>
    </row>
    <row r="1160" spans="1:17">
      <c r="A1160" s="72">
        <v>5681</v>
      </c>
      <c r="B1160" s="72" t="s">
        <v>400</v>
      </c>
      <c r="C1160" s="72" t="s">
        <v>70</v>
      </c>
      <c r="D1160" s="72" t="s">
        <v>6591</v>
      </c>
      <c r="E1160" s="72" t="s">
        <v>6592</v>
      </c>
      <c r="F1160" s="73">
        <v>45169</v>
      </c>
      <c r="G1160" s="72" t="s">
        <v>5166</v>
      </c>
      <c r="H1160" s="74">
        <v>4900000</v>
      </c>
      <c r="I1160" s="74">
        <v>4900000</v>
      </c>
      <c r="J1160" s="74">
        <v>4900000</v>
      </c>
      <c r="K1160" s="74">
        <v>0</v>
      </c>
      <c r="L1160" s="74">
        <v>0</v>
      </c>
      <c r="M1160" s="74">
        <v>0</v>
      </c>
      <c r="N1160" s="74">
        <v>0</v>
      </c>
      <c r="O1160" s="74">
        <v>0</v>
      </c>
      <c r="P1160" s="75">
        <v>0</v>
      </c>
      <c r="Q1160" s="76" t="str">
        <f t="shared" si="18"/>
        <v>Registered</v>
      </c>
    </row>
    <row r="1161" spans="1:17">
      <c r="A1161" s="77">
        <v>5682</v>
      </c>
      <c r="B1161" s="77" t="s">
        <v>400</v>
      </c>
      <c r="C1161" s="77" t="s">
        <v>70</v>
      </c>
      <c r="D1161" s="77" t="s">
        <v>6593</v>
      </c>
      <c r="E1161" s="77" t="s">
        <v>6594</v>
      </c>
      <c r="F1161" s="78">
        <v>43889</v>
      </c>
      <c r="G1161" s="77" t="s">
        <v>4356</v>
      </c>
      <c r="H1161" s="79">
        <v>15082000</v>
      </c>
      <c r="I1161" s="79">
        <v>15082000</v>
      </c>
      <c r="J1161" s="79">
        <v>15082000</v>
      </c>
      <c r="K1161" s="79">
        <v>0</v>
      </c>
      <c r="L1161" s="79">
        <v>0</v>
      </c>
      <c r="M1161" s="79">
        <v>0</v>
      </c>
      <c r="N1161" s="79">
        <v>0</v>
      </c>
      <c r="O1161" s="79">
        <v>0</v>
      </c>
      <c r="P1161" s="80">
        <v>0</v>
      </c>
      <c r="Q1161" s="81" t="str">
        <f t="shared" si="18"/>
        <v>Registered</v>
      </c>
    </row>
    <row r="1162" spans="1:17">
      <c r="A1162" s="72">
        <v>5683</v>
      </c>
      <c r="B1162" s="72" t="s">
        <v>400</v>
      </c>
      <c r="C1162" s="72" t="s">
        <v>70</v>
      </c>
      <c r="D1162" s="72" t="s">
        <v>6595</v>
      </c>
      <c r="E1162" s="72" t="s">
        <v>5040</v>
      </c>
      <c r="F1162" s="73">
        <v>44561</v>
      </c>
      <c r="G1162" s="72" t="s">
        <v>5115</v>
      </c>
      <c r="H1162" s="74">
        <v>6587500</v>
      </c>
      <c r="I1162" s="74">
        <v>6587500</v>
      </c>
      <c r="J1162" s="74">
        <v>6587500</v>
      </c>
      <c r="K1162" s="74">
        <v>0</v>
      </c>
      <c r="L1162" s="74">
        <v>0</v>
      </c>
      <c r="M1162" s="74">
        <v>0</v>
      </c>
      <c r="N1162" s="74">
        <v>0</v>
      </c>
      <c r="O1162" s="74">
        <v>0</v>
      </c>
      <c r="P1162" s="75">
        <v>0</v>
      </c>
      <c r="Q1162" s="76" t="str">
        <f t="shared" si="18"/>
        <v>Registered</v>
      </c>
    </row>
    <row r="1163" spans="1:17">
      <c r="A1163" s="77">
        <v>5684</v>
      </c>
      <c r="B1163" s="77" t="s">
        <v>400</v>
      </c>
      <c r="C1163" s="77" t="s">
        <v>70</v>
      </c>
      <c r="D1163" s="77" t="s">
        <v>6596</v>
      </c>
      <c r="E1163" s="77" t="s">
        <v>6597</v>
      </c>
      <c r="F1163" s="78">
        <v>45099</v>
      </c>
      <c r="G1163" s="77" t="s">
        <v>1777</v>
      </c>
      <c r="H1163" s="79">
        <v>16100000</v>
      </c>
      <c r="I1163" s="79">
        <v>16100000</v>
      </c>
      <c r="J1163" s="79">
        <v>16100000</v>
      </c>
      <c r="K1163" s="79">
        <v>0</v>
      </c>
      <c r="L1163" s="79">
        <v>0</v>
      </c>
      <c r="M1163" s="79">
        <v>0</v>
      </c>
      <c r="N1163" s="79">
        <v>0</v>
      </c>
      <c r="O1163" s="79">
        <v>0</v>
      </c>
      <c r="P1163" s="80">
        <v>0</v>
      </c>
      <c r="Q1163" s="81" t="str">
        <f t="shared" si="18"/>
        <v>Registered</v>
      </c>
    </row>
    <row r="1164" spans="1:17">
      <c r="A1164" s="72">
        <v>5685</v>
      </c>
      <c r="B1164" s="72" t="s">
        <v>400</v>
      </c>
      <c r="C1164" s="72" t="s">
        <v>70</v>
      </c>
      <c r="D1164" s="72" t="s">
        <v>6598</v>
      </c>
      <c r="E1164" s="72" t="s">
        <v>6597</v>
      </c>
      <c r="F1164" s="73">
        <v>44943</v>
      </c>
      <c r="G1164" s="72" t="s">
        <v>2395</v>
      </c>
      <c r="H1164" s="74">
        <v>9350000</v>
      </c>
      <c r="I1164" s="74">
        <v>9350000</v>
      </c>
      <c r="J1164" s="74">
        <v>9350000</v>
      </c>
      <c r="K1164" s="74">
        <v>0</v>
      </c>
      <c r="L1164" s="74">
        <v>0</v>
      </c>
      <c r="M1164" s="74">
        <v>0</v>
      </c>
      <c r="N1164" s="74">
        <v>0</v>
      </c>
      <c r="O1164" s="74">
        <v>0</v>
      </c>
      <c r="P1164" s="75">
        <v>0</v>
      </c>
      <c r="Q1164" s="76" t="str">
        <f t="shared" si="18"/>
        <v>Registered</v>
      </c>
    </row>
    <row r="1165" spans="1:17">
      <c r="A1165" s="77">
        <v>5686</v>
      </c>
      <c r="B1165" s="77" t="s">
        <v>400</v>
      </c>
      <c r="C1165" s="77" t="s">
        <v>70</v>
      </c>
      <c r="D1165" s="77" t="s">
        <v>6599</v>
      </c>
      <c r="E1165" s="77" t="s">
        <v>6600</v>
      </c>
      <c r="F1165" s="78">
        <v>43738</v>
      </c>
      <c r="G1165" s="77" t="s">
        <v>6601</v>
      </c>
      <c r="H1165" s="79">
        <v>7256250</v>
      </c>
      <c r="I1165" s="79">
        <v>7256250</v>
      </c>
      <c r="J1165" s="79">
        <v>7256250</v>
      </c>
      <c r="K1165" s="79">
        <v>0</v>
      </c>
      <c r="L1165" s="79">
        <v>0</v>
      </c>
      <c r="M1165" s="79">
        <v>0</v>
      </c>
      <c r="N1165" s="79">
        <v>0</v>
      </c>
      <c r="O1165" s="79">
        <v>0</v>
      </c>
      <c r="P1165" s="80">
        <v>0</v>
      </c>
      <c r="Q1165" s="81" t="str">
        <f t="shared" si="18"/>
        <v>Registered</v>
      </c>
    </row>
    <row r="1166" spans="1:17">
      <c r="A1166" s="72">
        <v>5687</v>
      </c>
      <c r="B1166" s="72" t="s">
        <v>400</v>
      </c>
      <c r="C1166" s="72" t="s">
        <v>70</v>
      </c>
      <c r="D1166" s="72" t="s">
        <v>6602</v>
      </c>
      <c r="E1166" s="72" t="s">
        <v>6603</v>
      </c>
      <c r="F1166" s="73">
        <v>44651</v>
      </c>
      <c r="G1166" s="72" t="s">
        <v>5096</v>
      </c>
      <c r="H1166" s="74">
        <v>10748500</v>
      </c>
      <c r="I1166" s="74">
        <v>10748500</v>
      </c>
      <c r="J1166" s="74">
        <v>10748500</v>
      </c>
      <c r="K1166" s="74">
        <v>0</v>
      </c>
      <c r="L1166" s="74">
        <v>0</v>
      </c>
      <c r="M1166" s="74">
        <v>0</v>
      </c>
      <c r="N1166" s="74">
        <v>0</v>
      </c>
      <c r="O1166" s="74">
        <v>0</v>
      </c>
      <c r="P1166" s="75">
        <v>0</v>
      </c>
      <c r="Q1166" s="76" t="str">
        <f t="shared" si="18"/>
        <v>Registered</v>
      </c>
    </row>
    <row r="1167" spans="1:17">
      <c r="A1167" s="77">
        <v>5688</v>
      </c>
      <c r="B1167" s="77" t="s">
        <v>400</v>
      </c>
      <c r="C1167" s="77" t="s">
        <v>70</v>
      </c>
      <c r="D1167" s="77" t="s">
        <v>6604</v>
      </c>
      <c r="E1167" s="77" t="s">
        <v>6605</v>
      </c>
      <c r="F1167" s="78">
        <v>44845</v>
      </c>
      <c r="G1167" s="77" t="s">
        <v>6606</v>
      </c>
      <c r="H1167" s="79">
        <v>11776000</v>
      </c>
      <c r="I1167" s="79">
        <v>11776000</v>
      </c>
      <c r="J1167" s="79">
        <v>11776000</v>
      </c>
      <c r="K1167" s="79">
        <v>0</v>
      </c>
      <c r="L1167" s="79">
        <v>0</v>
      </c>
      <c r="M1167" s="79">
        <v>0</v>
      </c>
      <c r="N1167" s="79">
        <v>0</v>
      </c>
      <c r="O1167" s="79">
        <v>0</v>
      </c>
      <c r="P1167" s="80">
        <v>0</v>
      </c>
      <c r="Q1167" s="81" t="str">
        <f t="shared" si="18"/>
        <v>Registered</v>
      </c>
    </row>
    <row r="1168" spans="1:17">
      <c r="A1168" s="72">
        <v>5689</v>
      </c>
      <c r="B1168" s="72" t="s">
        <v>400</v>
      </c>
      <c r="C1168" s="72" t="s">
        <v>70</v>
      </c>
      <c r="D1168" s="72" t="s">
        <v>6607</v>
      </c>
      <c r="E1168" s="72" t="s">
        <v>6608</v>
      </c>
      <c r="F1168" s="73">
        <v>44845</v>
      </c>
      <c r="G1168" s="72" t="s">
        <v>6606</v>
      </c>
      <c r="H1168" s="74">
        <v>12048000</v>
      </c>
      <c r="I1168" s="74">
        <v>12048000</v>
      </c>
      <c r="J1168" s="74">
        <v>12048000</v>
      </c>
      <c r="K1168" s="74">
        <v>0</v>
      </c>
      <c r="L1168" s="74">
        <v>0</v>
      </c>
      <c r="M1168" s="74">
        <v>0</v>
      </c>
      <c r="N1168" s="74">
        <v>0</v>
      </c>
      <c r="O1168" s="74">
        <v>0</v>
      </c>
      <c r="P1168" s="75">
        <v>0</v>
      </c>
      <c r="Q1168" s="76" t="str">
        <f t="shared" si="18"/>
        <v>Registered</v>
      </c>
    </row>
    <row r="1169" spans="1:17">
      <c r="A1169" s="77">
        <v>5690</v>
      </c>
      <c r="B1169" s="77" t="s">
        <v>400</v>
      </c>
      <c r="C1169" s="77" t="s">
        <v>70</v>
      </c>
      <c r="D1169" s="77" t="s">
        <v>6609</v>
      </c>
      <c r="E1169" s="77" t="s">
        <v>6355</v>
      </c>
      <c r="F1169" s="78">
        <v>44644</v>
      </c>
      <c r="G1169" s="77" t="s">
        <v>5170</v>
      </c>
      <c r="H1169" s="79">
        <v>7092200</v>
      </c>
      <c r="I1169" s="79">
        <v>7092200</v>
      </c>
      <c r="J1169" s="79">
        <v>7092200</v>
      </c>
      <c r="K1169" s="79">
        <v>0</v>
      </c>
      <c r="L1169" s="79">
        <v>0</v>
      </c>
      <c r="M1169" s="79">
        <v>0</v>
      </c>
      <c r="N1169" s="79">
        <v>0</v>
      </c>
      <c r="O1169" s="79">
        <v>0</v>
      </c>
      <c r="P1169" s="80">
        <v>0</v>
      </c>
      <c r="Q1169" s="81" t="str">
        <f t="shared" si="18"/>
        <v>Registered</v>
      </c>
    </row>
    <row r="1170" spans="1:17">
      <c r="A1170" s="72">
        <v>5691</v>
      </c>
      <c r="B1170" s="72" t="s">
        <v>400</v>
      </c>
      <c r="C1170" s="72" t="s">
        <v>70</v>
      </c>
      <c r="D1170" s="72" t="s">
        <v>6610</v>
      </c>
      <c r="E1170" s="72" t="s">
        <v>6611</v>
      </c>
      <c r="F1170" s="73">
        <v>44820</v>
      </c>
      <c r="G1170" s="72" t="s">
        <v>5292</v>
      </c>
      <c r="H1170" s="74">
        <v>6764250</v>
      </c>
      <c r="I1170" s="74">
        <v>6764250</v>
      </c>
      <c r="J1170" s="74">
        <v>6764250</v>
      </c>
      <c r="K1170" s="74">
        <v>0</v>
      </c>
      <c r="L1170" s="74">
        <v>0</v>
      </c>
      <c r="M1170" s="74">
        <v>0</v>
      </c>
      <c r="N1170" s="74">
        <v>0</v>
      </c>
      <c r="O1170" s="74">
        <v>0</v>
      </c>
      <c r="P1170" s="75">
        <v>0</v>
      </c>
      <c r="Q1170" s="76" t="str">
        <f t="shared" si="18"/>
        <v>Registered</v>
      </c>
    </row>
    <row r="1171" spans="1:17">
      <c r="A1171" s="77">
        <v>5692</v>
      </c>
      <c r="B1171" s="77" t="s">
        <v>400</v>
      </c>
      <c r="C1171" s="77" t="s">
        <v>70</v>
      </c>
      <c r="D1171" s="77" t="s">
        <v>6612</v>
      </c>
      <c r="E1171" s="77" t="s">
        <v>6613</v>
      </c>
      <c r="F1171" s="78">
        <v>45094</v>
      </c>
      <c r="G1171" s="77" t="s">
        <v>3016</v>
      </c>
      <c r="H1171" s="79">
        <v>19100000</v>
      </c>
      <c r="I1171" s="79">
        <v>19100000</v>
      </c>
      <c r="J1171" s="79">
        <v>19100000</v>
      </c>
      <c r="K1171" s="79">
        <v>0</v>
      </c>
      <c r="L1171" s="79">
        <v>0</v>
      </c>
      <c r="M1171" s="79">
        <v>0</v>
      </c>
      <c r="N1171" s="79">
        <v>0</v>
      </c>
      <c r="O1171" s="79">
        <v>0</v>
      </c>
      <c r="P1171" s="80">
        <v>0</v>
      </c>
      <c r="Q1171" s="81" t="str">
        <f t="shared" si="18"/>
        <v>Registered</v>
      </c>
    </row>
    <row r="1172" spans="1:17">
      <c r="A1172" s="72">
        <v>5693</v>
      </c>
      <c r="B1172" s="72" t="s">
        <v>400</v>
      </c>
      <c r="C1172" s="72" t="s">
        <v>70</v>
      </c>
      <c r="D1172" s="72" t="s">
        <v>6614</v>
      </c>
      <c r="E1172" s="72" t="s">
        <v>6345</v>
      </c>
      <c r="F1172" s="73">
        <v>44739</v>
      </c>
      <c r="G1172" s="72" t="s">
        <v>5139</v>
      </c>
      <c r="H1172" s="74">
        <v>8000000</v>
      </c>
      <c r="I1172" s="74">
        <v>8000000</v>
      </c>
      <c r="J1172" s="74">
        <v>8000000</v>
      </c>
      <c r="K1172" s="74">
        <v>0</v>
      </c>
      <c r="L1172" s="74">
        <v>0</v>
      </c>
      <c r="M1172" s="74">
        <v>0</v>
      </c>
      <c r="N1172" s="74">
        <v>0</v>
      </c>
      <c r="O1172" s="74">
        <v>0</v>
      </c>
      <c r="P1172" s="75">
        <v>0</v>
      </c>
      <c r="Q1172" s="76" t="str">
        <f t="shared" si="18"/>
        <v>Registered</v>
      </c>
    </row>
    <row r="1173" spans="1:17">
      <c r="A1173" s="77">
        <v>5694</v>
      </c>
      <c r="B1173" s="77" t="s">
        <v>400</v>
      </c>
      <c r="C1173" s="77" t="s">
        <v>70</v>
      </c>
      <c r="D1173" s="77" t="s">
        <v>6615</v>
      </c>
      <c r="E1173" s="77" t="s">
        <v>6616</v>
      </c>
      <c r="F1173" s="78">
        <v>43753</v>
      </c>
      <c r="G1173" s="77" t="s">
        <v>5353</v>
      </c>
      <c r="H1173" s="79">
        <v>6522000</v>
      </c>
      <c r="I1173" s="79">
        <v>6522000</v>
      </c>
      <c r="J1173" s="79">
        <v>6522000</v>
      </c>
      <c r="K1173" s="79">
        <v>0</v>
      </c>
      <c r="L1173" s="79">
        <v>0</v>
      </c>
      <c r="M1173" s="79">
        <v>0</v>
      </c>
      <c r="N1173" s="79">
        <v>0</v>
      </c>
      <c r="O1173" s="79">
        <v>0</v>
      </c>
      <c r="P1173" s="80">
        <v>0</v>
      </c>
      <c r="Q1173" s="81" t="str">
        <f t="shared" si="18"/>
        <v>Registered</v>
      </c>
    </row>
    <row r="1174" spans="1:17">
      <c r="A1174" s="72">
        <v>5695</v>
      </c>
      <c r="B1174" s="72" t="s">
        <v>400</v>
      </c>
      <c r="C1174" s="72" t="s">
        <v>70</v>
      </c>
      <c r="D1174" s="72" t="s">
        <v>6617</v>
      </c>
      <c r="E1174" s="72" t="s">
        <v>6616</v>
      </c>
      <c r="F1174" s="73">
        <v>43753</v>
      </c>
      <c r="G1174" s="72" t="s">
        <v>5353</v>
      </c>
      <c r="H1174" s="74">
        <v>6522000</v>
      </c>
      <c r="I1174" s="74">
        <v>6522000</v>
      </c>
      <c r="J1174" s="74">
        <v>6522000</v>
      </c>
      <c r="K1174" s="74">
        <v>0</v>
      </c>
      <c r="L1174" s="74">
        <v>0</v>
      </c>
      <c r="M1174" s="74">
        <v>0</v>
      </c>
      <c r="N1174" s="74">
        <v>0</v>
      </c>
      <c r="O1174" s="74">
        <v>0</v>
      </c>
      <c r="P1174" s="75">
        <v>0</v>
      </c>
      <c r="Q1174" s="76" t="str">
        <f t="shared" si="18"/>
        <v>Registered</v>
      </c>
    </row>
    <row r="1175" spans="1:17">
      <c r="A1175" s="77">
        <v>5696</v>
      </c>
      <c r="B1175" s="77" t="s">
        <v>400</v>
      </c>
      <c r="C1175" s="77" t="s">
        <v>70</v>
      </c>
      <c r="D1175" s="77" t="s">
        <v>6618</v>
      </c>
      <c r="E1175" s="77" t="s">
        <v>6355</v>
      </c>
      <c r="F1175" s="78">
        <v>43922</v>
      </c>
      <c r="G1175" s="77" t="s">
        <v>1354</v>
      </c>
      <c r="H1175" s="79">
        <v>5636975</v>
      </c>
      <c r="I1175" s="79">
        <v>5636975</v>
      </c>
      <c r="J1175" s="79">
        <v>5636975</v>
      </c>
      <c r="K1175" s="79">
        <v>0</v>
      </c>
      <c r="L1175" s="79">
        <v>0</v>
      </c>
      <c r="M1175" s="79">
        <v>0</v>
      </c>
      <c r="N1175" s="79">
        <v>0</v>
      </c>
      <c r="O1175" s="79">
        <v>0</v>
      </c>
      <c r="P1175" s="80">
        <v>0</v>
      </c>
      <c r="Q1175" s="81" t="str">
        <f t="shared" si="18"/>
        <v>Registered</v>
      </c>
    </row>
    <row r="1176" spans="1:17">
      <c r="A1176" s="72">
        <v>5697</v>
      </c>
      <c r="B1176" s="72" t="s">
        <v>400</v>
      </c>
      <c r="C1176" s="72" t="s">
        <v>70</v>
      </c>
      <c r="D1176" s="72" t="s">
        <v>6619</v>
      </c>
      <c r="E1176" s="72" t="s">
        <v>2061</v>
      </c>
      <c r="F1176" s="73">
        <v>43922</v>
      </c>
      <c r="G1176" s="72" t="s">
        <v>1354</v>
      </c>
      <c r="H1176" s="74">
        <v>5636975</v>
      </c>
      <c r="I1176" s="74">
        <v>5636975</v>
      </c>
      <c r="J1176" s="74">
        <v>5636975</v>
      </c>
      <c r="K1176" s="74">
        <v>0</v>
      </c>
      <c r="L1176" s="74">
        <v>0</v>
      </c>
      <c r="M1176" s="74">
        <v>0</v>
      </c>
      <c r="N1176" s="74">
        <v>0</v>
      </c>
      <c r="O1176" s="74">
        <v>0</v>
      </c>
      <c r="P1176" s="75">
        <v>0</v>
      </c>
      <c r="Q1176" s="76" t="str">
        <f t="shared" si="18"/>
        <v>Registered</v>
      </c>
    </row>
    <row r="1177" spans="1:17">
      <c r="A1177" s="77">
        <v>5698</v>
      </c>
      <c r="B1177" s="77" t="s">
        <v>400</v>
      </c>
      <c r="C1177" s="77" t="s">
        <v>70</v>
      </c>
      <c r="D1177" s="77" t="s">
        <v>6620</v>
      </c>
      <c r="E1177" s="77" t="s">
        <v>2937</v>
      </c>
      <c r="F1177" s="78">
        <v>43733</v>
      </c>
      <c r="G1177" s="77" t="s">
        <v>5481</v>
      </c>
      <c r="H1177" s="79">
        <v>5294000</v>
      </c>
      <c r="I1177" s="79">
        <v>5294000</v>
      </c>
      <c r="J1177" s="79">
        <v>5294000</v>
      </c>
      <c r="K1177" s="79">
        <v>0</v>
      </c>
      <c r="L1177" s="79">
        <v>0</v>
      </c>
      <c r="M1177" s="79">
        <v>0</v>
      </c>
      <c r="N1177" s="79">
        <v>0</v>
      </c>
      <c r="O1177" s="79">
        <v>0</v>
      </c>
      <c r="P1177" s="80">
        <v>0</v>
      </c>
      <c r="Q1177" s="81" t="str">
        <f t="shared" si="18"/>
        <v>Registered</v>
      </c>
    </row>
    <row r="1178" spans="1:17">
      <c r="A1178" s="72">
        <v>5699</v>
      </c>
      <c r="B1178" s="72" t="s">
        <v>400</v>
      </c>
      <c r="C1178" s="72" t="s">
        <v>70</v>
      </c>
      <c r="D1178" s="72" t="s">
        <v>6621</v>
      </c>
      <c r="E1178" s="72" t="s">
        <v>6622</v>
      </c>
      <c r="F1178" s="73">
        <v>43738</v>
      </c>
      <c r="G1178" s="72" t="s">
        <v>6623</v>
      </c>
      <c r="H1178" s="74">
        <v>5668750</v>
      </c>
      <c r="I1178" s="74">
        <v>5668750</v>
      </c>
      <c r="J1178" s="74">
        <v>5668750</v>
      </c>
      <c r="K1178" s="74">
        <v>0</v>
      </c>
      <c r="L1178" s="74">
        <v>0</v>
      </c>
      <c r="M1178" s="74">
        <v>0</v>
      </c>
      <c r="N1178" s="74">
        <v>0</v>
      </c>
      <c r="O1178" s="74">
        <v>0</v>
      </c>
      <c r="P1178" s="75">
        <v>0</v>
      </c>
      <c r="Q1178" s="76" t="str">
        <f t="shared" si="18"/>
        <v>Registered</v>
      </c>
    </row>
    <row r="1179" spans="1:17">
      <c r="A1179" s="77">
        <v>5700</v>
      </c>
      <c r="B1179" s="77" t="s">
        <v>400</v>
      </c>
      <c r="C1179" s="77" t="s">
        <v>70</v>
      </c>
      <c r="D1179" s="77" t="s">
        <v>6624</v>
      </c>
      <c r="E1179" s="77" t="s">
        <v>6625</v>
      </c>
      <c r="F1179" s="78">
        <v>43734</v>
      </c>
      <c r="G1179" s="77" t="s">
        <v>6561</v>
      </c>
      <c r="H1179" s="79">
        <v>5835000</v>
      </c>
      <c r="I1179" s="79">
        <v>5835000</v>
      </c>
      <c r="J1179" s="79">
        <v>5835000</v>
      </c>
      <c r="K1179" s="79">
        <v>0</v>
      </c>
      <c r="L1179" s="79">
        <v>0</v>
      </c>
      <c r="M1179" s="79">
        <v>0</v>
      </c>
      <c r="N1179" s="79">
        <v>0</v>
      </c>
      <c r="O1179" s="79">
        <v>0</v>
      </c>
      <c r="P1179" s="80">
        <v>0</v>
      </c>
      <c r="Q1179" s="81" t="str">
        <f t="shared" si="18"/>
        <v>Registered</v>
      </c>
    </row>
    <row r="1180" spans="1:17">
      <c r="A1180" s="72">
        <v>5701</v>
      </c>
      <c r="B1180" s="72" t="s">
        <v>400</v>
      </c>
      <c r="C1180" s="72" t="s">
        <v>70</v>
      </c>
      <c r="D1180" s="72" t="s">
        <v>6626</v>
      </c>
      <c r="E1180" s="72" t="s">
        <v>6627</v>
      </c>
      <c r="F1180" s="73">
        <v>43733</v>
      </c>
      <c r="G1180" s="72" t="s">
        <v>5200</v>
      </c>
      <c r="H1180" s="74">
        <v>5835000</v>
      </c>
      <c r="I1180" s="74">
        <v>5835000</v>
      </c>
      <c r="J1180" s="74">
        <v>5835000</v>
      </c>
      <c r="K1180" s="74">
        <v>0</v>
      </c>
      <c r="L1180" s="74">
        <v>0</v>
      </c>
      <c r="M1180" s="74">
        <v>0</v>
      </c>
      <c r="N1180" s="74">
        <v>0</v>
      </c>
      <c r="O1180" s="74">
        <v>0</v>
      </c>
      <c r="P1180" s="75">
        <v>0</v>
      </c>
      <c r="Q1180" s="76" t="str">
        <f t="shared" si="18"/>
        <v>Registered</v>
      </c>
    </row>
    <row r="1181" spans="1:17">
      <c r="A1181" s="77">
        <v>5702</v>
      </c>
      <c r="B1181" s="77" t="s">
        <v>400</v>
      </c>
      <c r="C1181" s="77" t="s">
        <v>70</v>
      </c>
      <c r="D1181" s="77" t="s">
        <v>6628</v>
      </c>
      <c r="E1181" s="77" t="s">
        <v>6629</v>
      </c>
      <c r="F1181" s="78">
        <v>43734</v>
      </c>
      <c r="G1181" s="77" t="s">
        <v>6630</v>
      </c>
      <c r="H1181" s="79">
        <v>5500000</v>
      </c>
      <c r="I1181" s="79">
        <v>5500000</v>
      </c>
      <c r="J1181" s="79">
        <v>5500000</v>
      </c>
      <c r="K1181" s="79">
        <v>0</v>
      </c>
      <c r="L1181" s="79">
        <v>0</v>
      </c>
      <c r="M1181" s="79">
        <v>0</v>
      </c>
      <c r="N1181" s="79">
        <v>0</v>
      </c>
      <c r="O1181" s="79">
        <v>0</v>
      </c>
      <c r="P1181" s="80">
        <v>0</v>
      </c>
      <c r="Q1181" s="81" t="str">
        <f t="shared" si="18"/>
        <v>Registered</v>
      </c>
    </row>
    <row r="1182" spans="1:17">
      <c r="A1182" s="72">
        <v>5703</v>
      </c>
      <c r="B1182" s="72" t="s">
        <v>400</v>
      </c>
      <c r="C1182" s="72" t="s">
        <v>70</v>
      </c>
      <c r="D1182" s="72" t="s">
        <v>6631</v>
      </c>
      <c r="E1182" s="72" t="s">
        <v>6632</v>
      </c>
      <c r="F1182" s="73">
        <v>45107</v>
      </c>
      <c r="G1182" s="72" t="s">
        <v>5366</v>
      </c>
      <c r="H1182" s="74">
        <v>4900000</v>
      </c>
      <c r="I1182" s="74">
        <v>4900000</v>
      </c>
      <c r="J1182" s="74">
        <v>4900000</v>
      </c>
      <c r="K1182" s="74">
        <v>0</v>
      </c>
      <c r="L1182" s="74">
        <v>0</v>
      </c>
      <c r="M1182" s="74">
        <v>0</v>
      </c>
      <c r="N1182" s="74">
        <v>0</v>
      </c>
      <c r="O1182" s="74">
        <v>0</v>
      </c>
      <c r="P1182" s="75">
        <v>0</v>
      </c>
      <c r="Q1182" s="76" t="str">
        <f t="shared" si="18"/>
        <v>Registered</v>
      </c>
    </row>
    <row r="1183" spans="1:17">
      <c r="A1183" s="77">
        <v>5704</v>
      </c>
      <c r="B1183" s="77" t="s">
        <v>400</v>
      </c>
      <c r="C1183" s="77" t="s">
        <v>70</v>
      </c>
      <c r="D1183" s="77" t="s">
        <v>6633</v>
      </c>
      <c r="E1183" s="77" t="s">
        <v>6634</v>
      </c>
      <c r="F1183" s="78">
        <v>45107</v>
      </c>
      <c r="G1183" s="77" t="s">
        <v>5366</v>
      </c>
      <c r="H1183" s="79">
        <v>15700000</v>
      </c>
      <c r="I1183" s="79">
        <v>15700000</v>
      </c>
      <c r="J1183" s="79">
        <v>15700000</v>
      </c>
      <c r="K1183" s="79">
        <v>0</v>
      </c>
      <c r="L1183" s="79">
        <v>0</v>
      </c>
      <c r="M1183" s="79">
        <v>0</v>
      </c>
      <c r="N1183" s="79">
        <v>0</v>
      </c>
      <c r="O1183" s="79">
        <v>0</v>
      </c>
      <c r="P1183" s="80">
        <v>0</v>
      </c>
      <c r="Q1183" s="81" t="str">
        <f t="shared" si="18"/>
        <v>Registered</v>
      </c>
    </row>
    <row r="1184" spans="1:17">
      <c r="A1184" s="72">
        <v>5705</v>
      </c>
      <c r="B1184" s="72" t="s">
        <v>400</v>
      </c>
      <c r="C1184" s="72" t="s">
        <v>70</v>
      </c>
      <c r="D1184" s="72" t="s">
        <v>6635</v>
      </c>
      <c r="E1184" s="72" t="s">
        <v>6634</v>
      </c>
      <c r="F1184" s="73">
        <v>45107</v>
      </c>
      <c r="G1184" s="72" t="s">
        <v>5366</v>
      </c>
      <c r="H1184" s="74">
        <v>7750000</v>
      </c>
      <c r="I1184" s="74">
        <v>7750000</v>
      </c>
      <c r="J1184" s="74">
        <v>7750000</v>
      </c>
      <c r="K1184" s="74">
        <v>0</v>
      </c>
      <c r="L1184" s="74">
        <v>0</v>
      </c>
      <c r="M1184" s="74">
        <v>0</v>
      </c>
      <c r="N1184" s="74">
        <v>0</v>
      </c>
      <c r="O1184" s="74">
        <v>0</v>
      </c>
      <c r="P1184" s="75">
        <v>0</v>
      </c>
      <c r="Q1184" s="76" t="str">
        <f t="shared" si="18"/>
        <v>Registered</v>
      </c>
    </row>
    <row r="1185" spans="1:17">
      <c r="A1185" s="77">
        <v>5706</v>
      </c>
      <c r="B1185" s="77" t="s">
        <v>400</v>
      </c>
      <c r="C1185" s="77" t="s">
        <v>70</v>
      </c>
      <c r="D1185" s="77" t="s">
        <v>6636</v>
      </c>
      <c r="E1185" s="77" t="s">
        <v>6632</v>
      </c>
      <c r="F1185" s="78">
        <v>45107</v>
      </c>
      <c r="G1185" s="77" t="s">
        <v>5366</v>
      </c>
      <c r="H1185" s="79">
        <v>7475000</v>
      </c>
      <c r="I1185" s="79">
        <v>7475000</v>
      </c>
      <c r="J1185" s="79">
        <v>7475000</v>
      </c>
      <c r="K1185" s="79">
        <v>0</v>
      </c>
      <c r="L1185" s="79">
        <v>0</v>
      </c>
      <c r="M1185" s="79">
        <v>0</v>
      </c>
      <c r="N1185" s="79">
        <v>0</v>
      </c>
      <c r="O1185" s="79">
        <v>0</v>
      </c>
      <c r="P1185" s="80">
        <v>0</v>
      </c>
      <c r="Q1185" s="81" t="str">
        <f t="shared" si="18"/>
        <v>Registered</v>
      </c>
    </row>
    <row r="1186" spans="1:17">
      <c r="A1186" s="72">
        <v>5707</v>
      </c>
      <c r="B1186" s="72" t="s">
        <v>400</v>
      </c>
      <c r="C1186" s="72" t="s">
        <v>70</v>
      </c>
      <c r="D1186" s="72" t="s">
        <v>6637</v>
      </c>
      <c r="E1186" s="72" t="s">
        <v>6638</v>
      </c>
      <c r="F1186" s="73">
        <v>45107</v>
      </c>
      <c r="G1186" s="72" t="s">
        <v>5366</v>
      </c>
      <c r="H1186" s="74">
        <v>14900000</v>
      </c>
      <c r="I1186" s="74">
        <v>14900000</v>
      </c>
      <c r="J1186" s="74">
        <v>14900000</v>
      </c>
      <c r="K1186" s="74">
        <v>0</v>
      </c>
      <c r="L1186" s="74">
        <v>0</v>
      </c>
      <c r="M1186" s="74">
        <v>0</v>
      </c>
      <c r="N1186" s="74">
        <v>0</v>
      </c>
      <c r="O1186" s="74">
        <v>0</v>
      </c>
      <c r="P1186" s="75">
        <v>0</v>
      </c>
      <c r="Q1186" s="76" t="str">
        <f t="shared" si="18"/>
        <v>Registered</v>
      </c>
    </row>
    <row r="1187" spans="1:17">
      <c r="A1187" s="77">
        <v>5708</v>
      </c>
      <c r="B1187" s="77" t="s">
        <v>400</v>
      </c>
      <c r="C1187" s="77" t="s">
        <v>70</v>
      </c>
      <c r="D1187" s="77" t="s">
        <v>6639</v>
      </c>
      <c r="E1187" s="77" t="s">
        <v>403</v>
      </c>
      <c r="F1187" s="78">
        <v>44214</v>
      </c>
      <c r="G1187" s="77" t="s">
        <v>5483</v>
      </c>
      <c r="H1187" s="79">
        <v>7481250</v>
      </c>
      <c r="I1187" s="79">
        <v>7481250</v>
      </c>
      <c r="J1187" s="79">
        <v>7481250</v>
      </c>
      <c r="K1187" s="79">
        <v>0</v>
      </c>
      <c r="L1187" s="79">
        <v>0</v>
      </c>
      <c r="M1187" s="79">
        <v>0</v>
      </c>
      <c r="N1187" s="79">
        <v>0</v>
      </c>
      <c r="O1187" s="79">
        <v>0</v>
      </c>
      <c r="P1187" s="80">
        <v>0</v>
      </c>
      <c r="Q1187" s="81" t="str">
        <f t="shared" si="18"/>
        <v>Registered</v>
      </c>
    </row>
    <row r="1188" spans="1:17">
      <c r="A1188" s="72">
        <v>5709</v>
      </c>
      <c r="B1188" s="72" t="s">
        <v>400</v>
      </c>
      <c r="C1188" s="72" t="s">
        <v>70</v>
      </c>
      <c r="D1188" s="72" t="s">
        <v>6640</v>
      </c>
      <c r="E1188" s="72" t="s">
        <v>6568</v>
      </c>
      <c r="F1188" s="73">
        <v>44170</v>
      </c>
      <c r="G1188" s="72" t="s">
        <v>6358</v>
      </c>
      <c r="H1188" s="74">
        <v>6972000</v>
      </c>
      <c r="I1188" s="74">
        <v>6972000</v>
      </c>
      <c r="J1188" s="74">
        <v>6972000</v>
      </c>
      <c r="K1188" s="74">
        <v>0</v>
      </c>
      <c r="L1188" s="74">
        <v>0</v>
      </c>
      <c r="M1188" s="74">
        <v>0</v>
      </c>
      <c r="N1188" s="74">
        <v>0</v>
      </c>
      <c r="O1188" s="74">
        <v>0</v>
      </c>
      <c r="P1188" s="75">
        <v>0</v>
      </c>
      <c r="Q1188" s="76" t="str">
        <f t="shared" si="18"/>
        <v>Registered</v>
      </c>
    </row>
    <row r="1189" spans="1:17">
      <c r="A1189" s="77">
        <v>5710</v>
      </c>
      <c r="B1189" s="77" t="s">
        <v>400</v>
      </c>
      <c r="C1189" s="77" t="s">
        <v>70</v>
      </c>
      <c r="D1189" s="77" t="s">
        <v>6641</v>
      </c>
      <c r="E1189" s="77" t="s">
        <v>6642</v>
      </c>
      <c r="F1189" s="78">
        <v>43847</v>
      </c>
      <c r="G1189" s="77" t="s">
        <v>5410</v>
      </c>
      <c r="H1189" s="79">
        <v>7500000</v>
      </c>
      <c r="I1189" s="79">
        <v>7500000</v>
      </c>
      <c r="J1189" s="79">
        <v>7500000</v>
      </c>
      <c r="K1189" s="79">
        <v>0</v>
      </c>
      <c r="L1189" s="79">
        <v>0</v>
      </c>
      <c r="M1189" s="79">
        <v>0</v>
      </c>
      <c r="N1189" s="79">
        <v>0</v>
      </c>
      <c r="O1189" s="79">
        <v>0</v>
      </c>
      <c r="P1189" s="80">
        <v>0</v>
      </c>
      <c r="Q1189" s="81" t="str">
        <f t="shared" si="18"/>
        <v>Registered</v>
      </c>
    </row>
    <row r="1190" spans="1:17">
      <c r="A1190" s="72">
        <v>5711</v>
      </c>
      <c r="B1190" s="72" t="s">
        <v>400</v>
      </c>
      <c r="C1190" s="72" t="s">
        <v>70</v>
      </c>
      <c r="D1190" s="72" t="s">
        <v>6643</v>
      </c>
      <c r="E1190" s="72" t="s">
        <v>6644</v>
      </c>
      <c r="F1190" s="73">
        <v>44972</v>
      </c>
      <c r="G1190" s="72" t="s">
        <v>2546</v>
      </c>
      <c r="H1190" s="74">
        <v>11595000</v>
      </c>
      <c r="I1190" s="74">
        <v>11595000</v>
      </c>
      <c r="J1190" s="74">
        <v>11595000</v>
      </c>
      <c r="K1190" s="74">
        <v>0</v>
      </c>
      <c r="L1190" s="74">
        <v>0</v>
      </c>
      <c r="M1190" s="74">
        <v>0</v>
      </c>
      <c r="N1190" s="74">
        <v>0</v>
      </c>
      <c r="O1190" s="74">
        <v>0</v>
      </c>
      <c r="P1190" s="75">
        <v>0</v>
      </c>
      <c r="Q1190" s="76" t="str">
        <f t="shared" si="18"/>
        <v>Registered</v>
      </c>
    </row>
    <row r="1191" spans="1:17">
      <c r="A1191" s="77">
        <v>5712</v>
      </c>
      <c r="B1191" s="77" t="s">
        <v>400</v>
      </c>
      <c r="C1191" s="77" t="s">
        <v>70</v>
      </c>
      <c r="D1191" s="77" t="s">
        <v>6645</v>
      </c>
      <c r="E1191" s="77" t="s">
        <v>6385</v>
      </c>
      <c r="F1191" s="78">
        <v>44781</v>
      </c>
      <c r="G1191" s="77" t="s">
        <v>5120</v>
      </c>
      <c r="H1191" s="79">
        <v>6537500</v>
      </c>
      <c r="I1191" s="79">
        <v>6537500</v>
      </c>
      <c r="J1191" s="79">
        <v>6537500</v>
      </c>
      <c r="K1191" s="79">
        <v>0</v>
      </c>
      <c r="L1191" s="79">
        <v>0</v>
      </c>
      <c r="M1191" s="79">
        <v>0</v>
      </c>
      <c r="N1191" s="79">
        <v>0</v>
      </c>
      <c r="O1191" s="79">
        <v>0</v>
      </c>
      <c r="P1191" s="80">
        <v>0</v>
      </c>
      <c r="Q1191" s="81" t="str">
        <f t="shared" si="18"/>
        <v>Registered</v>
      </c>
    </row>
    <row r="1192" spans="1:17">
      <c r="A1192" s="72">
        <v>5713</v>
      </c>
      <c r="B1192" s="72" t="s">
        <v>400</v>
      </c>
      <c r="C1192" s="72" t="s">
        <v>70</v>
      </c>
      <c r="D1192" s="72" t="s">
        <v>6646</v>
      </c>
      <c r="E1192" s="72" t="s">
        <v>5478</v>
      </c>
      <c r="F1192" s="73">
        <v>44772</v>
      </c>
      <c r="G1192" s="72" t="s">
        <v>5181</v>
      </c>
      <c r="H1192" s="74">
        <v>12500000</v>
      </c>
      <c r="I1192" s="74">
        <v>12500000</v>
      </c>
      <c r="J1192" s="74">
        <v>12500000</v>
      </c>
      <c r="K1192" s="74">
        <v>0</v>
      </c>
      <c r="L1192" s="74">
        <v>0</v>
      </c>
      <c r="M1192" s="74">
        <v>0</v>
      </c>
      <c r="N1192" s="74">
        <v>0</v>
      </c>
      <c r="O1192" s="74">
        <v>0</v>
      </c>
      <c r="P1192" s="75">
        <v>0</v>
      </c>
      <c r="Q1192" s="76" t="str">
        <f t="shared" si="18"/>
        <v>Registered</v>
      </c>
    </row>
    <row r="1193" spans="1:17">
      <c r="A1193" s="77">
        <v>5714</v>
      </c>
      <c r="B1193" s="77" t="s">
        <v>400</v>
      </c>
      <c r="C1193" s="77" t="s">
        <v>70</v>
      </c>
      <c r="D1193" s="77" t="s">
        <v>6647</v>
      </c>
      <c r="E1193" s="77" t="s">
        <v>6648</v>
      </c>
      <c r="F1193" s="78">
        <v>43735</v>
      </c>
      <c r="G1193" s="77" t="s">
        <v>6585</v>
      </c>
      <c r="H1193" s="79">
        <v>9460000</v>
      </c>
      <c r="I1193" s="79">
        <v>9460000</v>
      </c>
      <c r="J1193" s="79">
        <v>9460000</v>
      </c>
      <c r="K1193" s="79">
        <v>0</v>
      </c>
      <c r="L1193" s="79">
        <v>0</v>
      </c>
      <c r="M1193" s="79">
        <v>0</v>
      </c>
      <c r="N1193" s="79">
        <v>0</v>
      </c>
      <c r="O1193" s="79">
        <v>0</v>
      </c>
      <c r="P1193" s="80">
        <v>0</v>
      </c>
      <c r="Q1193" s="81" t="str">
        <f t="shared" si="18"/>
        <v>Registered</v>
      </c>
    </row>
    <row r="1194" spans="1:17">
      <c r="A1194" s="72">
        <v>5715</v>
      </c>
      <c r="B1194" s="72" t="s">
        <v>400</v>
      </c>
      <c r="C1194" s="72" t="s">
        <v>70</v>
      </c>
      <c r="D1194" s="72" t="s">
        <v>6649</v>
      </c>
      <c r="E1194" s="72" t="s">
        <v>1797</v>
      </c>
      <c r="F1194" s="73">
        <v>43858</v>
      </c>
      <c r="G1194" s="72" t="s">
        <v>1428</v>
      </c>
      <c r="H1194" s="74">
        <v>12831000</v>
      </c>
      <c r="I1194" s="74">
        <v>12831000</v>
      </c>
      <c r="J1194" s="74">
        <v>12831000</v>
      </c>
      <c r="K1194" s="74">
        <v>0</v>
      </c>
      <c r="L1194" s="74">
        <v>0</v>
      </c>
      <c r="M1194" s="74">
        <v>0</v>
      </c>
      <c r="N1194" s="74">
        <v>0</v>
      </c>
      <c r="O1194" s="74">
        <v>0</v>
      </c>
      <c r="P1194" s="75">
        <v>0</v>
      </c>
      <c r="Q1194" s="76" t="str">
        <f t="shared" si="18"/>
        <v>Registered</v>
      </c>
    </row>
    <row r="1195" spans="1:17">
      <c r="A1195" s="77">
        <v>5716</v>
      </c>
      <c r="B1195" s="77" t="s">
        <v>400</v>
      </c>
      <c r="C1195" s="77" t="s">
        <v>70</v>
      </c>
      <c r="D1195" s="77" t="s">
        <v>6650</v>
      </c>
      <c r="E1195" s="77" t="s">
        <v>6651</v>
      </c>
      <c r="F1195" s="78">
        <v>43733</v>
      </c>
      <c r="G1195" s="77" t="s">
        <v>6551</v>
      </c>
      <c r="H1195" s="79">
        <v>8000000</v>
      </c>
      <c r="I1195" s="79">
        <v>8000000</v>
      </c>
      <c r="J1195" s="79">
        <v>8000000</v>
      </c>
      <c r="K1195" s="79">
        <v>0</v>
      </c>
      <c r="L1195" s="79">
        <v>0</v>
      </c>
      <c r="M1195" s="79">
        <v>0</v>
      </c>
      <c r="N1195" s="79">
        <v>0</v>
      </c>
      <c r="O1195" s="79">
        <v>0</v>
      </c>
      <c r="P1195" s="80">
        <v>0</v>
      </c>
      <c r="Q1195" s="81" t="str">
        <f t="shared" si="18"/>
        <v>Registered</v>
      </c>
    </row>
    <row r="1196" spans="1:17">
      <c r="A1196" s="72">
        <v>5717</v>
      </c>
      <c r="B1196" s="72" t="s">
        <v>400</v>
      </c>
      <c r="C1196" s="72" t="s">
        <v>70</v>
      </c>
      <c r="D1196" s="72" t="s">
        <v>6652</v>
      </c>
      <c r="E1196" s="72" t="s">
        <v>6653</v>
      </c>
      <c r="F1196" s="73">
        <v>44446</v>
      </c>
      <c r="G1196" s="72" t="s">
        <v>5203</v>
      </c>
      <c r="H1196" s="74">
        <v>7568000</v>
      </c>
      <c r="I1196" s="74">
        <v>7568000</v>
      </c>
      <c r="J1196" s="74">
        <v>7568000</v>
      </c>
      <c r="K1196" s="74">
        <v>0</v>
      </c>
      <c r="L1196" s="74">
        <v>0</v>
      </c>
      <c r="M1196" s="74">
        <v>0</v>
      </c>
      <c r="N1196" s="74">
        <v>0</v>
      </c>
      <c r="O1196" s="74">
        <v>0</v>
      </c>
      <c r="P1196" s="75">
        <v>0</v>
      </c>
      <c r="Q1196" s="76" t="str">
        <f t="shared" si="18"/>
        <v>Registered</v>
      </c>
    </row>
    <row r="1197" spans="1:17">
      <c r="A1197" s="77">
        <v>5718</v>
      </c>
      <c r="B1197" s="77" t="s">
        <v>400</v>
      </c>
      <c r="C1197" s="77" t="s">
        <v>70</v>
      </c>
      <c r="D1197" s="77" t="s">
        <v>6654</v>
      </c>
      <c r="E1197" s="77" t="s">
        <v>6655</v>
      </c>
      <c r="F1197" s="78">
        <v>44469</v>
      </c>
      <c r="G1197" s="77" t="s">
        <v>5109</v>
      </c>
      <c r="H1197" s="79">
        <v>10000000</v>
      </c>
      <c r="I1197" s="79">
        <v>10000000</v>
      </c>
      <c r="J1197" s="79">
        <v>10000000</v>
      </c>
      <c r="K1197" s="79">
        <v>0</v>
      </c>
      <c r="L1197" s="79">
        <v>0</v>
      </c>
      <c r="M1197" s="79">
        <v>0</v>
      </c>
      <c r="N1197" s="79">
        <v>0</v>
      </c>
      <c r="O1197" s="79">
        <v>0</v>
      </c>
      <c r="P1197" s="80">
        <v>0</v>
      </c>
      <c r="Q1197" s="81" t="str">
        <f t="shared" si="18"/>
        <v>Registered</v>
      </c>
    </row>
    <row r="1198" spans="1:17">
      <c r="A1198" s="72">
        <v>5719</v>
      </c>
      <c r="B1198" s="72" t="s">
        <v>400</v>
      </c>
      <c r="C1198" s="72" t="s">
        <v>70</v>
      </c>
      <c r="D1198" s="72" t="s">
        <v>6656</v>
      </c>
      <c r="E1198" s="72" t="s">
        <v>6505</v>
      </c>
      <c r="F1198" s="73">
        <v>43818</v>
      </c>
      <c r="G1198" s="72" t="s">
        <v>5455</v>
      </c>
      <c r="H1198" s="74">
        <v>8807700</v>
      </c>
      <c r="I1198" s="74">
        <v>8807700</v>
      </c>
      <c r="J1198" s="74">
        <v>8807700</v>
      </c>
      <c r="K1198" s="74">
        <v>0</v>
      </c>
      <c r="L1198" s="74">
        <v>0</v>
      </c>
      <c r="M1198" s="74">
        <v>0</v>
      </c>
      <c r="N1198" s="74">
        <v>0</v>
      </c>
      <c r="O1198" s="74">
        <v>0</v>
      </c>
      <c r="P1198" s="75">
        <v>0</v>
      </c>
      <c r="Q1198" s="76" t="str">
        <f t="shared" si="18"/>
        <v>Registered</v>
      </c>
    </row>
    <row r="1199" spans="1:17">
      <c r="A1199" s="77">
        <v>5720</v>
      </c>
      <c r="B1199" s="77" t="s">
        <v>400</v>
      </c>
      <c r="C1199" s="77" t="s">
        <v>70</v>
      </c>
      <c r="D1199" s="77" t="s">
        <v>6657</v>
      </c>
      <c r="E1199" s="77" t="s">
        <v>6503</v>
      </c>
      <c r="F1199" s="78">
        <v>43823</v>
      </c>
      <c r="G1199" s="77" t="s">
        <v>5476</v>
      </c>
      <c r="H1199" s="79">
        <v>9136000</v>
      </c>
      <c r="I1199" s="79">
        <v>9136000</v>
      </c>
      <c r="J1199" s="79">
        <v>9136000</v>
      </c>
      <c r="K1199" s="79">
        <v>0</v>
      </c>
      <c r="L1199" s="79">
        <v>0</v>
      </c>
      <c r="M1199" s="79">
        <v>0</v>
      </c>
      <c r="N1199" s="79">
        <v>0</v>
      </c>
      <c r="O1199" s="79">
        <v>0</v>
      </c>
      <c r="P1199" s="80">
        <v>0</v>
      </c>
      <c r="Q1199" s="81" t="str">
        <f t="shared" si="18"/>
        <v>Registered</v>
      </c>
    </row>
    <row r="1200" spans="1:17">
      <c r="A1200" s="72">
        <v>5721</v>
      </c>
      <c r="B1200" s="72" t="s">
        <v>400</v>
      </c>
      <c r="C1200" s="72" t="s">
        <v>70</v>
      </c>
      <c r="D1200" s="72" t="s">
        <v>6658</v>
      </c>
      <c r="E1200" s="72" t="s">
        <v>6659</v>
      </c>
      <c r="F1200" s="73">
        <v>45107</v>
      </c>
      <c r="G1200" s="72" t="s">
        <v>4156</v>
      </c>
      <c r="H1200" s="74">
        <v>10548000</v>
      </c>
      <c r="I1200" s="74">
        <v>10548000</v>
      </c>
      <c r="J1200" s="74">
        <v>10548000</v>
      </c>
      <c r="K1200" s="74">
        <v>0</v>
      </c>
      <c r="L1200" s="74">
        <v>0</v>
      </c>
      <c r="M1200" s="74">
        <v>0</v>
      </c>
      <c r="N1200" s="74">
        <v>0</v>
      </c>
      <c r="O1200" s="74">
        <v>0</v>
      </c>
      <c r="P1200" s="75">
        <v>0</v>
      </c>
      <c r="Q1200" s="76" t="str">
        <f t="shared" si="18"/>
        <v>Registered</v>
      </c>
    </row>
    <row r="1201" spans="1:17">
      <c r="A1201" s="77">
        <v>5722</v>
      </c>
      <c r="B1201" s="77" t="s">
        <v>400</v>
      </c>
      <c r="C1201" s="77" t="s">
        <v>70</v>
      </c>
      <c r="D1201" s="77" t="s">
        <v>6660</v>
      </c>
      <c r="E1201" s="77" t="s">
        <v>404</v>
      </c>
      <c r="F1201" s="78">
        <v>43735</v>
      </c>
      <c r="G1201" s="77" t="s">
        <v>5359</v>
      </c>
      <c r="H1201" s="79">
        <v>9700000</v>
      </c>
      <c r="I1201" s="79">
        <v>9700000</v>
      </c>
      <c r="J1201" s="79">
        <v>9700000</v>
      </c>
      <c r="K1201" s="79">
        <v>0</v>
      </c>
      <c r="L1201" s="79">
        <v>0</v>
      </c>
      <c r="M1201" s="79">
        <v>0</v>
      </c>
      <c r="N1201" s="79">
        <v>0</v>
      </c>
      <c r="O1201" s="79">
        <v>0</v>
      </c>
      <c r="P1201" s="80">
        <v>0</v>
      </c>
      <c r="Q1201" s="81" t="str">
        <f t="shared" si="18"/>
        <v>Registered</v>
      </c>
    </row>
    <row r="1202" spans="1:17">
      <c r="A1202" s="72">
        <v>5723</v>
      </c>
      <c r="B1202" s="72" t="s">
        <v>400</v>
      </c>
      <c r="C1202" s="72" t="s">
        <v>70</v>
      </c>
      <c r="D1202" s="72" t="s">
        <v>6661</v>
      </c>
      <c r="E1202" s="72" t="s">
        <v>6662</v>
      </c>
      <c r="F1202" s="73">
        <v>43838</v>
      </c>
      <c r="G1202" s="72" t="s">
        <v>5494</v>
      </c>
      <c r="H1202" s="74">
        <v>14311500</v>
      </c>
      <c r="I1202" s="74">
        <v>14311500</v>
      </c>
      <c r="J1202" s="74">
        <v>14311500</v>
      </c>
      <c r="K1202" s="74">
        <v>0</v>
      </c>
      <c r="L1202" s="74">
        <v>0</v>
      </c>
      <c r="M1202" s="74">
        <v>0</v>
      </c>
      <c r="N1202" s="74">
        <v>0</v>
      </c>
      <c r="O1202" s="74">
        <v>0</v>
      </c>
      <c r="P1202" s="75">
        <v>0</v>
      </c>
      <c r="Q1202" s="76" t="str">
        <f t="shared" si="18"/>
        <v>Registered</v>
      </c>
    </row>
    <row r="1203" spans="1:17">
      <c r="A1203" s="77">
        <v>5724</v>
      </c>
      <c r="B1203" s="77" t="s">
        <v>400</v>
      </c>
      <c r="C1203" s="77" t="s">
        <v>70</v>
      </c>
      <c r="D1203" s="77" t="s">
        <v>6663</v>
      </c>
      <c r="E1203" s="77" t="s">
        <v>6664</v>
      </c>
      <c r="F1203" s="78">
        <v>44845</v>
      </c>
      <c r="G1203" s="77" t="s">
        <v>6665</v>
      </c>
      <c r="H1203" s="79">
        <v>11642100</v>
      </c>
      <c r="I1203" s="79">
        <v>11642100</v>
      </c>
      <c r="J1203" s="79">
        <v>11642100</v>
      </c>
      <c r="K1203" s="79">
        <v>0</v>
      </c>
      <c r="L1203" s="79">
        <v>0</v>
      </c>
      <c r="M1203" s="79">
        <v>0</v>
      </c>
      <c r="N1203" s="79">
        <v>0</v>
      </c>
      <c r="O1203" s="79">
        <v>0</v>
      </c>
      <c r="P1203" s="80">
        <v>0</v>
      </c>
      <c r="Q1203" s="81" t="str">
        <f t="shared" si="18"/>
        <v>Registered</v>
      </c>
    </row>
    <row r="1204" spans="1:17">
      <c r="A1204" s="72">
        <v>5725</v>
      </c>
      <c r="B1204" s="72" t="s">
        <v>400</v>
      </c>
      <c r="C1204" s="72" t="s">
        <v>70</v>
      </c>
      <c r="D1204" s="72" t="s">
        <v>6666</v>
      </c>
      <c r="E1204" s="72" t="s">
        <v>6667</v>
      </c>
      <c r="F1204" s="73">
        <v>43735</v>
      </c>
      <c r="G1204" s="72" t="s">
        <v>2489</v>
      </c>
      <c r="H1204" s="74">
        <v>8988000</v>
      </c>
      <c r="I1204" s="74">
        <v>8988000</v>
      </c>
      <c r="J1204" s="74">
        <v>8988000</v>
      </c>
      <c r="K1204" s="74">
        <v>0</v>
      </c>
      <c r="L1204" s="74">
        <v>0</v>
      </c>
      <c r="M1204" s="74">
        <v>0</v>
      </c>
      <c r="N1204" s="74">
        <v>0</v>
      </c>
      <c r="O1204" s="74">
        <v>0</v>
      </c>
      <c r="P1204" s="75">
        <v>0</v>
      </c>
      <c r="Q1204" s="76" t="str">
        <f t="shared" si="18"/>
        <v>Registered</v>
      </c>
    </row>
    <row r="1205" spans="1:17">
      <c r="A1205" s="77">
        <v>5726</v>
      </c>
      <c r="B1205" s="77" t="s">
        <v>400</v>
      </c>
      <c r="C1205" s="77" t="s">
        <v>70</v>
      </c>
      <c r="D1205" s="77" t="s">
        <v>6668</v>
      </c>
      <c r="E1205" s="77" t="s">
        <v>1874</v>
      </c>
      <c r="F1205" s="78">
        <v>44956</v>
      </c>
      <c r="G1205" s="77" t="s">
        <v>2868</v>
      </c>
      <c r="H1205" s="79">
        <v>7000000</v>
      </c>
      <c r="I1205" s="79">
        <v>7000000</v>
      </c>
      <c r="J1205" s="79">
        <v>7000000</v>
      </c>
      <c r="K1205" s="79">
        <v>0</v>
      </c>
      <c r="L1205" s="79">
        <v>0</v>
      </c>
      <c r="M1205" s="79">
        <v>0</v>
      </c>
      <c r="N1205" s="79">
        <v>0</v>
      </c>
      <c r="O1205" s="79">
        <v>0</v>
      </c>
      <c r="P1205" s="80">
        <v>0</v>
      </c>
      <c r="Q1205" s="81" t="str">
        <f t="shared" si="18"/>
        <v>Registered</v>
      </c>
    </row>
    <row r="1206" spans="1:17">
      <c r="A1206" s="72">
        <v>5727</v>
      </c>
      <c r="B1206" s="72" t="s">
        <v>400</v>
      </c>
      <c r="C1206" s="72" t="s">
        <v>70</v>
      </c>
      <c r="D1206" s="72" t="s">
        <v>6669</v>
      </c>
      <c r="E1206" s="72" t="s">
        <v>6670</v>
      </c>
      <c r="F1206" s="73">
        <v>43885</v>
      </c>
      <c r="G1206" s="72" t="s">
        <v>5356</v>
      </c>
      <c r="H1206" s="74">
        <v>6000000</v>
      </c>
      <c r="I1206" s="74">
        <v>6000000</v>
      </c>
      <c r="J1206" s="74">
        <v>6000000</v>
      </c>
      <c r="K1206" s="74">
        <v>0</v>
      </c>
      <c r="L1206" s="74">
        <v>0</v>
      </c>
      <c r="M1206" s="74">
        <v>0</v>
      </c>
      <c r="N1206" s="74">
        <v>0</v>
      </c>
      <c r="O1206" s="74">
        <v>0</v>
      </c>
      <c r="P1206" s="75">
        <v>0</v>
      </c>
      <c r="Q1206" s="76" t="str">
        <f t="shared" si="18"/>
        <v>Registered</v>
      </c>
    </row>
    <row r="1207" spans="1:17">
      <c r="A1207" s="77">
        <v>5728</v>
      </c>
      <c r="B1207" s="77" t="s">
        <v>400</v>
      </c>
      <c r="C1207" s="77" t="s">
        <v>70</v>
      </c>
      <c r="D1207" s="77" t="s">
        <v>6671</v>
      </c>
      <c r="E1207" s="77" t="s">
        <v>2320</v>
      </c>
      <c r="F1207" s="78">
        <v>43753</v>
      </c>
      <c r="G1207" s="77" t="s">
        <v>5469</v>
      </c>
      <c r="H1207" s="79">
        <v>22924000</v>
      </c>
      <c r="I1207" s="79">
        <v>22924000</v>
      </c>
      <c r="J1207" s="79">
        <v>22924000</v>
      </c>
      <c r="K1207" s="79">
        <v>0</v>
      </c>
      <c r="L1207" s="79">
        <v>0</v>
      </c>
      <c r="M1207" s="79">
        <v>0</v>
      </c>
      <c r="N1207" s="79">
        <v>0</v>
      </c>
      <c r="O1207" s="79">
        <v>0</v>
      </c>
      <c r="P1207" s="80">
        <v>0</v>
      </c>
      <c r="Q1207" s="81" t="str">
        <f t="shared" si="18"/>
        <v>Registered</v>
      </c>
    </row>
    <row r="1208" spans="1:17">
      <c r="A1208" s="72">
        <v>5729</v>
      </c>
      <c r="B1208" s="72" t="s">
        <v>400</v>
      </c>
      <c r="C1208" s="72" t="s">
        <v>70</v>
      </c>
      <c r="D1208" s="72" t="s">
        <v>6672</v>
      </c>
      <c r="E1208" s="72" t="s">
        <v>6673</v>
      </c>
      <c r="F1208" s="73">
        <v>45014</v>
      </c>
      <c r="G1208" s="72" t="s">
        <v>4110</v>
      </c>
      <c r="H1208" s="74">
        <v>5670000</v>
      </c>
      <c r="I1208" s="74">
        <v>5670000</v>
      </c>
      <c r="J1208" s="74">
        <v>5670000</v>
      </c>
      <c r="K1208" s="74">
        <v>0</v>
      </c>
      <c r="L1208" s="74">
        <v>0</v>
      </c>
      <c r="M1208" s="74">
        <v>0</v>
      </c>
      <c r="N1208" s="74">
        <v>0</v>
      </c>
      <c r="O1208" s="74">
        <v>0</v>
      </c>
      <c r="P1208" s="75">
        <v>0</v>
      </c>
      <c r="Q1208" s="76" t="str">
        <f t="shared" si="18"/>
        <v>Registered</v>
      </c>
    </row>
    <row r="1209" spans="1:17">
      <c r="A1209" s="77">
        <v>5730</v>
      </c>
      <c r="B1209" s="77" t="s">
        <v>400</v>
      </c>
      <c r="C1209" s="77" t="s">
        <v>70</v>
      </c>
      <c r="D1209" s="77" t="s">
        <v>6674</v>
      </c>
      <c r="E1209" s="77" t="s">
        <v>6675</v>
      </c>
      <c r="F1209" s="78">
        <v>44189</v>
      </c>
      <c r="G1209" s="77" t="s">
        <v>5424</v>
      </c>
      <c r="H1209" s="79">
        <v>15800000</v>
      </c>
      <c r="I1209" s="79">
        <v>15800000</v>
      </c>
      <c r="J1209" s="79">
        <v>15800000</v>
      </c>
      <c r="K1209" s="79">
        <v>0</v>
      </c>
      <c r="L1209" s="79">
        <v>0</v>
      </c>
      <c r="M1209" s="79">
        <v>0</v>
      </c>
      <c r="N1209" s="79">
        <v>0</v>
      </c>
      <c r="O1209" s="79">
        <v>0</v>
      </c>
      <c r="P1209" s="80">
        <v>0</v>
      </c>
      <c r="Q1209" s="81" t="str">
        <f t="shared" si="18"/>
        <v>Registered</v>
      </c>
    </row>
    <row r="1210" spans="1:17">
      <c r="A1210" s="72">
        <v>5731</v>
      </c>
      <c r="B1210" s="72" t="s">
        <v>400</v>
      </c>
      <c r="C1210" s="72" t="s">
        <v>70</v>
      </c>
      <c r="D1210" s="72" t="s">
        <v>6676</v>
      </c>
      <c r="E1210" s="72" t="s">
        <v>402</v>
      </c>
      <c r="F1210" s="73">
        <v>44789</v>
      </c>
      <c r="G1210" s="72" t="s">
        <v>2021</v>
      </c>
      <c r="H1210" s="74">
        <v>10569650</v>
      </c>
      <c r="I1210" s="74">
        <v>10569650</v>
      </c>
      <c r="J1210" s="74">
        <v>10569650</v>
      </c>
      <c r="K1210" s="74">
        <v>0</v>
      </c>
      <c r="L1210" s="74">
        <v>0</v>
      </c>
      <c r="M1210" s="74">
        <v>0</v>
      </c>
      <c r="N1210" s="74">
        <v>0</v>
      </c>
      <c r="O1210" s="74">
        <v>0</v>
      </c>
      <c r="P1210" s="75">
        <v>0</v>
      </c>
      <c r="Q1210" s="76" t="str">
        <f t="shared" si="18"/>
        <v>Registered</v>
      </c>
    </row>
    <row r="1211" spans="1:17">
      <c r="A1211" s="77">
        <v>5732</v>
      </c>
      <c r="B1211" s="77" t="s">
        <v>400</v>
      </c>
      <c r="C1211" s="77" t="s">
        <v>70</v>
      </c>
      <c r="D1211" s="77" t="s">
        <v>6677</v>
      </c>
      <c r="E1211" s="77" t="s">
        <v>6678</v>
      </c>
      <c r="F1211" s="78">
        <v>43819</v>
      </c>
      <c r="G1211" s="77" t="s">
        <v>6679</v>
      </c>
      <c r="H1211" s="79">
        <v>11525000</v>
      </c>
      <c r="I1211" s="79">
        <v>11525000</v>
      </c>
      <c r="J1211" s="79">
        <v>11525000</v>
      </c>
      <c r="K1211" s="79">
        <v>0</v>
      </c>
      <c r="L1211" s="79">
        <v>0</v>
      </c>
      <c r="M1211" s="79">
        <v>0</v>
      </c>
      <c r="N1211" s="79">
        <v>0</v>
      </c>
      <c r="O1211" s="79">
        <v>0</v>
      </c>
      <c r="P1211" s="80">
        <v>0</v>
      </c>
      <c r="Q1211" s="81" t="str">
        <f t="shared" si="18"/>
        <v>Registered</v>
      </c>
    </row>
    <row r="1212" spans="1:17">
      <c r="A1212" s="72">
        <v>5733</v>
      </c>
      <c r="B1212" s="72" t="s">
        <v>400</v>
      </c>
      <c r="C1212" s="72" t="s">
        <v>70</v>
      </c>
      <c r="D1212" s="72" t="s">
        <v>6680</v>
      </c>
      <c r="E1212" s="72" t="s">
        <v>6681</v>
      </c>
      <c r="F1212" s="73">
        <v>44193</v>
      </c>
      <c r="G1212" s="72" t="s">
        <v>6682</v>
      </c>
      <c r="H1212" s="74">
        <v>12628571</v>
      </c>
      <c r="I1212" s="74">
        <v>12628571</v>
      </c>
      <c r="J1212" s="74">
        <v>12628571</v>
      </c>
      <c r="K1212" s="74">
        <v>0</v>
      </c>
      <c r="L1212" s="74">
        <v>0</v>
      </c>
      <c r="M1212" s="74">
        <v>0</v>
      </c>
      <c r="N1212" s="74">
        <v>0</v>
      </c>
      <c r="O1212" s="74">
        <v>0</v>
      </c>
      <c r="P1212" s="75">
        <v>0</v>
      </c>
      <c r="Q1212" s="76" t="str">
        <f t="shared" si="18"/>
        <v>Registered</v>
      </c>
    </row>
    <row r="1213" spans="1:17">
      <c r="A1213" s="77">
        <v>5734</v>
      </c>
      <c r="B1213" s="77" t="s">
        <v>400</v>
      </c>
      <c r="C1213" s="77" t="s">
        <v>70</v>
      </c>
      <c r="D1213" s="77" t="s">
        <v>6683</v>
      </c>
      <c r="E1213" s="77" t="s">
        <v>6684</v>
      </c>
      <c r="F1213" s="78">
        <v>44651</v>
      </c>
      <c r="G1213" s="77" t="s">
        <v>5098</v>
      </c>
      <c r="H1213" s="79">
        <v>5841000</v>
      </c>
      <c r="I1213" s="79">
        <v>5841000</v>
      </c>
      <c r="J1213" s="79">
        <v>5841000</v>
      </c>
      <c r="K1213" s="79">
        <v>0</v>
      </c>
      <c r="L1213" s="79">
        <v>0</v>
      </c>
      <c r="M1213" s="79">
        <v>0</v>
      </c>
      <c r="N1213" s="79">
        <v>0</v>
      </c>
      <c r="O1213" s="79">
        <v>0</v>
      </c>
      <c r="P1213" s="80">
        <v>0</v>
      </c>
      <c r="Q1213" s="81" t="str">
        <f t="shared" si="18"/>
        <v>Registered</v>
      </c>
    </row>
    <row r="1214" spans="1:17">
      <c r="A1214" s="72">
        <v>5735</v>
      </c>
      <c r="B1214" s="72" t="s">
        <v>400</v>
      </c>
      <c r="C1214" s="72" t="s">
        <v>70</v>
      </c>
      <c r="D1214" s="72" t="s">
        <v>6685</v>
      </c>
      <c r="E1214" s="72" t="s">
        <v>402</v>
      </c>
      <c r="F1214" s="73">
        <v>45493</v>
      </c>
      <c r="G1214" s="72" t="s">
        <v>6686</v>
      </c>
      <c r="H1214" s="74">
        <v>5081300</v>
      </c>
      <c r="I1214" s="74">
        <v>5081300</v>
      </c>
      <c r="J1214" s="74">
        <v>5081300</v>
      </c>
      <c r="K1214" s="74">
        <v>0</v>
      </c>
      <c r="L1214" s="74">
        <v>0</v>
      </c>
      <c r="M1214" s="74">
        <v>0</v>
      </c>
      <c r="N1214" s="74">
        <v>0</v>
      </c>
      <c r="O1214" s="74">
        <v>0</v>
      </c>
      <c r="P1214" s="75">
        <v>0</v>
      </c>
      <c r="Q1214" s="76" t="str">
        <f t="shared" si="18"/>
        <v>Registered</v>
      </c>
    </row>
    <row r="1215" spans="1:17">
      <c r="A1215" s="77">
        <v>5736</v>
      </c>
      <c r="B1215" s="77" t="s">
        <v>400</v>
      </c>
      <c r="C1215" s="77" t="s">
        <v>70</v>
      </c>
      <c r="D1215" s="77" t="s">
        <v>6687</v>
      </c>
      <c r="E1215" s="77" t="s">
        <v>1483</v>
      </c>
      <c r="F1215" s="78">
        <v>44193</v>
      </c>
      <c r="G1215" s="77" t="s">
        <v>5468</v>
      </c>
      <c r="H1215" s="79">
        <v>24000000</v>
      </c>
      <c r="I1215" s="79">
        <v>24000000</v>
      </c>
      <c r="J1215" s="79">
        <v>24000000</v>
      </c>
      <c r="K1215" s="79">
        <v>0</v>
      </c>
      <c r="L1215" s="79">
        <v>0</v>
      </c>
      <c r="M1215" s="79">
        <v>0</v>
      </c>
      <c r="N1215" s="79">
        <v>0</v>
      </c>
      <c r="O1215" s="79">
        <v>0</v>
      </c>
      <c r="P1215" s="80">
        <v>0</v>
      </c>
      <c r="Q1215" s="81" t="str">
        <f t="shared" si="18"/>
        <v>Registered</v>
      </c>
    </row>
    <row r="1216" spans="1:17">
      <c r="A1216" s="72">
        <v>5737</v>
      </c>
      <c r="B1216" s="72" t="s">
        <v>400</v>
      </c>
      <c r="C1216" s="72" t="s">
        <v>70</v>
      </c>
      <c r="D1216" s="72" t="s">
        <v>6688</v>
      </c>
      <c r="E1216" s="72" t="s">
        <v>6689</v>
      </c>
      <c r="F1216" s="73">
        <v>44377</v>
      </c>
      <c r="G1216" s="72" t="s">
        <v>6690</v>
      </c>
      <c r="H1216" s="74">
        <v>16110000</v>
      </c>
      <c r="I1216" s="74">
        <v>16110000</v>
      </c>
      <c r="J1216" s="74">
        <v>16110000</v>
      </c>
      <c r="K1216" s="74">
        <v>0</v>
      </c>
      <c r="L1216" s="74">
        <v>0</v>
      </c>
      <c r="M1216" s="74">
        <v>0</v>
      </c>
      <c r="N1216" s="74">
        <v>0</v>
      </c>
      <c r="O1216" s="74">
        <v>0</v>
      </c>
      <c r="P1216" s="75">
        <v>0</v>
      </c>
      <c r="Q1216" s="76" t="str">
        <f t="shared" si="18"/>
        <v>Registered</v>
      </c>
    </row>
    <row r="1217" spans="1:17">
      <c r="A1217" s="77">
        <v>5738</v>
      </c>
      <c r="B1217" s="77" t="s">
        <v>400</v>
      </c>
      <c r="C1217" s="77" t="s">
        <v>70</v>
      </c>
      <c r="D1217" s="77" t="s">
        <v>6691</v>
      </c>
      <c r="E1217" s="77" t="s">
        <v>6692</v>
      </c>
      <c r="F1217" s="78">
        <v>44482</v>
      </c>
      <c r="G1217" s="77" t="s">
        <v>5374</v>
      </c>
      <c r="H1217" s="79">
        <v>10720000</v>
      </c>
      <c r="I1217" s="79">
        <v>10720000</v>
      </c>
      <c r="J1217" s="79">
        <v>10720000</v>
      </c>
      <c r="K1217" s="79">
        <v>0</v>
      </c>
      <c r="L1217" s="79">
        <v>0</v>
      </c>
      <c r="M1217" s="79">
        <v>0</v>
      </c>
      <c r="N1217" s="79">
        <v>0</v>
      </c>
      <c r="O1217" s="79">
        <v>0</v>
      </c>
      <c r="P1217" s="80">
        <v>0</v>
      </c>
      <c r="Q1217" s="81" t="str">
        <f t="shared" si="18"/>
        <v>Registered</v>
      </c>
    </row>
    <row r="1218" spans="1:17">
      <c r="A1218" s="72">
        <v>5739</v>
      </c>
      <c r="B1218" s="72" t="s">
        <v>400</v>
      </c>
      <c r="C1218" s="72" t="s">
        <v>70</v>
      </c>
      <c r="D1218" s="72" t="s">
        <v>6693</v>
      </c>
      <c r="E1218" s="72" t="s">
        <v>6655</v>
      </c>
      <c r="F1218" s="73">
        <v>44469</v>
      </c>
      <c r="G1218" s="72" t="s">
        <v>5109</v>
      </c>
      <c r="H1218" s="74">
        <v>10955100</v>
      </c>
      <c r="I1218" s="74">
        <v>10955100</v>
      </c>
      <c r="J1218" s="74">
        <v>10955100</v>
      </c>
      <c r="K1218" s="74">
        <v>0</v>
      </c>
      <c r="L1218" s="74">
        <v>0</v>
      </c>
      <c r="M1218" s="74">
        <v>0</v>
      </c>
      <c r="N1218" s="74">
        <v>0</v>
      </c>
      <c r="O1218" s="74">
        <v>0</v>
      </c>
      <c r="P1218" s="75">
        <v>0</v>
      </c>
      <c r="Q1218" s="76" t="str">
        <f t="shared" ref="Q1218:Q1281" si="19">IF(G1218="01 Jan 1900","Unregistered","Registered")</f>
        <v>Registered</v>
      </c>
    </row>
    <row r="1219" spans="1:17">
      <c r="A1219" s="77">
        <v>5740</v>
      </c>
      <c r="B1219" s="77" t="s">
        <v>400</v>
      </c>
      <c r="C1219" s="77" t="s">
        <v>70</v>
      </c>
      <c r="D1219" s="77" t="s">
        <v>6694</v>
      </c>
      <c r="E1219" s="77" t="s">
        <v>6695</v>
      </c>
      <c r="F1219" s="78">
        <v>44458</v>
      </c>
      <c r="G1219" s="77" t="s">
        <v>5369</v>
      </c>
      <c r="H1219" s="79">
        <v>6860000</v>
      </c>
      <c r="I1219" s="79">
        <v>6860000</v>
      </c>
      <c r="J1219" s="79">
        <v>6860000</v>
      </c>
      <c r="K1219" s="79">
        <v>0</v>
      </c>
      <c r="L1219" s="79">
        <v>0</v>
      </c>
      <c r="M1219" s="79">
        <v>0</v>
      </c>
      <c r="N1219" s="79">
        <v>0</v>
      </c>
      <c r="O1219" s="79">
        <v>0</v>
      </c>
      <c r="P1219" s="80">
        <v>0</v>
      </c>
      <c r="Q1219" s="81" t="str">
        <f t="shared" si="19"/>
        <v>Registered</v>
      </c>
    </row>
    <row r="1220" spans="1:17">
      <c r="A1220" s="72">
        <v>5741</v>
      </c>
      <c r="B1220" s="72" t="s">
        <v>400</v>
      </c>
      <c r="C1220" s="72" t="s">
        <v>70</v>
      </c>
      <c r="D1220" s="72" t="s">
        <v>6696</v>
      </c>
      <c r="E1220" s="72" t="s">
        <v>6697</v>
      </c>
      <c r="F1220" s="73">
        <v>44439</v>
      </c>
      <c r="G1220" s="72" t="s">
        <v>5451</v>
      </c>
      <c r="H1220" s="74">
        <v>6880000</v>
      </c>
      <c r="I1220" s="74">
        <v>6880000</v>
      </c>
      <c r="J1220" s="74">
        <v>6880000</v>
      </c>
      <c r="K1220" s="74">
        <v>0</v>
      </c>
      <c r="L1220" s="74">
        <v>0</v>
      </c>
      <c r="M1220" s="74">
        <v>0</v>
      </c>
      <c r="N1220" s="74">
        <v>0</v>
      </c>
      <c r="O1220" s="74">
        <v>0</v>
      </c>
      <c r="P1220" s="75">
        <v>0</v>
      </c>
      <c r="Q1220" s="76" t="str">
        <f t="shared" si="19"/>
        <v>Registered</v>
      </c>
    </row>
    <row r="1221" spans="1:17">
      <c r="A1221" s="77">
        <v>5742</v>
      </c>
      <c r="B1221" s="77" t="s">
        <v>400</v>
      </c>
      <c r="C1221" s="77" t="s">
        <v>70</v>
      </c>
      <c r="D1221" s="77" t="s">
        <v>6698</v>
      </c>
      <c r="E1221" s="77" t="s">
        <v>6699</v>
      </c>
      <c r="F1221" s="78">
        <v>43756</v>
      </c>
      <c r="G1221" s="77" t="s">
        <v>5343</v>
      </c>
      <c r="H1221" s="79">
        <v>7947000</v>
      </c>
      <c r="I1221" s="79">
        <v>7947000</v>
      </c>
      <c r="J1221" s="79">
        <v>7947000</v>
      </c>
      <c r="K1221" s="79">
        <v>0</v>
      </c>
      <c r="L1221" s="79">
        <v>0</v>
      </c>
      <c r="M1221" s="79">
        <v>0</v>
      </c>
      <c r="N1221" s="79">
        <v>0</v>
      </c>
      <c r="O1221" s="79">
        <v>0</v>
      </c>
      <c r="P1221" s="80">
        <v>0</v>
      </c>
      <c r="Q1221" s="81" t="str">
        <f t="shared" si="19"/>
        <v>Registered</v>
      </c>
    </row>
    <row r="1222" spans="1:17">
      <c r="A1222" s="72">
        <v>5743</v>
      </c>
      <c r="B1222" s="72" t="s">
        <v>400</v>
      </c>
      <c r="C1222" s="72" t="s">
        <v>70</v>
      </c>
      <c r="D1222" s="72" t="s">
        <v>6700</v>
      </c>
      <c r="E1222" s="72" t="s">
        <v>402</v>
      </c>
      <c r="F1222" s="73">
        <v>44789</v>
      </c>
      <c r="G1222" s="72" t="s">
        <v>2021</v>
      </c>
      <c r="H1222" s="74">
        <v>6050000</v>
      </c>
      <c r="I1222" s="74">
        <v>6050000</v>
      </c>
      <c r="J1222" s="74">
        <v>6050000</v>
      </c>
      <c r="K1222" s="74">
        <v>0</v>
      </c>
      <c r="L1222" s="74">
        <v>0</v>
      </c>
      <c r="M1222" s="74">
        <v>0</v>
      </c>
      <c r="N1222" s="74">
        <v>0</v>
      </c>
      <c r="O1222" s="74">
        <v>0</v>
      </c>
      <c r="P1222" s="75">
        <v>0</v>
      </c>
      <c r="Q1222" s="76" t="str">
        <f t="shared" si="19"/>
        <v>Registered</v>
      </c>
    </row>
    <row r="1223" spans="1:17">
      <c r="A1223" s="77">
        <v>5744</v>
      </c>
      <c r="B1223" s="77" t="s">
        <v>400</v>
      </c>
      <c r="C1223" s="77" t="s">
        <v>70</v>
      </c>
      <c r="D1223" s="77" t="s">
        <v>6701</v>
      </c>
      <c r="E1223" s="77" t="s">
        <v>6702</v>
      </c>
      <c r="F1223" s="78">
        <v>45594</v>
      </c>
      <c r="G1223" s="77" t="s">
        <v>2440</v>
      </c>
      <c r="H1223" s="79">
        <v>11720000</v>
      </c>
      <c r="I1223" s="79">
        <v>11720000</v>
      </c>
      <c r="J1223" s="79">
        <v>11720000</v>
      </c>
      <c r="K1223" s="79">
        <v>0</v>
      </c>
      <c r="L1223" s="79">
        <v>0</v>
      </c>
      <c r="M1223" s="79">
        <v>0</v>
      </c>
      <c r="N1223" s="79">
        <v>0</v>
      </c>
      <c r="O1223" s="79">
        <v>0</v>
      </c>
      <c r="P1223" s="80">
        <v>0</v>
      </c>
      <c r="Q1223" s="81" t="str">
        <f t="shared" si="19"/>
        <v>Registered</v>
      </c>
    </row>
    <row r="1224" spans="1:17">
      <c r="A1224" s="72">
        <v>5745</v>
      </c>
      <c r="B1224" s="72" t="s">
        <v>400</v>
      </c>
      <c r="C1224" s="72" t="s">
        <v>70</v>
      </c>
      <c r="D1224" s="72" t="s">
        <v>6703</v>
      </c>
      <c r="E1224" s="72" t="s">
        <v>2061</v>
      </c>
      <c r="F1224" s="73">
        <v>44369</v>
      </c>
      <c r="G1224" s="72" t="s">
        <v>4810</v>
      </c>
      <c r="H1224" s="74">
        <v>9680000</v>
      </c>
      <c r="I1224" s="74">
        <v>9680000</v>
      </c>
      <c r="J1224" s="74">
        <v>9680000</v>
      </c>
      <c r="K1224" s="74">
        <v>0</v>
      </c>
      <c r="L1224" s="74">
        <v>0</v>
      </c>
      <c r="M1224" s="74">
        <v>0</v>
      </c>
      <c r="N1224" s="74">
        <v>0</v>
      </c>
      <c r="O1224" s="74">
        <v>0</v>
      </c>
      <c r="P1224" s="75">
        <v>0</v>
      </c>
      <c r="Q1224" s="76" t="str">
        <f t="shared" si="19"/>
        <v>Registered</v>
      </c>
    </row>
    <row r="1225" spans="1:17">
      <c r="A1225" s="77">
        <v>5746</v>
      </c>
      <c r="B1225" s="77" t="s">
        <v>400</v>
      </c>
      <c r="C1225" s="77" t="s">
        <v>70</v>
      </c>
      <c r="D1225" s="77" t="s">
        <v>6704</v>
      </c>
      <c r="E1225" s="77" t="s">
        <v>402</v>
      </c>
      <c r="F1225" s="78">
        <v>44789</v>
      </c>
      <c r="G1225" s="77" t="s">
        <v>6705</v>
      </c>
      <c r="H1225" s="79">
        <v>6350000</v>
      </c>
      <c r="I1225" s="79">
        <v>6350000</v>
      </c>
      <c r="J1225" s="79">
        <v>6350000</v>
      </c>
      <c r="K1225" s="79">
        <v>0</v>
      </c>
      <c r="L1225" s="79">
        <v>0</v>
      </c>
      <c r="M1225" s="79">
        <v>0</v>
      </c>
      <c r="N1225" s="79">
        <v>0</v>
      </c>
      <c r="O1225" s="79">
        <v>0</v>
      </c>
      <c r="P1225" s="80">
        <v>0</v>
      </c>
      <c r="Q1225" s="81" t="str">
        <f t="shared" si="19"/>
        <v>Registered</v>
      </c>
    </row>
    <row r="1226" spans="1:17">
      <c r="A1226" s="72">
        <v>5747</v>
      </c>
      <c r="B1226" s="72" t="s">
        <v>400</v>
      </c>
      <c r="C1226" s="72" t="s">
        <v>70</v>
      </c>
      <c r="D1226" s="72" t="s">
        <v>6706</v>
      </c>
      <c r="E1226" s="72" t="s">
        <v>6707</v>
      </c>
      <c r="F1226" s="73">
        <v>44365</v>
      </c>
      <c r="G1226" s="72" t="s">
        <v>5511</v>
      </c>
      <c r="H1226" s="74">
        <v>7714700</v>
      </c>
      <c r="I1226" s="74">
        <v>7714700</v>
      </c>
      <c r="J1226" s="74">
        <v>7714700</v>
      </c>
      <c r="K1226" s="74">
        <v>0</v>
      </c>
      <c r="L1226" s="74">
        <v>0</v>
      </c>
      <c r="M1226" s="74">
        <v>0</v>
      </c>
      <c r="N1226" s="74">
        <v>0</v>
      </c>
      <c r="O1226" s="74">
        <v>0</v>
      </c>
      <c r="P1226" s="75">
        <v>0</v>
      </c>
      <c r="Q1226" s="76" t="str">
        <f t="shared" si="19"/>
        <v>Registered</v>
      </c>
    </row>
    <row r="1227" spans="1:17">
      <c r="A1227" s="77">
        <v>5748</v>
      </c>
      <c r="B1227" s="77" t="s">
        <v>400</v>
      </c>
      <c r="C1227" s="77" t="s">
        <v>70</v>
      </c>
      <c r="D1227" s="77" t="s">
        <v>6708</v>
      </c>
      <c r="E1227" s="77" t="s">
        <v>5479</v>
      </c>
      <c r="F1227" s="78">
        <v>44845</v>
      </c>
      <c r="G1227" s="77" t="s">
        <v>5175</v>
      </c>
      <c r="H1227" s="79">
        <v>10604000</v>
      </c>
      <c r="I1227" s="79">
        <v>10604000</v>
      </c>
      <c r="J1227" s="79">
        <v>10604000</v>
      </c>
      <c r="K1227" s="79">
        <v>0</v>
      </c>
      <c r="L1227" s="79">
        <v>0</v>
      </c>
      <c r="M1227" s="79">
        <v>0</v>
      </c>
      <c r="N1227" s="79">
        <v>0</v>
      </c>
      <c r="O1227" s="79">
        <v>0</v>
      </c>
      <c r="P1227" s="80">
        <v>0</v>
      </c>
      <c r="Q1227" s="81" t="str">
        <f t="shared" si="19"/>
        <v>Registered</v>
      </c>
    </row>
    <row r="1228" spans="1:17">
      <c r="A1228" s="72">
        <v>5749</v>
      </c>
      <c r="B1228" s="72" t="s">
        <v>400</v>
      </c>
      <c r="C1228" s="72" t="s">
        <v>70</v>
      </c>
      <c r="D1228" s="72" t="s">
        <v>6709</v>
      </c>
      <c r="E1228" s="72" t="s">
        <v>6710</v>
      </c>
      <c r="F1228" s="73">
        <v>43733</v>
      </c>
      <c r="G1228" s="72" t="s">
        <v>5348</v>
      </c>
      <c r="H1228" s="74">
        <v>8000000</v>
      </c>
      <c r="I1228" s="74">
        <v>8000000</v>
      </c>
      <c r="J1228" s="74">
        <v>8000000</v>
      </c>
      <c r="K1228" s="74">
        <v>0</v>
      </c>
      <c r="L1228" s="74">
        <v>0</v>
      </c>
      <c r="M1228" s="74">
        <v>0</v>
      </c>
      <c r="N1228" s="74">
        <v>0</v>
      </c>
      <c r="O1228" s="74">
        <v>0</v>
      </c>
      <c r="P1228" s="75">
        <v>0</v>
      </c>
      <c r="Q1228" s="76" t="str">
        <f t="shared" si="19"/>
        <v>Registered</v>
      </c>
    </row>
    <row r="1229" spans="1:17">
      <c r="A1229" s="77">
        <v>5750</v>
      </c>
      <c r="B1229" s="77" t="s">
        <v>400</v>
      </c>
      <c r="C1229" s="77" t="s">
        <v>70</v>
      </c>
      <c r="D1229" s="77" t="s">
        <v>6711</v>
      </c>
      <c r="E1229" s="77" t="s">
        <v>6697</v>
      </c>
      <c r="F1229" s="78">
        <v>44439</v>
      </c>
      <c r="G1229" s="77" t="s">
        <v>5451</v>
      </c>
      <c r="H1229" s="79">
        <v>6540000</v>
      </c>
      <c r="I1229" s="79">
        <v>6540000</v>
      </c>
      <c r="J1229" s="79">
        <v>6540000</v>
      </c>
      <c r="K1229" s="79">
        <v>0</v>
      </c>
      <c r="L1229" s="79">
        <v>0</v>
      </c>
      <c r="M1229" s="79">
        <v>0</v>
      </c>
      <c r="N1229" s="79">
        <v>0</v>
      </c>
      <c r="O1229" s="79">
        <v>0</v>
      </c>
      <c r="P1229" s="80">
        <v>0</v>
      </c>
      <c r="Q1229" s="81" t="str">
        <f t="shared" si="19"/>
        <v>Registered</v>
      </c>
    </row>
    <row r="1230" spans="1:17">
      <c r="A1230" s="72">
        <v>5751</v>
      </c>
      <c r="B1230" s="72" t="s">
        <v>400</v>
      </c>
      <c r="C1230" s="72" t="s">
        <v>70</v>
      </c>
      <c r="D1230" s="72" t="s">
        <v>6712</v>
      </c>
      <c r="E1230" s="72" t="s">
        <v>402</v>
      </c>
      <c r="F1230" s="73">
        <v>44823</v>
      </c>
      <c r="G1230" s="72" t="s">
        <v>2351</v>
      </c>
      <c r="H1230" s="74">
        <v>4203500</v>
      </c>
      <c r="I1230" s="74">
        <v>4203500</v>
      </c>
      <c r="J1230" s="74">
        <v>4203500</v>
      </c>
      <c r="K1230" s="74">
        <v>0</v>
      </c>
      <c r="L1230" s="74">
        <v>0</v>
      </c>
      <c r="M1230" s="74">
        <v>0</v>
      </c>
      <c r="N1230" s="74">
        <v>0</v>
      </c>
      <c r="O1230" s="74">
        <v>0</v>
      </c>
      <c r="P1230" s="75">
        <v>0</v>
      </c>
      <c r="Q1230" s="76" t="str">
        <f t="shared" si="19"/>
        <v>Registered</v>
      </c>
    </row>
    <row r="1231" spans="1:17">
      <c r="A1231" s="77">
        <v>5752</v>
      </c>
      <c r="B1231" s="77" t="s">
        <v>400</v>
      </c>
      <c r="C1231" s="77" t="s">
        <v>70</v>
      </c>
      <c r="D1231" s="77" t="s">
        <v>6713</v>
      </c>
      <c r="E1231" s="77" t="s">
        <v>2009</v>
      </c>
      <c r="F1231" s="78">
        <v>45027</v>
      </c>
      <c r="G1231" s="77" t="s">
        <v>2164</v>
      </c>
      <c r="H1231" s="79">
        <v>11451000</v>
      </c>
      <c r="I1231" s="79">
        <v>11451000</v>
      </c>
      <c r="J1231" s="79">
        <v>11451000</v>
      </c>
      <c r="K1231" s="79">
        <v>0</v>
      </c>
      <c r="L1231" s="79">
        <v>0</v>
      </c>
      <c r="M1231" s="79">
        <v>0</v>
      </c>
      <c r="N1231" s="79">
        <v>0</v>
      </c>
      <c r="O1231" s="79">
        <v>0</v>
      </c>
      <c r="P1231" s="80">
        <v>0</v>
      </c>
      <c r="Q1231" s="81" t="str">
        <f t="shared" si="19"/>
        <v>Registered</v>
      </c>
    </row>
    <row r="1232" spans="1:17">
      <c r="A1232" s="72">
        <v>5753</v>
      </c>
      <c r="B1232" s="72" t="s">
        <v>400</v>
      </c>
      <c r="C1232" s="72" t="s">
        <v>70</v>
      </c>
      <c r="D1232" s="72" t="s">
        <v>6714</v>
      </c>
      <c r="E1232" s="72" t="s">
        <v>402</v>
      </c>
      <c r="F1232" s="73">
        <v>44789</v>
      </c>
      <c r="G1232" s="72" t="s">
        <v>4115</v>
      </c>
      <c r="H1232" s="74">
        <v>4950000</v>
      </c>
      <c r="I1232" s="74">
        <v>4950000</v>
      </c>
      <c r="J1232" s="74">
        <v>4950000</v>
      </c>
      <c r="K1232" s="74">
        <v>0</v>
      </c>
      <c r="L1232" s="74">
        <v>0</v>
      </c>
      <c r="M1232" s="74">
        <v>0</v>
      </c>
      <c r="N1232" s="74">
        <v>0</v>
      </c>
      <c r="O1232" s="74">
        <v>0</v>
      </c>
      <c r="P1232" s="75">
        <v>0</v>
      </c>
      <c r="Q1232" s="76" t="str">
        <f t="shared" si="19"/>
        <v>Registered</v>
      </c>
    </row>
    <row r="1233" spans="1:17">
      <c r="A1233" s="77">
        <v>5754</v>
      </c>
      <c r="B1233" s="77" t="s">
        <v>400</v>
      </c>
      <c r="C1233" s="77" t="s">
        <v>70</v>
      </c>
      <c r="D1233" s="77" t="s">
        <v>6715</v>
      </c>
      <c r="E1233" s="77" t="s">
        <v>402</v>
      </c>
      <c r="F1233" s="78">
        <v>44789</v>
      </c>
      <c r="G1233" s="77" t="s">
        <v>6705</v>
      </c>
      <c r="H1233" s="79">
        <v>4950000</v>
      </c>
      <c r="I1233" s="79">
        <v>4950000</v>
      </c>
      <c r="J1233" s="79">
        <v>4950000</v>
      </c>
      <c r="K1233" s="79">
        <v>0</v>
      </c>
      <c r="L1233" s="79">
        <v>0</v>
      </c>
      <c r="M1233" s="79">
        <v>0</v>
      </c>
      <c r="N1233" s="79">
        <v>0</v>
      </c>
      <c r="O1233" s="79">
        <v>0</v>
      </c>
      <c r="P1233" s="80">
        <v>0</v>
      </c>
      <c r="Q1233" s="81" t="str">
        <f t="shared" si="19"/>
        <v>Registered</v>
      </c>
    </row>
    <row r="1234" spans="1:17">
      <c r="A1234" s="72">
        <v>5755</v>
      </c>
      <c r="B1234" s="72" t="s">
        <v>400</v>
      </c>
      <c r="C1234" s="72" t="s">
        <v>70</v>
      </c>
      <c r="D1234" s="72" t="s">
        <v>6716</v>
      </c>
      <c r="E1234" s="72" t="s">
        <v>6717</v>
      </c>
      <c r="F1234" s="73">
        <v>44972</v>
      </c>
      <c r="G1234" s="72" t="s">
        <v>4060</v>
      </c>
      <c r="H1234" s="74">
        <v>6900000</v>
      </c>
      <c r="I1234" s="74">
        <v>6900000</v>
      </c>
      <c r="J1234" s="74">
        <v>6900000</v>
      </c>
      <c r="K1234" s="74">
        <v>0</v>
      </c>
      <c r="L1234" s="74">
        <v>0</v>
      </c>
      <c r="M1234" s="74">
        <v>0</v>
      </c>
      <c r="N1234" s="74">
        <v>0</v>
      </c>
      <c r="O1234" s="74">
        <v>0</v>
      </c>
      <c r="P1234" s="75">
        <v>0</v>
      </c>
      <c r="Q1234" s="76" t="str">
        <f t="shared" si="19"/>
        <v>Registered</v>
      </c>
    </row>
    <row r="1235" spans="1:17">
      <c r="A1235" s="77">
        <v>5756</v>
      </c>
      <c r="B1235" s="77" t="s">
        <v>400</v>
      </c>
      <c r="C1235" s="77" t="s">
        <v>70</v>
      </c>
      <c r="D1235" s="77" t="s">
        <v>6718</v>
      </c>
      <c r="E1235" s="77" t="s">
        <v>402</v>
      </c>
      <c r="F1235" s="78">
        <v>44789</v>
      </c>
      <c r="G1235" s="77" t="s">
        <v>2021</v>
      </c>
      <c r="H1235" s="79">
        <v>4630000</v>
      </c>
      <c r="I1235" s="79">
        <v>4630000</v>
      </c>
      <c r="J1235" s="79">
        <v>4630000</v>
      </c>
      <c r="K1235" s="79">
        <v>0</v>
      </c>
      <c r="L1235" s="79">
        <v>0</v>
      </c>
      <c r="M1235" s="79">
        <v>0</v>
      </c>
      <c r="N1235" s="79">
        <v>0</v>
      </c>
      <c r="O1235" s="79">
        <v>0</v>
      </c>
      <c r="P1235" s="80">
        <v>0</v>
      </c>
      <c r="Q1235" s="81" t="str">
        <f t="shared" si="19"/>
        <v>Registered</v>
      </c>
    </row>
    <row r="1236" spans="1:17">
      <c r="A1236" s="72">
        <v>5757</v>
      </c>
      <c r="B1236" s="72" t="s">
        <v>400</v>
      </c>
      <c r="C1236" s="72" t="s">
        <v>70</v>
      </c>
      <c r="D1236" s="72" t="s">
        <v>6719</v>
      </c>
      <c r="E1236" s="72" t="s">
        <v>6720</v>
      </c>
      <c r="F1236" s="73">
        <v>44753</v>
      </c>
      <c r="G1236" s="72" t="s">
        <v>5123</v>
      </c>
      <c r="H1236" s="74">
        <v>5766000</v>
      </c>
      <c r="I1236" s="74">
        <v>5766000</v>
      </c>
      <c r="J1236" s="74">
        <v>5766000</v>
      </c>
      <c r="K1236" s="74">
        <v>0</v>
      </c>
      <c r="L1236" s="74">
        <v>0</v>
      </c>
      <c r="M1236" s="74">
        <v>0</v>
      </c>
      <c r="N1236" s="74">
        <v>0</v>
      </c>
      <c r="O1236" s="74">
        <v>0</v>
      </c>
      <c r="P1236" s="75">
        <v>0</v>
      </c>
      <c r="Q1236" s="76" t="str">
        <f t="shared" si="19"/>
        <v>Registered</v>
      </c>
    </row>
    <row r="1237" spans="1:17">
      <c r="A1237" s="77">
        <v>5758</v>
      </c>
      <c r="B1237" s="77" t="s">
        <v>400</v>
      </c>
      <c r="C1237" s="77" t="s">
        <v>70</v>
      </c>
      <c r="D1237" s="77" t="s">
        <v>6721</v>
      </c>
      <c r="E1237" s="77" t="s">
        <v>6383</v>
      </c>
      <c r="F1237" s="78">
        <v>45098</v>
      </c>
      <c r="G1237" s="77" t="s">
        <v>3004</v>
      </c>
      <c r="H1237" s="79">
        <v>13100000</v>
      </c>
      <c r="I1237" s="79">
        <v>13100000</v>
      </c>
      <c r="J1237" s="79">
        <v>13100000</v>
      </c>
      <c r="K1237" s="79">
        <v>0</v>
      </c>
      <c r="L1237" s="79">
        <v>0</v>
      </c>
      <c r="M1237" s="79">
        <v>0</v>
      </c>
      <c r="N1237" s="79">
        <v>0</v>
      </c>
      <c r="O1237" s="79">
        <v>0</v>
      </c>
      <c r="P1237" s="80">
        <v>0</v>
      </c>
      <c r="Q1237" s="81" t="str">
        <f t="shared" si="19"/>
        <v>Registered</v>
      </c>
    </row>
    <row r="1238" spans="1:17">
      <c r="A1238" s="72">
        <v>5759</v>
      </c>
      <c r="B1238" s="72" t="s">
        <v>400</v>
      </c>
      <c r="C1238" s="72" t="s">
        <v>71</v>
      </c>
      <c r="D1238" s="72" t="s">
        <v>6722</v>
      </c>
      <c r="E1238" s="72" t="s">
        <v>6723</v>
      </c>
      <c r="F1238" s="73">
        <v>45565</v>
      </c>
      <c r="G1238" s="72" t="s">
        <v>6094</v>
      </c>
      <c r="H1238" s="74">
        <v>52560000</v>
      </c>
      <c r="I1238" s="74">
        <v>52560000</v>
      </c>
      <c r="J1238" s="74">
        <v>52560000</v>
      </c>
      <c r="K1238" s="74">
        <v>0</v>
      </c>
      <c r="L1238" s="74">
        <v>0</v>
      </c>
      <c r="M1238" s="74">
        <v>0</v>
      </c>
      <c r="N1238" s="74">
        <v>0</v>
      </c>
      <c r="O1238" s="74">
        <v>0</v>
      </c>
      <c r="P1238" s="75">
        <v>0</v>
      </c>
      <c r="Q1238" s="76" t="str">
        <f t="shared" si="19"/>
        <v>Registered</v>
      </c>
    </row>
    <row r="1239" spans="1:17">
      <c r="A1239" s="77">
        <v>5760</v>
      </c>
      <c r="B1239" s="77" t="s">
        <v>400</v>
      </c>
      <c r="C1239" s="77" t="s">
        <v>71</v>
      </c>
      <c r="D1239" s="77" t="s">
        <v>6724</v>
      </c>
      <c r="E1239" s="77" t="s">
        <v>6725</v>
      </c>
      <c r="F1239" s="78">
        <v>45230</v>
      </c>
      <c r="G1239" s="77" t="s">
        <v>5718</v>
      </c>
      <c r="H1239" s="79">
        <v>42500000</v>
      </c>
      <c r="I1239" s="79">
        <v>42500000</v>
      </c>
      <c r="J1239" s="79">
        <v>42500000</v>
      </c>
      <c r="K1239" s="79">
        <v>0</v>
      </c>
      <c r="L1239" s="79">
        <v>0</v>
      </c>
      <c r="M1239" s="79">
        <v>0</v>
      </c>
      <c r="N1239" s="79">
        <v>0</v>
      </c>
      <c r="O1239" s="79">
        <v>0</v>
      </c>
      <c r="P1239" s="80">
        <v>0</v>
      </c>
      <c r="Q1239" s="81" t="str">
        <f t="shared" si="19"/>
        <v>Registered</v>
      </c>
    </row>
    <row r="1240" spans="1:17">
      <c r="A1240" s="72">
        <v>5761</v>
      </c>
      <c r="B1240" s="72" t="s">
        <v>400</v>
      </c>
      <c r="C1240" s="72" t="s">
        <v>71</v>
      </c>
      <c r="D1240" s="72" t="s">
        <v>6726</v>
      </c>
      <c r="E1240" s="72" t="s">
        <v>6385</v>
      </c>
      <c r="F1240" s="73">
        <v>45169</v>
      </c>
      <c r="G1240" s="72" t="s">
        <v>5381</v>
      </c>
      <c r="H1240" s="74">
        <v>2704000</v>
      </c>
      <c r="I1240" s="74">
        <v>2704000</v>
      </c>
      <c r="J1240" s="74">
        <v>2704000</v>
      </c>
      <c r="K1240" s="74">
        <v>0</v>
      </c>
      <c r="L1240" s="74">
        <v>0</v>
      </c>
      <c r="M1240" s="74">
        <v>0</v>
      </c>
      <c r="N1240" s="74">
        <v>0</v>
      </c>
      <c r="O1240" s="74">
        <v>0</v>
      </c>
      <c r="P1240" s="75">
        <v>0</v>
      </c>
      <c r="Q1240" s="76" t="str">
        <f t="shared" si="19"/>
        <v>Registered</v>
      </c>
    </row>
    <row r="1241" spans="1:17">
      <c r="A1241" s="77">
        <v>5762</v>
      </c>
      <c r="B1241" s="77" t="s">
        <v>400</v>
      </c>
      <c r="C1241" s="77" t="s">
        <v>71</v>
      </c>
      <c r="D1241" s="77" t="s">
        <v>6727</v>
      </c>
      <c r="E1241" s="77" t="s">
        <v>2402</v>
      </c>
      <c r="F1241" s="78">
        <v>44561</v>
      </c>
      <c r="G1241" s="77" t="s">
        <v>5515</v>
      </c>
      <c r="H1241" s="79">
        <v>7100000</v>
      </c>
      <c r="I1241" s="79">
        <v>7100000</v>
      </c>
      <c r="J1241" s="79">
        <v>7100000</v>
      </c>
      <c r="K1241" s="79">
        <v>0</v>
      </c>
      <c r="L1241" s="79">
        <v>0</v>
      </c>
      <c r="M1241" s="79">
        <v>0</v>
      </c>
      <c r="N1241" s="79">
        <v>0</v>
      </c>
      <c r="O1241" s="79">
        <v>0</v>
      </c>
      <c r="P1241" s="80">
        <v>0</v>
      </c>
      <c r="Q1241" s="81" t="str">
        <f t="shared" si="19"/>
        <v>Registered</v>
      </c>
    </row>
    <row r="1242" spans="1:17">
      <c r="A1242" s="72">
        <v>5763</v>
      </c>
      <c r="B1242" s="72" t="s">
        <v>400</v>
      </c>
      <c r="C1242" s="72" t="s">
        <v>71</v>
      </c>
      <c r="D1242" s="72" t="s">
        <v>6728</v>
      </c>
      <c r="E1242" s="72" t="s">
        <v>6729</v>
      </c>
      <c r="F1242" s="73">
        <v>45090</v>
      </c>
      <c r="G1242" s="72" t="s">
        <v>3045</v>
      </c>
      <c r="H1242" s="74">
        <v>8184000</v>
      </c>
      <c r="I1242" s="74">
        <v>8184000</v>
      </c>
      <c r="J1242" s="74">
        <v>8184000</v>
      </c>
      <c r="K1242" s="74">
        <v>0</v>
      </c>
      <c r="L1242" s="74">
        <v>0</v>
      </c>
      <c r="M1242" s="74">
        <v>0</v>
      </c>
      <c r="N1242" s="74">
        <v>0</v>
      </c>
      <c r="O1242" s="74">
        <v>0</v>
      </c>
      <c r="P1242" s="75">
        <v>0</v>
      </c>
      <c r="Q1242" s="76" t="str">
        <f t="shared" si="19"/>
        <v>Registered</v>
      </c>
    </row>
    <row r="1243" spans="1:17">
      <c r="A1243" s="77">
        <v>5764</v>
      </c>
      <c r="B1243" s="77" t="s">
        <v>400</v>
      </c>
      <c r="C1243" s="77" t="s">
        <v>71</v>
      </c>
      <c r="D1243" s="77" t="s">
        <v>6730</v>
      </c>
      <c r="E1243" s="77" t="s">
        <v>6729</v>
      </c>
      <c r="F1243" s="78">
        <v>45090</v>
      </c>
      <c r="G1243" s="77" t="s">
        <v>3045</v>
      </c>
      <c r="H1243" s="79">
        <v>7864000</v>
      </c>
      <c r="I1243" s="79">
        <v>7864000</v>
      </c>
      <c r="J1243" s="79">
        <v>7864000</v>
      </c>
      <c r="K1243" s="79">
        <v>0</v>
      </c>
      <c r="L1243" s="79">
        <v>0</v>
      </c>
      <c r="M1243" s="79">
        <v>0</v>
      </c>
      <c r="N1243" s="79">
        <v>0</v>
      </c>
      <c r="O1243" s="79">
        <v>0</v>
      </c>
      <c r="P1243" s="80">
        <v>0</v>
      </c>
      <c r="Q1243" s="81" t="str">
        <f t="shared" si="19"/>
        <v>Registered</v>
      </c>
    </row>
    <row r="1244" spans="1:17">
      <c r="A1244" s="72">
        <v>5765</v>
      </c>
      <c r="B1244" s="72" t="s">
        <v>400</v>
      </c>
      <c r="C1244" s="72" t="s">
        <v>71</v>
      </c>
      <c r="D1244" s="72" t="s">
        <v>6731</v>
      </c>
      <c r="E1244" s="72" t="s">
        <v>6440</v>
      </c>
      <c r="F1244" s="73">
        <v>43769</v>
      </c>
      <c r="G1244" s="72" t="s">
        <v>6732</v>
      </c>
      <c r="H1244" s="74">
        <v>6861360</v>
      </c>
      <c r="I1244" s="74">
        <v>6861360</v>
      </c>
      <c r="J1244" s="74">
        <v>6861360</v>
      </c>
      <c r="K1244" s="74">
        <v>0</v>
      </c>
      <c r="L1244" s="74">
        <v>0</v>
      </c>
      <c r="M1244" s="74">
        <v>0</v>
      </c>
      <c r="N1244" s="74">
        <v>0</v>
      </c>
      <c r="O1244" s="74">
        <v>0</v>
      </c>
      <c r="P1244" s="75">
        <v>0</v>
      </c>
      <c r="Q1244" s="76" t="str">
        <f t="shared" si="19"/>
        <v>Registered</v>
      </c>
    </row>
    <row r="1245" spans="1:17">
      <c r="A1245" s="77">
        <v>5766</v>
      </c>
      <c r="B1245" s="77" t="s">
        <v>400</v>
      </c>
      <c r="C1245" s="77" t="s">
        <v>71</v>
      </c>
      <c r="D1245" s="77" t="s">
        <v>6733</v>
      </c>
      <c r="E1245" s="77" t="s">
        <v>2488</v>
      </c>
      <c r="F1245" s="78">
        <v>43769</v>
      </c>
      <c r="G1245" s="77" t="s">
        <v>6732</v>
      </c>
      <c r="H1245" s="79">
        <v>7100000</v>
      </c>
      <c r="I1245" s="79">
        <v>7100000</v>
      </c>
      <c r="J1245" s="79">
        <v>7100000</v>
      </c>
      <c r="K1245" s="79">
        <v>0</v>
      </c>
      <c r="L1245" s="79">
        <v>0</v>
      </c>
      <c r="M1245" s="79">
        <v>0</v>
      </c>
      <c r="N1245" s="79">
        <v>0</v>
      </c>
      <c r="O1245" s="79">
        <v>0</v>
      </c>
      <c r="P1245" s="80">
        <v>0</v>
      </c>
      <c r="Q1245" s="81" t="str">
        <f t="shared" si="19"/>
        <v>Registered</v>
      </c>
    </row>
    <row r="1246" spans="1:17">
      <c r="A1246" s="72">
        <v>5767</v>
      </c>
      <c r="B1246" s="72" t="s">
        <v>400</v>
      </c>
      <c r="C1246" s="72" t="s">
        <v>71</v>
      </c>
      <c r="D1246" s="72" t="s">
        <v>6734</v>
      </c>
      <c r="E1246" s="72" t="s">
        <v>1757</v>
      </c>
      <c r="F1246" s="73">
        <v>44942</v>
      </c>
      <c r="G1246" s="72" t="s">
        <v>3073</v>
      </c>
      <c r="H1246" s="74">
        <v>19752200</v>
      </c>
      <c r="I1246" s="74">
        <v>19752200</v>
      </c>
      <c r="J1246" s="74">
        <v>19752200</v>
      </c>
      <c r="K1246" s="74">
        <v>0</v>
      </c>
      <c r="L1246" s="74">
        <v>0</v>
      </c>
      <c r="M1246" s="74">
        <v>0</v>
      </c>
      <c r="N1246" s="74">
        <v>0</v>
      </c>
      <c r="O1246" s="74">
        <v>0</v>
      </c>
      <c r="P1246" s="75">
        <v>0</v>
      </c>
      <c r="Q1246" s="76" t="str">
        <f t="shared" si="19"/>
        <v>Registered</v>
      </c>
    </row>
    <row r="1247" spans="1:17">
      <c r="A1247" s="77">
        <v>5768</v>
      </c>
      <c r="B1247" s="77" t="s">
        <v>400</v>
      </c>
      <c r="C1247" s="77" t="s">
        <v>71</v>
      </c>
      <c r="D1247" s="77" t="s">
        <v>6735</v>
      </c>
      <c r="E1247" s="77" t="s">
        <v>1757</v>
      </c>
      <c r="F1247" s="78">
        <v>44942</v>
      </c>
      <c r="G1247" s="77" t="s">
        <v>3073</v>
      </c>
      <c r="H1247" s="79">
        <v>15186900</v>
      </c>
      <c r="I1247" s="79">
        <v>15186900</v>
      </c>
      <c r="J1247" s="79">
        <v>15186900</v>
      </c>
      <c r="K1247" s="79">
        <v>0</v>
      </c>
      <c r="L1247" s="79">
        <v>0</v>
      </c>
      <c r="M1247" s="79">
        <v>0</v>
      </c>
      <c r="N1247" s="79">
        <v>0</v>
      </c>
      <c r="O1247" s="79">
        <v>0</v>
      </c>
      <c r="P1247" s="80">
        <v>0</v>
      </c>
      <c r="Q1247" s="81" t="str">
        <f t="shared" si="19"/>
        <v>Registered</v>
      </c>
    </row>
    <row r="1248" spans="1:17">
      <c r="A1248" s="72">
        <v>5769</v>
      </c>
      <c r="B1248" s="72" t="s">
        <v>400</v>
      </c>
      <c r="C1248" s="72" t="s">
        <v>71</v>
      </c>
      <c r="D1248" s="72" t="s">
        <v>6736</v>
      </c>
      <c r="E1248" s="72" t="s">
        <v>6737</v>
      </c>
      <c r="F1248" s="73">
        <v>44834</v>
      </c>
      <c r="G1248" s="72" t="s">
        <v>5125</v>
      </c>
      <c r="H1248" s="74">
        <v>7920000</v>
      </c>
      <c r="I1248" s="74">
        <v>7920000</v>
      </c>
      <c r="J1248" s="74">
        <v>7920000</v>
      </c>
      <c r="K1248" s="74">
        <v>0</v>
      </c>
      <c r="L1248" s="74">
        <v>0</v>
      </c>
      <c r="M1248" s="74">
        <v>0</v>
      </c>
      <c r="N1248" s="74">
        <v>0</v>
      </c>
      <c r="O1248" s="74">
        <v>0</v>
      </c>
      <c r="P1248" s="75">
        <v>0</v>
      </c>
      <c r="Q1248" s="76" t="str">
        <f t="shared" si="19"/>
        <v>Registered</v>
      </c>
    </row>
    <row r="1249" spans="1:17">
      <c r="A1249" s="77">
        <v>5770</v>
      </c>
      <c r="B1249" s="77" t="s">
        <v>400</v>
      </c>
      <c r="C1249" s="77" t="s">
        <v>71</v>
      </c>
      <c r="D1249" s="77" t="s">
        <v>6738</v>
      </c>
      <c r="E1249" s="77" t="s">
        <v>5040</v>
      </c>
      <c r="F1249" s="78">
        <v>44972</v>
      </c>
      <c r="G1249" s="77" t="s">
        <v>1968</v>
      </c>
      <c r="H1249" s="79">
        <v>8677500</v>
      </c>
      <c r="I1249" s="79">
        <v>8677500</v>
      </c>
      <c r="J1249" s="79">
        <v>8677500</v>
      </c>
      <c r="K1249" s="79">
        <v>0</v>
      </c>
      <c r="L1249" s="79">
        <v>0</v>
      </c>
      <c r="M1249" s="79">
        <v>0</v>
      </c>
      <c r="N1249" s="79">
        <v>0</v>
      </c>
      <c r="O1249" s="79">
        <v>0</v>
      </c>
      <c r="P1249" s="80">
        <v>0</v>
      </c>
      <c r="Q1249" s="81" t="str">
        <f t="shared" si="19"/>
        <v>Registered</v>
      </c>
    </row>
    <row r="1250" spans="1:17">
      <c r="A1250" s="72">
        <v>5771</v>
      </c>
      <c r="B1250" s="72" t="s">
        <v>400</v>
      </c>
      <c r="C1250" s="72" t="s">
        <v>71</v>
      </c>
      <c r="D1250" s="72" t="s">
        <v>6739</v>
      </c>
      <c r="E1250" s="72" t="s">
        <v>6740</v>
      </c>
      <c r="F1250" s="73">
        <v>44953</v>
      </c>
      <c r="G1250" s="72" t="s">
        <v>2313</v>
      </c>
      <c r="H1250" s="74">
        <v>10542000</v>
      </c>
      <c r="I1250" s="74">
        <v>10542000</v>
      </c>
      <c r="J1250" s="74">
        <v>10542000</v>
      </c>
      <c r="K1250" s="74">
        <v>0</v>
      </c>
      <c r="L1250" s="74">
        <v>0</v>
      </c>
      <c r="M1250" s="74">
        <v>0</v>
      </c>
      <c r="N1250" s="74">
        <v>0</v>
      </c>
      <c r="O1250" s="74">
        <v>0</v>
      </c>
      <c r="P1250" s="75">
        <v>0</v>
      </c>
      <c r="Q1250" s="76" t="str">
        <f t="shared" si="19"/>
        <v>Registered</v>
      </c>
    </row>
    <row r="1251" spans="1:17">
      <c r="A1251" s="77">
        <v>5772</v>
      </c>
      <c r="B1251" s="77" t="s">
        <v>400</v>
      </c>
      <c r="C1251" s="77" t="s">
        <v>71</v>
      </c>
      <c r="D1251" s="77" t="s">
        <v>6741</v>
      </c>
      <c r="E1251" s="77" t="s">
        <v>6742</v>
      </c>
      <c r="F1251" s="78">
        <v>44610</v>
      </c>
      <c r="G1251" s="77" t="s">
        <v>6743</v>
      </c>
      <c r="H1251" s="79">
        <v>6270000</v>
      </c>
      <c r="I1251" s="79">
        <v>6270000</v>
      </c>
      <c r="J1251" s="79">
        <v>6270000</v>
      </c>
      <c r="K1251" s="79">
        <v>0</v>
      </c>
      <c r="L1251" s="79">
        <v>0</v>
      </c>
      <c r="M1251" s="79">
        <v>0</v>
      </c>
      <c r="N1251" s="79">
        <v>0</v>
      </c>
      <c r="O1251" s="79">
        <v>0</v>
      </c>
      <c r="P1251" s="80">
        <v>0</v>
      </c>
      <c r="Q1251" s="81" t="str">
        <f t="shared" si="19"/>
        <v>Registered</v>
      </c>
    </row>
    <row r="1252" spans="1:17">
      <c r="A1252" s="72">
        <v>5773</v>
      </c>
      <c r="B1252" s="72" t="s">
        <v>400</v>
      </c>
      <c r="C1252" s="72" t="s">
        <v>71</v>
      </c>
      <c r="D1252" s="72" t="s">
        <v>6744</v>
      </c>
      <c r="E1252" s="72" t="s">
        <v>6745</v>
      </c>
      <c r="F1252" s="73">
        <v>44135</v>
      </c>
      <c r="G1252" s="72" t="s">
        <v>2647</v>
      </c>
      <c r="H1252" s="74">
        <v>7810150</v>
      </c>
      <c r="I1252" s="74">
        <v>7810150</v>
      </c>
      <c r="J1252" s="74">
        <v>7810150</v>
      </c>
      <c r="K1252" s="74">
        <v>0</v>
      </c>
      <c r="L1252" s="74">
        <v>0</v>
      </c>
      <c r="M1252" s="74">
        <v>0</v>
      </c>
      <c r="N1252" s="74">
        <v>0</v>
      </c>
      <c r="O1252" s="74">
        <v>0</v>
      </c>
      <c r="P1252" s="75">
        <v>0</v>
      </c>
      <c r="Q1252" s="76" t="str">
        <f t="shared" si="19"/>
        <v>Registered</v>
      </c>
    </row>
    <row r="1253" spans="1:17">
      <c r="A1253" s="77">
        <v>5774</v>
      </c>
      <c r="B1253" s="77" t="s">
        <v>400</v>
      </c>
      <c r="C1253" s="77" t="s">
        <v>71</v>
      </c>
      <c r="D1253" s="77" t="s">
        <v>6746</v>
      </c>
      <c r="E1253" s="77" t="s">
        <v>6747</v>
      </c>
      <c r="F1253" s="78">
        <v>44823</v>
      </c>
      <c r="G1253" s="77" t="s">
        <v>5121</v>
      </c>
      <c r="H1253" s="79">
        <v>18128366</v>
      </c>
      <c r="I1253" s="79">
        <v>18128366</v>
      </c>
      <c r="J1253" s="79">
        <v>18128366</v>
      </c>
      <c r="K1253" s="79">
        <v>0</v>
      </c>
      <c r="L1253" s="79">
        <v>0</v>
      </c>
      <c r="M1253" s="79">
        <v>0</v>
      </c>
      <c r="N1253" s="79">
        <v>0</v>
      </c>
      <c r="O1253" s="79">
        <v>0</v>
      </c>
      <c r="P1253" s="80">
        <v>0</v>
      </c>
      <c r="Q1253" s="81" t="str">
        <f t="shared" si="19"/>
        <v>Registered</v>
      </c>
    </row>
    <row r="1254" spans="1:17">
      <c r="A1254" s="72">
        <v>5775</v>
      </c>
      <c r="B1254" s="72" t="s">
        <v>400</v>
      </c>
      <c r="C1254" s="72" t="s">
        <v>71</v>
      </c>
      <c r="D1254" s="72" t="s">
        <v>6748</v>
      </c>
      <c r="E1254" s="72" t="s">
        <v>6747</v>
      </c>
      <c r="F1254" s="73">
        <v>44823</v>
      </c>
      <c r="G1254" s="72" t="s">
        <v>5121</v>
      </c>
      <c r="H1254" s="74">
        <v>14307961</v>
      </c>
      <c r="I1254" s="74">
        <v>14307961</v>
      </c>
      <c r="J1254" s="74">
        <v>14307961</v>
      </c>
      <c r="K1254" s="74">
        <v>0</v>
      </c>
      <c r="L1254" s="74">
        <v>0</v>
      </c>
      <c r="M1254" s="74">
        <v>0</v>
      </c>
      <c r="N1254" s="74">
        <v>0</v>
      </c>
      <c r="O1254" s="74">
        <v>0</v>
      </c>
      <c r="P1254" s="75">
        <v>0</v>
      </c>
      <c r="Q1254" s="76" t="str">
        <f t="shared" si="19"/>
        <v>Registered</v>
      </c>
    </row>
    <row r="1255" spans="1:17">
      <c r="A1255" s="77">
        <v>5776</v>
      </c>
      <c r="B1255" s="77" t="s">
        <v>400</v>
      </c>
      <c r="C1255" s="77" t="s">
        <v>71</v>
      </c>
      <c r="D1255" s="77" t="s">
        <v>6749</v>
      </c>
      <c r="E1255" s="77" t="s">
        <v>6750</v>
      </c>
      <c r="F1255" s="78">
        <v>44706</v>
      </c>
      <c r="G1255" s="77" t="s">
        <v>5170</v>
      </c>
      <c r="H1255" s="79">
        <v>17725828</v>
      </c>
      <c r="I1255" s="79">
        <v>17725828</v>
      </c>
      <c r="J1255" s="79">
        <v>17725828</v>
      </c>
      <c r="K1255" s="79">
        <v>0</v>
      </c>
      <c r="L1255" s="79">
        <v>0</v>
      </c>
      <c r="M1255" s="79">
        <v>0</v>
      </c>
      <c r="N1255" s="79">
        <v>0</v>
      </c>
      <c r="O1255" s="79">
        <v>0</v>
      </c>
      <c r="P1255" s="80">
        <v>0</v>
      </c>
      <c r="Q1255" s="81" t="str">
        <f t="shared" si="19"/>
        <v>Registered</v>
      </c>
    </row>
    <row r="1256" spans="1:17">
      <c r="A1256" s="72">
        <v>5777</v>
      </c>
      <c r="B1256" s="72" t="s">
        <v>400</v>
      </c>
      <c r="C1256" s="72" t="s">
        <v>71</v>
      </c>
      <c r="D1256" s="72" t="s">
        <v>6751</v>
      </c>
      <c r="E1256" s="72" t="s">
        <v>6752</v>
      </c>
      <c r="F1256" s="73">
        <v>44781</v>
      </c>
      <c r="G1256" s="72" t="s">
        <v>5513</v>
      </c>
      <c r="H1256" s="74">
        <v>8508151</v>
      </c>
      <c r="I1256" s="74">
        <v>8508151</v>
      </c>
      <c r="J1256" s="74">
        <v>8508151</v>
      </c>
      <c r="K1256" s="74">
        <v>0</v>
      </c>
      <c r="L1256" s="74">
        <v>0</v>
      </c>
      <c r="M1256" s="74">
        <v>0</v>
      </c>
      <c r="N1256" s="74">
        <v>0</v>
      </c>
      <c r="O1256" s="74">
        <v>0</v>
      </c>
      <c r="P1256" s="75">
        <v>0</v>
      </c>
      <c r="Q1256" s="76" t="str">
        <f t="shared" si="19"/>
        <v>Registered</v>
      </c>
    </row>
    <row r="1257" spans="1:17">
      <c r="A1257" s="77">
        <v>5778</v>
      </c>
      <c r="B1257" s="77" t="s">
        <v>400</v>
      </c>
      <c r="C1257" s="77" t="s">
        <v>71</v>
      </c>
      <c r="D1257" s="77" t="s">
        <v>6753</v>
      </c>
      <c r="E1257" s="77" t="s">
        <v>6754</v>
      </c>
      <c r="F1257" s="78">
        <v>44809</v>
      </c>
      <c r="G1257" s="77" t="s">
        <v>5134</v>
      </c>
      <c r="H1257" s="79">
        <v>7973000</v>
      </c>
      <c r="I1257" s="79">
        <v>7973000</v>
      </c>
      <c r="J1257" s="79">
        <v>7973000</v>
      </c>
      <c r="K1257" s="79">
        <v>0</v>
      </c>
      <c r="L1257" s="79">
        <v>0</v>
      </c>
      <c r="M1257" s="79">
        <v>0</v>
      </c>
      <c r="N1257" s="79">
        <v>0</v>
      </c>
      <c r="O1257" s="79">
        <v>0</v>
      </c>
      <c r="P1257" s="80">
        <v>0</v>
      </c>
      <c r="Q1257" s="81" t="str">
        <f t="shared" si="19"/>
        <v>Registered</v>
      </c>
    </row>
    <row r="1258" spans="1:17">
      <c r="A1258" s="72">
        <v>5779</v>
      </c>
      <c r="B1258" s="72" t="s">
        <v>400</v>
      </c>
      <c r="C1258" s="72" t="s">
        <v>71</v>
      </c>
      <c r="D1258" s="72" t="s">
        <v>6755</v>
      </c>
      <c r="E1258" s="72" t="s">
        <v>6756</v>
      </c>
      <c r="F1258" s="73">
        <v>44865</v>
      </c>
      <c r="G1258" s="72" t="s">
        <v>2395</v>
      </c>
      <c r="H1258" s="74">
        <v>8677500</v>
      </c>
      <c r="I1258" s="74">
        <v>8677500</v>
      </c>
      <c r="J1258" s="74">
        <v>8677500</v>
      </c>
      <c r="K1258" s="74">
        <v>0</v>
      </c>
      <c r="L1258" s="74">
        <v>0</v>
      </c>
      <c r="M1258" s="74">
        <v>0</v>
      </c>
      <c r="N1258" s="74">
        <v>0</v>
      </c>
      <c r="O1258" s="74">
        <v>0</v>
      </c>
      <c r="P1258" s="75">
        <v>0</v>
      </c>
      <c r="Q1258" s="76" t="str">
        <f t="shared" si="19"/>
        <v>Registered</v>
      </c>
    </row>
    <row r="1259" spans="1:17">
      <c r="A1259" s="77">
        <v>5780</v>
      </c>
      <c r="B1259" s="77" t="s">
        <v>400</v>
      </c>
      <c r="C1259" s="77" t="s">
        <v>71</v>
      </c>
      <c r="D1259" s="77" t="s">
        <v>6757</v>
      </c>
      <c r="E1259" s="77" t="s">
        <v>6452</v>
      </c>
      <c r="F1259" s="78">
        <v>44972</v>
      </c>
      <c r="G1259" s="77" t="s">
        <v>2621</v>
      </c>
      <c r="H1259" s="79">
        <v>15860800</v>
      </c>
      <c r="I1259" s="79">
        <v>15860800</v>
      </c>
      <c r="J1259" s="79">
        <v>15860800</v>
      </c>
      <c r="K1259" s="79">
        <v>0</v>
      </c>
      <c r="L1259" s="79">
        <v>0</v>
      </c>
      <c r="M1259" s="79">
        <v>0</v>
      </c>
      <c r="N1259" s="79">
        <v>0</v>
      </c>
      <c r="O1259" s="79">
        <v>0</v>
      </c>
      <c r="P1259" s="80">
        <v>0</v>
      </c>
      <c r="Q1259" s="81" t="str">
        <f t="shared" si="19"/>
        <v>Registered</v>
      </c>
    </row>
    <row r="1260" spans="1:17">
      <c r="A1260" s="72">
        <v>5781</v>
      </c>
      <c r="B1260" s="72" t="s">
        <v>400</v>
      </c>
      <c r="C1260" s="72" t="s">
        <v>71</v>
      </c>
      <c r="D1260" s="72" t="s">
        <v>6758</v>
      </c>
      <c r="E1260" s="72" t="s">
        <v>6759</v>
      </c>
      <c r="F1260" s="73">
        <v>43769</v>
      </c>
      <c r="G1260" s="72" t="s">
        <v>1648</v>
      </c>
      <c r="H1260" s="74">
        <v>6615000</v>
      </c>
      <c r="I1260" s="74">
        <v>6615000</v>
      </c>
      <c r="J1260" s="74">
        <v>6615000</v>
      </c>
      <c r="K1260" s="74">
        <v>0</v>
      </c>
      <c r="L1260" s="74">
        <v>0</v>
      </c>
      <c r="M1260" s="74">
        <v>0</v>
      </c>
      <c r="N1260" s="74">
        <v>0</v>
      </c>
      <c r="O1260" s="74">
        <v>0</v>
      </c>
      <c r="P1260" s="75">
        <v>0</v>
      </c>
      <c r="Q1260" s="76" t="str">
        <f t="shared" si="19"/>
        <v>Registered</v>
      </c>
    </row>
    <row r="1261" spans="1:17">
      <c r="A1261" s="77">
        <v>5782</v>
      </c>
      <c r="B1261" s="77" t="s">
        <v>400</v>
      </c>
      <c r="C1261" s="77" t="s">
        <v>71</v>
      </c>
      <c r="D1261" s="77" t="s">
        <v>6760</v>
      </c>
      <c r="E1261" s="77" t="s">
        <v>6761</v>
      </c>
      <c r="F1261" s="78">
        <v>44588</v>
      </c>
      <c r="G1261" s="77" t="s">
        <v>5142</v>
      </c>
      <c r="H1261" s="79">
        <v>5609500</v>
      </c>
      <c r="I1261" s="79">
        <v>5609500</v>
      </c>
      <c r="J1261" s="79">
        <v>5609500</v>
      </c>
      <c r="K1261" s="79">
        <v>0</v>
      </c>
      <c r="L1261" s="79">
        <v>0</v>
      </c>
      <c r="M1261" s="79">
        <v>0</v>
      </c>
      <c r="N1261" s="79">
        <v>0</v>
      </c>
      <c r="O1261" s="79">
        <v>0</v>
      </c>
      <c r="P1261" s="80">
        <v>0</v>
      </c>
      <c r="Q1261" s="81" t="str">
        <f t="shared" si="19"/>
        <v>Registered</v>
      </c>
    </row>
    <row r="1262" spans="1:17">
      <c r="A1262" s="72">
        <v>5783</v>
      </c>
      <c r="B1262" s="72" t="s">
        <v>400</v>
      </c>
      <c r="C1262" s="72" t="s">
        <v>71</v>
      </c>
      <c r="D1262" s="72" t="s">
        <v>6762</v>
      </c>
      <c r="E1262" s="72" t="s">
        <v>6763</v>
      </c>
      <c r="F1262" s="73">
        <v>44834</v>
      </c>
      <c r="G1262" s="72" t="s">
        <v>5146</v>
      </c>
      <c r="H1262" s="74">
        <v>17100000</v>
      </c>
      <c r="I1262" s="74">
        <v>17100000</v>
      </c>
      <c r="J1262" s="74">
        <v>17100000</v>
      </c>
      <c r="K1262" s="74">
        <v>0</v>
      </c>
      <c r="L1262" s="74">
        <v>0</v>
      </c>
      <c r="M1262" s="74">
        <v>0</v>
      </c>
      <c r="N1262" s="74">
        <v>0</v>
      </c>
      <c r="O1262" s="74">
        <v>0</v>
      </c>
      <c r="P1262" s="75">
        <v>0</v>
      </c>
      <c r="Q1262" s="76" t="str">
        <f t="shared" si="19"/>
        <v>Registered</v>
      </c>
    </row>
    <row r="1263" spans="1:17">
      <c r="A1263" s="77">
        <v>5784</v>
      </c>
      <c r="B1263" s="77" t="s">
        <v>400</v>
      </c>
      <c r="C1263" s="77" t="s">
        <v>71</v>
      </c>
      <c r="D1263" s="77" t="s">
        <v>6764</v>
      </c>
      <c r="E1263" s="77" t="s">
        <v>6765</v>
      </c>
      <c r="F1263" s="78">
        <v>45099</v>
      </c>
      <c r="G1263" s="77" t="s">
        <v>1777</v>
      </c>
      <c r="H1263" s="79">
        <v>13284800</v>
      </c>
      <c r="I1263" s="79">
        <v>13284800</v>
      </c>
      <c r="J1263" s="79">
        <v>13284800</v>
      </c>
      <c r="K1263" s="79">
        <v>0</v>
      </c>
      <c r="L1263" s="79">
        <v>0</v>
      </c>
      <c r="M1263" s="79">
        <v>0</v>
      </c>
      <c r="N1263" s="79">
        <v>0</v>
      </c>
      <c r="O1263" s="79">
        <v>0</v>
      </c>
      <c r="P1263" s="80">
        <v>0</v>
      </c>
      <c r="Q1263" s="81" t="str">
        <f t="shared" si="19"/>
        <v>Registered</v>
      </c>
    </row>
    <row r="1264" spans="1:17">
      <c r="A1264" s="72">
        <v>5785</v>
      </c>
      <c r="B1264" s="72" t="s">
        <v>400</v>
      </c>
      <c r="C1264" s="72" t="s">
        <v>71</v>
      </c>
      <c r="D1264" s="72" t="s">
        <v>6766</v>
      </c>
      <c r="E1264" s="72" t="s">
        <v>6765</v>
      </c>
      <c r="F1264" s="73">
        <v>44763</v>
      </c>
      <c r="G1264" s="72" t="s">
        <v>5132</v>
      </c>
      <c r="H1264" s="74">
        <v>14144000</v>
      </c>
      <c r="I1264" s="74">
        <v>14144000</v>
      </c>
      <c r="J1264" s="74">
        <v>14144000</v>
      </c>
      <c r="K1264" s="74">
        <v>0</v>
      </c>
      <c r="L1264" s="74">
        <v>0</v>
      </c>
      <c r="M1264" s="74">
        <v>0</v>
      </c>
      <c r="N1264" s="74">
        <v>0</v>
      </c>
      <c r="O1264" s="74">
        <v>0</v>
      </c>
      <c r="P1264" s="75">
        <v>0</v>
      </c>
      <c r="Q1264" s="76" t="str">
        <f t="shared" si="19"/>
        <v>Registered</v>
      </c>
    </row>
    <row r="1265" spans="1:17">
      <c r="A1265" s="77">
        <v>5786</v>
      </c>
      <c r="B1265" s="77" t="s">
        <v>400</v>
      </c>
      <c r="C1265" s="77" t="s">
        <v>71</v>
      </c>
      <c r="D1265" s="77" t="s">
        <v>6767</v>
      </c>
      <c r="E1265" s="77" t="s">
        <v>6768</v>
      </c>
      <c r="F1265" s="78">
        <v>44816</v>
      </c>
      <c r="G1265" s="77" t="s">
        <v>4115</v>
      </c>
      <c r="H1265" s="79">
        <v>8475000</v>
      </c>
      <c r="I1265" s="79">
        <v>8475000</v>
      </c>
      <c r="J1265" s="79">
        <v>8475000</v>
      </c>
      <c r="K1265" s="79">
        <v>0</v>
      </c>
      <c r="L1265" s="79">
        <v>0</v>
      </c>
      <c r="M1265" s="79">
        <v>0</v>
      </c>
      <c r="N1265" s="79">
        <v>0</v>
      </c>
      <c r="O1265" s="79">
        <v>0</v>
      </c>
      <c r="P1265" s="80">
        <v>0</v>
      </c>
      <c r="Q1265" s="81" t="str">
        <f t="shared" si="19"/>
        <v>Registered</v>
      </c>
    </row>
    <row r="1266" spans="1:17">
      <c r="A1266" s="72">
        <v>5787</v>
      </c>
      <c r="B1266" s="72" t="s">
        <v>400</v>
      </c>
      <c r="C1266" s="72" t="s">
        <v>71</v>
      </c>
      <c r="D1266" s="72" t="s">
        <v>6769</v>
      </c>
      <c r="E1266" s="72" t="s">
        <v>6770</v>
      </c>
      <c r="F1266" s="73">
        <v>44781</v>
      </c>
      <c r="G1266" s="72" t="s">
        <v>6771</v>
      </c>
      <c r="H1266" s="74">
        <v>8599450</v>
      </c>
      <c r="I1266" s="74">
        <v>8599450</v>
      </c>
      <c r="J1266" s="74">
        <v>8599450</v>
      </c>
      <c r="K1266" s="74">
        <v>0</v>
      </c>
      <c r="L1266" s="74">
        <v>0</v>
      </c>
      <c r="M1266" s="74">
        <v>0</v>
      </c>
      <c r="N1266" s="74">
        <v>0</v>
      </c>
      <c r="O1266" s="74">
        <v>0</v>
      </c>
      <c r="P1266" s="75">
        <v>0</v>
      </c>
      <c r="Q1266" s="76" t="str">
        <f t="shared" si="19"/>
        <v>Registered</v>
      </c>
    </row>
    <row r="1267" spans="1:17">
      <c r="A1267" s="77">
        <v>5788</v>
      </c>
      <c r="B1267" s="77" t="s">
        <v>400</v>
      </c>
      <c r="C1267" s="77" t="s">
        <v>71</v>
      </c>
      <c r="D1267" s="77" t="s">
        <v>6772</v>
      </c>
      <c r="E1267" s="77" t="s">
        <v>6770</v>
      </c>
      <c r="F1267" s="78">
        <v>44781</v>
      </c>
      <c r="G1267" s="77" t="s">
        <v>6771</v>
      </c>
      <c r="H1267" s="79">
        <v>8685000</v>
      </c>
      <c r="I1267" s="79">
        <v>8685000</v>
      </c>
      <c r="J1267" s="79">
        <v>8685000</v>
      </c>
      <c r="K1267" s="79">
        <v>0</v>
      </c>
      <c r="L1267" s="79">
        <v>0</v>
      </c>
      <c r="M1267" s="79">
        <v>0</v>
      </c>
      <c r="N1267" s="79">
        <v>0</v>
      </c>
      <c r="O1267" s="79">
        <v>0</v>
      </c>
      <c r="P1267" s="80">
        <v>0</v>
      </c>
      <c r="Q1267" s="81" t="str">
        <f t="shared" si="19"/>
        <v>Registered</v>
      </c>
    </row>
    <row r="1268" spans="1:17">
      <c r="A1268" s="72">
        <v>5789</v>
      </c>
      <c r="B1268" s="72" t="s">
        <v>400</v>
      </c>
      <c r="C1268" s="72" t="s">
        <v>71</v>
      </c>
      <c r="D1268" s="72" t="s">
        <v>6773</v>
      </c>
      <c r="E1268" s="72" t="s">
        <v>6774</v>
      </c>
      <c r="F1268" s="73">
        <v>45096</v>
      </c>
      <c r="G1268" s="72" t="s">
        <v>3164</v>
      </c>
      <c r="H1268" s="74">
        <v>14481600</v>
      </c>
      <c r="I1268" s="74">
        <v>14481600</v>
      </c>
      <c r="J1268" s="74">
        <v>14481600</v>
      </c>
      <c r="K1268" s="74">
        <v>0</v>
      </c>
      <c r="L1268" s="74">
        <v>0</v>
      </c>
      <c r="M1268" s="74">
        <v>0</v>
      </c>
      <c r="N1268" s="74">
        <v>0</v>
      </c>
      <c r="O1268" s="74">
        <v>0</v>
      </c>
      <c r="P1268" s="75">
        <v>0</v>
      </c>
      <c r="Q1268" s="76" t="str">
        <f t="shared" si="19"/>
        <v>Registered</v>
      </c>
    </row>
    <row r="1269" spans="1:17">
      <c r="A1269" s="77">
        <v>5790</v>
      </c>
      <c r="B1269" s="77" t="s">
        <v>400</v>
      </c>
      <c r="C1269" s="77" t="s">
        <v>71</v>
      </c>
      <c r="D1269" s="77" t="s">
        <v>6775</v>
      </c>
      <c r="E1269" s="77" t="s">
        <v>6776</v>
      </c>
      <c r="F1269" s="78">
        <v>44588</v>
      </c>
      <c r="G1269" s="77" t="s">
        <v>6777</v>
      </c>
      <c r="H1269" s="79">
        <v>5600000</v>
      </c>
      <c r="I1269" s="79">
        <v>5600000</v>
      </c>
      <c r="J1269" s="79">
        <v>5600000</v>
      </c>
      <c r="K1269" s="79">
        <v>0</v>
      </c>
      <c r="L1269" s="79">
        <v>0</v>
      </c>
      <c r="M1269" s="79">
        <v>0</v>
      </c>
      <c r="N1269" s="79">
        <v>0</v>
      </c>
      <c r="O1269" s="79">
        <v>0</v>
      </c>
      <c r="P1269" s="80">
        <v>0</v>
      </c>
      <c r="Q1269" s="81" t="str">
        <f t="shared" si="19"/>
        <v>Registered</v>
      </c>
    </row>
    <row r="1270" spans="1:17">
      <c r="A1270" s="72">
        <v>5791</v>
      </c>
      <c r="B1270" s="72" t="s">
        <v>400</v>
      </c>
      <c r="C1270" s="72" t="s">
        <v>71</v>
      </c>
      <c r="D1270" s="72" t="s">
        <v>6778</v>
      </c>
      <c r="E1270" s="72" t="s">
        <v>6779</v>
      </c>
      <c r="F1270" s="73">
        <v>43846</v>
      </c>
      <c r="G1270" s="72" t="s">
        <v>5107</v>
      </c>
      <c r="H1270" s="74">
        <v>5393750</v>
      </c>
      <c r="I1270" s="74">
        <v>5393750</v>
      </c>
      <c r="J1270" s="74">
        <v>5393750</v>
      </c>
      <c r="K1270" s="74">
        <v>0</v>
      </c>
      <c r="L1270" s="74">
        <v>0</v>
      </c>
      <c r="M1270" s="74">
        <v>0</v>
      </c>
      <c r="N1270" s="74">
        <v>0</v>
      </c>
      <c r="O1270" s="74">
        <v>0</v>
      </c>
      <c r="P1270" s="75">
        <v>0</v>
      </c>
      <c r="Q1270" s="76" t="str">
        <f t="shared" si="19"/>
        <v>Registered</v>
      </c>
    </row>
    <row r="1271" spans="1:17">
      <c r="A1271" s="77">
        <v>5792</v>
      </c>
      <c r="B1271" s="77" t="s">
        <v>400</v>
      </c>
      <c r="C1271" s="77" t="s">
        <v>71</v>
      </c>
      <c r="D1271" s="77" t="s">
        <v>6780</v>
      </c>
      <c r="E1271" s="77" t="s">
        <v>6781</v>
      </c>
      <c r="F1271" s="78">
        <v>44772</v>
      </c>
      <c r="G1271" s="77" t="s">
        <v>5106</v>
      </c>
      <c r="H1271" s="79">
        <v>15900000</v>
      </c>
      <c r="I1271" s="79">
        <v>15900000</v>
      </c>
      <c r="J1271" s="79">
        <v>15900000</v>
      </c>
      <c r="K1271" s="79">
        <v>0</v>
      </c>
      <c r="L1271" s="79">
        <v>0</v>
      </c>
      <c r="M1271" s="79">
        <v>0</v>
      </c>
      <c r="N1271" s="79">
        <v>0</v>
      </c>
      <c r="O1271" s="79">
        <v>0</v>
      </c>
      <c r="P1271" s="80">
        <v>0</v>
      </c>
      <c r="Q1271" s="81" t="str">
        <f t="shared" si="19"/>
        <v>Registered</v>
      </c>
    </row>
    <row r="1272" spans="1:17">
      <c r="A1272" s="72">
        <v>5793</v>
      </c>
      <c r="B1272" s="72" t="s">
        <v>400</v>
      </c>
      <c r="C1272" s="72" t="s">
        <v>71</v>
      </c>
      <c r="D1272" s="72" t="s">
        <v>6782</v>
      </c>
      <c r="E1272" s="72" t="s">
        <v>6783</v>
      </c>
      <c r="F1272" s="73">
        <v>44778</v>
      </c>
      <c r="G1272" s="72" t="s">
        <v>2606</v>
      </c>
      <c r="H1272" s="74">
        <v>14000000</v>
      </c>
      <c r="I1272" s="74">
        <v>14000000</v>
      </c>
      <c r="J1272" s="74">
        <v>14000000</v>
      </c>
      <c r="K1272" s="74">
        <v>0</v>
      </c>
      <c r="L1272" s="74">
        <v>0</v>
      </c>
      <c r="M1272" s="74">
        <v>0</v>
      </c>
      <c r="N1272" s="74">
        <v>0</v>
      </c>
      <c r="O1272" s="74">
        <v>0</v>
      </c>
      <c r="P1272" s="75">
        <v>0</v>
      </c>
      <c r="Q1272" s="76" t="str">
        <f t="shared" si="19"/>
        <v>Registered</v>
      </c>
    </row>
    <row r="1273" spans="1:17">
      <c r="A1273" s="77">
        <v>5794</v>
      </c>
      <c r="B1273" s="77" t="s">
        <v>400</v>
      </c>
      <c r="C1273" s="77" t="s">
        <v>71</v>
      </c>
      <c r="D1273" s="77" t="s">
        <v>6784</v>
      </c>
      <c r="E1273" s="77" t="s">
        <v>6783</v>
      </c>
      <c r="F1273" s="78">
        <v>44781</v>
      </c>
      <c r="G1273" s="77" t="s">
        <v>6785</v>
      </c>
      <c r="H1273" s="79">
        <v>16320000</v>
      </c>
      <c r="I1273" s="79">
        <v>16320000</v>
      </c>
      <c r="J1273" s="79">
        <v>16320000</v>
      </c>
      <c r="K1273" s="79">
        <v>0</v>
      </c>
      <c r="L1273" s="79">
        <v>0</v>
      </c>
      <c r="M1273" s="79">
        <v>0</v>
      </c>
      <c r="N1273" s="79">
        <v>0</v>
      </c>
      <c r="O1273" s="79">
        <v>0</v>
      </c>
      <c r="P1273" s="80">
        <v>0</v>
      </c>
      <c r="Q1273" s="81" t="str">
        <f t="shared" si="19"/>
        <v>Registered</v>
      </c>
    </row>
    <row r="1274" spans="1:17">
      <c r="A1274" s="72">
        <v>5795</v>
      </c>
      <c r="B1274" s="72" t="s">
        <v>400</v>
      </c>
      <c r="C1274" s="72" t="s">
        <v>71</v>
      </c>
      <c r="D1274" s="72" t="s">
        <v>6786</v>
      </c>
      <c r="E1274" s="72" t="s">
        <v>6787</v>
      </c>
      <c r="F1274" s="73">
        <v>43840</v>
      </c>
      <c r="G1274" s="72" t="s">
        <v>4041</v>
      </c>
      <c r="H1274" s="74">
        <v>6875000</v>
      </c>
      <c r="I1274" s="74">
        <v>6875000</v>
      </c>
      <c r="J1274" s="74">
        <v>6875000</v>
      </c>
      <c r="K1274" s="74">
        <v>0</v>
      </c>
      <c r="L1274" s="74">
        <v>0</v>
      </c>
      <c r="M1274" s="74">
        <v>0</v>
      </c>
      <c r="N1274" s="74">
        <v>0</v>
      </c>
      <c r="O1274" s="74">
        <v>0</v>
      </c>
      <c r="P1274" s="75">
        <v>0</v>
      </c>
      <c r="Q1274" s="76" t="str">
        <f t="shared" si="19"/>
        <v>Registered</v>
      </c>
    </row>
    <row r="1275" spans="1:17">
      <c r="A1275" s="77">
        <v>5796</v>
      </c>
      <c r="B1275" s="77" t="s">
        <v>400</v>
      </c>
      <c r="C1275" s="77" t="s">
        <v>71</v>
      </c>
      <c r="D1275" s="77" t="s">
        <v>6788</v>
      </c>
      <c r="E1275" s="77" t="s">
        <v>6789</v>
      </c>
      <c r="F1275" s="78">
        <v>45100</v>
      </c>
      <c r="G1275" s="77" t="s">
        <v>3426</v>
      </c>
      <c r="H1275" s="79">
        <v>8800000</v>
      </c>
      <c r="I1275" s="79">
        <v>8800000</v>
      </c>
      <c r="J1275" s="79">
        <v>8800000</v>
      </c>
      <c r="K1275" s="79">
        <v>0</v>
      </c>
      <c r="L1275" s="79">
        <v>0</v>
      </c>
      <c r="M1275" s="79">
        <v>0</v>
      </c>
      <c r="N1275" s="79">
        <v>0</v>
      </c>
      <c r="O1275" s="79">
        <v>0</v>
      </c>
      <c r="P1275" s="80">
        <v>0</v>
      </c>
      <c r="Q1275" s="81" t="str">
        <f t="shared" si="19"/>
        <v>Registered</v>
      </c>
    </row>
    <row r="1276" spans="1:17">
      <c r="A1276" s="72">
        <v>5797</v>
      </c>
      <c r="B1276" s="72" t="s">
        <v>400</v>
      </c>
      <c r="C1276" s="72" t="s">
        <v>71</v>
      </c>
      <c r="D1276" s="72" t="s">
        <v>6790</v>
      </c>
      <c r="E1276" s="72" t="s">
        <v>6791</v>
      </c>
      <c r="F1276" s="73">
        <v>43840</v>
      </c>
      <c r="G1276" s="72" t="s">
        <v>5149</v>
      </c>
      <c r="H1276" s="74">
        <v>8106000</v>
      </c>
      <c r="I1276" s="74">
        <v>8106000</v>
      </c>
      <c r="J1276" s="74">
        <v>8106000</v>
      </c>
      <c r="K1276" s="74">
        <v>0</v>
      </c>
      <c r="L1276" s="74">
        <v>0</v>
      </c>
      <c r="M1276" s="74">
        <v>0</v>
      </c>
      <c r="N1276" s="74">
        <v>0</v>
      </c>
      <c r="O1276" s="74">
        <v>0</v>
      </c>
      <c r="P1276" s="75">
        <v>0</v>
      </c>
      <c r="Q1276" s="76" t="str">
        <f t="shared" si="19"/>
        <v>Registered</v>
      </c>
    </row>
    <row r="1277" spans="1:17">
      <c r="A1277" s="77">
        <v>5798</v>
      </c>
      <c r="B1277" s="77" t="s">
        <v>400</v>
      </c>
      <c r="C1277" s="77" t="s">
        <v>71</v>
      </c>
      <c r="D1277" s="77" t="s">
        <v>6792</v>
      </c>
      <c r="E1277" s="77" t="s">
        <v>6793</v>
      </c>
      <c r="F1277" s="78">
        <v>43846</v>
      </c>
      <c r="G1277" s="77" t="s">
        <v>4041</v>
      </c>
      <c r="H1277" s="79">
        <v>10775000</v>
      </c>
      <c r="I1277" s="79">
        <v>10775000</v>
      </c>
      <c r="J1277" s="79">
        <v>10775000</v>
      </c>
      <c r="K1277" s="79">
        <v>0</v>
      </c>
      <c r="L1277" s="79">
        <v>0</v>
      </c>
      <c r="M1277" s="79">
        <v>0</v>
      </c>
      <c r="N1277" s="79">
        <v>0</v>
      </c>
      <c r="O1277" s="79">
        <v>0</v>
      </c>
      <c r="P1277" s="80">
        <v>0</v>
      </c>
      <c r="Q1277" s="81" t="str">
        <f t="shared" si="19"/>
        <v>Registered</v>
      </c>
    </row>
    <row r="1278" spans="1:17">
      <c r="A1278" s="72">
        <v>5799</v>
      </c>
      <c r="B1278" s="72" t="s">
        <v>400</v>
      </c>
      <c r="C1278" s="72" t="s">
        <v>71</v>
      </c>
      <c r="D1278" s="72" t="s">
        <v>6794</v>
      </c>
      <c r="E1278" s="72" t="s">
        <v>6795</v>
      </c>
      <c r="F1278" s="73">
        <v>45734</v>
      </c>
      <c r="G1278" s="72" t="s">
        <v>6796</v>
      </c>
      <c r="H1278" s="74">
        <v>71700000</v>
      </c>
      <c r="I1278" s="74">
        <v>71700000</v>
      </c>
      <c r="J1278" s="74">
        <v>71700000</v>
      </c>
      <c r="K1278" s="74">
        <v>0</v>
      </c>
      <c r="L1278" s="74">
        <v>0</v>
      </c>
      <c r="M1278" s="74">
        <v>0</v>
      </c>
      <c r="N1278" s="74">
        <v>0</v>
      </c>
      <c r="O1278" s="74">
        <v>0</v>
      </c>
      <c r="P1278" s="75">
        <v>0</v>
      </c>
      <c r="Q1278" s="76" t="str">
        <f t="shared" si="19"/>
        <v>Registered</v>
      </c>
    </row>
    <row r="1279" spans="1:17">
      <c r="A1279" s="77">
        <v>5800</v>
      </c>
      <c r="B1279" s="77" t="s">
        <v>400</v>
      </c>
      <c r="C1279" s="77" t="s">
        <v>71</v>
      </c>
      <c r="D1279" s="77" t="s">
        <v>6797</v>
      </c>
      <c r="E1279" s="77" t="s">
        <v>6798</v>
      </c>
      <c r="F1279" s="78">
        <v>45381</v>
      </c>
      <c r="G1279" s="77" t="s">
        <v>6799</v>
      </c>
      <c r="H1279" s="79">
        <v>9234000</v>
      </c>
      <c r="I1279" s="79">
        <v>9234000</v>
      </c>
      <c r="J1279" s="79">
        <v>9234000</v>
      </c>
      <c r="K1279" s="79">
        <v>0</v>
      </c>
      <c r="L1279" s="79">
        <v>0</v>
      </c>
      <c r="M1279" s="79">
        <v>0</v>
      </c>
      <c r="N1279" s="79">
        <v>0</v>
      </c>
      <c r="O1279" s="79">
        <v>0</v>
      </c>
      <c r="P1279" s="80">
        <v>0</v>
      </c>
      <c r="Q1279" s="81" t="str">
        <f t="shared" si="19"/>
        <v>Registered</v>
      </c>
    </row>
    <row r="1280" spans="1:17">
      <c r="A1280" s="72">
        <v>5801</v>
      </c>
      <c r="B1280" s="72" t="s">
        <v>400</v>
      </c>
      <c r="C1280" s="72" t="s">
        <v>71</v>
      </c>
      <c r="D1280" s="72" t="s">
        <v>6800</v>
      </c>
      <c r="E1280" s="72" t="s">
        <v>6798</v>
      </c>
      <c r="F1280" s="73">
        <v>45381</v>
      </c>
      <c r="G1280" s="72" t="s">
        <v>6799</v>
      </c>
      <c r="H1280" s="74">
        <v>28026000</v>
      </c>
      <c r="I1280" s="74">
        <v>28026000</v>
      </c>
      <c r="J1280" s="74">
        <v>28026000</v>
      </c>
      <c r="K1280" s="74">
        <v>0</v>
      </c>
      <c r="L1280" s="74">
        <v>0</v>
      </c>
      <c r="M1280" s="74">
        <v>0</v>
      </c>
      <c r="N1280" s="74">
        <v>0</v>
      </c>
      <c r="O1280" s="74">
        <v>0</v>
      </c>
      <c r="P1280" s="75">
        <v>0</v>
      </c>
      <c r="Q1280" s="76" t="str">
        <f t="shared" si="19"/>
        <v>Registered</v>
      </c>
    </row>
    <row r="1281" spans="1:17">
      <c r="A1281" s="77">
        <v>5802</v>
      </c>
      <c r="B1281" s="77" t="s">
        <v>400</v>
      </c>
      <c r="C1281" s="77" t="s">
        <v>71</v>
      </c>
      <c r="D1281" s="77" t="s">
        <v>6801</v>
      </c>
      <c r="E1281" s="77" t="s">
        <v>6802</v>
      </c>
      <c r="F1281" s="78">
        <v>45272</v>
      </c>
      <c r="G1281" s="77" t="s">
        <v>4288</v>
      </c>
      <c r="H1281" s="79">
        <v>65231400</v>
      </c>
      <c r="I1281" s="79">
        <v>65231400</v>
      </c>
      <c r="J1281" s="79">
        <v>65231400</v>
      </c>
      <c r="K1281" s="79">
        <v>0</v>
      </c>
      <c r="L1281" s="79">
        <v>0</v>
      </c>
      <c r="M1281" s="79">
        <v>0</v>
      </c>
      <c r="N1281" s="79">
        <v>0</v>
      </c>
      <c r="O1281" s="79">
        <v>0</v>
      </c>
      <c r="P1281" s="80">
        <v>0</v>
      </c>
      <c r="Q1281" s="81" t="str">
        <f t="shared" si="19"/>
        <v>Registered</v>
      </c>
    </row>
    <row r="1282" spans="1:17">
      <c r="A1282" s="72">
        <v>5803</v>
      </c>
      <c r="B1282" s="72" t="s">
        <v>400</v>
      </c>
      <c r="C1282" s="72" t="s">
        <v>71</v>
      </c>
      <c r="D1282" s="72" t="s">
        <v>6803</v>
      </c>
      <c r="E1282" s="72" t="s">
        <v>6802</v>
      </c>
      <c r="F1282" s="73">
        <v>45272</v>
      </c>
      <c r="G1282" s="72" t="s">
        <v>4288</v>
      </c>
      <c r="H1282" s="74">
        <v>47018400</v>
      </c>
      <c r="I1282" s="74">
        <v>47018400</v>
      </c>
      <c r="J1282" s="74">
        <v>47018400</v>
      </c>
      <c r="K1282" s="74">
        <v>0</v>
      </c>
      <c r="L1282" s="74">
        <v>0</v>
      </c>
      <c r="M1282" s="74">
        <v>0</v>
      </c>
      <c r="N1282" s="74">
        <v>0</v>
      </c>
      <c r="O1282" s="74">
        <v>0</v>
      </c>
      <c r="P1282" s="75">
        <v>0</v>
      </c>
      <c r="Q1282" s="76" t="str">
        <f t="shared" ref="Q1282:Q1345" si="20">IF(G1282="01 Jan 1900","Unregistered","Registered")</f>
        <v>Registered</v>
      </c>
    </row>
    <row r="1283" spans="1:17">
      <c r="A1283" s="77">
        <v>5804</v>
      </c>
      <c r="B1283" s="77" t="s">
        <v>400</v>
      </c>
      <c r="C1283" s="77" t="s">
        <v>71</v>
      </c>
      <c r="D1283" s="77" t="s">
        <v>6804</v>
      </c>
      <c r="E1283" s="77" t="s">
        <v>2646</v>
      </c>
      <c r="F1283" s="78">
        <v>44370</v>
      </c>
      <c r="G1283" s="77" t="s">
        <v>5162</v>
      </c>
      <c r="H1283" s="79">
        <v>85000000</v>
      </c>
      <c r="I1283" s="79">
        <v>85000000</v>
      </c>
      <c r="J1283" s="79">
        <v>85000000</v>
      </c>
      <c r="K1283" s="79">
        <v>0</v>
      </c>
      <c r="L1283" s="79">
        <v>0</v>
      </c>
      <c r="M1283" s="79">
        <v>0</v>
      </c>
      <c r="N1283" s="79">
        <v>0</v>
      </c>
      <c r="O1283" s="79">
        <v>0</v>
      </c>
      <c r="P1283" s="80">
        <v>0</v>
      </c>
      <c r="Q1283" s="81" t="str">
        <f t="shared" si="20"/>
        <v>Registered</v>
      </c>
    </row>
    <row r="1284" spans="1:17">
      <c r="A1284" s="72">
        <v>5805</v>
      </c>
      <c r="B1284" s="72" t="s">
        <v>400</v>
      </c>
      <c r="C1284" s="72" t="s">
        <v>71</v>
      </c>
      <c r="D1284" s="72" t="s">
        <v>6805</v>
      </c>
      <c r="E1284" s="72" t="s">
        <v>5079</v>
      </c>
      <c r="F1284" s="73">
        <v>44747</v>
      </c>
      <c r="G1284" s="72" t="s">
        <v>5521</v>
      </c>
      <c r="H1284" s="74">
        <v>5232000</v>
      </c>
      <c r="I1284" s="74">
        <v>5232000</v>
      </c>
      <c r="J1284" s="74">
        <v>5232000</v>
      </c>
      <c r="K1284" s="74">
        <v>0</v>
      </c>
      <c r="L1284" s="74">
        <v>0</v>
      </c>
      <c r="M1284" s="74">
        <v>0</v>
      </c>
      <c r="N1284" s="74">
        <v>0</v>
      </c>
      <c r="O1284" s="74">
        <v>0</v>
      </c>
      <c r="P1284" s="75">
        <v>0</v>
      </c>
      <c r="Q1284" s="76" t="str">
        <f t="shared" si="20"/>
        <v>Registered</v>
      </c>
    </row>
    <row r="1285" spans="1:17">
      <c r="A1285" s="77">
        <v>5806</v>
      </c>
      <c r="B1285" s="77" t="s">
        <v>400</v>
      </c>
      <c r="C1285" s="77" t="s">
        <v>71</v>
      </c>
      <c r="D1285" s="77" t="s">
        <v>6806</v>
      </c>
      <c r="E1285" s="77" t="s">
        <v>2493</v>
      </c>
      <c r="F1285" s="78">
        <v>44865</v>
      </c>
      <c r="G1285" s="77" t="s">
        <v>5446</v>
      </c>
      <c r="H1285" s="79">
        <v>4472000</v>
      </c>
      <c r="I1285" s="79">
        <v>4472000</v>
      </c>
      <c r="J1285" s="79">
        <v>4472000</v>
      </c>
      <c r="K1285" s="79">
        <v>0</v>
      </c>
      <c r="L1285" s="79">
        <v>0</v>
      </c>
      <c r="M1285" s="79">
        <v>0</v>
      </c>
      <c r="N1285" s="79">
        <v>0</v>
      </c>
      <c r="O1285" s="79">
        <v>0</v>
      </c>
      <c r="P1285" s="80">
        <v>0</v>
      </c>
      <c r="Q1285" s="81" t="str">
        <f t="shared" si="20"/>
        <v>Registered</v>
      </c>
    </row>
    <row r="1286" spans="1:17">
      <c r="A1286" s="72">
        <v>5807</v>
      </c>
      <c r="B1286" s="72" t="s">
        <v>400</v>
      </c>
      <c r="C1286" s="72" t="s">
        <v>71</v>
      </c>
      <c r="D1286" s="72" t="s">
        <v>6807</v>
      </c>
      <c r="E1286" s="72" t="s">
        <v>6808</v>
      </c>
      <c r="F1286" s="73">
        <v>44796</v>
      </c>
      <c r="G1286" s="72" t="s">
        <v>1551</v>
      </c>
      <c r="H1286" s="74">
        <v>4984000</v>
      </c>
      <c r="I1286" s="74">
        <v>4984000</v>
      </c>
      <c r="J1286" s="74">
        <v>4984000</v>
      </c>
      <c r="K1286" s="74">
        <v>0</v>
      </c>
      <c r="L1286" s="74">
        <v>0</v>
      </c>
      <c r="M1286" s="74">
        <v>0</v>
      </c>
      <c r="N1286" s="74">
        <v>0</v>
      </c>
      <c r="O1286" s="74">
        <v>0</v>
      </c>
      <c r="P1286" s="75">
        <v>0</v>
      </c>
      <c r="Q1286" s="76" t="str">
        <f t="shared" si="20"/>
        <v>Registered</v>
      </c>
    </row>
    <row r="1287" spans="1:17">
      <c r="A1287" s="77">
        <v>5808</v>
      </c>
      <c r="B1287" s="77" t="s">
        <v>400</v>
      </c>
      <c r="C1287" s="77" t="s">
        <v>71</v>
      </c>
      <c r="D1287" s="77" t="s">
        <v>6809</v>
      </c>
      <c r="E1287" s="77" t="s">
        <v>6810</v>
      </c>
      <c r="F1287" s="78">
        <v>44749</v>
      </c>
      <c r="G1287" s="77" t="s">
        <v>2777</v>
      </c>
      <c r="H1287" s="79">
        <v>52500000</v>
      </c>
      <c r="I1287" s="79">
        <v>52500000</v>
      </c>
      <c r="J1287" s="79">
        <v>52500000</v>
      </c>
      <c r="K1287" s="79">
        <v>0</v>
      </c>
      <c r="L1287" s="79">
        <v>0</v>
      </c>
      <c r="M1287" s="79">
        <v>0</v>
      </c>
      <c r="N1287" s="79">
        <v>0</v>
      </c>
      <c r="O1287" s="79">
        <v>0</v>
      </c>
      <c r="P1287" s="80">
        <v>0</v>
      </c>
      <c r="Q1287" s="81" t="str">
        <f t="shared" si="20"/>
        <v>Registered</v>
      </c>
    </row>
    <row r="1288" spans="1:17">
      <c r="A1288" s="72">
        <v>10833</v>
      </c>
      <c r="B1288" s="72" t="s">
        <v>400</v>
      </c>
      <c r="C1288" s="72" t="s">
        <v>70</v>
      </c>
      <c r="D1288" s="72" t="s">
        <v>405</v>
      </c>
      <c r="E1288" s="72" t="s">
        <v>403</v>
      </c>
      <c r="F1288" s="73">
        <v>46132</v>
      </c>
      <c r="G1288" s="72" t="s">
        <v>10027</v>
      </c>
      <c r="H1288" s="74">
        <v>6500000</v>
      </c>
      <c r="I1288" s="74">
        <v>0</v>
      </c>
      <c r="J1288" s="74"/>
      <c r="K1288" s="74"/>
      <c r="L1288" s="74">
        <v>0</v>
      </c>
      <c r="M1288" s="74">
        <v>0</v>
      </c>
      <c r="N1288" s="74">
        <v>0</v>
      </c>
      <c r="O1288" s="74">
        <v>0</v>
      </c>
      <c r="P1288" s="75">
        <v>0</v>
      </c>
      <c r="Q1288" s="76" t="str">
        <f t="shared" si="20"/>
        <v>Registered</v>
      </c>
    </row>
    <row r="1289" spans="1:17">
      <c r="A1289" s="77">
        <v>10834</v>
      </c>
      <c r="B1289" s="77" t="s">
        <v>400</v>
      </c>
      <c r="C1289" s="77" t="s">
        <v>70</v>
      </c>
      <c r="D1289" s="77" t="s">
        <v>10352</v>
      </c>
      <c r="E1289" s="77" t="s">
        <v>10353</v>
      </c>
      <c r="F1289" s="78">
        <v>43758</v>
      </c>
      <c r="G1289" s="77" t="s">
        <v>10354</v>
      </c>
      <c r="H1289" s="79">
        <v>1</v>
      </c>
      <c r="I1289" s="79">
        <v>0</v>
      </c>
      <c r="J1289" s="79"/>
      <c r="K1289" s="79"/>
      <c r="L1289" s="79">
        <v>0</v>
      </c>
      <c r="M1289" s="79">
        <v>0</v>
      </c>
      <c r="N1289" s="79">
        <v>0</v>
      </c>
      <c r="O1289" s="79">
        <v>0</v>
      </c>
      <c r="P1289" s="80">
        <v>0</v>
      </c>
      <c r="Q1289" s="81" t="str">
        <f t="shared" si="20"/>
        <v>Registered</v>
      </c>
    </row>
    <row r="1290" spans="1:17">
      <c r="A1290" s="72">
        <v>10835</v>
      </c>
      <c r="B1290" s="72" t="s">
        <v>400</v>
      </c>
      <c r="C1290" s="72" t="s">
        <v>70</v>
      </c>
      <c r="D1290" s="72" t="s">
        <v>10355</v>
      </c>
      <c r="E1290" s="72" t="s">
        <v>10353</v>
      </c>
      <c r="F1290" s="73">
        <v>43758</v>
      </c>
      <c r="G1290" s="72" t="s">
        <v>1903</v>
      </c>
      <c r="H1290" s="74">
        <v>1</v>
      </c>
      <c r="I1290" s="74">
        <v>0</v>
      </c>
      <c r="J1290" s="74"/>
      <c r="K1290" s="74"/>
      <c r="L1290" s="74">
        <v>0</v>
      </c>
      <c r="M1290" s="74">
        <v>0</v>
      </c>
      <c r="N1290" s="74">
        <v>0</v>
      </c>
      <c r="O1290" s="74">
        <v>0</v>
      </c>
      <c r="P1290" s="75">
        <v>0</v>
      </c>
      <c r="Q1290" s="76" t="str">
        <f t="shared" si="20"/>
        <v>Unregistered</v>
      </c>
    </row>
    <row r="1291" spans="1:17">
      <c r="A1291" s="77">
        <v>10836</v>
      </c>
      <c r="B1291" s="77" t="s">
        <v>400</v>
      </c>
      <c r="C1291" s="77" t="s">
        <v>70</v>
      </c>
      <c r="D1291" s="77" t="s">
        <v>10356</v>
      </c>
      <c r="E1291" s="77" t="s">
        <v>10353</v>
      </c>
      <c r="F1291" s="78">
        <v>43758</v>
      </c>
      <c r="G1291" s="77" t="s">
        <v>1903</v>
      </c>
      <c r="H1291" s="79">
        <v>1</v>
      </c>
      <c r="I1291" s="79">
        <v>0</v>
      </c>
      <c r="J1291" s="79"/>
      <c r="K1291" s="79"/>
      <c r="L1291" s="79">
        <v>0</v>
      </c>
      <c r="M1291" s="79">
        <v>0</v>
      </c>
      <c r="N1291" s="79">
        <v>0</v>
      </c>
      <c r="O1291" s="79">
        <v>0</v>
      </c>
      <c r="P1291" s="80">
        <v>0</v>
      </c>
      <c r="Q1291" s="81" t="str">
        <f t="shared" si="20"/>
        <v>Unregistered</v>
      </c>
    </row>
    <row r="1292" spans="1:17">
      <c r="A1292" s="72">
        <v>10837</v>
      </c>
      <c r="B1292" s="72" t="s">
        <v>400</v>
      </c>
      <c r="C1292" s="72" t="s">
        <v>70</v>
      </c>
      <c r="D1292" s="72" t="s">
        <v>10357</v>
      </c>
      <c r="E1292" s="72" t="s">
        <v>10353</v>
      </c>
      <c r="F1292" s="73">
        <v>43758</v>
      </c>
      <c r="G1292" s="72" t="s">
        <v>1903</v>
      </c>
      <c r="H1292" s="74">
        <v>1</v>
      </c>
      <c r="I1292" s="74">
        <v>0</v>
      </c>
      <c r="J1292" s="74"/>
      <c r="K1292" s="74"/>
      <c r="L1292" s="74">
        <v>0</v>
      </c>
      <c r="M1292" s="74">
        <v>0</v>
      </c>
      <c r="N1292" s="74">
        <v>0</v>
      </c>
      <c r="O1292" s="74">
        <v>0</v>
      </c>
      <c r="P1292" s="75">
        <v>0</v>
      </c>
      <c r="Q1292" s="76" t="str">
        <f t="shared" si="20"/>
        <v>Unregistered</v>
      </c>
    </row>
    <row r="1293" spans="1:17">
      <c r="A1293" s="77">
        <v>10838</v>
      </c>
      <c r="B1293" s="77" t="s">
        <v>400</v>
      </c>
      <c r="C1293" s="77" t="s">
        <v>70</v>
      </c>
      <c r="D1293" s="77" t="s">
        <v>10358</v>
      </c>
      <c r="E1293" s="77" t="s">
        <v>10353</v>
      </c>
      <c r="F1293" s="78">
        <v>43758</v>
      </c>
      <c r="G1293" s="77" t="s">
        <v>1903</v>
      </c>
      <c r="H1293" s="79">
        <v>1</v>
      </c>
      <c r="I1293" s="79">
        <v>0</v>
      </c>
      <c r="J1293" s="79"/>
      <c r="K1293" s="79"/>
      <c r="L1293" s="79">
        <v>0</v>
      </c>
      <c r="M1293" s="79">
        <v>0</v>
      </c>
      <c r="N1293" s="79">
        <v>0</v>
      </c>
      <c r="O1293" s="79">
        <v>0</v>
      </c>
      <c r="P1293" s="80">
        <v>0</v>
      </c>
      <c r="Q1293" s="81" t="str">
        <f t="shared" si="20"/>
        <v>Unregistered</v>
      </c>
    </row>
    <row r="1294" spans="1:17">
      <c r="A1294" s="72">
        <v>10839</v>
      </c>
      <c r="B1294" s="72" t="s">
        <v>400</v>
      </c>
      <c r="C1294" s="72" t="s">
        <v>70</v>
      </c>
      <c r="D1294" s="72" t="s">
        <v>10359</v>
      </c>
      <c r="E1294" s="72" t="s">
        <v>10353</v>
      </c>
      <c r="F1294" s="73">
        <v>43758</v>
      </c>
      <c r="G1294" s="72" t="s">
        <v>1903</v>
      </c>
      <c r="H1294" s="74">
        <v>1</v>
      </c>
      <c r="I1294" s="74">
        <v>0</v>
      </c>
      <c r="J1294" s="74"/>
      <c r="K1294" s="74"/>
      <c r="L1294" s="74">
        <v>0</v>
      </c>
      <c r="M1294" s="74">
        <v>0</v>
      </c>
      <c r="N1294" s="74">
        <v>0</v>
      </c>
      <c r="O1294" s="74">
        <v>0</v>
      </c>
      <c r="P1294" s="75">
        <v>0</v>
      </c>
      <c r="Q1294" s="76" t="str">
        <f t="shared" si="20"/>
        <v>Unregistered</v>
      </c>
    </row>
    <row r="1295" spans="1:17">
      <c r="A1295" s="77">
        <v>10840</v>
      </c>
      <c r="B1295" s="77" t="s">
        <v>400</v>
      </c>
      <c r="C1295" s="77" t="s">
        <v>70</v>
      </c>
      <c r="D1295" s="77" t="s">
        <v>10360</v>
      </c>
      <c r="E1295" s="77" t="s">
        <v>10353</v>
      </c>
      <c r="F1295" s="78">
        <v>43758</v>
      </c>
      <c r="G1295" s="77" t="s">
        <v>1903</v>
      </c>
      <c r="H1295" s="79">
        <v>1</v>
      </c>
      <c r="I1295" s="79">
        <v>0</v>
      </c>
      <c r="J1295" s="79"/>
      <c r="K1295" s="79"/>
      <c r="L1295" s="79">
        <v>0</v>
      </c>
      <c r="M1295" s="79">
        <v>0</v>
      </c>
      <c r="N1295" s="79">
        <v>0</v>
      </c>
      <c r="O1295" s="79">
        <v>0</v>
      </c>
      <c r="P1295" s="80">
        <v>0</v>
      </c>
      <c r="Q1295" s="81" t="str">
        <f t="shared" si="20"/>
        <v>Unregistered</v>
      </c>
    </row>
    <row r="1296" spans="1:17">
      <c r="A1296" s="72">
        <v>10841</v>
      </c>
      <c r="B1296" s="72" t="s">
        <v>400</v>
      </c>
      <c r="C1296" s="72" t="s">
        <v>70</v>
      </c>
      <c r="D1296" s="72" t="s">
        <v>10361</v>
      </c>
      <c r="E1296" s="72" t="s">
        <v>10353</v>
      </c>
      <c r="F1296" s="73">
        <v>43758</v>
      </c>
      <c r="G1296" s="72" t="s">
        <v>1903</v>
      </c>
      <c r="H1296" s="74">
        <v>1</v>
      </c>
      <c r="I1296" s="74">
        <v>0</v>
      </c>
      <c r="J1296" s="74"/>
      <c r="K1296" s="74"/>
      <c r="L1296" s="74">
        <v>0</v>
      </c>
      <c r="M1296" s="74">
        <v>0</v>
      </c>
      <c r="N1296" s="74">
        <v>0</v>
      </c>
      <c r="O1296" s="74">
        <v>0</v>
      </c>
      <c r="P1296" s="75">
        <v>0</v>
      </c>
      <c r="Q1296" s="76" t="str">
        <f t="shared" si="20"/>
        <v>Unregistered</v>
      </c>
    </row>
    <row r="1297" spans="1:17">
      <c r="A1297" s="77">
        <v>10842</v>
      </c>
      <c r="B1297" s="77" t="s">
        <v>400</v>
      </c>
      <c r="C1297" s="77" t="s">
        <v>70</v>
      </c>
      <c r="D1297" s="77" t="s">
        <v>406</v>
      </c>
      <c r="E1297" s="77" t="s">
        <v>294</v>
      </c>
      <c r="F1297" s="78">
        <v>46170</v>
      </c>
      <c r="G1297" s="77" t="s">
        <v>10362</v>
      </c>
      <c r="H1297" s="79">
        <v>20735000</v>
      </c>
      <c r="I1297" s="79">
        <v>0</v>
      </c>
      <c r="J1297" s="79"/>
      <c r="K1297" s="79"/>
      <c r="L1297" s="79">
        <v>0</v>
      </c>
      <c r="M1297" s="79">
        <v>0</v>
      </c>
      <c r="N1297" s="79">
        <v>0</v>
      </c>
      <c r="O1297" s="79">
        <v>0</v>
      </c>
      <c r="P1297" s="80">
        <v>0</v>
      </c>
      <c r="Q1297" s="81" t="str">
        <f t="shared" si="20"/>
        <v>Registered</v>
      </c>
    </row>
    <row r="1298" spans="1:17">
      <c r="A1298" s="72">
        <v>10843</v>
      </c>
      <c r="B1298" s="72" t="s">
        <v>400</v>
      </c>
      <c r="C1298" s="72" t="s">
        <v>70</v>
      </c>
      <c r="D1298" s="72" t="s">
        <v>10363</v>
      </c>
      <c r="E1298" s="72" t="s">
        <v>10353</v>
      </c>
      <c r="F1298" s="73">
        <v>44755</v>
      </c>
      <c r="G1298" s="72" t="s">
        <v>5179</v>
      </c>
      <c r="H1298" s="74">
        <v>1</v>
      </c>
      <c r="I1298" s="74">
        <v>0</v>
      </c>
      <c r="J1298" s="74"/>
      <c r="K1298" s="74"/>
      <c r="L1298" s="74">
        <v>0</v>
      </c>
      <c r="M1298" s="74">
        <v>0</v>
      </c>
      <c r="N1298" s="74">
        <v>0</v>
      </c>
      <c r="O1298" s="74">
        <v>0</v>
      </c>
      <c r="P1298" s="75">
        <v>0</v>
      </c>
      <c r="Q1298" s="76" t="str">
        <f t="shared" si="20"/>
        <v>Registered</v>
      </c>
    </row>
    <row r="1299" spans="1:17">
      <c r="A1299" s="77">
        <v>10844</v>
      </c>
      <c r="B1299" s="77" t="s">
        <v>400</v>
      </c>
      <c r="C1299" s="77" t="s">
        <v>70</v>
      </c>
      <c r="D1299" s="77" t="s">
        <v>407</v>
      </c>
      <c r="E1299" s="77" t="s">
        <v>408</v>
      </c>
      <c r="F1299" s="78">
        <v>46168</v>
      </c>
      <c r="G1299" s="77" t="s">
        <v>1903</v>
      </c>
      <c r="H1299" s="79">
        <v>5582000</v>
      </c>
      <c r="I1299" s="79">
        <v>0</v>
      </c>
      <c r="J1299" s="79"/>
      <c r="K1299" s="79"/>
      <c r="L1299" s="79">
        <v>0</v>
      </c>
      <c r="M1299" s="79">
        <v>0</v>
      </c>
      <c r="N1299" s="79">
        <v>0</v>
      </c>
      <c r="O1299" s="79">
        <v>0</v>
      </c>
      <c r="P1299" s="80">
        <v>0</v>
      </c>
      <c r="Q1299" s="81" t="str">
        <f t="shared" si="20"/>
        <v>Unregistered</v>
      </c>
    </row>
    <row r="1300" spans="1:17">
      <c r="A1300" s="72">
        <v>10845</v>
      </c>
      <c r="B1300" s="72" t="s">
        <v>400</v>
      </c>
      <c r="C1300" s="72" t="s">
        <v>70</v>
      </c>
      <c r="D1300" s="72" t="s">
        <v>10364</v>
      </c>
      <c r="E1300" s="72" t="s">
        <v>10353</v>
      </c>
      <c r="F1300" s="73">
        <v>43758</v>
      </c>
      <c r="G1300" s="72" t="s">
        <v>10354</v>
      </c>
      <c r="H1300" s="74">
        <v>1</v>
      </c>
      <c r="I1300" s="74">
        <v>0</v>
      </c>
      <c r="J1300" s="74"/>
      <c r="K1300" s="74"/>
      <c r="L1300" s="74">
        <v>0</v>
      </c>
      <c r="M1300" s="74">
        <v>0</v>
      </c>
      <c r="N1300" s="74">
        <v>0</v>
      </c>
      <c r="O1300" s="74">
        <v>0</v>
      </c>
      <c r="P1300" s="75">
        <v>0</v>
      </c>
      <c r="Q1300" s="76" t="str">
        <f t="shared" si="20"/>
        <v>Registered</v>
      </c>
    </row>
    <row r="1301" spans="1:17">
      <c r="A1301" s="77">
        <v>10846</v>
      </c>
      <c r="B1301" s="77" t="s">
        <v>400</v>
      </c>
      <c r="C1301" s="77" t="s">
        <v>70</v>
      </c>
      <c r="D1301" s="77" t="s">
        <v>10365</v>
      </c>
      <c r="E1301" s="77" t="s">
        <v>10353</v>
      </c>
      <c r="F1301" s="78">
        <v>43758</v>
      </c>
      <c r="G1301" s="77" t="s">
        <v>10354</v>
      </c>
      <c r="H1301" s="79">
        <v>1</v>
      </c>
      <c r="I1301" s="79">
        <v>0</v>
      </c>
      <c r="J1301" s="79"/>
      <c r="K1301" s="79"/>
      <c r="L1301" s="79">
        <v>0</v>
      </c>
      <c r="M1301" s="79">
        <v>0</v>
      </c>
      <c r="N1301" s="79">
        <v>0</v>
      </c>
      <c r="O1301" s="79">
        <v>0</v>
      </c>
      <c r="P1301" s="80">
        <v>0</v>
      </c>
      <c r="Q1301" s="81" t="str">
        <f t="shared" si="20"/>
        <v>Registered</v>
      </c>
    </row>
    <row r="1302" spans="1:17">
      <c r="A1302" s="72">
        <v>10847</v>
      </c>
      <c r="B1302" s="72" t="s">
        <v>400</v>
      </c>
      <c r="C1302" s="72" t="s">
        <v>70</v>
      </c>
      <c r="D1302" s="72" t="s">
        <v>10366</v>
      </c>
      <c r="E1302" s="72" t="s">
        <v>10353</v>
      </c>
      <c r="F1302" s="73">
        <v>43758</v>
      </c>
      <c r="G1302" s="72" t="s">
        <v>1903</v>
      </c>
      <c r="H1302" s="74">
        <v>1</v>
      </c>
      <c r="I1302" s="74">
        <v>0</v>
      </c>
      <c r="J1302" s="74"/>
      <c r="K1302" s="74"/>
      <c r="L1302" s="74">
        <v>0</v>
      </c>
      <c r="M1302" s="74">
        <v>0</v>
      </c>
      <c r="N1302" s="74">
        <v>0</v>
      </c>
      <c r="O1302" s="74">
        <v>0</v>
      </c>
      <c r="P1302" s="75">
        <v>0</v>
      </c>
      <c r="Q1302" s="76" t="str">
        <f t="shared" si="20"/>
        <v>Unregistered</v>
      </c>
    </row>
    <row r="1303" spans="1:17">
      <c r="A1303" s="77">
        <v>10848</v>
      </c>
      <c r="B1303" s="77" t="s">
        <v>400</v>
      </c>
      <c r="C1303" s="77" t="s">
        <v>70</v>
      </c>
      <c r="D1303" s="77" t="s">
        <v>10367</v>
      </c>
      <c r="E1303" s="77" t="s">
        <v>10353</v>
      </c>
      <c r="F1303" s="78">
        <v>43758</v>
      </c>
      <c r="G1303" s="77" t="s">
        <v>1903</v>
      </c>
      <c r="H1303" s="79">
        <v>1</v>
      </c>
      <c r="I1303" s="79">
        <v>0</v>
      </c>
      <c r="J1303" s="79"/>
      <c r="K1303" s="79"/>
      <c r="L1303" s="79">
        <v>0</v>
      </c>
      <c r="M1303" s="79">
        <v>0</v>
      </c>
      <c r="N1303" s="79">
        <v>0</v>
      </c>
      <c r="O1303" s="79">
        <v>0</v>
      </c>
      <c r="P1303" s="80">
        <v>0</v>
      </c>
      <c r="Q1303" s="81" t="str">
        <f t="shared" si="20"/>
        <v>Unregistered</v>
      </c>
    </row>
    <row r="1304" spans="1:17">
      <c r="A1304" s="72">
        <v>5917</v>
      </c>
      <c r="B1304" s="72" t="s">
        <v>395</v>
      </c>
      <c r="C1304" s="72" t="s">
        <v>68</v>
      </c>
      <c r="D1304" s="72" t="s">
        <v>6815</v>
      </c>
      <c r="E1304" s="72" t="s">
        <v>4244</v>
      </c>
      <c r="F1304" s="73">
        <v>45532</v>
      </c>
      <c r="G1304" s="72" t="s">
        <v>2486</v>
      </c>
      <c r="H1304" s="74">
        <v>23820000</v>
      </c>
      <c r="I1304" s="74">
        <v>23820000</v>
      </c>
      <c r="J1304" s="74">
        <v>23820000</v>
      </c>
      <c r="K1304" s="74">
        <v>0</v>
      </c>
      <c r="L1304" s="74">
        <v>0</v>
      </c>
      <c r="M1304" s="74">
        <v>0</v>
      </c>
      <c r="N1304" s="74">
        <v>0</v>
      </c>
      <c r="O1304" s="74">
        <v>0</v>
      </c>
      <c r="P1304" s="75">
        <v>0</v>
      </c>
      <c r="Q1304" s="76" t="str">
        <f t="shared" si="20"/>
        <v>Registered</v>
      </c>
    </row>
    <row r="1305" spans="1:17">
      <c r="A1305" s="77">
        <v>5918</v>
      </c>
      <c r="B1305" s="77" t="s">
        <v>395</v>
      </c>
      <c r="C1305" s="77" t="s">
        <v>68</v>
      </c>
      <c r="D1305" s="77" t="s">
        <v>6816</v>
      </c>
      <c r="E1305" s="77" t="s">
        <v>6817</v>
      </c>
      <c r="F1305" s="78">
        <v>45169</v>
      </c>
      <c r="G1305" s="77" t="s">
        <v>5078</v>
      </c>
      <c r="H1305" s="79">
        <v>30110850</v>
      </c>
      <c r="I1305" s="79">
        <v>30110850</v>
      </c>
      <c r="J1305" s="79">
        <v>30110850</v>
      </c>
      <c r="K1305" s="79">
        <v>0</v>
      </c>
      <c r="L1305" s="79">
        <v>0</v>
      </c>
      <c r="M1305" s="79">
        <v>0</v>
      </c>
      <c r="N1305" s="79">
        <v>0</v>
      </c>
      <c r="O1305" s="79">
        <v>0</v>
      </c>
      <c r="P1305" s="80">
        <v>0</v>
      </c>
      <c r="Q1305" s="81" t="str">
        <f t="shared" si="20"/>
        <v>Registered</v>
      </c>
    </row>
    <row r="1306" spans="1:17">
      <c r="A1306" s="72">
        <v>5919</v>
      </c>
      <c r="B1306" s="72" t="s">
        <v>395</v>
      </c>
      <c r="C1306" s="72" t="s">
        <v>68</v>
      </c>
      <c r="D1306" s="72" t="s">
        <v>6818</v>
      </c>
      <c r="E1306" s="72" t="s">
        <v>6819</v>
      </c>
      <c r="F1306" s="73">
        <v>45217</v>
      </c>
      <c r="G1306" s="72" t="s">
        <v>3652</v>
      </c>
      <c r="H1306" s="74">
        <v>58671587</v>
      </c>
      <c r="I1306" s="74">
        <v>58671587</v>
      </c>
      <c r="J1306" s="74">
        <v>58671587</v>
      </c>
      <c r="K1306" s="74">
        <v>0</v>
      </c>
      <c r="L1306" s="74">
        <v>0</v>
      </c>
      <c r="M1306" s="74">
        <v>0</v>
      </c>
      <c r="N1306" s="74">
        <v>0</v>
      </c>
      <c r="O1306" s="74">
        <v>0</v>
      </c>
      <c r="P1306" s="75">
        <v>0</v>
      </c>
      <c r="Q1306" s="76" t="str">
        <f t="shared" si="20"/>
        <v>Registered</v>
      </c>
    </row>
    <row r="1307" spans="1:17">
      <c r="A1307" s="77">
        <v>5920</v>
      </c>
      <c r="B1307" s="77" t="s">
        <v>395</v>
      </c>
      <c r="C1307" s="77" t="s">
        <v>68</v>
      </c>
      <c r="D1307" s="77" t="s">
        <v>6820</v>
      </c>
      <c r="E1307" s="77" t="s">
        <v>6821</v>
      </c>
      <c r="F1307" s="78">
        <v>45217</v>
      </c>
      <c r="G1307" s="77" t="s">
        <v>3652</v>
      </c>
      <c r="H1307" s="79">
        <v>42400000</v>
      </c>
      <c r="I1307" s="79">
        <v>42400000</v>
      </c>
      <c r="J1307" s="79">
        <v>42400000</v>
      </c>
      <c r="K1307" s="79">
        <v>0</v>
      </c>
      <c r="L1307" s="79">
        <v>0</v>
      </c>
      <c r="M1307" s="79">
        <v>0</v>
      </c>
      <c r="N1307" s="79">
        <v>0</v>
      </c>
      <c r="O1307" s="79">
        <v>0</v>
      </c>
      <c r="P1307" s="80">
        <v>0</v>
      </c>
      <c r="Q1307" s="81" t="str">
        <f t="shared" si="20"/>
        <v>Registered</v>
      </c>
    </row>
    <row r="1308" spans="1:17">
      <c r="A1308" s="72">
        <v>5921</v>
      </c>
      <c r="B1308" s="72" t="s">
        <v>395</v>
      </c>
      <c r="C1308" s="72" t="s">
        <v>68</v>
      </c>
      <c r="D1308" s="72" t="s">
        <v>6822</v>
      </c>
      <c r="E1308" s="72" t="s">
        <v>6823</v>
      </c>
      <c r="F1308" s="73">
        <v>45533</v>
      </c>
      <c r="G1308" s="72" t="s">
        <v>3284</v>
      </c>
      <c r="H1308" s="74">
        <v>22512000</v>
      </c>
      <c r="I1308" s="74">
        <v>22512000</v>
      </c>
      <c r="J1308" s="74">
        <v>22512000</v>
      </c>
      <c r="K1308" s="74">
        <v>0</v>
      </c>
      <c r="L1308" s="74">
        <v>0</v>
      </c>
      <c r="M1308" s="74">
        <v>0</v>
      </c>
      <c r="N1308" s="74">
        <v>0</v>
      </c>
      <c r="O1308" s="74">
        <v>0</v>
      </c>
      <c r="P1308" s="75">
        <v>0</v>
      </c>
      <c r="Q1308" s="76" t="str">
        <f t="shared" si="20"/>
        <v>Registered</v>
      </c>
    </row>
    <row r="1309" spans="1:17">
      <c r="A1309" s="77">
        <v>5922</v>
      </c>
      <c r="B1309" s="77" t="s">
        <v>395</v>
      </c>
      <c r="C1309" s="77" t="s">
        <v>68</v>
      </c>
      <c r="D1309" s="77" t="s">
        <v>6824</v>
      </c>
      <c r="E1309" s="77" t="s">
        <v>6825</v>
      </c>
      <c r="F1309" s="78">
        <v>45626</v>
      </c>
      <c r="G1309" s="77" t="s">
        <v>6826</v>
      </c>
      <c r="H1309" s="79">
        <v>51100000</v>
      </c>
      <c r="I1309" s="79">
        <v>51100000</v>
      </c>
      <c r="J1309" s="79">
        <v>51100000</v>
      </c>
      <c r="K1309" s="79">
        <v>0</v>
      </c>
      <c r="L1309" s="79">
        <v>0</v>
      </c>
      <c r="M1309" s="79">
        <v>0</v>
      </c>
      <c r="N1309" s="79">
        <v>0</v>
      </c>
      <c r="O1309" s="79">
        <v>0</v>
      </c>
      <c r="P1309" s="80">
        <v>0</v>
      </c>
      <c r="Q1309" s="81" t="str">
        <f t="shared" si="20"/>
        <v>Registered</v>
      </c>
    </row>
    <row r="1310" spans="1:17">
      <c r="A1310" s="72">
        <v>5923</v>
      </c>
      <c r="B1310" s="72" t="s">
        <v>395</v>
      </c>
      <c r="C1310" s="72" t="s">
        <v>68</v>
      </c>
      <c r="D1310" s="72" t="s">
        <v>6827</v>
      </c>
      <c r="E1310" s="72" t="s">
        <v>6828</v>
      </c>
      <c r="F1310" s="73">
        <v>45716</v>
      </c>
      <c r="G1310" s="72" t="s">
        <v>1446</v>
      </c>
      <c r="H1310" s="74">
        <v>60000000</v>
      </c>
      <c r="I1310" s="74">
        <v>60000000</v>
      </c>
      <c r="J1310" s="74">
        <v>60000000</v>
      </c>
      <c r="K1310" s="74">
        <v>0</v>
      </c>
      <c r="L1310" s="74">
        <v>0</v>
      </c>
      <c r="M1310" s="74">
        <v>0</v>
      </c>
      <c r="N1310" s="74">
        <v>0</v>
      </c>
      <c r="O1310" s="74">
        <v>0</v>
      </c>
      <c r="P1310" s="75">
        <v>0</v>
      </c>
      <c r="Q1310" s="76" t="str">
        <f t="shared" si="20"/>
        <v>Registered</v>
      </c>
    </row>
    <row r="1311" spans="1:17">
      <c r="A1311" s="77">
        <v>5924</v>
      </c>
      <c r="B1311" s="77" t="s">
        <v>395</v>
      </c>
      <c r="C1311" s="77" t="s">
        <v>68</v>
      </c>
      <c r="D1311" s="77" t="s">
        <v>6829</v>
      </c>
      <c r="E1311" s="77" t="s">
        <v>6830</v>
      </c>
      <c r="F1311" s="78">
        <v>45343</v>
      </c>
      <c r="G1311" s="77" t="s">
        <v>3799</v>
      </c>
      <c r="H1311" s="79">
        <v>33500000</v>
      </c>
      <c r="I1311" s="79">
        <v>33500000</v>
      </c>
      <c r="J1311" s="79">
        <v>33500000</v>
      </c>
      <c r="K1311" s="79">
        <v>0</v>
      </c>
      <c r="L1311" s="79">
        <v>0</v>
      </c>
      <c r="M1311" s="79">
        <v>0</v>
      </c>
      <c r="N1311" s="79">
        <v>0</v>
      </c>
      <c r="O1311" s="79">
        <v>0</v>
      </c>
      <c r="P1311" s="80">
        <v>0</v>
      </c>
      <c r="Q1311" s="81" t="str">
        <f t="shared" si="20"/>
        <v>Registered</v>
      </c>
    </row>
    <row r="1312" spans="1:17">
      <c r="A1312" s="72">
        <v>5925</v>
      </c>
      <c r="B1312" s="72" t="s">
        <v>395</v>
      </c>
      <c r="C1312" s="72" t="s">
        <v>68</v>
      </c>
      <c r="D1312" s="72" t="s">
        <v>6831</v>
      </c>
      <c r="E1312" s="72" t="s">
        <v>1445</v>
      </c>
      <c r="F1312" s="73">
        <v>45583</v>
      </c>
      <c r="G1312" s="72" t="s">
        <v>2873</v>
      </c>
      <c r="H1312" s="74">
        <v>93015000</v>
      </c>
      <c r="I1312" s="74">
        <v>93015000</v>
      </c>
      <c r="J1312" s="74">
        <v>93015000</v>
      </c>
      <c r="K1312" s="74">
        <v>0</v>
      </c>
      <c r="L1312" s="74">
        <v>0</v>
      </c>
      <c r="M1312" s="74">
        <v>0</v>
      </c>
      <c r="N1312" s="74">
        <v>0</v>
      </c>
      <c r="O1312" s="74">
        <v>0</v>
      </c>
      <c r="P1312" s="75">
        <v>0</v>
      </c>
      <c r="Q1312" s="76" t="str">
        <f t="shared" si="20"/>
        <v>Registered</v>
      </c>
    </row>
    <row r="1313" spans="1:17">
      <c r="A1313" s="77">
        <v>5926</v>
      </c>
      <c r="B1313" s="77" t="s">
        <v>395</v>
      </c>
      <c r="C1313" s="77" t="s">
        <v>68</v>
      </c>
      <c r="D1313" s="77" t="s">
        <v>6832</v>
      </c>
      <c r="E1313" s="77" t="s">
        <v>1978</v>
      </c>
      <c r="F1313" s="78">
        <v>45530</v>
      </c>
      <c r="G1313" s="77" t="s">
        <v>2729</v>
      </c>
      <c r="H1313" s="79">
        <v>32500000</v>
      </c>
      <c r="I1313" s="79">
        <v>32500000</v>
      </c>
      <c r="J1313" s="79">
        <v>32500000</v>
      </c>
      <c r="K1313" s="79">
        <v>0</v>
      </c>
      <c r="L1313" s="79">
        <v>0</v>
      </c>
      <c r="M1313" s="79">
        <v>0</v>
      </c>
      <c r="N1313" s="79">
        <v>0</v>
      </c>
      <c r="O1313" s="79">
        <v>0</v>
      </c>
      <c r="P1313" s="80">
        <v>0</v>
      </c>
      <c r="Q1313" s="81" t="str">
        <f t="shared" si="20"/>
        <v>Registered</v>
      </c>
    </row>
    <row r="1314" spans="1:17">
      <c r="A1314" s="72">
        <v>5927</v>
      </c>
      <c r="B1314" s="72" t="s">
        <v>395</v>
      </c>
      <c r="C1314" s="72" t="s">
        <v>68</v>
      </c>
      <c r="D1314" s="72" t="s">
        <v>6833</v>
      </c>
      <c r="E1314" s="72" t="s">
        <v>6834</v>
      </c>
      <c r="F1314" s="73">
        <v>45565</v>
      </c>
      <c r="G1314" s="72" t="s">
        <v>3095</v>
      </c>
      <c r="H1314" s="74">
        <v>24800000</v>
      </c>
      <c r="I1314" s="74">
        <v>24800000</v>
      </c>
      <c r="J1314" s="74">
        <v>24800000</v>
      </c>
      <c r="K1314" s="74">
        <v>0</v>
      </c>
      <c r="L1314" s="74">
        <v>0</v>
      </c>
      <c r="M1314" s="74">
        <v>0</v>
      </c>
      <c r="N1314" s="74">
        <v>0</v>
      </c>
      <c r="O1314" s="74">
        <v>0</v>
      </c>
      <c r="P1314" s="75">
        <v>0</v>
      </c>
      <c r="Q1314" s="76" t="str">
        <f t="shared" si="20"/>
        <v>Registered</v>
      </c>
    </row>
    <row r="1315" spans="1:17">
      <c r="A1315" s="77">
        <v>5928</v>
      </c>
      <c r="B1315" s="77" t="s">
        <v>395</v>
      </c>
      <c r="C1315" s="77" t="s">
        <v>68</v>
      </c>
      <c r="D1315" s="77" t="s">
        <v>6835</v>
      </c>
      <c r="E1315" s="77" t="s">
        <v>6836</v>
      </c>
      <c r="F1315" s="78">
        <v>45565</v>
      </c>
      <c r="G1315" s="77" t="s">
        <v>4462</v>
      </c>
      <c r="H1315" s="79">
        <v>60400000</v>
      </c>
      <c r="I1315" s="79">
        <v>60400000</v>
      </c>
      <c r="J1315" s="79">
        <v>60400000</v>
      </c>
      <c r="K1315" s="79">
        <v>0</v>
      </c>
      <c r="L1315" s="79">
        <v>0</v>
      </c>
      <c r="M1315" s="79">
        <v>0</v>
      </c>
      <c r="N1315" s="79">
        <v>0</v>
      </c>
      <c r="O1315" s="79">
        <v>0</v>
      </c>
      <c r="P1315" s="80">
        <v>0</v>
      </c>
      <c r="Q1315" s="81" t="str">
        <f t="shared" si="20"/>
        <v>Registered</v>
      </c>
    </row>
    <row r="1316" spans="1:17">
      <c r="A1316" s="72">
        <v>5929</v>
      </c>
      <c r="B1316" s="72" t="s">
        <v>395</v>
      </c>
      <c r="C1316" s="72" t="s">
        <v>68</v>
      </c>
      <c r="D1316" s="72" t="s">
        <v>6837</v>
      </c>
      <c r="E1316" s="72" t="s">
        <v>6838</v>
      </c>
      <c r="F1316" s="73">
        <v>45504</v>
      </c>
      <c r="G1316" s="72" t="s">
        <v>2729</v>
      </c>
      <c r="H1316" s="74">
        <v>50000000</v>
      </c>
      <c r="I1316" s="74">
        <v>50000000</v>
      </c>
      <c r="J1316" s="74">
        <v>50000000</v>
      </c>
      <c r="K1316" s="74">
        <v>0</v>
      </c>
      <c r="L1316" s="74">
        <v>0</v>
      </c>
      <c r="M1316" s="74">
        <v>0</v>
      </c>
      <c r="N1316" s="74">
        <v>0</v>
      </c>
      <c r="O1316" s="74">
        <v>0</v>
      </c>
      <c r="P1316" s="75">
        <v>0</v>
      </c>
      <c r="Q1316" s="76" t="str">
        <f t="shared" si="20"/>
        <v>Registered</v>
      </c>
    </row>
    <row r="1317" spans="1:17">
      <c r="A1317" s="77">
        <v>5930</v>
      </c>
      <c r="B1317" s="77" t="s">
        <v>395</v>
      </c>
      <c r="C1317" s="77" t="s">
        <v>68</v>
      </c>
      <c r="D1317" s="77" t="s">
        <v>6839</v>
      </c>
      <c r="E1317" s="77" t="s">
        <v>6840</v>
      </c>
      <c r="F1317" s="78">
        <v>45535</v>
      </c>
      <c r="G1317" s="77" t="s">
        <v>6841</v>
      </c>
      <c r="H1317" s="79">
        <v>25948800</v>
      </c>
      <c r="I1317" s="79">
        <v>25948800</v>
      </c>
      <c r="J1317" s="79">
        <v>25948800</v>
      </c>
      <c r="K1317" s="79">
        <v>0</v>
      </c>
      <c r="L1317" s="79">
        <v>0</v>
      </c>
      <c r="M1317" s="79">
        <v>0</v>
      </c>
      <c r="N1317" s="79">
        <v>0</v>
      </c>
      <c r="O1317" s="79">
        <v>0</v>
      </c>
      <c r="P1317" s="80">
        <v>0</v>
      </c>
      <c r="Q1317" s="81" t="str">
        <f t="shared" si="20"/>
        <v>Registered</v>
      </c>
    </row>
    <row r="1318" spans="1:17">
      <c r="A1318" s="72">
        <v>5931</v>
      </c>
      <c r="B1318" s="72" t="s">
        <v>395</v>
      </c>
      <c r="C1318" s="72" t="s">
        <v>68</v>
      </c>
      <c r="D1318" s="72" t="s">
        <v>6842</v>
      </c>
      <c r="E1318" s="72" t="s">
        <v>6843</v>
      </c>
      <c r="F1318" s="73">
        <v>45527</v>
      </c>
      <c r="G1318" s="72" t="s">
        <v>3310</v>
      </c>
      <c r="H1318" s="74">
        <v>32436000</v>
      </c>
      <c r="I1318" s="74">
        <v>32436000</v>
      </c>
      <c r="J1318" s="74">
        <v>32436000</v>
      </c>
      <c r="K1318" s="74">
        <v>0</v>
      </c>
      <c r="L1318" s="74">
        <v>0</v>
      </c>
      <c r="M1318" s="74">
        <v>0</v>
      </c>
      <c r="N1318" s="74">
        <v>0</v>
      </c>
      <c r="O1318" s="74">
        <v>0</v>
      </c>
      <c r="P1318" s="75">
        <v>0</v>
      </c>
      <c r="Q1318" s="76" t="str">
        <f t="shared" si="20"/>
        <v>Registered</v>
      </c>
    </row>
    <row r="1319" spans="1:17">
      <c r="A1319" s="77">
        <v>5932</v>
      </c>
      <c r="B1319" s="77" t="s">
        <v>395</v>
      </c>
      <c r="C1319" s="77" t="s">
        <v>68</v>
      </c>
      <c r="D1319" s="77" t="s">
        <v>6844</v>
      </c>
      <c r="E1319" s="77" t="s">
        <v>6802</v>
      </c>
      <c r="F1319" s="78">
        <v>45990</v>
      </c>
      <c r="G1319" s="77" t="s">
        <v>1541</v>
      </c>
      <c r="H1319" s="79">
        <v>36100000</v>
      </c>
      <c r="I1319" s="79">
        <v>36100000</v>
      </c>
      <c r="J1319" s="79">
        <v>36100000</v>
      </c>
      <c r="K1319" s="79">
        <v>0</v>
      </c>
      <c r="L1319" s="79">
        <v>0</v>
      </c>
      <c r="M1319" s="79">
        <v>0</v>
      </c>
      <c r="N1319" s="79">
        <v>0</v>
      </c>
      <c r="O1319" s="79">
        <v>0</v>
      </c>
      <c r="P1319" s="80">
        <v>0</v>
      </c>
      <c r="Q1319" s="81" t="str">
        <f t="shared" si="20"/>
        <v>Registered</v>
      </c>
    </row>
    <row r="1320" spans="1:17">
      <c r="A1320" s="72">
        <v>5933</v>
      </c>
      <c r="B1320" s="72" t="s">
        <v>395</v>
      </c>
      <c r="C1320" s="72" t="s">
        <v>68</v>
      </c>
      <c r="D1320" s="72" t="s">
        <v>6845</v>
      </c>
      <c r="E1320" s="72" t="s">
        <v>6802</v>
      </c>
      <c r="F1320" s="73">
        <v>45990</v>
      </c>
      <c r="G1320" s="72" t="s">
        <v>1541</v>
      </c>
      <c r="H1320" s="74">
        <v>74725000</v>
      </c>
      <c r="I1320" s="74">
        <v>74725000</v>
      </c>
      <c r="J1320" s="74">
        <v>74725000</v>
      </c>
      <c r="K1320" s="74">
        <v>0</v>
      </c>
      <c r="L1320" s="74">
        <v>0</v>
      </c>
      <c r="M1320" s="74">
        <v>0</v>
      </c>
      <c r="N1320" s="74">
        <v>0</v>
      </c>
      <c r="O1320" s="74">
        <v>0</v>
      </c>
      <c r="P1320" s="75">
        <v>0</v>
      </c>
      <c r="Q1320" s="76" t="str">
        <f t="shared" si="20"/>
        <v>Registered</v>
      </c>
    </row>
    <row r="1321" spans="1:17">
      <c r="A1321" s="77">
        <v>5934</v>
      </c>
      <c r="B1321" s="77" t="s">
        <v>395</v>
      </c>
      <c r="C1321" s="77" t="s">
        <v>68</v>
      </c>
      <c r="D1321" s="77" t="s">
        <v>6846</v>
      </c>
      <c r="E1321" s="77" t="s">
        <v>2691</v>
      </c>
      <c r="F1321" s="78">
        <v>44713</v>
      </c>
      <c r="G1321" s="77" t="s">
        <v>5171</v>
      </c>
      <c r="H1321" s="79">
        <v>14935000</v>
      </c>
      <c r="I1321" s="79">
        <v>14935000</v>
      </c>
      <c r="J1321" s="79">
        <v>14935000</v>
      </c>
      <c r="K1321" s="79">
        <v>0</v>
      </c>
      <c r="L1321" s="79">
        <v>0</v>
      </c>
      <c r="M1321" s="79">
        <v>0</v>
      </c>
      <c r="N1321" s="79">
        <v>0</v>
      </c>
      <c r="O1321" s="79">
        <v>0</v>
      </c>
      <c r="P1321" s="80">
        <v>0</v>
      </c>
      <c r="Q1321" s="81" t="str">
        <f t="shared" si="20"/>
        <v>Registered</v>
      </c>
    </row>
    <row r="1322" spans="1:17">
      <c r="A1322" s="72">
        <v>5935</v>
      </c>
      <c r="B1322" s="72" t="s">
        <v>395</v>
      </c>
      <c r="C1322" s="72" t="s">
        <v>68</v>
      </c>
      <c r="D1322" s="72" t="s">
        <v>6847</v>
      </c>
      <c r="E1322" s="72" t="s">
        <v>6848</v>
      </c>
      <c r="F1322" s="73">
        <v>44216</v>
      </c>
      <c r="G1322" s="72" t="s">
        <v>5419</v>
      </c>
      <c r="H1322" s="74">
        <v>8058000</v>
      </c>
      <c r="I1322" s="74">
        <v>8058000</v>
      </c>
      <c r="J1322" s="74">
        <v>8058000</v>
      </c>
      <c r="K1322" s="74">
        <v>0</v>
      </c>
      <c r="L1322" s="74">
        <v>0</v>
      </c>
      <c r="M1322" s="74">
        <v>0</v>
      </c>
      <c r="N1322" s="74">
        <v>0</v>
      </c>
      <c r="O1322" s="74">
        <v>0</v>
      </c>
      <c r="P1322" s="75">
        <v>0</v>
      </c>
      <c r="Q1322" s="76" t="str">
        <f t="shared" si="20"/>
        <v>Registered</v>
      </c>
    </row>
    <row r="1323" spans="1:17">
      <c r="A1323" s="77">
        <v>5936</v>
      </c>
      <c r="B1323" s="77" t="s">
        <v>395</v>
      </c>
      <c r="C1323" s="77" t="s">
        <v>68</v>
      </c>
      <c r="D1323" s="77" t="s">
        <v>6849</v>
      </c>
      <c r="E1323" s="77" t="s">
        <v>6850</v>
      </c>
      <c r="F1323" s="78">
        <v>44180</v>
      </c>
      <c r="G1323" s="77" t="s">
        <v>4281</v>
      </c>
      <c r="H1323" s="79">
        <v>8022000</v>
      </c>
      <c r="I1323" s="79">
        <v>8022000</v>
      </c>
      <c r="J1323" s="79">
        <v>8022000</v>
      </c>
      <c r="K1323" s="79">
        <v>0</v>
      </c>
      <c r="L1323" s="79">
        <v>0</v>
      </c>
      <c r="M1323" s="79">
        <v>0</v>
      </c>
      <c r="N1323" s="79">
        <v>0</v>
      </c>
      <c r="O1323" s="79">
        <v>0</v>
      </c>
      <c r="P1323" s="80">
        <v>0</v>
      </c>
      <c r="Q1323" s="81" t="str">
        <f t="shared" si="20"/>
        <v>Registered</v>
      </c>
    </row>
    <row r="1324" spans="1:17">
      <c r="A1324" s="72">
        <v>5937</v>
      </c>
      <c r="B1324" s="72" t="s">
        <v>395</v>
      </c>
      <c r="C1324" s="72" t="s">
        <v>68</v>
      </c>
      <c r="D1324" s="72" t="s">
        <v>6851</v>
      </c>
      <c r="E1324" s="72" t="s">
        <v>2431</v>
      </c>
      <c r="F1324" s="73">
        <v>44608</v>
      </c>
      <c r="G1324" s="72" t="s">
        <v>5517</v>
      </c>
      <c r="H1324" s="74">
        <v>5768000</v>
      </c>
      <c r="I1324" s="74">
        <v>5768000</v>
      </c>
      <c r="J1324" s="74">
        <v>5768000</v>
      </c>
      <c r="K1324" s="74">
        <v>0</v>
      </c>
      <c r="L1324" s="74">
        <v>0</v>
      </c>
      <c r="M1324" s="74">
        <v>0</v>
      </c>
      <c r="N1324" s="74">
        <v>0</v>
      </c>
      <c r="O1324" s="74">
        <v>0</v>
      </c>
      <c r="P1324" s="75">
        <v>0</v>
      </c>
      <c r="Q1324" s="76" t="str">
        <f t="shared" si="20"/>
        <v>Registered</v>
      </c>
    </row>
    <row r="1325" spans="1:17">
      <c r="A1325" s="77">
        <v>5938</v>
      </c>
      <c r="B1325" s="77" t="s">
        <v>395</v>
      </c>
      <c r="C1325" s="77" t="s">
        <v>68</v>
      </c>
      <c r="D1325" s="77" t="s">
        <v>6852</v>
      </c>
      <c r="E1325" s="77" t="s">
        <v>6853</v>
      </c>
      <c r="F1325" s="78">
        <v>44183</v>
      </c>
      <c r="G1325" s="77" t="s">
        <v>2062</v>
      </c>
      <c r="H1325" s="79">
        <v>5414000</v>
      </c>
      <c r="I1325" s="79">
        <v>5414000</v>
      </c>
      <c r="J1325" s="79">
        <v>5414000</v>
      </c>
      <c r="K1325" s="79">
        <v>0</v>
      </c>
      <c r="L1325" s="79">
        <v>0</v>
      </c>
      <c r="M1325" s="79">
        <v>0</v>
      </c>
      <c r="N1325" s="79">
        <v>0</v>
      </c>
      <c r="O1325" s="79">
        <v>0</v>
      </c>
      <c r="P1325" s="80">
        <v>0</v>
      </c>
      <c r="Q1325" s="81" t="str">
        <f t="shared" si="20"/>
        <v>Registered</v>
      </c>
    </row>
    <row r="1326" spans="1:17">
      <c r="A1326" s="72">
        <v>5939</v>
      </c>
      <c r="B1326" s="72" t="s">
        <v>395</v>
      </c>
      <c r="C1326" s="72" t="s">
        <v>68</v>
      </c>
      <c r="D1326" s="72" t="s">
        <v>6854</v>
      </c>
      <c r="E1326" s="72" t="s">
        <v>6855</v>
      </c>
      <c r="F1326" s="73">
        <v>44264</v>
      </c>
      <c r="G1326" s="72" t="s">
        <v>2454</v>
      </c>
      <c r="H1326" s="74">
        <v>6865000</v>
      </c>
      <c r="I1326" s="74">
        <v>6865000</v>
      </c>
      <c r="J1326" s="74">
        <v>6865000</v>
      </c>
      <c r="K1326" s="74">
        <v>0</v>
      </c>
      <c r="L1326" s="74">
        <v>0</v>
      </c>
      <c r="M1326" s="74">
        <v>0</v>
      </c>
      <c r="N1326" s="74">
        <v>0</v>
      </c>
      <c r="O1326" s="74">
        <v>0</v>
      </c>
      <c r="P1326" s="75">
        <v>0</v>
      </c>
      <c r="Q1326" s="76" t="str">
        <f t="shared" si="20"/>
        <v>Registered</v>
      </c>
    </row>
    <row r="1327" spans="1:17">
      <c r="A1327" s="77">
        <v>5940</v>
      </c>
      <c r="B1327" s="77" t="s">
        <v>395</v>
      </c>
      <c r="C1327" s="77" t="s">
        <v>68</v>
      </c>
      <c r="D1327" s="77" t="s">
        <v>6856</v>
      </c>
      <c r="E1327" s="77" t="s">
        <v>6857</v>
      </c>
      <c r="F1327" s="78">
        <v>44180</v>
      </c>
      <c r="G1327" s="77" t="s">
        <v>4839</v>
      </c>
      <c r="H1327" s="79">
        <v>7973000</v>
      </c>
      <c r="I1327" s="79">
        <v>7973000</v>
      </c>
      <c r="J1327" s="79">
        <v>7973000</v>
      </c>
      <c r="K1327" s="79">
        <v>0</v>
      </c>
      <c r="L1327" s="79">
        <v>0</v>
      </c>
      <c r="M1327" s="79">
        <v>0</v>
      </c>
      <c r="N1327" s="79">
        <v>0</v>
      </c>
      <c r="O1327" s="79">
        <v>0</v>
      </c>
      <c r="P1327" s="80">
        <v>0</v>
      </c>
      <c r="Q1327" s="81" t="str">
        <f t="shared" si="20"/>
        <v>Registered</v>
      </c>
    </row>
    <row r="1328" spans="1:17">
      <c r="A1328" s="72">
        <v>5941</v>
      </c>
      <c r="B1328" s="72" t="s">
        <v>395</v>
      </c>
      <c r="C1328" s="72" t="s">
        <v>68</v>
      </c>
      <c r="D1328" s="72" t="s">
        <v>6858</v>
      </c>
      <c r="E1328" s="72" t="s">
        <v>6355</v>
      </c>
      <c r="F1328" s="73">
        <v>44193</v>
      </c>
      <c r="G1328" s="72" t="s">
        <v>2062</v>
      </c>
      <c r="H1328" s="74">
        <v>6961500</v>
      </c>
      <c r="I1328" s="74">
        <v>6961500</v>
      </c>
      <c r="J1328" s="74">
        <v>6961500</v>
      </c>
      <c r="K1328" s="74">
        <v>0</v>
      </c>
      <c r="L1328" s="74">
        <v>0</v>
      </c>
      <c r="M1328" s="74">
        <v>0</v>
      </c>
      <c r="N1328" s="74">
        <v>0</v>
      </c>
      <c r="O1328" s="74">
        <v>0</v>
      </c>
      <c r="P1328" s="75">
        <v>0</v>
      </c>
      <c r="Q1328" s="76" t="str">
        <f t="shared" si="20"/>
        <v>Registered</v>
      </c>
    </row>
    <row r="1329" spans="1:17">
      <c r="A1329" s="77">
        <v>5942</v>
      </c>
      <c r="B1329" s="77" t="s">
        <v>395</v>
      </c>
      <c r="C1329" s="77" t="s">
        <v>68</v>
      </c>
      <c r="D1329" s="77" t="s">
        <v>6859</v>
      </c>
      <c r="E1329" s="77" t="s">
        <v>6450</v>
      </c>
      <c r="F1329" s="78">
        <v>44180</v>
      </c>
      <c r="G1329" s="77" t="s">
        <v>4281</v>
      </c>
      <c r="H1329" s="79">
        <v>6498000</v>
      </c>
      <c r="I1329" s="79">
        <v>6498000</v>
      </c>
      <c r="J1329" s="79">
        <v>6498000</v>
      </c>
      <c r="K1329" s="79">
        <v>0</v>
      </c>
      <c r="L1329" s="79">
        <v>0</v>
      </c>
      <c r="M1329" s="79">
        <v>0</v>
      </c>
      <c r="N1329" s="79">
        <v>0</v>
      </c>
      <c r="O1329" s="79">
        <v>0</v>
      </c>
      <c r="P1329" s="80">
        <v>0</v>
      </c>
      <c r="Q1329" s="81" t="str">
        <f t="shared" si="20"/>
        <v>Registered</v>
      </c>
    </row>
    <row r="1330" spans="1:17">
      <c r="A1330" s="72">
        <v>5943</v>
      </c>
      <c r="B1330" s="72" t="s">
        <v>395</v>
      </c>
      <c r="C1330" s="72" t="s">
        <v>68</v>
      </c>
      <c r="D1330" s="72" t="s">
        <v>6860</v>
      </c>
      <c r="E1330" s="72" t="s">
        <v>6861</v>
      </c>
      <c r="F1330" s="73">
        <v>44183</v>
      </c>
      <c r="G1330" s="72" t="s">
        <v>5406</v>
      </c>
      <c r="H1330" s="74">
        <v>6498000</v>
      </c>
      <c r="I1330" s="74">
        <v>6498000</v>
      </c>
      <c r="J1330" s="74">
        <v>6498000</v>
      </c>
      <c r="K1330" s="74">
        <v>0</v>
      </c>
      <c r="L1330" s="74">
        <v>0</v>
      </c>
      <c r="M1330" s="74">
        <v>0</v>
      </c>
      <c r="N1330" s="74">
        <v>0</v>
      </c>
      <c r="O1330" s="74">
        <v>0</v>
      </c>
      <c r="P1330" s="75">
        <v>0</v>
      </c>
      <c r="Q1330" s="76" t="str">
        <f t="shared" si="20"/>
        <v>Registered</v>
      </c>
    </row>
    <row r="1331" spans="1:17">
      <c r="A1331" s="77">
        <v>5944</v>
      </c>
      <c r="B1331" s="77" t="s">
        <v>395</v>
      </c>
      <c r="C1331" s="77" t="s">
        <v>68</v>
      </c>
      <c r="D1331" s="77" t="s">
        <v>6862</v>
      </c>
      <c r="E1331" s="77" t="s">
        <v>6863</v>
      </c>
      <c r="F1331" s="78">
        <v>44195</v>
      </c>
      <c r="G1331" s="77" t="s">
        <v>4788</v>
      </c>
      <c r="H1331" s="79">
        <v>5700000</v>
      </c>
      <c r="I1331" s="79">
        <v>5700000</v>
      </c>
      <c r="J1331" s="79">
        <v>5700000</v>
      </c>
      <c r="K1331" s="79">
        <v>0</v>
      </c>
      <c r="L1331" s="79">
        <v>0</v>
      </c>
      <c r="M1331" s="79">
        <v>0</v>
      </c>
      <c r="N1331" s="79">
        <v>0</v>
      </c>
      <c r="O1331" s="79">
        <v>0</v>
      </c>
      <c r="P1331" s="80">
        <v>0</v>
      </c>
      <c r="Q1331" s="81" t="str">
        <f t="shared" si="20"/>
        <v>Registered</v>
      </c>
    </row>
    <row r="1332" spans="1:17">
      <c r="A1332" s="72">
        <v>5945</v>
      </c>
      <c r="B1332" s="72" t="s">
        <v>395</v>
      </c>
      <c r="C1332" s="72" t="s">
        <v>68</v>
      </c>
      <c r="D1332" s="72" t="s">
        <v>6864</v>
      </c>
      <c r="E1332" s="72" t="s">
        <v>6865</v>
      </c>
      <c r="F1332" s="73">
        <v>44180</v>
      </c>
      <c r="G1332" s="72" t="s">
        <v>6866</v>
      </c>
      <c r="H1332" s="74">
        <v>29580000</v>
      </c>
      <c r="I1332" s="74">
        <v>29580000</v>
      </c>
      <c r="J1332" s="74">
        <v>29580000</v>
      </c>
      <c r="K1332" s="74">
        <v>0</v>
      </c>
      <c r="L1332" s="74">
        <v>0</v>
      </c>
      <c r="M1332" s="74">
        <v>0</v>
      </c>
      <c r="N1332" s="74">
        <v>0</v>
      </c>
      <c r="O1332" s="74">
        <v>0</v>
      </c>
      <c r="P1332" s="75">
        <v>0</v>
      </c>
      <c r="Q1332" s="76" t="str">
        <f t="shared" si="20"/>
        <v>Registered</v>
      </c>
    </row>
    <row r="1333" spans="1:17">
      <c r="A1333" s="77">
        <v>5946</v>
      </c>
      <c r="B1333" s="77" t="s">
        <v>395</v>
      </c>
      <c r="C1333" s="77" t="s">
        <v>68</v>
      </c>
      <c r="D1333" s="77" t="s">
        <v>6867</v>
      </c>
      <c r="E1333" s="77" t="s">
        <v>6868</v>
      </c>
      <c r="F1333" s="78">
        <v>44196</v>
      </c>
      <c r="G1333" s="77" t="s">
        <v>5406</v>
      </c>
      <c r="H1333" s="79">
        <v>6666000</v>
      </c>
      <c r="I1333" s="79">
        <v>6666000</v>
      </c>
      <c r="J1333" s="79">
        <v>6666000</v>
      </c>
      <c r="K1333" s="79">
        <v>0</v>
      </c>
      <c r="L1333" s="79">
        <v>0</v>
      </c>
      <c r="M1333" s="79">
        <v>0</v>
      </c>
      <c r="N1333" s="79">
        <v>0</v>
      </c>
      <c r="O1333" s="79">
        <v>0</v>
      </c>
      <c r="P1333" s="80">
        <v>0</v>
      </c>
      <c r="Q1333" s="81" t="str">
        <f t="shared" si="20"/>
        <v>Registered</v>
      </c>
    </row>
    <row r="1334" spans="1:17">
      <c r="A1334" s="72">
        <v>5947</v>
      </c>
      <c r="B1334" s="72" t="s">
        <v>395</v>
      </c>
      <c r="C1334" s="72" t="s">
        <v>68</v>
      </c>
      <c r="D1334" s="72" t="s">
        <v>6869</v>
      </c>
      <c r="E1334" s="72" t="s">
        <v>6870</v>
      </c>
      <c r="F1334" s="73">
        <v>44186</v>
      </c>
      <c r="G1334" s="72" t="s">
        <v>5406</v>
      </c>
      <c r="H1334" s="74">
        <v>6546000</v>
      </c>
      <c r="I1334" s="74">
        <v>6546000</v>
      </c>
      <c r="J1334" s="74">
        <v>6546000</v>
      </c>
      <c r="K1334" s="74">
        <v>0</v>
      </c>
      <c r="L1334" s="74">
        <v>0</v>
      </c>
      <c r="M1334" s="74">
        <v>0</v>
      </c>
      <c r="N1334" s="74">
        <v>0</v>
      </c>
      <c r="O1334" s="74">
        <v>0</v>
      </c>
      <c r="P1334" s="75">
        <v>0</v>
      </c>
      <c r="Q1334" s="76" t="str">
        <f t="shared" si="20"/>
        <v>Registered</v>
      </c>
    </row>
    <row r="1335" spans="1:17">
      <c r="A1335" s="77">
        <v>5948</v>
      </c>
      <c r="B1335" s="77" t="s">
        <v>395</v>
      </c>
      <c r="C1335" s="77" t="s">
        <v>68</v>
      </c>
      <c r="D1335" s="77" t="s">
        <v>6871</v>
      </c>
      <c r="E1335" s="77" t="s">
        <v>6872</v>
      </c>
      <c r="F1335" s="78">
        <v>44186</v>
      </c>
      <c r="G1335" s="77" t="s">
        <v>5406</v>
      </c>
      <c r="H1335" s="79">
        <v>6678000</v>
      </c>
      <c r="I1335" s="79">
        <v>6678000</v>
      </c>
      <c r="J1335" s="79">
        <v>6678000</v>
      </c>
      <c r="K1335" s="79">
        <v>0</v>
      </c>
      <c r="L1335" s="79">
        <v>0</v>
      </c>
      <c r="M1335" s="79">
        <v>0</v>
      </c>
      <c r="N1335" s="79">
        <v>0</v>
      </c>
      <c r="O1335" s="79">
        <v>0</v>
      </c>
      <c r="P1335" s="80">
        <v>0</v>
      </c>
      <c r="Q1335" s="81" t="str">
        <f t="shared" si="20"/>
        <v>Registered</v>
      </c>
    </row>
    <row r="1336" spans="1:17">
      <c r="A1336" s="72">
        <v>5949</v>
      </c>
      <c r="B1336" s="72" t="s">
        <v>395</v>
      </c>
      <c r="C1336" s="72" t="s">
        <v>68</v>
      </c>
      <c r="D1336" s="72" t="s">
        <v>6873</v>
      </c>
      <c r="E1336" s="72" t="s">
        <v>6874</v>
      </c>
      <c r="F1336" s="73">
        <v>44186</v>
      </c>
      <c r="G1336" s="72" t="s">
        <v>5406</v>
      </c>
      <c r="H1336" s="74">
        <v>6231500</v>
      </c>
      <c r="I1336" s="74">
        <v>6231500</v>
      </c>
      <c r="J1336" s="74">
        <v>6231500</v>
      </c>
      <c r="K1336" s="74">
        <v>0</v>
      </c>
      <c r="L1336" s="74">
        <v>0</v>
      </c>
      <c r="M1336" s="74">
        <v>0</v>
      </c>
      <c r="N1336" s="74">
        <v>0</v>
      </c>
      <c r="O1336" s="74">
        <v>0</v>
      </c>
      <c r="P1336" s="75">
        <v>0</v>
      </c>
      <c r="Q1336" s="76" t="str">
        <f t="shared" si="20"/>
        <v>Registered</v>
      </c>
    </row>
    <row r="1337" spans="1:17">
      <c r="A1337" s="77">
        <v>5950</v>
      </c>
      <c r="B1337" s="77" t="s">
        <v>395</v>
      </c>
      <c r="C1337" s="77" t="s">
        <v>68</v>
      </c>
      <c r="D1337" s="77" t="s">
        <v>6875</v>
      </c>
      <c r="E1337" s="77" t="s">
        <v>6876</v>
      </c>
      <c r="F1337" s="78">
        <v>45504</v>
      </c>
      <c r="G1337" s="77" t="s">
        <v>3284</v>
      </c>
      <c r="H1337" s="79">
        <v>16359000</v>
      </c>
      <c r="I1337" s="79">
        <v>16359000</v>
      </c>
      <c r="J1337" s="79">
        <v>16359000</v>
      </c>
      <c r="K1337" s="79">
        <v>0</v>
      </c>
      <c r="L1337" s="79">
        <v>0</v>
      </c>
      <c r="M1337" s="79">
        <v>0</v>
      </c>
      <c r="N1337" s="79">
        <v>0</v>
      </c>
      <c r="O1337" s="79">
        <v>0</v>
      </c>
      <c r="P1337" s="80">
        <v>0</v>
      </c>
      <c r="Q1337" s="81" t="str">
        <f t="shared" si="20"/>
        <v>Registered</v>
      </c>
    </row>
    <row r="1338" spans="1:17">
      <c r="A1338" s="72">
        <v>5951</v>
      </c>
      <c r="B1338" s="72" t="s">
        <v>395</v>
      </c>
      <c r="C1338" s="72" t="s">
        <v>68</v>
      </c>
      <c r="D1338" s="72" t="s">
        <v>6877</v>
      </c>
      <c r="E1338" s="72" t="s">
        <v>6878</v>
      </c>
      <c r="F1338" s="73">
        <v>45548</v>
      </c>
      <c r="G1338" s="72" t="s">
        <v>1761</v>
      </c>
      <c r="H1338" s="74">
        <v>13130700</v>
      </c>
      <c r="I1338" s="74">
        <v>13130700</v>
      </c>
      <c r="J1338" s="74">
        <v>13130700</v>
      </c>
      <c r="K1338" s="74">
        <v>0</v>
      </c>
      <c r="L1338" s="74">
        <v>0</v>
      </c>
      <c r="M1338" s="74">
        <v>0</v>
      </c>
      <c r="N1338" s="74">
        <v>0</v>
      </c>
      <c r="O1338" s="74">
        <v>0</v>
      </c>
      <c r="P1338" s="75">
        <v>0</v>
      </c>
      <c r="Q1338" s="76" t="str">
        <f t="shared" si="20"/>
        <v>Registered</v>
      </c>
    </row>
    <row r="1339" spans="1:17">
      <c r="A1339" s="77">
        <v>5952</v>
      </c>
      <c r="B1339" s="77" t="s">
        <v>395</v>
      </c>
      <c r="C1339" s="77" t="s">
        <v>68</v>
      </c>
      <c r="D1339" s="77" t="s">
        <v>6879</v>
      </c>
      <c r="E1339" s="77" t="s">
        <v>6880</v>
      </c>
      <c r="F1339" s="78">
        <v>44189</v>
      </c>
      <c r="G1339" s="77" t="s">
        <v>3344</v>
      </c>
      <c r="H1339" s="79">
        <v>8058000</v>
      </c>
      <c r="I1339" s="79">
        <v>8058000</v>
      </c>
      <c r="J1339" s="79">
        <v>8058000</v>
      </c>
      <c r="K1339" s="79">
        <v>0</v>
      </c>
      <c r="L1339" s="79">
        <v>0</v>
      </c>
      <c r="M1339" s="79">
        <v>0</v>
      </c>
      <c r="N1339" s="79">
        <v>0</v>
      </c>
      <c r="O1339" s="79">
        <v>0</v>
      </c>
      <c r="P1339" s="80">
        <v>0</v>
      </c>
      <c r="Q1339" s="81" t="str">
        <f t="shared" si="20"/>
        <v>Registered</v>
      </c>
    </row>
    <row r="1340" spans="1:17">
      <c r="A1340" s="72">
        <v>5953</v>
      </c>
      <c r="B1340" s="72" t="s">
        <v>395</v>
      </c>
      <c r="C1340" s="72" t="s">
        <v>68</v>
      </c>
      <c r="D1340" s="72" t="s">
        <v>6881</v>
      </c>
      <c r="E1340" s="72" t="s">
        <v>6882</v>
      </c>
      <c r="F1340" s="73">
        <v>45215</v>
      </c>
      <c r="G1340" s="72" t="s">
        <v>4970</v>
      </c>
      <c r="H1340" s="74">
        <v>11500000</v>
      </c>
      <c r="I1340" s="74">
        <v>11500000</v>
      </c>
      <c r="J1340" s="74">
        <v>11500000</v>
      </c>
      <c r="K1340" s="74">
        <v>0</v>
      </c>
      <c r="L1340" s="74">
        <v>0</v>
      </c>
      <c r="M1340" s="74">
        <v>0</v>
      </c>
      <c r="N1340" s="74">
        <v>0</v>
      </c>
      <c r="O1340" s="74">
        <v>0</v>
      </c>
      <c r="P1340" s="75">
        <v>0</v>
      </c>
      <c r="Q1340" s="76" t="str">
        <f t="shared" si="20"/>
        <v>Registered</v>
      </c>
    </row>
    <row r="1341" spans="1:17">
      <c r="A1341" s="77">
        <v>5954</v>
      </c>
      <c r="B1341" s="77" t="s">
        <v>395</v>
      </c>
      <c r="C1341" s="77" t="s">
        <v>68</v>
      </c>
      <c r="D1341" s="77" t="s">
        <v>6883</v>
      </c>
      <c r="E1341" s="77" t="s">
        <v>6884</v>
      </c>
      <c r="F1341" s="78">
        <v>44676</v>
      </c>
      <c r="G1341" s="77" t="s">
        <v>5135</v>
      </c>
      <c r="H1341" s="79">
        <v>4923000</v>
      </c>
      <c r="I1341" s="79">
        <v>4923000</v>
      </c>
      <c r="J1341" s="79">
        <v>4923000</v>
      </c>
      <c r="K1341" s="79">
        <v>0</v>
      </c>
      <c r="L1341" s="79">
        <v>0</v>
      </c>
      <c r="M1341" s="79">
        <v>0</v>
      </c>
      <c r="N1341" s="79">
        <v>0</v>
      </c>
      <c r="O1341" s="79">
        <v>0</v>
      </c>
      <c r="P1341" s="80">
        <v>0</v>
      </c>
      <c r="Q1341" s="81" t="str">
        <f t="shared" si="20"/>
        <v>Registered</v>
      </c>
    </row>
    <row r="1342" spans="1:17">
      <c r="A1342" s="72">
        <v>5955</v>
      </c>
      <c r="B1342" s="72" t="s">
        <v>395</v>
      </c>
      <c r="C1342" s="72" t="s">
        <v>68</v>
      </c>
      <c r="D1342" s="72" t="s">
        <v>6885</v>
      </c>
      <c r="E1342" s="72" t="s">
        <v>6886</v>
      </c>
      <c r="F1342" s="73">
        <v>44084</v>
      </c>
      <c r="G1342" s="72" t="s">
        <v>6887</v>
      </c>
      <c r="H1342" s="74">
        <v>5475750</v>
      </c>
      <c r="I1342" s="74">
        <v>5475750</v>
      </c>
      <c r="J1342" s="74">
        <v>5475750</v>
      </c>
      <c r="K1342" s="74">
        <v>0</v>
      </c>
      <c r="L1342" s="74">
        <v>0</v>
      </c>
      <c r="M1342" s="74">
        <v>0</v>
      </c>
      <c r="N1342" s="74">
        <v>0</v>
      </c>
      <c r="O1342" s="74">
        <v>0</v>
      </c>
      <c r="P1342" s="75">
        <v>0</v>
      </c>
      <c r="Q1342" s="76" t="str">
        <f t="shared" si="20"/>
        <v>Registered</v>
      </c>
    </row>
    <row r="1343" spans="1:17">
      <c r="A1343" s="77">
        <v>5956</v>
      </c>
      <c r="B1343" s="77" t="s">
        <v>395</v>
      </c>
      <c r="C1343" s="77" t="s">
        <v>68</v>
      </c>
      <c r="D1343" s="77" t="s">
        <v>6888</v>
      </c>
      <c r="E1343" s="77" t="s">
        <v>6889</v>
      </c>
      <c r="F1343" s="78">
        <v>44650</v>
      </c>
      <c r="G1343" s="77" t="s">
        <v>5095</v>
      </c>
      <c r="H1343" s="79">
        <v>5372000</v>
      </c>
      <c r="I1343" s="79">
        <v>5372000</v>
      </c>
      <c r="J1343" s="79">
        <v>5372000</v>
      </c>
      <c r="K1343" s="79">
        <v>0</v>
      </c>
      <c r="L1343" s="79">
        <v>0</v>
      </c>
      <c r="M1343" s="79">
        <v>0</v>
      </c>
      <c r="N1343" s="79">
        <v>0</v>
      </c>
      <c r="O1343" s="79">
        <v>0</v>
      </c>
      <c r="P1343" s="80">
        <v>0</v>
      </c>
      <c r="Q1343" s="81" t="str">
        <f t="shared" si="20"/>
        <v>Registered</v>
      </c>
    </row>
    <row r="1344" spans="1:17">
      <c r="A1344" s="72">
        <v>5957</v>
      </c>
      <c r="B1344" s="72" t="s">
        <v>395</v>
      </c>
      <c r="C1344" s="72" t="s">
        <v>68</v>
      </c>
      <c r="D1344" s="72" t="s">
        <v>6890</v>
      </c>
      <c r="E1344" s="72" t="s">
        <v>6891</v>
      </c>
      <c r="F1344" s="73">
        <v>44517</v>
      </c>
      <c r="G1344" s="72" t="s">
        <v>6892</v>
      </c>
      <c r="H1344" s="74">
        <v>4914000</v>
      </c>
      <c r="I1344" s="74">
        <v>4914000</v>
      </c>
      <c r="J1344" s="74">
        <v>4914000</v>
      </c>
      <c r="K1344" s="74">
        <v>0</v>
      </c>
      <c r="L1344" s="74">
        <v>0</v>
      </c>
      <c r="M1344" s="74">
        <v>0</v>
      </c>
      <c r="N1344" s="74">
        <v>0</v>
      </c>
      <c r="O1344" s="74">
        <v>0</v>
      </c>
      <c r="P1344" s="75">
        <v>0</v>
      </c>
      <c r="Q1344" s="76" t="str">
        <f t="shared" si="20"/>
        <v>Registered</v>
      </c>
    </row>
    <row r="1345" spans="1:17">
      <c r="A1345" s="77">
        <v>5958</v>
      </c>
      <c r="B1345" s="77" t="s">
        <v>395</v>
      </c>
      <c r="C1345" s="77" t="s">
        <v>68</v>
      </c>
      <c r="D1345" s="77" t="s">
        <v>6893</v>
      </c>
      <c r="E1345" s="77" t="s">
        <v>6894</v>
      </c>
      <c r="F1345" s="78">
        <v>44182</v>
      </c>
      <c r="G1345" s="77" t="s">
        <v>2062</v>
      </c>
      <c r="H1345" s="79">
        <v>5516500</v>
      </c>
      <c r="I1345" s="79">
        <v>5516500</v>
      </c>
      <c r="J1345" s="79">
        <v>5516500</v>
      </c>
      <c r="K1345" s="79">
        <v>0</v>
      </c>
      <c r="L1345" s="79">
        <v>0</v>
      </c>
      <c r="M1345" s="79">
        <v>0</v>
      </c>
      <c r="N1345" s="79">
        <v>0</v>
      </c>
      <c r="O1345" s="79">
        <v>0</v>
      </c>
      <c r="P1345" s="80">
        <v>0</v>
      </c>
      <c r="Q1345" s="81" t="str">
        <f t="shared" si="20"/>
        <v>Registered</v>
      </c>
    </row>
    <row r="1346" spans="1:17">
      <c r="A1346" s="72">
        <v>5959</v>
      </c>
      <c r="B1346" s="72" t="s">
        <v>395</v>
      </c>
      <c r="C1346" s="72" t="s">
        <v>68</v>
      </c>
      <c r="D1346" s="72" t="s">
        <v>6895</v>
      </c>
      <c r="E1346" s="72" t="s">
        <v>6896</v>
      </c>
      <c r="F1346" s="73">
        <v>44265</v>
      </c>
      <c r="G1346" s="72" t="s">
        <v>2692</v>
      </c>
      <c r="H1346" s="74">
        <v>8700000</v>
      </c>
      <c r="I1346" s="74">
        <v>8700000</v>
      </c>
      <c r="J1346" s="74">
        <v>8700000</v>
      </c>
      <c r="K1346" s="74">
        <v>0</v>
      </c>
      <c r="L1346" s="74">
        <v>0</v>
      </c>
      <c r="M1346" s="74">
        <v>0</v>
      </c>
      <c r="N1346" s="74">
        <v>0</v>
      </c>
      <c r="O1346" s="74">
        <v>0</v>
      </c>
      <c r="P1346" s="75">
        <v>0</v>
      </c>
      <c r="Q1346" s="76" t="str">
        <f t="shared" ref="Q1346:Q1409" si="21">IF(G1346="01 Jan 1900","Unregistered","Registered")</f>
        <v>Registered</v>
      </c>
    </row>
    <row r="1347" spans="1:17">
      <c r="A1347" s="77">
        <v>5960</v>
      </c>
      <c r="B1347" s="77" t="s">
        <v>395</v>
      </c>
      <c r="C1347" s="77" t="s">
        <v>68</v>
      </c>
      <c r="D1347" s="77" t="s">
        <v>6897</v>
      </c>
      <c r="E1347" s="77" t="s">
        <v>6898</v>
      </c>
      <c r="F1347" s="78">
        <v>44650</v>
      </c>
      <c r="G1347" s="77" t="s">
        <v>5115</v>
      </c>
      <c r="H1347" s="79">
        <v>11160000</v>
      </c>
      <c r="I1347" s="79">
        <v>11160000</v>
      </c>
      <c r="J1347" s="79">
        <v>11160000</v>
      </c>
      <c r="K1347" s="79">
        <v>0</v>
      </c>
      <c r="L1347" s="79">
        <v>0</v>
      </c>
      <c r="M1347" s="79">
        <v>0</v>
      </c>
      <c r="N1347" s="79">
        <v>0</v>
      </c>
      <c r="O1347" s="79">
        <v>0</v>
      </c>
      <c r="P1347" s="80">
        <v>0</v>
      </c>
      <c r="Q1347" s="81" t="str">
        <f t="shared" si="21"/>
        <v>Registered</v>
      </c>
    </row>
    <row r="1348" spans="1:17">
      <c r="A1348" s="72">
        <v>5961</v>
      </c>
      <c r="B1348" s="72" t="s">
        <v>395</v>
      </c>
      <c r="C1348" s="72" t="s">
        <v>68</v>
      </c>
      <c r="D1348" s="72" t="s">
        <v>6899</v>
      </c>
      <c r="E1348" s="72" t="s">
        <v>6900</v>
      </c>
      <c r="F1348" s="73">
        <v>45230</v>
      </c>
      <c r="G1348" s="72" t="s">
        <v>3652</v>
      </c>
      <c r="H1348" s="74">
        <v>8118500</v>
      </c>
      <c r="I1348" s="74">
        <v>8118500</v>
      </c>
      <c r="J1348" s="74">
        <v>8118500</v>
      </c>
      <c r="K1348" s="74">
        <v>0</v>
      </c>
      <c r="L1348" s="74">
        <v>0</v>
      </c>
      <c r="M1348" s="74">
        <v>0</v>
      </c>
      <c r="N1348" s="74">
        <v>0</v>
      </c>
      <c r="O1348" s="74">
        <v>0</v>
      </c>
      <c r="P1348" s="75">
        <v>0</v>
      </c>
      <c r="Q1348" s="76" t="str">
        <f t="shared" si="21"/>
        <v>Registered</v>
      </c>
    </row>
    <row r="1349" spans="1:17">
      <c r="A1349" s="77">
        <v>5962</v>
      </c>
      <c r="B1349" s="77" t="s">
        <v>395</v>
      </c>
      <c r="C1349" s="77" t="s">
        <v>68</v>
      </c>
      <c r="D1349" s="77" t="s">
        <v>6901</v>
      </c>
      <c r="E1349" s="77" t="s">
        <v>4959</v>
      </c>
      <c r="F1349" s="78">
        <v>44261</v>
      </c>
      <c r="G1349" s="77" t="s">
        <v>1897</v>
      </c>
      <c r="H1349" s="79">
        <v>7500000</v>
      </c>
      <c r="I1349" s="79">
        <v>7500000</v>
      </c>
      <c r="J1349" s="79">
        <v>7500000</v>
      </c>
      <c r="K1349" s="79">
        <v>0</v>
      </c>
      <c r="L1349" s="79">
        <v>0</v>
      </c>
      <c r="M1349" s="79">
        <v>0</v>
      </c>
      <c r="N1349" s="79">
        <v>0</v>
      </c>
      <c r="O1349" s="79">
        <v>0</v>
      </c>
      <c r="P1349" s="80">
        <v>0</v>
      </c>
      <c r="Q1349" s="81" t="str">
        <f t="shared" si="21"/>
        <v>Registered</v>
      </c>
    </row>
    <row r="1350" spans="1:17">
      <c r="A1350" s="72">
        <v>5963</v>
      </c>
      <c r="B1350" s="72" t="s">
        <v>395</v>
      </c>
      <c r="C1350" s="72" t="s">
        <v>68</v>
      </c>
      <c r="D1350" s="72" t="s">
        <v>6902</v>
      </c>
      <c r="E1350" s="72" t="s">
        <v>6903</v>
      </c>
      <c r="F1350" s="73">
        <v>44278</v>
      </c>
      <c r="G1350" s="72" t="s">
        <v>1897</v>
      </c>
      <c r="H1350" s="74">
        <v>6700000</v>
      </c>
      <c r="I1350" s="74">
        <v>6700000</v>
      </c>
      <c r="J1350" s="74">
        <v>6700000</v>
      </c>
      <c r="K1350" s="74">
        <v>0</v>
      </c>
      <c r="L1350" s="74">
        <v>0</v>
      </c>
      <c r="M1350" s="74">
        <v>0</v>
      </c>
      <c r="N1350" s="74">
        <v>0</v>
      </c>
      <c r="O1350" s="74">
        <v>0</v>
      </c>
      <c r="P1350" s="75">
        <v>0</v>
      </c>
      <c r="Q1350" s="76" t="str">
        <f t="shared" si="21"/>
        <v>Registered</v>
      </c>
    </row>
    <row r="1351" spans="1:17">
      <c r="A1351" s="77">
        <v>5964</v>
      </c>
      <c r="B1351" s="77" t="s">
        <v>395</v>
      </c>
      <c r="C1351" s="77" t="s">
        <v>68</v>
      </c>
      <c r="D1351" s="77" t="s">
        <v>6904</v>
      </c>
      <c r="E1351" s="77" t="s">
        <v>6905</v>
      </c>
      <c r="F1351" s="78">
        <v>44316</v>
      </c>
      <c r="G1351" s="77" t="s">
        <v>6906</v>
      </c>
      <c r="H1351" s="79">
        <v>7494000</v>
      </c>
      <c r="I1351" s="79">
        <v>7494000</v>
      </c>
      <c r="J1351" s="79">
        <v>7494000</v>
      </c>
      <c r="K1351" s="79">
        <v>0</v>
      </c>
      <c r="L1351" s="79">
        <v>0</v>
      </c>
      <c r="M1351" s="79">
        <v>0</v>
      </c>
      <c r="N1351" s="79">
        <v>0</v>
      </c>
      <c r="O1351" s="79">
        <v>0</v>
      </c>
      <c r="P1351" s="80">
        <v>0</v>
      </c>
      <c r="Q1351" s="81" t="str">
        <f t="shared" si="21"/>
        <v>Registered</v>
      </c>
    </row>
    <row r="1352" spans="1:17">
      <c r="A1352" s="72">
        <v>5965</v>
      </c>
      <c r="B1352" s="72" t="s">
        <v>395</v>
      </c>
      <c r="C1352" s="72" t="s">
        <v>68</v>
      </c>
      <c r="D1352" s="72" t="s">
        <v>6907</v>
      </c>
      <c r="E1352" s="72" t="s">
        <v>6908</v>
      </c>
      <c r="F1352" s="73">
        <v>44099</v>
      </c>
      <c r="G1352" s="72" t="s">
        <v>2894</v>
      </c>
      <c r="H1352" s="74">
        <v>6400000</v>
      </c>
      <c r="I1352" s="74">
        <v>6400000</v>
      </c>
      <c r="J1352" s="74">
        <v>6400000</v>
      </c>
      <c r="K1352" s="74">
        <v>0</v>
      </c>
      <c r="L1352" s="74">
        <v>0</v>
      </c>
      <c r="M1352" s="74">
        <v>0</v>
      </c>
      <c r="N1352" s="74">
        <v>0</v>
      </c>
      <c r="O1352" s="74">
        <v>0</v>
      </c>
      <c r="P1352" s="75">
        <v>0</v>
      </c>
      <c r="Q1352" s="76" t="str">
        <f t="shared" si="21"/>
        <v>Registered</v>
      </c>
    </row>
    <row r="1353" spans="1:17">
      <c r="A1353" s="77">
        <v>5966</v>
      </c>
      <c r="B1353" s="77" t="s">
        <v>395</v>
      </c>
      <c r="C1353" s="77" t="s">
        <v>68</v>
      </c>
      <c r="D1353" s="77" t="s">
        <v>6909</v>
      </c>
      <c r="E1353" s="77" t="s">
        <v>6865</v>
      </c>
      <c r="F1353" s="78">
        <v>44180</v>
      </c>
      <c r="G1353" s="77" t="s">
        <v>6866</v>
      </c>
      <c r="H1353" s="79">
        <v>29580000</v>
      </c>
      <c r="I1353" s="79">
        <v>29580000</v>
      </c>
      <c r="J1353" s="79">
        <v>29580000</v>
      </c>
      <c r="K1353" s="79">
        <v>0</v>
      </c>
      <c r="L1353" s="79">
        <v>0</v>
      </c>
      <c r="M1353" s="79">
        <v>0</v>
      </c>
      <c r="N1353" s="79">
        <v>0</v>
      </c>
      <c r="O1353" s="79">
        <v>0</v>
      </c>
      <c r="P1353" s="80">
        <v>0</v>
      </c>
      <c r="Q1353" s="81" t="str">
        <f t="shared" si="21"/>
        <v>Registered</v>
      </c>
    </row>
    <row r="1354" spans="1:17">
      <c r="A1354" s="72">
        <v>5967</v>
      </c>
      <c r="B1354" s="72" t="s">
        <v>395</v>
      </c>
      <c r="C1354" s="72" t="s">
        <v>68</v>
      </c>
      <c r="D1354" s="72" t="s">
        <v>6910</v>
      </c>
      <c r="E1354" s="72" t="s">
        <v>6911</v>
      </c>
      <c r="F1354" s="73">
        <v>44187</v>
      </c>
      <c r="G1354" s="72" t="s">
        <v>5509</v>
      </c>
      <c r="H1354" s="74">
        <v>6609750</v>
      </c>
      <c r="I1354" s="74">
        <v>6609750</v>
      </c>
      <c r="J1354" s="74">
        <v>6609750</v>
      </c>
      <c r="K1354" s="74">
        <v>0</v>
      </c>
      <c r="L1354" s="74">
        <v>0</v>
      </c>
      <c r="M1354" s="74">
        <v>0</v>
      </c>
      <c r="N1354" s="74">
        <v>0</v>
      </c>
      <c r="O1354" s="74">
        <v>0</v>
      </c>
      <c r="P1354" s="75">
        <v>0</v>
      </c>
      <c r="Q1354" s="76" t="str">
        <f t="shared" si="21"/>
        <v>Registered</v>
      </c>
    </row>
    <row r="1355" spans="1:17">
      <c r="A1355" s="77">
        <v>5968</v>
      </c>
      <c r="B1355" s="77" t="s">
        <v>395</v>
      </c>
      <c r="C1355" s="77" t="s">
        <v>68</v>
      </c>
      <c r="D1355" s="77" t="s">
        <v>6912</v>
      </c>
      <c r="E1355" s="77" t="s">
        <v>6913</v>
      </c>
      <c r="F1355" s="78">
        <v>44187</v>
      </c>
      <c r="G1355" s="77" t="s">
        <v>5509</v>
      </c>
      <c r="H1355" s="79">
        <v>6714750</v>
      </c>
      <c r="I1355" s="79">
        <v>6714750</v>
      </c>
      <c r="J1355" s="79">
        <v>6714750</v>
      </c>
      <c r="K1355" s="79">
        <v>0</v>
      </c>
      <c r="L1355" s="79">
        <v>0</v>
      </c>
      <c r="M1355" s="79">
        <v>0</v>
      </c>
      <c r="N1355" s="79">
        <v>0</v>
      </c>
      <c r="O1355" s="79">
        <v>0</v>
      </c>
      <c r="P1355" s="80">
        <v>0</v>
      </c>
      <c r="Q1355" s="81" t="str">
        <f t="shared" si="21"/>
        <v>Registered</v>
      </c>
    </row>
    <row r="1356" spans="1:17">
      <c r="A1356" s="72">
        <v>5969</v>
      </c>
      <c r="B1356" s="72" t="s">
        <v>395</v>
      </c>
      <c r="C1356" s="72" t="s">
        <v>68</v>
      </c>
      <c r="D1356" s="72" t="s">
        <v>6914</v>
      </c>
      <c r="E1356" s="72" t="s">
        <v>6915</v>
      </c>
      <c r="F1356" s="73">
        <v>44115</v>
      </c>
      <c r="G1356" s="72" t="s">
        <v>5355</v>
      </c>
      <c r="H1356" s="74">
        <v>6840750</v>
      </c>
      <c r="I1356" s="74">
        <v>6840750</v>
      </c>
      <c r="J1356" s="74">
        <v>6840750</v>
      </c>
      <c r="K1356" s="74">
        <v>0</v>
      </c>
      <c r="L1356" s="74">
        <v>0</v>
      </c>
      <c r="M1356" s="74">
        <v>0</v>
      </c>
      <c r="N1356" s="74">
        <v>0</v>
      </c>
      <c r="O1356" s="74">
        <v>0</v>
      </c>
      <c r="P1356" s="75">
        <v>0</v>
      </c>
      <c r="Q1356" s="76" t="str">
        <f t="shared" si="21"/>
        <v>Registered</v>
      </c>
    </row>
    <row r="1357" spans="1:17">
      <c r="A1357" s="77">
        <v>5970</v>
      </c>
      <c r="B1357" s="77" t="s">
        <v>395</v>
      </c>
      <c r="C1357" s="77" t="s">
        <v>68</v>
      </c>
      <c r="D1357" s="77" t="s">
        <v>6916</v>
      </c>
      <c r="E1357" s="77" t="s">
        <v>6917</v>
      </c>
      <c r="F1357" s="78">
        <v>44257</v>
      </c>
      <c r="G1357" s="77" t="s">
        <v>5415</v>
      </c>
      <c r="H1357" s="79">
        <v>6546000</v>
      </c>
      <c r="I1357" s="79">
        <v>6546000</v>
      </c>
      <c r="J1357" s="79">
        <v>6546000</v>
      </c>
      <c r="K1357" s="79">
        <v>0</v>
      </c>
      <c r="L1357" s="79">
        <v>0</v>
      </c>
      <c r="M1357" s="79">
        <v>0</v>
      </c>
      <c r="N1357" s="79">
        <v>0</v>
      </c>
      <c r="O1357" s="79">
        <v>0</v>
      </c>
      <c r="P1357" s="80">
        <v>0</v>
      </c>
      <c r="Q1357" s="81" t="str">
        <f t="shared" si="21"/>
        <v>Registered</v>
      </c>
    </row>
    <row r="1358" spans="1:17">
      <c r="A1358" s="72">
        <v>5971</v>
      </c>
      <c r="B1358" s="72" t="s">
        <v>395</v>
      </c>
      <c r="C1358" s="72" t="s">
        <v>68</v>
      </c>
      <c r="D1358" s="72" t="s">
        <v>6918</v>
      </c>
      <c r="E1358" s="72" t="s">
        <v>6919</v>
      </c>
      <c r="F1358" s="73">
        <v>44282</v>
      </c>
      <c r="G1358" s="72" t="s">
        <v>1594</v>
      </c>
      <c r="H1358" s="74">
        <v>7653000</v>
      </c>
      <c r="I1358" s="74">
        <v>7653000</v>
      </c>
      <c r="J1358" s="74">
        <v>7653000</v>
      </c>
      <c r="K1358" s="74">
        <v>0</v>
      </c>
      <c r="L1358" s="74">
        <v>0</v>
      </c>
      <c r="M1358" s="74">
        <v>0</v>
      </c>
      <c r="N1358" s="74">
        <v>0</v>
      </c>
      <c r="O1358" s="74">
        <v>0</v>
      </c>
      <c r="P1358" s="75">
        <v>0</v>
      </c>
      <c r="Q1358" s="76" t="str">
        <f t="shared" si="21"/>
        <v>Registered</v>
      </c>
    </row>
    <row r="1359" spans="1:17">
      <c r="A1359" s="77">
        <v>5972</v>
      </c>
      <c r="B1359" s="77" t="s">
        <v>395</v>
      </c>
      <c r="C1359" s="77" t="s">
        <v>68</v>
      </c>
      <c r="D1359" s="77" t="s">
        <v>6920</v>
      </c>
      <c r="E1359" s="77" t="s">
        <v>6921</v>
      </c>
      <c r="F1359" s="78">
        <v>45143</v>
      </c>
      <c r="G1359" s="77" t="s">
        <v>3597</v>
      </c>
      <c r="H1359" s="79">
        <v>13034100</v>
      </c>
      <c r="I1359" s="79">
        <v>13034100</v>
      </c>
      <c r="J1359" s="79">
        <v>13034100</v>
      </c>
      <c r="K1359" s="79">
        <v>0</v>
      </c>
      <c r="L1359" s="79">
        <v>0</v>
      </c>
      <c r="M1359" s="79">
        <v>0</v>
      </c>
      <c r="N1359" s="79">
        <v>0</v>
      </c>
      <c r="O1359" s="79">
        <v>0</v>
      </c>
      <c r="P1359" s="80">
        <v>0</v>
      </c>
      <c r="Q1359" s="81" t="str">
        <f t="shared" si="21"/>
        <v>Registered</v>
      </c>
    </row>
    <row r="1360" spans="1:17">
      <c r="A1360" s="72">
        <v>5973</v>
      </c>
      <c r="B1360" s="72" t="s">
        <v>395</v>
      </c>
      <c r="C1360" s="72" t="s">
        <v>68</v>
      </c>
      <c r="D1360" s="72" t="s">
        <v>6922</v>
      </c>
      <c r="E1360" s="72" t="s">
        <v>3795</v>
      </c>
      <c r="F1360" s="73">
        <v>44187</v>
      </c>
      <c r="G1360" s="72" t="s">
        <v>1354</v>
      </c>
      <c r="H1360" s="74">
        <v>11415500</v>
      </c>
      <c r="I1360" s="74">
        <v>11415500</v>
      </c>
      <c r="J1360" s="74">
        <v>11415500</v>
      </c>
      <c r="K1360" s="74">
        <v>0</v>
      </c>
      <c r="L1360" s="74">
        <v>0</v>
      </c>
      <c r="M1360" s="74">
        <v>0</v>
      </c>
      <c r="N1360" s="74">
        <v>0</v>
      </c>
      <c r="O1360" s="74">
        <v>0</v>
      </c>
      <c r="P1360" s="75">
        <v>0</v>
      </c>
      <c r="Q1360" s="76" t="str">
        <f t="shared" si="21"/>
        <v>Registered</v>
      </c>
    </row>
    <row r="1361" spans="1:17">
      <c r="A1361" s="77">
        <v>5974</v>
      </c>
      <c r="B1361" s="77" t="s">
        <v>395</v>
      </c>
      <c r="C1361" s="77" t="s">
        <v>68</v>
      </c>
      <c r="D1361" s="77" t="s">
        <v>6923</v>
      </c>
      <c r="E1361" s="77" t="s">
        <v>6924</v>
      </c>
      <c r="F1361" s="78">
        <v>44247</v>
      </c>
      <c r="G1361" s="77" t="s">
        <v>6925</v>
      </c>
      <c r="H1361" s="79">
        <v>7191000</v>
      </c>
      <c r="I1361" s="79">
        <v>7191000</v>
      </c>
      <c r="J1361" s="79">
        <v>7191000</v>
      </c>
      <c r="K1361" s="79">
        <v>0</v>
      </c>
      <c r="L1361" s="79">
        <v>0</v>
      </c>
      <c r="M1361" s="79">
        <v>0</v>
      </c>
      <c r="N1361" s="79">
        <v>0</v>
      </c>
      <c r="O1361" s="79">
        <v>0</v>
      </c>
      <c r="P1361" s="80">
        <v>0</v>
      </c>
      <c r="Q1361" s="81" t="str">
        <f t="shared" si="21"/>
        <v>Registered</v>
      </c>
    </row>
    <row r="1362" spans="1:17">
      <c r="A1362" s="72">
        <v>5975</v>
      </c>
      <c r="B1362" s="72" t="s">
        <v>395</v>
      </c>
      <c r="C1362" s="72" t="s">
        <v>68</v>
      </c>
      <c r="D1362" s="72" t="s">
        <v>6926</v>
      </c>
      <c r="E1362" s="72" t="s">
        <v>6927</v>
      </c>
      <c r="F1362" s="73">
        <v>44238</v>
      </c>
      <c r="G1362" s="72" t="s">
        <v>3344</v>
      </c>
      <c r="H1362" s="74">
        <v>5475000</v>
      </c>
      <c r="I1362" s="74">
        <v>5475000</v>
      </c>
      <c r="J1362" s="74">
        <v>5475000</v>
      </c>
      <c r="K1362" s="74">
        <v>0</v>
      </c>
      <c r="L1362" s="74">
        <v>0</v>
      </c>
      <c r="M1362" s="74">
        <v>0</v>
      </c>
      <c r="N1362" s="74">
        <v>0</v>
      </c>
      <c r="O1362" s="74">
        <v>0</v>
      </c>
      <c r="P1362" s="75">
        <v>0</v>
      </c>
      <c r="Q1362" s="76" t="str">
        <f t="shared" si="21"/>
        <v>Registered</v>
      </c>
    </row>
    <row r="1363" spans="1:17">
      <c r="A1363" s="77">
        <v>5976</v>
      </c>
      <c r="B1363" s="77" t="s">
        <v>395</v>
      </c>
      <c r="C1363" s="77" t="s">
        <v>68</v>
      </c>
      <c r="D1363" s="77" t="s">
        <v>6928</v>
      </c>
      <c r="E1363" s="77" t="s">
        <v>6929</v>
      </c>
      <c r="F1363" s="78">
        <v>44195</v>
      </c>
      <c r="G1363" s="77" t="s">
        <v>2454</v>
      </c>
      <c r="H1363" s="79">
        <v>4920000</v>
      </c>
      <c r="I1363" s="79">
        <v>4920000</v>
      </c>
      <c r="J1363" s="79">
        <v>4920000</v>
      </c>
      <c r="K1363" s="79">
        <v>0</v>
      </c>
      <c r="L1363" s="79">
        <v>0</v>
      </c>
      <c r="M1363" s="79">
        <v>0</v>
      </c>
      <c r="N1363" s="79">
        <v>0</v>
      </c>
      <c r="O1363" s="79">
        <v>0</v>
      </c>
      <c r="P1363" s="80">
        <v>0</v>
      </c>
      <c r="Q1363" s="81" t="str">
        <f t="shared" si="21"/>
        <v>Registered</v>
      </c>
    </row>
    <row r="1364" spans="1:17">
      <c r="A1364" s="72">
        <v>5977</v>
      </c>
      <c r="B1364" s="72" t="s">
        <v>395</v>
      </c>
      <c r="C1364" s="72" t="s">
        <v>68</v>
      </c>
      <c r="D1364" s="72" t="s">
        <v>6930</v>
      </c>
      <c r="E1364" s="72" t="s">
        <v>6931</v>
      </c>
      <c r="F1364" s="73">
        <v>44135</v>
      </c>
      <c r="G1364" s="72" t="s">
        <v>1875</v>
      </c>
      <c r="H1364" s="74">
        <v>8276000</v>
      </c>
      <c r="I1364" s="74">
        <v>8276000</v>
      </c>
      <c r="J1364" s="74">
        <v>8276000</v>
      </c>
      <c r="K1364" s="74">
        <v>0</v>
      </c>
      <c r="L1364" s="74">
        <v>0</v>
      </c>
      <c r="M1364" s="74">
        <v>0</v>
      </c>
      <c r="N1364" s="74">
        <v>0</v>
      </c>
      <c r="O1364" s="74">
        <v>0</v>
      </c>
      <c r="P1364" s="75">
        <v>0</v>
      </c>
      <c r="Q1364" s="76" t="str">
        <f t="shared" si="21"/>
        <v>Registered</v>
      </c>
    </row>
    <row r="1365" spans="1:17">
      <c r="A1365" s="77">
        <v>5978</v>
      </c>
      <c r="B1365" s="77" t="s">
        <v>395</v>
      </c>
      <c r="C1365" s="77" t="s">
        <v>68</v>
      </c>
      <c r="D1365" s="77" t="s">
        <v>6932</v>
      </c>
      <c r="E1365" s="77" t="s">
        <v>6933</v>
      </c>
      <c r="F1365" s="78">
        <v>45526</v>
      </c>
      <c r="G1365" s="77" t="s">
        <v>6934</v>
      </c>
      <c r="H1365" s="79">
        <v>11793600</v>
      </c>
      <c r="I1365" s="79">
        <v>11793600</v>
      </c>
      <c r="J1365" s="79">
        <v>11793600</v>
      </c>
      <c r="K1365" s="79">
        <v>0</v>
      </c>
      <c r="L1365" s="79">
        <v>0</v>
      </c>
      <c r="M1365" s="79">
        <v>0</v>
      </c>
      <c r="N1365" s="79">
        <v>0</v>
      </c>
      <c r="O1365" s="79">
        <v>0</v>
      </c>
      <c r="P1365" s="80">
        <v>0</v>
      </c>
      <c r="Q1365" s="81" t="str">
        <f t="shared" si="21"/>
        <v>Registered</v>
      </c>
    </row>
    <row r="1366" spans="1:17">
      <c r="A1366" s="72">
        <v>5979</v>
      </c>
      <c r="B1366" s="72" t="s">
        <v>395</v>
      </c>
      <c r="C1366" s="72" t="s">
        <v>68</v>
      </c>
      <c r="D1366" s="72" t="s">
        <v>6935</v>
      </c>
      <c r="E1366" s="72" t="s">
        <v>6936</v>
      </c>
      <c r="F1366" s="73">
        <v>44168</v>
      </c>
      <c r="G1366" s="72" t="s">
        <v>1734</v>
      </c>
      <c r="H1366" s="74">
        <v>6869500</v>
      </c>
      <c r="I1366" s="74">
        <v>6869500</v>
      </c>
      <c r="J1366" s="74">
        <v>6869500</v>
      </c>
      <c r="K1366" s="74">
        <v>0</v>
      </c>
      <c r="L1366" s="74">
        <v>0</v>
      </c>
      <c r="M1366" s="74">
        <v>0</v>
      </c>
      <c r="N1366" s="74">
        <v>0</v>
      </c>
      <c r="O1366" s="74">
        <v>0</v>
      </c>
      <c r="P1366" s="75">
        <v>0</v>
      </c>
      <c r="Q1366" s="76" t="str">
        <f t="shared" si="21"/>
        <v>Registered</v>
      </c>
    </row>
    <row r="1367" spans="1:17">
      <c r="A1367" s="77">
        <v>5980</v>
      </c>
      <c r="B1367" s="77" t="s">
        <v>395</v>
      </c>
      <c r="C1367" s="77" t="s">
        <v>68</v>
      </c>
      <c r="D1367" s="77" t="s">
        <v>6937</v>
      </c>
      <c r="E1367" s="77" t="s">
        <v>6938</v>
      </c>
      <c r="F1367" s="78">
        <v>44168</v>
      </c>
      <c r="G1367" s="77" t="s">
        <v>2172</v>
      </c>
      <c r="H1367" s="79">
        <v>7738500</v>
      </c>
      <c r="I1367" s="79">
        <v>7738500</v>
      </c>
      <c r="J1367" s="79">
        <v>7738500</v>
      </c>
      <c r="K1367" s="79">
        <v>0</v>
      </c>
      <c r="L1367" s="79">
        <v>0</v>
      </c>
      <c r="M1367" s="79">
        <v>0</v>
      </c>
      <c r="N1367" s="79">
        <v>0</v>
      </c>
      <c r="O1367" s="79">
        <v>0</v>
      </c>
      <c r="P1367" s="80">
        <v>0</v>
      </c>
      <c r="Q1367" s="81" t="str">
        <f t="shared" si="21"/>
        <v>Registered</v>
      </c>
    </row>
    <row r="1368" spans="1:17">
      <c r="A1368" s="72">
        <v>5981</v>
      </c>
      <c r="B1368" s="72" t="s">
        <v>395</v>
      </c>
      <c r="C1368" s="72" t="s">
        <v>68</v>
      </c>
      <c r="D1368" s="72" t="s">
        <v>6939</v>
      </c>
      <c r="E1368" s="72" t="s">
        <v>6940</v>
      </c>
      <c r="F1368" s="73">
        <v>44168</v>
      </c>
      <c r="G1368" s="72" t="s">
        <v>2172</v>
      </c>
      <c r="H1368" s="74">
        <v>6869500</v>
      </c>
      <c r="I1368" s="74">
        <v>6869500</v>
      </c>
      <c r="J1368" s="74">
        <v>6869500</v>
      </c>
      <c r="K1368" s="74">
        <v>0</v>
      </c>
      <c r="L1368" s="74">
        <v>0</v>
      </c>
      <c r="M1368" s="74">
        <v>0</v>
      </c>
      <c r="N1368" s="74">
        <v>0</v>
      </c>
      <c r="O1368" s="74">
        <v>0</v>
      </c>
      <c r="P1368" s="75">
        <v>0</v>
      </c>
      <c r="Q1368" s="76" t="str">
        <f t="shared" si="21"/>
        <v>Registered</v>
      </c>
    </row>
    <row r="1369" spans="1:17">
      <c r="A1369" s="77">
        <v>5982</v>
      </c>
      <c r="B1369" s="77" t="s">
        <v>395</v>
      </c>
      <c r="C1369" s="77" t="s">
        <v>68</v>
      </c>
      <c r="D1369" s="77" t="s">
        <v>6941</v>
      </c>
      <c r="E1369" s="77" t="s">
        <v>6942</v>
      </c>
      <c r="F1369" s="78">
        <v>44104</v>
      </c>
      <c r="G1369" s="77" t="s">
        <v>1694</v>
      </c>
      <c r="H1369" s="79">
        <v>9527350</v>
      </c>
      <c r="I1369" s="79">
        <v>9527350</v>
      </c>
      <c r="J1369" s="79">
        <v>9527350</v>
      </c>
      <c r="K1369" s="79">
        <v>0</v>
      </c>
      <c r="L1369" s="79">
        <v>0</v>
      </c>
      <c r="M1369" s="79">
        <v>0</v>
      </c>
      <c r="N1369" s="79">
        <v>0</v>
      </c>
      <c r="O1369" s="79">
        <v>0</v>
      </c>
      <c r="P1369" s="80">
        <v>0</v>
      </c>
      <c r="Q1369" s="81" t="str">
        <f t="shared" si="21"/>
        <v>Registered</v>
      </c>
    </row>
    <row r="1370" spans="1:17">
      <c r="A1370" s="72">
        <v>5983</v>
      </c>
      <c r="B1370" s="72" t="s">
        <v>395</v>
      </c>
      <c r="C1370" s="72" t="s">
        <v>68</v>
      </c>
      <c r="D1370" s="72" t="s">
        <v>6943</v>
      </c>
      <c r="E1370" s="72" t="s">
        <v>6944</v>
      </c>
      <c r="F1370" s="73">
        <v>44195</v>
      </c>
      <c r="G1370" s="72" t="s">
        <v>5406</v>
      </c>
      <c r="H1370" s="74">
        <v>7494000</v>
      </c>
      <c r="I1370" s="74">
        <v>7494000</v>
      </c>
      <c r="J1370" s="74">
        <v>7494000</v>
      </c>
      <c r="K1370" s="74">
        <v>0</v>
      </c>
      <c r="L1370" s="74">
        <v>0</v>
      </c>
      <c r="M1370" s="74">
        <v>0</v>
      </c>
      <c r="N1370" s="74">
        <v>0</v>
      </c>
      <c r="O1370" s="74">
        <v>0</v>
      </c>
      <c r="P1370" s="75">
        <v>0</v>
      </c>
      <c r="Q1370" s="76" t="str">
        <f t="shared" si="21"/>
        <v>Registered</v>
      </c>
    </row>
    <row r="1371" spans="1:17">
      <c r="A1371" s="77">
        <v>5984</v>
      </c>
      <c r="B1371" s="77" t="s">
        <v>395</v>
      </c>
      <c r="C1371" s="77" t="s">
        <v>68</v>
      </c>
      <c r="D1371" s="77" t="s">
        <v>6945</v>
      </c>
      <c r="E1371" s="77" t="s">
        <v>6946</v>
      </c>
      <c r="F1371" s="78">
        <v>44195</v>
      </c>
      <c r="G1371" s="77" t="s">
        <v>5407</v>
      </c>
      <c r="H1371" s="79">
        <v>6447000</v>
      </c>
      <c r="I1371" s="79">
        <v>6447000</v>
      </c>
      <c r="J1371" s="79">
        <v>6447000</v>
      </c>
      <c r="K1371" s="79">
        <v>0</v>
      </c>
      <c r="L1371" s="79">
        <v>0</v>
      </c>
      <c r="M1371" s="79">
        <v>0</v>
      </c>
      <c r="N1371" s="79">
        <v>0</v>
      </c>
      <c r="O1371" s="79">
        <v>0</v>
      </c>
      <c r="P1371" s="80">
        <v>0</v>
      </c>
      <c r="Q1371" s="81" t="str">
        <f t="shared" si="21"/>
        <v>Registered</v>
      </c>
    </row>
    <row r="1372" spans="1:17">
      <c r="A1372" s="72">
        <v>5985</v>
      </c>
      <c r="B1372" s="72" t="s">
        <v>395</v>
      </c>
      <c r="C1372" s="72" t="s">
        <v>68</v>
      </c>
      <c r="D1372" s="72" t="s">
        <v>6947</v>
      </c>
      <c r="E1372" s="72" t="s">
        <v>6948</v>
      </c>
      <c r="F1372" s="73">
        <v>44195</v>
      </c>
      <c r="G1372" s="72" t="s">
        <v>2947</v>
      </c>
      <c r="H1372" s="74">
        <v>25882500</v>
      </c>
      <c r="I1372" s="74">
        <v>25882500</v>
      </c>
      <c r="J1372" s="74">
        <v>25882500</v>
      </c>
      <c r="K1372" s="74">
        <v>0</v>
      </c>
      <c r="L1372" s="74">
        <v>0</v>
      </c>
      <c r="M1372" s="74">
        <v>0</v>
      </c>
      <c r="N1372" s="74">
        <v>0</v>
      </c>
      <c r="O1372" s="74">
        <v>0</v>
      </c>
      <c r="P1372" s="75">
        <v>0</v>
      </c>
      <c r="Q1372" s="76" t="str">
        <f t="shared" si="21"/>
        <v>Registered</v>
      </c>
    </row>
    <row r="1373" spans="1:17">
      <c r="A1373" s="77">
        <v>5986</v>
      </c>
      <c r="B1373" s="77" t="s">
        <v>395</v>
      </c>
      <c r="C1373" s="77" t="s">
        <v>68</v>
      </c>
      <c r="D1373" s="77" t="s">
        <v>6949</v>
      </c>
      <c r="E1373" s="77" t="s">
        <v>3758</v>
      </c>
      <c r="F1373" s="78">
        <v>45131</v>
      </c>
      <c r="G1373" s="77" t="s">
        <v>2695</v>
      </c>
      <c r="H1373" s="79">
        <v>8000000</v>
      </c>
      <c r="I1373" s="79">
        <v>8000000</v>
      </c>
      <c r="J1373" s="79">
        <v>8000000</v>
      </c>
      <c r="K1373" s="79">
        <v>0</v>
      </c>
      <c r="L1373" s="79">
        <v>0</v>
      </c>
      <c r="M1373" s="79">
        <v>0</v>
      </c>
      <c r="N1373" s="79">
        <v>0</v>
      </c>
      <c r="O1373" s="79">
        <v>0</v>
      </c>
      <c r="P1373" s="80">
        <v>0</v>
      </c>
      <c r="Q1373" s="81" t="str">
        <f t="shared" si="21"/>
        <v>Registered</v>
      </c>
    </row>
    <row r="1374" spans="1:17">
      <c r="A1374" s="72">
        <v>5987</v>
      </c>
      <c r="B1374" s="72" t="s">
        <v>395</v>
      </c>
      <c r="C1374" s="72" t="s">
        <v>68</v>
      </c>
      <c r="D1374" s="72" t="s">
        <v>6950</v>
      </c>
      <c r="E1374" s="72" t="s">
        <v>6951</v>
      </c>
      <c r="F1374" s="73">
        <v>43997</v>
      </c>
      <c r="G1374" s="72" t="s">
        <v>5351</v>
      </c>
      <c r="H1374" s="74">
        <v>6150000</v>
      </c>
      <c r="I1374" s="74">
        <v>6150000</v>
      </c>
      <c r="J1374" s="74">
        <v>6150000</v>
      </c>
      <c r="K1374" s="74">
        <v>0</v>
      </c>
      <c r="L1374" s="74">
        <v>0</v>
      </c>
      <c r="M1374" s="74">
        <v>0</v>
      </c>
      <c r="N1374" s="74">
        <v>0</v>
      </c>
      <c r="O1374" s="74">
        <v>0</v>
      </c>
      <c r="P1374" s="75">
        <v>0</v>
      </c>
      <c r="Q1374" s="76" t="str">
        <f t="shared" si="21"/>
        <v>Registered</v>
      </c>
    </row>
    <row r="1375" spans="1:17">
      <c r="A1375" s="77">
        <v>5988</v>
      </c>
      <c r="B1375" s="77" t="s">
        <v>395</v>
      </c>
      <c r="C1375" s="77" t="s">
        <v>68</v>
      </c>
      <c r="D1375" s="77" t="s">
        <v>6952</v>
      </c>
      <c r="E1375" s="77" t="s">
        <v>6953</v>
      </c>
      <c r="F1375" s="78">
        <v>43997</v>
      </c>
      <c r="G1375" s="77" t="s">
        <v>5351</v>
      </c>
      <c r="H1375" s="79">
        <v>5250000</v>
      </c>
      <c r="I1375" s="79">
        <v>5250000</v>
      </c>
      <c r="J1375" s="79">
        <v>5250000</v>
      </c>
      <c r="K1375" s="79">
        <v>0</v>
      </c>
      <c r="L1375" s="79">
        <v>0</v>
      </c>
      <c r="M1375" s="79">
        <v>0</v>
      </c>
      <c r="N1375" s="79">
        <v>0</v>
      </c>
      <c r="O1375" s="79">
        <v>0</v>
      </c>
      <c r="P1375" s="80">
        <v>0</v>
      </c>
      <c r="Q1375" s="81" t="str">
        <f t="shared" si="21"/>
        <v>Registered</v>
      </c>
    </row>
    <row r="1376" spans="1:17">
      <c r="A1376" s="72">
        <v>5989</v>
      </c>
      <c r="B1376" s="72" t="s">
        <v>395</v>
      </c>
      <c r="C1376" s="72" t="s">
        <v>68</v>
      </c>
      <c r="D1376" s="72" t="s">
        <v>6954</v>
      </c>
      <c r="E1376" s="72" t="s">
        <v>6955</v>
      </c>
      <c r="F1376" s="73">
        <v>44631</v>
      </c>
      <c r="G1376" s="72" t="s">
        <v>2321</v>
      </c>
      <c r="H1376" s="74">
        <v>4800000</v>
      </c>
      <c r="I1376" s="74">
        <v>4800000</v>
      </c>
      <c r="J1376" s="74">
        <v>4800000</v>
      </c>
      <c r="K1376" s="74">
        <v>0</v>
      </c>
      <c r="L1376" s="74">
        <v>0</v>
      </c>
      <c r="M1376" s="74">
        <v>0</v>
      </c>
      <c r="N1376" s="74">
        <v>0</v>
      </c>
      <c r="O1376" s="74">
        <v>0</v>
      </c>
      <c r="P1376" s="75">
        <v>0</v>
      </c>
      <c r="Q1376" s="76" t="str">
        <f t="shared" si="21"/>
        <v>Registered</v>
      </c>
    </row>
    <row r="1377" spans="1:17">
      <c r="A1377" s="77">
        <v>5990</v>
      </c>
      <c r="B1377" s="77" t="s">
        <v>395</v>
      </c>
      <c r="C1377" s="77" t="s">
        <v>68</v>
      </c>
      <c r="D1377" s="77" t="s">
        <v>6956</v>
      </c>
      <c r="E1377" s="77" t="s">
        <v>6955</v>
      </c>
      <c r="F1377" s="78">
        <v>44631</v>
      </c>
      <c r="G1377" s="77" t="s">
        <v>2321</v>
      </c>
      <c r="H1377" s="79">
        <v>4656000</v>
      </c>
      <c r="I1377" s="79">
        <v>4656000</v>
      </c>
      <c r="J1377" s="79">
        <v>4656000</v>
      </c>
      <c r="K1377" s="79">
        <v>0</v>
      </c>
      <c r="L1377" s="79">
        <v>0</v>
      </c>
      <c r="M1377" s="79">
        <v>0</v>
      </c>
      <c r="N1377" s="79">
        <v>0</v>
      </c>
      <c r="O1377" s="79">
        <v>0</v>
      </c>
      <c r="P1377" s="80">
        <v>0</v>
      </c>
      <c r="Q1377" s="81" t="str">
        <f t="shared" si="21"/>
        <v>Registered</v>
      </c>
    </row>
    <row r="1378" spans="1:17">
      <c r="A1378" s="72">
        <v>5991</v>
      </c>
      <c r="B1378" s="72" t="s">
        <v>395</v>
      </c>
      <c r="C1378" s="72" t="s">
        <v>68</v>
      </c>
      <c r="D1378" s="72" t="s">
        <v>6957</v>
      </c>
      <c r="E1378" s="72" t="s">
        <v>6958</v>
      </c>
      <c r="F1378" s="73">
        <v>44153</v>
      </c>
      <c r="G1378" s="72" t="s">
        <v>2263</v>
      </c>
      <c r="H1378" s="74">
        <v>12909500</v>
      </c>
      <c r="I1378" s="74">
        <v>12909500</v>
      </c>
      <c r="J1378" s="74">
        <v>12909500</v>
      </c>
      <c r="K1378" s="74">
        <v>0</v>
      </c>
      <c r="L1378" s="74">
        <v>0</v>
      </c>
      <c r="M1378" s="74">
        <v>0</v>
      </c>
      <c r="N1378" s="74">
        <v>0</v>
      </c>
      <c r="O1378" s="74">
        <v>0</v>
      </c>
      <c r="P1378" s="75">
        <v>0</v>
      </c>
      <c r="Q1378" s="76" t="str">
        <f t="shared" si="21"/>
        <v>Registered</v>
      </c>
    </row>
    <row r="1379" spans="1:17">
      <c r="A1379" s="77">
        <v>5992</v>
      </c>
      <c r="B1379" s="77" t="s">
        <v>395</v>
      </c>
      <c r="C1379" s="77" t="s">
        <v>68</v>
      </c>
      <c r="D1379" s="77" t="s">
        <v>6959</v>
      </c>
      <c r="E1379" s="77" t="s">
        <v>6960</v>
      </c>
      <c r="F1379" s="78">
        <v>44285</v>
      </c>
      <c r="G1379" s="77" t="s">
        <v>5453</v>
      </c>
      <c r="H1379" s="79">
        <v>7879450</v>
      </c>
      <c r="I1379" s="79">
        <v>7879450</v>
      </c>
      <c r="J1379" s="79">
        <v>7879450</v>
      </c>
      <c r="K1379" s="79">
        <v>0</v>
      </c>
      <c r="L1379" s="79">
        <v>0</v>
      </c>
      <c r="M1379" s="79">
        <v>0</v>
      </c>
      <c r="N1379" s="79">
        <v>0</v>
      </c>
      <c r="O1379" s="79">
        <v>0</v>
      </c>
      <c r="P1379" s="80">
        <v>0</v>
      </c>
      <c r="Q1379" s="81" t="str">
        <f t="shared" si="21"/>
        <v>Registered</v>
      </c>
    </row>
    <row r="1380" spans="1:17">
      <c r="A1380" s="72">
        <v>5993</v>
      </c>
      <c r="B1380" s="72" t="s">
        <v>395</v>
      </c>
      <c r="C1380" s="72" t="s">
        <v>68</v>
      </c>
      <c r="D1380" s="72" t="s">
        <v>6961</v>
      </c>
      <c r="E1380" s="72" t="s">
        <v>6962</v>
      </c>
      <c r="F1380" s="73">
        <v>44363</v>
      </c>
      <c r="G1380" s="72" t="s">
        <v>5518</v>
      </c>
      <c r="H1380" s="74">
        <v>8025000</v>
      </c>
      <c r="I1380" s="74">
        <v>8025000</v>
      </c>
      <c r="J1380" s="74">
        <v>8025000</v>
      </c>
      <c r="K1380" s="74">
        <v>0</v>
      </c>
      <c r="L1380" s="74">
        <v>0</v>
      </c>
      <c r="M1380" s="74">
        <v>0</v>
      </c>
      <c r="N1380" s="74">
        <v>0</v>
      </c>
      <c r="O1380" s="74">
        <v>0</v>
      </c>
      <c r="P1380" s="75">
        <v>0</v>
      </c>
      <c r="Q1380" s="76" t="str">
        <f t="shared" si="21"/>
        <v>Registered</v>
      </c>
    </row>
    <row r="1381" spans="1:17">
      <c r="A1381" s="77">
        <v>5994</v>
      </c>
      <c r="B1381" s="77" t="s">
        <v>395</v>
      </c>
      <c r="C1381" s="77" t="s">
        <v>68</v>
      </c>
      <c r="D1381" s="77" t="s">
        <v>6963</v>
      </c>
      <c r="E1381" s="77" t="s">
        <v>6964</v>
      </c>
      <c r="F1381" s="78">
        <v>44362</v>
      </c>
      <c r="G1381" s="77" t="s">
        <v>5421</v>
      </c>
      <c r="H1381" s="79">
        <v>8490000</v>
      </c>
      <c r="I1381" s="79">
        <v>8490000</v>
      </c>
      <c r="J1381" s="79">
        <v>8490000</v>
      </c>
      <c r="K1381" s="79">
        <v>0</v>
      </c>
      <c r="L1381" s="79">
        <v>0</v>
      </c>
      <c r="M1381" s="79">
        <v>0</v>
      </c>
      <c r="N1381" s="79">
        <v>0</v>
      </c>
      <c r="O1381" s="79">
        <v>0</v>
      </c>
      <c r="P1381" s="80">
        <v>0</v>
      </c>
      <c r="Q1381" s="81" t="str">
        <f t="shared" si="21"/>
        <v>Registered</v>
      </c>
    </row>
    <row r="1382" spans="1:17">
      <c r="A1382" s="72">
        <v>5995</v>
      </c>
      <c r="B1382" s="72" t="s">
        <v>395</v>
      </c>
      <c r="C1382" s="72" t="s">
        <v>68</v>
      </c>
      <c r="D1382" s="72" t="s">
        <v>6965</v>
      </c>
      <c r="E1382" s="72" t="s">
        <v>6966</v>
      </c>
      <c r="F1382" s="73">
        <v>44216</v>
      </c>
      <c r="G1382" s="72" t="s">
        <v>6967</v>
      </c>
      <c r="H1382" s="74">
        <v>12939138</v>
      </c>
      <c r="I1382" s="74">
        <v>12939138</v>
      </c>
      <c r="J1382" s="74">
        <v>12939138</v>
      </c>
      <c r="K1382" s="74">
        <v>0</v>
      </c>
      <c r="L1382" s="74">
        <v>0</v>
      </c>
      <c r="M1382" s="74">
        <v>0</v>
      </c>
      <c r="N1382" s="74">
        <v>0</v>
      </c>
      <c r="O1382" s="74">
        <v>0</v>
      </c>
      <c r="P1382" s="75">
        <v>0</v>
      </c>
      <c r="Q1382" s="76" t="str">
        <f t="shared" si="21"/>
        <v>Registered</v>
      </c>
    </row>
    <row r="1383" spans="1:17">
      <c r="A1383" s="77">
        <v>5996</v>
      </c>
      <c r="B1383" s="77" t="s">
        <v>395</v>
      </c>
      <c r="C1383" s="77" t="s">
        <v>68</v>
      </c>
      <c r="D1383" s="77" t="s">
        <v>6968</v>
      </c>
      <c r="E1383" s="77" t="s">
        <v>6969</v>
      </c>
      <c r="F1383" s="78">
        <v>44275</v>
      </c>
      <c r="G1383" s="77" t="s">
        <v>5409</v>
      </c>
      <c r="H1383" s="79">
        <v>11418000</v>
      </c>
      <c r="I1383" s="79">
        <v>11418000</v>
      </c>
      <c r="J1383" s="79">
        <v>11418000</v>
      </c>
      <c r="K1383" s="79">
        <v>0</v>
      </c>
      <c r="L1383" s="79">
        <v>0</v>
      </c>
      <c r="M1383" s="79">
        <v>0</v>
      </c>
      <c r="N1383" s="79">
        <v>0</v>
      </c>
      <c r="O1383" s="79">
        <v>0</v>
      </c>
      <c r="P1383" s="80">
        <v>0</v>
      </c>
      <c r="Q1383" s="81" t="str">
        <f t="shared" si="21"/>
        <v>Registered</v>
      </c>
    </row>
    <row r="1384" spans="1:17">
      <c r="A1384" s="72">
        <v>5997</v>
      </c>
      <c r="B1384" s="72" t="s">
        <v>395</v>
      </c>
      <c r="C1384" s="72" t="s">
        <v>68</v>
      </c>
      <c r="D1384" s="72" t="s">
        <v>6970</v>
      </c>
      <c r="E1384" s="72" t="s">
        <v>3978</v>
      </c>
      <c r="F1384" s="73">
        <v>45301</v>
      </c>
      <c r="G1384" s="72" t="s">
        <v>5177</v>
      </c>
      <c r="H1384" s="74">
        <v>10073000</v>
      </c>
      <c r="I1384" s="74">
        <v>10073000</v>
      </c>
      <c r="J1384" s="74">
        <v>10073000</v>
      </c>
      <c r="K1384" s="74">
        <v>0</v>
      </c>
      <c r="L1384" s="74">
        <v>0</v>
      </c>
      <c r="M1384" s="74">
        <v>0</v>
      </c>
      <c r="N1384" s="74">
        <v>0</v>
      </c>
      <c r="O1384" s="74">
        <v>0</v>
      </c>
      <c r="P1384" s="75">
        <v>0</v>
      </c>
      <c r="Q1384" s="76" t="str">
        <f t="shared" si="21"/>
        <v>Registered</v>
      </c>
    </row>
    <row r="1385" spans="1:17">
      <c r="A1385" s="77">
        <v>5998</v>
      </c>
      <c r="B1385" s="77" t="s">
        <v>395</v>
      </c>
      <c r="C1385" s="77" t="s">
        <v>68</v>
      </c>
      <c r="D1385" s="77" t="s">
        <v>6971</v>
      </c>
      <c r="E1385" s="77" t="s">
        <v>6972</v>
      </c>
      <c r="F1385" s="78">
        <v>44142</v>
      </c>
      <c r="G1385" s="77" t="s">
        <v>4076</v>
      </c>
      <c r="H1385" s="79">
        <v>8022000</v>
      </c>
      <c r="I1385" s="79">
        <v>8022000</v>
      </c>
      <c r="J1385" s="79">
        <v>8022000</v>
      </c>
      <c r="K1385" s="79">
        <v>0</v>
      </c>
      <c r="L1385" s="79">
        <v>0</v>
      </c>
      <c r="M1385" s="79">
        <v>0</v>
      </c>
      <c r="N1385" s="79">
        <v>0</v>
      </c>
      <c r="O1385" s="79">
        <v>0</v>
      </c>
      <c r="P1385" s="80">
        <v>0</v>
      </c>
      <c r="Q1385" s="81" t="str">
        <f t="shared" si="21"/>
        <v>Registered</v>
      </c>
    </row>
    <row r="1386" spans="1:17">
      <c r="A1386" s="72">
        <v>5999</v>
      </c>
      <c r="B1386" s="72" t="s">
        <v>395</v>
      </c>
      <c r="C1386" s="72" t="s">
        <v>68</v>
      </c>
      <c r="D1386" s="72" t="s">
        <v>6973</v>
      </c>
      <c r="E1386" s="72" t="s">
        <v>6974</v>
      </c>
      <c r="F1386" s="73">
        <v>44253</v>
      </c>
      <c r="G1386" s="72" t="s">
        <v>5419</v>
      </c>
      <c r="H1386" s="74">
        <v>5076000</v>
      </c>
      <c r="I1386" s="74">
        <v>5076000</v>
      </c>
      <c r="J1386" s="74">
        <v>5076000</v>
      </c>
      <c r="K1386" s="74">
        <v>0</v>
      </c>
      <c r="L1386" s="74">
        <v>0</v>
      </c>
      <c r="M1386" s="74">
        <v>0</v>
      </c>
      <c r="N1386" s="74">
        <v>0</v>
      </c>
      <c r="O1386" s="74">
        <v>0</v>
      </c>
      <c r="P1386" s="75">
        <v>0</v>
      </c>
      <c r="Q1386" s="76" t="str">
        <f t="shared" si="21"/>
        <v>Registered</v>
      </c>
    </row>
    <row r="1387" spans="1:17">
      <c r="A1387" s="77">
        <v>6000</v>
      </c>
      <c r="B1387" s="77" t="s">
        <v>395</v>
      </c>
      <c r="C1387" s="77" t="s">
        <v>68</v>
      </c>
      <c r="D1387" s="77" t="s">
        <v>6975</v>
      </c>
      <c r="E1387" s="77" t="s">
        <v>6976</v>
      </c>
      <c r="F1387" s="78">
        <v>44285</v>
      </c>
      <c r="G1387" s="77" t="s">
        <v>6977</v>
      </c>
      <c r="H1387" s="79">
        <v>5475750</v>
      </c>
      <c r="I1387" s="79">
        <v>5475750</v>
      </c>
      <c r="J1387" s="79">
        <v>5475750</v>
      </c>
      <c r="K1387" s="79">
        <v>0</v>
      </c>
      <c r="L1387" s="79">
        <v>0</v>
      </c>
      <c r="M1387" s="79">
        <v>0</v>
      </c>
      <c r="N1387" s="79">
        <v>0</v>
      </c>
      <c r="O1387" s="79">
        <v>0</v>
      </c>
      <c r="P1387" s="80">
        <v>0</v>
      </c>
      <c r="Q1387" s="81" t="str">
        <f t="shared" si="21"/>
        <v>Registered</v>
      </c>
    </row>
    <row r="1388" spans="1:17">
      <c r="A1388" s="72">
        <v>6001</v>
      </c>
      <c r="B1388" s="72" t="s">
        <v>395</v>
      </c>
      <c r="C1388" s="72" t="s">
        <v>68</v>
      </c>
      <c r="D1388" s="72" t="s">
        <v>6978</v>
      </c>
      <c r="E1388" s="72" t="s">
        <v>6979</v>
      </c>
      <c r="F1388" s="73">
        <v>44469</v>
      </c>
      <c r="G1388" s="72" t="s">
        <v>5418</v>
      </c>
      <c r="H1388" s="74">
        <v>7000000</v>
      </c>
      <c r="I1388" s="74">
        <v>7000000</v>
      </c>
      <c r="J1388" s="74">
        <v>7000000</v>
      </c>
      <c r="K1388" s="74">
        <v>0</v>
      </c>
      <c r="L1388" s="74">
        <v>0</v>
      </c>
      <c r="M1388" s="74">
        <v>0</v>
      </c>
      <c r="N1388" s="74">
        <v>0</v>
      </c>
      <c r="O1388" s="74">
        <v>0</v>
      </c>
      <c r="P1388" s="75">
        <v>0</v>
      </c>
      <c r="Q1388" s="76" t="str">
        <f t="shared" si="21"/>
        <v>Registered</v>
      </c>
    </row>
    <row r="1389" spans="1:17">
      <c r="A1389" s="77">
        <v>6002</v>
      </c>
      <c r="B1389" s="77" t="s">
        <v>395</v>
      </c>
      <c r="C1389" s="77" t="s">
        <v>68</v>
      </c>
      <c r="D1389" s="77" t="s">
        <v>6980</v>
      </c>
      <c r="E1389" s="77" t="s">
        <v>6981</v>
      </c>
      <c r="F1389" s="78">
        <v>44277</v>
      </c>
      <c r="G1389" s="77" t="s">
        <v>5493</v>
      </c>
      <c r="H1389" s="79">
        <v>4575000</v>
      </c>
      <c r="I1389" s="79">
        <v>4575000</v>
      </c>
      <c r="J1389" s="79">
        <v>4575000</v>
      </c>
      <c r="K1389" s="79">
        <v>0</v>
      </c>
      <c r="L1389" s="79">
        <v>0</v>
      </c>
      <c r="M1389" s="79">
        <v>0</v>
      </c>
      <c r="N1389" s="79">
        <v>0</v>
      </c>
      <c r="O1389" s="79">
        <v>0</v>
      </c>
      <c r="P1389" s="80">
        <v>0</v>
      </c>
      <c r="Q1389" s="81" t="str">
        <f t="shared" si="21"/>
        <v>Registered</v>
      </c>
    </row>
    <row r="1390" spans="1:17">
      <c r="A1390" s="72">
        <v>6003</v>
      </c>
      <c r="B1390" s="72" t="s">
        <v>395</v>
      </c>
      <c r="C1390" s="72" t="s">
        <v>68</v>
      </c>
      <c r="D1390" s="72" t="s">
        <v>6982</v>
      </c>
      <c r="E1390" s="72" t="s">
        <v>6983</v>
      </c>
      <c r="F1390" s="73">
        <v>44193</v>
      </c>
      <c r="G1390" s="72" t="s">
        <v>5423</v>
      </c>
      <c r="H1390" s="74">
        <v>4616000</v>
      </c>
      <c r="I1390" s="74">
        <v>4616000</v>
      </c>
      <c r="J1390" s="74">
        <v>4616000</v>
      </c>
      <c r="K1390" s="74">
        <v>0</v>
      </c>
      <c r="L1390" s="74">
        <v>0</v>
      </c>
      <c r="M1390" s="74">
        <v>0</v>
      </c>
      <c r="N1390" s="74">
        <v>0</v>
      </c>
      <c r="O1390" s="74">
        <v>0</v>
      </c>
      <c r="P1390" s="75">
        <v>0</v>
      </c>
      <c r="Q1390" s="76" t="str">
        <f t="shared" si="21"/>
        <v>Registered</v>
      </c>
    </row>
    <row r="1391" spans="1:17">
      <c r="A1391" s="77">
        <v>6004</v>
      </c>
      <c r="B1391" s="77" t="s">
        <v>395</v>
      </c>
      <c r="C1391" s="77" t="s">
        <v>68</v>
      </c>
      <c r="D1391" s="77" t="s">
        <v>6984</v>
      </c>
      <c r="E1391" s="77" t="s">
        <v>6985</v>
      </c>
      <c r="F1391" s="78">
        <v>44196</v>
      </c>
      <c r="G1391" s="77" t="s">
        <v>2062</v>
      </c>
      <c r="H1391" s="79">
        <v>8174144</v>
      </c>
      <c r="I1391" s="79">
        <v>8174144</v>
      </c>
      <c r="J1391" s="79">
        <v>8174144</v>
      </c>
      <c r="K1391" s="79">
        <v>0</v>
      </c>
      <c r="L1391" s="79">
        <v>0</v>
      </c>
      <c r="M1391" s="79">
        <v>0</v>
      </c>
      <c r="N1391" s="79">
        <v>0</v>
      </c>
      <c r="O1391" s="79">
        <v>0</v>
      </c>
      <c r="P1391" s="80">
        <v>0</v>
      </c>
      <c r="Q1391" s="81" t="str">
        <f t="shared" si="21"/>
        <v>Registered</v>
      </c>
    </row>
    <row r="1392" spans="1:17">
      <c r="A1392" s="72">
        <v>6005</v>
      </c>
      <c r="B1392" s="72" t="s">
        <v>395</v>
      </c>
      <c r="C1392" s="72" t="s">
        <v>68</v>
      </c>
      <c r="D1392" s="72" t="s">
        <v>6986</v>
      </c>
      <c r="E1392" s="72" t="s">
        <v>6985</v>
      </c>
      <c r="F1392" s="73">
        <v>44196</v>
      </c>
      <c r="G1392" s="72" t="s">
        <v>6987</v>
      </c>
      <c r="H1392" s="74">
        <v>10163000</v>
      </c>
      <c r="I1392" s="74">
        <v>10163000</v>
      </c>
      <c r="J1392" s="74">
        <v>10163000</v>
      </c>
      <c r="K1392" s="74">
        <v>0</v>
      </c>
      <c r="L1392" s="74">
        <v>0</v>
      </c>
      <c r="M1392" s="74">
        <v>0</v>
      </c>
      <c r="N1392" s="74">
        <v>0</v>
      </c>
      <c r="O1392" s="74">
        <v>0</v>
      </c>
      <c r="P1392" s="75">
        <v>0</v>
      </c>
      <c r="Q1392" s="76" t="str">
        <f t="shared" si="21"/>
        <v>Registered</v>
      </c>
    </row>
    <row r="1393" spans="1:17">
      <c r="A1393" s="77">
        <v>6006</v>
      </c>
      <c r="B1393" s="77" t="s">
        <v>395</v>
      </c>
      <c r="C1393" s="77" t="s">
        <v>68</v>
      </c>
      <c r="D1393" s="77" t="s">
        <v>6988</v>
      </c>
      <c r="E1393" s="77" t="s">
        <v>6989</v>
      </c>
      <c r="F1393" s="78">
        <v>44167</v>
      </c>
      <c r="G1393" s="77" t="s">
        <v>5512</v>
      </c>
      <c r="H1393" s="79">
        <v>7494000</v>
      </c>
      <c r="I1393" s="79">
        <v>7494000</v>
      </c>
      <c r="J1393" s="79">
        <v>7494000</v>
      </c>
      <c r="K1393" s="79">
        <v>0</v>
      </c>
      <c r="L1393" s="79">
        <v>0</v>
      </c>
      <c r="M1393" s="79">
        <v>0</v>
      </c>
      <c r="N1393" s="79">
        <v>0</v>
      </c>
      <c r="O1393" s="79">
        <v>0</v>
      </c>
      <c r="P1393" s="80">
        <v>0</v>
      </c>
      <c r="Q1393" s="81" t="str">
        <f t="shared" si="21"/>
        <v>Registered</v>
      </c>
    </row>
    <row r="1394" spans="1:17">
      <c r="A1394" s="72">
        <v>6007</v>
      </c>
      <c r="B1394" s="72" t="s">
        <v>395</v>
      </c>
      <c r="C1394" s="72" t="s">
        <v>68</v>
      </c>
      <c r="D1394" s="72" t="s">
        <v>6990</v>
      </c>
      <c r="E1394" s="72" t="s">
        <v>6991</v>
      </c>
      <c r="F1394" s="73">
        <v>44168</v>
      </c>
      <c r="G1394" s="72" t="s">
        <v>5512</v>
      </c>
      <c r="H1394" s="74">
        <v>8442000</v>
      </c>
      <c r="I1394" s="74">
        <v>8442000</v>
      </c>
      <c r="J1394" s="74">
        <v>8442000</v>
      </c>
      <c r="K1394" s="74">
        <v>0</v>
      </c>
      <c r="L1394" s="74">
        <v>0</v>
      </c>
      <c r="M1394" s="74">
        <v>0</v>
      </c>
      <c r="N1394" s="74">
        <v>0</v>
      </c>
      <c r="O1394" s="74">
        <v>0</v>
      </c>
      <c r="P1394" s="75">
        <v>0</v>
      </c>
      <c r="Q1394" s="76" t="str">
        <f t="shared" si="21"/>
        <v>Registered</v>
      </c>
    </row>
    <row r="1395" spans="1:17">
      <c r="A1395" s="77">
        <v>6008</v>
      </c>
      <c r="B1395" s="77" t="s">
        <v>395</v>
      </c>
      <c r="C1395" s="77" t="s">
        <v>68</v>
      </c>
      <c r="D1395" s="77" t="s">
        <v>6992</v>
      </c>
      <c r="E1395" s="77" t="s">
        <v>4960</v>
      </c>
      <c r="F1395" s="78">
        <v>44193</v>
      </c>
      <c r="G1395" s="77" t="s">
        <v>6993</v>
      </c>
      <c r="H1395" s="79">
        <v>26600000</v>
      </c>
      <c r="I1395" s="79">
        <v>26600000</v>
      </c>
      <c r="J1395" s="79">
        <v>26600000</v>
      </c>
      <c r="K1395" s="79">
        <v>0</v>
      </c>
      <c r="L1395" s="79">
        <v>0</v>
      </c>
      <c r="M1395" s="79">
        <v>0</v>
      </c>
      <c r="N1395" s="79">
        <v>0</v>
      </c>
      <c r="O1395" s="79">
        <v>0</v>
      </c>
      <c r="P1395" s="80">
        <v>0</v>
      </c>
      <c r="Q1395" s="81" t="str">
        <f t="shared" si="21"/>
        <v>Registered</v>
      </c>
    </row>
    <row r="1396" spans="1:17">
      <c r="A1396" s="72">
        <v>6009</v>
      </c>
      <c r="B1396" s="72" t="s">
        <v>395</v>
      </c>
      <c r="C1396" s="72" t="s">
        <v>68</v>
      </c>
      <c r="D1396" s="72" t="s">
        <v>6994</v>
      </c>
      <c r="E1396" s="72" t="s">
        <v>6995</v>
      </c>
      <c r="F1396" s="73">
        <v>44887</v>
      </c>
      <c r="G1396" s="72" t="s">
        <v>2351</v>
      </c>
      <c r="H1396" s="74">
        <v>10551750</v>
      </c>
      <c r="I1396" s="74">
        <v>10551750</v>
      </c>
      <c r="J1396" s="74">
        <v>10551750</v>
      </c>
      <c r="K1396" s="74">
        <v>0</v>
      </c>
      <c r="L1396" s="74">
        <v>0</v>
      </c>
      <c r="M1396" s="74">
        <v>0</v>
      </c>
      <c r="N1396" s="74">
        <v>0</v>
      </c>
      <c r="O1396" s="74">
        <v>0</v>
      </c>
      <c r="P1396" s="75">
        <v>0</v>
      </c>
      <c r="Q1396" s="76" t="str">
        <f t="shared" si="21"/>
        <v>Registered</v>
      </c>
    </row>
    <row r="1397" spans="1:17">
      <c r="A1397" s="77">
        <v>6010</v>
      </c>
      <c r="B1397" s="77" t="s">
        <v>395</v>
      </c>
      <c r="C1397" s="77" t="s">
        <v>68</v>
      </c>
      <c r="D1397" s="77" t="s">
        <v>6996</v>
      </c>
      <c r="E1397" s="77" t="s">
        <v>6997</v>
      </c>
      <c r="F1397" s="78">
        <v>44833</v>
      </c>
      <c r="G1397" s="77" t="s">
        <v>3828</v>
      </c>
      <c r="H1397" s="79">
        <v>7818000</v>
      </c>
      <c r="I1397" s="79">
        <v>7818000</v>
      </c>
      <c r="J1397" s="79">
        <v>7818000</v>
      </c>
      <c r="K1397" s="79">
        <v>0</v>
      </c>
      <c r="L1397" s="79">
        <v>0</v>
      </c>
      <c r="M1397" s="79">
        <v>0</v>
      </c>
      <c r="N1397" s="79">
        <v>0</v>
      </c>
      <c r="O1397" s="79">
        <v>0</v>
      </c>
      <c r="P1397" s="80">
        <v>0</v>
      </c>
      <c r="Q1397" s="81" t="str">
        <f t="shared" si="21"/>
        <v>Registered</v>
      </c>
    </row>
    <row r="1398" spans="1:17">
      <c r="A1398" s="72">
        <v>6011</v>
      </c>
      <c r="B1398" s="72" t="s">
        <v>395</v>
      </c>
      <c r="C1398" s="72" t="s">
        <v>68</v>
      </c>
      <c r="D1398" s="72" t="s">
        <v>6998</v>
      </c>
      <c r="E1398" s="72" t="s">
        <v>6999</v>
      </c>
      <c r="F1398" s="73">
        <v>44863</v>
      </c>
      <c r="G1398" s="72" t="s">
        <v>3828</v>
      </c>
      <c r="H1398" s="74">
        <v>7674000</v>
      </c>
      <c r="I1398" s="74">
        <v>7674000</v>
      </c>
      <c r="J1398" s="74">
        <v>7674000</v>
      </c>
      <c r="K1398" s="74">
        <v>0</v>
      </c>
      <c r="L1398" s="74">
        <v>0</v>
      </c>
      <c r="M1398" s="74">
        <v>0</v>
      </c>
      <c r="N1398" s="74">
        <v>0</v>
      </c>
      <c r="O1398" s="74">
        <v>0</v>
      </c>
      <c r="P1398" s="75">
        <v>0</v>
      </c>
      <c r="Q1398" s="76" t="str">
        <f t="shared" si="21"/>
        <v>Registered</v>
      </c>
    </row>
    <row r="1399" spans="1:17">
      <c r="A1399" s="77">
        <v>6012</v>
      </c>
      <c r="B1399" s="77" t="s">
        <v>395</v>
      </c>
      <c r="C1399" s="77" t="s">
        <v>68</v>
      </c>
      <c r="D1399" s="77" t="s">
        <v>7000</v>
      </c>
      <c r="E1399" s="77" t="s">
        <v>7001</v>
      </c>
      <c r="F1399" s="78">
        <v>44261</v>
      </c>
      <c r="G1399" s="77" t="s">
        <v>2454</v>
      </c>
      <c r="H1399" s="79">
        <v>7466000</v>
      </c>
      <c r="I1399" s="79">
        <v>7466000</v>
      </c>
      <c r="J1399" s="79">
        <v>7466000</v>
      </c>
      <c r="K1399" s="79">
        <v>0</v>
      </c>
      <c r="L1399" s="79">
        <v>0</v>
      </c>
      <c r="M1399" s="79">
        <v>0</v>
      </c>
      <c r="N1399" s="79">
        <v>0</v>
      </c>
      <c r="O1399" s="79">
        <v>0</v>
      </c>
      <c r="P1399" s="80">
        <v>0</v>
      </c>
      <c r="Q1399" s="81" t="str">
        <f t="shared" si="21"/>
        <v>Registered</v>
      </c>
    </row>
    <row r="1400" spans="1:17">
      <c r="A1400" s="72">
        <v>6013</v>
      </c>
      <c r="B1400" s="72" t="s">
        <v>395</v>
      </c>
      <c r="C1400" s="72" t="s">
        <v>68</v>
      </c>
      <c r="D1400" s="72" t="s">
        <v>7002</v>
      </c>
      <c r="E1400" s="72" t="s">
        <v>7003</v>
      </c>
      <c r="F1400" s="73">
        <v>44651</v>
      </c>
      <c r="G1400" s="72" t="s">
        <v>5096</v>
      </c>
      <c r="H1400" s="74">
        <v>6681849</v>
      </c>
      <c r="I1400" s="74">
        <v>6681849</v>
      </c>
      <c r="J1400" s="74">
        <v>6681849</v>
      </c>
      <c r="K1400" s="74">
        <v>0</v>
      </c>
      <c r="L1400" s="74">
        <v>0</v>
      </c>
      <c r="M1400" s="74">
        <v>0</v>
      </c>
      <c r="N1400" s="74">
        <v>0</v>
      </c>
      <c r="O1400" s="74">
        <v>0</v>
      </c>
      <c r="P1400" s="75">
        <v>0</v>
      </c>
      <c r="Q1400" s="76" t="str">
        <f t="shared" si="21"/>
        <v>Registered</v>
      </c>
    </row>
    <row r="1401" spans="1:17">
      <c r="A1401" s="77">
        <v>6014</v>
      </c>
      <c r="B1401" s="77" t="s">
        <v>395</v>
      </c>
      <c r="C1401" s="77" t="s">
        <v>68</v>
      </c>
      <c r="D1401" s="77" t="s">
        <v>7004</v>
      </c>
      <c r="E1401" s="77" t="s">
        <v>7005</v>
      </c>
      <c r="F1401" s="78">
        <v>44132</v>
      </c>
      <c r="G1401" s="77" t="s">
        <v>1875</v>
      </c>
      <c r="H1401" s="79">
        <v>5000000</v>
      </c>
      <c r="I1401" s="79">
        <v>5000000</v>
      </c>
      <c r="J1401" s="79">
        <v>5000000</v>
      </c>
      <c r="K1401" s="79">
        <v>0</v>
      </c>
      <c r="L1401" s="79">
        <v>0</v>
      </c>
      <c r="M1401" s="79">
        <v>0</v>
      </c>
      <c r="N1401" s="79">
        <v>0</v>
      </c>
      <c r="O1401" s="79">
        <v>0</v>
      </c>
      <c r="P1401" s="80">
        <v>0</v>
      </c>
      <c r="Q1401" s="81" t="str">
        <f t="shared" si="21"/>
        <v>Registered</v>
      </c>
    </row>
    <row r="1402" spans="1:17">
      <c r="A1402" s="72">
        <v>6015</v>
      </c>
      <c r="B1402" s="72" t="s">
        <v>395</v>
      </c>
      <c r="C1402" s="72" t="s">
        <v>68</v>
      </c>
      <c r="D1402" s="72" t="s">
        <v>7006</v>
      </c>
      <c r="E1402" s="72" t="s">
        <v>7007</v>
      </c>
      <c r="F1402" s="73">
        <v>44253</v>
      </c>
      <c r="G1402" s="72" t="s">
        <v>5091</v>
      </c>
      <c r="H1402" s="74">
        <v>5076000</v>
      </c>
      <c r="I1402" s="74">
        <v>5076000</v>
      </c>
      <c r="J1402" s="74">
        <v>5076000</v>
      </c>
      <c r="K1402" s="74">
        <v>0</v>
      </c>
      <c r="L1402" s="74">
        <v>0</v>
      </c>
      <c r="M1402" s="74">
        <v>0</v>
      </c>
      <c r="N1402" s="74">
        <v>0</v>
      </c>
      <c r="O1402" s="74">
        <v>0</v>
      </c>
      <c r="P1402" s="75">
        <v>0</v>
      </c>
      <c r="Q1402" s="76" t="str">
        <f t="shared" si="21"/>
        <v>Registered</v>
      </c>
    </row>
    <row r="1403" spans="1:17">
      <c r="A1403" s="77">
        <v>6016</v>
      </c>
      <c r="B1403" s="77" t="s">
        <v>395</v>
      </c>
      <c r="C1403" s="77" t="s">
        <v>68</v>
      </c>
      <c r="D1403" s="77" t="s">
        <v>7008</v>
      </c>
      <c r="E1403" s="77" t="s">
        <v>7009</v>
      </c>
      <c r="F1403" s="78">
        <v>44179</v>
      </c>
      <c r="G1403" s="77" t="s">
        <v>5404</v>
      </c>
      <c r="H1403" s="79">
        <v>6258000</v>
      </c>
      <c r="I1403" s="79">
        <v>6258000</v>
      </c>
      <c r="J1403" s="79">
        <v>6258000</v>
      </c>
      <c r="K1403" s="79">
        <v>0</v>
      </c>
      <c r="L1403" s="79">
        <v>0</v>
      </c>
      <c r="M1403" s="79">
        <v>0</v>
      </c>
      <c r="N1403" s="79">
        <v>0</v>
      </c>
      <c r="O1403" s="79">
        <v>0</v>
      </c>
      <c r="P1403" s="80">
        <v>0</v>
      </c>
      <c r="Q1403" s="81" t="str">
        <f t="shared" si="21"/>
        <v>Registered</v>
      </c>
    </row>
    <row r="1404" spans="1:17">
      <c r="A1404" s="72">
        <v>6017</v>
      </c>
      <c r="B1404" s="72" t="s">
        <v>395</v>
      </c>
      <c r="C1404" s="72" t="s">
        <v>68</v>
      </c>
      <c r="D1404" s="72" t="s">
        <v>7010</v>
      </c>
      <c r="E1404" s="72" t="s">
        <v>7011</v>
      </c>
      <c r="F1404" s="73">
        <v>44195</v>
      </c>
      <c r="G1404" s="72" t="s">
        <v>5483</v>
      </c>
      <c r="H1404" s="74">
        <v>5514000</v>
      </c>
      <c r="I1404" s="74">
        <v>5514000</v>
      </c>
      <c r="J1404" s="74">
        <v>5514000</v>
      </c>
      <c r="K1404" s="74">
        <v>0</v>
      </c>
      <c r="L1404" s="74">
        <v>0</v>
      </c>
      <c r="M1404" s="74">
        <v>0</v>
      </c>
      <c r="N1404" s="74">
        <v>0</v>
      </c>
      <c r="O1404" s="74">
        <v>0</v>
      </c>
      <c r="P1404" s="75">
        <v>0</v>
      </c>
      <c r="Q1404" s="76" t="str">
        <f t="shared" si="21"/>
        <v>Registered</v>
      </c>
    </row>
    <row r="1405" spans="1:17">
      <c r="A1405" s="77">
        <v>6018</v>
      </c>
      <c r="B1405" s="77" t="s">
        <v>395</v>
      </c>
      <c r="C1405" s="77" t="s">
        <v>68</v>
      </c>
      <c r="D1405" s="77" t="s">
        <v>7012</v>
      </c>
      <c r="E1405" s="77" t="s">
        <v>7013</v>
      </c>
      <c r="F1405" s="78">
        <v>44187</v>
      </c>
      <c r="G1405" s="77" t="s">
        <v>5468</v>
      </c>
      <c r="H1405" s="79">
        <v>5328000</v>
      </c>
      <c r="I1405" s="79">
        <v>5328000</v>
      </c>
      <c r="J1405" s="79">
        <v>5328000</v>
      </c>
      <c r="K1405" s="79">
        <v>0</v>
      </c>
      <c r="L1405" s="79">
        <v>0</v>
      </c>
      <c r="M1405" s="79">
        <v>0</v>
      </c>
      <c r="N1405" s="79">
        <v>0</v>
      </c>
      <c r="O1405" s="79">
        <v>0</v>
      </c>
      <c r="P1405" s="80">
        <v>0</v>
      </c>
      <c r="Q1405" s="81" t="str">
        <f t="shared" si="21"/>
        <v>Registered</v>
      </c>
    </row>
    <row r="1406" spans="1:17">
      <c r="A1406" s="72">
        <v>6019</v>
      </c>
      <c r="B1406" s="72" t="s">
        <v>395</v>
      </c>
      <c r="C1406" s="72" t="s">
        <v>68</v>
      </c>
      <c r="D1406" s="72" t="s">
        <v>7014</v>
      </c>
      <c r="E1406" s="72" t="s">
        <v>7015</v>
      </c>
      <c r="F1406" s="73">
        <v>44637</v>
      </c>
      <c r="G1406" s="72" t="s">
        <v>2040</v>
      </c>
      <c r="H1406" s="74">
        <v>4300000</v>
      </c>
      <c r="I1406" s="74">
        <v>4300000</v>
      </c>
      <c r="J1406" s="74">
        <v>4300000</v>
      </c>
      <c r="K1406" s="74">
        <v>0</v>
      </c>
      <c r="L1406" s="74">
        <v>0</v>
      </c>
      <c r="M1406" s="74">
        <v>0</v>
      </c>
      <c r="N1406" s="74">
        <v>0</v>
      </c>
      <c r="O1406" s="74">
        <v>0</v>
      </c>
      <c r="P1406" s="75">
        <v>0</v>
      </c>
      <c r="Q1406" s="76" t="str">
        <f t="shared" si="21"/>
        <v>Registered</v>
      </c>
    </row>
    <row r="1407" spans="1:17">
      <c r="A1407" s="77">
        <v>6020</v>
      </c>
      <c r="B1407" s="77" t="s">
        <v>395</v>
      </c>
      <c r="C1407" s="77" t="s">
        <v>68</v>
      </c>
      <c r="D1407" s="77" t="s">
        <v>7016</v>
      </c>
      <c r="E1407" s="77" t="s">
        <v>7017</v>
      </c>
      <c r="F1407" s="78">
        <v>44173</v>
      </c>
      <c r="G1407" s="77" t="s">
        <v>6358</v>
      </c>
      <c r="H1407" s="79">
        <v>6000000</v>
      </c>
      <c r="I1407" s="79">
        <v>6000000</v>
      </c>
      <c r="J1407" s="79">
        <v>6000000</v>
      </c>
      <c r="K1407" s="79">
        <v>0</v>
      </c>
      <c r="L1407" s="79">
        <v>0</v>
      </c>
      <c r="M1407" s="79">
        <v>0</v>
      </c>
      <c r="N1407" s="79">
        <v>0</v>
      </c>
      <c r="O1407" s="79">
        <v>0</v>
      </c>
      <c r="P1407" s="80">
        <v>0</v>
      </c>
      <c r="Q1407" s="81" t="str">
        <f t="shared" si="21"/>
        <v>Registered</v>
      </c>
    </row>
    <row r="1408" spans="1:17">
      <c r="A1408" s="72">
        <v>6021</v>
      </c>
      <c r="B1408" s="72" t="s">
        <v>395</v>
      </c>
      <c r="C1408" s="72" t="s">
        <v>68</v>
      </c>
      <c r="D1408" s="72" t="s">
        <v>7018</v>
      </c>
      <c r="E1408" s="72" t="s">
        <v>7019</v>
      </c>
      <c r="F1408" s="73">
        <v>44608</v>
      </c>
      <c r="G1408" s="72" t="s">
        <v>5141</v>
      </c>
      <c r="H1408" s="74">
        <v>7850000</v>
      </c>
      <c r="I1408" s="74">
        <v>7850000</v>
      </c>
      <c r="J1408" s="74">
        <v>7850000</v>
      </c>
      <c r="K1408" s="74">
        <v>0</v>
      </c>
      <c r="L1408" s="74">
        <v>0</v>
      </c>
      <c r="M1408" s="74">
        <v>0</v>
      </c>
      <c r="N1408" s="74">
        <v>0</v>
      </c>
      <c r="O1408" s="74">
        <v>0</v>
      </c>
      <c r="P1408" s="75">
        <v>0</v>
      </c>
      <c r="Q1408" s="76" t="str">
        <f t="shared" si="21"/>
        <v>Registered</v>
      </c>
    </row>
    <row r="1409" spans="1:17">
      <c r="A1409" s="77">
        <v>6022</v>
      </c>
      <c r="B1409" s="77" t="s">
        <v>395</v>
      </c>
      <c r="C1409" s="77" t="s">
        <v>68</v>
      </c>
      <c r="D1409" s="77" t="s">
        <v>7020</v>
      </c>
      <c r="E1409" s="77" t="s">
        <v>7021</v>
      </c>
      <c r="F1409" s="78">
        <v>44608</v>
      </c>
      <c r="G1409" s="77" t="s">
        <v>5233</v>
      </c>
      <c r="H1409" s="79">
        <v>9300000</v>
      </c>
      <c r="I1409" s="79">
        <v>9300000</v>
      </c>
      <c r="J1409" s="79">
        <v>9300000</v>
      </c>
      <c r="K1409" s="79">
        <v>0</v>
      </c>
      <c r="L1409" s="79">
        <v>0</v>
      </c>
      <c r="M1409" s="79">
        <v>0</v>
      </c>
      <c r="N1409" s="79">
        <v>0</v>
      </c>
      <c r="O1409" s="79">
        <v>0</v>
      </c>
      <c r="P1409" s="80">
        <v>0</v>
      </c>
      <c r="Q1409" s="81" t="str">
        <f t="shared" si="21"/>
        <v>Registered</v>
      </c>
    </row>
    <row r="1410" spans="1:17">
      <c r="A1410" s="72">
        <v>6023</v>
      </c>
      <c r="B1410" s="72" t="s">
        <v>395</v>
      </c>
      <c r="C1410" s="72" t="s">
        <v>68</v>
      </c>
      <c r="D1410" s="72" t="s">
        <v>7022</v>
      </c>
      <c r="E1410" s="72" t="s">
        <v>7023</v>
      </c>
      <c r="F1410" s="73">
        <v>45618</v>
      </c>
      <c r="G1410" s="72" t="s">
        <v>5441</v>
      </c>
      <c r="H1410" s="74">
        <v>7800000</v>
      </c>
      <c r="I1410" s="74">
        <v>7800000</v>
      </c>
      <c r="J1410" s="74">
        <v>7800000</v>
      </c>
      <c r="K1410" s="74">
        <v>0</v>
      </c>
      <c r="L1410" s="74">
        <v>0</v>
      </c>
      <c r="M1410" s="74">
        <v>0</v>
      </c>
      <c r="N1410" s="74">
        <v>0</v>
      </c>
      <c r="O1410" s="74">
        <v>0</v>
      </c>
      <c r="P1410" s="75">
        <v>0</v>
      </c>
      <c r="Q1410" s="76" t="str">
        <f t="shared" ref="Q1410:Q1473" si="22">IF(G1410="01 Jan 1900","Unregistered","Registered")</f>
        <v>Registered</v>
      </c>
    </row>
    <row r="1411" spans="1:17">
      <c r="A1411" s="77">
        <v>6024</v>
      </c>
      <c r="B1411" s="77" t="s">
        <v>395</v>
      </c>
      <c r="C1411" s="77" t="s">
        <v>68</v>
      </c>
      <c r="D1411" s="77" t="s">
        <v>7024</v>
      </c>
      <c r="E1411" s="77" t="s">
        <v>4960</v>
      </c>
      <c r="F1411" s="78">
        <v>44131</v>
      </c>
      <c r="G1411" s="77" t="s">
        <v>4851</v>
      </c>
      <c r="H1411" s="79">
        <v>29580000</v>
      </c>
      <c r="I1411" s="79">
        <v>29580000</v>
      </c>
      <c r="J1411" s="79">
        <v>29580000</v>
      </c>
      <c r="K1411" s="79">
        <v>0</v>
      </c>
      <c r="L1411" s="79">
        <v>0</v>
      </c>
      <c r="M1411" s="79">
        <v>0</v>
      </c>
      <c r="N1411" s="79">
        <v>0</v>
      </c>
      <c r="O1411" s="79">
        <v>0</v>
      </c>
      <c r="P1411" s="80">
        <v>0</v>
      </c>
      <c r="Q1411" s="81" t="str">
        <f t="shared" si="22"/>
        <v>Registered</v>
      </c>
    </row>
    <row r="1412" spans="1:17">
      <c r="A1412" s="72">
        <v>6025</v>
      </c>
      <c r="B1412" s="72" t="s">
        <v>395</v>
      </c>
      <c r="C1412" s="72" t="s">
        <v>68</v>
      </c>
      <c r="D1412" s="72" t="s">
        <v>7025</v>
      </c>
      <c r="E1412" s="72" t="s">
        <v>2402</v>
      </c>
      <c r="F1412" s="73">
        <v>44344</v>
      </c>
      <c r="G1412" s="72" t="s">
        <v>7026</v>
      </c>
      <c r="H1412" s="74">
        <v>9546000</v>
      </c>
      <c r="I1412" s="74">
        <v>9546000</v>
      </c>
      <c r="J1412" s="74">
        <v>9546000</v>
      </c>
      <c r="K1412" s="74">
        <v>0</v>
      </c>
      <c r="L1412" s="74">
        <v>0</v>
      </c>
      <c r="M1412" s="74">
        <v>0</v>
      </c>
      <c r="N1412" s="74">
        <v>0</v>
      </c>
      <c r="O1412" s="74">
        <v>0</v>
      </c>
      <c r="P1412" s="75">
        <v>0</v>
      </c>
      <c r="Q1412" s="76" t="str">
        <f t="shared" si="22"/>
        <v>Registered</v>
      </c>
    </row>
    <row r="1413" spans="1:17">
      <c r="A1413" s="77">
        <v>6026</v>
      </c>
      <c r="B1413" s="77" t="s">
        <v>395</v>
      </c>
      <c r="C1413" s="77" t="s">
        <v>68</v>
      </c>
      <c r="D1413" s="77" t="s">
        <v>7027</v>
      </c>
      <c r="E1413" s="77" t="s">
        <v>2402</v>
      </c>
      <c r="F1413" s="78">
        <v>44949</v>
      </c>
      <c r="G1413" s="77" t="s">
        <v>5396</v>
      </c>
      <c r="H1413" s="79">
        <v>8600000</v>
      </c>
      <c r="I1413" s="79">
        <v>8600000</v>
      </c>
      <c r="J1413" s="79">
        <v>8600000</v>
      </c>
      <c r="K1413" s="79">
        <v>0</v>
      </c>
      <c r="L1413" s="79">
        <v>0</v>
      </c>
      <c r="M1413" s="79">
        <v>0</v>
      </c>
      <c r="N1413" s="79">
        <v>0</v>
      </c>
      <c r="O1413" s="79">
        <v>0</v>
      </c>
      <c r="P1413" s="80">
        <v>0</v>
      </c>
      <c r="Q1413" s="81" t="str">
        <f t="shared" si="22"/>
        <v>Registered</v>
      </c>
    </row>
    <row r="1414" spans="1:17">
      <c r="A1414" s="72">
        <v>6027</v>
      </c>
      <c r="B1414" s="72" t="s">
        <v>395</v>
      </c>
      <c r="C1414" s="72" t="s">
        <v>68</v>
      </c>
      <c r="D1414" s="72" t="s">
        <v>7028</v>
      </c>
      <c r="E1414" s="72" t="s">
        <v>7029</v>
      </c>
      <c r="F1414" s="73">
        <v>44467</v>
      </c>
      <c r="G1414" s="72" t="s">
        <v>7030</v>
      </c>
      <c r="H1414" s="74">
        <v>6767000</v>
      </c>
      <c r="I1414" s="74">
        <v>6767000</v>
      </c>
      <c r="J1414" s="74">
        <v>6767000</v>
      </c>
      <c r="K1414" s="74">
        <v>0</v>
      </c>
      <c r="L1414" s="74">
        <v>0</v>
      </c>
      <c r="M1414" s="74">
        <v>0</v>
      </c>
      <c r="N1414" s="74">
        <v>0</v>
      </c>
      <c r="O1414" s="74">
        <v>0</v>
      </c>
      <c r="P1414" s="75">
        <v>0</v>
      </c>
      <c r="Q1414" s="76" t="str">
        <f t="shared" si="22"/>
        <v>Registered</v>
      </c>
    </row>
    <row r="1415" spans="1:17">
      <c r="A1415" s="77">
        <v>6028</v>
      </c>
      <c r="B1415" s="77" t="s">
        <v>395</v>
      </c>
      <c r="C1415" s="77" t="s">
        <v>68</v>
      </c>
      <c r="D1415" s="77" t="s">
        <v>7031</v>
      </c>
      <c r="E1415" s="77" t="s">
        <v>6882</v>
      </c>
      <c r="F1415" s="78">
        <v>45199</v>
      </c>
      <c r="G1415" s="77" t="s">
        <v>4970</v>
      </c>
      <c r="H1415" s="79">
        <v>8150000</v>
      </c>
      <c r="I1415" s="79">
        <v>8150000</v>
      </c>
      <c r="J1415" s="79">
        <v>8150000</v>
      </c>
      <c r="K1415" s="79">
        <v>0</v>
      </c>
      <c r="L1415" s="79">
        <v>0</v>
      </c>
      <c r="M1415" s="79">
        <v>0</v>
      </c>
      <c r="N1415" s="79">
        <v>0</v>
      </c>
      <c r="O1415" s="79">
        <v>0</v>
      </c>
      <c r="P1415" s="80">
        <v>0</v>
      </c>
      <c r="Q1415" s="81" t="str">
        <f t="shared" si="22"/>
        <v>Registered</v>
      </c>
    </row>
    <row r="1416" spans="1:17">
      <c r="A1416" s="72">
        <v>6029</v>
      </c>
      <c r="B1416" s="72" t="s">
        <v>395</v>
      </c>
      <c r="C1416" s="72" t="s">
        <v>68</v>
      </c>
      <c r="D1416" s="72" t="s">
        <v>7032</v>
      </c>
      <c r="E1416" s="72" t="s">
        <v>7033</v>
      </c>
      <c r="F1416" s="73">
        <v>44137</v>
      </c>
      <c r="G1416" s="72" t="s">
        <v>4851</v>
      </c>
      <c r="H1416" s="74">
        <v>7034500</v>
      </c>
      <c r="I1416" s="74">
        <v>7034500</v>
      </c>
      <c r="J1416" s="74">
        <v>7034500</v>
      </c>
      <c r="K1416" s="74">
        <v>0</v>
      </c>
      <c r="L1416" s="74">
        <v>0</v>
      </c>
      <c r="M1416" s="74">
        <v>0</v>
      </c>
      <c r="N1416" s="74">
        <v>0</v>
      </c>
      <c r="O1416" s="74">
        <v>0</v>
      </c>
      <c r="P1416" s="75">
        <v>0</v>
      </c>
      <c r="Q1416" s="76" t="str">
        <f t="shared" si="22"/>
        <v>Registered</v>
      </c>
    </row>
    <row r="1417" spans="1:17">
      <c r="A1417" s="77">
        <v>6030</v>
      </c>
      <c r="B1417" s="77" t="s">
        <v>395</v>
      </c>
      <c r="C1417" s="77" t="s">
        <v>68</v>
      </c>
      <c r="D1417" s="77" t="s">
        <v>7034</v>
      </c>
      <c r="E1417" s="77" t="s">
        <v>7035</v>
      </c>
      <c r="F1417" s="78">
        <v>45572</v>
      </c>
      <c r="G1417" s="77" t="s">
        <v>6065</v>
      </c>
      <c r="H1417" s="79">
        <v>8700000</v>
      </c>
      <c r="I1417" s="79">
        <v>8700000</v>
      </c>
      <c r="J1417" s="79">
        <v>8700000</v>
      </c>
      <c r="K1417" s="79">
        <v>0</v>
      </c>
      <c r="L1417" s="79">
        <v>0</v>
      </c>
      <c r="M1417" s="79">
        <v>0</v>
      </c>
      <c r="N1417" s="79">
        <v>0</v>
      </c>
      <c r="O1417" s="79">
        <v>0</v>
      </c>
      <c r="P1417" s="80">
        <v>0</v>
      </c>
      <c r="Q1417" s="81" t="str">
        <f t="shared" si="22"/>
        <v>Registered</v>
      </c>
    </row>
    <row r="1418" spans="1:17">
      <c r="A1418" s="72">
        <v>6031</v>
      </c>
      <c r="B1418" s="72" t="s">
        <v>395</v>
      </c>
      <c r="C1418" s="72" t="s">
        <v>68</v>
      </c>
      <c r="D1418" s="72" t="s">
        <v>7036</v>
      </c>
      <c r="E1418" s="72" t="s">
        <v>5464</v>
      </c>
      <c r="F1418" s="73">
        <v>44195</v>
      </c>
      <c r="G1418" s="72" t="s">
        <v>5477</v>
      </c>
      <c r="H1418" s="74">
        <v>6300000</v>
      </c>
      <c r="I1418" s="74">
        <v>6300000</v>
      </c>
      <c r="J1418" s="74">
        <v>6300000</v>
      </c>
      <c r="K1418" s="74">
        <v>0</v>
      </c>
      <c r="L1418" s="74">
        <v>0</v>
      </c>
      <c r="M1418" s="74">
        <v>0</v>
      </c>
      <c r="N1418" s="74">
        <v>0</v>
      </c>
      <c r="O1418" s="74">
        <v>0</v>
      </c>
      <c r="P1418" s="75">
        <v>0</v>
      </c>
      <c r="Q1418" s="76" t="str">
        <f t="shared" si="22"/>
        <v>Registered</v>
      </c>
    </row>
    <row r="1419" spans="1:17">
      <c r="A1419" s="77">
        <v>6032</v>
      </c>
      <c r="B1419" s="77" t="s">
        <v>395</v>
      </c>
      <c r="C1419" s="77" t="s">
        <v>68</v>
      </c>
      <c r="D1419" s="77" t="s">
        <v>7037</v>
      </c>
      <c r="E1419" s="77" t="s">
        <v>6568</v>
      </c>
      <c r="F1419" s="78">
        <v>44167</v>
      </c>
      <c r="G1419" s="77" t="s">
        <v>1354</v>
      </c>
      <c r="H1419" s="79">
        <v>6300000</v>
      </c>
      <c r="I1419" s="79">
        <v>6300000</v>
      </c>
      <c r="J1419" s="79">
        <v>6300000</v>
      </c>
      <c r="K1419" s="79">
        <v>0</v>
      </c>
      <c r="L1419" s="79">
        <v>0</v>
      </c>
      <c r="M1419" s="79">
        <v>0</v>
      </c>
      <c r="N1419" s="79">
        <v>0</v>
      </c>
      <c r="O1419" s="79">
        <v>0</v>
      </c>
      <c r="P1419" s="80">
        <v>0</v>
      </c>
      <c r="Q1419" s="81" t="str">
        <f t="shared" si="22"/>
        <v>Registered</v>
      </c>
    </row>
    <row r="1420" spans="1:17">
      <c r="A1420" s="72">
        <v>6033</v>
      </c>
      <c r="B1420" s="72" t="s">
        <v>395</v>
      </c>
      <c r="C1420" s="72" t="s">
        <v>68</v>
      </c>
      <c r="D1420" s="72" t="s">
        <v>7038</v>
      </c>
      <c r="E1420" s="72" t="s">
        <v>7039</v>
      </c>
      <c r="F1420" s="73">
        <v>45090</v>
      </c>
      <c r="G1420" s="72" t="s">
        <v>3062</v>
      </c>
      <c r="H1420" s="74">
        <v>12817000</v>
      </c>
      <c r="I1420" s="74">
        <v>12817000</v>
      </c>
      <c r="J1420" s="74">
        <v>12817000</v>
      </c>
      <c r="K1420" s="74">
        <v>0</v>
      </c>
      <c r="L1420" s="74">
        <v>0</v>
      </c>
      <c r="M1420" s="74">
        <v>0</v>
      </c>
      <c r="N1420" s="74">
        <v>0</v>
      </c>
      <c r="O1420" s="74">
        <v>0</v>
      </c>
      <c r="P1420" s="75">
        <v>0</v>
      </c>
      <c r="Q1420" s="76" t="str">
        <f t="shared" si="22"/>
        <v>Registered</v>
      </c>
    </row>
    <row r="1421" spans="1:17">
      <c r="A1421" s="77">
        <v>6034</v>
      </c>
      <c r="B1421" s="77" t="s">
        <v>395</v>
      </c>
      <c r="C1421" s="77" t="s">
        <v>68</v>
      </c>
      <c r="D1421" s="77" t="s">
        <v>7040</v>
      </c>
      <c r="E1421" s="77" t="s">
        <v>7041</v>
      </c>
      <c r="F1421" s="78">
        <v>44949</v>
      </c>
      <c r="G1421" s="77" t="s">
        <v>3001</v>
      </c>
      <c r="H1421" s="79">
        <v>10000000</v>
      </c>
      <c r="I1421" s="79">
        <v>10000000</v>
      </c>
      <c r="J1421" s="79">
        <v>10000000</v>
      </c>
      <c r="K1421" s="79">
        <v>0</v>
      </c>
      <c r="L1421" s="79">
        <v>0</v>
      </c>
      <c r="M1421" s="79">
        <v>0</v>
      </c>
      <c r="N1421" s="79">
        <v>0</v>
      </c>
      <c r="O1421" s="79">
        <v>0</v>
      </c>
      <c r="P1421" s="80">
        <v>0</v>
      </c>
      <c r="Q1421" s="81" t="str">
        <f t="shared" si="22"/>
        <v>Registered</v>
      </c>
    </row>
    <row r="1422" spans="1:17">
      <c r="A1422" s="72">
        <v>6035</v>
      </c>
      <c r="B1422" s="72" t="s">
        <v>395</v>
      </c>
      <c r="C1422" s="72" t="s">
        <v>68</v>
      </c>
      <c r="D1422" s="72" t="s">
        <v>7042</v>
      </c>
      <c r="E1422" s="72" t="s">
        <v>7043</v>
      </c>
      <c r="F1422" s="73">
        <v>45777</v>
      </c>
      <c r="G1422" s="72" t="s">
        <v>4164</v>
      </c>
      <c r="H1422" s="74">
        <v>13230000</v>
      </c>
      <c r="I1422" s="74">
        <v>13230000</v>
      </c>
      <c r="J1422" s="74">
        <v>13230000</v>
      </c>
      <c r="K1422" s="74">
        <v>0</v>
      </c>
      <c r="L1422" s="74">
        <v>0</v>
      </c>
      <c r="M1422" s="74">
        <v>0</v>
      </c>
      <c r="N1422" s="74">
        <v>0</v>
      </c>
      <c r="O1422" s="74">
        <v>0</v>
      </c>
      <c r="P1422" s="75">
        <v>0</v>
      </c>
      <c r="Q1422" s="76" t="str">
        <f t="shared" si="22"/>
        <v>Registered</v>
      </c>
    </row>
    <row r="1423" spans="1:17">
      <c r="A1423" s="77">
        <v>6036</v>
      </c>
      <c r="B1423" s="77" t="s">
        <v>395</v>
      </c>
      <c r="C1423" s="77" t="s">
        <v>68</v>
      </c>
      <c r="D1423" s="77" t="s">
        <v>7044</v>
      </c>
      <c r="E1423" s="77" t="s">
        <v>5482</v>
      </c>
      <c r="F1423" s="78">
        <v>45199</v>
      </c>
      <c r="G1423" s="77" t="s">
        <v>4961</v>
      </c>
      <c r="H1423" s="79">
        <v>11000000</v>
      </c>
      <c r="I1423" s="79">
        <v>11000000</v>
      </c>
      <c r="J1423" s="79">
        <v>11000000</v>
      </c>
      <c r="K1423" s="79">
        <v>0</v>
      </c>
      <c r="L1423" s="79">
        <v>0</v>
      </c>
      <c r="M1423" s="79">
        <v>0</v>
      </c>
      <c r="N1423" s="79">
        <v>0</v>
      </c>
      <c r="O1423" s="79">
        <v>0</v>
      </c>
      <c r="P1423" s="80">
        <v>0</v>
      </c>
      <c r="Q1423" s="81" t="str">
        <f t="shared" si="22"/>
        <v>Registered</v>
      </c>
    </row>
    <row r="1424" spans="1:17">
      <c r="A1424" s="72">
        <v>6037</v>
      </c>
      <c r="B1424" s="72" t="s">
        <v>395</v>
      </c>
      <c r="C1424" s="72" t="s">
        <v>68</v>
      </c>
      <c r="D1424" s="72" t="s">
        <v>7045</v>
      </c>
      <c r="E1424" s="72" t="s">
        <v>7046</v>
      </c>
      <c r="F1424" s="73">
        <v>45626</v>
      </c>
      <c r="G1424" s="72" t="s">
        <v>7047</v>
      </c>
      <c r="H1424" s="74">
        <v>10500000</v>
      </c>
      <c r="I1424" s="74">
        <v>10500000</v>
      </c>
      <c r="J1424" s="74">
        <v>10500000</v>
      </c>
      <c r="K1424" s="74">
        <v>0</v>
      </c>
      <c r="L1424" s="74">
        <v>0</v>
      </c>
      <c r="M1424" s="74">
        <v>0</v>
      </c>
      <c r="N1424" s="74">
        <v>0</v>
      </c>
      <c r="O1424" s="74">
        <v>0</v>
      </c>
      <c r="P1424" s="75">
        <v>0</v>
      </c>
      <c r="Q1424" s="76" t="str">
        <f t="shared" si="22"/>
        <v>Registered</v>
      </c>
    </row>
    <row r="1425" spans="1:17">
      <c r="A1425" s="77">
        <v>6038</v>
      </c>
      <c r="B1425" s="77" t="s">
        <v>395</v>
      </c>
      <c r="C1425" s="77" t="s">
        <v>68</v>
      </c>
      <c r="D1425" s="77" t="s">
        <v>7048</v>
      </c>
      <c r="E1425" s="77" t="s">
        <v>7049</v>
      </c>
      <c r="F1425" s="78">
        <v>44257</v>
      </c>
      <c r="G1425" s="77" t="s">
        <v>6812</v>
      </c>
      <c r="H1425" s="79">
        <v>10193743</v>
      </c>
      <c r="I1425" s="79">
        <v>10193743</v>
      </c>
      <c r="J1425" s="79">
        <v>10193743</v>
      </c>
      <c r="K1425" s="79">
        <v>0</v>
      </c>
      <c r="L1425" s="79">
        <v>0</v>
      </c>
      <c r="M1425" s="79">
        <v>0</v>
      </c>
      <c r="N1425" s="79">
        <v>0</v>
      </c>
      <c r="O1425" s="79">
        <v>0</v>
      </c>
      <c r="P1425" s="80">
        <v>0</v>
      </c>
      <c r="Q1425" s="81" t="str">
        <f t="shared" si="22"/>
        <v>Registered</v>
      </c>
    </row>
    <row r="1426" spans="1:17">
      <c r="A1426" s="72">
        <v>6039</v>
      </c>
      <c r="B1426" s="72" t="s">
        <v>395</v>
      </c>
      <c r="C1426" s="72" t="s">
        <v>68</v>
      </c>
      <c r="D1426" s="72" t="s">
        <v>7050</v>
      </c>
      <c r="E1426" s="72" t="s">
        <v>7051</v>
      </c>
      <c r="F1426" s="73">
        <v>44253</v>
      </c>
      <c r="G1426" s="72" t="s">
        <v>5508</v>
      </c>
      <c r="H1426" s="74">
        <v>5475750</v>
      </c>
      <c r="I1426" s="74">
        <v>5475750</v>
      </c>
      <c r="J1426" s="74">
        <v>5475750</v>
      </c>
      <c r="K1426" s="74">
        <v>0</v>
      </c>
      <c r="L1426" s="74">
        <v>0</v>
      </c>
      <c r="M1426" s="74">
        <v>0</v>
      </c>
      <c r="N1426" s="74">
        <v>0</v>
      </c>
      <c r="O1426" s="74">
        <v>0</v>
      </c>
      <c r="P1426" s="75">
        <v>0</v>
      </c>
      <c r="Q1426" s="76" t="str">
        <f t="shared" si="22"/>
        <v>Registered</v>
      </c>
    </row>
    <row r="1427" spans="1:17">
      <c r="A1427" s="77">
        <v>6040</v>
      </c>
      <c r="B1427" s="77" t="s">
        <v>395</v>
      </c>
      <c r="C1427" s="77" t="s">
        <v>68</v>
      </c>
      <c r="D1427" s="77" t="s">
        <v>7052</v>
      </c>
      <c r="E1427" s="77" t="s">
        <v>7051</v>
      </c>
      <c r="F1427" s="78">
        <v>44253</v>
      </c>
      <c r="G1427" s="77" t="s">
        <v>5508</v>
      </c>
      <c r="H1427" s="79">
        <v>4824750</v>
      </c>
      <c r="I1427" s="79">
        <v>4824750</v>
      </c>
      <c r="J1427" s="79">
        <v>4824750</v>
      </c>
      <c r="K1427" s="79">
        <v>0</v>
      </c>
      <c r="L1427" s="79">
        <v>0</v>
      </c>
      <c r="M1427" s="79">
        <v>0</v>
      </c>
      <c r="N1427" s="79">
        <v>0</v>
      </c>
      <c r="O1427" s="79">
        <v>0</v>
      </c>
      <c r="P1427" s="80">
        <v>0</v>
      </c>
      <c r="Q1427" s="81" t="str">
        <f t="shared" si="22"/>
        <v>Registered</v>
      </c>
    </row>
    <row r="1428" spans="1:17">
      <c r="A1428" s="72">
        <v>6041</v>
      </c>
      <c r="B1428" s="72" t="s">
        <v>395</v>
      </c>
      <c r="C1428" s="72" t="s">
        <v>68</v>
      </c>
      <c r="D1428" s="72" t="s">
        <v>7053</v>
      </c>
      <c r="E1428" s="72" t="s">
        <v>7051</v>
      </c>
      <c r="F1428" s="73">
        <v>44253</v>
      </c>
      <c r="G1428" s="72" t="s">
        <v>5508</v>
      </c>
      <c r="H1428" s="74">
        <v>4662000</v>
      </c>
      <c r="I1428" s="74">
        <v>4662000</v>
      </c>
      <c r="J1428" s="74">
        <v>4662000</v>
      </c>
      <c r="K1428" s="74">
        <v>0</v>
      </c>
      <c r="L1428" s="74">
        <v>0</v>
      </c>
      <c r="M1428" s="74">
        <v>0</v>
      </c>
      <c r="N1428" s="74">
        <v>0</v>
      </c>
      <c r="O1428" s="74">
        <v>0</v>
      </c>
      <c r="P1428" s="75">
        <v>0</v>
      </c>
      <c r="Q1428" s="76" t="str">
        <f t="shared" si="22"/>
        <v>Registered</v>
      </c>
    </row>
    <row r="1429" spans="1:17">
      <c r="A1429" s="77">
        <v>6042</v>
      </c>
      <c r="B1429" s="77" t="s">
        <v>395</v>
      </c>
      <c r="C1429" s="77" t="s">
        <v>68</v>
      </c>
      <c r="D1429" s="77" t="s">
        <v>7054</v>
      </c>
      <c r="E1429" s="77" t="s">
        <v>7055</v>
      </c>
      <c r="F1429" s="78">
        <v>44833</v>
      </c>
      <c r="G1429" s="77" t="s">
        <v>2891</v>
      </c>
      <c r="H1429" s="79">
        <v>4920000</v>
      </c>
      <c r="I1429" s="79">
        <v>4920000</v>
      </c>
      <c r="J1429" s="79">
        <v>4920000</v>
      </c>
      <c r="K1429" s="79">
        <v>0</v>
      </c>
      <c r="L1429" s="79">
        <v>0</v>
      </c>
      <c r="M1429" s="79">
        <v>0</v>
      </c>
      <c r="N1429" s="79">
        <v>0</v>
      </c>
      <c r="O1429" s="79">
        <v>0</v>
      </c>
      <c r="P1429" s="80">
        <v>0</v>
      </c>
      <c r="Q1429" s="81" t="str">
        <f t="shared" si="22"/>
        <v>Registered</v>
      </c>
    </row>
    <row r="1430" spans="1:17">
      <c r="A1430" s="72">
        <v>6043</v>
      </c>
      <c r="B1430" s="72" t="s">
        <v>395</v>
      </c>
      <c r="C1430" s="72" t="s">
        <v>68</v>
      </c>
      <c r="D1430" s="72" t="s">
        <v>7056</v>
      </c>
      <c r="E1430" s="72" t="s">
        <v>7057</v>
      </c>
      <c r="F1430" s="73">
        <v>44142</v>
      </c>
      <c r="G1430" s="72" t="s">
        <v>5408</v>
      </c>
      <c r="H1430" s="74">
        <v>6018000</v>
      </c>
      <c r="I1430" s="74">
        <v>6018000</v>
      </c>
      <c r="J1430" s="74">
        <v>6018000</v>
      </c>
      <c r="K1430" s="74">
        <v>0</v>
      </c>
      <c r="L1430" s="74">
        <v>0</v>
      </c>
      <c r="M1430" s="74">
        <v>0</v>
      </c>
      <c r="N1430" s="74">
        <v>0</v>
      </c>
      <c r="O1430" s="74">
        <v>0</v>
      </c>
      <c r="P1430" s="75">
        <v>0</v>
      </c>
      <c r="Q1430" s="76" t="str">
        <f t="shared" si="22"/>
        <v>Registered</v>
      </c>
    </row>
    <row r="1431" spans="1:17">
      <c r="A1431" s="77">
        <v>6044</v>
      </c>
      <c r="B1431" s="77" t="s">
        <v>395</v>
      </c>
      <c r="C1431" s="77" t="s">
        <v>68</v>
      </c>
      <c r="D1431" s="77" t="s">
        <v>7058</v>
      </c>
      <c r="E1431" s="77" t="s">
        <v>7059</v>
      </c>
      <c r="F1431" s="78">
        <v>44279</v>
      </c>
      <c r="G1431" s="77" t="s">
        <v>1897</v>
      </c>
      <c r="H1431" s="79">
        <v>10060000</v>
      </c>
      <c r="I1431" s="79">
        <v>10060000</v>
      </c>
      <c r="J1431" s="79">
        <v>10060000</v>
      </c>
      <c r="K1431" s="79">
        <v>0</v>
      </c>
      <c r="L1431" s="79">
        <v>0</v>
      </c>
      <c r="M1431" s="79">
        <v>0</v>
      </c>
      <c r="N1431" s="79">
        <v>0</v>
      </c>
      <c r="O1431" s="79">
        <v>0</v>
      </c>
      <c r="P1431" s="80">
        <v>0</v>
      </c>
      <c r="Q1431" s="81" t="str">
        <f t="shared" si="22"/>
        <v>Registered</v>
      </c>
    </row>
    <row r="1432" spans="1:17">
      <c r="A1432" s="72">
        <v>6045</v>
      </c>
      <c r="B1432" s="72" t="s">
        <v>395</v>
      </c>
      <c r="C1432" s="72" t="s">
        <v>68</v>
      </c>
      <c r="D1432" s="72" t="s">
        <v>7060</v>
      </c>
      <c r="E1432" s="72" t="s">
        <v>7061</v>
      </c>
      <c r="F1432" s="73">
        <v>44469</v>
      </c>
      <c r="G1432" s="72" t="s">
        <v>5517</v>
      </c>
      <c r="H1432" s="74">
        <v>8143000</v>
      </c>
      <c r="I1432" s="74">
        <v>8143000</v>
      </c>
      <c r="J1432" s="74">
        <v>8143000</v>
      </c>
      <c r="K1432" s="74">
        <v>0</v>
      </c>
      <c r="L1432" s="74">
        <v>0</v>
      </c>
      <c r="M1432" s="74">
        <v>0</v>
      </c>
      <c r="N1432" s="74">
        <v>0</v>
      </c>
      <c r="O1432" s="74">
        <v>0</v>
      </c>
      <c r="P1432" s="75">
        <v>0</v>
      </c>
      <c r="Q1432" s="76" t="str">
        <f t="shared" si="22"/>
        <v>Registered</v>
      </c>
    </row>
    <row r="1433" spans="1:17">
      <c r="A1433" s="77">
        <v>6046</v>
      </c>
      <c r="B1433" s="77" t="s">
        <v>395</v>
      </c>
      <c r="C1433" s="77" t="s">
        <v>68</v>
      </c>
      <c r="D1433" s="77" t="s">
        <v>7062</v>
      </c>
      <c r="E1433" s="77" t="s">
        <v>7063</v>
      </c>
      <c r="F1433" s="78">
        <v>44635</v>
      </c>
      <c r="G1433" s="77" t="s">
        <v>5100</v>
      </c>
      <c r="H1433" s="79">
        <v>8800000</v>
      </c>
      <c r="I1433" s="79">
        <v>8800000</v>
      </c>
      <c r="J1433" s="79">
        <v>8800000</v>
      </c>
      <c r="K1433" s="79">
        <v>0</v>
      </c>
      <c r="L1433" s="79">
        <v>0</v>
      </c>
      <c r="M1433" s="79">
        <v>0</v>
      </c>
      <c r="N1433" s="79">
        <v>0</v>
      </c>
      <c r="O1433" s="79">
        <v>0</v>
      </c>
      <c r="P1433" s="80">
        <v>0</v>
      </c>
      <c r="Q1433" s="81" t="str">
        <f t="shared" si="22"/>
        <v>Registered</v>
      </c>
    </row>
    <row r="1434" spans="1:17">
      <c r="A1434" s="72">
        <v>6047</v>
      </c>
      <c r="B1434" s="72" t="s">
        <v>395</v>
      </c>
      <c r="C1434" s="72" t="s">
        <v>68</v>
      </c>
      <c r="D1434" s="72" t="s">
        <v>7064</v>
      </c>
      <c r="E1434" s="72" t="s">
        <v>7065</v>
      </c>
      <c r="F1434" s="73">
        <v>44104</v>
      </c>
      <c r="G1434" s="72" t="s">
        <v>5454</v>
      </c>
      <c r="H1434" s="74">
        <v>6200000</v>
      </c>
      <c r="I1434" s="74">
        <v>6200000</v>
      </c>
      <c r="J1434" s="74">
        <v>6200000</v>
      </c>
      <c r="K1434" s="74">
        <v>0</v>
      </c>
      <c r="L1434" s="74">
        <v>0</v>
      </c>
      <c r="M1434" s="74">
        <v>0</v>
      </c>
      <c r="N1434" s="74">
        <v>0</v>
      </c>
      <c r="O1434" s="74">
        <v>0</v>
      </c>
      <c r="P1434" s="75">
        <v>0</v>
      </c>
      <c r="Q1434" s="76" t="str">
        <f t="shared" si="22"/>
        <v>Registered</v>
      </c>
    </row>
    <row r="1435" spans="1:17">
      <c r="A1435" s="77">
        <v>6048</v>
      </c>
      <c r="B1435" s="77" t="s">
        <v>395</v>
      </c>
      <c r="C1435" s="77" t="s">
        <v>68</v>
      </c>
      <c r="D1435" s="77" t="s">
        <v>7066</v>
      </c>
      <c r="E1435" s="77" t="s">
        <v>4776</v>
      </c>
      <c r="F1435" s="78">
        <v>44129</v>
      </c>
      <c r="G1435" s="77" t="s">
        <v>1875</v>
      </c>
      <c r="H1435" s="79">
        <v>6400000</v>
      </c>
      <c r="I1435" s="79">
        <v>6400000</v>
      </c>
      <c r="J1435" s="79">
        <v>6400000</v>
      </c>
      <c r="K1435" s="79">
        <v>0</v>
      </c>
      <c r="L1435" s="79">
        <v>0</v>
      </c>
      <c r="M1435" s="79">
        <v>0</v>
      </c>
      <c r="N1435" s="79">
        <v>0</v>
      </c>
      <c r="O1435" s="79">
        <v>0</v>
      </c>
      <c r="P1435" s="80">
        <v>0</v>
      </c>
      <c r="Q1435" s="81" t="str">
        <f t="shared" si="22"/>
        <v>Registered</v>
      </c>
    </row>
    <row r="1436" spans="1:17">
      <c r="A1436" s="72">
        <v>6049</v>
      </c>
      <c r="B1436" s="72" t="s">
        <v>395</v>
      </c>
      <c r="C1436" s="72" t="s">
        <v>68</v>
      </c>
      <c r="D1436" s="72" t="s">
        <v>7067</v>
      </c>
      <c r="E1436" s="72" t="s">
        <v>7068</v>
      </c>
      <c r="F1436" s="73">
        <v>44167</v>
      </c>
      <c r="G1436" s="72" t="s">
        <v>5512</v>
      </c>
      <c r="H1436" s="74">
        <v>6443869</v>
      </c>
      <c r="I1436" s="74">
        <v>6443869</v>
      </c>
      <c r="J1436" s="74">
        <v>6443869</v>
      </c>
      <c r="K1436" s="74">
        <v>0</v>
      </c>
      <c r="L1436" s="74">
        <v>0</v>
      </c>
      <c r="M1436" s="74">
        <v>0</v>
      </c>
      <c r="N1436" s="74">
        <v>0</v>
      </c>
      <c r="O1436" s="74">
        <v>0</v>
      </c>
      <c r="P1436" s="75">
        <v>0</v>
      </c>
      <c r="Q1436" s="76" t="str">
        <f t="shared" si="22"/>
        <v>Registered</v>
      </c>
    </row>
    <row r="1437" spans="1:17">
      <c r="A1437" s="77">
        <v>6050</v>
      </c>
      <c r="B1437" s="77" t="s">
        <v>395</v>
      </c>
      <c r="C1437" s="77" t="s">
        <v>68</v>
      </c>
      <c r="D1437" s="77" t="s">
        <v>7069</v>
      </c>
      <c r="E1437" s="77" t="s">
        <v>7070</v>
      </c>
      <c r="F1437" s="78">
        <v>45071</v>
      </c>
      <c r="G1437" s="77" t="s">
        <v>3131</v>
      </c>
      <c r="H1437" s="79">
        <v>9900000</v>
      </c>
      <c r="I1437" s="79">
        <v>9900000</v>
      </c>
      <c r="J1437" s="79">
        <v>9900000</v>
      </c>
      <c r="K1437" s="79">
        <v>0</v>
      </c>
      <c r="L1437" s="79">
        <v>0</v>
      </c>
      <c r="M1437" s="79">
        <v>0</v>
      </c>
      <c r="N1437" s="79">
        <v>0</v>
      </c>
      <c r="O1437" s="79">
        <v>0</v>
      </c>
      <c r="P1437" s="80">
        <v>0</v>
      </c>
      <c r="Q1437" s="81" t="str">
        <f t="shared" si="22"/>
        <v>Registered</v>
      </c>
    </row>
    <row r="1438" spans="1:17">
      <c r="A1438" s="72">
        <v>6051</v>
      </c>
      <c r="B1438" s="72" t="s">
        <v>395</v>
      </c>
      <c r="C1438" s="72" t="s">
        <v>68</v>
      </c>
      <c r="D1438" s="72" t="s">
        <v>7071</v>
      </c>
      <c r="E1438" s="72" t="s">
        <v>7072</v>
      </c>
      <c r="F1438" s="73">
        <v>44277</v>
      </c>
      <c r="G1438" s="72" t="s">
        <v>1897</v>
      </c>
      <c r="H1438" s="74">
        <v>6700000</v>
      </c>
      <c r="I1438" s="74">
        <v>6700000</v>
      </c>
      <c r="J1438" s="74">
        <v>6700000</v>
      </c>
      <c r="K1438" s="74">
        <v>0</v>
      </c>
      <c r="L1438" s="74">
        <v>0</v>
      </c>
      <c r="M1438" s="74">
        <v>0</v>
      </c>
      <c r="N1438" s="74">
        <v>0</v>
      </c>
      <c r="O1438" s="74">
        <v>0</v>
      </c>
      <c r="P1438" s="75">
        <v>0</v>
      </c>
      <c r="Q1438" s="76" t="str">
        <f t="shared" si="22"/>
        <v>Registered</v>
      </c>
    </row>
    <row r="1439" spans="1:17">
      <c r="A1439" s="77">
        <v>6052</v>
      </c>
      <c r="B1439" s="77" t="s">
        <v>395</v>
      </c>
      <c r="C1439" s="77" t="s">
        <v>68</v>
      </c>
      <c r="D1439" s="77" t="s">
        <v>7073</v>
      </c>
      <c r="E1439" s="77" t="s">
        <v>7074</v>
      </c>
      <c r="F1439" s="78">
        <v>45138</v>
      </c>
      <c r="G1439" s="77" t="s">
        <v>3062</v>
      </c>
      <c r="H1439" s="79">
        <v>8000000</v>
      </c>
      <c r="I1439" s="79">
        <v>8000000</v>
      </c>
      <c r="J1439" s="79">
        <v>8000000</v>
      </c>
      <c r="K1439" s="79">
        <v>0</v>
      </c>
      <c r="L1439" s="79">
        <v>0</v>
      </c>
      <c r="M1439" s="79">
        <v>0</v>
      </c>
      <c r="N1439" s="79">
        <v>0</v>
      </c>
      <c r="O1439" s="79">
        <v>0</v>
      </c>
      <c r="P1439" s="80">
        <v>0</v>
      </c>
      <c r="Q1439" s="81" t="str">
        <f t="shared" si="22"/>
        <v>Registered</v>
      </c>
    </row>
    <row r="1440" spans="1:17">
      <c r="A1440" s="72">
        <v>6053</v>
      </c>
      <c r="B1440" s="72" t="s">
        <v>395</v>
      </c>
      <c r="C1440" s="72" t="s">
        <v>68</v>
      </c>
      <c r="D1440" s="72" t="s">
        <v>7075</v>
      </c>
      <c r="E1440" s="72" t="s">
        <v>7076</v>
      </c>
      <c r="F1440" s="73">
        <v>44167</v>
      </c>
      <c r="G1440" s="72" t="s">
        <v>4076</v>
      </c>
      <c r="H1440" s="74">
        <v>5598000</v>
      </c>
      <c r="I1440" s="74">
        <v>5598000</v>
      </c>
      <c r="J1440" s="74">
        <v>5598000</v>
      </c>
      <c r="K1440" s="74">
        <v>0</v>
      </c>
      <c r="L1440" s="74">
        <v>0</v>
      </c>
      <c r="M1440" s="74">
        <v>0</v>
      </c>
      <c r="N1440" s="74">
        <v>0</v>
      </c>
      <c r="O1440" s="74">
        <v>0</v>
      </c>
      <c r="P1440" s="75">
        <v>0</v>
      </c>
      <c r="Q1440" s="76" t="str">
        <f t="shared" si="22"/>
        <v>Registered</v>
      </c>
    </row>
    <row r="1441" spans="1:17">
      <c r="A1441" s="77">
        <v>6054</v>
      </c>
      <c r="B1441" s="77" t="s">
        <v>395</v>
      </c>
      <c r="C1441" s="77" t="s">
        <v>68</v>
      </c>
      <c r="D1441" s="77" t="s">
        <v>7077</v>
      </c>
      <c r="E1441" s="77" t="s">
        <v>6568</v>
      </c>
      <c r="F1441" s="78">
        <v>44188</v>
      </c>
      <c r="G1441" s="77" t="s">
        <v>1354</v>
      </c>
      <c r="H1441" s="79">
        <v>6300000</v>
      </c>
      <c r="I1441" s="79">
        <v>6300000</v>
      </c>
      <c r="J1441" s="79">
        <v>6300000</v>
      </c>
      <c r="K1441" s="79">
        <v>0</v>
      </c>
      <c r="L1441" s="79">
        <v>0</v>
      </c>
      <c r="M1441" s="79">
        <v>0</v>
      </c>
      <c r="N1441" s="79">
        <v>0</v>
      </c>
      <c r="O1441" s="79">
        <v>0</v>
      </c>
      <c r="P1441" s="80">
        <v>0</v>
      </c>
      <c r="Q1441" s="81" t="str">
        <f t="shared" si="22"/>
        <v>Registered</v>
      </c>
    </row>
    <row r="1442" spans="1:17">
      <c r="A1442" s="72">
        <v>6055</v>
      </c>
      <c r="B1442" s="72" t="s">
        <v>395</v>
      </c>
      <c r="C1442" s="72" t="s">
        <v>68</v>
      </c>
      <c r="D1442" s="72" t="s">
        <v>7078</v>
      </c>
      <c r="E1442" s="72" t="s">
        <v>6516</v>
      </c>
      <c r="F1442" s="73">
        <v>44170</v>
      </c>
      <c r="G1442" s="72" t="s">
        <v>5461</v>
      </c>
      <c r="H1442" s="74">
        <v>8268000</v>
      </c>
      <c r="I1442" s="74">
        <v>8268000</v>
      </c>
      <c r="J1442" s="74">
        <v>8268000</v>
      </c>
      <c r="K1442" s="74">
        <v>0</v>
      </c>
      <c r="L1442" s="74">
        <v>0</v>
      </c>
      <c r="M1442" s="74">
        <v>0</v>
      </c>
      <c r="N1442" s="74">
        <v>0</v>
      </c>
      <c r="O1442" s="74">
        <v>0</v>
      </c>
      <c r="P1442" s="75">
        <v>0</v>
      </c>
      <c r="Q1442" s="76" t="str">
        <f t="shared" si="22"/>
        <v>Registered</v>
      </c>
    </row>
    <row r="1443" spans="1:17">
      <c r="A1443" s="77">
        <v>6056</v>
      </c>
      <c r="B1443" s="77" t="s">
        <v>395</v>
      </c>
      <c r="C1443" s="77" t="s">
        <v>68</v>
      </c>
      <c r="D1443" s="77" t="s">
        <v>7079</v>
      </c>
      <c r="E1443" s="77" t="s">
        <v>6516</v>
      </c>
      <c r="F1443" s="78">
        <v>44170</v>
      </c>
      <c r="G1443" s="77" t="s">
        <v>5461</v>
      </c>
      <c r="H1443" s="79">
        <v>8268000</v>
      </c>
      <c r="I1443" s="79">
        <v>8268000</v>
      </c>
      <c r="J1443" s="79">
        <v>8268000</v>
      </c>
      <c r="K1443" s="79">
        <v>0</v>
      </c>
      <c r="L1443" s="79">
        <v>0</v>
      </c>
      <c r="M1443" s="79">
        <v>0</v>
      </c>
      <c r="N1443" s="79">
        <v>0</v>
      </c>
      <c r="O1443" s="79">
        <v>0</v>
      </c>
      <c r="P1443" s="80">
        <v>0</v>
      </c>
      <c r="Q1443" s="81" t="str">
        <f t="shared" si="22"/>
        <v>Registered</v>
      </c>
    </row>
    <row r="1444" spans="1:17">
      <c r="A1444" s="72">
        <v>6057</v>
      </c>
      <c r="B1444" s="72" t="s">
        <v>395</v>
      </c>
      <c r="C1444" s="72" t="s">
        <v>68</v>
      </c>
      <c r="D1444" s="72" t="s">
        <v>7080</v>
      </c>
      <c r="E1444" s="72" t="s">
        <v>7081</v>
      </c>
      <c r="F1444" s="73">
        <v>44137</v>
      </c>
      <c r="G1444" s="72" t="s">
        <v>4850</v>
      </c>
      <c r="H1444" s="74">
        <v>6246000</v>
      </c>
      <c r="I1444" s="74">
        <v>6246000</v>
      </c>
      <c r="J1444" s="74">
        <v>6246000</v>
      </c>
      <c r="K1444" s="74">
        <v>0</v>
      </c>
      <c r="L1444" s="74">
        <v>0</v>
      </c>
      <c r="M1444" s="74">
        <v>0</v>
      </c>
      <c r="N1444" s="74">
        <v>0</v>
      </c>
      <c r="O1444" s="74">
        <v>0</v>
      </c>
      <c r="P1444" s="75">
        <v>0</v>
      </c>
      <c r="Q1444" s="76" t="str">
        <f t="shared" si="22"/>
        <v>Registered</v>
      </c>
    </row>
    <row r="1445" spans="1:17">
      <c r="A1445" s="77">
        <v>6058</v>
      </c>
      <c r="B1445" s="77" t="s">
        <v>395</v>
      </c>
      <c r="C1445" s="77" t="s">
        <v>68</v>
      </c>
      <c r="D1445" s="77" t="s">
        <v>7082</v>
      </c>
      <c r="E1445" s="77" t="s">
        <v>7083</v>
      </c>
      <c r="F1445" s="78">
        <v>44137</v>
      </c>
      <c r="G1445" s="77" t="s">
        <v>4850</v>
      </c>
      <c r="H1445" s="79">
        <v>6420000</v>
      </c>
      <c r="I1445" s="79">
        <v>6420000</v>
      </c>
      <c r="J1445" s="79">
        <v>6420000</v>
      </c>
      <c r="K1445" s="79">
        <v>0</v>
      </c>
      <c r="L1445" s="79">
        <v>0</v>
      </c>
      <c r="M1445" s="79">
        <v>0</v>
      </c>
      <c r="N1445" s="79">
        <v>0</v>
      </c>
      <c r="O1445" s="79">
        <v>0</v>
      </c>
      <c r="P1445" s="80">
        <v>0</v>
      </c>
      <c r="Q1445" s="81" t="str">
        <f t="shared" si="22"/>
        <v>Registered</v>
      </c>
    </row>
    <row r="1446" spans="1:17">
      <c r="A1446" s="72">
        <v>6059</v>
      </c>
      <c r="B1446" s="72" t="s">
        <v>395</v>
      </c>
      <c r="C1446" s="72" t="s">
        <v>68</v>
      </c>
      <c r="D1446" s="72" t="s">
        <v>7084</v>
      </c>
      <c r="E1446" s="72" t="s">
        <v>1738</v>
      </c>
      <c r="F1446" s="73">
        <v>44180</v>
      </c>
      <c r="G1446" s="72" t="s">
        <v>1739</v>
      </c>
      <c r="H1446" s="74">
        <v>10395000</v>
      </c>
      <c r="I1446" s="74">
        <v>10395000</v>
      </c>
      <c r="J1446" s="74">
        <v>10395000</v>
      </c>
      <c r="K1446" s="74">
        <v>0</v>
      </c>
      <c r="L1446" s="74">
        <v>0</v>
      </c>
      <c r="M1446" s="74">
        <v>0</v>
      </c>
      <c r="N1446" s="74">
        <v>0</v>
      </c>
      <c r="O1446" s="74">
        <v>0</v>
      </c>
      <c r="P1446" s="75">
        <v>0</v>
      </c>
      <c r="Q1446" s="76" t="str">
        <f t="shared" si="22"/>
        <v>Registered</v>
      </c>
    </row>
    <row r="1447" spans="1:17">
      <c r="A1447" s="77">
        <v>6060</v>
      </c>
      <c r="B1447" s="77" t="s">
        <v>395</v>
      </c>
      <c r="C1447" s="77" t="s">
        <v>68</v>
      </c>
      <c r="D1447" s="77" t="s">
        <v>7085</v>
      </c>
      <c r="E1447" s="77" t="s">
        <v>7086</v>
      </c>
      <c r="F1447" s="78">
        <v>44221</v>
      </c>
      <c r="G1447" s="77" t="s">
        <v>7087</v>
      </c>
      <c r="H1447" s="79">
        <v>11418000</v>
      </c>
      <c r="I1447" s="79">
        <v>11418000</v>
      </c>
      <c r="J1447" s="79">
        <v>11418000</v>
      </c>
      <c r="K1447" s="79">
        <v>0</v>
      </c>
      <c r="L1447" s="79">
        <v>0</v>
      </c>
      <c r="M1447" s="79">
        <v>0</v>
      </c>
      <c r="N1447" s="79">
        <v>0</v>
      </c>
      <c r="O1447" s="79">
        <v>0</v>
      </c>
      <c r="P1447" s="80">
        <v>0</v>
      </c>
      <c r="Q1447" s="81" t="str">
        <f t="shared" si="22"/>
        <v>Registered</v>
      </c>
    </row>
    <row r="1448" spans="1:17">
      <c r="A1448" s="72">
        <v>6061</v>
      </c>
      <c r="B1448" s="72" t="s">
        <v>395</v>
      </c>
      <c r="C1448" s="72" t="s">
        <v>68</v>
      </c>
      <c r="D1448" s="72" t="s">
        <v>7088</v>
      </c>
      <c r="E1448" s="72" t="s">
        <v>7089</v>
      </c>
      <c r="F1448" s="73">
        <v>44142</v>
      </c>
      <c r="G1448" s="72" t="s">
        <v>5404</v>
      </c>
      <c r="H1448" s="74">
        <v>8058000</v>
      </c>
      <c r="I1448" s="74">
        <v>8058000</v>
      </c>
      <c r="J1448" s="74">
        <v>8058000</v>
      </c>
      <c r="K1448" s="74">
        <v>0</v>
      </c>
      <c r="L1448" s="74">
        <v>0</v>
      </c>
      <c r="M1448" s="74">
        <v>0</v>
      </c>
      <c r="N1448" s="74">
        <v>0</v>
      </c>
      <c r="O1448" s="74">
        <v>0</v>
      </c>
      <c r="P1448" s="75">
        <v>0</v>
      </c>
      <c r="Q1448" s="76" t="str">
        <f t="shared" si="22"/>
        <v>Registered</v>
      </c>
    </row>
    <row r="1449" spans="1:17">
      <c r="A1449" s="77">
        <v>6062</v>
      </c>
      <c r="B1449" s="77" t="s">
        <v>395</v>
      </c>
      <c r="C1449" s="77" t="s">
        <v>68</v>
      </c>
      <c r="D1449" s="77" t="s">
        <v>7090</v>
      </c>
      <c r="E1449" s="77" t="s">
        <v>7091</v>
      </c>
      <c r="F1449" s="78">
        <v>44142</v>
      </c>
      <c r="G1449" s="77" t="s">
        <v>2062</v>
      </c>
      <c r="H1449" s="79">
        <v>8022000</v>
      </c>
      <c r="I1449" s="79">
        <v>8022000</v>
      </c>
      <c r="J1449" s="79">
        <v>8022000</v>
      </c>
      <c r="K1449" s="79">
        <v>0</v>
      </c>
      <c r="L1449" s="79">
        <v>0</v>
      </c>
      <c r="M1449" s="79">
        <v>0</v>
      </c>
      <c r="N1449" s="79">
        <v>0</v>
      </c>
      <c r="O1449" s="79">
        <v>0</v>
      </c>
      <c r="P1449" s="80">
        <v>0</v>
      </c>
      <c r="Q1449" s="81" t="str">
        <f t="shared" si="22"/>
        <v>Registered</v>
      </c>
    </row>
    <row r="1450" spans="1:17">
      <c r="A1450" s="72">
        <v>6063</v>
      </c>
      <c r="B1450" s="72" t="s">
        <v>395</v>
      </c>
      <c r="C1450" s="72" t="s">
        <v>68</v>
      </c>
      <c r="D1450" s="72" t="s">
        <v>7092</v>
      </c>
      <c r="E1450" s="72" t="s">
        <v>7093</v>
      </c>
      <c r="F1450" s="73">
        <v>44285</v>
      </c>
      <c r="G1450" s="72" t="s">
        <v>6814</v>
      </c>
      <c r="H1450" s="74">
        <v>204141225</v>
      </c>
      <c r="I1450" s="74">
        <v>204141225</v>
      </c>
      <c r="J1450" s="74">
        <v>204141225</v>
      </c>
      <c r="K1450" s="74">
        <v>0</v>
      </c>
      <c r="L1450" s="74">
        <v>0</v>
      </c>
      <c r="M1450" s="74">
        <v>0</v>
      </c>
      <c r="N1450" s="74">
        <v>0</v>
      </c>
      <c r="O1450" s="74">
        <v>0</v>
      </c>
      <c r="P1450" s="75">
        <v>0</v>
      </c>
      <c r="Q1450" s="76" t="str">
        <f t="shared" si="22"/>
        <v>Registered</v>
      </c>
    </row>
    <row r="1451" spans="1:17">
      <c r="A1451" s="77">
        <v>6064</v>
      </c>
      <c r="B1451" s="77" t="s">
        <v>395</v>
      </c>
      <c r="C1451" s="77" t="s">
        <v>68</v>
      </c>
      <c r="D1451" s="77" t="s">
        <v>7094</v>
      </c>
      <c r="E1451" s="77" t="s">
        <v>1398</v>
      </c>
      <c r="F1451" s="78">
        <v>45535</v>
      </c>
      <c r="G1451" s="77" t="s">
        <v>1399</v>
      </c>
      <c r="H1451" s="79">
        <v>12161500</v>
      </c>
      <c r="I1451" s="79">
        <v>12161500</v>
      </c>
      <c r="J1451" s="79">
        <v>12161500</v>
      </c>
      <c r="K1451" s="79">
        <v>0</v>
      </c>
      <c r="L1451" s="79">
        <v>0</v>
      </c>
      <c r="M1451" s="79">
        <v>0</v>
      </c>
      <c r="N1451" s="79">
        <v>0</v>
      </c>
      <c r="O1451" s="79">
        <v>0</v>
      </c>
      <c r="P1451" s="80">
        <v>0</v>
      </c>
      <c r="Q1451" s="81" t="str">
        <f t="shared" si="22"/>
        <v>Registered</v>
      </c>
    </row>
    <row r="1452" spans="1:17">
      <c r="A1452" s="72">
        <v>10869</v>
      </c>
      <c r="B1452" s="72" t="s">
        <v>395</v>
      </c>
      <c r="C1452" s="72" t="s">
        <v>68</v>
      </c>
      <c r="D1452" s="72" t="s">
        <v>10368</v>
      </c>
      <c r="E1452" s="72" t="s">
        <v>10369</v>
      </c>
      <c r="F1452" s="73">
        <v>46195</v>
      </c>
      <c r="G1452" s="72" t="s">
        <v>1903</v>
      </c>
      <c r="H1452" s="74">
        <v>59100000</v>
      </c>
      <c r="I1452" s="74">
        <v>0</v>
      </c>
      <c r="J1452" s="74"/>
      <c r="K1452" s="74"/>
      <c r="L1452" s="74">
        <v>0</v>
      </c>
      <c r="M1452" s="74">
        <v>0</v>
      </c>
      <c r="N1452" s="74">
        <v>0</v>
      </c>
      <c r="O1452" s="74">
        <v>0</v>
      </c>
      <c r="P1452" s="75">
        <v>0</v>
      </c>
      <c r="Q1452" s="76" t="str">
        <f t="shared" si="22"/>
        <v>Unregistered</v>
      </c>
    </row>
    <row r="1453" spans="1:17">
      <c r="A1453" s="77">
        <v>10870</v>
      </c>
      <c r="B1453" s="77" t="s">
        <v>395</v>
      </c>
      <c r="C1453" s="77" t="s">
        <v>68</v>
      </c>
      <c r="D1453" s="77" t="s">
        <v>396</v>
      </c>
      <c r="E1453" s="77" t="s">
        <v>397</v>
      </c>
      <c r="F1453" s="78">
        <v>46150</v>
      </c>
      <c r="G1453" s="77" t="s">
        <v>10338</v>
      </c>
      <c r="H1453" s="79">
        <v>83000000</v>
      </c>
      <c r="I1453" s="79">
        <v>0</v>
      </c>
      <c r="J1453" s="79"/>
      <c r="K1453" s="79"/>
      <c r="L1453" s="79">
        <v>0</v>
      </c>
      <c r="M1453" s="79">
        <v>0</v>
      </c>
      <c r="N1453" s="79">
        <v>0</v>
      </c>
      <c r="O1453" s="79">
        <v>0</v>
      </c>
      <c r="P1453" s="80">
        <v>0</v>
      </c>
      <c r="Q1453" s="81" t="str">
        <f t="shared" si="22"/>
        <v>Registered</v>
      </c>
    </row>
    <row r="1454" spans="1:17">
      <c r="A1454" s="72">
        <v>10871</v>
      </c>
      <c r="B1454" s="72" t="s">
        <v>395</v>
      </c>
      <c r="C1454" s="72" t="s">
        <v>68</v>
      </c>
      <c r="D1454" s="72" t="s">
        <v>398</v>
      </c>
      <c r="E1454" s="72" t="s">
        <v>399</v>
      </c>
      <c r="F1454" s="73">
        <v>46164</v>
      </c>
      <c r="G1454" s="72" t="s">
        <v>9590</v>
      </c>
      <c r="H1454" s="74">
        <v>93015000</v>
      </c>
      <c r="I1454" s="74">
        <v>0</v>
      </c>
      <c r="J1454" s="74"/>
      <c r="K1454" s="74"/>
      <c r="L1454" s="74">
        <v>0</v>
      </c>
      <c r="M1454" s="74">
        <v>0</v>
      </c>
      <c r="N1454" s="74">
        <v>0</v>
      </c>
      <c r="O1454" s="74">
        <v>0</v>
      </c>
      <c r="P1454" s="75">
        <v>0</v>
      </c>
      <c r="Q1454" s="76" t="str">
        <f t="shared" si="22"/>
        <v>Registered</v>
      </c>
    </row>
    <row r="1455" spans="1:17">
      <c r="A1455" s="77">
        <v>6740</v>
      </c>
      <c r="B1455" s="77" t="s">
        <v>130</v>
      </c>
      <c r="C1455" s="77" t="s">
        <v>134</v>
      </c>
      <c r="D1455" s="77" t="s">
        <v>7098</v>
      </c>
      <c r="E1455" s="77" t="s">
        <v>7099</v>
      </c>
      <c r="F1455" s="78">
        <v>45842</v>
      </c>
      <c r="G1455" s="77" t="s">
        <v>3169</v>
      </c>
      <c r="H1455" s="79">
        <v>8888832</v>
      </c>
      <c r="I1455" s="79">
        <v>1777766</v>
      </c>
      <c r="J1455" s="79">
        <v>1777766</v>
      </c>
      <c r="K1455" s="79">
        <v>0</v>
      </c>
      <c r="L1455" s="79">
        <v>0</v>
      </c>
      <c r="M1455" s="79">
        <v>0</v>
      </c>
      <c r="N1455" s="79">
        <v>0</v>
      </c>
      <c r="O1455" s="79">
        <v>0</v>
      </c>
      <c r="P1455" s="80">
        <v>0</v>
      </c>
      <c r="Q1455" s="81" t="str">
        <f t="shared" si="22"/>
        <v>Registered</v>
      </c>
    </row>
    <row r="1456" spans="1:17">
      <c r="A1456" s="72">
        <v>6741</v>
      </c>
      <c r="B1456" s="72" t="s">
        <v>130</v>
      </c>
      <c r="C1456" s="72" t="s">
        <v>134</v>
      </c>
      <c r="D1456" s="72" t="s">
        <v>7100</v>
      </c>
      <c r="E1456" s="72" t="s">
        <v>7101</v>
      </c>
      <c r="F1456" s="73">
        <v>45926</v>
      </c>
      <c r="G1456" s="72" t="s">
        <v>2086</v>
      </c>
      <c r="H1456" s="74">
        <v>8711424</v>
      </c>
      <c r="I1456" s="74">
        <v>1742287</v>
      </c>
      <c r="J1456" s="74">
        <v>1742287</v>
      </c>
      <c r="K1456" s="74">
        <v>0</v>
      </c>
      <c r="L1456" s="74">
        <v>0</v>
      </c>
      <c r="M1456" s="74">
        <v>0</v>
      </c>
      <c r="N1456" s="74">
        <v>0</v>
      </c>
      <c r="O1456" s="74">
        <v>0</v>
      </c>
      <c r="P1456" s="75">
        <v>0</v>
      </c>
      <c r="Q1456" s="76" t="str">
        <f t="shared" si="22"/>
        <v>Registered</v>
      </c>
    </row>
    <row r="1457" spans="1:17">
      <c r="A1457" s="77">
        <v>6742</v>
      </c>
      <c r="B1457" s="77" t="s">
        <v>130</v>
      </c>
      <c r="C1457" s="77" t="s">
        <v>134</v>
      </c>
      <c r="D1457" s="77" t="s">
        <v>7102</v>
      </c>
      <c r="E1457" s="77" t="s">
        <v>7103</v>
      </c>
      <c r="F1457" s="78">
        <v>46051</v>
      </c>
      <c r="G1457" s="77" t="s">
        <v>2412</v>
      </c>
      <c r="H1457" s="79">
        <v>9067392</v>
      </c>
      <c r="I1457" s="79">
        <v>2720217</v>
      </c>
      <c r="J1457" s="79">
        <v>2720217</v>
      </c>
      <c r="K1457" s="79">
        <v>0</v>
      </c>
      <c r="L1457" s="79">
        <v>0</v>
      </c>
      <c r="M1457" s="79">
        <v>0</v>
      </c>
      <c r="N1457" s="79">
        <v>0</v>
      </c>
      <c r="O1457" s="79">
        <v>0</v>
      </c>
      <c r="P1457" s="80">
        <v>0</v>
      </c>
      <c r="Q1457" s="81" t="str">
        <f t="shared" si="22"/>
        <v>Registered</v>
      </c>
    </row>
    <row r="1458" spans="1:17">
      <c r="A1458" s="72">
        <v>6743</v>
      </c>
      <c r="B1458" s="72" t="s">
        <v>130</v>
      </c>
      <c r="C1458" s="72" t="s">
        <v>134</v>
      </c>
      <c r="D1458" s="72" t="s">
        <v>7104</v>
      </c>
      <c r="E1458" s="72" t="s">
        <v>7105</v>
      </c>
      <c r="F1458" s="73">
        <v>45565</v>
      </c>
      <c r="G1458" s="72" t="s">
        <v>6116</v>
      </c>
      <c r="H1458" s="74">
        <v>9072000</v>
      </c>
      <c r="I1458" s="74">
        <v>2721600</v>
      </c>
      <c r="J1458" s="74">
        <v>2721600</v>
      </c>
      <c r="K1458" s="74">
        <v>0</v>
      </c>
      <c r="L1458" s="74">
        <v>0</v>
      </c>
      <c r="M1458" s="74">
        <v>0</v>
      </c>
      <c r="N1458" s="74">
        <v>0</v>
      </c>
      <c r="O1458" s="74">
        <v>0</v>
      </c>
      <c r="P1458" s="75">
        <v>0</v>
      </c>
      <c r="Q1458" s="76" t="str">
        <f t="shared" si="22"/>
        <v>Registered</v>
      </c>
    </row>
    <row r="1459" spans="1:17">
      <c r="A1459" s="77">
        <v>6744</v>
      </c>
      <c r="B1459" s="77" t="s">
        <v>130</v>
      </c>
      <c r="C1459" s="77" t="s">
        <v>134</v>
      </c>
      <c r="D1459" s="77" t="s">
        <v>7106</v>
      </c>
      <c r="E1459" s="77" t="s">
        <v>7107</v>
      </c>
      <c r="F1459" s="78">
        <v>45675</v>
      </c>
      <c r="G1459" s="77" t="s">
        <v>5437</v>
      </c>
      <c r="H1459" s="79">
        <v>12806550</v>
      </c>
      <c r="I1459" s="79">
        <v>3841965</v>
      </c>
      <c r="J1459" s="79">
        <v>3841965</v>
      </c>
      <c r="K1459" s="79">
        <v>0</v>
      </c>
      <c r="L1459" s="79">
        <v>0</v>
      </c>
      <c r="M1459" s="79">
        <v>0</v>
      </c>
      <c r="N1459" s="79">
        <v>0</v>
      </c>
      <c r="O1459" s="79">
        <v>0</v>
      </c>
      <c r="P1459" s="80">
        <v>0</v>
      </c>
      <c r="Q1459" s="81" t="str">
        <f t="shared" si="22"/>
        <v>Registered</v>
      </c>
    </row>
    <row r="1460" spans="1:17">
      <c r="A1460" s="72">
        <v>6745</v>
      </c>
      <c r="B1460" s="72" t="s">
        <v>130</v>
      </c>
      <c r="C1460" s="72" t="s">
        <v>134</v>
      </c>
      <c r="D1460" s="72" t="s">
        <v>7108</v>
      </c>
      <c r="E1460" s="72" t="s">
        <v>7109</v>
      </c>
      <c r="F1460" s="73">
        <v>45954</v>
      </c>
      <c r="G1460" s="72" t="s">
        <v>7110</v>
      </c>
      <c r="H1460" s="74">
        <v>8978688</v>
      </c>
      <c r="I1460" s="74">
        <v>2693607</v>
      </c>
      <c r="J1460" s="74">
        <v>2693607</v>
      </c>
      <c r="K1460" s="74">
        <v>0</v>
      </c>
      <c r="L1460" s="74">
        <v>0</v>
      </c>
      <c r="M1460" s="74">
        <v>0</v>
      </c>
      <c r="N1460" s="74">
        <v>0</v>
      </c>
      <c r="O1460" s="74">
        <v>0</v>
      </c>
      <c r="P1460" s="75">
        <v>0</v>
      </c>
      <c r="Q1460" s="76" t="str">
        <f t="shared" si="22"/>
        <v>Registered</v>
      </c>
    </row>
    <row r="1461" spans="1:17">
      <c r="A1461" s="77">
        <v>6746</v>
      </c>
      <c r="B1461" s="77" t="s">
        <v>130</v>
      </c>
      <c r="C1461" s="77" t="s">
        <v>134</v>
      </c>
      <c r="D1461" s="77" t="s">
        <v>7111</v>
      </c>
      <c r="E1461" s="77" t="s">
        <v>7112</v>
      </c>
      <c r="F1461" s="78">
        <v>45747</v>
      </c>
      <c r="G1461" s="77" t="s">
        <v>3292</v>
      </c>
      <c r="H1461" s="79">
        <v>8355456</v>
      </c>
      <c r="I1461" s="79">
        <v>2506637</v>
      </c>
      <c r="J1461" s="79">
        <v>2506637</v>
      </c>
      <c r="K1461" s="79">
        <v>0</v>
      </c>
      <c r="L1461" s="79">
        <v>0</v>
      </c>
      <c r="M1461" s="79">
        <v>0</v>
      </c>
      <c r="N1461" s="79">
        <v>0</v>
      </c>
      <c r="O1461" s="79">
        <v>0</v>
      </c>
      <c r="P1461" s="80">
        <v>0</v>
      </c>
      <c r="Q1461" s="81" t="str">
        <f t="shared" si="22"/>
        <v>Registered</v>
      </c>
    </row>
    <row r="1462" spans="1:17">
      <c r="A1462" s="72">
        <v>6747</v>
      </c>
      <c r="B1462" s="72" t="s">
        <v>130</v>
      </c>
      <c r="C1462" s="72" t="s">
        <v>134</v>
      </c>
      <c r="D1462" s="72" t="s">
        <v>7113</v>
      </c>
      <c r="E1462" s="72" t="s">
        <v>7114</v>
      </c>
      <c r="F1462" s="73">
        <v>45861</v>
      </c>
      <c r="G1462" s="72" t="s">
        <v>7115</v>
      </c>
      <c r="H1462" s="74">
        <v>8710272</v>
      </c>
      <c r="I1462" s="74">
        <v>2613081</v>
      </c>
      <c r="J1462" s="74">
        <v>2613081</v>
      </c>
      <c r="K1462" s="74">
        <v>0</v>
      </c>
      <c r="L1462" s="74">
        <v>0</v>
      </c>
      <c r="M1462" s="74">
        <v>0</v>
      </c>
      <c r="N1462" s="74">
        <v>0</v>
      </c>
      <c r="O1462" s="74">
        <v>0</v>
      </c>
      <c r="P1462" s="75">
        <v>0</v>
      </c>
      <c r="Q1462" s="76" t="str">
        <f t="shared" si="22"/>
        <v>Registered</v>
      </c>
    </row>
    <row r="1463" spans="1:17">
      <c r="A1463" s="77">
        <v>6748</v>
      </c>
      <c r="B1463" s="77" t="s">
        <v>130</v>
      </c>
      <c r="C1463" s="77" t="s">
        <v>134</v>
      </c>
      <c r="D1463" s="77" t="s">
        <v>7116</v>
      </c>
      <c r="E1463" s="77" t="s">
        <v>7117</v>
      </c>
      <c r="F1463" s="78">
        <v>46022</v>
      </c>
      <c r="G1463" s="77" t="s">
        <v>1404</v>
      </c>
      <c r="H1463" s="79">
        <v>8939520</v>
      </c>
      <c r="I1463" s="79">
        <v>2681856</v>
      </c>
      <c r="J1463" s="79">
        <v>2681856</v>
      </c>
      <c r="K1463" s="79">
        <v>0</v>
      </c>
      <c r="L1463" s="79">
        <v>0</v>
      </c>
      <c r="M1463" s="79">
        <v>0</v>
      </c>
      <c r="N1463" s="79">
        <v>0</v>
      </c>
      <c r="O1463" s="79">
        <v>0</v>
      </c>
      <c r="P1463" s="80">
        <v>0</v>
      </c>
      <c r="Q1463" s="81" t="str">
        <f t="shared" si="22"/>
        <v>Registered</v>
      </c>
    </row>
    <row r="1464" spans="1:17">
      <c r="A1464" s="72">
        <v>6749</v>
      </c>
      <c r="B1464" s="72" t="s">
        <v>130</v>
      </c>
      <c r="C1464" s="72" t="s">
        <v>134</v>
      </c>
      <c r="D1464" s="72" t="s">
        <v>7118</v>
      </c>
      <c r="E1464" s="72" t="s">
        <v>7119</v>
      </c>
      <c r="F1464" s="73">
        <v>45857</v>
      </c>
      <c r="G1464" s="72" t="s">
        <v>4927</v>
      </c>
      <c r="H1464" s="74">
        <v>8755200</v>
      </c>
      <c r="I1464" s="74">
        <v>2626560</v>
      </c>
      <c r="J1464" s="74">
        <v>2626560</v>
      </c>
      <c r="K1464" s="74">
        <v>0</v>
      </c>
      <c r="L1464" s="74">
        <v>0</v>
      </c>
      <c r="M1464" s="74">
        <v>0</v>
      </c>
      <c r="N1464" s="74">
        <v>0</v>
      </c>
      <c r="O1464" s="74">
        <v>0</v>
      </c>
      <c r="P1464" s="75">
        <v>0</v>
      </c>
      <c r="Q1464" s="76" t="str">
        <f t="shared" si="22"/>
        <v>Registered</v>
      </c>
    </row>
    <row r="1465" spans="1:17">
      <c r="A1465" s="77">
        <v>6750</v>
      </c>
      <c r="B1465" s="77" t="s">
        <v>130</v>
      </c>
      <c r="C1465" s="77" t="s">
        <v>133</v>
      </c>
      <c r="D1465" s="77" t="s">
        <v>7120</v>
      </c>
      <c r="E1465" s="77" t="s">
        <v>7121</v>
      </c>
      <c r="F1465" s="78">
        <v>46022</v>
      </c>
      <c r="G1465" s="77" t="s">
        <v>1880</v>
      </c>
      <c r="H1465" s="79">
        <v>13710744</v>
      </c>
      <c r="I1465" s="79">
        <v>4113223</v>
      </c>
      <c r="J1465" s="79">
        <v>4113223</v>
      </c>
      <c r="K1465" s="79">
        <v>0</v>
      </c>
      <c r="L1465" s="79">
        <v>0</v>
      </c>
      <c r="M1465" s="79">
        <v>0</v>
      </c>
      <c r="N1465" s="79">
        <v>0</v>
      </c>
      <c r="O1465" s="79">
        <v>0</v>
      </c>
      <c r="P1465" s="80">
        <v>0</v>
      </c>
      <c r="Q1465" s="81" t="str">
        <f t="shared" si="22"/>
        <v>Registered</v>
      </c>
    </row>
    <row r="1466" spans="1:17">
      <c r="A1466" s="72">
        <v>6751</v>
      </c>
      <c r="B1466" s="72" t="s">
        <v>130</v>
      </c>
      <c r="C1466" s="72" t="s">
        <v>133</v>
      </c>
      <c r="D1466" s="72" t="s">
        <v>7122</v>
      </c>
      <c r="E1466" s="72" t="s">
        <v>7123</v>
      </c>
      <c r="F1466" s="73">
        <v>46022</v>
      </c>
      <c r="G1466" s="72" t="s">
        <v>1880</v>
      </c>
      <c r="H1466" s="74">
        <v>13710744</v>
      </c>
      <c r="I1466" s="74">
        <v>4113223</v>
      </c>
      <c r="J1466" s="74">
        <v>4113223</v>
      </c>
      <c r="K1466" s="74">
        <v>0</v>
      </c>
      <c r="L1466" s="74">
        <v>0</v>
      </c>
      <c r="M1466" s="74">
        <v>0</v>
      </c>
      <c r="N1466" s="74">
        <v>0</v>
      </c>
      <c r="O1466" s="74">
        <v>0</v>
      </c>
      <c r="P1466" s="75">
        <v>0</v>
      </c>
      <c r="Q1466" s="76" t="str">
        <f t="shared" si="22"/>
        <v>Registered</v>
      </c>
    </row>
    <row r="1467" spans="1:17">
      <c r="A1467" s="77">
        <v>6752</v>
      </c>
      <c r="B1467" s="77" t="s">
        <v>130</v>
      </c>
      <c r="C1467" s="77" t="s">
        <v>133</v>
      </c>
      <c r="D1467" s="77" t="s">
        <v>7124</v>
      </c>
      <c r="E1467" s="77" t="s">
        <v>7125</v>
      </c>
      <c r="F1467" s="78">
        <v>45955</v>
      </c>
      <c r="G1467" s="77" t="s">
        <v>7110</v>
      </c>
      <c r="H1467" s="79">
        <v>13666050</v>
      </c>
      <c r="I1467" s="79">
        <v>4099815</v>
      </c>
      <c r="J1467" s="79">
        <v>4099815</v>
      </c>
      <c r="K1467" s="79">
        <v>0</v>
      </c>
      <c r="L1467" s="79">
        <v>0</v>
      </c>
      <c r="M1467" s="79">
        <v>0</v>
      </c>
      <c r="N1467" s="79">
        <v>0</v>
      </c>
      <c r="O1467" s="79">
        <v>0</v>
      </c>
      <c r="P1467" s="80">
        <v>0</v>
      </c>
      <c r="Q1467" s="81" t="str">
        <f t="shared" si="22"/>
        <v>Registered</v>
      </c>
    </row>
    <row r="1468" spans="1:17">
      <c r="A1468" s="72">
        <v>6753</v>
      </c>
      <c r="B1468" s="72" t="s">
        <v>130</v>
      </c>
      <c r="C1468" s="72" t="s">
        <v>133</v>
      </c>
      <c r="D1468" s="72" t="s">
        <v>7126</v>
      </c>
      <c r="E1468" s="72" t="s">
        <v>7127</v>
      </c>
      <c r="F1468" s="73">
        <v>45657</v>
      </c>
      <c r="G1468" s="72" t="s">
        <v>5441</v>
      </c>
      <c r="H1468" s="74">
        <v>8534016</v>
      </c>
      <c r="I1468" s="74">
        <v>2560205</v>
      </c>
      <c r="J1468" s="74">
        <v>2560205</v>
      </c>
      <c r="K1468" s="74">
        <v>0</v>
      </c>
      <c r="L1468" s="74">
        <v>0</v>
      </c>
      <c r="M1468" s="74">
        <v>0</v>
      </c>
      <c r="N1468" s="74">
        <v>0</v>
      </c>
      <c r="O1468" s="74">
        <v>0</v>
      </c>
      <c r="P1468" s="75">
        <v>0</v>
      </c>
      <c r="Q1468" s="76" t="str">
        <f t="shared" si="22"/>
        <v>Registered</v>
      </c>
    </row>
    <row r="1469" spans="1:17">
      <c r="A1469" s="77">
        <v>6754</v>
      </c>
      <c r="B1469" s="77" t="s">
        <v>130</v>
      </c>
      <c r="C1469" s="77" t="s">
        <v>133</v>
      </c>
      <c r="D1469" s="77" t="s">
        <v>7128</v>
      </c>
      <c r="E1469" s="77" t="s">
        <v>7129</v>
      </c>
      <c r="F1469" s="78">
        <v>46051</v>
      </c>
      <c r="G1469" s="77" t="s">
        <v>2852</v>
      </c>
      <c r="H1469" s="79">
        <v>9245536</v>
      </c>
      <c r="I1469" s="79">
        <v>2773661</v>
      </c>
      <c r="J1469" s="79">
        <v>2773661</v>
      </c>
      <c r="K1469" s="79">
        <v>0</v>
      </c>
      <c r="L1469" s="79">
        <v>0</v>
      </c>
      <c r="M1469" s="79">
        <v>0</v>
      </c>
      <c r="N1469" s="79">
        <v>0</v>
      </c>
      <c r="O1469" s="79">
        <v>0</v>
      </c>
      <c r="P1469" s="80">
        <v>0</v>
      </c>
      <c r="Q1469" s="81" t="str">
        <f t="shared" si="22"/>
        <v>Registered</v>
      </c>
    </row>
    <row r="1470" spans="1:17">
      <c r="A1470" s="72">
        <v>6755</v>
      </c>
      <c r="B1470" s="72" t="s">
        <v>130</v>
      </c>
      <c r="C1470" s="72" t="s">
        <v>24</v>
      </c>
      <c r="D1470" s="72" t="s">
        <v>7130</v>
      </c>
      <c r="E1470" s="72" t="s">
        <v>7131</v>
      </c>
      <c r="F1470" s="73">
        <v>44942</v>
      </c>
      <c r="G1470" s="72" t="s">
        <v>2756</v>
      </c>
      <c r="H1470" s="74">
        <v>7719513</v>
      </c>
      <c r="I1470" s="74">
        <v>6947563</v>
      </c>
      <c r="J1470" s="74">
        <v>6947563</v>
      </c>
      <c r="K1470" s="74">
        <v>0</v>
      </c>
      <c r="L1470" s="74">
        <v>0</v>
      </c>
      <c r="M1470" s="74">
        <v>0</v>
      </c>
      <c r="N1470" s="74">
        <v>0</v>
      </c>
      <c r="O1470" s="74">
        <v>0</v>
      </c>
      <c r="P1470" s="75">
        <v>0</v>
      </c>
      <c r="Q1470" s="76" t="str">
        <f t="shared" si="22"/>
        <v>Registered</v>
      </c>
    </row>
    <row r="1471" spans="1:17">
      <c r="A1471" s="77">
        <v>6756</v>
      </c>
      <c r="B1471" s="77" t="s">
        <v>130</v>
      </c>
      <c r="C1471" s="77" t="s">
        <v>24</v>
      </c>
      <c r="D1471" s="77" t="s">
        <v>7132</v>
      </c>
      <c r="E1471" s="77" t="s">
        <v>7133</v>
      </c>
      <c r="F1471" s="78">
        <v>45016</v>
      </c>
      <c r="G1471" s="77" t="s">
        <v>5395</v>
      </c>
      <c r="H1471" s="79">
        <v>11436030</v>
      </c>
      <c r="I1471" s="79">
        <v>10292431</v>
      </c>
      <c r="J1471" s="79">
        <v>10292431</v>
      </c>
      <c r="K1471" s="79">
        <v>0</v>
      </c>
      <c r="L1471" s="79">
        <v>0</v>
      </c>
      <c r="M1471" s="79">
        <v>0</v>
      </c>
      <c r="N1471" s="79">
        <v>0</v>
      </c>
      <c r="O1471" s="79">
        <v>0</v>
      </c>
      <c r="P1471" s="80">
        <v>0</v>
      </c>
      <c r="Q1471" s="81" t="str">
        <f t="shared" si="22"/>
        <v>Registered</v>
      </c>
    </row>
    <row r="1472" spans="1:17">
      <c r="A1472" s="72">
        <v>6757</v>
      </c>
      <c r="B1472" s="72" t="s">
        <v>130</v>
      </c>
      <c r="C1472" s="72" t="s">
        <v>24</v>
      </c>
      <c r="D1472" s="72" t="s">
        <v>7134</v>
      </c>
      <c r="E1472" s="72" t="s">
        <v>7135</v>
      </c>
      <c r="F1472" s="73">
        <v>45225</v>
      </c>
      <c r="G1472" s="72" t="s">
        <v>5487</v>
      </c>
      <c r="H1472" s="74">
        <v>12105042</v>
      </c>
      <c r="I1472" s="74">
        <v>10289284</v>
      </c>
      <c r="J1472" s="74">
        <v>10289284</v>
      </c>
      <c r="K1472" s="74">
        <v>0</v>
      </c>
      <c r="L1472" s="74">
        <v>0</v>
      </c>
      <c r="M1472" s="74">
        <v>0</v>
      </c>
      <c r="N1472" s="74">
        <v>0</v>
      </c>
      <c r="O1472" s="74">
        <v>0</v>
      </c>
      <c r="P1472" s="75">
        <v>0</v>
      </c>
      <c r="Q1472" s="76" t="str">
        <f t="shared" si="22"/>
        <v>Registered</v>
      </c>
    </row>
    <row r="1473" spans="1:17">
      <c r="A1473" s="77">
        <v>6758</v>
      </c>
      <c r="B1473" s="77" t="s">
        <v>130</v>
      </c>
      <c r="C1473" s="77" t="s">
        <v>24</v>
      </c>
      <c r="D1473" s="77" t="s">
        <v>7136</v>
      </c>
      <c r="E1473" s="77" t="s">
        <v>7137</v>
      </c>
      <c r="F1473" s="78">
        <v>45157</v>
      </c>
      <c r="G1473" s="77" t="s">
        <v>3573</v>
      </c>
      <c r="H1473" s="79">
        <v>7741800</v>
      </c>
      <c r="I1473" s="79">
        <v>6580530</v>
      </c>
      <c r="J1473" s="79">
        <v>6580530</v>
      </c>
      <c r="K1473" s="79">
        <v>0</v>
      </c>
      <c r="L1473" s="79">
        <v>0</v>
      </c>
      <c r="M1473" s="79">
        <v>0</v>
      </c>
      <c r="N1473" s="79">
        <v>0</v>
      </c>
      <c r="O1473" s="79">
        <v>0</v>
      </c>
      <c r="P1473" s="80">
        <v>0</v>
      </c>
      <c r="Q1473" s="81" t="str">
        <f t="shared" si="22"/>
        <v>Registered</v>
      </c>
    </row>
    <row r="1474" spans="1:17">
      <c r="A1474" s="72">
        <v>6759</v>
      </c>
      <c r="B1474" s="72" t="s">
        <v>130</v>
      </c>
      <c r="C1474" s="72" t="s">
        <v>24</v>
      </c>
      <c r="D1474" s="72" t="s">
        <v>7138</v>
      </c>
      <c r="E1474" s="72" t="s">
        <v>7139</v>
      </c>
      <c r="F1474" s="73">
        <v>44918</v>
      </c>
      <c r="G1474" s="72" t="s">
        <v>5159</v>
      </c>
      <c r="H1474" s="74">
        <v>7859100</v>
      </c>
      <c r="I1474" s="74">
        <v>7073190</v>
      </c>
      <c r="J1474" s="74">
        <v>7073190</v>
      </c>
      <c r="K1474" s="74">
        <v>0</v>
      </c>
      <c r="L1474" s="74">
        <v>0</v>
      </c>
      <c r="M1474" s="74">
        <v>0</v>
      </c>
      <c r="N1474" s="74">
        <v>0</v>
      </c>
      <c r="O1474" s="74">
        <v>0</v>
      </c>
      <c r="P1474" s="75">
        <v>0</v>
      </c>
      <c r="Q1474" s="76" t="str">
        <f t="shared" ref="Q1474:Q1537" si="23">IF(G1474="01 Jan 1900","Unregistered","Registered")</f>
        <v>Registered</v>
      </c>
    </row>
    <row r="1475" spans="1:17">
      <c r="A1475" s="77">
        <v>6760</v>
      </c>
      <c r="B1475" s="77" t="s">
        <v>130</v>
      </c>
      <c r="C1475" s="77" t="s">
        <v>24</v>
      </c>
      <c r="D1475" s="77" t="s">
        <v>7140</v>
      </c>
      <c r="E1475" s="77" t="s">
        <v>7141</v>
      </c>
      <c r="F1475" s="78">
        <v>45422</v>
      </c>
      <c r="G1475" s="77" t="s">
        <v>2950</v>
      </c>
      <c r="H1475" s="79">
        <v>12334272</v>
      </c>
      <c r="I1475" s="79">
        <v>10484132</v>
      </c>
      <c r="J1475" s="79">
        <v>10484132</v>
      </c>
      <c r="K1475" s="79">
        <v>0</v>
      </c>
      <c r="L1475" s="79">
        <v>0</v>
      </c>
      <c r="M1475" s="79">
        <v>0</v>
      </c>
      <c r="N1475" s="79">
        <v>0</v>
      </c>
      <c r="O1475" s="79">
        <v>0</v>
      </c>
      <c r="P1475" s="80">
        <v>0</v>
      </c>
      <c r="Q1475" s="81" t="str">
        <f t="shared" si="23"/>
        <v>Registered</v>
      </c>
    </row>
    <row r="1476" spans="1:17">
      <c r="A1476" s="72">
        <v>6761</v>
      </c>
      <c r="B1476" s="72" t="s">
        <v>130</v>
      </c>
      <c r="C1476" s="72" t="s">
        <v>24</v>
      </c>
      <c r="D1476" s="72" t="s">
        <v>7142</v>
      </c>
      <c r="E1476" s="72" t="s">
        <v>7143</v>
      </c>
      <c r="F1476" s="73">
        <v>45161</v>
      </c>
      <c r="G1476" s="72" t="s">
        <v>2528</v>
      </c>
      <c r="H1476" s="74">
        <v>11393580</v>
      </c>
      <c r="I1476" s="74">
        <v>9684541</v>
      </c>
      <c r="J1476" s="74">
        <v>9684541</v>
      </c>
      <c r="K1476" s="74">
        <v>0</v>
      </c>
      <c r="L1476" s="74">
        <v>0</v>
      </c>
      <c r="M1476" s="74">
        <v>0</v>
      </c>
      <c r="N1476" s="74">
        <v>0</v>
      </c>
      <c r="O1476" s="74">
        <v>0</v>
      </c>
      <c r="P1476" s="75">
        <v>0</v>
      </c>
      <c r="Q1476" s="76" t="str">
        <f t="shared" si="23"/>
        <v>Registered</v>
      </c>
    </row>
    <row r="1477" spans="1:17">
      <c r="A1477" s="77">
        <v>6762</v>
      </c>
      <c r="B1477" s="77" t="s">
        <v>130</v>
      </c>
      <c r="C1477" s="77" t="s">
        <v>24</v>
      </c>
      <c r="D1477" s="77" t="s">
        <v>7144</v>
      </c>
      <c r="E1477" s="77" t="s">
        <v>7145</v>
      </c>
      <c r="F1477" s="78">
        <v>44926</v>
      </c>
      <c r="G1477" s="77" t="s">
        <v>3828</v>
      </c>
      <c r="H1477" s="79">
        <v>7859100</v>
      </c>
      <c r="I1477" s="79">
        <v>7073190</v>
      </c>
      <c r="J1477" s="79">
        <v>7073190</v>
      </c>
      <c r="K1477" s="79">
        <v>0</v>
      </c>
      <c r="L1477" s="79">
        <v>0</v>
      </c>
      <c r="M1477" s="79">
        <v>0</v>
      </c>
      <c r="N1477" s="79">
        <v>0</v>
      </c>
      <c r="O1477" s="79">
        <v>0</v>
      </c>
      <c r="P1477" s="80">
        <v>0</v>
      </c>
      <c r="Q1477" s="81" t="str">
        <f t="shared" si="23"/>
        <v>Registered</v>
      </c>
    </row>
    <row r="1478" spans="1:17">
      <c r="A1478" s="72">
        <v>6763</v>
      </c>
      <c r="B1478" s="72" t="s">
        <v>130</v>
      </c>
      <c r="C1478" s="72" t="s">
        <v>24</v>
      </c>
      <c r="D1478" s="72" t="s">
        <v>7146</v>
      </c>
      <c r="E1478" s="72" t="s">
        <v>7147</v>
      </c>
      <c r="F1478" s="73">
        <v>45306</v>
      </c>
      <c r="G1478" s="72" t="s">
        <v>5169</v>
      </c>
      <c r="H1478" s="74">
        <v>12016746</v>
      </c>
      <c r="I1478" s="74">
        <v>10214231</v>
      </c>
      <c r="J1478" s="74">
        <v>10214231</v>
      </c>
      <c r="K1478" s="74">
        <v>0</v>
      </c>
      <c r="L1478" s="74">
        <v>0</v>
      </c>
      <c r="M1478" s="74">
        <v>0</v>
      </c>
      <c r="N1478" s="74">
        <v>0</v>
      </c>
      <c r="O1478" s="74">
        <v>0</v>
      </c>
      <c r="P1478" s="75">
        <v>0</v>
      </c>
      <c r="Q1478" s="76" t="str">
        <f t="shared" si="23"/>
        <v>Registered</v>
      </c>
    </row>
    <row r="1479" spans="1:17">
      <c r="A1479" s="77">
        <v>6764</v>
      </c>
      <c r="B1479" s="77" t="s">
        <v>130</v>
      </c>
      <c r="C1479" s="77" t="s">
        <v>24</v>
      </c>
      <c r="D1479" s="77" t="s">
        <v>7148</v>
      </c>
      <c r="E1479" s="77" t="s">
        <v>7149</v>
      </c>
      <c r="F1479" s="78">
        <v>45279</v>
      </c>
      <c r="G1479" s="77" t="s">
        <v>1530</v>
      </c>
      <c r="H1479" s="79">
        <v>12016746</v>
      </c>
      <c r="I1479" s="79">
        <v>10815068</v>
      </c>
      <c r="J1479" s="79">
        <v>10815068</v>
      </c>
      <c r="K1479" s="79">
        <v>0</v>
      </c>
      <c r="L1479" s="79">
        <v>0</v>
      </c>
      <c r="M1479" s="79">
        <v>0</v>
      </c>
      <c r="N1479" s="79">
        <v>0</v>
      </c>
      <c r="O1479" s="79">
        <v>0</v>
      </c>
      <c r="P1479" s="80">
        <v>0</v>
      </c>
      <c r="Q1479" s="81" t="str">
        <f t="shared" si="23"/>
        <v>Registered</v>
      </c>
    </row>
    <row r="1480" spans="1:17">
      <c r="A1480" s="72">
        <v>6765</v>
      </c>
      <c r="B1480" s="72" t="s">
        <v>130</v>
      </c>
      <c r="C1480" s="72" t="s">
        <v>24</v>
      </c>
      <c r="D1480" s="72" t="s">
        <v>7150</v>
      </c>
      <c r="E1480" s="72" t="s">
        <v>7151</v>
      </c>
      <c r="F1480" s="73">
        <v>45138</v>
      </c>
      <c r="G1480" s="72" t="s">
        <v>3554</v>
      </c>
      <c r="H1480" s="74">
        <v>11570172</v>
      </c>
      <c r="I1480" s="74">
        <v>9834647</v>
      </c>
      <c r="J1480" s="74">
        <v>9834647</v>
      </c>
      <c r="K1480" s="74">
        <v>0</v>
      </c>
      <c r="L1480" s="74">
        <v>0</v>
      </c>
      <c r="M1480" s="74">
        <v>0</v>
      </c>
      <c r="N1480" s="74">
        <v>0</v>
      </c>
      <c r="O1480" s="74">
        <v>0</v>
      </c>
      <c r="P1480" s="75">
        <v>0</v>
      </c>
      <c r="Q1480" s="76" t="str">
        <f t="shared" si="23"/>
        <v>Registered</v>
      </c>
    </row>
    <row r="1481" spans="1:17">
      <c r="A1481" s="77">
        <v>6766</v>
      </c>
      <c r="B1481" s="77" t="s">
        <v>130</v>
      </c>
      <c r="C1481" s="77" t="s">
        <v>24</v>
      </c>
      <c r="D1481" s="77" t="s">
        <v>7152</v>
      </c>
      <c r="E1481" s="77" t="s">
        <v>7153</v>
      </c>
      <c r="F1481" s="78">
        <v>44971</v>
      </c>
      <c r="G1481" s="77" t="s">
        <v>4121</v>
      </c>
      <c r="H1481" s="79">
        <v>11570172</v>
      </c>
      <c r="I1481" s="79">
        <v>10413154</v>
      </c>
      <c r="J1481" s="79">
        <v>10413154</v>
      </c>
      <c r="K1481" s="79">
        <v>0</v>
      </c>
      <c r="L1481" s="79">
        <v>0</v>
      </c>
      <c r="M1481" s="79">
        <v>0</v>
      </c>
      <c r="N1481" s="79">
        <v>0</v>
      </c>
      <c r="O1481" s="79">
        <v>0</v>
      </c>
      <c r="P1481" s="80">
        <v>0</v>
      </c>
      <c r="Q1481" s="81" t="str">
        <f t="shared" si="23"/>
        <v>Registered</v>
      </c>
    </row>
    <row r="1482" spans="1:17">
      <c r="A1482" s="72">
        <v>6767</v>
      </c>
      <c r="B1482" s="72" t="s">
        <v>130</v>
      </c>
      <c r="C1482" s="72" t="s">
        <v>24</v>
      </c>
      <c r="D1482" s="72" t="s">
        <v>7154</v>
      </c>
      <c r="E1482" s="72" t="s">
        <v>7155</v>
      </c>
      <c r="F1482" s="73">
        <v>44918</v>
      </c>
      <c r="G1482" s="72" t="s">
        <v>3073</v>
      </c>
      <c r="H1482" s="74">
        <v>7653825</v>
      </c>
      <c r="I1482" s="74">
        <v>6888443</v>
      </c>
      <c r="J1482" s="74">
        <v>6888443</v>
      </c>
      <c r="K1482" s="74">
        <v>0</v>
      </c>
      <c r="L1482" s="74">
        <v>0</v>
      </c>
      <c r="M1482" s="74">
        <v>0</v>
      </c>
      <c r="N1482" s="74">
        <v>0</v>
      </c>
      <c r="O1482" s="74">
        <v>0</v>
      </c>
      <c r="P1482" s="75">
        <v>0</v>
      </c>
      <c r="Q1482" s="76" t="str">
        <f t="shared" si="23"/>
        <v>Registered</v>
      </c>
    </row>
    <row r="1483" spans="1:17">
      <c r="A1483" s="77">
        <v>6768</v>
      </c>
      <c r="B1483" s="77" t="s">
        <v>130</v>
      </c>
      <c r="C1483" s="77" t="s">
        <v>24</v>
      </c>
      <c r="D1483" s="77" t="s">
        <v>7156</v>
      </c>
      <c r="E1483" s="77" t="s">
        <v>7157</v>
      </c>
      <c r="F1483" s="78">
        <v>44918</v>
      </c>
      <c r="G1483" s="77" t="s">
        <v>3786</v>
      </c>
      <c r="H1483" s="79">
        <v>11660166</v>
      </c>
      <c r="I1483" s="79">
        <v>10494148</v>
      </c>
      <c r="J1483" s="79">
        <v>10494148</v>
      </c>
      <c r="K1483" s="79">
        <v>0</v>
      </c>
      <c r="L1483" s="79">
        <v>0</v>
      </c>
      <c r="M1483" s="79">
        <v>0</v>
      </c>
      <c r="N1483" s="79">
        <v>0</v>
      </c>
      <c r="O1483" s="79">
        <v>0</v>
      </c>
      <c r="P1483" s="80">
        <v>0</v>
      </c>
      <c r="Q1483" s="81" t="str">
        <f t="shared" si="23"/>
        <v>Registered</v>
      </c>
    </row>
    <row r="1484" spans="1:17">
      <c r="A1484" s="72">
        <v>6769</v>
      </c>
      <c r="B1484" s="72" t="s">
        <v>130</v>
      </c>
      <c r="C1484" s="72" t="s">
        <v>24</v>
      </c>
      <c r="D1484" s="72" t="s">
        <v>7158</v>
      </c>
      <c r="E1484" s="72" t="s">
        <v>7159</v>
      </c>
      <c r="F1484" s="73">
        <v>44926</v>
      </c>
      <c r="G1484" s="72" t="s">
        <v>2972</v>
      </c>
      <c r="H1484" s="74">
        <v>11481876</v>
      </c>
      <c r="I1484" s="74">
        <v>9759595</v>
      </c>
      <c r="J1484" s="74">
        <v>9759595</v>
      </c>
      <c r="K1484" s="74">
        <v>0</v>
      </c>
      <c r="L1484" s="74">
        <v>0</v>
      </c>
      <c r="M1484" s="74">
        <v>0</v>
      </c>
      <c r="N1484" s="74">
        <v>0</v>
      </c>
      <c r="O1484" s="74">
        <v>0</v>
      </c>
      <c r="P1484" s="75">
        <v>0</v>
      </c>
      <c r="Q1484" s="76" t="str">
        <f t="shared" si="23"/>
        <v>Registered</v>
      </c>
    </row>
    <row r="1485" spans="1:17">
      <c r="A1485" s="77">
        <v>6770</v>
      </c>
      <c r="B1485" s="77" t="s">
        <v>130</v>
      </c>
      <c r="C1485" s="77" t="s">
        <v>24</v>
      </c>
      <c r="D1485" s="77" t="s">
        <v>7160</v>
      </c>
      <c r="E1485" s="77" t="s">
        <v>7161</v>
      </c>
      <c r="F1485" s="78">
        <v>44918</v>
      </c>
      <c r="G1485" s="77" t="s">
        <v>3073</v>
      </c>
      <c r="H1485" s="79">
        <v>7653825</v>
      </c>
      <c r="I1485" s="79">
        <v>6888443</v>
      </c>
      <c r="J1485" s="79">
        <v>6888443</v>
      </c>
      <c r="K1485" s="79">
        <v>0</v>
      </c>
      <c r="L1485" s="79">
        <v>0</v>
      </c>
      <c r="M1485" s="79">
        <v>0</v>
      </c>
      <c r="N1485" s="79">
        <v>0</v>
      </c>
      <c r="O1485" s="79">
        <v>0</v>
      </c>
      <c r="P1485" s="80">
        <v>0</v>
      </c>
      <c r="Q1485" s="81" t="str">
        <f t="shared" si="23"/>
        <v>Registered</v>
      </c>
    </row>
    <row r="1486" spans="1:17">
      <c r="A1486" s="72">
        <v>6771</v>
      </c>
      <c r="B1486" s="72" t="s">
        <v>130</v>
      </c>
      <c r="C1486" s="72" t="s">
        <v>24</v>
      </c>
      <c r="D1486" s="72" t="s">
        <v>7162</v>
      </c>
      <c r="E1486" s="72" t="s">
        <v>7163</v>
      </c>
      <c r="F1486" s="73">
        <v>45000</v>
      </c>
      <c r="G1486" s="72" t="s">
        <v>2595</v>
      </c>
      <c r="H1486" s="74">
        <v>10400000</v>
      </c>
      <c r="I1486" s="74">
        <v>9360000</v>
      </c>
      <c r="J1486" s="74">
        <v>9360000</v>
      </c>
      <c r="K1486" s="74">
        <v>0</v>
      </c>
      <c r="L1486" s="74">
        <v>0</v>
      </c>
      <c r="M1486" s="74">
        <v>0</v>
      </c>
      <c r="N1486" s="74">
        <v>0</v>
      </c>
      <c r="O1486" s="74">
        <v>0</v>
      </c>
      <c r="P1486" s="75">
        <v>0</v>
      </c>
      <c r="Q1486" s="76" t="str">
        <f t="shared" si="23"/>
        <v>Registered</v>
      </c>
    </row>
    <row r="1487" spans="1:17">
      <c r="A1487" s="77">
        <v>6772</v>
      </c>
      <c r="B1487" s="77" t="s">
        <v>130</v>
      </c>
      <c r="C1487" s="77" t="s">
        <v>24</v>
      </c>
      <c r="D1487" s="77" t="s">
        <v>7164</v>
      </c>
      <c r="E1487" s="77" t="s">
        <v>7165</v>
      </c>
      <c r="F1487" s="78">
        <v>45071</v>
      </c>
      <c r="G1487" s="77" t="s">
        <v>2406</v>
      </c>
      <c r="H1487" s="79">
        <v>11376600</v>
      </c>
      <c r="I1487" s="79">
        <v>9670110</v>
      </c>
      <c r="J1487" s="79">
        <v>9670110</v>
      </c>
      <c r="K1487" s="79">
        <v>0</v>
      </c>
      <c r="L1487" s="79">
        <v>0</v>
      </c>
      <c r="M1487" s="79">
        <v>0</v>
      </c>
      <c r="N1487" s="79">
        <v>0</v>
      </c>
      <c r="O1487" s="79">
        <v>0</v>
      </c>
      <c r="P1487" s="80">
        <v>0</v>
      </c>
      <c r="Q1487" s="81" t="str">
        <f t="shared" si="23"/>
        <v>Registered</v>
      </c>
    </row>
    <row r="1488" spans="1:17">
      <c r="A1488" s="72">
        <v>6773</v>
      </c>
      <c r="B1488" s="72" t="s">
        <v>130</v>
      </c>
      <c r="C1488" s="72" t="s">
        <v>24</v>
      </c>
      <c r="D1488" s="72" t="s">
        <v>7166</v>
      </c>
      <c r="E1488" s="72" t="s">
        <v>7167</v>
      </c>
      <c r="F1488" s="73">
        <v>44957</v>
      </c>
      <c r="G1488" s="72" t="s">
        <v>3786</v>
      </c>
      <c r="H1488" s="74">
        <v>7998687</v>
      </c>
      <c r="I1488" s="74">
        <v>7198817</v>
      </c>
      <c r="J1488" s="74">
        <v>7198817</v>
      </c>
      <c r="K1488" s="74">
        <v>0</v>
      </c>
      <c r="L1488" s="74">
        <v>0</v>
      </c>
      <c r="M1488" s="74">
        <v>0</v>
      </c>
      <c r="N1488" s="74">
        <v>0</v>
      </c>
      <c r="O1488" s="74">
        <v>0</v>
      </c>
      <c r="P1488" s="75">
        <v>0</v>
      </c>
      <c r="Q1488" s="76" t="str">
        <f t="shared" si="23"/>
        <v>Registered</v>
      </c>
    </row>
    <row r="1489" spans="1:17">
      <c r="A1489" s="77">
        <v>6774</v>
      </c>
      <c r="B1489" s="77" t="s">
        <v>130</v>
      </c>
      <c r="C1489" s="77" t="s">
        <v>24</v>
      </c>
      <c r="D1489" s="77" t="s">
        <v>7168</v>
      </c>
      <c r="E1489" s="77" t="s">
        <v>7169</v>
      </c>
      <c r="F1489" s="78">
        <v>45007</v>
      </c>
      <c r="G1489" s="77" t="s">
        <v>2640</v>
      </c>
      <c r="H1489" s="79">
        <v>11570172</v>
      </c>
      <c r="I1489" s="79">
        <v>10413156</v>
      </c>
      <c r="J1489" s="79">
        <v>10413156</v>
      </c>
      <c r="K1489" s="79">
        <v>0</v>
      </c>
      <c r="L1489" s="79">
        <v>0</v>
      </c>
      <c r="M1489" s="79">
        <v>0</v>
      </c>
      <c r="N1489" s="79">
        <v>0</v>
      </c>
      <c r="O1489" s="79">
        <v>0</v>
      </c>
      <c r="P1489" s="80">
        <v>0</v>
      </c>
      <c r="Q1489" s="81" t="str">
        <f t="shared" si="23"/>
        <v>Registered</v>
      </c>
    </row>
    <row r="1490" spans="1:17">
      <c r="A1490" s="72">
        <v>6775</v>
      </c>
      <c r="B1490" s="72" t="s">
        <v>130</v>
      </c>
      <c r="C1490" s="72" t="s">
        <v>24</v>
      </c>
      <c r="D1490" s="72" t="s">
        <v>7170</v>
      </c>
      <c r="E1490" s="72" t="s">
        <v>7171</v>
      </c>
      <c r="F1490" s="73">
        <v>45168</v>
      </c>
      <c r="G1490" s="72" t="s">
        <v>4904</v>
      </c>
      <c r="H1490" s="74">
        <v>11436030</v>
      </c>
      <c r="I1490" s="74">
        <v>9720629</v>
      </c>
      <c r="J1490" s="74">
        <v>9720629</v>
      </c>
      <c r="K1490" s="74">
        <v>0</v>
      </c>
      <c r="L1490" s="74">
        <v>0</v>
      </c>
      <c r="M1490" s="74">
        <v>0</v>
      </c>
      <c r="N1490" s="74">
        <v>0</v>
      </c>
      <c r="O1490" s="74">
        <v>0</v>
      </c>
      <c r="P1490" s="75">
        <v>0</v>
      </c>
      <c r="Q1490" s="76" t="str">
        <f t="shared" si="23"/>
        <v>Registered</v>
      </c>
    </row>
    <row r="1491" spans="1:17">
      <c r="A1491" s="77">
        <v>6776</v>
      </c>
      <c r="B1491" s="77" t="s">
        <v>130</v>
      </c>
      <c r="C1491" s="77" t="s">
        <v>24</v>
      </c>
      <c r="D1491" s="77" t="s">
        <v>7172</v>
      </c>
      <c r="E1491" s="77" t="s">
        <v>7173</v>
      </c>
      <c r="F1491" s="78">
        <v>45260</v>
      </c>
      <c r="G1491" s="77" t="s">
        <v>2065</v>
      </c>
      <c r="H1491" s="79">
        <v>11838456</v>
      </c>
      <c r="I1491" s="79">
        <v>10654613</v>
      </c>
      <c r="J1491" s="79">
        <v>10654613</v>
      </c>
      <c r="K1491" s="79">
        <v>0</v>
      </c>
      <c r="L1491" s="79">
        <v>0</v>
      </c>
      <c r="M1491" s="79">
        <v>0</v>
      </c>
      <c r="N1491" s="79">
        <v>0</v>
      </c>
      <c r="O1491" s="79">
        <v>0</v>
      </c>
      <c r="P1491" s="80">
        <v>0</v>
      </c>
      <c r="Q1491" s="81" t="str">
        <f t="shared" si="23"/>
        <v>Registered</v>
      </c>
    </row>
    <row r="1492" spans="1:17">
      <c r="A1492" s="72">
        <v>6777</v>
      </c>
      <c r="B1492" s="72" t="s">
        <v>130</v>
      </c>
      <c r="C1492" s="72" t="s">
        <v>24</v>
      </c>
      <c r="D1492" s="72" t="s">
        <v>7174</v>
      </c>
      <c r="E1492" s="72" t="s">
        <v>7175</v>
      </c>
      <c r="F1492" s="73">
        <v>45119</v>
      </c>
      <c r="G1492" s="72" t="s">
        <v>2930</v>
      </c>
      <c r="H1492" s="74">
        <v>11614320</v>
      </c>
      <c r="I1492" s="74">
        <v>9872174</v>
      </c>
      <c r="J1492" s="74">
        <v>9872174</v>
      </c>
      <c r="K1492" s="74">
        <v>0</v>
      </c>
      <c r="L1492" s="74">
        <v>0</v>
      </c>
      <c r="M1492" s="74">
        <v>0</v>
      </c>
      <c r="N1492" s="74">
        <v>0</v>
      </c>
      <c r="O1492" s="74">
        <v>0</v>
      </c>
      <c r="P1492" s="75">
        <v>0</v>
      </c>
      <c r="Q1492" s="76" t="str">
        <f t="shared" si="23"/>
        <v>Registered</v>
      </c>
    </row>
    <row r="1493" spans="1:17">
      <c r="A1493" s="77">
        <v>6778</v>
      </c>
      <c r="B1493" s="77" t="s">
        <v>130</v>
      </c>
      <c r="C1493" s="77" t="s">
        <v>24</v>
      </c>
      <c r="D1493" s="77" t="s">
        <v>7176</v>
      </c>
      <c r="E1493" s="77" t="s">
        <v>7177</v>
      </c>
      <c r="F1493" s="78">
        <v>45777</v>
      </c>
      <c r="G1493" s="77" t="s">
        <v>6799</v>
      </c>
      <c r="H1493" s="79">
        <v>12827541</v>
      </c>
      <c r="I1493" s="79">
        <v>10903409</v>
      </c>
      <c r="J1493" s="79">
        <v>10903409</v>
      </c>
      <c r="K1493" s="79">
        <v>0</v>
      </c>
      <c r="L1493" s="79">
        <v>0</v>
      </c>
      <c r="M1493" s="79">
        <v>0</v>
      </c>
      <c r="N1493" s="79">
        <v>0</v>
      </c>
      <c r="O1493" s="79">
        <v>0</v>
      </c>
      <c r="P1493" s="80">
        <v>0</v>
      </c>
      <c r="Q1493" s="81" t="str">
        <f t="shared" si="23"/>
        <v>Registered</v>
      </c>
    </row>
    <row r="1494" spans="1:17">
      <c r="A1494" s="72">
        <v>6779</v>
      </c>
      <c r="B1494" s="72" t="s">
        <v>130</v>
      </c>
      <c r="C1494" s="72" t="s">
        <v>24</v>
      </c>
      <c r="D1494" s="72" t="s">
        <v>7178</v>
      </c>
      <c r="E1494" s="72" t="s">
        <v>7179</v>
      </c>
      <c r="F1494" s="73">
        <v>45009</v>
      </c>
      <c r="G1494" s="72" t="s">
        <v>2538</v>
      </c>
      <c r="H1494" s="74">
        <v>11570172</v>
      </c>
      <c r="I1494" s="74">
        <v>9834647</v>
      </c>
      <c r="J1494" s="74">
        <v>9834647</v>
      </c>
      <c r="K1494" s="74">
        <v>0</v>
      </c>
      <c r="L1494" s="74">
        <v>0</v>
      </c>
      <c r="M1494" s="74">
        <v>0</v>
      </c>
      <c r="N1494" s="74">
        <v>0</v>
      </c>
      <c r="O1494" s="74">
        <v>0</v>
      </c>
      <c r="P1494" s="75">
        <v>0</v>
      </c>
      <c r="Q1494" s="76" t="str">
        <f t="shared" si="23"/>
        <v>Registered</v>
      </c>
    </row>
    <row r="1495" spans="1:17">
      <c r="A1495" s="77">
        <v>6780</v>
      </c>
      <c r="B1495" s="77" t="s">
        <v>130</v>
      </c>
      <c r="C1495" s="77" t="s">
        <v>24</v>
      </c>
      <c r="D1495" s="77" t="s">
        <v>7180</v>
      </c>
      <c r="E1495" s="77" t="s">
        <v>7181</v>
      </c>
      <c r="F1495" s="78">
        <v>45374</v>
      </c>
      <c r="G1495" s="77" t="s">
        <v>5746</v>
      </c>
      <c r="H1495" s="79">
        <v>11970900</v>
      </c>
      <c r="I1495" s="79">
        <v>9576720</v>
      </c>
      <c r="J1495" s="79">
        <v>9576720</v>
      </c>
      <c r="K1495" s="79">
        <v>0</v>
      </c>
      <c r="L1495" s="79">
        <v>0</v>
      </c>
      <c r="M1495" s="79">
        <v>0</v>
      </c>
      <c r="N1495" s="79">
        <v>0</v>
      </c>
      <c r="O1495" s="79">
        <v>0</v>
      </c>
      <c r="P1495" s="80">
        <v>0</v>
      </c>
      <c r="Q1495" s="81" t="str">
        <f t="shared" si="23"/>
        <v>Registered</v>
      </c>
    </row>
    <row r="1496" spans="1:17">
      <c r="A1496" s="72">
        <v>6781</v>
      </c>
      <c r="B1496" s="72" t="s">
        <v>130</v>
      </c>
      <c r="C1496" s="72" t="s">
        <v>24</v>
      </c>
      <c r="D1496" s="72" t="s">
        <v>7182</v>
      </c>
      <c r="E1496" s="72" t="s">
        <v>7183</v>
      </c>
      <c r="F1496" s="73">
        <v>45287</v>
      </c>
      <c r="G1496" s="72" t="s">
        <v>3632</v>
      </c>
      <c r="H1496" s="74">
        <v>11926752</v>
      </c>
      <c r="I1496" s="74">
        <v>10137743</v>
      </c>
      <c r="J1496" s="74">
        <v>10137743</v>
      </c>
      <c r="K1496" s="74">
        <v>0</v>
      </c>
      <c r="L1496" s="74">
        <v>0</v>
      </c>
      <c r="M1496" s="74">
        <v>0</v>
      </c>
      <c r="N1496" s="74">
        <v>0</v>
      </c>
      <c r="O1496" s="74">
        <v>0</v>
      </c>
      <c r="P1496" s="75">
        <v>0</v>
      </c>
      <c r="Q1496" s="76" t="str">
        <f t="shared" si="23"/>
        <v>Registered</v>
      </c>
    </row>
    <row r="1497" spans="1:17">
      <c r="A1497" s="77">
        <v>6782</v>
      </c>
      <c r="B1497" s="77" t="s">
        <v>130</v>
      </c>
      <c r="C1497" s="77" t="s">
        <v>24</v>
      </c>
      <c r="D1497" s="77" t="s">
        <v>7184</v>
      </c>
      <c r="E1497" s="77" t="s">
        <v>7185</v>
      </c>
      <c r="F1497" s="78">
        <v>45332</v>
      </c>
      <c r="G1497" s="77" t="s">
        <v>3560</v>
      </c>
      <c r="H1497" s="79">
        <v>11972598</v>
      </c>
      <c r="I1497" s="79">
        <v>10176710</v>
      </c>
      <c r="J1497" s="79">
        <v>10176710</v>
      </c>
      <c r="K1497" s="79">
        <v>0</v>
      </c>
      <c r="L1497" s="79">
        <v>0</v>
      </c>
      <c r="M1497" s="79">
        <v>0</v>
      </c>
      <c r="N1497" s="79">
        <v>0</v>
      </c>
      <c r="O1497" s="79">
        <v>0</v>
      </c>
      <c r="P1497" s="80">
        <v>0</v>
      </c>
      <c r="Q1497" s="81" t="str">
        <f t="shared" si="23"/>
        <v>Registered</v>
      </c>
    </row>
    <row r="1498" spans="1:17">
      <c r="A1498" s="72">
        <v>6783</v>
      </c>
      <c r="B1498" s="72" t="s">
        <v>130</v>
      </c>
      <c r="C1498" s="72" t="s">
        <v>24</v>
      </c>
      <c r="D1498" s="72" t="s">
        <v>7186</v>
      </c>
      <c r="E1498" s="72" t="s">
        <v>7187</v>
      </c>
      <c r="F1498" s="73">
        <v>45532</v>
      </c>
      <c r="G1498" s="72" t="s">
        <v>7188</v>
      </c>
      <c r="H1498" s="74">
        <v>12480300</v>
      </c>
      <c r="I1498" s="74">
        <v>10608255</v>
      </c>
      <c r="J1498" s="74">
        <v>10608255</v>
      </c>
      <c r="K1498" s="74">
        <v>0</v>
      </c>
      <c r="L1498" s="74">
        <v>0</v>
      </c>
      <c r="M1498" s="74">
        <v>0</v>
      </c>
      <c r="N1498" s="74">
        <v>0</v>
      </c>
      <c r="O1498" s="74">
        <v>0</v>
      </c>
      <c r="P1498" s="75">
        <v>0</v>
      </c>
      <c r="Q1498" s="76" t="str">
        <f t="shared" si="23"/>
        <v>Registered</v>
      </c>
    </row>
    <row r="1499" spans="1:17">
      <c r="A1499" s="77">
        <v>6784</v>
      </c>
      <c r="B1499" s="77" t="s">
        <v>130</v>
      </c>
      <c r="C1499" s="77" t="s">
        <v>24</v>
      </c>
      <c r="D1499" s="77" t="s">
        <v>7189</v>
      </c>
      <c r="E1499" s="77" t="s">
        <v>7190</v>
      </c>
      <c r="F1499" s="78">
        <v>45461</v>
      </c>
      <c r="G1499" s="77" t="s">
        <v>2563</v>
      </c>
      <c r="H1499" s="79">
        <v>8490174</v>
      </c>
      <c r="I1499" s="79">
        <v>7216648</v>
      </c>
      <c r="J1499" s="79">
        <v>7216648</v>
      </c>
      <c r="K1499" s="79">
        <v>0</v>
      </c>
      <c r="L1499" s="79">
        <v>0</v>
      </c>
      <c r="M1499" s="79">
        <v>0</v>
      </c>
      <c r="N1499" s="79">
        <v>0</v>
      </c>
      <c r="O1499" s="79">
        <v>0</v>
      </c>
      <c r="P1499" s="80">
        <v>0</v>
      </c>
      <c r="Q1499" s="81" t="str">
        <f t="shared" si="23"/>
        <v>Registered</v>
      </c>
    </row>
    <row r="1500" spans="1:17">
      <c r="A1500" s="72">
        <v>6785</v>
      </c>
      <c r="B1500" s="72" t="s">
        <v>130</v>
      </c>
      <c r="C1500" s="72" t="s">
        <v>24</v>
      </c>
      <c r="D1500" s="72" t="s">
        <v>7191</v>
      </c>
      <c r="E1500" s="72" t="s">
        <v>7192</v>
      </c>
      <c r="F1500" s="73">
        <v>45532</v>
      </c>
      <c r="G1500" s="72" t="s">
        <v>5444</v>
      </c>
      <c r="H1500" s="74">
        <v>12556710</v>
      </c>
      <c r="I1500" s="74">
        <v>11301040</v>
      </c>
      <c r="J1500" s="74">
        <v>11301040</v>
      </c>
      <c r="K1500" s="74">
        <v>0</v>
      </c>
      <c r="L1500" s="74">
        <v>0</v>
      </c>
      <c r="M1500" s="74">
        <v>0</v>
      </c>
      <c r="N1500" s="74">
        <v>0</v>
      </c>
      <c r="O1500" s="74">
        <v>0</v>
      </c>
      <c r="P1500" s="75">
        <v>0</v>
      </c>
      <c r="Q1500" s="76" t="str">
        <f t="shared" si="23"/>
        <v>Registered</v>
      </c>
    </row>
    <row r="1501" spans="1:17">
      <c r="A1501" s="77">
        <v>6786</v>
      </c>
      <c r="B1501" s="77" t="s">
        <v>130</v>
      </c>
      <c r="C1501" s="77" t="s">
        <v>24</v>
      </c>
      <c r="D1501" s="77" t="s">
        <v>7193</v>
      </c>
      <c r="E1501" s="77" t="s">
        <v>7194</v>
      </c>
      <c r="F1501" s="78">
        <v>44957</v>
      </c>
      <c r="G1501" s="77" t="s">
        <v>4118</v>
      </c>
      <c r="H1501" s="79">
        <v>7820391</v>
      </c>
      <c r="I1501" s="79">
        <v>7038357</v>
      </c>
      <c r="J1501" s="79">
        <v>7038357</v>
      </c>
      <c r="K1501" s="79">
        <v>0</v>
      </c>
      <c r="L1501" s="79">
        <v>0</v>
      </c>
      <c r="M1501" s="79">
        <v>0</v>
      </c>
      <c r="N1501" s="79">
        <v>0</v>
      </c>
      <c r="O1501" s="79">
        <v>0</v>
      </c>
      <c r="P1501" s="80">
        <v>0</v>
      </c>
      <c r="Q1501" s="81" t="str">
        <f t="shared" si="23"/>
        <v>Registered</v>
      </c>
    </row>
    <row r="1502" spans="1:17">
      <c r="A1502" s="72">
        <v>6787</v>
      </c>
      <c r="B1502" s="72" t="s">
        <v>130</v>
      </c>
      <c r="C1502" s="72" t="s">
        <v>24</v>
      </c>
      <c r="D1502" s="72" t="s">
        <v>7195</v>
      </c>
      <c r="E1502" s="72" t="s">
        <v>7196</v>
      </c>
      <c r="F1502" s="73">
        <v>45681</v>
      </c>
      <c r="G1502" s="72" t="s">
        <v>2007</v>
      </c>
      <c r="H1502" s="74">
        <v>12819900</v>
      </c>
      <c r="I1502" s="74">
        <v>11537910</v>
      </c>
      <c r="J1502" s="74">
        <v>11537910</v>
      </c>
      <c r="K1502" s="74">
        <v>0</v>
      </c>
      <c r="L1502" s="74">
        <v>0</v>
      </c>
      <c r="M1502" s="74">
        <v>0</v>
      </c>
      <c r="N1502" s="74">
        <v>0</v>
      </c>
      <c r="O1502" s="74">
        <v>0</v>
      </c>
      <c r="P1502" s="75">
        <v>0</v>
      </c>
      <c r="Q1502" s="76" t="str">
        <f t="shared" si="23"/>
        <v>Registered</v>
      </c>
    </row>
    <row r="1503" spans="1:17">
      <c r="A1503" s="77">
        <v>6788</v>
      </c>
      <c r="B1503" s="77" t="s">
        <v>130</v>
      </c>
      <c r="C1503" s="77" t="s">
        <v>24</v>
      </c>
      <c r="D1503" s="77" t="s">
        <v>7197</v>
      </c>
      <c r="E1503" s="77" t="s">
        <v>7198</v>
      </c>
      <c r="F1503" s="78">
        <v>44918</v>
      </c>
      <c r="G1503" s="77" t="s">
        <v>5139</v>
      </c>
      <c r="H1503" s="79">
        <v>7813353</v>
      </c>
      <c r="I1503" s="79">
        <v>7032022</v>
      </c>
      <c r="J1503" s="79">
        <v>7032022</v>
      </c>
      <c r="K1503" s="79">
        <v>0</v>
      </c>
      <c r="L1503" s="79">
        <v>0</v>
      </c>
      <c r="M1503" s="79">
        <v>0</v>
      </c>
      <c r="N1503" s="79">
        <v>0</v>
      </c>
      <c r="O1503" s="79">
        <v>0</v>
      </c>
      <c r="P1503" s="80">
        <v>0</v>
      </c>
      <c r="Q1503" s="81" t="str">
        <f t="shared" si="23"/>
        <v>Registered</v>
      </c>
    </row>
    <row r="1504" spans="1:17">
      <c r="A1504" s="72">
        <v>6789</v>
      </c>
      <c r="B1504" s="72" t="s">
        <v>130</v>
      </c>
      <c r="C1504" s="72" t="s">
        <v>24</v>
      </c>
      <c r="D1504" s="72" t="s">
        <v>7199</v>
      </c>
      <c r="E1504" s="72" t="s">
        <v>7200</v>
      </c>
      <c r="F1504" s="73">
        <v>45287</v>
      </c>
      <c r="G1504" s="72" t="s">
        <v>5392</v>
      </c>
      <c r="H1504" s="74">
        <v>12060894</v>
      </c>
      <c r="I1504" s="74">
        <v>10854808</v>
      </c>
      <c r="J1504" s="74">
        <v>10854808</v>
      </c>
      <c r="K1504" s="74">
        <v>0</v>
      </c>
      <c r="L1504" s="74">
        <v>0</v>
      </c>
      <c r="M1504" s="74">
        <v>0</v>
      </c>
      <c r="N1504" s="74">
        <v>0</v>
      </c>
      <c r="O1504" s="74">
        <v>0</v>
      </c>
      <c r="P1504" s="75">
        <v>1</v>
      </c>
      <c r="Q1504" s="76" t="str">
        <f t="shared" si="23"/>
        <v>Registered</v>
      </c>
    </row>
    <row r="1505" spans="1:17">
      <c r="A1505" s="77">
        <v>6790</v>
      </c>
      <c r="B1505" s="77" t="s">
        <v>130</v>
      </c>
      <c r="C1505" s="77" t="s">
        <v>24</v>
      </c>
      <c r="D1505" s="77" t="s">
        <v>7201</v>
      </c>
      <c r="E1505" s="77" t="s">
        <v>7202</v>
      </c>
      <c r="F1505" s="78">
        <v>45558</v>
      </c>
      <c r="G1505" s="77" t="s">
        <v>1399</v>
      </c>
      <c r="H1505" s="79">
        <v>12140700</v>
      </c>
      <c r="I1505" s="79">
        <v>10319595</v>
      </c>
      <c r="J1505" s="79">
        <v>10319595</v>
      </c>
      <c r="K1505" s="79">
        <v>0</v>
      </c>
      <c r="L1505" s="79">
        <v>0</v>
      </c>
      <c r="M1505" s="79">
        <v>0</v>
      </c>
      <c r="N1505" s="79">
        <v>0</v>
      </c>
      <c r="O1505" s="79">
        <v>0</v>
      </c>
      <c r="P1505" s="80">
        <v>0</v>
      </c>
      <c r="Q1505" s="81" t="str">
        <f t="shared" si="23"/>
        <v>Registered</v>
      </c>
    </row>
    <row r="1506" spans="1:17">
      <c r="A1506" s="72">
        <v>6791</v>
      </c>
      <c r="B1506" s="72" t="s">
        <v>130</v>
      </c>
      <c r="C1506" s="72" t="s">
        <v>24</v>
      </c>
      <c r="D1506" s="72" t="s">
        <v>7203</v>
      </c>
      <c r="E1506" s="72" t="s">
        <v>7204</v>
      </c>
      <c r="F1506" s="73">
        <v>44918</v>
      </c>
      <c r="G1506" s="72" t="s">
        <v>2756</v>
      </c>
      <c r="H1506" s="74">
        <v>7859100</v>
      </c>
      <c r="I1506" s="74">
        <v>7073190</v>
      </c>
      <c r="J1506" s="74">
        <v>7073190</v>
      </c>
      <c r="K1506" s="74">
        <v>0</v>
      </c>
      <c r="L1506" s="74">
        <v>0</v>
      </c>
      <c r="M1506" s="74">
        <v>0</v>
      </c>
      <c r="N1506" s="74">
        <v>0</v>
      </c>
      <c r="O1506" s="74">
        <v>0</v>
      </c>
      <c r="P1506" s="75">
        <v>0</v>
      </c>
      <c r="Q1506" s="76" t="str">
        <f t="shared" si="23"/>
        <v>Registered</v>
      </c>
    </row>
    <row r="1507" spans="1:17">
      <c r="A1507" s="77">
        <v>6792</v>
      </c>
      <c r="B1507" s="77" t="s">
        <v>130</v>
      </c>
      <c r="C1507" s="77" t="s">
        <v>24</v>
      </c>
      <c r="D1507" s="77" t="s">
        <v>7205</v>
      </c>
      <c r="E1507" s="77" t="s">
        <v>7206</v>
      </c>
      <c r="F1507" s="78">
        <v>45014</v>
      </c>
      <c r="G1507" s="77" t="s">
        <v>2737</v>
      </c>
      <c r="H1507" s="79">
        <v>11436030</v>
      </c>
      <c r="I1507" s="79">
        <v>10292431</v>
      </c>
      <c r="J1507" s="79">
        <v>10292431</v>
      </c>
      <c r="K1507" s="79">
        <v>0</v>
      </c>
      <c r="L1507" s="79">
        <v>0</v>
      </c>
      <c r="M1507" s="79">
        <v>0</v>
      </c>
      <c r="N1507" s="79">
        <v>0</v>
      </c>
      <c r="O1507" s="79">
        <v>0</v>
      </c>
      <c r="P1507" s="80">
        <v>0</v>
      </c>
      <c r="Q1507" s="81" t="str">
        <f t="shared" si="23"/>
        <v>Registered</v>
      </c>
    </row>
    <row r="1508" spans="1:17">
      <c r="A1508" s="72">
        <v>6793</v>
      </c>
      <c r="B1508" s="72" t="s">
        <v>130</v>
      </c>
      <c r="C1508" s="72" t="s">
        <v>24</v>
      </c>
      <c r="D1508" s="72" t="s">
        <v>7207</v>
      </c>
      <c r="E1508" s="72" t="s">
        <v>7208</v>
      </c>
      <c r="F1508" s="73">
        <v>45443</v>
      </c>
      <c r="G1508" s="72" t="s">
        <v>3733</v>
      </c>
      <c r="H1508" s="74">
        <v>12312198</v>
      </c>
      <c r="I1508" s="74">
        <v>10465370</v>
      </c>
      <c r="J1508" s="74">
        <v>10465370</v>
      </c>
      <c r="K1508" s="74">
        <v>0</v>
      </c>
      <c r="L1508" s="74">
        <v>0</v>
      </c>
      <c r="M1508" s="74">
        <v>0</v>
      </c>
      <c r="N1508" s="74">
        <v>0</v>
      </c>
      <c r="O1508" s="74">
        <v>0</v>
      </c>
      <c r="P1508" s="75">
        <v>0</v>
      </c>
      <c r="Q1508" s="76" t="str">
        <f t="shared" si="23"/>
        <v>Registered</v>
      </c>
    </row>
    <row r="1509" spans="1:17">
      <c r="A1509" s="77">
        <v>6794</v>
      </c>
      <c r="B1509" s="77" t="s">
        <v>130</v>
      </c>
      <c r="C1509" s="77" t="s">
        <v>24</v>
      </c>
      <c r="D1509" s="77" t="s">
        <v>7209</v>
      </c>
      <c r="E1509" s="77" t="s">
        <v>7210</v>
      </c>
      <c r="F1509" s="78">
        <v>44951</v>
      </c>
      <c r="G1509" s="77" t="s">
        <v>2351</v>
      </c>
      <c r="H1509" s="79">
        <v>7864965</v>
      </c>
      <c r="I1509" s="79">
        <v>7078468</v>
      </c>
      <c r="J1509" s="79">
        <v>7078468</v>
      </c>
      <c r="K1509" s="79">
        <v>0</v>
      </c>
      <c r="L1509" s="79">
        <v>0</v>
      </c>
      <c r="M1509" s="79">
        <v>0</v>
      </c>
      <c r="N1509" s="79">
        <v>0</v>
      </c>
      <c r="O1509" s="79">
        <v>0</v>
      </c>
      <c r="P1509" s="80">
        <v>0</v>
      </c>
      <c r="Q1509" s="81" t="str">
        <f t="shared" si="23"/>
        <v>Registered</v>
      </c>
    </row>
    <row r="1510" spans="1:17">
      <c r="A1510" s="72">
        <v>6795</v>
      </c>
      <c r="B1510" s="72" t="s">
        <v>130</v>
      </c>
      <c r="C1510" s="72" t="s">
        <v>24</v>
      </c>
      <c r="D1510" s="72" t="s">
        <v>7211</v>
      </c>
      <c r="E1510" s="72" t="s">
        <v>7212</v>
      </c>
      <c r="F1510" s="73">
        <v>45556</v>
      </c>
      <c r="G1510" s="72" t="s">
        <v>7213</v>
      </c>
      <c r="H1510" s="74">
        <v>12735000</v>
      </c>
      <c r="I1510" s="74">
        <v>10824750</v>
      </c>
      <c r="J1510" s="74">
        <v>10824750</v>
      </c>
      <c r="K1510" s="74">
        <v>0</v>
      </c>
      <c r="L1510" s="74">
        <v>0</v>
      </c>
      <c r="M1510" s="74">
        <v>0</v>
      </c>
      <c r="N1510" s="74">
        <v>0</v>
      </c>
      <c r="O1510" s="74">
        <v>0</v>
      </c>
      <c r="P1510" s="75">
        <v>0</v>
      </c>
      <c r="Q1510" s="76" t="str">
        <f t="shared" si="23"/>
        <v>Registered</v>
      </c>
    </row>
    <row r="1511" spans="1:17">
      <c r="A1511" s="77">
        <v>6796</v>
      </c>
      <c r="B1511" s="77" t="s">
        <v>130</v>
      </c>
      <c r="C1511" s="77" t="s">
        <v>24</v>
      </c>
      <c r="D1511" s="77" t="s">
        <v>7214</v>
      </c>
      <c r="E1511" s="77" t="s">
        <v>7215</v>
      </c>
      <c r="F1511" s="78">
        <v>44946</v>
      </c>
      <c r="G1511" s="77" t="s">
        <v>3110</v>
      </c>
      <c r="H1511" s="79">
        <v>7500000</v>
      </c>
      <c r="I1511" s="79">
        <v>6750000</v>
      </c>
      <c r="J1511" s="79">
        <v>6750000</v>
      </c>
      <c r="K1511" s="79">
        <v>0</v>
      </c>
      <c r="L1511" s="79">
        <v>0</v>
      </c>
      <c r="M1511" s="79">
        <v>0</v>
      </c>
      <c r="N1511" s="79">
        <v>0</v>
      </c>
      <c r="O1511" s="79">
        <v>0</v>
      </c>
      <c r="P1511" s="80">
        <v>0</v>
      </c>
      <c r="Q1511" s="81" t="str">
        <f t="shared" si="23"/>
        <v>Registered</v>
      </c>
    </row>
    <row r="1512" spans="1:17">
      <c r="A1512" s="72">
        <v>6797</v>
      </c>
      <c r="B1512" s="72" t="s">
        <v>130</v>
      </c>
      <c r="C1512" s="72" t="s">
        <v>24</v>
      </c>
      <c r="D1512" s="72" t="s">
        <v>7216</v>
      </c>
      <c r="E1512" s="72" t="s">
        <v>7217</v>
      </c>
      <c r="F1512" s="73">
        <v>45040</v>
      </c>
      <c r="G1512" s="72" t="s">
        <v>5164</v>
      </c>
      <c r="H1512" s="74">
        <v>11570172</v>
      </c>
      <c r="I1512" s="74">
        <v>10413156</v>
      </c>
      <c r="J1512" s="74">
        <v>10413156</v>
      </c>
      <c r="K1512" s="74">
        <v>0</v>
      </c>
      <c r="L1512" s="74">
        <v>0</v>
      </c>
      <c r="M1512" s="74">
        <v>0</v>
      </c>
      <c r="N1512" s="74">
        <v>0</v>
      </c>
      <c r="O1512" s="74">
        <v>0</v>
      </c>
      <c r="P1512" s="75">
        <v>0</v>
      </c>
      <c r="Q1512" s="76" t="str">
        <f t="shared" si="23"/>
        <v>Registered</v>
      </c>
    </row>
    <row r="1513" spans="1:17">
      <c r="A1513" s="77">
        <v>6798</v>
      </c>
      <c r="B1513" s="77" t="s">
        <v>130</v>
      </c>
      <c r="C1513" s="77" t="s">
        <v>24</v>
      </c>
      <c r="D1513" s="77" t="s">
        <v>7218</v>
      </c>
      <c r="E1513" s="77" t="s">
        <v>7219</v>
      </c>
      <c r="F1513" s="78">
        <v>45551</v>
      </c>
      <c r="G1513" s="77" t="s">
        <v>7220</v>
      </c>
      <c r="H1513" s="79">
        <v>12395400</v>
      </c>
      <c r="I1513" s="79">
        <v>9916320</v>
      </c>
      <c r="J1513" s="79">
        <v>9916320</v>
      </c>
      <c r="K1513" s="79">
        <v>0</v>
      </c>
      <c r="L1513" s="79">
        <v>0</v>
      </c>
      <c r="M1513" s="79">
        <v>0</v>
      </c>
      <c r="N1513" s="79">
        <v>0</v>
      </c>
      <c r="O1513" s="79">
        <v>0</v>
      </c>
      <c r="P1513" s="80">
        <v>0</v>
      </c>
      <c r="Q1513" s="81" t="str">
        <f t="shared" si="23"/>
        <v>Registered</v>
      </c>
    </row>
    <row r="1514" spans="1:17">
      <c r="A1514" s="72">
        <v>6799</v>
      </c>
      <c r="B1514" s="72" t="s">
        <v>130</v>
      </c>
      <c r="C1514" s="72" t="s">
        <v>24</v>
      </c>
      <c r="D1514" s="72" t="s">
        <v>7221</v>
      </c>
      <c r="E1514" s="72" t="s">
        <v>7222</v>
      </c>
      <c r="F1514" s="73">
        <v>45399</v>
      </c>
      <c r="G1514" s="72" t="s">
        <v>1945</v>
      </c>
      <c r="H1514" s="74">
        <v>12329178</v>
      </c>
      <c r="I1514" s="74">
        <v>10479801</v>
      </c>
      <c r="J1514" s="74">
        <v>10479801</v>
      </c>
      <c r="K1514" s="74">
        <v>0</v>
      </c>
      <c r="L1514" s="74">
        <v>0</v>
      </c>
      <c r="M1514" s="74">
        <v>0</v>
      </c>
      <c r="N1514" s="74">
        <v>0</v>
      </c>
      <c r="O1514" s="74">
        <v>0</v>
      </c>
      <c r="P1514" s="75">
        <v>0</v>
      </c>
      <c r="Q1514" s="76" t="str">
        <f t="shared" si="23"/>
        <v>Registered</v>
      </c>
    </row>
    <row r="1515" spans="1:17">
      <c r="A1515" s="77">
        <v>6800</v>
      </c>
      <c r="B1515" s="77" t="s">
        <v>130</v>
      </c>
      <c r="C1515" s="77" t="s">
        <v>24</v>
      </c>
      <c r="D1515" s="77" t="s">
        <v>7223</v>
      </c>
      <c r="E1515" s="77" t="s">
        <v>7224</v>
      </c>
      <c r="F1515" s="78">
        <v>45090</v>
      </c>
      <c r="G1515" s="77" t="s">
        <v>4966</v>
      </c>
      <c r="H1515" s="79">
        <v>7998687</v>
      </c>
      <c r="I1515" s="79">
        <v>7198817</v>
      </c>
      <c r="J1515" s="79">
        <v>7198817</v>
      </c>
      <c r="K1515" s="79">
        <v>0</v>
      </c>
      <c r="L1515" s="79">
        <v>0</v>
      </c>
      <c r="M1515" s="79">
        <v>0</v>
      </c>
      <c r="N1515" s="79">
        <v>0</v>
      </c>
      <c r="O1515" s="79">
        <v>0</v>
      </c>
      <c r="P1515" s="80">
        <v>0</v>
      </c>
      <c r="Q1515" s="81" t="str">
        <f t="shared" si="23"/>
        <v>Registered</v>
      </c>
    </row>
    <row r="1516" spans="1:17">
      <c r="A1516" s="72">
        <v>6801</v>
      </c>
      <c r="B1516" s="72" t="s">
        <v>130</v>
      </c>
      <c r="C1516" s="72" t="s">
        <v>24</v>
      </c>
      <c r="D1516" s="72" t="s">
        <v>7225</v>
      </c>
      <c r="E1516" s="72" t="s">
        <v>7226</v>
      </c>
      <c r="F1516" s="73">
        <v>45005</v>
      </c>
      <c r="G1516" s="72" t="s">
        <v>2756</v>
      </c>
      <c r="H1516" s="74">
        <v>10428000</v>
      </c>
      <c r="I1516" s="74">
        <v>9385200</v>
      </c>
      <c r="J1516" s="74">
        <v>9385200</v>
      </c>
      <c r="K1516" s="74">
        <v>0</v>
      </c>
      <c r="L1516" s="74">
        <v>0</v>
      </c>
      <c r="M1516" s="74">
        <v>0</v>
      </c>
      <c r="N1516" s="74">
        <v>0</v>
      </c>
      <c r="O1516" s="74">
        <v>0</v>
      </c>
      <c r="P1516" s="75">
        <v>0</v>
      </c>
      <c r="Q1516" s="76" t="str">
        <f t="shared" si="23"/>
        <v>Registered</v>
      </c>
    </row>
    <row r="1517" spans="1:17">
      <c r="A1517" s="77">
        <v>6802</v>
      </c>
      <c r="B1517" s="77" t="s">
        <v>130</v>
      </c>
      <c r="C1517" s="77" t="s">
        <v>24</v>
      </c>
      <c r="D1517" s="77" t="s">
        <v>7227</v>
      </c>
      <c r="E1517" s="77" t="s">
        <v>7228</v>
      </c>
      <c r="F1517" s="78">
        <v>45383</v>
      </c>
      <c r="G1517" s="77" t="s">
        <v>2113</v>
      </c>
      <c r="H1517" s="79">
        <v>12195036</v>
      </c>
      <c r="I1517" s="79">
        <v>10365781</v>
      </c>
      <c r="J1517" s="79">
        <v>10365781</v>
      </c>
      <c r="K1517" s="79">
        <v>0</v>
      </c>
      <c r="L1517" s="79">
        <v>0</v>
      </c>
      <c r="M1517" s="79">
        <v>0</v>
      </c>
      <c r="N1517" s="79">
        <v>0</v>
      </c>
      <c r="O1517" s="79">
        <v>0</v>
      </c>
      <c r="P1517" s="80">
        <v>0</v>
      </c>
      <c r="Q1517" s="81" t="str">
        <f t="shared" si="23"/>
        <v>Registered</v>
      </c>
    </row>
    <row r="1518" spans="1:17">
      <c r="A1518" s="72">
        <v>6803</v>
      </c>
      <c r="B1518" s="72" t="s">
        <v>130</v>
      </c>
      <c r="C1518" s="72" t="s">
        <v>22</v>
      </c>
      <c r="D1518" s="72" t="s">
        <v>7229</v>
      </c>
      <c r="E1518" s="72" t="s">
        <v>7230</v>
      </c>
      <c r="F1518" s="73">
        <v>44957</v>
      </c>
      <c r="G1518" s="72" t="s">
        <v>4916</v>
      </c>
      <c r="H1518" s="74">
        <v>11570172</v>
      </c>
      <c r="I1518" s="74">
        <v>9834651</v>
      </c>
      <c r="J1518" s="74">
        <v>9834651</v>
      </c>
      <c r="K1518" s="74">
        <v>0</v>
      </c>
      <c r="L1518" s="74">
        <v>0</v>
      </c>
      <c r="M1518" s="74">
        <v>0</v>
      </c>
      <c r="N1518" s="74">
        <v>0</v>
      </c>
      <c r="O1518" s="74">
        <v>0</v>
      </c>
      <c r="P1518" s="75">
        <v>0</v>
      </c>
      <c r="Q1518" s="76" t="str">
        <f t="shared" si="23"/>
        <v>Registered</v>
      </c>
    </row>
    <row r="1519" spans="1:17">
      <c r="A1519" s="77">
        <v>6804</v>
      </c>
      <c r="B1519" s="77" t="s">
        <v>130</v>
      </c>
      <c r="C1519" s="77" t="s">
        <v>22</v>
      </c>
      <c r="D1519" s="77" t="s">
        <v>7231</v>
      </c>
      <c r="E1519" s="77" t="s">
        <v>7232</v>
      </c>
      <c r="F1519" s="78">
        <v>44951</v>
      </c>
      <c r="G1519" s="77" t="s">
        <v>2917</v>
      </c>
      <c r="H1519" s="79">
        <v>11570172</v>
      </c>
      <c r="I1519" s="79">
        <v>10413156</v>
      </c>
      <c r="J1519" s="79">
        <v>10413156</v>
      </c>
      <c r="K1519" s="79">
        <v>0</v>
      </c>
      <c r="L1519" s="79">
        <v>0</v>
      </c>
      <c r="M1519" s="79">
        <v>0</v>
      </c>
      <c r="N1519" s="79">
        <v>0</v>
      </c>
      <c r="O1519" s="79">
        <v>0</v>
      </c>
      <c r="P1519" s="80">
        <v>0</v>
      </c>
      <c r="Q1519" s="81" t="str">
        <f t="shared" si="23"/>
        <v>Registered</v>
      </c>
    </row>
    <row r="1520" spans="1:17">
      <c r="A1520" s="72">
        <v>6805</v>
      </c>
      <c r="B1520" s="72" t="s">
        <v>130</v>
      </c>
      <c r="C1520" s="72" t="s">
        <v>22</v>
      </c>
      <c r="D1520" s="72" t="s">
        <v>7233</v>
      </c>
      <c r="E1520" s="72" t="s">
        <v>7234</v>
      </c>
      <c r="F1520" s="73">
        <v>45225</v>
      </c>
      <c r="G1520" s="72" t="s">
        <v>2993</v>
      </c>
      <c r="H1520" s="74">
        <v>8176983</v>
      </c>
      <c r="I1520" s="74">
        <v>7359281</v>
      </c>
      <c r="J1520" s="74">
        <v>7359281</v>
      </c>
      <c r="K1520" s="74">
        <v>0</v>
      </c>
      <c r="L1520" s="74">
        <v>0</v>
      </c>
      <c r="M1520" s="74">
        <v>0</v>
      </c>
      <c r="N1520" s="74">
        <v>0</v>
      </c>
      <c r="O1520" s="74">
        <v>0</v>
      </c>
      <c r="P1520" s="75">
        <v>0</v>
      </c>
      <c r="Q1520" s="76" t="str">
        <f t="shared" si="23"/>
        <v>Registered</v>
      </c>
    </row>
    <row r="1521" spans="1:17">
      <c r="A1521" s="77">
        <v>6806</v>
      </c>
      <c r="B1521" s="77" t="s">
        <v>130</v>
      </c>
      <c r="C1521" s="77" t="s">
        <v>22</v>
      </c>
      <c r="D1521" s="77" t="s">
        <v>7235</v>
      </c>
      <c r="E1521" s="77" t="s">
        <v>7236</v>
      </c>
      <c r="F1521" s="78">
        <v>45322</v>
      </c>
      <c r="G1521" s="77" t="s">
        <v>7237</v>
      </c>
      <c r="H1521" s="79">
        <v>12016746</v>
      </c>
      <c r="I1521" s="79">
        <v>10214231</v>
      </c>
      <c r="J1521" s="79">
        <v>10214231</v>
      </c>
      <c r="K1521" s="79">
        <v>0</v>
      </c>
      <c r="L1521" s="79">
        <v>0</v>
      </c>
      <c r="M1521" s="79">
        <v>0</v>
      </c>
      <c r="N1521" s="79">
        <v>0</v>
      </c>
      <c r="O1521" s="79">
        <v>0</v>
      </c>
      <c r="P1521" s="80">
        <v>0</v>
      </c>
      <c r="Q1521" s="81" t="str">
        <f t="shared" si="23"/>
        <v>Registered</v>
      </c>
    </row>
    <row r="1522" spans="1:17">
      <c r="A1522" s="72">
        <v>6807</v>
      </c>
      <c r="B1522" s="72" t="s">
        <v>130</v>
      </c>
      <c r="C1522" s="72" t="s">
        <v>22</v>
      </c>
      <c r="D1522" s="72" t="s">
        <v>7238</v>
      </c>
      <c r="E1522" s="72" t="s">
        <v>7239</v>
      </c>
      <c r="F1522" s="73">
        <v>45393</v>
      </c>
      <c r="G1522" s="72" t="s">
        <v>5388</v>
      </c>
      <c r="H1522" s="74">
        <v>12016746</v>
      </c>
      <c r="I1522" s="74">
        <v>10214231</v>
      </c>
      <c r="J1522" s="74">
        <v>10214231</v>
      </c>
      <c r="K1522" s="74">
        <v>0</v>
      </c>
      <c r="L1522" s="74">
        <v>0</v>
      </c>
      <c r="M1522" s="74">
        <v>0</v>
      </c>
      <c r="N1522" s="74">
        <v>0</v>
      </c>
      <c r="O1522" s="74">
        <v>0</v>
      </c>
      <c r="P1522" s="75">
        <v>0</v>
      </c>
      <c r="Q1522" s="76" t="str">
        <f t="shared" si="23"/>
        <v>Registered</v>
      </c>
    </row>
    <row r="1523" spans="1:17">
      <c r="A1523" s="77">
        <v>6808</v>
      </c>
      <c r="B1523" s="77" t="s">
        <v>130</v>
      </c>
      <c r="C1523" s="77" t="s">
        <v>22</v>
      </c>
      <c r="D1523" s="77" t="s">
        <v>7240</v>
      </c>
      <c r="E1523" s="77" t="s">
        <v>7241</v>
      </c>
      <c r="F1523" s="78">
        <v>45580</v>
      </c>
      <c r="G1523" s="77" t="s">
        <v>1383</v>
      </c>
      <c r="H1523" s="79">
        <v>7624500</v>
      </c>
      <c r="I1523" s="79">
        <v>6862050</v>
      </c>
      <c r="J1523" s="79">
        <v>6862050</v>
      </c>
      <c r="K1523" s="79">
        <v>0</v>
      </c>
      <c r="L1523" s="79">
        <v>0</v>
      </c>
      <c r="M1523" s="79">
        <v>0</v>
      </c>
      <c r="N1523" s="79">
        <v>0</v>
      </c>
      <c r="O1523" s="79">
        <v>0</v>
      </c>
      <c r="P1523" s="80">
        <v>0</v>
      </c>
      <c r="Q1523" s="81" t="str">
        <f t="shared" si="23"/>
        <v>Registered</v>
      </c>
    </row>
    <row r="1524" spans="1:17">
      <c r="A1524" s="72">
        <v>6809</v>
      </c>
      <c r="B1524" s="72" t="s">
        <v>130</v>
      </c>
      <c r="C1524" s="72" t="s">
        <v>22</v>
      </c>
      <c r="D1524" s="72" t="s">
        <v>7242</v>
      </c>
      <c r="E1524" s="72" t="s">
        <v>7243</v>
      </c>
      <c r="F1524" s="73">
        <v>45090</v>
      </c>
      <c r="G1524" s="72" t="s">
        <v>5396</v>
      </c>
      <c r="H1524" s="74">
        <v>7864965</v>
      </c>
      <c r="I1524" s="74">
        <v>6685221</v>
      </c>
      <c r="J1524" s="74">
        <v>6685221</v>
      </c>
      <c r="K1524" s="74">
        <v>0</v>
      </c>
      <c r="L1524" s="74">
        <v>0</v>
      </c>
      <c r="M1524" s="74">
        <v>0</v>
      </c>
      <c r="N1524" s="74">
        <v>0</v>
      </c>
      <c r="O1524" s="74">
        <v>0</v>
      </c>
      <c r="P1524" s="75">
        <v>0</v>
      </c>
      <c r="Q1524" s="76" t="str">
        <f t="shared" si="23"/>
        <v>Registered</v>
      </c>
    </row>
    <row r="1525" spans="1:17">
      <c r="A1525" s="77">
        <v>6810</v>
      </c>
      <c r="B1525" s="77" t="s">
        <v>130</v>
      </c>
      <c r="C1525" s="77" t="s">
        <v>22</v>
      </c>
      <c r="D1525" s="77" t="s">
        <v>7244</v>
      </c>
      <c r="E1525" s="77" t="s">
        <v>7245</v>
      </c>
      <c r="F1525" s="78">
        <v>45169</v>
      </c>
      <c r="G1525" s="77" t="s">
        <v>1623</v>
      </c>
      <c r="H1525" s="79">
        <v>7917750</v>
      </c>
      <c r="I1525" s="79">
        <v>7125981</v>
      </c>
      <c r="J1525" s="79">
        <v>7125981</v>
      </c>
      <c r="K1525" s="79">
        <v>0</v>
      </c>
      <c r="L1525" s="79">
        <v>0</v>
      </c>
      <c r="M1525" s="79">
        <v>0</v>
      </c>
      <c r="N1525" s="79">
        <v>0</v>
      </c>
      <c r="O1525" s="79">
        <v>0</v>
      </c>
      <c r="P1525" s="80">
        <v>0</v>
      </c>
      <c r="Q1525" s="81" t="str">
        <f t="shared" si="23"/>
        <v>Registered</v>
      </c>
    </row>
    <row r="1526" spans="1:17">
      <c r="A1526" s="72">
        <v>6811</v>
      </c>
      <c r="B1526" s="72" t="s">
        <v>130</v>
      </c>
      <c r="C1526" s="72" t="s">
        <v>22</v>
      </c>
      <c r="D1526" s="72" t="s">
        <v>7246</v>
      </c>
      <c r="E1526" s="72" t="s">
        <v>7247</v>
      </c>
      <c r="F1526" s="73">
        <v>44918</v>
      </c>
      <c r="G1526" s="72" t="s">
        <v>4115</v>
      </c>
      <c r="H1526" s="74">
        <v>11337546</v>
      </c>
      <c r="I1526" s="74">
        <v>10203788</v>
      </c>
      <c r="J1526" s="74">
        <v>10203788</v>
      </c>
      <c r="K1526" s="74">
        <v>0</v>
      </c>
      <c r="L1526" s="74">
        <v>0</v>
      </c>
      <c r="M1526" s="74">
        <v>0</v>
      </c>
      <c r="N1526" s="74">
        <v>0</v>
      </c>
      <c r="O1526" s="74">
        <v>0</v>
      </c>
      <c r="P1526" s="75">
        <v>0</v>
      </c>
      <c r="Q1526" s="76" t="str">
        <f t="shared" si="23"/>
        <v>Registered</v>
      </c>
    </row>
    <row r="1527" spans="1:17">
      <c r="A1527" s="77">
        <v>6812</v>
      </c>
      <c r="B1527" s="77" t="s">
        <v>130</v>
      </c>
      <c r="C1527" s="77" t="s">
        <v>22</v>
      </c>
      <c r="D1527" s="77" t="s">
        <v>7248</v>
      </c>
      <c r="E1527" s="77" t="s">
        <v>7249</v>
      </c>
      <c r="F1527" s="78">
        <v>45062</v>
      </c>
      <c r="G1527" s="77" t="s">
        <v>4269</v>
      </c>
      <c r="H1527" s="79">
        <v>7909539</v>
      </c>
      <c r="I1527" s="79">
        <v>7118586</v>
      </c>
      <c r="J1527" s="79">
        <v>7118586</v>
      </c>
      <c r="K1527" s="79">
        <v>0</v>
      </c>
      <c r="L1527" s="79">
        <v>0</v>
      </c>
      <c r="M1527" s="79">
        <v>0</v>
      </c>
      <c r="N1527" s="79">
        <v>0</v>
      </c>
      <c r="O1527" s="79">
        <v>0</v>
      </c>
      <c r="P1527" s="80">
        <v>0</v>
      </c>
      <c r="Q1527" s="81" t="str">
        <f t="shared" si="23"/>
        <v>Registered</v>
      </c>
    </row>
    <row r="1528" spans="1:17">
      <c r="A1528" s="72">
        <v>6813</v>
      </c>
      <c r="B1528" s="72" t="s">
        <v>130</v>
      </c>
      <c r="C1528" s="72" t="s">
        <v>22</v>
      </c>
      <c r="D1528" s="72" t="s">
        <v>7250</v>
      </c>
      <c r="E1528" s="72" t="s">
        <v>7251</v>
      </c>
      <c r="F1528" s="73">
        <v>45157</v>
      </c>
      <c r="G1528" s="72" t="s">
        <v>5490</v>
      </c>
      <c r="H1528" s="74">
        <v>7917750</v>
      </c>
      <c r="I1528" s="74">
        <v>7125981</v>
      </c>
      <c r="J1528" s="74">
        <v>7125981</v>
      </c>
      <c r="K1528" s="74">
        <v>0</v>
      </c>
      <c r="L1528" s="74">
        <v>0</v>
      </c>
      <c r="M1528" s="74">
        <v>0</v>
      </c>
      <c r="N1528" s="74">
        <v>0</v>
      </c>
      <c r="O1528" s="74">
        <v>0</v>
      </c>
      <c r="P1528" s="75">
        <v>0</v>
      </c>
      <c r="Q1528" s="76" t="str">
        <f t="shared" si="23"/>
        <v>Registered</v>
      </c>
    </row>
    <row r="1529" spans="1:17">
      <c r="A1529" s="77">
        <v>6814</v>
      </c>
      <c r="B1529" s="77" t="s">
        <v>130</v>
      </c>
      <c r="C1529" s="77" t="s">
        <v>22</v>
      </c>
      <c r="D1529" s="77" t="s">
        <v>7252</v>
      </c>
      <c r="E1529" s="77" t="s">
        <v>7253</v>
      </c>
      <c r="F1529" s="78">
        <v>45161</v>
      </c>
      <c r="G1529" s="77" t="s">
        <v>4879</v>
      </c>
      <c r="H1529" s="79">
        <v>11882604</v>
      </c>
      <c r="I1529" s="79">
        <v>10100211</v>
      </c>
      <c r="J1529" s="79">
        <v>10100211</v>
      </c>
      <c r="K1529" s="79">
        <v>0</v>
      </c>
      <c r="L1529" s="79">
        <v>0</v>
      </c>
      <c r="M1529" s="79">
        <v>0</v>
      </c>
      <c r="N1529" s="79">
        <v>0</v>
      </c>
      <c r="O1529" s="79">
        <v>0</v>
      </c>
      <c r="P1529" s="80">
        <v>0</v>
      </c>
      <c r="Q1529" s="81" t="str">
        <f t="shared" si="23"/>
        <v>Registered</v>
      </c>
    </row>
    <row r="1530" spans="1:17">
      <c r="A1530" s="72">
        <v>6815</v>
      </c>
      <c r="B1530" s="72" t="s">
        <v>130</v>
      </c>
      <c r="C1530" s="72" t="s">
        <v>22</v>
      </c>
      <c r="D1530" s="72" t="s">
        <v>7254</v>
      </c>
      <c r="E1530" s="72" t="s">
        <v>7255</v>
      </c>
      <c r="F1530" s="73">
        <v>44925</v>
      </c>
      <c r="G1530" s="72" t="s">
        <v>3150</v>
      </c>
      <c r="H1530" s="74">
        <v>11434332</v>
      </c>
      <c r="I1530" s="74">
        <v>10290901</v>
      </c>
      <c r="J1530" s="74">
        <v>10290901</v>
      </c>
      <c r="K1530" s="74">
        <v>0</v>
      </c>
      <c r="L1530" s="74">
        <v>0</v>
      </c>
      <c r="M1530" s="74">
        <v>0</v>
      </c>
      <c r="N1530" s="74">
        <v>0</v>
      </c>
      <c r="O1530" s="74">
        <v>0</v>
      </c>
      <c r="P1530" s="75">
        <v>0</v>
      </c>
      <c r="Q1530" s="76" t="str">
        <f t="shared" si="23"/>
        <v>Registered</v>
      </c>
    </row>
    <row r="1531" spans="1:17">
      <c r="A1531" s="77">
        <v>6816</v>
      </c>
      <c r="B1531" s="77" t="s">
        <v>130</v>
      </c>
      <c r="C1531" s="77" t="s">
        <v>22</v>
      </c>
      <c r="D1531" s="77" t="s">
        <v>7256</v>
      </c>
      <c r="E1531" s="77" t="s">
        <v>7257</v>
      </c>
      <c r="F1531" s="78">
        <v>45260</v>
      </c>
      <c r="G1531" s="77" t="s">
        <v>5487</v>
      </c>
      <c r="H1531" s="79">
        <v>8176983</v>
      </c>
      <c r="I1531" s="79">
        <v>7359288</v>
      </c>
      <c r="J1531" s="79">
        <v>7359288</v>
      </c>
      <c r="K1531" s="79">
        <v>0</v>
      </c>
      <c r="L1531" s="79">
        <v>0</v>
      </c>
      <c r="M1531" s="79">
        <v>0</v>
      </c>
      <c r="N1531" s="79">
        <v>0</v>
      </c>
      <c r="O1531" s="79">
        <v>0</v>
      </c>
      <c r="P1531" s="80">
        <v>0</v>
      </c>
      <c r="Q1531" s="81" t="str">
        <f t="shared" si="23"/>
        <v>Registered</v>
      </c>
    </row>
    <row r="1532" spans="1:17">
      <c r="A1532" s="72">
        <v>6817</v>
      </c>
      <c r="B1532" s="72" t="s">
        <v>130</v>
      </c>
      <c r="C1532" s="72" t="s">
        <v>22</v>
      </c>
      <c r="D1532" s="72" t="s">
        <v>7258</v>
      </c>
      <c r="E1532" s="72" t="s">
        <v>7259</v>
      </c>
      <c r="F1532" s="73">
        <v>45100</v>
      </c>
      <c r="G1532" s="72" t="s">
        <v>5886</v>
      </c>
      <c r="H1532" s="74">
        <v>11843550</v>
      </c>
      <c r="I1532" s="74">
        <v>10067023</v>
      </c>
      <c r="J1532" s="74">
        <v>10067023</v>
      </c>
      <c r="K1532" s="74">
        <v>0</v>
      </c>
      <c r="L1532" s="74">
        <v>0</v>
      </c>
      <c r="M1532" s="74">
        <v>0</v>
      </c>
      <c r="N1532" s="74">
        <v>0</v>
      </c>
      <c r="O1532" s="74">
        <v>0</v>
      </c>
      <c r="P1532" s="75">
        <v>0</v>
      </c>
      <c r="Q1532" s="76" t="str">
        <f t="shared" si="23"/>
        <v>Registered</v>
      </c>
    </row>
    <row r="1533" spans="1:17">
      <c r="A1533" s="77">
        <v>6818</v>
      </c>
      <c r="B1533" s="77" t="s">
        <v>130</v>
      </c>
      <c r="C1533" s="77" t="s">
        <v>22</v>
      </c>
      <c r="D1533" s="77" t="s">
        <v>7260</v>
      </c>
      <c r="E1533" s="77" t="s">
        <v>7261</v>
      </c>
      <c r="F1533" s="78">
        <v>45107</v>
      </c>
      <c r="G1533" s="77" t="s">
        <v>3759</v>
      </c>
      <c r="H1533" s="79">
        <v>7917750</v>
      </c>
      <c r="I1533" s="79">
        <v>7125974</v>
      </c>
      <c r="J1533" s="79">
        <v>7125974</v>
      </c>
      <c r="K1533" s="79">
        <v>0</v>
      </c>
      <c r="L1533" s="79">
        <v>0</v>
      </c>
      <c r="M1533" s="79">
        <v>0</v>
      </c>
      <c r="N1533" s="79">
        <v>0</v>
      </c>
      <c r="O1533" s="79">
        <v>0</v>
      </c>
      <c r="P1533" s="80">
        <v>0</v>
      </c>
      <c r="Q1533" s="81" t="str">
        <f t="shared" si="23"/>
        <v>Registered</v>
      </c>
    </row>
    <row r="1534" spans="1:17">
      <c r="A1534" s="72">
        <v>6819</v>
      </c>
      <c r="B1534" s="72" t="s">
        <v>130</v>
      </c>
      <c r="C1534" s="72" t="s">
        <v>22</v>
      </c>
      <c r="D1534" s="72" t="s">
        <v>7262</v>
      </c>
      <c r="E1534" s="72" t="s">
        <v>7263</v>
      </c>
      <c r="F1534" s="73">
        <v>45040</v>
      </c>
      <c r="G1534" s="72" t="s">
        <v>2538</v>
      </c>
      <c r="H1534" s="74">
        <v>7976400</v>
      </c>
      <c r="I1534" s="74">
        <v>6779940</v>
      </c>
      <c r="J1534" s="74">
        <v>6779940</v>
      </c>
      <c r="K1534" s="74">
        <v>0</v>
      </c>
      <c r="L1534" s="74">
        <v>0</v>
      </c>
      <c r="M1534" s="74">
        <v>0</v>
      </c>
      <c r="N1534" s="74">
        <v>0</v>
      </c>
      <c r="O1534" s="74">
        <v>0</v>
      </c>
      <c r="P1534" s="75">
        <v>0</v>
      </c>
      <c r="Q1534" s="76" t="str">
        <f t="shared" si="23"/>
        <v>Registered</v>
      </c>
    </row>
    <row r="1535" spans="1:17">
      <c r="A1535" s="77">
        <v>6820</v>
      </c>
      <c r="B1535" s="77" t="s">
        <v>130</v>
      </c>
      <c r="C1535" s="77" t="s">
        <v>22</v>
      </c>
      <c r="D1535" s="77" t="s">
        <v>7264</v>
      </c>
      <c r="E1535" s="77" t="s">
        <v>7265</v>
      </c>
      <c r="F1535" s="78">
        <v>45052</v>
      </c>
      <c r="G1535" s="77" t="s">
        <v>2670</v>
      </c>
      <c r="H1535" s="79">
        <v>11481876</v>
      </c>
      <c r="I1535" s="79">
        <v>9759595</v>
      </c>
      <c r="J1535" s="79">
        <v>9759595</v>
      </c>
      <c r="K1535" s="79">
        <v>0</v>
      </c>
      <c r="L1535" s="79">
        <v>0</v>
      </c>
      <c r="M1535" s="79">
        <v>0</v>
      </c>
      <c r="N1535" s="79">
        <v>0</v>
      </c>
      <c r="O1535" s="79">
        <v>0</v>
      </c>
      <c r="P1535" s="80">
        <v>0</v>
      </c>
      <c r="Q1535" s="81" t="str">
        <f t="shared" si="23"/>
        <v>Registered</v>
      </c>
    </row>
    <row r="1536" spans="1:17">
      <c r="A1536" s="72">
        <v>6821</v>
      </c>
      <c r="B1536" s="72" t="s">
        <v>130</v>
      </c>
      <c r="C1536" s="72" t="s">
        <v>22</v>
      </c>
      <c r="D1536" s="72" t="s">
        <v>7266</v>
      </c>
      <c r="E1536" s="72" t="s">
        <v>7267</v>
      </c>
      <c r="F1536" s="73">
        <v>45152</v>
      </c>
      <c r="G1536" s="72" t="s">
        <v>1623</v>
      </c>
      <c r="H1536" s="74">
        <v>7954113</v>
      </c>
      <c r="I1536" s="74">
        <v>6760997</v>
      </c>
      <c r="J1536" s="74">
        <v>6760997</v>
      </c>
      <c r="K1536" s="74">
        <v>0</v>
      </c>
      <c r="L1536" s="74">
        <v>0</v>
      </c>
      <c r="M1536" s="74">
        <v>0</v>
      </c>
      <c r="N1536" s="74">
        <v>0</v>
      </c>
      <c r="O1536" s="74">
        <v>0</v>
      </c>
      <c r="P1536" s="75">
        <v>0</v>
      </c>
      <c r="Q1536" s="76" t="str">
        <f t="shared" si="23"/>
        <v>Registered</v>
      </c>
    </row>
    <row r="1537" spans="1:17">
      <c r="A1537" s="77">
        <v>6822</v>
      </c>
      <c r="B1537" s="77" t="s">
        <v>130</v>
      </c>
      <c r="C1537" s="77" t="s">
        <v>22</v>
      </c>
      <c r="D1537" s="77" t="s">
        <v>7268</v>
      </c>
      <c r="E1537" s="77" t="s">
        <v>7269</v>
      </c>
      <c r="F1537" s="78">
        <v>45225</v>
      </c>
      <c r="G1537" s="77" t="s">
        <v>5586</v>
      </c>
      <c r="H1537" s="79">
        <v>8243844</v>
      </c>
      <c r="I1537" s="79">
        <v>7007265</v>
      </c>
      <c r="J1537" s="79">
        <v>7007265</v>
      </c>
      <c r="K1537" s="79">
        <v>0</v>
      </c>
      <c r="L1537" s="79">
        <v>0</v>
      </c>
      <c r="M1537" s="79">
        <v>0</v>
      </c>
      <c r="N1537" s="79">
        <v>0</v>
      </c>
      <c r="O1537" s="79">
        <v>0</v>
      </c>
      <c r="P1537" s="80">
        <v>0</v>
      </c>
      <c r="Q1537" s="81" t="str">
        <f t="shared" si="23"/>
        <v>Registered</v>
      </c>
    </row>
    <row r="1538" spans="1:17">
      <c r="A1538" s="72">
        <v>6823</v>
      </c>
      <c r="B1538" s="72" t="s">
        <v>130</v>
      </c>
      <c r="C1538" s="72" t="s">
        <v>22</v>
      </c>
      <c r="D1538" s="72" t="s">
        <v>7270</v>
      </c>
      <c r="E1538" s="72" t="s">
        <v>7271</v>
      </c>
      <c r="F1538" s="73">
        <v>45291</v>
      </c>
      <c r="G1538" s="72" t="s">
        <v>7272</v>
      </c>
      <c r="H1538" s="74">
        <v>12055800</v>
      </c>
      <c r="I1538" s="74">
        <v>10850220</v>
      </c>
      <c r="J1538" s="74">
        <v>10850220</v>
      </c>
      <c r="K1538" s="74">
        <v>0</v>
      </c>
      <c r="L1538" s="74">
        <v>0</v>
      </c>
      <c r="M1538" s="74">
        <v>0</v>
      </c>
      <c r="N1538" s="74">
        <v>0</v>
      </c>
      <c r="O1538" s="74">
        <v>0</v>
      </c>
      <c r="P1538" s="75">
        <v>0</v>
      </c>
      <c r="Q1538" s="76" t="str">
        <f t="shared" ref="Q1538:Q1601" si="24">IF(G1538="01 Jan 1900","Unregistered","Registered")</f>
        <v>Registered</v>
      </c>
    </row>
    <row r="1539" spans="1:17">
      <c r="A1539" s="77">
        <v>6824</v>
      </c>
      <c r="B1539" s="77" t="s">
        <v>130</v>
      </c>
      <c r="C1539" s="77" t="s">
        <v>22</v>
      </c>
      <c r="D1539" s="77" t="s">
        <v>7273</v>
      </c>
      <c r="E1539" s="77" t="s">
        <v>7274</v>
      </c>
      <c r="F1539" s="78">
        <v>45553</v>
      </c>
      <c r="G1539" s="77" t="s">
        <v>2440</v>
      </c>
      <c r="H1539" s="79">
        <v>8534748</v>
      </c>
      <c r="I1539" s="79">
        <v>7681269</v>
      </c>
      <c r="J1539" s="79">
        <v>7681269</v>
      </c>
      <c r="K1539" s="79">
        <v>0</v>
      </c>
      <c r="L1539" s="79">
        <v>0</v>
      </c>
      <c r="M1539" s="79">
        <v>0</v>
      </c>
      <c r="N1539" s="79">
        <v>0</v>
      </c>
      <c r="O1539" s="79">
        <v>0</v>
      </c>
      <c r="P1539" s="80">
        <v>0</v>
      </c>
      <c r="Q1539" s="81" t="str">
        <f t="shared" si="24"/>
        <v>Registered</v>
      </c>
    </row>
    <row r="1540" spans="1:17">
      <c r="A1540" s="72">
        <v>6825</v>
      </c>
      <c r="B1540" s="72" t="s">
        <v>130</v>
      </c>
      <c r="C1540" s="72" t="s">
        <v>22</v>
      </c>
      <c r="D1540" s="72" t="s">
        <v>7275</v>
      </c>
      <c r="E1540" s="72" t="s">
        <v>7276</v>
      </c>
      <c r="F1540" s="73">
        <v>44946</v>
      </c>
      <c r="G1540" s="72" t="s">
        <v>2351</v>
      </c>
      <c r="H1540" s="74">
        <v>11748462</v>
      </c>
      <c r="I1540" s="74">
        <v>9986196</v>
      </c>
      <c r="J1540" s="74">
        <v>9986196</v>
      </c>
      <c r="K1540" s="74">
        <v>0</v>
      </c>
      <c r="L1540" s="74">
        <v>0</v>
      </c>
      <c r="M1540" s="74">
        <v>0</v>
      </c>
      <c r="N1540" s="74">
        <v>0</v>
      </c>
      <c r="O1540" s="74">
        <v>0</v>
      </c>
      <c r="P1540" s="75">
        <v>0</v>
      </c>
      <c r="Q1540" s="76" t="str">
        <f t="shared" si="24"/>
        <v>Registered</v>
      </c>
    </row>
    <row r="1541" spans="1:17">
      <c r="A1541" s="77">
        <v>6826</v>
      </c>
      <c r="B1541" s="77" t="s">
        <v>130</v>
      </c>
      <c r="C1541" s="77" t="s">
        <v>22</v>
      </c>
      <c r="D1541" s="77" t="s">
        <v>7277</v>
      </c>
      <c r="E1541" s="77" t="s">
        <v>7278</v>
      </c>
      <c r="F1541" s="78">
        <v>44918</v>
      </c>
      <c r="G1541" s="77" t="s">
        <v>2917</v>
      </c>
      <c r="H1541" s="79">
        <v>7741800</v>
      </c>
      <c r="I1541" s="79">
        <v>6580530</v>
      </c>
      <c r="J1541" s="79">
        <v>6580530</v>
      </c>
      <c r="K1541" s="79">
        <v>0</v>
      </c>
      <c r="L1541" s="79">
        <v>0</v>
      </c>
      <c r="M1541" s="79">
        <v>0</v>
      </c>
      <c r="N1541" s="79">
        <v>0</v>
      </c>
      <c r="O1541" s="79">
        <v>0</v>
      </c>
      <c r="P1541" s="80">
        <v>0</v>
      </c>
      <c r="Q1541" s="81" t="str">
        <f t="shared" si="24"/>
        <v>Registered</v>
      </c>
    </row>
    <row r="1542" spans="1:17">
      <c r="A1542" s="72">
        <v>6827</v>
      </c>
      <c r="B1542" s="72" t="s">
        <v>130</v>
      </c>
      <c r="C1542" s="72" t="s">
        <v>22</v>
      </c>
      <c r="D1542" s="72" t="s">
        <v>7279</v>
      </c>
      <c r="E1542" s="72" t="s">
        <v>7280</v>
      </c>
      <c r="F1542" s="73">
        <v>44985</v>
      </c>
      <c r="G1542" s="72" t="s">
        <v>4107</v>
      </c>
      <c r="H1542" s="74">
        <v>11748462</v>
      </c>
      <c r="I1542" s="74">
        <v>9986191</v>
      </c>
      <c r="J1542" s="74">
        <v>9986191</v>
      </c>
      <c r="K1542" s="74">
        <v>0</v>
      </c>
      <c r="L1542" s="74">
        <v>0</v>
      </c>
      <c r="M1542" s="74">
        <v>0</v>
      </c>
      <c r="N1542" s="74">
        <v>0</v>
      </c>
      <c r="O1542" s="74">
        <v>0</v>
      </c>
      <c r="P1542" s="75">
        <v>0</v>
      </c>
      <c r="Q1542" s="76" t="str">
        <f t="shared" si="24"/>
        <v>Registered</v>
      </c>
    </row>
    <row r="1543" spans="1:17">
      <c r="A1543" s="77">
        <v>6828</v>
      </c>
      <c r="B1543" s="77" t="s">
        <v>130</v>
      </c>
      <c r="C1543" s="77" t="s">
        <v>22</v>
      </c>
      <c r="D1543" s="77" t="s">
        <v>7281</v>
      </c>
      <c r="E1543" s="77" t="s">
        <v>7282</v>
      </c>
      <c r="F1543" s="78">
        <v>45305</v>
      </c>
      <c r="G1543" s="77" t="s">
        <v>5378</v>
      </c>
      <c r="H1543" s="79">
        <v>8266131</v>
      </c>
      <c r="I1543" s="79">
        <v>7026214</v>
      </c>
      <c r="J1543" s="79">
        <v>7026214</v>
      </c>
      <c r="K1543" s="79">
        <v>0</v>
      </c>
      <c r="L1543" s="79">
        <v>0</v>
      </c>
      <c r="M1543" s="79">
        <v>0</v>
      </c>
      <c r="N1543" s="79">
        <v>0</v>
      </c>
      <c r="O1543" s="79">
        <v>0</v>
      </c>
      <c r="P1543" s="80">
        <v>0</v>
      </c>
      <c r="Q1543" s="81" t="str">
        <f t="shared" si="24"/>
        <v>Registered</v>
      </c>
    </row>
    <row r="1544" spans="1:17">
      <c r="A1544" s="72">
        <v>6829</v>
      </c>
      <c r="B1544" s="72" t="s">
        <v>130</v>
      </c>
      <c r="C1544" s="72" t="s">
        <v>22</v>
      </c>
      <c r="D1544" s="72" t="s">
        <v>7283</v>
      </c>
      <c r="E1544" s="72" t="s">
        <v>7284</v>
      </c>
      <c r="F1544" s="73">
        <v>45443</v>
      </c>
      <c r="G1544" s="72" t="s">
        <v>7285</v>
      </c>
      <c r="H1544" s="74">
        <v>12419172</v>
      </c>
      <c r="I1544" s="74">
        <v>10556297</v>
      </c>
      <c r="J1544" s="74">
        <v>10556297</v>
      </c>
      <c r="K1544" s="74">
        <v>0</v>
      </c>
      <c r="L1544" s="74">
        <v>0</v>
      </c>
      <c r="M1544" s="74">
        <v>0</v>
      </c>
      <c r="N1544" s="74">
        <v>0</v>
      </c>
      <c r="O1544" s="74">
        <v>0</v>
      </c>
      <c r="P1544" s="75">
        <v>0</v>
      </c>
      <c r="Q1544" s="76" t="str">
        <f t="shared" si="24"/>
        <v>Registered</v>
      </c>
    </row>
    <row r="1545" spans="1:17">
      <c r="A1545" s="77">
        <v>6830</v>
      </c>
      <c r="B1545" s="77" t="s">
        <v>130</v>
      </c>
      <c r="C1545" s="77" t="s">
        <v>22</v>
      </c>
      <c r="D1545" s="77" t="s">
        <v>7286</v>
      </c>
      <c r="E1545" s="77" t="s">
        <v>7287</v>
      </c>
      <c r="F1545" s="78">
        <v>45251</v>
      </c>
      <c r="G1545" s="77" t="s">
        <v>3190</v>
      </c>
      <c r="H1545" s="79">
        <v>12106740</v>
      </c>
      <c r="I1545" s="79">
        <v>10290729</v>
      </c>
      <c r="J1545" s="79">
        <v>10290729</v>
      </c>
      <c r="K1545" s="79">
        <v>0</v>
      </c>
      <c r="L1545" s="79">
        <v>0</v>
      </c>
      <c r="M1545" s="79">
        <v>0</v>
      </c>
      <c r="N1545" s="79">
        <v>0</v>
      </c>
      <c r="O1545" s="79">
        <v>0</v>
      </c>
      <c r="P1545" s="80">
        <v>0</v>
      </c>
      <c r="Q1545" s="81" t="str">
        <f t="shared" si="24"/>
        <v>Registered</v>
      </c>
    </row>
    <row r="1546" spans="1:17">
      <c r="A1546" s="72">
        <v>6831</v>
      </c>
      <c r="B1546" s="72" t="s">
        <v>130</v>
      </c>
      <c r="C1546" s="72" t="s">
        <v>22</v>
      </c>
      <c r="D1546" s="72" t="s">
        <v>7288</v>
      </c>
      <c r="E1546" s="72" t="s">
        <v>7289</v>
      </c>
      <c r="F1546" s="73">
        <v>45196</v>
      </c>
      <c r="G1546" s="72" t="s">
        <v>1937</v>
      </c>
      <c r="H1546" s="74">
        <v>8176983</v>
      </c>
      <c r="I1546" s="74">
        <v>6950432</v>
      </c>
      <c r="J1546" s="74">
        <v>6950432</v>
      </c>
      <c r="K1546" s="74">
        <v>0</v>
      </c>
      <c r="L1546" s="74">
        <v>0</v>
      </c>
      <c r="M1546" s="74">
        <v>0</v>
      </c>
      <c r="N1546" s="74">
        <v>0</v>
      </c>
      <c r="O1546" s="74">
        <v>0</v>
      </c>
      <c r="P1546" s="75">
        <v>0</v>
      </c>
      <c r="Q1546" s="76" t="str">
        <f t="shared" si="24"/>
        <v>Registered</v>
      </c>
    </row>
    <row r="1547" spans="1:17">
      <c r="A1547" s="77">
        <v>6832</v>
      </c>
      <c r="B1547" s="77" t="s">
        <v>130</v>
      </c>
      <c r="C1547" s="77" t="s">
        <v>22</v>
      </c>
      <c r="D1547" s="77" t="s">
        <v>7290</v>
      </c>
      <c r="E1547" s="77" t="s">
        <v>7291</v>
      </c>
      <c r="F1547" s="78">
        <v>45260</v>
      </c>
      <c r="G1547" s="77" t="s">
        <v>5392</v>
      </c>
      <c r="H1547" s="79">
        <v>8087835</v>
      </c>
      <c r="I1547" s="79">
        <v>6874661</v>
      </c>
      <c r="J1547" s="79">
        <v>6874661</v>
      </c>
      <c r="K1547" s="79">
        <v>0</v>
      </c>
      <c r="L1547" s="79">
        <v>0</v>
      </c>
      <c r="M1547" s="79">
        <v>0</v>
      </c>
      <c r="N1547" s="79">
        <v>0</v>
      </c>
      <c r="O1547" s="79">
        <v>0</v>
      </c>
      <c r="P1547" s="80">
        <v>0</v>
      </c>
      <c r="Q1547" s="81" t="str">
        <f t="shared" si="24"/>
        <v>Registered</v>
      </c>
    </row>
    <row r="1548" spans="1:17">
      <c r="A1548" s="72">
        <v>6833</v>
      </c>
      <c r="B1548" s="72" t="s">
        <v>130</v>
      </c>
      <c r="C1548" s="72" t="s">
        <v>22</v>
      </c>
      <c r="D1548" s="72" t="s">
        <v>7292</v>
      </c>
      <c r="E1548" s="72" t="s">
        <v>7293</v>
      </c>
      <c r="F1548" s="73">
        <v>45107</v>
      </c>
      <c r="G1548" s="72" t="s">
        <v>2052</v>
      </c>
      <c r="H1548" s="74">
        <v>11376600</v>
      </c>
      <c r="I1548" s="74">
        <v>9101280</v>
      </c>
      <c r="J1548" s="74">
        <v>9101280</v>
      </c>
      <c r="K1548" s="74">
        <v>0</v>
      </c>
      <c r="L1548" s="74">
        <v>0</v>
      </c>
      <c r="M1548" s="74">
        <v>0</v>
      </c>
      <c r="N1548" s="74">
        <v>0</v>
      </c>
      <c r="O1548" s="74">
        <v>0</v>
      </c>
      <c r="P1548" s="75">
        <v>0</v>
      </c>
      <c r="Q1548" s="76" t="str">
        <f t="shared" si="24"/>
        <v>Registered</v>
      </c>
    </row>
    <row r="1549" spans="1:17">
      <c r="A1549" s="77">
        <v>6834</v>
      </c>
      <c r="B1549" s="77" t="s">
        <v>130</v>
      </c>
      <c r="C1549" s="77" t="s">
        <v>22</v>
      </c>
      <c r="D1549" s="77" t="s">
        <v>7294</v>
      </c>
      <c r="E1549" s="77" t="s">
        <v>7295</v>
      </c>
      <c r="F1549" s="78">
        <v>45356</v>
      </c>
      <c r="G1549" s="77" t="s">
        <v>1945</v>
      </c>
      <c r="H1549" s="79">
        <v>8269650</v>
      </c>
      <c r="I1549" s="79">
        <v>7029208</v>
      </c>
      <c r="J1549" s="79">
        <v>7029208</v>
      </c>
      <c r="K1549" s="79">
        <v>0</v>
      </c>
      <c r="L1549" s="79">
        <v>0</v>
      </c>
      <c r="M1549" s="79">
        <v>0</v>
      </c>
      <c r="N1549" s="79">
        <v>0</v>
      </c>
      <c r="O1549" s="79">
        <v>0</v>
      </c>
      <c r="P1549" s="80">
        <v>0</v>
      </c>
      <c r="Q1549" s="81" t="str">
        <f t="shared" si="24"/>
        <v>Registered</v>
      </c>
    </row>
    <row r="1550" spans="1:17">
      <c r="A1550" s="72">
        <v>6835</v>
      </c>
      <c r="B1550" s="72" t="s">
        <v>130</v>
      </c>
      <c r="C1550" s="72" t="s">
        <v>22</v>
      </c>
      <c r="D1550" s="72" t="s">
        <v>7296</v>
      </c>
      <c r="E1550" s="72" t="s">
        <v>7297</v>
      </c>
      <c r="F1550" s="73">
        <v>45291</v>
      </c>
      <c r="G1550" s="72" t="s">
        <v>2377</v>
      </c>
      <c r="H1550" s="74">
        <v>12016746</v>
      </c>
      <c r="I1550" s="74">
        <v>10214231</v>
      </c>
      <c r="J1550" s="74">
        <v>10214231</v>
      </c>
      <c r="K1550" s="74">
        <v>0</v>
      </c>
      <c r="L1550" s="74">
        <v>0</v>
      </c>
      <c r="M1550" s="74">
        <v>0</v>
      </c>
      <c r="N1550" s="74">
        <v>0</v>
      </c>
      <c r="O1550" s="74">
        <v>0</v>
      </c>
      <c r="P1550" s="75">
        <v>0</v>
      </c>
      <c r="Q1550" s="76" t="str">
        <f t="shared" si="24"/>
        <v>Registered</v>
      </c>
    </row>
    <row r="1551" spans="1:17">
      <c r="A1551" s="77">
        <v>6836</v>
      </c>
      <c r="B1551" s="77" t="s">
        <v>130</v>
      </c>
      <c r="C1551" s="77" t="s">
        <v>22</v>
      </c>
      <c r="D1551" s="77" t="s">
        <v>7298</v>
      </c>
      <c r="E1551" s="77" t="s">
        <v>5380</v>
      </c>
      <c r="F1551" s="78">
        <v>44957</v>
      </c>
      <c r="G1551" s="77" t="s">
        <v>4963</v>
      </c>
      <c r="H1551" s="79">
        <v>11614320</v>
      </c>
      <c r="I1551" s="79">
        <v>9872172</v>
      </c>
      <c r="J1551" s="79">
        <v>9872172</v>
      </c>
      <c r="K1551" s="79">
        <v>0</v>
      </c>
      <c r="L1551" s="79">
        <v>0</v>
      </c>
      <c r="M1551" s="79">
        <v>0</v>
      </c>
      <c r="N1551" s="79">
        <v>0</v>
      </c>
      <c r="O1551" s="79">
        <v>0</v>
      </c>
      <c r="P1551" s="80">
        <v>0</v>
      </c>
      <c r="Q1551" s="81" t="str">
        <f t="shared" si="24"/>
        <v>Registered</v>
      </c>
    </row>
    <row r="1552" spans="1:17">
      <c r="A1552" s="72">
        <v>6837</v>
      </c>
      <c r="B1552" s="72" t="s">
        <v>130</v>
      </c>
      <c r="C1552" s="72" t="s">
        <v>22</v>
      </c>
      <c r="D1552" s="72" t="s">
        <v>7299</v>
      </c>
      <c r="E1552" s="72" t="s">
        <v>7300</v>
      </c>
      <c r="F1552" s="73">
        <v>44957</v>
      </c>
      <c r="G1552" s="72" t="s">
        <v>3751</v>
      </c>
      <c r="H1552" s="74">
        <v>11123598</v>
      </c>
      <c r="I1552" s="74">
        <v>10011238</v>
      </c>
      <c r="J1552" s="74">
        <v>10011238</v>
      </c>
      <c r="K1552" s="74">
        <v>0</v>
      </c>
      <c r="L1552" s="74">
        <v>0</v>
      </c>
      <c r="M1552" s="74">
        <v>0</v>
      </c>
      <c r="N1552" s="74">
        <v>0</v>
      </c>
      <c r="O1552" s="74">
        <v>0</v>
      </c>
      <c r="P1552" s="75">
        <v>0</v>
      </c>
      <c r="Q1552" s="76" t="str">
        <f t="shared" si="24"/>
        <v>Registered</v>
      </c>
    </row>
    <row r="1553" spans="1:17">
      <c r="A1553" s="77">
        <v>6838</v>
      </c>
      <c r="B1553" s="77" t="s">
        <v>130</v>
      </c>
      <c r="C1553" s="77" t="s">
        <v>22</v>
      </c>
      <c r="D1553" s="77" t="s">
        <v>7301</v>
      </c>
      <c r="E1553" s="77" t="s">
        <v>7302</v>
      </c>
      <c r="F1553" s="78">
        <v>45373</v>
      </c>
      <c r="G1553" s="77" t="s">
        <v>3584</v>
      </c>
      <c r="H1553" s="79">
        <v>8022147</v>
      </c>
      <c r="I1553" s="79">
        <v>7219928</v>
      </c>
      <c r="J1553" s="79">
        <v>7219928</v>
      </c>
      <c r="K1553" s="79">
        <v>0</v>
      </c>
      <c r="L1553" s="79">
        <v>0</v>
      </c>
      <c r="M1553" s="79">
        <v>0</v>
      </c>
      <c r="N1553" s="79">
        <v>0</v>
      </c>
      <c r="O1553" s="79">
        <v>0</v>
      </c>
      <c r="P1553" s="80">
        <v>0</v>
      </c>
      <c r="Q1553" s="81" t="str">
        <f t="shared" si="24"/>
        <v>Registered</v>
      </c>
    </row>
    <row r="1554" spans="1:17">
      <c r="A1554" s="72">
        <v>6839</v>
      </c>
      <c r="B1554" s="72" t="s">
        <v>130</v>
      </c>
      <c r="C1554" s="72" t="s">
        <v>22</v>
      </c>
      <c r="D1554" s="72" t="s">
        <v>7303</v>
      </c>
      <c r="E1554" s="72" t="s">
        <v>7304</v>
      </c>
      <c r="F1554" s="73">
        <v>44925</v>
      </c>
      <c r="G1554" s="72" t="s">
        <v>7305</v>
      </c>
      <c r="H1554" s="74">
        <v>11121900</v>
      </c>
      <c r="I1554" s="74">
        <v>9453615</v>
      </c>
      <c r="J1554" s="74">
        <v>9453615</v>
      </c>
      <c r="K1554" s="74">
        <v>0</v>
      </c>
      <c r="L1554" s="74">
        <v>0</v>
      </c>
      <c r="M1554" s="74">
        <v>0</v>
      </c>
      <c r="N1554" s="74">
        <v>0</v>
      </c>
      <c r="O1554" s="74">
        <v>0</v>
      </c>
      <c r="P1554" s="75">
        <v>0</v>
      </c>
      <c r="Q1554" s="76" t="str">
        <f t="shared" si="24"/>
        <v>Registered</v>
      </c>
    </row>
    <row r="1555" spans="1:17">
      <c r="A1555" s="77">
        <v>6840</v>
      </c>
      <c r="B1555" s="77" t="s">
        <v>130</v>
      </c>
      <c r="C1555" s="77" t="s">
        <v>22</v>
      </c>
      <c r="D1555" s="77" t="s">
        <v>7306</v>
      </c>
      <c r="E1555" s="77" t="s">
        <v>7307</v>
      </c>
      <c r="F1555" s="78">
        <v>44946</v>
      </c>
      <c r="G1555" s="77" t="s">
        <v>2520</v>
      </c>
      <c r="H1555" s="79">
        <v>11481876</v>
      </c>
      <c r="I1555" s="79">
        <v>9759594</v>
      </c>
      <c r="J1555" s="79">
        <v>9759594</v>
      </c>
      <c r="K1555" s="79">
        <v>0</v>
      </c>
      <c r="L1555" s="79">
        <v>0</v>
      </c>
      <c r="M1555" s="79">
        <v>0</v>
      </c>
      <c r="N1555" s="79">
        <v>0</v>
      </c>
      <c r="O1555" s="79">
        <v>0</v>
      </c>
      <c r="P1555" s="80">
        <v>0</v>
      </c>
      <c r="Q1555" s="81" t="str">
        <f t="shared" si="24"/>
        <v>Registered</v>
      </c>
    </row>
    <row r="1556" spans="1:17">
      <c r="A1556" s="72">
        <v>6841</v>
      </c>
      <c r="B1556" s="72" t="s">
        <v>130</v>
      </c>
      <c r="C1556" s="72" t="s">
        <v>22</v>
      </c>
      <c r="D1556" s="72" t="s">
        <v>7308</v>
      </c>
      <c r="E1556" s="72" t="s">
        <v>7309</v>
      </c>
      <c r="F1556" s="73">
        <v>45406</v>
      </c>
      <c r="G1556" s="72" t="s">
        <v>1945</v>
      </c>
      <c r="H1556" s="74">
        <v>8269650</v>
      </c>
      <c r="I1556" s="74">
        <v>7442691</v>
      </c>
      <c r="J1556" s="74">
        <v>7442691</v>
      </c>
      <c r="K1556" s="74">
        <v>0</v>
      </c>
      <c r="L1556" s="74">
        <v>0</v>
      </c>
      <c r="M1556" s="74">
        <v>0</v>
      </c>
      <c r="N1556" s="74">
        <v>0</v>
      </c>
      <c r="O1556" s="74">
        <v>0</v>
      </c>
      <c r="P1556" s="75">
        <v>0</v>
      </c>
      <c r="Q1556" s="76" t="str">
        <f t="shared" si="24"/>
        <v>Registered</v>
      </c>
    </row>
    <row r="1557" spans="1:17">
      <c r="A1557" s="77">
        <v>6842</v>
      </c>
      <c r="B1557" s="77" t="s">
        <v>130</v>
      </c>
      <c r="C1557" s="77" t="s">
        <v>22</v>
      </c>
      <c r="D1557" s="77" t="s">
        <v>7310</v>
      </c>
      <c r="E1557" s="77" t="s">
        <v>7311</v>
      </c>
      <c r="F1557" s="78">
        <v>44918</v>
      </c>
      <c r="G1557" s="77" t="s">
        <v>3713</v>
      </c>
      <c r="H1557" s="79">
        <v>11121900</v>
      </c>
      <c r="I1557" s="79">
        <v>9453615</v>
      </c>
      <c r="J1557" s="79">
        <v>9453615</v>
      </c>
      <c r="K1557" s="79">
        <v>0</v>
      </c>
      <c r="L1557" s="79">
        <v>0</v>
      </c>
      <c r="M1557" s="79">
        <v>0</v>
      </c>
      <c r="N1557" s="79">
        <v>0</v>
      </c>
      <c r="O1557" s="79">
        <v>0</v>
      </c>
      <c r="P1557" s="80">
        <v>0</v>
      </c>
      <c r="Q1557" s="81" t="str">
        <f t="shared" si="24"/>
        <v>Registered</v>
      </c>
    </row>
    <row r="1558" spans="1:17">
      <c r="A1558" s="72">
        <v>6843</v>
      </c>
      <c r="B1558" s="72" t="s">
        <v>130</v>
      </c>
      <c r="C1558" s="72" t="s">
        <v>22</v>
      </c>
      <c r="D1558" s="72" t="s">
        <v>7312</v>
      </c>
      <c r="E1558" s="72" t="s">
        <v>7313</v>
      </c>
      <c r="F1558" s="73">
        <v>44956</v>
      </c>
      <c r="G1558" s="72" t="s">
        <v>2677</v>
      </c>
      <c r="H1558" s="74">
        <v>11570172</v>
      </c>
      <c r="I1558" s="74">
        <v>10413154</v>
      </c>
      <c r="J1558" s="74">
        <v>10413154</v>
      </c>
      <c r="K1558" s="74">
        <v>0</v>
      </c>
      <c r="L1558" s="74">
        <v>0</v>
      </c>
      <c r="M1558" s="74">
        <v>0</v>
      </c>
      <c r="N1558" s="74">
        <v>0</v>
      </c>
      <c r="O1558" s="74">
        <v>0</v>
      </c>
      <c r="P1558" s="75">
        <v>0</v>
      </c>
      <c r="Q1558" s="76" t="str">
        <f t="shared" si="24"/>
        <v>Registered</v>
      </c>
    </row>
    <row r="1559" spans="1:17">
      <c r="A1559" s="77">
        <v>6844</v>
      </c>
      <c r="B1559" s="77" t="s">
        <v>130</v>
      </c>
      <c r="C1559" s="77" t="s">
        <v>22</v>
      </c>
      <c r="D1559" s="77" t="s">
        <v>7314</v>
      </c>
      <c r="E1559" s="77" t="s">
        <v>7315</v>
      </c>
      <c r="F1559" s="78">
        <v>45495</v>
      </c>
      <c r="G1559" s="77" t="s">
        <v>7316</v>
      </c>
      <c r="H1559" s="79">
        <v>8444427</v>
      </c>
      <c r="I1559" s="79">
        <v>7599983</v>
      </c>
      <c r="J1559" s="79">
        <v>7599983</v>
      </c>
      <c r="K1559" s="79">
        <v>0</v>
      </c>
      <c r="L1559" s="79">
        <v>0</v>
      </c>
      <c r="M1559" s="79">
        <v>0</v>
      </c>
      <c r="N1559" s="79">
        <v>0</v>
      </c>
      <c r="O1559" s="79">
        <v>0</v>
      </c>
      <c r="P1559" s="80">
        <v>0</v>
      </c>
      <c r="Q1559" s="81" t="str">
        <f t="shared" si="24"/>
        <v>Registered</v>
      </c>
    </row>
    <row r="1560" spans="1:17">
      <c r="A1560" s="72">
        <v>6845</v>
      </c>
      <c r="B1560" s="72" t="s">
        <v>130</v>
      </c>
      <c r="C1560" s="72" t="s">
        <v>22</v>
      </c>
      <c r="D1560" s="72" t="s">
        <v>7317</v>
      </c>
      <c r="E1560" s="72" t="s">
        <v>7318</v>
      </c>
      <c r="F1560" s="73">
        <v>44985</v>
      </c>
      <c r="G1560" s="72" t="s">
        <v>1364</v>
      </c>
      <c r="H1560" s="74">
        <v>11391882</v>
      </c>
      <c r="I1560" s="74">
        <v>9683096</v>
      </c>
      <c r="J1560" s="74">
        <v>9683096</v>
      </c>
      <c r="K1560" s="74">
        <v>0</v>
      </c>
      <c r="L1560" s="74">
        <v>0</v>
      </c>
      <c r="M1560" s="74">
        <v>0</v>
      </c>
      <c r="N1560" s="74">
        <v>0</v>
      </c>
      <c r="O1560" s="74">
        <v>0</v>
      </c>
      <c r="P1560" s="75">
        <v>0</v>
      </c>
      <c r="Q1560" s="76" t="str">
        <f t="shared" si="24"/>
        <v>Registered</v>
      </c>
    </row>
    <row r="1561" spans="1:17">
      <c r="A1561" s="77">
        <v>6846</v>
      </c>
      <c r="B1561" s="77" t="s">
        <v>130</v>
      </c>
      <c r="C1561" s="77" t="s">
        <v>22</v>
      </c>
      <c r="D1561" s="77" t="s">
        <v>7319</v>
      </c>
      <c r="E1561" s="77" t="s">
        <v>7320</v>
      </c>
      <c r="F1561" s="78">
        <v>44918</v>
      </c>
      <c r="G1561" s="77" t="s">
        <v>2868</v>
      </c>
      <c r="H1561" s="79">
        <v>11376600</v>
      </c>
      <c r="I1561" s="79">
        <v>10238940</v>
      </c>
      <c r="J1561" s="79">
        <v>10238940</v>
      </c>
      <c r="K1561" s="79">
        <v>0</v>
      </c>
      <c r="L1561" s="79">
        <v>0</v>
      </c>
      <c r="M1561" s="79">
        <v>0</v>
      </c>
      <c r="N1561" s="79">
        <v>0</v>
      </c>
      <c r="O1561" s="79">
        <v>0</v>
      </c>
      <c r="P1561" s="80">
        <v>0</v>
      </c>
      <c r="Q1561" s="81" t="str">
        <f t="shared" si="24"/>
        <v>Registered</v>
      </c>
    </row>
    <row r="1562" spans="1:17">
      <c r="A1562" s="72">
        <v>6847</v>
      </c>
      <c r="B1562" s="72" t="s">
        <v>130</v>
      </c>
      <c r="C1562" s="72" t="s">
        <v>22</v>
      </c>
      <c r="D1562" s="72" t="s">
        <v>7321</v>
      </c>
      <c r="E1562" s="72" t="s">
        <v>7322</v>
      </c>
      <c r="F1562" s="73">
        <v>45280</v>
      </c>
      <c r="G1562" s="72" t="s">
        <v>1792</v>
      </c>
      <c r="H1562" s="74">
        <v>8038569</v>
      </c>
      <c r="I1562" s="74">
        <v>7234709</v>
      </c>
      <c r="J1562" s="74">
        <v>7234709</v>
      </c>
      <c r="K1562" s="74">
        <v>0</v>
      </c>
      <c r="L1562" s="74">
        <v>0</v>
      </c>
      <c r="M1562" s="74">
        <v>0</v>
      </c>
      <c r="N1562" s="74">
        <v>0</v>
      </c>
      <c r="O1562" s="74">
        <v>0</v>
      </c>
      <c r="P1562" s="75">
        <v>0</v>
      </c>
      <c r="Q1562" s="76" t="str">
        <f t="shared" si="24"/>
        <v>Registered</v>
      </c>
    </row>
    <row r="1563" spans="1:17">
      <c r="A1563" s="77">
        <v>6848</v>
      </c>
      <c r="B1563" s="77" t="s">
        <v>130</v>
      </c>
      <c r="C1563" s="77" t="s">
        <v>22</v>
      </c>
      <c r="D1563" s="77" t="s">
        <v>7323</v>
      </c>
      <c r="E1563" s="77" t="s">
        <v>7324</v>
      </c>
      <c r="F1563" s="78">
        <v>45342</v>
      </c>
      <c r="G1563" s="77" t="s">
        <v>3190</v>
      </c>
      <c r="H1563" s="79">
        <v>12285030</v>
      </c>
      <c r="I1563" s="79">
        <v>10442279</v>
      </c>
      <c r="J1563" s="79">
        <v>10442279</v>
      </c>
      <c r="K1563" s="79">
        <v>0</v>
      </c>
      <c r="L1563" s="79">
        <v>0</v>
      </c>
      <c r="M1563" s="79">
        <v>0</v>
      </c>
      <c r="N1563" s="79">
        <v>0</v>
      </c>
      <c r="O1563" s="79">
        <v>0</v>
      </c>
      <c r="P1563" s="80">
        <v>0</v>
      </c>
      <c r="Q1563" s="81" t="str">
        <f t="shared" si="24"/>
        <v>Registered</v>
      </c>
    </row>
    <row r="1564" spans="1:17">
      <c r="A1564" s="72">
        <v>6849</v>
      </c>
      <c r="B1564" s="72" t="s">
        <v>130</v>
      </c>
      <c r="C1564" s="72" t="s">
        <v>22</v>
      </c>
      <c r="D1564" s="72" t="s">
        <v>7325</v>
      </c>
      <c r="E1564" s="72" t="s">
        <v>7326</v>
      </c>
      <c r="F1564" s="73">
        <v>44917</v>
      </c>
      <c r="G1564" s="72" t="s">
        <v>5176</v>
      </c>
      <c r="H1564" s="74">
        <v>11391882</v>
      </c>
      <c r="I1564" s="74">
        <v>9683096</v>
      </c>
      <c r="J1564" s="74">
        <v>9683096</v>
      </c>
      <c r="K1564" s="74">
        <v>0</v>
      </c>
      <c r="L1564" s="74">
        <v>0</v>
      </c>
      <c r="M1564" s="74">
        <v>0</v>
      </c>
      <c r="N1564" s="74">
        <v>0</v>
      </c>
      <c r="O1564" s="74">
        <v>0</v>
      </c>
      <c r="P1564" s="75">
        <v>0</v>
      </c>
      <c r="Q1564" s="76" t="str">
        <f t="shared" si="24"/>
        <v>Registered</v>
      </c>
    </row>
    <row r="1565" spans="1:17">
      <c r="A1565" s="77">
        <v>6850</v>
      </c>
      <c r="B1565" s="77" t="s">
        <v>130</v>
      </c>
      <c r="C1565" s="77" t="s">
        <v>22</v>
      </c>
      <c r="D1565" s="77" t="s">
        <v>7327</v>
      </c>
      <c r="E1565" s="77" t="s">
        <v>7328</v>
      </c>
      <c r="F1565" s="78">
        <v>44951</v>
      </c>
      <c r="G1565" s="77" t="s">
        <v>4121</v>
      </c>
      <c r="H1565" s="79">
        <v>11436030</v>
      </c>
      <c r="I1565" s="79">
        <v>9720629</v>
      </c>
      <c r="J1565" s="79">
        <v>9720629</v>
      </c>
      <c r="K1565" s="79">
        <v>0</v>
      </c>
      <c r="L1565" s="79">
        <v>0</v>
      </c>
      <c r="M1565" s="79">
        <v>0</v>
      </c>
      <c r="N1565" s="79">
        <v>0</v>
      </c>
      <c r="O1565" s="79">
        <v>0</v>
      </c>
      <c r="P1565" s="80">
        <v>0</v>
      </c>
      <c r="Q1565" s="81" t="str">
        <f t="shared" si="24"/>
        <v>Registered</v>
      </c>
    </row>
    <row r="1566" spans="1:17">
      <c r="A1566" s="72">
        <v>6851</v>
      </c>
      <c r="B1566" s="72" t="s">
        <v>130</v>
      </c>
      <c r="C1566" s="72" t="s">
        <v>22</v>
      </c>
      <c r="D1566" s="72" t="s">
        <v>7329</v>
      </c>
      <c r="E1566" s="72" t="s">
        <v>7330</v>
      </c>
      <c r="F1566" s="73">
        <v>45193</v>
      </c>
      <c r="G1566" s="72" t="s">
        <v>3573</v>
      </c>
      <c r="H1566" s="74">
        <v>7917750</v>
      </c>
      <c r="I1566" s="74">
        <v>7125981</v>
      </c>
      <c r="J1566" s="74">
        <v>7125981</v>
      </c>
      <c r="K1566" s="74">
        <v>0</v>
      </c>
      <c r="L1566" s="74">
        <v>0</v>
      </c>
      <c r="M1566" s="74">
        <v>0</v>
      </c>
      <c r="N1566" s="74">
        <v>0</v>
      </c>
      <c r="O1566" s="74">
        <v>0</v>
      </c>
      <c r="P1566" s="75">
        <v>0</v>
      </c>
      <c r="Q1566" s="76" t="str">
        <f t="shared" si="24"/>
        <v>Registered</v>
      </c>
    </row>
    <row r="1567" spans="1:17">
      <c r="A1567" s="77">
        <v>6852</v>
      </c>
      <c r="B1567" s="77" t="s">
        <v>130</v>
      </c>
      <c r="C1567" s="77" t="s">
        <v>23</v>
      </c>
      <c r="D1567" s="77" t="s">
        <v>7331</v>
      </c>
      <c r="E1567" s="77" t="s">
        <v>7332</v>
      </c>
      <c r="F1567" s="78">
        <v>45796</v>
      </c>
      <c r="G1567" s="77" t="s">
        <v>5437</v>
      </c>
      <c r="H1567" s="79">
        <v>10050238</v>
      </c>
      <c r="I1567" s="79">
        <v>8542704</v>
      </c>
      <c r="J1567" s="79">
        <v>8542704</v>
      </c>
      <c r="K1567" s="79">
        <v>0</v>
      </c>
      <c r="L1567" s="79">
        <v>0</v>
      </c>
      <c r="M1567" s="79">
        <v>0</v>
      </c>
      <c r="N1567" s="79">
        <v>0</v>
      </c>
      <c r="O1567" s="79">
        <v>0</v>
      </c>
      <c r="P1567" s="80">
        <v>0</v>
      </c>
      <c r="Q1567" s="81" t="str">
        <f t="shared" si="24"/>
        <v>Registered</v>
      </c>
    </row>
    <row r="1568" spans="1:17">
      <c r="A1568" s="72">
        <v>6853</v>
      </c>
      <c r="B1568" s="72" t="s">
        <v>130</v>
      </c>
      <c r="C1568" s="72" t="s">
        <v>23</v>
      </c>
      <c r="D1568" s="72" t="s">
        <v>7333</v>
      </c>
      <c r="E1568" s="72" t="s">
        <v>7334</v>
      </c>
      <c r="F1568" s="73">
        <v>45007</v>
      </c>
      <c r="G1568" s="72" t="s">
        <v>3100</v>
      </c>
      <c r="H1568" s="74">
        <v>11481876</v>
      </c>
      <c r="I1568" s="74">
        <v>9759595</v>
      </c>
      <c r="J1568" s="74">
        <v>9759595</v>
      </c>
      <c r="K1568" s="74">
        <v>0</v>
      </c>
      <c r="L1568" s="74">
        <v>0</v>
      </c>
      <c r="M1568" s="74">
        <v>0</v>
      </c>
      <c r="N1568" s="74">
        <v>0</v>
      </c>
      <c r="O1568" s="74">
        <v>0</v>
      </c>
      <c r="P1568" s="75">
        <v>0</v>
      </c>
      <c r="Q1568" s="76" t="str">
        <f t="shared" si="24"/>
        <v>Registered</v>
      </c>
    </row>
    <row r="1569" spans="1:17">
      <c r="A1569" s="77">
        <v>6854</v>
      </c>
      <c r="B1569" s="77" t="s">
        <v>130</v>
      </c>
      <c r="C1569" s="77" t="s">
        <v>23</v>
      </c>
      <c r="D1569" s="77" t="s">
        <v>7335</v>
      </c>
      <c r="E1569" s="77" t="s">
        <v>7336</v>
      </c>
      <c r="F1569" s="78">
        <v>45623</v>
      </c>
      <c r="G1569" s="77" t="s">
        <v>2497</v>
      </c>
      <c r="H1569" s="79">
        <v>12819900</v>
      </c>
      <c r="I1569" s="79">
        <v>10896915</v>
      </c>
      <c r="J1569" s="79">
        <v>10896915</v>
      </c>
      <c r="K1569" s="79">
        <v>0</v>
      </c>
      <c r="L1569" s="79">
        <v>0</v>
      </c>
      <c r="M1569" s="79">
        <v>0</v>
      </c>
      <c r="N1569" s="79">
        <v>0</v>
      </c>
      <c r="O1569" s="79">
        <v>0</v>
      </c>
      <c r="P1569" s="80">
        <v>0</v>
      </c>
      <c r="Q1569" s="81" t="str">
        <f t="shared" si="24"/>
        <v>Registered</v>
      </c>
    </row>
    <row r="1570" spans="1:17">
      <c r="A1570" s="72">
        <v>6855</v>
      </c>
      <c r="B1570" s="72" t="s">
        <v>130</v>
      </c>
      <c r="C1570" s="72" t="s">
        <v>23</v>
      </c>
      <c r="D1570" s="72" t="s">
        <v>7337</v>
      </c>
      <c r="E1570" s="72" t="s">
        <v>7338</v>
      </c>
      <c r="F1570" s="73">
        <v>45640</v>
      </c>
      <c r="G1570" s="72" t="s">
        <v>1702</v>
      </c>
      <c r="H1570" s="74">
        <v>8445600</v>
      </c>
      <c r="I1570" s="74">
        <v>7178760</v>
      </c>
      <c r="J1570" s="74">
        <v>7178760</v>
      </c>
      <c r="K1570" s="74">
        <v>0</v>
      </c>
      <c r="L1570" s="74">
        <v>0</v>
      </c>
      <c r="M1570" s="74">
        <v>0</v>
      </c>
      <c r="N1570" s="74">
        <v>0</v>
      </c>
      <c r="O1570" s="74">
        <v>0</v>
      </c>
      <c r="P1570" s="75">
        <v>0</v>
      </c>
      <c r="Q1570" s="76" t="str">
        <f t="shared" si="24"/>
        <v>Registered</v>
      </c>
    </row>
    <row r="1571" spans="1:17">
      <c r="A1571" s="77">
        <v>6856</v>
      </c>
      <c r="B1571" s="77" t="s">
        <v>130</v>
      </c>
      <c r="C1571" s="77" t="s">
        <v>23</v>
      </c>
      <c r="D1571" s="77" t="s">
        <v>7339</v>
      </c>
      <c r="E1571" s="77" t="s">
        <v>7340</v>
      </c>
      <c r="F1571" s="78">
        <v>45653</v>
      </c>
      <c r="G1571" s="77" t="s">
        <v>4655</v>
      </c>
      <c r="H1571" s="79">
        <v>8668470</v>
      </c>
      <c r="I1571" s="79">
        <v>7368202</v>
      </c>
      <c r="J1571" s="79">
        <v>7368202</v>
      </c>
      <c r="K1571" s="79">
        <v>0</v>
      </c>
      <c r="L1571" s="79">
        <v>0</v>
      </c>
      <c r="M1571" s="79">
        <v>0</v>
      </c>
      <c r="N1571" s="79">
        <v>0</v>
      </c>
      <c r="O1571" s="79">
        <v>0</v>
      </c>
      <c r="P1571" s="80">
        <v>0</v>
      </c>
      <c r="Q1571" s="81" t="str">
        <f t="shared" si="24"/>
        <v>Registered</v>
      </c>
    </row>
    <row r="1572" spans="1:17">
      <c r="A1572" s="72">
        <v>6857</v>
      </c>
      <c r="B1572" s="72" t="s">
        <v>130</v>
      </c>
      <c r="C1572" s="72" t="s">
        <v>23</v>
      </c>
      <c r="D1572" s="72" t="s">
        <v>7341</v>
      </c>
      <c r="E1572" s="72" t="s">
        <v>7342</v>
      </c>
      <c r="F1572" s="73">
        <v>44918</v>
      </c>
      <c r="G1572" s="72" t="s">
        <v>3786</v>
      </c>
      <c r="H1572" s="74">
        <v>11342640</v>
      </c>
      <c r="I1572" s="74">
        <v>9641244</v>
      </c>
      <c r="J1572" s="74">
        <v>9641244</v>
      </c>
      <c r="K1572" s="74">
        <v>0</v>
      </c>
      <c r="L1572" s="74">
        <v>0</v>
      </c>
      <c r="M1572" s="74">
        <v>0</v>
      </c>
      <c r="N1572" s="74">
        <v>0</v>
      </c>
      <c r="O1572" s="74">
        <v>0</v>
      </c>
      <c r="P1572" s="75">
        <v>0</v>
      </c>
      <c r="Q1572" s="76" t="str">
        <f t="shared" si="24"/>
        <v>Registered</v>
      </c>
    </row>
    <row r="1573" spans="1:17">
      <c r="A1573" s="77">
        <v>6858</v>
      </c>
      <c r="B1573" s="77" t="s">
        <v>130</v>
      </c>
      <c r="C1573" s="77" t="s">
        <v>23</v>
      </c>
      <c r="D1573" s="77" t="s">
        <v>7343</v>
      </c>
      <c r="E1573" s="77" t="s">
        <v>7344</v>
      </c>
      <c r="F1573" s="78">
        <v>44918</v>
      </c>
      <c r="G1573" s="77" t="s">
        <v>5154</v>
      </c>
      <c r="H1573" s="79">
        <v>11342640</v>
      </c>
      <c r="I1573" s="79">
        <v>10208376</v>
      </c>
      <c r="J1573" s="79">
        <v>10208376</v>
      </c>
      <c r="K1573" s="79">
        <v>0</v>
      </c>
      <c r="L1573" s="79">
        <v>0</v>
      </c>
      <c r="M1573" s="79">
        <v>0</v>
      </c>
      <c r="N1573" s="79">
        <v>0</v>
      </c>
      <c r="O1573" s="79">
        <v>0</v>
      </c>
      <c r="P1573" s="80">
        <v>0</v>
      </c>
      <c r="Q1573" s="81" t="str">
        <f t="shared" si="24"/>
        <v>Registered</v>
      </c>
    </row>
    <row r="1574" spans="1:17">
      <c r="A1574" s="72">
        <v>6859</v>
      </c>
      <c r="B1574" s="72" t="s">
        <v>130</v>
      </c>
      <c r="C1574" s="72" t="s">
        <v>23</v>
      </c>
      <c r="D1574" s="72" t="s">
        <v>7345</v>
      </c>
      <c r="E1574" s="72" t="s">
        <v>7346</v>
      </c>
      <c r="F1574" s="73">
        <v>44918</v>
      </c>
      <c r="G1574" s="72" t="s">
        <v>2677</v>
      </c>
      <c r="H1574" s="74">
        <v>11434332</v>
      </c>
      <c r="I1574" s="74">
        <v>10290901</v>
      </c>
      <c r="J1574" s="74">
        <v>10290901</v>
      </c>
      <c r="K1574" s="74">
        <v>0</v>
      </c>
      <c r="L1574" s="74">
        <v>0</v>
      </c>
      <c r="M1574" s="74">
        <v>0</v>
      </c>
      <c r="N1574" s="74">
        <v>0</v>
      </c>
      <c r="O1574" s="74">
        <v>0</v>
      </c>
      <c r="P1574" s="75">
        <v>0</v>
      </c>
      <c r="Q1574" s="76" t="str">
        <f t="shared" si="24"/>
        <v>Registered</v>
      </c>
    </row>
    <row r="1575" spans="1:17">
      <c r="A1575" s="77">
        <v>6860</v>
      </c>
      <c r="B1575" s="77" t="s">
        <v>130</v>
      </c>
      <c r="C1575" s="77" t="s">
        <v>23</v>
      </c>
      <c r="D1575" s="77" t="s">
        <v>7347</v>
      </c>
      <c r="E1575" s="77" t="s">
        <v>7348</v>
      </c>
      <c r="F1575" s="78">
        <v>45009</v>
      </c>
      <c r="G1575" s="77" t="s">
        <v>2546</v>
      </c>
      <c r="H1575" s="79">
        <v>7731243</v>
      </c>
      <c r="I1575" s="79">
        <v>6958117</v>
      </c>
      <c r="J1575" s="79">
        <v>6958117</v>
      </c>
      <c r="K1575" s="79">
        <v>0</v>
      </c>
      <c r="L1575" s="79">
        <v>0</v>
      </c>
      <c r="M1575" s="79">
        <v>0</v>
      </c>
      <c r="N1575" s="79">
        <v>0</v>
      </c>
      <c r="O1575" s="79">
        <v>0</v>
      </c>
      <c r="P1575" s="80">
        <v>0</v>
      </c>
      <c r="Q1575" s="81" t="str">
        <f t="shared" si="24"/>
        <v>Registered</v>
      </c>
    </row>
    <row r="1576" spans="1:17">
      <c r="A1576" s="72">
        <v>6861</v>
      </c>
      <c r="B1576" s="72" t="s">
        <v>130</v>
      </c>
      <c r="C1576" s="72" t="s">
        <v>23</v>
      </c>
      <c r="D1576" s="72" t="s">
        <v>7349</v>
      </c>
      <c r="E1576" s="72" t="s">
        <v>7350</v>
      </c>
      <c r="F1576" s="73">
        <v>44925</v>
      </c>
      <c r="G1576" s="72" t="s">
        <v>2351</v>
      </c>
      <c r="H1576" s="74">
        <v>11303586</v>
      </c>
      <c r="I1576" s="74">
        <v>9995116</v>
      </c>
      <c r="J1576" s="74">
        <v>9995116</v>
      </c>
      <c r="K1576" s="74">
        <v>0</v>
      </c>
      <c r="L1576" s="74">
        <v>0</v>
      </c>
      <c r="M1576" s="74">
        <v>0</v>
      </c>
      <c r="N1576" s="74">
        <v>0</v>
      </c>
      <c r="O1576" s="74">
        <v>0</v>
      </c>
      <c r="P1576" s="75">
        <v>0</v>
      </c>
      <c r="Q1576" s="76" t="str">
        <f t="shared" si="24"/>
        <v>Registered</v>
      </c>
    </row>
    <row r="1577" spans="1:17">
      <c r="A1577" s="77">
        <v>6862</v>
      </c>
      <c r="B1577" s="77" t="s">
        <v>130</v>
      </c>
      <c r="C1577" s="77" t="s">
        <v>23</v>
      </c>
      <c r="D1577" s="77" t="s">
        <v>7351</v>
      </c>
      <c r="E1577" s="77" t="s">
        <v>7352</v>
      </c>
      <c r="F1577" s="78">
        <v>44918</v>
      </c>
      <c r="G1577" s="77" t="s">
        <v>2868</v>
      </c>
      <c r="H1577" s="79">
        <v>11391882</v>
      </c>
      <c r="I1577" s="79">
        <v>9683096</v>
      </c>
      <c r="J1577" s="79">
        <v>9683096</v>
      </c>
      <c r="K1577" s="79">
        <v>0</v>
      </c>
      <c r="L1577" s="79">
        <v>0</v>
      </c>
      <c r="M1577" s="79">
        <v>0</v>
      </c>
      <c r="N1577" s="79">
        <v>0</v>
      </c>
      <c r="O1577" s="79">
        <v>0</v>
      </c>
      <c r="P1577" s="80">
        <v>0</v>
      </c>
      <c r="Q1577" s="81" t="str">
        <f t="shared" si="24"/>
        <v>Registered</v>
      </c>
    </row>
    <row r="1578" spans="1:17">
      <c r="A1578" s="72">
        <v>6863</v>
      </c>
      <c r="B1578" s="72" t="s">
        <v>130</v>
      </c>
      <c r="C1578" s="72" t="s">
        <v>23</v>
      </c>
      <c r="D1578" s="72" t="s">
        <v>7353</v>
      </c>
      <c r="E1578" s="72" t="s">
        <v>7354</v>
      </c>
      <c r="F1578" s="73">
        <v>44918</v>
      </c>
      <c r="G1578" s="72" t="s">
        <v>5112</v>
      </c>
      <c r="H1578" s="74">
        <v>11393580</v>
      </c>
      <c r="I1578" s="74">
        <v>10254222</v>
      </c>
      <c r="J1578" s="74">
        <v>10254222</v>
      </c>
      <c r="K1578" s="74">
        <v>0</v>
      </c>
      <c r="L1578" s="74">
        <v>0</v>
      </c>
      <c r="M1578" s="74">
        <v>0</v>
      </c>
      <c r="N1578" s="74">
        <v>0</v>
      </c>
      <c r="O1578" s="74">
        <v>0</v>
      </c>
      <c r="P1578" s="75">
        <v>0</v>
      </c>
      <c r="Q1578" s="76" t="str">
        <f t="shared" si="24"/>
        <v>Registered</v>
      </c>
    </row>
    <row r="1579" spans="1:17">
      <c r="A1579" s="77">
        <v>6864</v>
      </c>
      <c r="B1579" s="77" t="s">
        <v>130</v>
      </c>
      <c r="C1579" s="77" t="s">
        <v>23</v>
      </c>
      <c r="D1579" s="77" t="s">
        <v>7355</v>
      </c>
      <c r="E1579" s="77" t="s">
        <v>7356</v>
      </c>
      <c r="F1579" s="78">
        <v>44918</v>
      </c>
      <c r="G1579" s="77" t="s">
        <v>4121</v>
      </c>
      <c r="H1579" s="79">
        <v>11123598</v>
      </c>
      <c r="I1579" s="79">
        <v>9455058</v>
      </c>
      <c r="J1579" s="79">
        <v>9455058</v>
      </c>
      <c r="K1579" s="79">
        <v>0</v>
      </c>
      <c r="L1579" s="79">
        <v>0</v>
      </c>
      <c r="M1579" s="79">
        <v>0</v>
      </c>
      <c r="N1579" s="79">
        <v>0</v>
      </c>
      <c r="O1579" s="79">
        <v>0</v>
      </c>
      <c r="P1579" s="80">
        <v>0</v>
      </c>
      <c r="Q1579" s="81" t="str">
        <f t="shared" si="24"/>
        <v>Registered</v>
      </c>
    </row>
    <row r="1580" spans="1:17">
      <c r="A1580" s="72">
        <v>6865</v>
      </c>
      <c r="B1580" s="72" t="s">
        <v>130</v>
      </c>
      <c r="C1580" s="72" t="s">
        <v>23</v>
      </c>
      <c r="D1580" s="72" t="s">
        <v>7357</v>
      </c>
      <c r="E1580" s="72" t="s">
        <v>7358</v>
      </c>
      <c r="F1580" s="73">
        <v>44918</v>
      </c>
      <c r="G1580" s="72" t="s">
        <v>2546</v>
      </c>
      <c r="H1580" s="74">
        <v>11206800</v>
      </c>
      <c r="I1580" s="74">
        <v>10086120</v>
      </c>
      <c r="J1580" s="74">
        <v>10086120</v>
      </c>
      <c r="K1580" s="74">
        <v>0</v>
      </c>
      <c r="L1580" s="74">
        <v>0</v>
      </c>
      <c r="M1580" s="74">
        <v>0</v>
      </c>
      <c r="N1580" s="74">
        <v>0</v>
      </c>
      <c r="O1580" s="74">
        <v>0</v>
      </c>
      <c r="P1580" s="75">
        <v>0</v>
      </c>
      <c r="Q1580" s="76" t="str">
        <f t="shared" si="24"/>
        <v>Registered</v>
      </c>
    </row>
    <row r="1581" spans="1:17">
      <c r="A1581" s="77">
        <v>6866</v>
      </c>
      <c r="B1581" s="77" t="s">
        <v>130</v>
      </c>
      <c r="C1581" s="77" t="s">
        <v>23</v>
      </c>
      <c r="D1581" s="77" t="s">
        <v>7359</v>
      </c>
      <c r="E1581" s="77" t="s">
        <v>7360</v>
      </c>
      <c r="F1581" s="78">
        <v>44925</v>
      </c>
      <c r="G1581" s="77" t="s">
        <v>3419</v>
      </c>
      <c r="H1581" s="79">
        <v>12016746</v>
      </c>
      <c r="I1581" s="79">
        <v>10214231</v>
      </c>
      <c r="J1581" s="79">
        <v>10214231</v>
      </c>
      <c r="K1581" s="79">
        <v>0</v>
      </c>
      <c r="L1581" s="79">
        <v>0</v>
      </c>
      <c r="M1581" s="79">
        <v>0</v>
      </c>
      <c r="N1581" s="79">
        <v>0</v>
      </c>
      <c r="O1581" s="79">
        <v>0</v>
      </c>
      <c r="P1581" s="80">
        <v>0</v>
      </c>
      <c r="Q1581" s="81" t="str">
        <f t="shared" si="24"/>
        <v>Registered</v>
      </c>
    </row>
    <row r="1582" spans="1:17">
      <c r="A1582" s="72">
        <v>6867</v>
      </c>
      <c r="B1582" s="72" t="s">
        <v>130</v>
      </c>
      <c r="C1582" s="72" t="s">
        <v>23</v>
      </c>
      <c r="D1582" s="72" t="s">
        <v>7361</v>
      </c>
      <c r="E1582" s="72" t="s">
        <v>7362</v>
      </c>
      <c r="F1582" s="73">
        <v>44935</v>
      </c>
      <c r="G1582" s="72" t="s">
        <v>2756</v>
      </c>
      <c r="H1582" s="74">
        <v>7890771</v>
      </c>
      <c r="I1582" s="74">
        <v>6707157</v>
      </c>
      <c r="J1582" s="74">
        <v>6707157</v>
      </c>
      <c r="K1582" s="74">
        <v>0</v>
      </c>
      <c r="L1582" s="74">
        <v>0</v>
      </c>
      <c r="M1582" s="74">
        <v>0</v>
      </c>
      <c r="N1582" s="74">
        <v>0</v>
      </c>
      <c r="O1582" s="74">
        <v>0</v>
      </c>
      <c r="P1582" s="75">
        <v>0</v>
      </c>
      <c r="Q1582" s="76" t="str">
        <f t="shared" si="24"/>
        <v>Registered</v>
      </c>
    </row>
    <row r="1583" spans="1:17">
      <c r="A1583" s="77">
        <v>6868</v>
      </c>
      <c r="B1583" s="77" t="s">
        <v>130</v>
      </c>
      <c r="C1583" s="77" t="s">
        <v>23</v>
      </c>
      <c r="D1583" s="77" t="s">
        <v>7363</v>
      </c>
      <c r="E1583" s="77" t="s">
        <v>7364</v>
      </c>
      <c r="F1583" s="78">
        <v>44925</v>
      </c>
      <c r="G1583" s="77" t="s">
        <v>2868</v>
      </c>
      <c r="H1583" s="79">
        <v>7864965</v>
      </c>
      <c r="I1583" s="79">
        <v>7078468</v>
      </c>
      <c r="J1583" s="79">
        <v>7078468</v>
      </c>
      <c r="K1583" s="79">
        <v>0</v>
      </c>
      <c r="L1583" s="79">
        <v>0</v>
      </c>
      <c r="M1583" s="79">
        <v>0</v>
      </c>
      <c r="N1583" s="79">
        <v>0</v>
      </c>
      <c r="O1583" s="79">
        <v>0</v>
      </c>
      <c r="P1583" s="80">
        <v>0</v>
      </c>
      <c r="Q1583" s="81" t="str">
        <f t="shared" si="24"/>
        <v>Registered</v>
      </c>
    </row>
    <row r="1584" spans="1:17">
      <c r="A1584" s="72">
        <v>6869</v>
      </c>
      <c r="B1584" s="72" t="s">
        <v>130</v>
      </c>
      <c r="C1584" s="72" t="s">
        <v>23</v>
      </c>
      <c r="D1584" s="72" t="s">
        <v>7365</v>
      </c>
      <c r="E1584" s="72" t="s">
        <v>7366</v>
      </c>
      <c r="F1584" s="73">
        <v>44918</v>
      </c>
      <c r="G1584" s="72" t="s">
        <v>2435</v>
      </c>
      <c r="H1584" s="74">
        <v>11391882</v>
      </c>
      <c r="I1584" s="74">
        <v>9683097</v>
      </c>
      <c r="J1584" s="74">
        <v>9683097</v>
      </c>
      <c r="K1584" s="74">
        <v>0</v>
      </c>
      <c r="L1584" s="74">
        <v>0</v>
      </c>
      <c r="M1584" s="74">
        <v>0</v>
      </c>
      <c r="N1584" s="74">
        <v>0</v>
      </c>
      <c r="O1584" s="74">
        <v>0</v>
      </c>
      <c r="P1584" s="75">
        <v>0</v>
      </c>
      <c r="Q1584" s="76" t="str">
        <f t="shared" si="24"/>
        <v>Registered</v>
      </c>
    </row>
    <row r="1585" spans="1:17">
      <c r="A1585" s="77">
        <v>6870</v>
      </c>
      <c r="B1585" s="77" t="s">
        <v>130</v>
      </c>
      <c r="C1585" s="77" t="s">
        <v>23</v>
      </c>
      <c r="D1585" s="77" t="s">
        <v>7367</v>
      </c>
      <c r="E1585" s="77" t="s">
        <v>7368</v>
      </c>
      <c r="F1585" s="78">
        <v>44925</v>
      </c>
      <c r="G1585" s="77" t="s">
        <v>3073</v>
      </c>
      <c r="H1585" s="79">
        <v>11213592</v>
      </c>
      <c r="I1585" s="79">
        <v>9531557</v>
      </c>
      <c r="J1585" s="79">
        <v>9531557</v>
      </c>
      <c r="K1585" s="79">
        <v>0</v>
      </c>
      <c r="L1585" s="79">
        <v>0</v>
      </c>
      <c r="M1585" s="79">
        <v>0</v>
      </c>
      <c r="N1585" s="79">
        <v>0</v>
      </c>
      <c r="O1585" s="79">
        <v>0</v>
      </c>
      <c r="P1585" s="80">
        <v>0</v>
      </c>
      <c r="Q1585" s="81" t="str">
        <f t="shared" si="24"/>
        <v>Registered</v>
      </c>
    </row>
    <row r="1586" spans="1:17">
      <c r="A1586" s="72">
        <v>6871</v>
      </c>
      <c r="B1586" s="72" t="s">
        <v>130</v>
      </c>
      <c r="C1586" s="72" t="s">
        <v>23</v>
      </c>
      <c r="D1586" s="72" t="s">
        <v>7369</v>
      </c>
      <c r="E1586" s="72" t="s">
        <v>7370</v>
      </c>
      <c r="F1586" s="73">
        <v>45013</v>
      </c>
      <c r="G1586" s="72" t="s">
        <v>3048</v>
      </c>
      <c r="H1586" s="74">
        <v>11481876</v>
      </c>
      <c r="I1586" s="74">
        <v>10333689</v>
      </c>
      <c r="J1586" s="74">
        <v>10333689</v>
      </c>
      <c r="K1586" s="74">
        <v>0</v>
      </c>
      <c r="L1586" s="74">
        <v>0</v>
      </c>
      <c r="M1586" s="74">
        <v>0</v>
      </c>
      <c r="N1586" s="74">
        <v>0</v>
      </c>
      <c r="O1586" s="74">
        <v>0</v>
      </c>
      <c r="P1586" s="75">
        <v>0</v>
      </c>
      <c r="Q1586" s="76" t="str">
        <f t="shared" si="24"/>
        <v>Registered</v>
      </c>
    </row>
    <row r="1587" spans="1:17">
      <c r="A1587" s="77">
        <v>6872</v>
      </c>
      <c r="B1587" s="77" t="s">
        <v>130</v>
      </c>
      <c r="C1587" s="77" t="s">
        <v>23</v>
      </c>
      <c r="D1587" s="77" t="s">
        <v>7371</v>
      </c>
      <c r="E1587" s="77" t="s">
        <v>6940</v>
      </c>
      <c r="F1587" s="78">
        <v>45045</v>
      </c>
      <c r="G1587" s="77" t="s">
        <v>1777</v>
      </c>
      <c r="H1587" s="79">
        <v>7050000</v>
      </c>
      <c r="I1587" s="79">
        <v>5992500</v>
      </c>
      <c r="J1587" s="79">
        <v>5992500</v>
      </c>
      <c r="K1587" s="79">
        <v>0</v>
      </c>
      <c r="L1587" s="79">
        <v>0</v>
      </c>
      <c r="M1587" s="79">
        <v>0</v>
      </c>
      <c r="N1587" s="79">
        <v>0</v>
      </c>
      <c r="O1587" s="79">
        <v>0</v>
      </c>
      <c r="P1587" s="80">
        <v>0</v>
      </c>
      <c r="Q1587" s="81" t="str">
        <f t="shared" si="24"/>
        <v>Registered</v>
      </c>
    </row>
    <row r="1588" spans="1:17">
      <c r="A1588" s="72">
        <v>6873</v>
      </c>
      <c r="B1588" s="72" t="s">
        <v>130</v>
      </c>
      <c r="C1588" s="72" t="s">
        <v>23</v>
      </c>
      <c r="D1588" s="72" t="s">
        <v>7372</v>
      </c>
      <c r="E1588" s="72" t="s">
        <v>7373</v>
      </c>
      <c r="F1588" s="73">
        <v>45009</v>
      </c>
      <c r="G1588" s="72" t="s">
        <v>1986</v>
      </c>
      <c r="H1588" s="74">
        <v>7917750</v>
      </c>
      <c r="I1588" s="74">
        <v>6730093</v>
      </c>
      <c r="J1588" s="74">
        <v>6730093</v>
      </c>
      <c r="K1588" s="74">
        <v>0</v>
      </c>
      <c r="L1588" s="74">
        <v>0</v>
      </c>
      <c r="M1588" s="74">
        <v>0</v>
      </c>
      <c r="N1588" s="74">
        <v>0</v>
      </c>
      <c r="O1588" s="74">
        <v>0</v>
      </c>
      <c r="P1588" s="75">
        <v>0</v>
      </c>
      <c r="Q1588" s="76" t="str">
        <f t="shared" si="24"/>
        <v>Registered</v>
      </c>
    </row>
    <row r="1589" spans="1:17">
      <c r="A1589" s="77">
        <v>6874</v>
      </c>
      <c r="B1589" s="77" t="s">
        <v>130</v>
      </c>
      <c r="C1589" s="77" t="s">
        <v>23</v>
      </c>
      <c r="D1589" s="77" t="s">
        <v>7374</v>
      </c>
      <c r="E1589" s="77" t="s">
        <v>7375</v>
      </c>
      <c r="F1589" s="78">
        <v>44926</v>
      </c>
      <c r="G1589" s="77" t="s">
        <v>5157</v>
      </c>
      <c r="H1589" s="79">
        <v>11391882</v>
      </c>
      <c r="I1589" s="79">
        <v>9683096</v>
      </c>
      <c r="J1589" s="79">
        <v>9683096</v>
      </c>
      <c r="K1589" s="79">
        <v>0</v>
      </c>
      <c r="L1589" s="79">
        <v>0</v>
      </c>
      <c r="M1589" s="79">
        <v>0</v>
      </c>
      <c r="N1589" s="79">
        <v>0</v>
      </c>
      <c r="O1589" s="79">
        <v>0</v>
      </c>
      <c r="P1589" s="80">
        <v>0</v>
      </c>
      <c r="Q1589" s="81" t="str">
        <f t="shared" si="24"/>
        <v>Registered</v>
      </c>
    </row>
    <row r="1590" spans="1:17">
      <c r="A1590" s="72">
        <v>6875</v>
      </c>
      <c r="B1590" s="72" t="s">
        <v>130</v>
      </c>
      <c r="C1590" s="72" t="s">
        <v>23</v>
      </c>
      <c r="D1590" s="72" t="s">
        <v>7376</v>
      </c>
      <c r="E1590" s="72" t="s">
        <v>7377</v>
      </c>
      <c r="F1590" s="73">
        <v>44918</v>
      </c>
      <c r="G1590" s="72" t="s">
        <v>5397</v>
      </c>
      <c r="H1590" s="74">
        <v>7741800</v>
      </c>
      <c r="I1590" s="74">
        <v>6580530</v>
      </c>
      <c r="J1590" s="74">
        <v>6580530</v>
      </c>
      <c r="K1590" s="74">
        <v>0</v>
      </c>
      <c r="L1590" s="74">
        <v>0</v>
      </c>
      <c r="M1590" s="74">
        <v>0</v>
      </c>
      <c r="N1590" s="74">
        <v>0</v>
      </c>
      <c r="O1590" s="74">
        <v>0</v>
      </c>
      <c r="P1590" s="75">
        <v>0</v>
      </c>
      <c r="Q1590" s="76" t="str">
        <f t="shared" si="24"/>
        <v>Registered</v>
      </c>
    </row>
    <row r="1591" spans="1:17">
      <c r="A1591" s="77">
        <v>6876</v>
      </c>
      <c r="B1591" s="77" t="s">
        <v>130</v>
      </c>
      <c r="C1591" s="77" t="s">
        <v>23</v>
      </c>
      <c r="D1591" s="77" t="s">
        <v>7378</v>
      </c>
      <c r="E1591" s="77" t="s">
        <v>7379</v>
      </c>
      <c r="F1591" s="78">
        <v>45045</v>
      </c>
      <c r="G1591" s="77" t="s">
        <v>2592</v>
      </c>
      <c r="H1591" s="79">
        <v>7731243</v>
      </c>
      <c r="I1591" s="79">
        <v>6571555</v>
      </c>
      <c r="J1591" s="79">
        <v>6571555</v>
      </c>
      <c r="K1591" s="79">
        <v>0</v>
      </c>
      <c r="L1591" s="79">
        <v>0</v>
      </c>
      <c r="M1591" s="79">
        <v>0</v>
      </c>
      <c r="N1591" s="79">
        <v>0</v>
      </c>
      <c r="O1591" s="79">
        <v>0</v>
      </c>
      <c r="P1591" s="80">
        <v>0</v>
      </c>
      <c r="Q1591" s="81" t="str">
        <f t="shared" si="24"/>
        <v>Registered</v>
      </c>
    </row>
    <row r="1592" spans="1:17">
      <c r="A1592" s="72">
        <v>6877</v>
      </c>
      <c r="B1592" s="72" t="s">
        <v>130</v>
      </c>
      <c r="C1592" s="72" t="s">
        <v>23</v>
      </c>
      <c r="D1592" s="72" t="s">
        <v>7380</v>
      </c>
      <c r="E1592" s="72" t="s">
        <v>7381</v>
      </c>
      <c r="F1592" s="73">
        <v>45187</v>
      </c>
      <c r="G1592" s="72" t="s">
        <v>1968</v>
      </c>
      <c r="H1592" s="74">
        <v>11835060</v>
      </c>
      <c r="I1592" s="74">
        <v>10059801</v>
      </c>
      <c r="J1592" s="74">
        <v>10059801</v>
      </c>
      <c r="K1592" s="74">
        <v>0</v>
      </c>
      <c r="L1592" s="74">
        <v>0</v>
      </c>
      <c r="M1592" s="74">
        <v>0</v>
      </c>
      <c r="N1592" s="74">
        <v>0</v>
      </c>
      <c r="O1592" s="74">
        <v>0</v>
      </c>
      <c r="P1592" s="75">
        <v>0</v>
      </c>
      <c r="Q1592" s="76" t="str">
        <f t="shared" si="24"/>
        <v>Registered</v>
      </c>
    </row>
    <row r="1593" spans="1:17">
      <c r="A1593" s="77">
        <v>6878</v>
      </c>
      <c r="B1593" s="77" t="s">
        <v>130</v>
      </c>
      <c r="C1593" s="77" t="s">
        <v>23</v>
      </c>
      <c r="D1593" s="77" t="s">
        <v>7382</v>
      </c>
      <c r="E1593" s="77" t="s">
        <v>7383</v>
      </c>
      <c r="F1593" s="78">
        <v>45320</v>
      </c>
      <c r="G1593" s="77" t="s">
        <v>5390</v>
      </c>
      <c r="H1593" s="79">
        <v>12021840</v>
      </c>
      <c r="I1593" s="79">
        <v>10819656</v>
      </c>
      <c r="J1593" s="79">
        <v>10819656</v>
      </c>
      <c r="K1593" s="79">
        <v>0</v>
      </c>
      <c r="L1593" s="79">
        <v>0</v>
      </c>
      <c r="M1593" s="79">
        <v>0</v>
      </c>
      <c r="N1593" s="79">
        <v>0</v>
      </c>
      <c r="O1593" s="79">
        <v>0</v>
      </c>
      <c r="P1593" s="80">
        <v>0</v>
      </c>
      <c r="Q1593" s="81" t="str">
        <f t="shared" si="24"/>
        <v>Registered</v>
      </c>
    </row>
    <row r="1594" spans="1:17">
      <c r="A1594" s="72">
        <v>6879</v>
      </c>
      <c r="B1594" s="72" t="s">
        <v>130</v>
      </c>
      <c r="C1594" s="72" t="s">
        <v>23</v>
      </c>
      <c r="D1594" s="72" t="s">
        <v>7384</v>
      </c>
      <c r="E1594" s="72" t="s">
        <v>7385</v>
      </c>
      <c r="F1594" s="73">
        <v>45398</v>
      </c>
      <c r="G1594" s="72" t="s">
        <v>5025</v>
      </c>
      <c r="H1594" s="74">
        <v>8269650</v>
      </c>
      <c r="I1594" s="74">
        <v>7442685</v>
      </c>
      <c r="J1594" s="74">
        <v>7442685</v>
      </c>
      <c r="K1594" s="74">
        <v>0</v>
      </c>
      <c r="L1594" s="74">
        <v>0</v>
      </c>
      <c r="M1594" s="74">
        <v>0</v>
      </c>
      <c r="N1594" s="74">
        <v>0</v>
      </c>
      <c r="O1594" s="74">
        <v>0</v>
      </c>
      <c r="P1594" s="75">
        <v>0</v>
      </c>
      <c r="Q1594" s="76" t="str">
        <f t="shared" si="24"/>
        <v>Registered</v>
      </c>
    </row>
    <row r="1595" spans="1:17">
      <c r="A1595" s="77">
        <v>6880</v>
      </c>
      <c r="B1595" s="77" t="s">
        <v>130</v>
      </c>
      <c r="C1595" s="77" t="s">
        <v>23</v>
      </c>
      <c r="D1595" s="77" t="s">
        <v>7386</v>
      </c>
      <c r="E1595" s="77" t="s">
        <v>7387</v>
      </c>
      <c r="F1595" s="78">
        <v>44942</v>
      </c>
      <c r="G1595" s="77" t="s">
        <v>5154</v>
      </c>
      <c r="H1595" s="79">
        <v>11570172</v>
      </c>
      <c r="I1595" s="79">
        <v>9834647</v>
      </c>
      <c r="J1595" s="79">
        <v>9834647</v>
      </c>
      <c r="K1595" s="79">
        <v>0</v>
      </c>
      <c r="L1595" s="79">
        <v>0</v>
      </c>
      <c r="M1595" s="79">
        <v>0</v>
      </c>
      <c r="N1595" s="79">
        <v>0</v>
      </c>
      <c r="O1595" s="79">
        <v>0</v>
      </c>
      <c r="P1595" s="80">
        <v>0</v>
      </c>
      <c r="Q1595" s="81" t="str">
        <f t="shared" si="24"/>
        <v>Registered</v>
      </c>
    </row>
    <row r="1596" spans="1:17">
      <c r="A1596" s="72">
        <v>6881</v>
      </c>
      <c r="B1596" s="72" t="s">
        <v>130</v>
      </c>
      <c r="C1596" s="72" t="s">
        <v>23</v>
      </c>
      <c r="D1596" s="72" t="s">
        <v>7388</v>
      </c>
      <c r="E1596" s="72" t="s">
        <v>7389</v>
      </c>
      <c r="F1596" s="73">
        <v>44918</v>
      </c>
      <c r="G1596" s="72" t="s">
        <v>4121</v>
      </c>
      <c r="H1596" s="74">
        <v>11213592</v>
      </c>
      <c r="I1596" s="74">
        <v>9531557</v>
      </c>
      <c r="J1596" s="74">
        <v>9531557</v>
      </c>
      <c r="K1596" s="74">
        <v>0</v>
      </c>
      <c r="L1596" s="74">
        <v>0</v>
      </c>
      <c r="M1596" s="74">
        <v>0</v>
      </c>
      <c r="N1596" s="74">
        <v>0</v>
      </c>
      <c r="O1596" s="74">
        <v>0</v>
      </c>
      <c r="P1596" s="75">
        <v>0</v>
      </c>
      <c r="Q1596" s="76" t="str">
        <f t="shared" si="24"/>
        <v>Registered</v>
      </c>
    </row>
    <row r="1597" spans="1:17">
      <c r="A1597" s="77">
        <v>6882</v>
      </c>
      <c r="B1597" s="77" t="s">
        <v>130</v>
      </c>
      <c r="C1597" s="77" t="s">
        <v>23</v>
      </c>
      <c r="D1597" s="77" t="s">
        <v>7390</v>
      </c>
      <c r="E1597" s="77" t="s">
        <v>7391</v>
      </c>
      <c r="F1597" s="78">
        <v>45125</v>
      </c>
      <c r="G1597" s="77" t="s">
        <v>4884</v>
      </c>
      <c r="H1597" s="79">
        <v>7998687</v>
      </c>
      <c r="I1597" s="79">
        <v>6798883</v>
      </c>
      <c r="J1597" s="79">
        <v>6798883</v>
      </c>
      <c r="K1597" s="79">
        <v>0</v>
      </c>
      <c r="L1597" s="79">
        <v>0</v>
      </c>
      <c r="M1597" s="79">
        <v>0</v>
      </c>
      <c r="N1597" s="79">
        <v>0</v>
      </c>
      <c r="O1597" s="79">
        <v>0</v>
      </c>
      <c r="P1597" s="80">
        <v>0</v>
      </c>
      <c r="Q1597" s="81" t="str">
        <f t="shared" si="24"/>
        <v>Registered</v>
      </c>
    </row>
    <row r="1598" spans="1:17">
      <c r="A1598" s="72">
        <v>6883</v>
      </c>
      <c r="B1598" s="72" t="s">
        <v>130</v>
      </c>
      <c r="C1598" s="72" t="s">
        <v>23</v>
      </c>
      <c r="D1598" s="72" t="s">
        <v>7392</v>
      </c>
      <c r="E1598" s="72" t="s">
        <v>7393</v>
      </c>
      <c r="F1598" s="73">
        <v>45412</v>
      </c>
      <c r="G1598" s="72" t="s">
        <v>2689</v>
      </c>
      <c r="H1598" s="74">
        <v>8311878</v>
      </c>
      <c r="I1598" s="74">
        <v>7065096</v>
      </c>
      <c r="J1598" s="74">
        <v>7065096</v>
      </c>
      <c r="K1598" s="74">
        <v>0</v>
      </c>
      <c r="L1598" s="74">
        <v>0</v>
      </c>
      <c r="M1598" s="74">
        <v>0</v>
      </c>
      <c r="N1598" s="74">
        <v>0</v>
      </c>
      <c r="O1598" s="74">
        <v>0</v>
      </c>
      <c r="P1598" s="75">
        <v>0</v>
      </c>
      <c r="Q1598" s="76" t="str">
        <f t="shared" si="24"/>
        <v>Registered</v>
      </c>
    </row>
    <row r="1599" spans="1:17">
      <c r="A1599" s="77">
        <v>6884</v>
      </c>
      <c r="B1599" s="77" t="s">
        <v>130</v>
      </c>
      <c r="C1599" s="77" t="s">
        <v>23</v>
      </c>
      <c r="D1599" s="77" t="s">
        <v>7394</v>
      </c>
      <c r="E1599" s="77" t="s">
        <v>7395</v>
      </c>
      <c r="F1599" s="78">
        <v>44918</v>
      </c>
      <c r="G1599" s="77" t="s">
        <v>5397</v>
      </c>
      <c r="H1599" s="79">
        <v>12016988</v>
      </c>
      <c r="I1599" s="79">
        <v>10214441</v>
      </c>
      <c r="J1599" s="79">
        <v>10214441</v>
      </c>
      <c r="K1599" s="79">
        <v>0</v>
      </c>
      <c r="L1599" s="79">
        <v>0</v>
      </c>
      <c r="M1599" s="79">
        <v>0</v>
      </c>
      <c r="N1599" s="79">
        <v>0</v>
      </c>
      <c r="O1599" s="79">
        <v>0</v>
      </c>
      <c r="P1599" s="80">
        <v>0</v>
      </c>
      <c r="Q1599" s="81" t="str">
        <f t="shared" si="24"/>
        <v>Registered</v>
      </c>
    </row>
    <row r="1600" spans="1:17">
      <c r="A1600" s="72">
        <v>6885</v>
      </c>
      <c r="B1600" s="72" t="s">
        <v>130</v>
      </c>
      <c r="C1600" s="72" t="s">
        <v>23</v>
      </c>
      <c r="D1600" s="72" t="s">
        <v>7396</v>
      </c>
      <c r="E1600" s="72" t="s">
        <v>7397</v>
      </c>
      <c r="F1600" s="73">
        <v>44942</v>
      </c>
      <c r="G1600" s="72" t="s">
        <v>3786</v>
      </c>
      <c r="H1600" s="74">
        <v>11123598</v>
      </c>
      <c r="I1600" s="74">
        <v>9455060</v>
      </c>
      <c r="J1600" s="74">
        <v>9455060</v>
      </c>
      <c r="K1600" s="74">
        <v>0</v>
      </c>
      <c r="L1600" s="74">
        <v>0</v>
      </c>
      <c r="M1600" s="74">
        <v>0</v>
      </c>
      <c r="N1600" s="74">
        <v>0</v>
      </c>
      <c r="O1600" s="74">
        <v>0</v>
      </c>
      <c r="P1600" s="75">
        <v>0</v>
      </c>
      <c r="Q1600" s="76" t="str">
        <f t="shared" si="24"/>
        <v>Registered</v>
      </c>
    </row>
    <row r="1601" spans="1:17">
      <c r="A1601" s="77">
        <v>6886</v>
      </c>
      <c r="B1601" s="77" t="s">
        <v>130</v>
      </c>
      <c r="C1601" s="77" t="s">
        <v>23</v>
      </c>
      <c r="D1601" s="77" t="s">
        <v>7398</v>
      </c>
      <c r="E1601" s="77" t="s">
        <v>7399</v>
      </c>
      <c r="F1601" s="78">
        <v>45016</v>
      </c>
      <c r="G1601" s="77" t="s">
        <v>5190</v>
      </c>
      <c r="H1601" s="79">
        <v>7731243</v>
      </c>
      <c r="I1601" s="79">
        <v>6571555</v>
      </c>
      <c r="J1601" s="79">
        <v>6571555</v>
      </c>
      <c r="K1601" s="79">
        <v>0</v>
      </c>
      <c r="L1601" s="79">
        <v>0</v>
      </c>
      <c r="M1601" s="79">
        <v>0</v>
      </c>
      <c r="N1601" s="79">
        <v>0</v>
      </c>
      <c r="O1601" s="79">
        <v>0</v>
      </c>
      <c r="P1601" s="80">
        <v>0</v>
      </c>
      <c r="Q1601" s="81" t="str">
        <f t="shared" si="24"/>
        <v>Registered</v>
      </c>
    </row>
    <row r="1602" spans="1:17">
      <c r="A1602" s="72">
        <v>6887</v>
      </c>
      <c r="B1602" s="72" t="s">
        <v>130</v>
      </c>
      <c r="C1602" s="72" t="s">
        <v>23</v>
      </c>
      <c r="D1602" s="72" t="s">
        <v>7400</v>
      </c>
      <c r="E1602" s="72" t="s">
        <v>7401</v>
      </c>
      <c r="F1602" s="73">
        <v>44918</v>
      </c>
      <c r="G1602" s="72" t="s">
        <v>3221</v>
      </c>
      <c r="H1602" s="74">
        <v>11928450</v>
      </c>
      <c r="I1602" s="74">
        <v>10102669</v>
      </c>
      <c r="J1602" s="74">
        <v>10102669</v>
      </c>
      <c r="K1602" s="74">
        <v>0</v>
      </c>
      <c r="L1602" s="74">
        <v>0</v>
      </c>
      <c r="M1602" s="74">
        <v>0</v>
      </c>
      <c r="N1602" s="74">
        <v>0</v>
      </c>
      <c r="O1602" s="74">
        <v>0</v>
      </c>
      <c r="P1602" s="75">
        <v>0</v>
      </c>
      <c r="Q1602" s="76" t="str">
        <f t="shared" ref="Q1602:Q1665" si="25">IF(G1602="01 Jan 1900","Unregistered","Registered")</f>
        <v>Registered</v>
      </c>
    </row>
    <row r="1603" spans="1:17">
      <c r="A1603" s="77">
        <v>6888</v>
      </c>
      <c r="B1603" s="77" t="s">
        <v>130</v>
      </c>
      <c r="C1603" s="77" t="s">
        <v>23</v>
      </c>
      <c r="D1603" s="77" t="s">
        <v>7402</v>
      </c>
      <c r="E1603" s="77" t="s">
        <v>7403</v>
      </c>
      <c r="F1603" s="78">
        <v>44918</v>
      </c>
      <c r="G1603" s="77" t="s">
        <v>4121</v>
      </c>
      <c r="H1603" s="79">
        <v>11213592</v>
      </c>
      <c r="I1603" s="79">
        <v>9531552</v>
      </c>
      <c r="J1603" s="79">
        <v>9531552</v>
      </c>
      <c r="K1603" s="79">
        <v>0</v>
      </c>
      <c r="L1603" s="79">
        <v>0</v>
      </c>
      <c r="M1603" s="79">
        <v>0</v>
      </c>
      <c r="N1603" s="79">
        <v>0</v>
      </c>
      <c r="O1603" s="79">
        <v>0</v>
      </c>
      <c r="P1603" s="80">
        <v>0</v>
      </c>
      <c r="Q1603" s="81" t="str">
        <f t="shared" si="25"/>
        <v>Registered</v>
      </c>
    </row>
    <row r="1604" spans="1:17">
      <c r="A1604" s="72">
        <v>6889</v>
      </c>
      <c r="B1604" s="72" t="s">
        <v>130</v>
      </c>
      <c r="C1604" s="72" t="s">
        <v>23</v>
      </c>
      <c r="D1604" s="72" t="s">
        <v>7404</v>
      </c>
      <c r="E1604" s="72" t="s">
        <v>7405</v>
      </c>
      <c r="F1604" s="73">
        <v>45045</v>
      </c>
      <c r="G1604" s="72" t="s">
        <v>3708</v>
      </c>
      <c r="H1604" s="74">
        <v>7683150</v>
      </c>
      <c r="I1604" s="74">
        <v>6530683</v>
      </c>
      <c r="J1604" s="74">
        <v>6530683</v>
      </c>
      <c r="K1604" s="74">
        <v>0</v>
      </c>
      <c r="L1604" s="74">
        <v>0</v>
      </c>
      <c r="M1604" s="74">
        <v>0</v>
      </c>
      <c r="N1604" s="74">
        <v>0</v>
      </c>
      <c r="O1604" s="74">
        <v>0</v>
      </c>
      <c r="P1604" s="75">
        <v>0</v>
      </c>
      <c r="Q1604" s="76" t="str">
        <f t="shared" si="25"/>
        <v>Registered</v>
      </c>
    </row>
    <row r="1605" spans="1:17">
      <c r="A1605" s="77">
        <v>6890</v>
      </c>
      <c r="B1605" s="77" t="s">
        <v>130</v>
      </c>
      <c r="C1605" s="77" t="s">
        <v>23</v>
      </c>
      <c r="D1605" s="77" t="s">
        <v>7406</v>
      </c>
      <c r="E1605" s="77" t="s">
        <v>7407</v>
      </c>
      <c r="F1605" s="78">
        <v>45290</v>
      </c>
      <c r="G1605" s="77" t="s">
        <v>1825</v>
      </c>
      <c r="H1605" s="79">
        <v>8035050</v>
      </c>
      <c r="I1605" s="79">
        <v>6829798</v>
      </c>
      <c r="J1605" s="79">
        <v>6829798</v>
      </c>
      <c r="K1605" s="79">
        <v>0</v>
      </c>
      <c r="L1605" s="79">
        <v>0</v>
      </c>
      <c r="M1605" s="79">
        <v>0</v>
      </c>
      <c r="N1605" s="79">
        <v>0</v>
      </c>
      <c r="O1605" s="79">
        <v>0</v>
      </c>
      <c r="P1605" s="80">
        <v>0</v>
      </c>
      <c r="Q1605" s="81" t="str">
        <f t="shared" si="25"/>
        <v>Registered</v>
      </c>
    </row>
    <row r="1606" spans="1:17">
      <c r="A1606" s="72">
        <v>6891</v>
      </c>
      <c r="B1606" s="72" t="s">
        <v>130</v>
      </c>
      <c r="C1606" s="72" t="s">
        <v>23</v>
      </c>
      <c r="D1606" s="72" t="s">
        <v>7408</v>
      </c>
      <c r="E1606" s="72" t="s">
        <v>7409</v>
      </c>
      <c r="F1606" s="73">
        <v>45075</v>
      </c>
      <c r="G1606" s="72" t="s">
        <v>2719</v>
      </c>
      <c r="H1606" s="74">
        <v>11748462</v>
      </c>
      <c r="I1606" s="74">
        <v>9986191</v>
      </c>
      <c r="J1606" s="74">
        <v>9986191</v>
      </c>
      <c r="K1606" s="74">
        <v>0</v>
      </c>
      <c r="L1606" s="74">
        <v>0</v>
      </c>
      <c r="M1606" s="74">
        <v>0</v>
      </c>
      <c r="N1606" s="74">
        <v>0</v>
      </c>
      <c r="O1606" s="74">
        <v>0</v>
      </c>
      <c r="P1606" s="75">
        <v>0</v>
      </c>
      <c r="Q1606" s="76" t="str">
        <f t="shared" si="25"/>
        <v>Registered</v>
      </c>
    </row>
    <row r="1607" spans="1:17">
      <c r="A1607" s="77">
        <v>6892</v>
      </c>
      <c r="B1607" s="77" t="s">
        <v>130</v>
      </c>
      <c r="C1607" s="77" t="s">
        <v>23</v>
      </c>
      <c r="D1607" s="77" t="s">
        <v>7410</v>
      </c>
      <c r="E1607" s="77" t="s">
        <v>7411</v>
      </c>
      <c r="F1607" s="78">
        <v>45013</v>
      </c>
      <c r="G1607" s="77" t="s">
        <v>1986</v>
      </c>
      <c r="H1607" s="79">
        <v>11992974</v>
      </c>
      <c r="I1607" s="79">
        <v>10194028</v>
      </c>
      <c r="J1607" s="79">
        <v>10194028</v>
      </c>
      <c r="K1607" s="79">
        <v>0</v>
      </c>
      <c r="L1607" s="79">
        <v>0</v>
      </c>
      <c r="M1607" s="79">
        <v>0</v>
      </c>
      <c r="N1607" s="79">
        <v>0</v>
      </c>
      <c r="O1607" s="79">
        <v>0</v>
      </c>
      <c r="P1607" s="80">
        <v>0</v>
      </c>
      <c r="Q1607" s="81" t="str">
        <f t="shared" si="25"/>
        <v>Registered</v>
      </c>
    </row>
    <row r="1608" spans="1:17">
      <c r="A1608" s="72">
        <v>6893</v>
      </c>
      <c r="B1608" s="72" t="s">
        <v>130</v>
      </c>
      <c r="C1608" s="72" t="s">
        <v>23</v>
      </c>
      <c r="D1608" s="72" t="s">
        <v>7412</v>
      </c>
      <c r="E1608" s="72" t="s">
        <v>7413</v>
      </c>
      <c r="F1608" s="73">
        <v>45322</v>
      </c>
      <c r="G1608" s="72" t="s">
        <v>5383</v>
      </c>
      <c r="H1608" s="74">
        <v>8311878</v>
      </c>
      <c r="I1608" s="74">
        <v>7065096</v>
      </c>
      <c r="J1608" s="74">
        <v>7065096</v>
      </c>
      <c r="K1608" s="74">
        <v>0</v>
      </c>
      <c r="L1608" s="74">
        <v>0</v>
      </c>
      <c r="M1608" s="74">
        <v>0</v>
      </c>
      <c r="N1608" s="74">
        <v>0</v>
      </c>
      <c r="O1608" s="74">
        <v>0</v>
      </c>
      <c r="P1608" s="75">
        <v>0</v>
      </c>
      <c r="Q1608" s="76" t="str">
        <f t="shared" si="25"/>
        <v>Registered</v>
      </c>
    </row>
    <row r="1609" spans="1:17">
      <c r="A1609" s="77">
        <v>6894</v>
      </c>
      <c r="B1609" s="77" t="s">
        <v>130</v>
      </c>
      <c r="C1609" s="77" t="s">
        <v>23</v>
      </c>
      <c r="D1609" s="77" t="s">
        <v>7414</v>
      </c>
      <c r="E1609" s="77" t="s">
        <v>7415</v>
      </c>
      <c r="F1609" s="78">
        <v>45194</v>
      </c>
      <c r="G1609" s="77" t="s">
        <v>1945</v>
      </c>
      <c r="H1609" s="79">
        <v>8176983</v>
      </c>
      <c r="I1609" s="79">
        <v>6950432</v>
      </c>
      <c r="J1609" s="79">
        <v>6950432</v>
      </c>
      <c r="K1609" s="79">
        <v>0</v>
      </c>
      <c r="L1609" s="79">
        <v>0</v>
      </c>
      <c r="M1609" s="79">
        <v>0</v>
      </c>
      <c r="N1609" s="79">
        <v>0</v>
      </c>
      <c r="O1609" s="79">
        <v>0</v>
      </c>
      <c r="P1609" s="80">
        <v>0</v>
      </c>
      <c r="Q1609" s="81" t="str">
        <f t="shared" si="25"/>
        <v>Registered</v>
      </c>
    </row>
    <row r="1610" spans="1:17">
      <c r="A1610" s="72">
        <v>6895</v>
      </c>
      <c r="B1610" s="72" t="s">
        <v>130</v>
      </c>
      <c r="C1610" s="72" t="s">
        <v>23</v>
      </c>
      <c r="D1610" s="72" t="s">
        <v>7416</v>
      </c>
      <c r="E1610" s="72" t="s">
        <v>7417</v>
      </c>
      <c r="F1610" s="73">
        <v>45169</v>
      </c>
      <c r="G1610" s="72" t="s">
        <v>5379</v>
      </c>
      <c r="H1610" s="74">
        <v>12106740</v>
      </c>
      <c r="I1610" s="74">
        <v>10290729</v>
      </c>
      <c r="J1610" s="74">
        <v>10290729</v>
      </c>
      <c r="K1610" s="74">
        <v>0</v>
      </c>
      <c r="L1610" s="74">
        <v>0</v>
      </c>
      <c r="M1610" s="74">
        <v>0</v>
      </c>
      <c r="N1610" s="74">
        <v>0</v>
      </c>
      <c r="O1610" s="74">
        <v>0</v>
      </c>
      <c r="P1610" s="75">
        <v>0</v>
      </c>
      <c r="Q1610" s="76" t="str">
        <f t="shared" si="25"/>
        <v>Registered</v>
      </c>
    </row>
    <row r="1611" spans="1:17">
      <c r="A1611" s="77">
        <v>6896</v>
      </c>
      <c r="B1611" s="77" t="s">
        <v>130</v>
      </c>
      <c r="C1611" s="77" t="s">
        <v>23</v>
      </c>
      <c r="D1611" s="77" t="s">
        <v>7418</v>
      </c>
      <c r="E1611" s="77" t="s">
        <v>7419</v>
      </c>
      <c r="F1611" s="78">
        <v>45185</v>
      </c>
      <c r="G1611" s="77" t="s">
        <v>4833</v>
      </c>
      <c r="H1611" s="79">
        <v>12106740</v>
      </c>
      <c r="I1611" s="79">
        <v>10290729</v>
      </c>
      <c r="J1611" s="79">
        <v>10290729</v>
      </c>
      <c r="K1611" s="79">
        <v>0</v>
      </c>
      <c r="L1611" s="79">
        <v>0</v>
      </c>
      <c r="M1611" s="79">
        <v>0</v>
      </c>
      <c r="N1611" s="79">
        <v>0</v>
      </c>
      <c r="O1611" s="79">
        <v>0</v>
      </c>
      <c r="P1611" s="80">
        <v>0</v>
      </c>
      <c r="Q1611" s="81" t="str">
        <f t="shared" si="25"/>
        <v>Registered</v>
      </c>
    </row>
    <row r="1612" spans="1:17">
      <c r="A1612" s="72">
        <v>6897</v>
      </c>
      <c r="B1612" s="72" t="s">
        <v>130</v>
      </c>
      <c r="C1612" s="72" t="s">
        <v>23</v>
      </c>
      <c r="D1612" s="72" t="s">
        <v>7420</v>
      </c>
      <c r="E1612" s="72" t="s">
        <v>7421</v>
      </c>
      <c r="F1612" s="73">
        <v>45374</v>
      </c>
      <c r="G1612" s="72" t="s">
        <v>2792</v>
      </c>
      <c r="H1612" s="74">
        <v>8269650</v>
      </c>
      <c r="I1612" s="74">
        <v>7029208</v>
      </c>
      <c r="J1612" s="74">
        <v>7029208</v>
      </c>
      <c r="K1612" s="74">
        <v>0</v>
      </c>
      <c r="L1612" s="74">
        <v>0</v>
      </c>
      <c r="M1612" s="74">
        <v>0</v>
      </c>
      <c r="N1612" s="74">
        <v>0</v>
      </c>
      <c r="O1612" s="74">
        <v>0</v>
      </c>
      <c r="P1612" s="75">
        <v>0</v>
      </c>
      <c r="Q1612" s="76" t="str">
        <f t="shared" si="25"/>
        <v>Registered</v>
      </c>
    </row>
    <row r="1613" spans="1:17">
      <c r="A1613" s="77">
        <v>6898</v>
      </c>
      <c r="B1613" s="77" t="s">
        <v>130</v>
      </c>
      <c r="C1613" s="77" t="s">
        <v>23</v>
      </c>
      <c r="D1613" s="77" t="s">
        <v>7422</v>
      </c>
      <c r="E1613" s="77" t="s">
        <v>7423</v>
      </c>
      <c r="F1613" s="78">
        <v>45227</v>
      </c>
      <c r="G1613" s="77" t="s">
        <v>5102</v>
      </c>
      <c r="H1613" s="79">
        <v>11928450</v>
      </c>
      <c r="I1613" s="79">
        <v>10139188</v>
      </c>
      <c r="J1613" s="79">
        <v>10139188</v>
      </c>
      <c r="K1613" s="79">
        <v>0</v>
      </c>
      <c r="L1613" s="79">
        <v>0</v>
      </c>
      <c r="M1613" s="79">
        <v>0</v>
      </c>
      <c r="N1613" s="79">
        <v>0</v>
      </c>
      <c r="O1613" s="79">
        <v>0</v>
      </c>
      <c r="P1613" s="80">
        <v>0</v>
      </c>
      <c r="Q1613" s="81" t="str">
        <f t="shared" si="25"/>
        <v>Registered</v>
      </c>
    </row>
    <row r="1614" spans="1:17">
      <c r="A1614" s="72">
        <v>6899</v>
      </c>
      <c r="B1614" s="72" t="s">
        <v>130</v>
      </c>
      <c r="C1614" s="72" t="s">
        <v>23</v>
      </c>
      <c r="D1614" s="72" t="s">
        <v>7424</v>
      </c>
      <c r="E1614" s="72" t="s">
        <v>7425</v>
      </c>
      <c r="F1614" s="73">
        <v>44946</v>
      </c>
      <c r="G1614" s="72" t="s">
        <v>5143</v>
      </c>
      <c r="H1614" s="74">
        <v>11570172</v>
      </c>
      <c r="I1614" s="74">
        <v>10413156</v>
      </c>
      <c r="J1614" s="74">
        <v>10413156</v>
      </c>
      <c r="K1614" s="74">
        <v>0</v>
      </c>
      <c r="L1614" s="74">
        <v>0</v>
      </c>
      <c r="M1614" s="74">
        <v>0</v>
      </c>
      <c r="N1614" s="74">
        <v>0</v>
      </c>
      <c r="O1614" s="74">
        <v>0</v>
      </c>
      <c r="P1614" s="75">
        <v>0</v>
      </c>
      <c r="Q1614" s="76" t="str">
        <f t="shared" si="25"/>
        <v>Registered</v>
      </c>
    </row>
    <row r="1615" spans="1:17">
      <c r="A1615" s="77">
        <v>6900</v>
      </c>
      <c r="B1615" s="77" t="s">
        <v>130</v>
      </c>
      <c r="C1615" s="77" t="s">
        <v>23</v>
      </c>
      <c r="D1615" s="77" t="s">
        <v>7426</v>
      </c>
      <c r="E1615" s="77" t="s">
        <v>7427</v>
      </c>
      <c r="F1615" s="78">
        <v>45443</v>
      </c>
      <c r="G1615" s="77" t="s">
        <v>2377</v>
      </c>
      <c r="H1615" s="79">
        <v>8401026</v>
      </c>
      <c r="I1615" s="79">
        <v>7560923</v>
      </c>
      <c r="J1615" s="79">
        <v>7560923</v>
      </c>
      <c r="K1615" s="79">
        <v>0</v>
      </c>
      <c r="L1615" s="79">
        <v>0</v>
      </c>
      <c r="M1615" s="79">
        <v>0</v>
      </c>
      <c r="N1615" s="79">
        <v>0</v>
      </c>
      <c r="O1615" s="79">
        <v>0</v>
      </c>
      <c r="P1615" s="80">
        <v>0</v>
      </c>
      <c r="Q1615" s="81" t="str">
        <f t="shared" si="25"/>
        <v>Registered</v>
      </c>
    </row>
    <row r="1616" spans="1:17">
      <c r="A1616" s="72">
        <v>6901</v>
      </c>
      <c r="B1616" s="72" t="s">
        <v>130</v>
      </c>
      <c r="C1616" s="72" t="s">
        <v>23</v>
      </c>
      <c r="D1616" s="72" t="s">
        <v>7428</v>
      </c>
      <c r="E1616" s="72" t="s">
        <v>7429</v>
      </c>
      <c r="F1616" s="73">
        <v>45510</v>
      </c>
      <c r="G1616" s="72" t="s">
        <v>5440</v>
      </c>
      <c r="H1616" s="74">
        <v>8445600</v>
      </c>
      <c r="I1616" s="74">
        <v>7601040</v>
      </c>
      <c r="J1616" s="74">
        <v>7601040</v>
      </c>
      <c r="K1616" s="74">
        <v>0</v>
      </c>
      <c r="L1616" s="74">
        <v>0</v>
      </c>
      <c r="M1616" s="74">
        <v>0</v>
      </c>
      <c r="N1616" s="74">
        <v>0</v>
      </c>
      <c r="O1616" s="74">
        <v>0</v>
      </c>
      <c r="P1616" s="75">
        <v>0</v>
      </c>
      <c r="Q1616" s="76" t="str">
        <f t="shared" si="25"/>
        <v>Registered</v>
      </c>
    </row>
    <row r="1617" spans="1:17">
      <c r="A1617" s="77">
        <v>6902</v>
      </c>
      <c r="B1617" s="77" t="s">
        <v>130</v>
      </c>
      <c r="C1617" s="77" t="s">
        <v>23</v>
      </c>
      <c r="D1617" s="77" t="s">
        <v>7430</v>
      </c>
      <c r="E1617" s="77" t="s">
        <v>7431</v>
      </c>
      <c r="F1617" s="78">
        <v>45215</v>
      </c>
      <c r="G1617" s="77" t="s">
        <v>5622</v>
      </c>
      <c r="H1617" s="79">
        <v>12106740</v>
      </c>
      <c r="I1617" s="79">
        <v>10290729</v>
      </c>
      <c r="J1617" s="79">
        <v>10290729</v>
      </c>
      <c r="K1617" s="79">
        <v>0</v>
      </c>
      <c r="L1617" s="79">
        <v>0</v>
      </c>
      <c r="M1617" s="79">
        <v>0</v>
      </c>
      <c r="N1617" s="79">
        <v>0</v>
      </c>
      <c r="O1617" s="79">
        <v>0</v>
      </c>
      <c r="P1617" s="80">
        <v>0</v>
      </c>
      <c r="Q1617" s="81" t="str">
        <f t="shared" si="25"/>
        <v>Registered</v>
      </c>
    </row>
    <row r="1618" spans="1:17">
      <c r="A1618" s="72">
        <v>6903</v>
      </c>
      <c r="B1618" s="72" t="s">
        <v>130</v>
      </c>
      <c r="C1618" s="72" t="s">
        <v>23</v>
      </c>
      <c r="D1618" s="72" t="s">
        <v>7432</v>
      </c>
      <c r="E1618" s="72" t="s">
        <v>7433</v>
      </c>
      <c r="F1618" s="73">
        <v>44918</v>
      </c>
      <c r="G1618" s="72" t="s">
        <v>5143</v>
      </c>
      <c r="H1618" s="74">
        <v>11376600</v>
      </c>
      <c r="I1618" s="74">
        <v>10238940</v>
      </c>
      <c r="J1618" s="74">
        <v>10238940</v>
      </c>
      <c r="K1618" s="74">
        <v>0</v>
      </c>
      <c r="L1618" s="74">
        <v>0</v>
      </c>
      <c r="M1618" s="74">
        <v>0</v>
      </c>
      <c r="N1618" s="74">
        <v>0</v>
      </c>
      <c r="O1618" s="74">
        <v>0</v>
      </c>
      <c r="P1618" s="75">
        <v>0</v>
      </c>
      <c r="Q1618" s="76" t="str">
        <f t="shared" si="25"/>
        <v>Registered</v>
      </c>
    </row>
    <row r="1619" spans="1:17">
      <c r="A1619" s="77">
        <v>6904</v>
      </c>
      <c r="B1619" s="77" t="s">
        <v>130</v>
      </c>
      <c r="C1619" s="77" t="s">
        <v>23</v>
      </c>
      <c r="D1619" s="77" t="s">
        <v>7434</v>
      </c>
      <c r="E1619" s="77" t="s">
        <v>7435</v>
      </c>
      <c r="F1619" s="78">
        <v>44918</v>
      </c>
      <c r="G1619" s="77" t="s">
        <v>2868</v>
      </c>
      <c r="H1619" s="79">
        <v>7864965</v>
      </c>
      <c r="I1619" s="79">
        <v>6685221</v>
      </c>
      <c r="J1619" s="79">
        <v>6685221</v>
      </c>
      <c r="K1619" s="79">
        <v>0</v>
      </c>
      <c r="L1619" s="79">
        <v>0</v>
      </c>
      <c r="M1619" s="79">
        <v>0</v>
      </c>
      <c r="N1619" s="79">
        <v>0</v>
      </c>
      <c r="O1619" s="79">
        <v>0</v>
      </c>
      <c r="P1619" s="80">
        <v>0</v>
      </c>
      <c r="Q1619" s="81" t="str">
        <f t="shared" si="25"/>
        <v>Registered</v>
      </c>
    </row>
    <row r="1620" spans="1:17">
      <c r="A1620" s="72">
        <v>6905</v>
      </c>
      <c r="B1620" s="72" t="s">
        <v>130</v>
      </c>
      <c r="C1620" s="72" t="s">
        <v>23</v>
      </c>
      <c r="D1620" s="72" t="s">
        <v>7436</v>
      </c>
      <c r="E1620" s="72" t="s">
        <v>7437</v>
      </c>
      <c r="F1620" s="73">
        <v>45412</v>
      </c>
      <c r="G1620" s="72" t="s">
        <v>3443</v>
      </c>
      <c r="H1620" s="74">
        <v>8401026</v>
      </c>
      <c r="I1620" s="74">
        <v>7560923</v>
      </c>
      <c r="J1620" s="74">
        <v>7560923</v>
      </c>
      <c r="K1620" s="74">
        <v>0</v>
      </c>
      <c r="L1620" s="74">
        <v>0</v>
      </c>
      <c r="M1620" s="74">
        <v>0</v>
      </c>
      <c r="N1620" s="74">
        <v>0</v>
      </c>
      <c r="O1620" s="74">
        <v>0</v>
      </c>
      <c r="P1620" s="75">
        <v>0</v>
      </c>
      <c r="Q1620" s="76" t="str">
        <f t="shared" si="25"/>
        <v>Registered</v>
      </c>
    </row>
    <row r="1621" spans="1:17">
      <c r="A1621" s="77">
        <v>6906</v>
      </c>
      <c r="B1621" s="77" t="s">
        <v>130</v>
      </c>
      <c r="C1621" s="77" t="s">
        <v>23</v>
      </c>
      <c r="D1621" s="77" t="s">
        <v>7438</v>
      </c>
      <c r="E1621" s="77" t="s">
        <v>7439</v>
      </c>
      <c r="F1621" s="78">
        <v>44942</v>
      </c>
      <c r="G1621" s="77" t="s">
        <v>2380</v>
      </c>
      <c r="H1621" s="79">
        <v>11570172</v>
      </c>
      <c r="I1621" s="79">
        <v>9834647</v>
      </c>
      <c r="J1621" s="79">
        <v>9834647</v>
      </c>
      <c r="K1621" s="79">
        <v>0</v>
      </c>
      <c r="L1621" s="79">
        <v>0</v>
      </c>
      <c r="M1621" s="79">
        <v>0</v>
      </c>
      <c r="N1621" s="79">
        <v>0</v>
      </c>
      <c r="O1621" s="79">
        <v>0</v>
      </c>
      <c r="P1621" s="80">
        <v>0</v>
      </c>
      <c r="Q1621" s="81" t="str">
        <f t="shared" si="25"/>
        <v>Registered</v>
      </c>
    </row>
    <row r="1622" spans="1:17">
      <c r="A1622" s="72">
        <v>6907</v>
      </c>
      <c r="B1622" s="72" t="s">
        <v>130</v>
      </c>
      <c r="C1622" s="72" t="s">
        <v>23</v>
      </c>
      <c r="D1622" s="72" t="s">
        <v>7440</v>
      </c>
      <c r="E1622" s="72" t="s">
        <v>7441</v>
      </c>
      <c r="F1622" s="73">
        <v>45027</v>
      </c>
      <c r="G1622" s="72" t="s">
        <v>2313</v>
      </c>
      <c r="H1622" s="74">
        <v>7864965</v>
      </c>
      <c r="I1622" s="74">
        <v>7078468</v>
      </c>
      <c r="J1622" s="74">
        <v>7078468</v>
      </c>
      <c r="K1622" s="74">
        <v>0</v>
      </c>
      <c r="L1622" s="74">
        <v>0</v>
      </c>
      <c r="M1622" s="74">
        <v>0</v>
      </c>
      <c r="N1622" s="74">
        <v>0</v>
      </c>
      <c r="O1622" s="74">
        <v>0</v>
      </c>
      <c r="P1622" s="75">
        <v>0</v>
      </c>
      <c r="Q1622" s="76" t="str">
        <f t="shared" si="25"/>
        <v>Registered</v>
      </c>
    </row>
    <row r="1623" spans="1:17">
      <c r="A1623" s="77">
        <v>6908</v>
      </c>
      <c r="B1623" s="77" t="s">
        <v>130</v>
      </c>
      <c r="C1623" s="77" t="s">
        <v>23</v>
      </c>
      <c r="D1623" s="77" t="s">
        <v>7442</v>
      </c>
      <c r="E1623" s="77" t="s">
        <v>7443</v>
      </c>
      <c r="F1623" s="78">
        <v>44921</v>
      </c>
      <c r="G1623" s="77" t="s">
        <v>5133</v>
      </c>
      <c r="H1623" s="79">
        <v>11660166</v>
      </c>
      <c r="I1623" s="79">
        <v>9911140</v>
      </c>
      <c r="J1623" s="79">
        <v>9911140</v>
      </c>
      <c r="K1623" s="79">
        <v>0</v>
      </c>
      <c r="L1623" s="79">
        <v>0</v>
      </c>
      <c r="M1623" s="79">
        <v>0</v>
      </c>
      <c r="N1623" s="79">
        <v>0</v>
      </c>
      <c r="O1623" s="79">
        <v>0</v>
      </c>
      <c r="P1623" s="80">
        <v>0</v>
      </c>
      <c r="Q1623" s="81" t="str">
        <f t="shared" si="25"/>
        <v>Registered</v>
      </c>
    </row>
    <row r="1624" spans="1:17">
      <c r="A1624" s="72">
        <v>6909</v>
      </c>
      <c r="B1624" s="72" t="s">
        <v>130</v>
      </c>
      <c r="C1624" s="72" t="s">
        <v>23</v>
      </c>
      <c r="D1624" s="72" t="s">
        <v>7444</v>
      </c>
      <c r="E1624" s="72" t="s">
        <v>7445</v>
      </c>
      <c r="F1624" s="73">
        <v>44918</v>
      </c>
      <c r="G1624" s="72" t="s">
        <v>5376</v>
      </c>
      <c r="H1624" s="74">
        <v>11376600</v>
      </c>
      <c r="I1624" s="74">
        <v>10238940</v>
      </c>
      <c r="J1624" s="74">
        <v>10238940</v>
      </c>
      <c r="K1624" s="74">
        <v>0</v>
      </c>
      <c r="L1624" s="74">
        <v>0</v>
      </c>
      <c r="M1624" s="74">
        <v>0</v>
      </c>
      <c r="N1624" s="74">
        <v>0</v>
      </c>
      <c r="O1624" s="74">
        <v>0</v>
      </c>
      <c r="P1624" s="75">
        <v>0</v>
      </c>
      <c r="Q1624" s="76" t="str">
        <f t="shared" si="25"/>
        <v>Registered</v>
      </c>
    </row>
    <row r="1625" spans="1:17">
      <c r="A1625" s="77">
        <v>6910</v>
      </c>
      <c r="B1625" s="77" t="s">
        <v>130</v>
      </c>
      <c r="C1625" s="77" t="s">
        <v>23</v>
      </c>
      <c r="D1625" s="77" t="s">
        <v>7446</v>
      </c>
      <c r="E1625" s="77" t="s">
        <v>7447</v>
      </c>
      <c r="F1625" s="78">
        <v>44918</v>
      </c>
      <c r="G1625" s="77" t="s">
        <v>2868</v>
      </c>
      <c r="H1625" s="79">
        <v>7864965</v>
      </c>
      <c r="I1625" s="79">
        <v>7078468</v>
      </c>
      <c r="J1625" s="79">
        <v>7078468</v>
      </c>
      <c r="K1625" s="79">
        <v>0</v>
      </c>
      <c r="L1625" s="79">
        <v>0</v>
      </c>
      <c r="M1625" s="79">
        <v>0</v>
      </c>
      <c r="N1625" s="79">
        <v>0</v>
      </c>
      <c r="O1625" s="79">
        <v>0</v>
      </c>
      <c r="P1625" s="80">
        <v>0</v>
      </c>
      <c r="Q1625" s="81" t="str">
        <f t="shared" si="25"/>
        <v>Registered</v>
      </c>
    </row>
    <row r="1626" spans="1:17">
      <c r="A1626" s="72">
        <v>6911</v>
      </c>
      <c r="B1626" s="72" t="s">
        <v>130</v>
      </c>
      <c r="C1626" s="72" t="s">
        <v>23</v>
      </c>
      <c r="D1626" s="72" t="s">
        <v>7448</v>
      </c>
      <c r="E1626" s="72" t="s">
        <v>7449</v>
      </c>
      <c r="F1626" s="73">
        <v>45226</v>
      </c>
      <c r="G1626" s="72" t="s">
        <v>2722</v>
      </c>
      <c r="H1626" s="74">
        <v>8065548</v>
      </c>
      <c r="I1626" s="74">
        <v>7258989</v>
      </c>
      <c r="J1626" s="74">
        <v>7258989</v>
      </c>
      <c r="K1626" s="74">
        <v>0</v>
      </c>
      <c r="L1626" s="74">
        <v>0</v>
      </c>
      <c r="M1626" s="74">
        <v>0</v>
      </c>
      <c r="N1626" s="74">
        <v>0</v>
      </c>
      <c r="O1626" s="74">
        <v>0</v>
      </c>
      <c r="P1626" s="75">
        <v>0</v>
      </c>
      <c r="Q1626" s="76" t="str">
        <f t="shared" si="25"/>
        <v>Registered</v>
      </c>
    </row>
    <row r="1627" spans="1:17">
      <c r="A1627" s="77">
        <v>6912</v>
      </c>
      <c r="B1627" s="77" t="s">
        <v>130</v>
      </c>
      <c r="C1627" s="77" t="s">
        <v>23</v>
      </c>
      <c r="D1627" s="77" t="s">
        <v>7450</v>
      </c>
      <c r="E1627" s="77" t="s">
        <v>7451</v>
      </c>
      <c r="F1627" s="78">
        <v>44918</v>
      </c>
      <c r="G1627" s="77" t="s">
        <v>5133</v>
      </c>
      <c r="H1627" s="79">
        <v>11481876</v>
      </c>
      <c r="I1627" s="79">
        <v>9759595</v>
      </c>
      <c r="J1627" s="79">
        <v>9759595</v>
      </c>
      <c r="K1627" s="79">
        <v>0</v>
      </c>
      <c r="L1627" s="79">
        <v>0</v>
      </c>
      <c r="M1627" s="79">
        <v>0</v>
      </c>
      <c r="N1627" s="79">
        <v>0</v>
      </c>
      <c r="O1627" s="79">
        <v>0</v>
      </c>
      <c r="P1627" s="80">
        <v>0</v>
      </c>
      <c r="Q1627" s="81" t="str">
        <f t="shared" si="25"/>
        <v>Registered</v>
      </c>
    </row>
    <row r="1628" spans="1:17">
      <c r="A1628" s="72">
        <v>6913</v>
      </c>
      <c r="B1628" s="72" t="s">
        <v>130</v>
      </c>
      <c r="C1628" s="72" t="s">
        <v>23</v>
      </c>
      <c r="D1628" s="72" t="s">
        <v>7452</v>
      </c>
      <c r="E1628" s="72" t="s">
        <v>7453</v>
      </c>
      <c r="F1628" s="73">
        <v>44956</v>
      </c>
      <c r="G1628" s="72" t="s">
        <v>2621</v>
      </c>
      <c r="H1628" s="74">
        <v>11121900</v>
      </c>
      <c r="I1628" s="74">
        <v>9453615</v>
      </c>
      <c r="J1628" s="74">
        <v>9453615</v>
      </c>
      <c r="K1628" s="74">
        <v>0</v>
      </c>
      <c r="L1628" s="74">
        <v>0</v>
      </c>
      <c r="M1628" s="74">
        <v>0</v>
      </c>
      <c r="N1628" s="74">
        <v>0</v>
      </c>
      <c r="O1628" s="74">
        <v>0</v>
      </c>
      <c r="P1628" s="75">
        <v>0</v>
      </c>
      <c r="Q1628" s="76" t="str">
        <f t="shared" si="25"/>
        <v>Registered</v>
      </c>
    </row>
    <row r="1629" spans="1:17">
      <c r="A1629" s="77">
        <v>6914</v>
      </c>
      <c r="B1629" s="77" t="s">
        <v>130</v>
      </c>
      <c r="C1629" s="77" t="s">
        <v>23</v>
      </c>
      <c r="D1629" s="77" t="s">
        <v>7454</v>
      </c>
      <c r="E1629" s="77" t="s">
        <v>7455</v>
      </c>
      <c r="F1629" s="78">
        <v>44918</v>
      </c>
      <c r="G1629" s="77" t="s">
        <v>5397</v>
      </c>
      <c r="H1629" s="79">
        <v>11391882</v>
      </c>
      <c r="I1629" s="79">
        <v>10252690</v>
      </c>
      <c r="J1629" s="79">
        <v>10252690</v>
      </c>
      <c r="K1629" s="79">
        <v>0</v>
      </c>
      <c r="L1629" s="79">
        <v>0</v>
      </c>
      <c r="M1629" s="79">
        <v>0</v>
      </c>
      <c r="N1629" s="79">
        <v>0</v>
      </c>
      <c r="O1629" s="79">
        <v>0</v>
      </c>
      <c r="P1629" s="80">
        <v>0</v>
      </c>
      <c r="Q1629" s="81" t="str">
        <f t="shared" si="25"/>
        <v>Registered</v>
      </c>
    </row>
    <row r="1630" spans="1:17">
      <c r="A1630" s="72">
        <v>6915</v>
      </c>
      <c r="B1630" s="72" t="s">
        <v>130</v>
      </c>
      <c r="C1630" s="72" t="s">
        <v>23</v>
      </c>
      <c r="D1630" s="72" t="s">
        <v>7456</v>
      </c>
      <c r="E1630" s="72" t="s">
        <v>7457</v>
      </c>
      <c r="F1630" s="73">
        <v>45253</v>
      </c>
      <c r="G1630" s="72" t="s">
        <v>3565</v>
      </c>
      <c r="H1630" s="74">
        <v>8043261</v>
      </c>
      <c r="I1630" s="74">
        <v>7238935</v>
      </c>
      <c r="J1630" s="74">
        <v>7238935</v>
      </c>
      <c r="K1630" s="74">
        <v>0</v>
      </c>
      <c r="L1630" s="74">
        <v>0</v>
      </c>
      <c r="M1630" s="74">
        <v>0</v>
      </c>
      <c r="N1630" s="74">
        <v>0</v>
      </c>
      <c r="O1630" s="74">
        <v>0</v>
      </c>
      <c r="P1630" s="75">
        <v>0</v>
      </c>
      <c r="Q1630" s="76" t="str">
        <f t="shared" si="25"/>
        <v>Registered</v>
      </c>
    </row>
    <row r="1631" spans="1:17">
      <c r="A1631" s="77">
        <v>6916</v>
      </c>
      <c r="B1631" s="77" t="s">
        <v>130</v>
      </c>
      <c r="C1631" s="77" t="s">
        <v>23</v>
      </c>
      <c r="D1631" s="77" t="s">
        <v>7458</v>
      </c>
      <c r="E1631" s="77" t="s">
        <v>7459</v>
      </c>
      <c r="F1631" s="78">
        <v>44918</v>
      </c>
      <c r="G1631" s="77" t="s">
        <v>5143</v>
      </c>
      <c r="H1631" s="79">
        <v>11206800</v>
      </c>
      <c r="I1631" s="79">
        <v>10086120</v>
      </c>
      <c r="J1631" s="79">
        <v>10086120</v>
      </c>
      <c r="K1631" s="79">
        <v>0</v>
      </c>
      <c r="L1631" s="79">
        <v>0</v>
      </c>
      <c r="M1631" s="79">
        <v>0</v>
      </c>
      <c r="N1631" s="79">
        <v>0</v>
      </c>
      <c r="O1631" s="79">
        <v>0</v>
      </c>
      <c r="P1631" s="80">
        <v>0</v>
      </c>
      <c r="Q1631" s="81" t="str">
        <f t="shared" si="25"/>
        <v>Registered</v>
      </c>
    </row>
    <row r="1632" spans="1:17">
      <c r="A1632" s="72">
        <v>6917</v>
      </c>
      <c r="B1632" s="72" t="s">
        <v>130</v>
      </c>
      <c r="C1632" s="72" t="s">
        <v>23</v>
      </c>
      <c r="D1632" s="72" t="s">
        <v>7460</v>
      </c>
      <c r="E1632" s="72" t="s">
        <v>7461</v>
      </c>
      <c r="F1632" s="73">
        <v>45226</v>
      </c>
      <c r="G1632" s="72" t="s">
        <v>5102</v>
      </c>
      <c r="H1632" s="74">
        <v>8176983</v>
      </c>
      <c r="I1632" s="74">
        <v>7359281</v>
      </c>
      <c r="J1632" s="74">
        <v>7359281</v>
      </c>
      <c r="K1632" s="74">
        <v>0</v>
      </c>
      <c r="L1632" s="74">
        <v>0</v>
      </c>
      <c r="M1632" s="74">
        <v>0</v>
      </c>
      <c r="N1632" s="74">
        <v>0</v>
      </c>
      <c r="O1632" s="74">
        <v>0</v>
      </c>
      <c r="P1632" s="75">
        <v>0</v>
      </c>
      <c r="Q1632" s="76" t="str">
        <f t="shared" si="25"/>
        <v>Registered</v>
      </c>
    </row>
    <row r="1633" spans="1:17">
      <c r="A1633" s="77">
        <v>6918</v>
      </c>
      <c r="B1633" s="77" t="s">
        <v>130</v>
      </c>
      <c r="C1633" s="77" t="s">
        <v>132</v>
      </c>
      <c r="D1633" s="77" t="s">
        <v>7462</v>
      </c>
      <c r="E1633" s="77" t="s">
        <v>7463</v>
      </c>
      <c r="F1633" s="78">
        <v>45746</v>
      </c>
      <c r="G1633" s="77" t="s">
        <v>2500</v>
      </c>
      <c r="H1633" s="79">
        <v>8623872</v>
      </c>
      <c r="I1633" s="79">
        <v>2587161</v>
      </c>
      <c r="J1633" s="79">
        <v>2587161</v>
      </c>
      <c r="K1633" s="79">
        <v>0</v>
      </c>
      <c r="L1633" s="79">
        <v>0</v>
      </c>
      <c r="M1633" s="79">
        <v>0</v>
      </c>
      <c r="N1633" s="79">
        <v>0</v>
      </c>
      <c r="O1633" s="79">
        <v>0</v>
      </c>
      <c r="P1633" s="80">
        <v>0</v>
      </c>
      <c r="Q1633" s="81" t="str">
        <f t="shared" si="25"/>
        <v>Registered</v>
      </c>
    </row>
    <row r="1634" spans="1:17">
      <c r="A1634" s="72">
        <v>6919</v>
      </c>
      <c r="B1634" s="72" t="s">
        <v>130</v>
      </c>
      <c r="C1634" s="72" t="s">
        <v>132</v>
      </c>
      <c r="D1634" s="72" t="s">
        <v>7464</v>
      </c>
      <c r="E1634" s="72" t="s">
        <v>7465</v>
      </c>
      <c r="F1634" s="73">
        <v>45977</v>
      </c>
      <c r="G1634" s="72" t="s">
        <v>1527</v>
      </c>
      <c r="H1634" s="74">
        <v>13666050</v>
      </c>
      <c r="I1634" s="74">
        <v>4099815</v>
      </c>
      <c r="J1634" s="74">
        <v>4099815</v>
      </c>
      <c r="K1634" s="74">
        <v>0</v>
      </c>
      <c r="L1634" s="74">
        <v>0</v>
      </c>
      <c r="M1634" s="74">
        <v>0</v>
      </c>
      <c r="N1634" s="74">
        <v>0</v>
      </c>
      <c r="O1634" s="74">
        <v>0</v>
      </c>
      <c r="P1634" s="75">
        <v>0</v>
      </c>
      <c r="Q1634" s="76" t="str">
        <f t="shared" si="25"/>
        <v>Registered</v>
      </c>
    </row>
    <row r="1635" spans="1:17">
      <c r="A1635" s="77">
        <v>6920</v>
      </c>
      <c r="B1635" s="77" t="s">
        <v>130</v>
      </c>
      <c r="C1635" s="77" t="s">
        <v>132</v>
      </c>
      <c r="D1635" s="77" t="s">
        <v>7466</v>
      </c>
      <c r="E1635" s="77" t="s">
        <v>7467</v>
      </c>
      <c r="F1635" s="78">
        <v>45806</v>
      </c>
      <c r="G1635" s="77" t="s">
        <v>6796</v>
      </c>
      <c r="H1635" s="79">
        <v>8891136</v>
      </c>
      <c r="I1635" s="79">
        <v>2667341</v>
      </c>
      <c r="J1635" s="79">
        <v>2667341</v>
      </c>
      <c r="K1635" s="79">
        <v>0</v>
      </c>
      <c r="L1635" s="79">
        <v>0</v>
      </c>
      <c r="M1635" s="79">
        <v>0</v>
      </c>
      <c r="N1635" s="79">
        <v>0</v>
      </c>
      <c r="O1635" s="79">
        <v>0</v>
      </c>
      <c r="P1635" s="80">
        <v>0</v>
      </c>
      <c r="Q1635" s="81" t="str">
        <f t="shared" si="25"/>
        <v>Registered</v>
      </c>
    </row>
    <row r="1636" spans="1:17">
      <c r="A1636" s="72">
        <v>6921</v>
      </c>
      <c r="B1636" s="72" t="s">
        <v>130</v>
      </c>
      <c r="C1636" s="72" t="s">
        <v>132</v>
      </c>
      <c r="D1636" s="72" t="s">
        <v>7468</v>
      </c>
      <c r="E1636" s="72" t="s">
        <v>7469</v>
      </c>
      <c r="F1636" s="73">
        <v>45838</v>
      </c>
      <c r="G1636" s="72" t="s">
        <v>3396</v>
      </c>
      <c r="H1636" s="74">
        <v>13219110</v>
      </c>
      <c r="I1636" s="74">
        <v>2643822</v>
      </c>
      <c r="J1636" s="74">
        <v>2643822</v>
      </c>
      <c r="K1636" s="74">
        <v>0</v>
      </c>
      <c r="L1636" s="74">
        <v>0</v>
      </c>
      <c r="M1636" s="74">
        <v>0</v>
      </c>
      <c r="N1636" s="74">
        <v>0</v>
      </c>
      <c r="O1636" s="74">
        <v>0</v>
      </c>
      <c r="P1636" s="75">
        <v>0</v>
      </c>
      <c r="Q1636" s="76" t="str">
        <f t="shared" si="25"/>
        <v>Registered</v>
      </c>
    </row>
    <row r="1637" spans="1:17">
      <c r="A1637" s="77">
        <v>6922</v>
      </c>
      <c r="B1637" s="77" t="s">
        <v>130</v>
      </c>
      <c r="C1637" s="77" t="s">
        <v>132</v>
      </c>
      <c r="D1637" s="77" t="s">
        <v>7470</v>
      </c>
      <c r="E1637" s="77" t="s">
        <v>7471</v>
      </c>
      <c r="F1637" s="78">
        <v>45797</v>
      </c>
      <c r="G1637" s="77" t="s">
        <v>7472</v>
      </c>
      <c r="H1637" s="79">
        <v>8710272</v>
      </c>
      <c r="I1637" s="79">
        <v>2613081</v>
      </c>
      <c r="J1637" s="79">
        <v>2613081</v>
      </c>
      <c r="K1637" s="79">
        <v>0</v>
      </c>
      <c r="L1637" s="79">
        <v>0</v>
      </c>
      <c r="M1637" s="79">
        <v>0</v>
      </c>
      <c r="N1637" s="79">
        <v>0</v>
      </c>
      <c r="O1637" s="79">
        <v>0</v>
      </c>
      <c r="P1637" s="80">
        <v>0</v>
      </c>
      <c r="Q1637" s="81" t="str">
        <f t="shared" si="25"/>
        <v>Registered</v>
      </c>
    </row>
    <row r="1638" spans="1:17">
      <c r="A1638" s="72">
        <v>6923</v>
      </c>
      <c r="B1638" s="72" t="s">
        <v>130</v>
      </c>
      <c r="C1638" s="72" t="s">
        <v>132</v>
      </c>
      <c r="D1638" s="72" t="s">
        <v>7473</v>
      </c>
      <c r="E1638" s="72" t="s">
        <v>7474</v>
      </c>
      <c r="F1638" s="73">
        <v>45838</v>
      </c>
      <c r="G1638" s="72" t="s">
        <v>3187</v>
      </c>
      <c r="H1638" s="74">
        <v>8755200</v>
      </c>
      <c r="I1638" s="74">
        <v>2626560</v>
      </c>
      <c r="J1638" s="74">
        <v>2626560</v>
      </c>
      <c r="K1638" s="74">
        <v>0</v>
      </c>
      <c r="L1638" s="74">
        <v>0</v>
      </c>
      <c r="M1638" s="74">
        <v>0</v>
      </c>
      <c r="N1638" s="74">
        <v>0</v>
      </c>
      <c r="O1638" s="74">
        <v>0</v>
      </c>
      <c r="P1638" s="75">
        <v>0</v>
      </c>
      <c r="Q1638" s="76" t="str">
        <f t="shared" si="25"/>
        <v>Registered</v>
      </c>
    </row>
    <row r="1639" spans="1:17">
      <c r="A1639" s="77">
        <v>6924</v>
      </c>
      <c r="B1639" s="77" t="s">
        <v>130</v>
      </c>
      <c r="C1639" s="77" t="s">
        <v>132</v>
      </c>
      <c r="D1639" s="77" t="s">
        <v>7475</v>
      </c>
      <c r="E1639" s="77" t="s">
        <v>7476</v>
      </c>
      <c r="F1639" s="78">
        <v>45898</v>
      </c>
      <c r="G1639" s="77" t="s">
        <v>7477</v>
      </c>
      <c r="H1639" s="79">
        <v>13150350</v>
      </c>
      <c r="I1639" s="79">
        <v>3945105</v>
      </c>
      <c r="J1639" s="79">
        <v>3945105</v>
      </c>
      <c r="K1639" s="79">
        <v>0</v>
      </c>
      <c r="L1639" s="79">
        <v>0</v>
      </c>
      <c r="M1639" s="79">
        <v>0</v>
      </c>
      <c r="N1639" s="79">
        <v>0</v>
      </c>
      <c r="O1639" s="79">
        <v>0</v>
      </c>
      <c r="P1639" s="80">
        <v>0</v>
      </c>
      <c r="Q1639" s="81" t="str">
        <f t="shared" si="25"/>
        <v>Registered</v>
      </c>
    </row>
    <row r="1640" spans="1:17">
      <c r="A1640" s="72">
        <v>6925</v>
      </c>
      <c r="B1640" s="72" t="s">
        <v>130</v>
      </c>
      <c r="C1640" s="72" t="s">
        <v>132</v>
      </c>
      <c r="D1640" s="72" t="s">
        <v>7478</v>
      </c>
      <c r="E1640" s="72" t="s">
        <v>7479</v>
      </c>
      <c r="F1640" s="73">
        <v>45930</v>
      </c>
      <c r="G1640" s="72" t="s">
        <v>3228</v>
      </c>
      <c r="H1640" s="74">
        <v>8755200</v>
      </c>
      <c r="I1640" s="74">
        <v>1751040</v>
      </c>
      <c r="J1640" s="74">
        <v>1751040</v>
      </c>
      <c r="K1640" s="74">
        <v>0</v>
      </c>
      <c r="L1640" s="74">
        <v>0</v>
      </c>
      <c r="M1640" s="74">
        <v>0</v>
      </c>
      <c r="N1640" s="74">
        <v>0</v>
      </c>
      <c r="O1640" s="74">
        <v>0</v>
      </c>
      <c r="P1640" s="75">
        <v>0</v>
      </c>
      <c r="Q1640" s="76" t="str">
        <f t="shared" si="25"/>
        <v>Registered</v>
      </c>
    </row>
    <row r="1641" spans="1:17">
      <c r="A1641" s="77">
        <v>6926</v>
      </c>
      <c r="B1641" s="77" t="s">
        <v>130</v>
      </c>
      <c r="C1641" s="77" t="s">
        <v>132</v>
      </c>
      <c r="D1641" s="77" t="s">
        <v>7480</v>
      </c>
      <c r="E1641" s="77" t="s">
        <v>7481</v>
      </c>
      <c r="F1641" s="78">
        <v>45906</v>
      </c>
      <c r="G1641" s="77" t="s">
        <v>2192</v>
      </c>
      <c r="H1641" s="79">
        <v>13621356</v>
      </c>
      <c r="I1641" s="79">
        <v>4086407</v>
      </c>
      <c r="J1641" s="79">
        <v>4086407</v>
      </c>
      <c r="K1641" s="79">
        <v>0</v>
      </c>
      <c r="L1641" s="79">
        <v>0</v>
      </c>
      <c r="M1641" s="79">
        <v>0</v>
      </c>
      <c r="N1641" s="79">
        <v>0</v>
      </c>
      <c r="O1641" s="79">
        <v>0</v>
      </c>
      <c r="P1641" s="80">
        <v>0</v>
      </c>
      <c r="Q1641" s="81" t="str">
        <f t="shared" si="25"/>
        <v>Registered</v>
      </c>
    </row>
    <row r="1642" spans="1:17">
      <c r="A1642" s="72">
        <v>6927</v>
      </c>
      <c r="B1642" s="72" t="s">
        <v>130</v>
      </c>
      <c r="C1642" s="72" t="s">
        <v>132</v>
      </c>
      <c r="D1642" s="72" t="s">
        <v>7482</v>
      </c>
      <c r="E1642" s="72" t="s">
        <v>7483</v>
      </c>
      <c r="F1642" s="73">
        <v>45961</v>
      </c>
      <c r="G1642" s="72" t="s">
        <v>7110</v>
      </c>
      <c r="H1642" s="74">
        <v>8928000</v>
      </c>
      <c r="I1642" s="74">
        <v>2678400</v>
      </c>
      <c r="J1642" s="74">
        <v>2678400</v>
      </c>
      <c r="K1642" s="74">
        <v>0</v>
      </c>
      <c r="L1642" s="74">
        <v>0</v>
      </c>
      <c r="M1642" s="74">
        <v>0</v>
      </c>
      <c r="N1642" s="74">
        <v>0</v>
      </c>
      <c r="O1642" s="74">
        <v>0</v>
      </c>
      <c r="P1642" s="75">
        <v>0</v>
      </c>
      <c r="Q1642" s="76" t="str">
        <f t="shared" si="25"/>
        <v>Registered</v>
      </c>
    </row>
    <row r="1643" spans="1:17">
      <c r="A1643" s="77">
        <v>6928</v>
      </c>
      <c r="B1643" s="77" t="s">
        <v>130</v>
      </c>
      <c r="C1643" s="77" t="s">
        <v>132</v>
      </c>
      <c r="D1643" s="77" t="s">
        <v>7484</v>
      </c>
      <c r="E1643" s="77" t="s">
        <v>7485</v>
      </c>
      <c r="F1643" s="78">
        <v>46020</v>
      </c>
      <c r="G1643" s="77" t="s">
        <v>7486</v>
      </c>
      <c r="H1643" s="79">
        <v>13799106</v>
      </c>
      <c r="I1643" s="79">
        <v>2759822</v>
      </c>
      <c r="J1643" s="79">
        <v>2759822</v>
      </c>
      <c r="K1643" s="79">
        <v>0</v>
      </c>
      <c r="L1643" s="79">
        <v>0</v>
      </c>
      <c r="M1643" s="79">
        <v>0</v>
      </c>
      <c r="N1643" s="79">
        <v>0</v>
      </c>
      <c r="O1643" s="79">
        <v>0</v>
      </c>
      <c r="P1643" s="80">
        <v>0</v>
      </c>
      <c r="Q1643" s="81" t="str">
        <f t="shared" si="25"/>
        <v>Registered</v>
      </c>
    </row>
    <row r="1644" spans="1:17">
      <c r="A1644" s="72">
        <v>6929</v>
      </c>
      <c r="B1644" s="72" t="s">
        <v>130</v>
      </c>
      <c r="C1644" s="72" t="s">
        <v>132</v>
      </c>
      <c r="D1644" s="72" t="s">
        <v>7487</v>
      </c>
      <c r="E1644" s="72" t="s">
        <v>7488</v>
      </c>
      <c r="F1644" s="73">
        <v>45973</v>
      </c>
      <c r="G1644" s="72" t="s">
        <v>2807</v>
      </c>
      <c r="H1644" s="74">
        <v>13512200</v>
      </c>
      <c r="I1644" s="74">
        <v>4053660</v>
      </c>
      <c r="J1644" s="74">
        <v>4053660</v>
      </c>
      <c r="K1644" s="74">
        <v>0</v>
      </c>
      <c r="L1644" s="74">
        <v>0</v>
      </c>
      <c r="M1644" s="74">
        <v>0</v>
      </c>
      <c r="N1644" s="74">
        <v>0</v>
      </c>
      <c r="O1644" s="74">
        <v>0</v>
      </c>
      <c r="P1644" s="75">
        <v>0</v>
      </c>
      <c r="Q1644" s="76" t="str">
        <f t="shared" si="25"/>
        <v>Registered</v>
      </c>
    </row>
    <row r="1645" spans="1:17">
      <c r="A1645" s="77">
        <v>6930</v>
      </c>
      <c r="B1645" s="77" t="s">
        <v>130</v>
      </c>
      <c r="C1645" s="77" t="s">
        <v>132</v>
      </c>
      <c r="D1645" s="77" t="s">
        <v>7489</v>
      </c>
      <c r="E1645" s="77" t="s">
        <v>7490</v>
      </c>
      <c r="F1645" s="78">
        <v>45798</v>
      </c>
      <c r="G1645" s="77" t="s">
        <v>1376</v>
      </c>
      <c r="H1645" s="79">
        <v>8800128</v>
      </c>
      <c r="I1645" s="79">
        <v>2640039</v>
      </c>
      <c r="J1645" s="79">
        <v>2640039</v>
      </c>
      <c r="K1645" s="79">
        <v>0</v>
      </c>
      <c r="L1645" s="79">
        <v>0</v>
      </c>
      <c r="M1645" s="79">
        <v>0</v>
      </c>
      <c r="N1645" s="79">
        <v>0</v>
      </c>
      <c r="O1645" s="79">
        <v>0</v>
      </c>
      <c r="P1645" s="80">
        <v>0</v>
      </c>
      <c r="Q1645" s="81" t="str">
        <f t="shared" si="25"/>
        <v>Registered</v>
      </c>
    </row>
    <row r="1646" spans="1:17">
      <c r="A1646" s="72">
        <v>6931</v>
      </c>
      <c r="B1646" s="72" t="s">
        <v>130</v>
      </c>
      <c r="C1646" s="72" t="s">
        <v>132</v>
      </c>
      <c r="D1646" s="72" t="s">
        <v>7491</v>
      </c>
      <c r="E1646" s="72" t="s">
        <v>7492</v>
      </c>
      <c r="F1646" s="73">
        <v>45777</v>
      </c>
      <c r="G1646" s="72" t="s">
        <v>3922</v>
      </c>
      <c r="H1646" s="74">
        <v>8798976</v>
      </c>
      <c r="I1646" s="74">
        <v>2639693</v>
      </c>
      <c r="J1646" s="74">
        <v>2639693</v>
      </c>
      <c r="K1646" s="74">
        <v>0</v>
      </c>
      <c r="L1646" s="74">
        <v>0</v>
      </c>
      <c r="M1646" s="74">
        <v>0</v>
      </c>
      <c r="N1646" s="74">
        <v>0</v>
      </c>
      <c r="O1646" s="74">
        <v>0</v>
      </c>
      <c r="P1646" s="75">
        <v>0</v>
      </c>
      <c r="Q1646" s="76" t="str">
        <f t="shared" si="25"/>
        <v>Registered</v>
      </c>
    </row>
    <row r="1647" spans="1:17">
      <c r="A1647" s="77">
        <v>6932</v>
      </c>
      <c r="B1647" s="77" t="s">
        <v>130</v>
      </c>
      <c r="C1647" s="77" t="s">
        <v>132</v>
      </c>
      <c r="D1647" s="77" t="s">
        <v>7493</v>
      </c>
      <c r="E1647" s="77" t="s">
        <v>7494</v>
      </c>
      <c r="F1647" s="78">
        <v>45745</v>
      </c>
      <c r="G1647" s="77" t="s">
        <v>1653</v>
      </c>
      <c r="H1647" s="79">
        <v>8266752</v>
      </c>
      <c r="I1647" s="79">
        <v>2480025</v>
      </c>
      <c r="J1647" s="79">
        <v>2480025</v>
      </c>
      <c r="K1647" s="79">
        <v>0</v>
      </c>
      <c r="L1647" s="79">
        <v>0</v>
      </c>
      <c r="M1647" s="79">
        <v>0</v>
      </c>
      <c r="N1647" s="79">
        <v>0</v>
      </c>
      <c r="O1647" s="79">
        <v>0</v>
      </c>
      <c r="P1647" s="80">
        <v>0</v>
      </c>
      <c r="Q1647" s="81" t="str">
        <f t="shared" si="25"/>
        <v>Registered</v>
      </c>
    </row>
    <row r="1648" spans="1:17">
      <c r="A1648" s="72">
        <v>6933</v>
      </c>
      <c r="B1648" s="72" t="s">
        <v>130</v>
      </c>
      <c r="C1648" s="72" t="s">
        <v>132</v>
      </c>
      <c r="D1648" s="72" t="s">
        <v>7495</v>
      </c>
      <c r="E1648" s="72" t="s">
        <v>7496</v>
      </c>
      <c r="F1648" s="73">
        <v>45930</v>
      </c>
      <c r="G1648" s="72" t="s">
        <v>2860</v>
      </c>
      <c r="H1648" s="74">
        <v>8665344</v>
      </c>
      <c r="I1648" s="74">
        <v>2599603</v>
      </c>
      <c r="J1648" s="74">
        <v>2599603</v>
      </c>
      <c r="K1648" s="74">
        <v>0</v>
      </c>
      <c r="L1648" s="74">
        <v>0</v>
      </c>
      <c r="M1648" s="74">
        <v>0</v>
      </c>
      <c r="N1648" s="74">
        <v>0</v>
      </c>
      <c r="O1648" s="74">
        <v>0</v>
      </c>
      <c r="P1648" s="75">
        <v>0</v>
      </c>
      <c r="Q1648" s="76" t="str">
        <f t="shared" si="25"/>
        <v>Registered</v>
      </c>
    </row>
    <row r="1649" spans="1:17">
      <c r="A1649" s="77">
        <v>6934</v>
      </c>
      <c r="B1649" s="77" t="s">
        <v>130</v>
      </c>
      <c r="C1649" s="77" t="s">
        <v>132</v>
      </c>
      <c r="D1649" s="77" t="s">
        <v>7497</v>
      </c>
      <c r="E1649" s="77" t="s">
        <v>7498</v>
      </c>
      <c r="F1649" s="78">
        <v>45777</v>
      </c>
      <c r="G1649" s="77" t="s">
        <v>6799</v>
      </c>
      <c r="H1649" s="79">
        <v>8980992</v>
      </c>
      <c r="I1649" s="79">
        <v>2694297</v>
      </c>
      <c r="J1649" s="79">
        <v>2694297</v>
      </c>
      <c r="K1649" s="79">
        <v>0</v>
      </c>
      <c r="L1649" s="79">
        <v>0</v>
      </c>
      <c r="M1649" s="79">
        <v>0</v>
      </c>
      <c r="N1649" s="79">
        <v>0</v>
      </c>
      <c r="O1649" s="79">
        <v>0</v>
      </c>
      <c r="P1649" s="80">
        <v>0</v>
      </c>
      <c r="Q1649" s="81" t="str">
        <f t="shared" si="25"/>
        <v>Registered</v>
      </c>
    </row>
    <row r="1650" spans="1:17">
      <c r="A1650" s="72">
        <v>6935</v>
      </c>
      <c r="B1650" s="72" t="s">
        <v>130</v>
      </c>
      <c r="C1650" s="72" t="s">
        <v>132</v>
      </c>
      <c r="D1650" s="72" t="s">
        <v>7499</v>
      </c>
      <c r="E1650" s="72" t="s">
        <v>7500</v>
      </c>
      <c r="F1650" s="73">
        <v>45833</v>
      </c>
      <c r="G1650" s="72" t="s">
        <v>7501</v>
      </c>
      <c r="H1650" s="74">
        <v>8620416</v>
      </c>
      <c r="I1650" s="74">
        <v>2586125</v>
      </c>
      <c r="J1650" s="74">
        <v>2586125</v>
      </c>
      <c r="K1650" s="74">
        <v>0</v>
      </c>
      <c r="L1650" s="74">
        <v>0</v>
      </c>
      <c r="M1650" s="74">
        <v>0</v>
      </c>
      <c r="N1650" s="74">
        <v>0</v>
      </c>
      <c r="O1650" s="74">
        <v>0</v>
      </c>
      <c r="P1650" s="75">
        <v>0</v>
      </c>
      <c r="Q1650" s="76" t="str">
        <f t="shared" si="25"/>
        <v>Registered</v>
      </c>
    </row>
    <row r="1651" spans="1:17">
      <c r="A1651" s="77">
        <v>6936</v>
      </c>
      <c r="B1651" s="77" t="s">
        <v>130</v>
      </c>
      <c r="C1651" s="77" t="s">
        <v>132</v>
      </c>
      <c r="D1651" s="77" t="s">
        <v>7502</v>
      </c>
      <c r="E1651" s="77" t="s">
        <v>7503</v>
      </c>
      <c r="F1651" s="78">
        <v>45793</v>
      </c>
      <c r="G1651" s="77" t="s">
        <v>1558</v>
      </c>
      <c r="H1651" s="79">
        <v>8755200</v>
      </c>
      <c r="I1651" s="79">
        <v>2626560</v>
      </c>
      <c r="J1651" s="79">
        <v>2626560</v>
      </c>
      <c r="K1651" s="79">
        <v>0</v>
      </c>
      <c r="L1651" s="79">
        <v>0</v>
      </c>
      <c r="M1651" s="79">
        <v>0</v>
      </c>
      <c r="N1651" s="79">
        <v>0</v>
      </c>
      <c r="O1651" s="79">
        <v>0</v>
      </c>
      <c r="P1651" s="80">
        <v>0</v>
      </c>
      <c r="Q1651" s="81" t="str">
        <f t="shared" si="25"/>
        <v>Registered</v>
      </c>
    </row>
    <row r="1652" spans="1:17">
      <c r="A1652" s="72">
        <v>6937</v>
      </c>
      <c r="B1652" s="72" t="s">
        <v>130</v>
      </c>
      <c r="C1652" s="72" t="s">
        <v>26</v>
      </c>
      <c r="D1652" s="72" t="s">
        <v>7504</v>
      </c>
      <c r="E1652" s="72" t="s">
        <v>7505</v>
      </c>
      <c r="F1652" s="73">
        <v>45453</v>
      </c>
      <c r="G1652" s="72" t="s">
        <v>3530</v>
      </c>
      <c r="H1652" s="74">
        <v>4900000</v>
      </c>
      <c r="I1652" s="74">
        <v>3430000</v>
      </c>
      <c r="J1652" s="74">
        <v>3430000</v>
      </c>
      <c r="K1652" s="74">
        <v>0</v>
      </c>
      <c r="L1652" s="74">
        <v>0</v>
      </c>
      <c r="M1652" s="74">
        <v>0</v>
      </c>
      <c r="N1652" s="74">
        <v>0</v>
      </c>
      <c r="O1652" s="74">
        <v>0</v>
      </c>
      <c r="P1652" s="75">
        <v>0</v>
      </c>
      <c r="Q1652" s="76" t="str">
        <f t="shared" si="25"/>
        <v>Registered</v>
      </c>
    </row>
    <row r="1653" spans="1:17">
      <c r="A1653" s="77">
        <v>6938</v>
      </c>
      <c r="B1653" s="77" t="s">
        <v>130</v>
      </c>
      <c r="C1653" s="77" t="s">
        <v>26</v>
      </c>
      <c r="D1653" s="77" t="s">
        <v>7506</v>
      </c>
      <c r="E1653" s="77" t="s">
        <v>2532</v>
      </c>
      <c r="F1653" s="78">
        <v>44985</v>
      </c>
      <c r="G1653" s="77" t="s">
        <v>4916</v>
      </c>
      <c r="H1653" s="79">
        <v>4820000</v>
      </c>
      <c r="I1653" s="79">
        <v>3374000</v>
      </c>
      <c r="J1653" s="79">
        <v>3374000</v>
      </c>
      <c r="K1653" s="79">
        <v>0</v>
      </c>
      <c r="L1653" s="79">
        <v>0</v>
      </c>
      <c r="M1653" s="79">
        <v>0</v>
      </c>
      <c r="N1653" s="79">
        <v>0</v>
      </c>
      <c r="O1653" s="79">
        <v>0</v>
      </c>
      <c r="P1653" s="80">
        <v>0</v>
      </c>
      <c r="Q1653" s="81" t="str">
        <f t="shared" si="25"/>
        <v>Registered</v>
      </c>
    </row>
    <row r="1654" spans="1:17">
      <c r="A1654" s="72">
        <v>6939</v>
      </c>
      <c r="B1654" s="72" t="s">
        <v>130</v>
      </c>
      <c r="C1654" s="72" t="s">
        <v>26</v>
      </c>
      <c r="D1654" s="72" t="s">
        <v>7507</v>
      </c>
      <c r="E1654" s="72" t="s">
        <v>7508</v>
      </c>
      <c r="F1654" s="73">
        <v>45003</v>
      </c>
      <c r="G1654" s="72" t="s">
        <v>2169</v>
      </c>
      <c r="H1654" s="74">
        <v>5060000</v>
      </c>
      <c r="I1654" s="74">
        <v>3542000</v>
      </c>
      <c r="J1654" s="74">
        <v>3542000</v>
      </c>
      <c r="K1654" s="74">
        <v>0</v>
      </c>
      <c r="L1654" s="74">
        <v>0</v>
      </c>
      <c r="M1654" s="74">
        <v>0</v>
      </c>
      <c r="N1654" s="74">
        <v>0</v>
      </c>
      <c r="O1654" s="74">
        <v>0</v>
      </c>
      <c r="P1654" s="75">
        <v>0</v>
      </c>
      <c r="Q1654" s="76" t="str">
        <f t="shared" si="25"/>
        <v>Registered</v>
      </c>
    </row>
    <row r="1655" spans="1:17">
      <c r="A1655" s="77">
        <v>6940</v>
      </c>
      <c r="B1655" s="77" t="s">
        <v>130</v>
      </c>
      <c r="C1655" s="77" t="s">
        <v>26</v>
      </c>
      <c r="D1655" s="77" t="s">
        <v>7509</v>
      </c>
      <c r="E1655" s="77" t="s">
        <v>3385</v>
      </c>
      <c r="F1655" s="78">
        <v>45990</v>
      </c>
      <c r="G1655" s="77" t="s">
        <v>3964</v>
      </c>
      <c r="H1655" s="79">
        <v>9520000</v>
      </c>
      <c r="I1655" s="79">
        <v>5236000</v>
      </c>
      <c r="J1655" s="79">
        <v>5236000</v>
      </c>
      <c r="K1655" s="79">
        <v>0</v>
      </c>
      <c r="L1655" s="79">
        <v>0</v>
      </c>
      <c r="M1655" s="79">
        <v>0</v>
      </c>
      <c r="N1655" s="79">
        <v>0</v>
      </c>
      <c r="O1655" s="79">
        <v>0</v>
      </c>
      <c r="P1655" s="80">
        <v>0</v>
      </c>
      <c r="Q1655" s="81" t="str">
        <f t="shared" si="25"/>
        <v>Registered</v>
      </c>
    </row>
    <row r="1656" spans="1:17">
      <c r="A1656" s="72">
        <v>6941</v>
      </c>
      <c r="B1656" s="72" t="s">
        <v>130</v>
      </c>
      <c r="C1656" s="72" t="s">
        <v>26</v>
      </c>
      <c r="D1656" s="72" t="s">
        <v>7510</v>
      </c>
      <c r="E1656" s="72" t="s">
        <v>7511</v>
      </c>
      <c r="F1656" s="73">
        <v>46003</v>
      </c>
      <c r="G1656" s="72" t="s">
        <v>1527</v>
      </c>
      <c r="H1656" s="74">
        <v>9690860</v>
      </c>
      <c r="I1656" s="74">
        <v>5329973</v>
      </c>
      <c r="J1656" s="74">
        <v>5329973</v>
      </c>
      <c r="K1656" s="74">
        <v>0</v>
      </c>
      <c r="L1656" s="74">
        <v>0</v>
      </c>
      <c r="M1656" s="74">
        <v>0</v>
      </c>
      <c r="N1656" s="74">
        <v>0</v>
      </c>
      <c r="O1656" s="74">
        <v>0</v>
      </c>
      <c r="P1656" s="75">
        <v>0</v>
      </c>
      <c r="Q1656" s="76" t="str">
        <f t="shared" si="25"/>
        <v>Registered</v>
      </c>
    </row>
    <row r="1657" spans="1:17">
      <c r="A1657" s="77">
        <v>6942</v>
      </c>
      <c r="B1657" s="77" t="s">
        <v>130</v>
      </c>
      <c r="C1657" s="77" t="s">
        <v>28</v>
      </c>
      <c r="D1657" s="77" t="s">
        <v>7512</v>
      </c>
      <c r="E1657" s="77" t="s">
        <v>7513</v>
      </c>
      <c r="F1657" s="78">
        <v>45869</v>
      </c>
      <c r="G1657" s="77" t="s">
        <v>7514</v>
      </c>
      <c r="H1657" s="79">
        <v>3888675</v>
      </c>
      <c r="I1657" s="79">
        <v>2100000</v>
      </c>
      <c r="J1657" s="79">
        <v>2100000</v>
      </c>
      <c r="K1657" s="79">
        <v>0</v>
      </c>
      <c r="L1657" s="79">
        <v>0</v>
      </c>
      <c r="M1657" s="79">
        <v>0</v>
      </c>
      <c r="N1657" s="79">
        <v>0</v>
      </c>
      <c r="O1657" s="79">
        <v>0</v>
      </c>
      <c r="P1657" s="80">
        <v>0</v>
      </c>
      <c r="Q1657" s="81" t="str">
        <f t="shared" si="25"/>
        <v>Registered</v>
      </c>
    </row>
    <row r="1658" spans="1:17">
      <c r="A1658" s="72">
        <v>6943</v>
      </c>
      <c r="B1658" s="72" t="s">
        <v>130</v>
      </c>
      <c r="C1658" s="72" t="s">
        <v>28</v>
      </c>
      <c r="D1658" s="72" t="s">
        <v>7515</v>
      </c>
      <c r="E1658" s="72" t="s">
        <v>7516</v>
      </c>
      <c r="F1658" s="73">
        <v>45901</v>
      </c>
      <c r="G1658" s="72" t="s">
        <v>7110</v>
      </c>
      <c r="H1658" s="74">
        <v>4443075</v>
      </c>
      <c r="I1658" s="74">
        <v>3776616</v>
      </c>
      <c r="J1658" s="74">
        <v>3776616</v>
      </c>
      <c r="K1658" s="74">
        <v>0</v>
      </c>
      <c r="L1658" s="74">
        <v>0</v>
      </c>
      <c r="M1658" s="74">
        <v>0</v>
      </c>
      <c r="N1658" s="74">
        <v>0</v>
      </c>
      <c r="O1658" s="74">
        <v>0</v>
      </c>
      <c r="P1658" s="75">
        <v>0</v>
      </c>
      <c r="Q1658" s="76" t="str">
        <f t="shared" si="25"/>
        <v>Registered</v>
      </c>
    </row>
    <row r="1659" spans="1:17">
      <c r="A1659" s="77">
        <v>6944</v>
      </c>
      <c r="B1659" s="77" t="s">
        <v>130</v>
      </c>
      <c r="C1659" s="77" t="s">
        <v>28</v>
      </c>
      <c r="D1659" s="77" t="s">
        <v>7517</v>
      </c>
      <c r="E1659" s="77" t="s">
        <v>7389</v>
      </c>
      <c r="F1659" s="78">
        <v>45898</v>
      </c>
      <c r="G1659" s="77" t="s">
        <v>7518</v>
      </c>
      <c r="H1659" s="79">
        <v>4462300</v>
      </c>
      <c r="I1659" s="79">
        <v>3792955</v>
      </c>
      <c r="J1659" s="79">
        <v>3792955</v>
      </c>
      <c r="K1659" s="79">
        <v>0</v>
      </c>
      <c r="L1659" s="79">
        <v>0</v>
      </c>
      <c r="M1659" s="79">
        <v>0</v>
      </c>
      <c r="N1659" s="79">
        <v>0</v>
      </c>
      <c r="O1659" s="79">
        <v>0</v>
      </c>
      <c r="P1659" s="80">
        <v>0</v>
      </c>
      <c r="Q1659" s="81" t="str">
        <f t="shared" si="25"/>
        <v>Registered</v>
      </c>
    </row>
    <row r="1660" spans="1:17">
      <c r="A1660" s="72">
        <v>6945</v>
      </c>
      <c r="B1660" s="72" t="s">
        <v>130</v>
      </c>
      <c r="C1660" s="72" t="s">
        <v>28</v>
      </c>
      <c r="D1660" s="72" t="s">
        <v>7519</v>
      </c>
      <c r="E1660" s="72" t="s">
        <v>5097</v>
      </c>
      <c r="F1660" s="73">
        <v>45869</v>
      </c>
      <c r="G1660" s="72" t="s">
        <v>4195</v>
      </c>
      <c r="H1660" s="74">
        <v>2904000</v>
      </c>
      <c r="I1660" s="74">
        <v>2468400</v>
      </c>
      <c r="J1660" s="74">
        <v>2468400</v>
      </c>
      <c r="K1660" s="74">
        <v>0</v>
      </c>
      <c r="L1660" s="74">
        <v>0</v>
      </c>
      <c r="M1660" s="74">
        <v>0</v>
      </c>
      <c r="N1660" s="74">
        <v>0</v>
      </c>
      <c r="O1660" s="74">
        <v>0</v>
      </c>
      <c r="P1660" s="75">
        <v>0</v>
      </c>
      <c r="Q1660" s="76" t="str">
        <f t="shared" si="25"/>
        <v>Registered</v>
      </c>
    </row>
    <row r="1661" spans="1:17">
      <c r="A1661" s="77">
        <v>6946</v>
      </c>
      <c r="B1661" s="77" t="s">
        <v>130</v>
      </c>
      <c r="C1661" s="77" t="s">
        <v>28</v>
      </c>
      <c r="D1661" s="77" t="s">
        <v>7520</v>
      </c>
      <c r="E1661" s="77" t="s">
        <v>7521</v>
      </c>
      <c r="F1661" s="78">
        <v>45861</v>
      </c>
      <c r="G1661" s="77" t="s">
        <v>4195</v>
      </c>
      <c r="H1661" s="79">
        <v>3360000</v>
      </c>
      <c r="I1661" s="79">
        <v>2856000</v>
      </c>
      <c r="J1661" s="79">
        <v>2856000</v>
      </c>
      <c r="K1661" s="79">
        <v>0</v>
      </c>
      <c r="L1661" s="79">
        <v>0</v>
      </c>
      <c r="M1661" s="79">
        <v>0</v>
      </c>
      <c r="N1661" s="79">
        <v>0</v>
      </c>
      <c r="O1661" s="79">
        <v>0</v>
      </c>
      <c r="P1661" s="80">
        <v>0</v>
      </c>
      <c r="Q1661" s="81" t="str">
        <f t="shared" si="25"/>
        <v>Registered</v>
      </c>
    </row>
    <row r="1662" spans="1:17">
      <c r="A1662" s="72">
        <v>6947</v>
      </c>
      <c r="B1662" s="72" t="s">
        <v>130</v>
      </c>
      <c r="C1662" s="72" t="s">
        <v>28</v>
      </c>
      <c r="D1662" s="72" t="s">
        <v>7522</v>
      </c>
      <c r="E1662" s="72" t="s">
        <v>7523</v>
      </c>
      <c r="F1662" s="73">
        <v>45868</v>
      </c>
      <c r="G1662" s="72" t="s">
        <v>4195</v>
      </c>
      <c r="H1662" s="74">
        <v>2688000</v>
      </c>
      <c r="I1662" s="74">
        <v>2284800</v>
      </c>
      <c r="J1662" s="74">
        <v>2284800</v>
      </c>
      <c r="K1662" s="74">
        <v>0</v>
      </c>
      <c r="L1662" s="74">
        <v>0</v>
      </c>
      <c r="M1662" s="74">
        <v>0</v>
      </c>
      <c r="N1662" s="74">
        <v>0</v>
      </c>
      <c r="O1662" s="74">
        <v>0</v>
      </c>
      <c r="P1662" s="75">
        <v>0</v>
      </c>
      <c r="Q1662" s="76" t="str">
        <f t="shared" si="25"/>
        <v>Registered</v>
      </c>
    </row>
    <row r="1663" spans="1:17">
      <c r="A1663" s="77">
        <v>6948</v>
      </c>
      <c r="B1663" s="77" t="s">
        <v>130</v>
      </c>
      <c r="C1663" s="77" t="s">
        <v>28</v>
      </c>
      <c r="D1663" s="77" t="s">
        <v>7524</v>
      </c>
      <c r="E1663" s="77" t="s">
        <v>7525</v>
      </c>
      <c r="F1663" s="78">
        <v>45868</v>
      </c>
      <c r="G1663" s="77" t="s">
        <v>4195</v>
      </c>
      <c r="H1663" s="79">
        <v>2688000</v>
      </c>
      <c r="I1663" s="79">
        <v>2284800</v>
      </c>
      <c r="J1663" s="79">
        <v>2284800</v>
      </c>
      <c r="K1663" s="79">
        <v>0</v>
      </c>
      <c r="L1663" s="79">
        <v>0</v>
      </c>
      <c r="M1663" s="79">
        <v>0</v>
      </c>
      <c r="N1663" s="79">
        <v>0</v>
      </c>
      <c r="O1663" s="79">
        <v>0</v>
      </c>
      <c r="P1663" s="80">
        <v>0</v>
      </c>
      <c r="Q1663" s="81" t="str">
        <f t="shared" si="25"/>
        <v>Registered</v>
      </c>
    </row>
    <row r="1664" spans="1:17">
      <c r="A1664" s="72">
        <v>6949</v>
      </c>
      <c r="B1664" s="72" t="s">
        <v>130</v>
      </c>
      <c r="C1664" s="72" t="s">
        <v>28</v>
      </c>
      <c r="D1664" s="72" t="s">
        <v>7526</v>
      </c>
      <c r="E1664" s="72" t="s">
        <v>7527</v>
      </c>
      <c r="F1664" s="73">
        <v>45866</v>
      </c>
      <c r="G1664" s="72" t="s">
        <v>3716</v>
      </c>
      <c r="H1664" s="74">
        <v>2856000</v>
      </c>
      <c r="I1664" s="74">
        <v>2427600</v>
      </c>
      <c r="J1664" s="74">
        <v>2427600</v>
      </c>
      <c r="K1664" s="74">
        <v>0</v>
      </c>
      <c r="L1664" s="74">
        <v>0</v>
      </c>
      <c r="M1664" s="74">
        <v>0</v>
      </c>
      <c r="N1664" s="74">
        <v>0</v>
      </c>
      <c r="O1664" s="74">
        <v>0</v>
      </c>
      <c r="P1664" s="75">
        <v>0</v>
      </c>
      <c r="Q1664" s="76" t="str">
        <f t="shared" si="25"/>
        <v>Registered</v>
      </c>
    </row>
    <row r="1665" spans="1:17">
      <c r="A1665" s="77">
        <v>6950</v>
      </c>
      <c r="B1665" s="77" t="s">
        <v>130</v>
      </c>
      <c r="C1665" s="77" t="s">
        <v>28</v>
      </c>
      <c r="D1665" s="77" t="s">
        <v>7528</v>
      </c>
      <c r="E1665" s="77" t="s">
        <v>7529</v>
      </c>
      <c r="F1665" s="78">
        <v>45889</v>
      </c>
      <c r="G1665" s="77" t="s">
        <v>2804</v>
      </c>
      <c r="H1665" s="79">
        <v>5049410</v>
      </c>
      <c r="I1665" s="79">
        <v>4292001</v>
      </c>
      <c r="J1665" s="79">
        <v>4292001</v>
      </c>
      <c r="K1665" s="79">
        <v>0</v>
      </c>
      <c r="L1665" s="79">
        <v>0</v>
      </c>
      <c r="M1665" s="79">
        <v>0</v>
      </c>
      <c r="N1665" s="79">
        <v>0</v>
      </c>
      <c r="O1665" s="79">
        <v>0</v>
      </c>
      <c r="P1665" s="80">
        <v>0</v>
      </c>
      <c r="Q1665" s="81" t="str">
        <f t="shared" si="25"/>
        <v>Registered</v>
      </c>
    </row>
    <row r="1666" spans="1:17">
      <c r="A1666" s="72">
        <v>6951</v>
      </c>
      <c r="B1666" s="72" t="s">
        <v>130</v>
      </c>
      <c r="C1666" s="72" t="s">
        <v>28</v>
      </c>
      <c r="D1666" s="72" t="s">
        <v>7530</v>
      </c>
      <c r="E1666" s="72" t="s">
        <v>7403</v>
      </c>
      <c r="F1666" s="73">
        <v>45898</v>
      </c>
      <c r="G1666" s="72" t="s">
        <v>7518</v>
      </c>
      <c r="H1666" s="74">
        <v>4003920</v>
      </c>
      <c r="I1666" s="74">
        <v>3403332</v>
      </c>
      <c r="J1666" s="74">
        <v>3403332</v>
      </c>
      <c r="K1666" s="74">
        <v>0</v>
      </c>
      <c r="L1666" s="74">
        <v>0</v>
      </c>
      <c r="M1666" s="74">
        <v>0</v>
      </c>
      <c r="N1666" s="74">
        <v>0</v>
      </c>
      <c r="O1666" s="74">
        <v>0</v>
      </c>
      <c r="P1666" s="75">
        <v>0</v>
      </c>
      <c r="Q1666" s="76" t="str">
        <f t="shared" ref="Q1666:Q1729" si="26">IF(G1666="01 Jan 1900","Unregistered","Registered")</f>
        <v>Registered</v>
      </c>
    </row>
    <row r="1667" spans="1:17">
      <c r="A1667" s="77">
        <v>6952</v>
      </c>
      <c r="B1667" s="77" t="s">
        <v>130</v>
      </c>
      <c r="C1667" s="77" t="s">
        <v>28</v>
      </c>
      <c r="D1667" s="77" t="s">
        <v>7531</v>
      </c>
      <c r="E1667" s="77" t="s">
        <v>7532</v>
      </c>
      <c r="F1667" s="78">
        <v>45930</v>
      </c>
      <c r="G1667" s="77" t="s">
        <v>1527</v>
      </c>
      <c r="H1667" s="79">
        <v>4531274</v>
      </c>
      <c r="I1667" s="79">
        <v>2039073</v>
      </c>
      <c r="J1667" s="79">
        <v>2039073</v>
      </c>
      <c r="K1667" s="79">
        <v>0</v>
      </c>
      <c r="L1667" s="79">
        <v>0</v>
      </c>
      <c r="M1667" s="79">
        <v>0</v>
      </c>
      <c r="N1667" s="79">
        <v>0</v>
      </c>
      <c r="O1667" s="79">
        <v>0</v>
      </c>
      <c r="P1667" s="80">
        <v>0</v>
      </c>
      <c r="Q1667" s="81" t="str">
        <f t="shared" si="26"/>
        <v>Registered</v>
      </c>
    </row>
    <row r="1668" spans="1:17">
      <c r="A1668" s="72">
        <v>6953</v>
      </c>
      <c r="B1668" s="72" t="s">
        <v>130</v>
      </c>
      <c r="C1668" s="72" t="s">
        <v>28</v>
      </c>
      <c r="D1668" s="72" t="s">
        <v>7533</v>
      </c>
      <c r="E1668" s="72" t="s">
        <v>7534</v>
      </c>
      <c r="F1668" s="73">
        <v>45904</v>
      </c>
      <c r="G1668" s="72" t="s">
        <v>7535</v>
      </c>
      <c r="H1668" s="74">
        <v>4553153</v>
      </c>
      <c r="I1668" s="74">
        <v>2048919</v>
      </c>
      <c r="J1668" s="74">
        <v>2048919</v>
      </c>
      <c r="K1668" s="74">
        <v>0</v>
      </c>
      <c r="L1668" s="74">
        <v>0</v>
      </c>
      <c r="M1668" s="74">
        <v>0</v>
      </c>
      <c r="N1668" s="74">
        <v>0</v>
      </c>
      <c r="O1668" s="74">
        <v>0</v>
      </c>
      <c r="P1668" s="75">
        <v>0</v>
      </c>
      <c r="Q1668" s="76" t="str">
        <f t="shared" si="26"/>
        <v>Registered</v>
      </c>
    </row>
    <row r="1669" spans="1:17">
      <c r="A1669" s="77">
        <v>6954</v>
      </c>
      <c r="B1669" s="77" t="s">
        <v>130</v>
      </c>
      <c r="C1669" s="77" t="s">
        <v>28</v>
      </c>
      <c r="D1669" s="77" t="s">
        <v>7536</v>
      </c>
      <c r="E1669" s="77" t="s">
        <v>7300</v>
      </c>
      <c r="F1669" s="78">
        <v>45930</v>
      </c>
      <c r="G1669" s="77" t="s">
        <v>3740</v>
      </c>
      <c r="H1669" s="79">
        <v>4713471</v>
      </c>
      <c r="I1669" s="79">
        <v>2121062</v>
      </c>
      <c r="J1669" s="79">
        <v>2121062</v>
      </c>
      <c r="K1669" s="79">
        <v>0</v>
      </c>
      <c r="L1669" s="79">
        <v>0</v>
      </c>
      <c r="M1669" s="79">
        <v>0</v>
      </c>
      <c r="N1669" s="79">
        <v>0</v>
      </c>
      <c r="O1669" s="79">
        <v>0</v>
      </c>
      <c r="P1669" s="80">
        <v>0</v>
      </c>
      <c r="Q1669" s="81" t="str">
        <f t="shared" si="26"/>
        <v>Registered</v>
      </c>
    </row>
    <row r="1670" spans="1:17">
      <c r="A1670" s="72">
        <v>6955</v>
      </c>
      <c r="B1670" s="72" t="s">
        <v>130</v>
      </c>
      <c r="C1670" s="72" t="s">
        <v>28</v>
      </c>
      <c r="D1670" s="72" t="s">
        <v>7537</v>
      </c>
      <c r="E1670" s="72" t="s">
        <v>7538</v>
      </c>
      <c r="F1670" s="73">
        <v>45914</v>
      </c>
      <c r="G1670" s="72" t="s">
        <v>7539</v>
      </c>
      <c r="H1670" s="74">
        <v>4603200</v>
      </c>
      <c r="I1670" s="74">
        <v>2531760</v>
      </c>
      <c r="J1670" s="74">
        <v>2531760</v>
      </c>
      <c r="K1670" s="74">
        <v>0</v>
      </c>
      <c r="L1670" s="74">
        <v>0</v>
      </c>
      <c r="M1670" s="74">
        <v>0</v>
      </c>
      <c r="N1670" s="74">
        <v>0</v>
      </c>
      <c r="O1670" s="74">
        <v>0</v>
      </c>
      <c r="P1670" s="75">
        <v>0</v>
      </c>
      <c r="Q1670" s="76" t="str">
        <f t="shared" si="26"/>
        <v>Registered</v>
      </c>
    </row>
    <row r="1671" spans="1:17">
      <c r="A1671" s="77">
        <v>6956</v>
      </c>
      <c r="B1671" s="77" t="s">
        <v>130</v>
      </c>
      <c r="C1671" s="77" t="s">
        <v>28</v>
      </c>
      <c r="D1671" s="77" t="s">
        <v>7540</v>
      </c>
      <c r="E1671" s="77" t="s">
        <v>7541</v>
      </c>
      <c r="F1671" s="78">
        <v>45930</v>
      </c>
      <c r="G1671" s="77" t="s">
        <v>1872</v>
      </c>
      <c r="H1671" s="79">
        <v>6655418</v>
      </c>
      <c r="I1671" s="79">
        <v>3660481</v>
      </c>
      <c r="J1671" s="79">
        <v>3660481</v>
      </c>
      <c r="K1671" s="79">
        <v>0</v>
      </c>
      <c r="L1671" s="79">
        <v>0</v>
      </c>
      <c r="M1671" s="79">
        <v>0</v>
      </c>
      <c r="N1671" s="79">
        <v>0</v>
      </c>
      <c r="O1671" s="79">
        <v>0</v>
      </c>
      <c r="P1671" s="80">
        <v>0</v>
      </c>
      <c r="Q1671" s="81" t="str">
        <f t="shared" si="26"/>
        <v>Registered</v>
      </c>
    </row>
    <row r="1672" spans="1:17">
      <c r="A1672" s="72">
        <v>6957</v>
      </c>
      <c r="B1672" s="72" t="s">
        <v>130</v>
      </c>
      <c r="C1672" s="72" t="s">
        <v>29</v>
      </c>
      <c r="D1672" s="72" t="s">
        <v>7542</v>
      </c>
      <c r="E1672" s="72" t="s">
        <v>7543</v>
      </c>
      <c r="F1672" s="73">
        <v>45988</v>
      </c>
      <c r="G1672" s="72" t="s">
        <v>2807</v>
      </c>
      <c r="H1672" s="74">
        <v>3283600</v>
      </c>
      <c r="I1672" s="74">
        <v>2462700</v>
      </c>
      <c r="J1672" s="74">
        <v>2462700</v>
      </c>
      <c r="K1672" s="74">
        <v>0</v>
      </c>
      <c r="L1672" s="74">
        <v>0</v>
      </c>
      <c r="M1672" s="74">
        <v>0</v>
      </c>
      <c r="N1672" s="74">
        <v>0</v>
      </c>
      <c r="O1672" s="74">
        <v>0</v>
      </c>
      <c r="P1672" s="75">
        <v>0</v>
      </c>
      <c r="Q1672" s="76" t="str">
        <f t="shared" si="26"/>
        <v>Registered</v>
      </c>
    </row>
    <row r="1673" spans="1:17">
      <c r="A1673" s="77">
        <v>6958</v>
      </c>
      <c r="B1673" s="77" t="s">
        <v>130</v>
      </c>
      <c r="C1673" s="77" t="s">
        <v>29</v>
      </c>
      <c r="D1673" s="77" t="s">
        <v>7544</v>
      </c>
      <c r="E1673" s="77" t="s">
        <v>7545</v>
      </c>
      <c r="F1673" s="78">
        <v>46041</v>
      </c>
      <c r="G1673" s="77" t="s">
        <v>2852</v>
      </c>
      <c r="H1673" s="79">
        <v>3454650</v>
      </c>
      <c r="I1673" s="79">
        <v>2936455</v>
      </c>
      <c r="J1673" s="79">
        <v>2936455</v>
      </c>
      <c r="K1673" s="79">
        <v>0</v>
      </c>
      <c r="L1673" s="79">
        <v>0</v>
      </c>
      <c r="M1673" s="79">
        <v>0</v>
      </c>
      <c r="N1673" s="79">
        <v>0</v>
      </c>
      <c r="O1673" s="79">
        <v>0</v>
      </c>
      <c r="P1673" s="80">
        <v>0</v>
      </c>
      <c r="Q1673" s="81" t="str">
        <f t="shared" si="26"/>
        <v>Registered</v>
      </c>
    </row>
    <row r="1674" spans="1:17">
      <c r="A1674" s="72">
        <v>6959</v>
      </c>
      <c r="B1674" s="72" t="s">
        <v>130</v>
      </c>
      <c r="C1674" s="72" t="s">
        <v>29</v>
      </c>
      <c r="D1674" s="72" t="s">
        <v>7546</v>
      </c>
      <c r="E1674" s="72" t="s">
        <v>7547</v>
      </c>
      <c r="F1674" s="73">
        <v>46022</v>
      </c>
      <c r="G1674" s="72" t="s">
        <v>4950</v>
      </c>
      <c r="H1674" s="74">
        <v>3281600</v>
      </c>
      <c r="I1674" s="74">
        <v>2297120</v>
      </c>
      <c r="J1674" s="74">
        <v>2297120</v>
      </c>
      <c r="K1674" s="74">
        <v>0</v>
      </c>
      <c r="L1674" s="74">
        <v>0</v>
      </c>
      <c r="M1674" s="74">
        <v>0</v>
      </c>
      <c r="N1674" s="74">
        <v>0</v>
      </c>
      <c r="O1674" s="74">
        <v>0</v>
      </c>
      <c r="P1674" s="75">
        <v>0</v>
      </c>
      <c r="Q1674" s="76" t="str">
        <f t="shared" si="26"/>
        <v>Registered</v>
      </c>
    </row>
    <row r="1675" spans="1:17">
      <c r="A1675" s="77">
        <v>6960</v>
      </c>
      <c r="B1675" s="77" t="s">
        <v>130</v>
      </c>
      <c r="C1675" s="77" t="s">
        <v>29</v>
      </c>
      <c r="D1675" s="77" t="s">
        <v>7548</v>
      </c>
      <c r="E1675" s="77" t="s">
        <v>7549</v>
      </c>
      <c r="F1675" s="78">
        <v>45991</v>
      </c>
      <c r="G1675" s="77" t="s">
        <v>4950</v>
      </c>
      <c r="H1675" s="79">
        <v>3391040</v>
      </c>
      <c r="I1675" s="79">
        <v>2882384</v>
      </c>
      <c r="J1675" s="79">
        <v>2882384</v>
      </c>
      <c r="K1675" s="79">
        <v>0</v>
      </c>
      <c r="L1675" s="79">
        <v>0</v>
      </c>
      <c r="M1675" s="79">
        <v>0</v>
      </c>
      <c r="N1675" s="79">
        <v>0</v>
      </c>
      <c r="O1675" s="79">
        <v>0</v>
      </c>
      <c r="P1675" s="80">
        <v>0</v>
      </c>
      <c r="Q1675" s="81" t="str">
        <f t="shared" si="26"/>
        <v>Registered</v>
      </c>
    </row>
    <row r="1676" spans="1:17">
      <c r="A1676" s="72">
        <v>6961</v>
      </c>
      <c r="B1676" s="72" t="s">
        <v>130</v>
      </c>
      <c r="C1676" s="72" t="s">
        <v>29</v>
      </c>
      <c r="D1676" s="72" t="s">
        <v>7550</v>
      </c>
      <c r="E1676" s="72" t="s">
        <v>7551</v>
      </c>
      <c r="F1676" s="73">
        <v>46040</v>
      </c>
      <c r="G1676" s="72" t="s">
        <v>2339</v>
      </c>
      <c r="H1676" s="74">
        <v>4167550</v>
      </c>
      <c r="I1676" s="74">
        <v>1875398</v>
      </c>
      <c r="J1676" s="74">
        <v>1875398</v>
      </c>
      <c r="K1676" s="74">
        <v>0</v>
      </c>
      <c r="L1676" s="74">
        <v>0</v>
      </c>
      <c r="M1676" s="74">
        <v>0</v>
      </c>
      <c r="N1676" s="74">
        <v>0</v>
      </c>
      <c r="O1676" s="74">
        <v>0</v>
      </c>
      <c r="P1676" s="75">
        <v>0</v>
      </c>
      <c r="Q1676" s="76" t="str">
        <f t="shared" si="26"/>
        <v>Registered</v>
      </c>
    </row>
    <row r="1677" spans="1:17">
      <c r="A1677" s="77">
        <v>6962</v>
      </c>
      <c r="B1677" s="77" t="s">
        <v>130</v>
      </c>
      <c r="C1677" s="77" t="s">
        <v>29</v>
      </c>
      <c r="D1677" s="77" t="s">
        <v>7552</v>
      </c>
      <c r="E1677" s="77" t="s">
        <v>7551</v>
      </c>
      <c r="F1677" s="78">
        <v>46040</v>
      </c>
      <c r="G1677" s="77" t="s">
        <v>2339</v>
      </c>
      <c r="H1677" s="79">
        <v>4167550</v>
      </c>
      <c r="I1677" s="79">
        <v>1875398</v>
      </c>
      <c r="J1677" s="79">
        <v>1875398</v>
      </c>
      <c r="K1677" s="79">
        <v>0</v>
      </c>
      <c r="L1677" s="79">
        <v>0</v>
      </c>
      <c r="M1677" s="79">
        <v>0</v>
      </c>
      <c r="N1677" s="79">
        <v>0</v>
      </c>
      <c r="O1677" s="79">
        <v>0</v>
      </c>
      <c r="P1677" s="80">
        <v>0</v>
      </c>
      <c r="Q1677" s="81" t="str">
        <f t="shared" si="26"/>
        <v>Registered</v>
      </c>
    </row>
    <row r="1678" spans="1:17">
      <c r="A1678" s="72">
        <v>6963</v>
      </c>
      <c r="B1678" s="72" t="s">
        <v>130</v>
      </c>
      <c r="C1678" s="72" t="s">
        <v>29</v>
      </c>
      <c r="D1678" s="72" t="s">
        <v>7553</v>
      </c>
      <c r="E1678" s="72" t="s">
        <v>7554</v>
      </c>
      <c r="F1678" s="73">
        <v>46049</v>
      </c>
      <c r="G1678" s="72" t="s">
        <v>7555</v>
      </c>
      <c r="H1678" s="74">
        <v>4067238</v>
      </c>
      <c r="I1678" s="74">
        <v>2236982</v>
      </c>
      <c r="J1678" s="74">
        <v>2236982</v>
      </c>
      <c r="K1678" s="74">
        <v>0</v>
      </c>
      <c r="L1678" s="74">
        <v>0</v>
      </c>
      <c r="M1678" s="74">
        <v>0</v>
      </c>
      <c r="N1678" s="74">
        <v>0</v>
      </c>
      <c r="O1678" s="74">
        <v>0</v>
      </c>
      <c r="P1678" s="75">
        <v>0</v>
      </c>
      <c r="Q1678" s="76" t="str">
        <f t="shared" si="26"/>
        <v>Registered</v>
      </c>
    </row>
    <row r="1679" spans="1:17">
      <c r="A1679" s="77">
        <v>6964</v>
      </c>
      <c r="B1679" s="77" t="s">
        <v>130</v>
      </c>
      <c r="C1679" s="77" t="s">
        <v>29</v>
      </c>
      <c r="D1679" s="77" t="s">
        <v>7556</v>
      </c>
      <c r="E1679" s="77" t="s">
        <v>7557</v>
      </c>
      <c r="F1679" s="78">
        <v>46050</v>
      </c>
      <c r="G1679" s="77" t="s">
        <v>7555</v>
      </c>
      <c r="H1679" s="79">
        <v>4067238</v>
      </c>
      <c r="I1679" s="79">
        <v>2236982</v>
      </c>
      <c r="J1679" s="79">
        <v>2236982</v>
      </c>
      <c r="K1679" s="79">
        <v>0</v>
      </c>
      <c r="L1679" s="79">
        <v>0</v>
      </c>
      <c r="M1679" s="79">
        <v>0</v>
      </c>
      <c r="N1679" s="79">
        <v>0</v>
      </c>
      <c r="O1679" s="79">
        <v>0</v>
      </c>
      <c r="P1679" s="80">
        <v>0</v>
      </c>
      <c r="Q1679" s="81" t="str">
        <f t="shared" si="26"/>
        <v>Registered</v>
      </c>
    </row>
    <row r="1680" spans="1:17">
      <c r="A1680" s="72">
        <v>6965</v>
      </c>
      <c r="B1680" s="72" t="s">
        <v>130</v>
      </c>
      <c r="C1680" s="72" t="s">
        <v>29</v>
      </c>
      <c r="D1680" s="72" t="s">
        <v>7558</v>
      </c>
      <c r="E1680" s="72" t="s">
        <v>7559</v>
      </c>
      <c r="F1680" s="73">
        <v>45930</v>
      </c>
      <c r="G1680" s="72" t="s">
        <v>7560</v>
      </c>
      <c r="H1680" s="74">
        <v>3570000</v>
      </c>
      <c r="I1680" s="74">
        <v>1963500</v>
      </c>
      <c r="J1680" s="74">
        <v>1963500</v>
      </c>
      <c r="K1680" s="74">
        <v>0</v>
      </c>
      <c r="L1680" s="74">
        <v>0</v>
      </c>
      <c r="M1680" s="74">
        <v>0</v>
      </c>
      <c r="N1680" s="74">
        <v>0</v>
      </c>
      <c r="O1680" s="74">
        <v>0</v>
      </c>
      <c r="P1680" s="75">
        <v>0</v>
      </c>
      <c r="Q1680" s="76" t="str">
        <f t="shared" si="26"/>
        <v>Registered</v>
      </c>
    </row>
    <row r="1681" spans="1:17">
      <c r="A1681" s="77">
        <v>6966</v>
      </c>
      <c r="B1681" s="77" t="s">
        <v>130</v>
      </c>
      <c r="C1681" s="77" t="s">
        <v>29</v>
      </c>
      <c r="D1681" s="77" t="s">
        <v>7561</v>
      </c>
      <c r="E1681" s="77" t="s">
        <v>7562</v>
      </c>
      <c r="F1681" s="78">
        <v>46074</v>
      </c>
      <c r="G1681" s="77" t="s">
        <v>4028</v>
      </c>
      <c r="H1681" s="79">
        <v>3639215</v>
      </c>
      <c r="I1681" s="79">
        <v>2001569</v>
      </c>
      <c r="J1681" s="79">
        <v>2001569</v>
      </c>
      <c r="K1681" s="79">
        <v>0</v>
      </c>
      <c r="L1681" s="79">
        <v>0</v>
      </c>
      <c r="M1681" s="79">
        <v>0</v>
      </c>
      <c r="N1681" s="79">
        <v>0</v>
      </c>
      <c r="O1681" s="79">
        <v>0</v>
      </c>
      <c r="P1681" s="80">
        <v>0</v>
      </c>
      <c r="Q1681" s="81" t="str">
        <f t="shared" si="26"/>
        <v>Registered</v>
      </c>
    </row>
    <row r="1682" spans="1:17">
      <c r="A1682" s="72">
        <v>6967</v>
      </c>
      <c r="B1682" s="72" t="s">
        <v>130</v>
      </c>
      <c r="C1682" s="72" t="s">
        <v>131</v>
      </c>
      <c r="D1682" s="72" t="s">
        <v>7563</v>
      </c>
      <c r="E1682" s="72" t="s">
        <v>7564</v>
      </c>
      <c r="F1682" s="73">
        <v>45688</v>
      </c>
      <c r="G1682" s="72" t="s">
        <v>1902</v>
      </c>
      <c r="H1682" s="74">
        <v>10141056</v>
      </c>
      <c r="I1682" s="74">
        <v>4056423</v>
      </c>
      <c r="J1682" s="74">
        <v>4056423</v>
      </c>
      <c r="K1682" s="74">
        <v>0</v>
      </c>
      <c r="L1682" s="74">
        <v>0</v>
      </c>
      <c r="M1682" s="74">
        <v>0</v>
      </c>
      <c r="N1682" s="74">
        <v>0</v>
      </c>
      <c r="O1682" s="74">
        <v>0</v>
      </c>
      <c r="P1682" s="75">
        <v>0</v>
      </c>
      <c r="Q1682" s="76" t="str">
        <f t="shared" si="26"/>
        <v>Registered</v>
      </c>
    </row>
    <row r="1683" spans="1:17">
      <c r="A1683" s="77">
        <v>6968</v>
      </c>
      <c r="B1683" s="77" t="s">
        <v>130</v>
      </c>
      <c r="C1683" s="77" t="s">
        <v>131</v>
      </c>
      <c r="D1683" s="77" t="s">
        <v>7565</v>
      </c>
      <c r="E1683" s="77" t="s">
        <v>7564</v>
      </c>
      <c r="F1683" s="78">
        <v>45688</v>
      </c>
      <c r="G1683" s="77" t="s">
        <v>1902</v>
      </c>
      <c r="H1683" s="79">
        <v>9950976</v>
      </c>
      <c r="I1683" s="79">
        <v>3980391</v>
      </c>
      <c r="J1683" s="79">
        <v>3980391</v>
      </c>
      <c r="K1683" s="79">
        <v>0</v>
      </c>
      <c r="L1683" s="79">
        <v>0</v>
      </c>
      <c r="M1683" s="79">
        <v>0</v>
      </c>
      <c r="N1683" s="79">
        <v>0</v>
      </c>
      <c r="O1683" s="79">
        <v>0</v>
      </c>
      <c r="P1683" s="80">
        <v>0</v>
      </c>
      <c r="Q1683" s="81" t="str">
        <f t="shared" si="26"/>
        <v>Registered</v>
      </c>
    </row>
    <row r="1684" spans="1:17">
      <c r="A1684" s="72">
        <v>6969</v>
      </c>
      <c r="B1684" s="72" t="s">
        <v>130</v>
      </c>
      <c r="C1684" s="72" t="s">
        <v>131</v>
      </c>
      <c r="D1684" s="72" t="s">
        <v>7566</v>
      </c>
      <c r="E1684" s="72" t="s">
        <v>7567</v>
      </c>
      <c r="F1684" s="73">
        <v>45504</v>
      </c>
      <c r="G1684" s="72" t="s">
        <v>7568</v>
      </c>
      <c r="H1684" s="74">
        <v>12506980</v>
      </c>
      <c r="I1684" s="74">
        <v>5002792</v>
      </c>
      <c r="J1684" s="74">
        <v>5002792</v>
      </c>
      <c r="K1684" s="74">
        <v>0</v>
      </c>
      <c r="L1684" s="74">
        <v>0</v>
      </c>
      <c r="M1684" s="74">
        <v>0</v>
      </c>
      <c r="N1684" s="74">
        <v>0</v>
      </c>
      <c r="O1684" s="74">
        <v>0</v>
      </c>
      <c r="P1684" s="75">
        <v>0</v>
      </c>
      <c r="Q1684" s="76" t="str">
        <f t="shared" si="26"/>
        <v>Registered</v>
      </c>
    </row>
    <row r="1685" spans="1:17">
      <c r="A1685" s="77">
        <v>6970</v>
      </c>
      <c r="B1685" s="77" t="s">
        <v>130</v>
      </c>
      <c r="C1685" s="77" t="s">
        <v>131</v>
      </c>
      <c r="D1685" s="77" t="s">
        <v>7569</v>
      </c>
      <c r="E1685" s="77" t="s">
        <v>7570</v>
      </c>
      <c r="F1685" s="78">
        <v>45498</v>
      </c>
      <c r="G1685" s="77" t="s">
        <v>2729</v>
      </c>
      <c r="H1685" s="79">
        <v>12552138</v>
      </c>
      <c r="I1685" s="79">
        <v>5020856</v>
      </c>
      <c r="J1685" s="79">
        <v>5020856</v>
      </c>
      <c r="K1685" s="79">
        <v>0</v>
      </c>
      <c r="L1685" s="79">
        <v>0</v>
      </c>
      <c r="M1685" s="79">
        <v>0</v>
      </c>
      <c r="N1685" s="79">
        <v>0</v>
      </c>
      <c r="O1685" s="79">
        <v>0</v>
      </c>
      <c r="P1685" s="80">
        <v>0</v>
      </c>
      <c r="Q1685" s="81" t="str">
        <f t="shared" si="26"/>
        <v>Registered</v>
      </c>
    </row>
    <row r="1686" spans="1:17">
      <c r="A1686" s="72">
        <v>6971</v>
      </c>
      <c r="B1686" s="72" t="s">
        <v>130</v>
      </c>
      <c r="C1686" s="72" t="s">
        <v>131</v>
      </c>
      <c r="D1686" s="72" t="s">
        <v>7571</v>
      </c>
      <c r="E1686" s="72" t="s">
        <v>7572</v>
      </c>
      <c r="F1686" s="73">
        <v>45488</v>
      </c>
      <c r="G1686" s="72" t="s">
        <v>7573</v>
      </c>
      <c r="H1686" s="74">
        <v>8534016</v>
      </c>
      <c r="I1686" s="74">
        <v>3413607</v>
      </c>
      <c r="J1686" s="74">
        <v>3413607</v>
      </c>
      <c r="K1686" s="74">
        <v>0</v>
      </c>
      <c r="L1686" s="74">
        <v>0</v>
      </c>
      <c r="M1686" s="74">
        <v>0</v>
      </c>
      <c r="N1686" s="74">
        <v>0</v>
      </c>
      <c r="O1686" s="74">
        <v>0</v>
      </c>
      <c r="P1686" s="75">
        <v>0</v>
      </c>
      <c r="Q1686" s="76" t="str">
        <f t="shared" si="26"/>
        <v>Registered</v>
      </c>
    </row>
    <row r="1687" spans="1:17">
      <c r="A1687" s="77">
        <v>6972</v>
      </c>
      <c r="B1687" s="77" t="s">
        <v>130</v>
      </c>
      <c r="C1687" s="77" t="s">
        <v>131</v>
      </c>
      <c r="D1687" s="77" t="s">
        <v>7574</v>
      </c>
      <c r="E1687" s="77" t="s">
        <v>7575</v>
      </c>
      <c r="F1687" s="78">
        <v>45488</v>
      </c>
      <c r="G1687" s="77" t="s">
        <v>7576</v>
      </c>
      <c r="H1687" s="79">
        <v>8357760</v>
      </c>
      <c r="I1687" s="79">
        <v>3343104</v>
      </c>
      <c r="J1687" s="79">
        <v>3343104</v>
      </c>
      <c r="K1687" s="79">
        <v>0</v>
      </c>
      <c r="L1687" s="79">
        <v>0</v>
      </c>
      <c r="M1687" s="79">
        <v>0</v>
      </c>
      <c r="N1687" s="79">
        <v>0</v>
      </c>
      <c r="O1687" s="79">
        <v>0</v>
      </c>
      <c r="P1687" s="80">
        <v>0</v>
      </c>
      <c r="Q1687" s="81" t="str">
        <f t="shared" si="26"/>
        <v>Registered</v>
      </c>
    </row>
    <row r="1688" spans="1:17">
      <c r="A1688" s="72">
        <v>6973</v>
      </c>
      <c r="B1688" s="72" t="s">
        <v>130</v>
      </c>
      <c r="C1688" s="72" t="s">
        <v>131</v>
      </c>
      <c r="D1688" s="72" t="s">
        <v>7577</v>
      </c>
      <c r="E1688" s="72" t="s">
        <v>7578</v>
      </c>
      <c r="F1688" s="73">
        <v>45656</v>
      </c>
      <c r="G1688" s="72" t="s">
        <v>1795</v>
      </c>
      <c r="H1688" s="74">
        <v>12909690</v>
      </c>
      <c r="I1688" s="74">
        <v>5163877</v>
      </c>
      <c r="J1688" s="74">
        <v>5163877</v>
      </c>
      <c r="K1688" s="74">
        <v>0</v>
      </c>
      <c r="L1688" s="74">
        <v>0</v>
      </c>
      <c r="M1688" s="74">
        <v>0</v>
      </c>
      <c r="N1688" s="74">
        <v>0</v>
      </c>
      <c r="O1688" s="74">
        <v>0</v>
      </c>
      <c r="P1688" s="75">
        <v>0</v>
      </c>
      <c r="Q1688" s="76" t="str">
        <f t="shared" si="26"/>
        <v>Registered</v>
      </c>
    </row>
    <row r="1689" spans="1:17">
      <c r="A1689" s="77">
        <v>6974</v>
      </c>
      <c r="B1689" s="77" t="s">
        <v>130</v>
      </c>
      <c r="C1689" s="77" t="s">
        <v>131</v>
      </c>
      <c r="D1689" s="77" t="s">
        <v>7579</v>
      </c>
      <c r="E1689" s="77" t="s">
        <v>7580</v>
      </c>
      <c r="F1689" s="78">
        <v>45495</v>
      </c>
      <c r="G1689" s="77" t="s">
        <v>7581</v>
      </c>
      <c r="H1689" s="79">
        <v>12641526</v>
      </c>
      <c r="I1689" s="79">
        <v>5056610</v>
      </c>
      <c r="J1689" s="79">
        <v>5056610</v>
      </c>
      <c r="K1689" s="79">
        <v>0</v>
      </c>
      <c r="L1689" s="79">
        <v>0</v>
      </c>
      <c r="M1689" s="79">
        <v>0</v>
      </c>
      <c r="N1689" s="79">
        <v>0</v>
      </c>
      <c r="O1689" s="79">
        <v>0</v>
      </c>
      <c r="P1689" s="80">
        <v>0</v>
      </c>
      <c r="Q1689" s="81" t="str">
        <f t="shared" si="26"/>
        <v>Registered</v>
      </c>
    </row>
    <row r="1690" spans="1:17">
      <c r="A1690" s="72">
        <v>6975</v>
      </c>
      <c r="B1690" s="72" t="s">
        <v>130</v>
      </c>
      <c r="C1690" s="72" t="s">
        <v>131</v>
      </c>
      <c r="D1690" s="72" t="s">
        <v>7582</v>
      </c>
      <c r="E1690" s="72" t="s">
        <v>7583</v>
      </c>
      <c r="F1690" s="73">
        <v>45777</v>
      </c>
      <c r="G1690" s="72" t="s">
        <v>7584</v>
      </c>
      <c r="H1690" s="74">
        <v>8755200</v>
      </c>
      <c r="I1690" s="74">
        <v>3502080</v>
      </c>
      <c r="J1690" s="74">
        <v>3502080</v>
      </c>
      <c r="K1690" s="74">
        <v>0</v>
      </c>
      <c r="L1690" s="74">
        <v>0</v>
      </c>
      <c r="M1690" s="74">
        <v>0</v>
      </c>
      <c r="N1690" s="74">
        <v>0</v>
      </c>
      <c r="O1690" s="74">
        <v>0</v>
      </c>
      <c r="P1690" s="75">
        <v>0</v>
      </c>
      <c r="Q1690" s="76" t="str">
        <f t="shared" si="26"/>
        <v>Registered</v>
      </c>
    </row>
    <row r="1691" spans="1:17">
      <c r="A1691" s="77">
        <v>6976</v>
      </c>
      <c r="B1691" s="77" t="s">
        <v>130</v>
      </c>
      <c r="C1691" s="77" t="s">
        <v>131</v>
      </c>
      <c r="D1691" s="77" t="s">
        <v>7585</v>
      </c>
      <c r="E1691" s="77" t="s">
        <v>7586</v>
      </c>
      <c r="F1691" s="78">
        <v>45488</v>
      </c>
      <c r="G1691" s="77" t="s">
        <v>3524</v>
      </c>
      <c r="H1691" s="79">
        <v>8133120</v>
      </c>
      <c r="I1691" s="79">
        <v>3253248</v>
      </c>
      <c r="J1691" s="79">
        <v>3253248</v>
      </c>
      <c r="K1691" s="79">
        <v>0</v>
      </c>
      <c r="L1691" s="79">
        <v>0</v>
      </c>
      <c r="M1691" s="79">
        <v>0</v>
      </c>
      <c r="N1691" s="79">
        <v>0</v>
      </c>
      <c r="O1691" s="79">
        <v>0</v>
      </c>
      <c r="P1691" s="80">
        <v>0</v>
      </c>
      <c r="Q1691" s="81" t="str">
        <f t="shared" si="26"/>
        <v>Registered</v>
      </c>
    </row>
    <row r="1692" spans="1:17">
      <c r="A1692" s="72">
        <v>6977</v>
      </c>
      <c r="B1692" s="72" t="s">
        <v>130</v>
      </c>
      <c r="C1692" s="72" t="s">
        <v>131</v>
      </c>
      <c r="D1692" s="72" t="s">
        <v>7587</v>
      </c>
      <c r="E1692" s="72" t="s">
        <v>7588</v>
      </c>
      <c r="F1692" s="73">
        <v>45488</v>
      </c>
      <c r="G1692" s="72" t="s">
        <v>7573</v>
      </c>
      <c r="H1692" s="74">
        <v>12556000</v>
      </c>
      <c r="I1692" s="74">
        <v>5022400</v>
      </c>
      <c r="J1692" s="74">
        <v>5022400</v>
      </c>
      <c r="K1692" s="74">
        <v>0</v>
      </c>
      <c r="L1692" s="74">
        <v>0</v>
      </c>
      <c r="M1692" s="74">
        <v>0</v>
      </c>
      <c r="N1692" s="74">
        <v>0</v>
      </c>
      <c r="O1692" s="74">
        <v>0</v>
      </c>
      <c r="P1692" s="75">
        <v>0</v>
      </c>
      <c r="Q1692" s="76" t="str">
        <f t="shared" si="26"/>
        <v>Registered</v>
      </c>
    </row>
    <row r="1693" spans="1:17">
      <c r="A1693" s="77">
        <v>6978</v>
      </c>
      <c r="B1693" s="77" t="s">
        <v>130</v>
      </c>
      <c r="C1693" s="77" t="s">
        <v>131</v>
      </c>
      <c r="D1693" s="77" t="s">
        <v>7589</v>
      </c>
      <c r="E1693" s="77" t="s">
        <v>7590</v>
      </c>
      <c r="F1693" s="78">
        <v>45504</v>
      </c>
      <c r="G1693" s="77" t="s">
        <v>5442</v>
      </c>
      <c r="H1693" s="79">
        <v>12731440</v>
      </c>
      <c r="I1693" s="79">
        <v>3819432</v>
      </c>
      <c r="J1693" s="79">
        <v>3819432</v>
      </c>
      <c r="K1693" s="79">
        <v>0</v>
      </c>
      <c r="L1693" s="79">
        <v>0</v>
      </c>
      <c r="M1693" s="79">
        <v>0</v>
      </c>
      <c r="N1693" s="79">
        <v>0</v>
      </c>
      <c r="O1693" s="79">
        <v>0</v>
      </c>
      <c r="P1693" s="80">
        <v>0</v>
      </c>
      <c r="Q1693" s="81" t="str">
        <f t="shared" si="26"/>
        <v>Registered</v>
      </c>
    </row>
    <row r="1694" spans="1:17">
      <c r="A1694" s="72">
        <v>6979</v>
      </c>
      <c r="B1694" s="72" t="s">
        <v>130</v>
      </c>
      <c r="C1694" s="72" t="s">
        <v>131</v>
      </c>
      <c r="D1694" s="72" t="s">
        <v>7591</v>
      </c>
      <c r="E1694" s="72" t="s">
        <v>7592</v>
      </c>
      <c r="F1694" s="73">
        <v>45488</v>
      </c>
      <c r="G1694" s="72" t="s">
        <v>2052</v>
      </c>
      <c r="H1694" s="74">
        <v>8566272</v>
      </c>
      <c r="I1694" s="74">
        <v>3426509</v>
      </c>
      <c r="J1694" s="74">
        <v>3426509</v>
      </c>
      <c r="K1694" s="74">
        <v>0</v>
      </c>
      <c r="L1694" s="74">
        <v>0</v>
      </c>
      <c r="M1694" s="74">
        <v>0</v>
      </c>
      <c r="N1694" s="74">
        <v>0</v>
      </c>
      <c r="O1694" s="74">
        <v>0</v>
      </c>
      <c r="P1694" s="75">
        <v>0</v>
      </c>
      <c r="Q1694" s="76" t="str">
        <f t="shared" si="26"/>
        <v>Registered</v>
      </c>
    </row>
    <row r="1695" spans="1:17">
      <c r="A1695" s="77">
        <v>6980</v>
      </c>
      <c r="B1695" s="77" t="s">
        <v>130</v>
      </c>
      <c r="C1695" s="77" t="s">
        <v>131</v>
      </c>
      <c r="D1695" s="77" t="s">
        <v>7593</v>
      </c>
      <c r="E1695" s="77" t="s">
        <v>7594</v>
      </c>
      <c r="F1695" s="78">
        <v>45894</v>
      </c>
      <c r="G1695" s="77" t="s">
        <v>3679</v>
      </c>
      <c r="H1695" s="79">
        <v>8710272</v>
      </c>
      <c r="I1695" s="79">
        <v>3484109</v>
      </c>
      <c r="J1695" s="79">
        <v>3484109</v>
      </c>
      <c r="K1695" s="79">
        <v>0</v>
      </c>
      <c r="L1695" s="79">
        <v>0</v>
      </c>
      <c r="M1695" s="79">
        <v>0</v>
      </c>
      <c r="N1695" s="79">
        <v>0</v>
      </c>
      <c r="O1695" s="79">
        <v>0</v>
      </c>
      <c r="P1695" s="80">
        <v>0</v>
      </c>
      <c r="Q1695" s="81" t="str">
        <f t="shared" si="26"/>
        <v>Registered</v>
      </c>
    </row>
    <row r="1696" spans="1:17">
      <c r="A1696" s="72">
        <v>6981</v>
      </c>
      <c r="B1696" s="72" t="s">
        <v>130</v>
      </c>
      <c r="C1696" s="72" t="s">
        <v>131</v>
      </c>
      <c r="D1696" s="72" t="s">
        <v>7595</v>
      </c>
      <c r="E1696" s="72" t="s">
        <v>7596</v>
      </c>
      <c r="F1696" s="73">
        <v>45488</v>
      </c>
      <c r="G1696" s="72" t="s">
        <v>5440</v>
      </c>
      <c r="H1696" s="74">
        <v>12820880</v>
      </c>
      <c r="I1696" s="74">
        <v>5128352</v>
      </c>
      <c r="J1696" s="74">
        <v>5128352</v>
      </c>
      <c r="K1696" s="74">
        <v>0</v>
      </c>
      <c r="L1696" s="74">
        <v>0</v>
      </c>
      <c r="M1696" s="74">
        <v>0</v>
      </c>
      <c r="N1696" s="74">
        <v>0</v>
      </c>
      <c r="O1696" s="74">
        <v>0</v>
      </c>
      <c r="P1696" s="75">
        <v>0</v>
      </c>
      <c r="Q1696" s="76" t="str">
        <f t="shared" si="26"/>
        <v>Registered</v>
      </c>
    </row>
    <row r="1697" spans="1:17">
      <c r="A1697" s="77">
        <v>6982</v>
      </c>
      <c r="B1697" s="77" t="s">
        <v>130</v>
      </c>
      <c r="C1697" s="77" t="s">
        <v>131</v>
      </c>
      <c r="D1697" s="77" t="s">
        <v>7597</v>
      </c>
      <c r="E1697" s="77" t="s">
        <v>7598</v>
      </c>
      <c r="F1697" s="78">
        <v>45488</v>
      </c>
      <c r="G1697" s="77" t="s">
        <v>6841</v>
      </c>
      <c r="H1697" s="79">
        <v>12470000</v>
      </c>
      <c r="I1697" s="79">
        <v>4988000</v>
      </c>
      <c r="J1697" s="79">
        <v>4988000</v>
      </c>
      <c r="K1697" s="79">
        <v>0</v>
      </c>
      <c r="L1697" s="79">
        <v>0</v>
      </c>
      <c r="M1697" s="79">
        <v>0</v>
      </c>
      <c r="N1697" s="79">
        <v>0</v>
      </c>
      <c r="O1697" s="79">
        <v>0</v>
      </c>
      <c r="P1697" s="80">
        <v>0</v>
      </c>
      <c r="Q1697" s="81" t="str">
        <f t="shared" si="26"/>
        <v>Registered</v>
      </c>
    </row>
    <row r="1698" spans="1:17">
      <c r="A1698" s="72">
        <v>6983</v>
      </c>
      <c r="B1698" s="72" t="s">
        <v>130</v>
      </c>
      <c r="C1698" s="72" t="s">
        <v>131</v>
      </c>
      <c r="D1698" s="72" t="s">
        <v>7599</v>
      </c>
      <c r="E1698" s="72" t="s">
        <v>7600</v>
      </c>
      <c r="F1698" s="73">
        <v>45488</v>
      </c>
      <c r="G1698" s="72" t="s">
        <v>5440</v>
      </c>
      <c r="H1698" s="74">
        <v>8133120</v>
      </c>
      <c r="I1698" s="74">
        <v>3253248</v>
      </c>
      <c r="J1698" s="74">
        <v>3253248</v>
      </c>
      <c r="K1698" s="74">
        <v>0</v>
      </c>
      <c r="L1698" s="74">
        <v>0</v>
      </c>
      <c r="M1698" s="74">
        <v>0</v>
      </c>
      <c r="N1698" s="74">
        <v>0</v>
      </c>
      <c r="O1698" s="74">
        <v>0</v>
      </c>
      <c r="P1698" s="75">
        <v>0</v>
      </c>
      <c r="Q1698" s="76" t="str">
        <f t="shared" si="26"/>
        <v>Registered</v>
      </c>
    </row>
    <row r="1699" spans="1:17">
      <c r="A1699" s="77">
        <v>6984</v>
      </c>
      <c r="B1699" s="77" t="s">
        <v>130</v>
      </c>
      <c r="C1699" s="77" t="s">
        <v>131</v>
      </c>
      <c r="D1699" s="77" t="s">
        <v>7601</v>
      </c>
      <c r="E1699" s="77" t="s">
        <v>7602</v>
      </c>
      <c r="F1699" s="78">
        <v>45488</v>
      </c>
      <c r="G1699" s="77" t="s">
        <v>2072</v>
      </c>
      <c r="H1699" s="79">
        <v>12462750</v>
      </c>
      <c r="I1699" s="79">
        <v>4985101</v>
      </c>
      <c r="J1699" s="79">
        <v>4985101</v>
      </c>
      <c r="K1699" s="79">
        <v>0</v>
      </c>
      <c r="L1699" s="79">
        <v>0</v>
      </c>
      <c r="M1699" s="79">
        <v>0</v>
      </c>
      <c r="N1699" s="79">
        <v>0</v>
      </c>
      <c r="O1699" s="79">
        <v>0</v>
      </c>
      <c r="P1699" s="80">
        <v>0</v>
      </c>
      <c r="Q1699" s="81" t="str">
        <f t="shared" si="26"/>
        <v>Registered</v>
      </c>
    </row>
    <row r="1700" spans="1:17">
      <c r="A1700" s="72">
        <v>6985</v>
      </c>
      <c r="B1700" s="72" t="s">
        <v>130</v>
      </c>
      <c r="C1700" s="72" t="s">
        <v>131</v>
      </c>
      <c r="D1700" s="72" t="s">
        <v>7603</v>
      </c>
      <c r="E1700" s="72" t="s">
        <v>7604</v>
      </c>
      <c r="F1700" s="73">
        <v>45503</v>
      </c>
      <c r="G1700" s="72" t="s">
        <v>1742</v>
      </c>
      <c r="H1700" s="74">
        <v>12470000</v>
      </c>
      <c r="I1700" s="74">
        <v>4988000</v>
      </c>
      <c r="J1700" s="74">
        <v>4988000</v>
      </c>
      <c r="K1700" s="74">
        <v>0</v>
      </c>
      <c r="L1700" s="74">
        <v>0</v>
      </c>
      <c r="M1700" s="74">
        <v>0</v>
      </c>
      <c r="N1700" s="74">
        <v>0</v>
      </c>
      <c r="O1700" s="74">
        <v>0</v>
      </c>
      <c r="P1700" s="75">
        <v>0</v>
      </c>
      <c r="Q1700" s="76" t="str">
        <f t="shared" si="26"/>
        <v>Registered</v>
      </c>
    </row>
    <row r="1701" spans="1:17">
      <c r="A1701" s="77">
        <v>6986</v>
      </c>
      <c r="B1701" s="77" t="s">
        <v>130</v>
      </c>
      <c r="C1701" s="77" t="s">
        <v>131</v>
      </c>
      <c r="D1701" s="77" t="s">
        <v>7605</v>
      </c>
      <c r="E1701" s="77" t="s">
        <v>7606</v>
      </c>
      <c r="F1701" s="78">
        <v>45491</v>
      </c>
      <c r="G1701" s="77" t="s">
        <v>6686</v>
      </c>
      <c r="H1701" s="79">
        <v>8490240</v>
      </c>
      <c r="I1701" s="79">
        <v>3396096</v>
      </c>
      <c r="J1701" s="79">
        <v>3396096</v>
      </c>
      <c r="K1701" s="79">
        <v>0</v>
      </c>
      <c r="L1701" s="79">
        <v>0</v>
      </c>
      <c r="M1701" s="79">
        <v>0</v>
      </c>
      <c r="N1701" s="79">
        <v>0</v>
      </c>
      <c r="O1701" s="79">
        <v>0</v>
      </c>
      <c r="P1701" s="80">
        <v>0</v>
      </c>
      <c r="Q1701" s="81" t="str">
        <f t="shared" si="26"/>
        <v>Registered</v>
      </c>
    </row>
    <row r="1702" spans="1:17">
      <c r="A1702" s="72">
        <v>6987</v>
      </c>
      <c r="B1702" s="72" t="s">
        <v>130</v>
      </c>
      <c r="C1702" s="72" t="s">
        <v>131</v>
      </c>
      <c r="D1702" s="72" t="s">
        <v>7607</v>
      </c>
      <c r="E1702" s="72" t="s">
        <v>7608</v>
      </c>
      <c r="F1702" s="73">
        <v>45491</v>
      </c>
      <c r="G1702" s="72" t="s">
        <v>7573</v>
      </c>
      <c r="H1702" s="74">
        <v>13183800</v>
      </c>
      <c r="I1702" s="74">
        <v>5273520</v>
      </c>
      <c r="J1702" s="74">
        <v>5273520</v>
      </c>
      <c r="K1702" s="74">
        <v>0</v>
      </c>
      <c r="L1702" s="74">
        <v>0</v>
      </c>
      <c r="M1702" s="74">
        <v>0</v>
      </c>
      <c r="N1702" s="74">
        <v>0</v>
      </c>
      <c r="O1702" s="74">
        <v>0</v>
      </c>
      <c r="P1702" s="75">
        <v>0</v>
      </c>
      <c r="Q1702" s="76" t="str">
        <f t="shared" si="26"/>
        <v>Registered</v>
      </c>
    </row>
    <row r="1703" spans="1:17">
      <c r="A1703" s="77">
        <v>6988</v>
      </c>
      <c r="B1703" s="77" t="s">
        <v>130</v>
      </c>
      <c r="C1703" s="77" t="s">
        <v>131</v>
      </c>
      <c r="D1703" s="77" t="s">
        <v>7609</v>
      </c>
      <c r="E1703" s="77" t="s">
        <v>7610</v>
      </c>
      <c r="F1703" s="78">
        <v>45491</v>
      </c>
      <c r="G1703" s="77" t="s">
        <v>3284</v>
      </c>
      <c r="H1703" s="79">
        <v>12822600</v>
      </c>
      <c r="I1703" s="79">
        <v>5129040</v>
      </c>
      <c r="J1703" s="79">
        <v>5129040</v>
      </c>
      <c r="K1703" s="79">
        <v>0</v>
      </c>
      <c r="L1703" s="79">
        <v>0</v>
      </c>
      <c r="M1703" s="79">
        <v>0</v>
      </c>
      <c r="N1703" s="79">
        <v>0</v>
      </c>
      <c r="O1703" s="79">
        <v>0</v>
      </c>
      <c r="P1703" s="80">
        <v>0</v>
      </c>
      <c r="Q1703" s="81" t="str">
        <f t="shared" si="26"/>
        <v>Registered</v>
      </c>
    </row>
    <row r="1704" spans="1:17">
      <c r="A1704" s="72">
        <v>6989</v>
      </c>
      <c r="B1704" s="72" t="s">
        <v>130</v>
      </c>
      <c r="C1704" s="72" t="s">
        <v>131</v>
      </c>
      <c r="D1704" s="72" t="s">
        <v>7611</v>
      </c>
      <c r="E1704" s="72" t="s">
        <v>7612</v>
      </c>
      <c r="F1704" s="73">
        <v>45763</v>
      </c>
      <c r="G1704" s="72" t="s">
        <v>2472</v>
      </c>
      <c r="H1704" s="74">
        <v>8891136</v>
      </c>
      <c r="I1704" s="74">
        <v>3556455</v>
      </c>
      <c r="J1704" s="74">
        <v>3556455</v>
      </c>
      <c r="K1704" s="74">
        <v>0</v>
      </c>
      <c r="L1704" s="74">
        <v>0</v>
      </c>
      <c r="M1704" s="74">
        <v>0</v>
      </c>
      <c r="N1704" s="74">
        <v>0</v>
      </c>
      <c r="O1704" s="74">
        <v>0</v>
      </c>
      <c r="P1704" s="75">
        <v>0</v>
      </c>
      <c r="Q1704" s="76" t="str">
        <f t="shared" si="26"/>
        <v>Registered</v>
      </c>
    </row>
    <row r="1705" spans="1:17">
      <c r="A1705" s="77">
        <v>6990</v>
      </c>
      <c r="B1705" s="77" t="s">
        <v>130</v>
      </c>
      <c r="C1705" s="77" t="s">
        <v>131</v>
      </c>
      <c r="D1705" s="77" t="s">
        <v>7613</v>
      </c>
      <c r="E1705" s="77" t="s">
        <v>7614</v>
      </c>
      <c r="F1705" s="78">
        <v>45747</v>
      </c>
      <c r="G1705" s="77" t="s">
        <v>2472</v>
      </c>
      <c r="H1705" s="79">
        <v>8467200</v>
      </c>
      <c r="I1705" s="79">
        <v>3386880</v>
      </c>
      <c r="J1705" s="79">
        <v>3386880</v>
      </c>
      <c r="K1705" s="79">
        <v>0</v>
      </c>
      <c r="L1705" s="79">
        <v>0</v>
      </c>
      <c r="M1705" s="79">
        <v>0</v>
      </c>
      <c r="N1705" s="79">
        <v>0</v>
      </c>
      <c r="O1705" s="79">
        <v>0</v>
      </c>
      <c r="P1705" s="80">
        <v>0</v>
      </c>
      <c r="Q1705" s="81" t="str">
        <f t="shared" si="26"/>
        <v>Registered</v>
      </c>
    </row>
    <row r="1706" spans="1:17">
      <c r="A1706" s="72">
        <v>6991</v>
      </c>
      <c r="B1706" s="72" t="s">
        <v>130</v>
      </c>
      <c r="C1706" s="72" t="s">
        <v>131</v>
      </c>
      <c r="D1706" s="72" t="s">
        <v>7615</v>
      </c>
      <c r="E1706" s="72" t="s">
        <v>7616</v>
      </c>
      <c r="F1706" s="73">
        <v>45488</v>
      </c>
      <c r="G1706" s="72" t="s">
        <v>2795</v>
      </c>
      <c r="H1706" s="74">
        <v>12642000</v>
      </c>
      <c r="I1706" s="74">
        <v>5056800</v>
      </c>
      <c r="J1706" s="74">
        <v>5056800</v>
      </c>
      <c r="K1706" s="74">
        <v>0</v>
      </c>
      <c r="L1706" s="74">
        <v>0</v>
      </c>
      <c r="M1706" s="74">
        <v>0</v>
      </c>
      <c r="N1706" s="74">
        <v>0</v>
      </c>
      <c r="O1706" s="74">
        <v>0</v>
      </c>
      <c r="P1706" s="75">
        <v>0</v>
      </c>
      <c r="Q1706" s="76" t="str">
        <f t="shared" si="26"/>
        <v>Registered</v>
      </c>
    </row>
    <row r="1707" spans="1:17">
      <c r="A1707" s="77">
        <v>6992</v>
      </c>
      <c r="B1707" s="77" t="s">
        <v>130</v>
      </c>
      <c r="C1707" s="77" t="s">
        <v>131</v>
      </c>
      <c r="D1707" s="77" t="s">
        <v>7617</v>
      </c>
      <c r="E1707" s="77" t="s">
        <v>7618</v>
      </c>
      <c r="F1707" s="78">
        <v>45488</v>
      </c>
      <c r="G1707" s="77" t="s">
        <v>6686</v>
      </c>
      <c r="H1707" s="79">
        <v>12999760</v>
      </c>
      <c r="I1707" s="79">
        <v>5199904</v>
      </c>
      <c r="J1707" s="79">
        <v>5199904</v>
      </c>
      <c r="K1707" s="79">
        <v>0</v>
      </c>
      <c r="L1707" s="79">
        <v>0</v>
      </c>
      <c r="M1707" s="79">
        <v>0</v>
      </c>
      <c r="N1707" s="79">
        <v>0</v>
      </c>
      <c r="O1707" s="79">
        <v>0</v>
      </c>
      <c r="P1707" s="80">
        <v>0</v>
      </c>
      <c r="Q1707" s="81" t="str">
        <f t="shared" si="26"/>
        <v>Registered</v>
      </c>
    </row>
    <row r="1708" spans="1:17">
      <c r="A1708" s="72">
        <v>6993</v>
      </c>
      <c r="B1708" s="72" t="s">
        <v>130</v>
      </c>
      <c r="C1708" s="72" t="s">
        <v>131</v>
      </c>
      <c r="D1708" s="72" t="s">
        <v>7619</v>
      </c>
      <c r="E1708" s="72" t="s">
        <v>7620</v>
      </c>
      <c r="F1708" s="73">
        <v>45842</v>
      </c>
      <c r="G1708" s="72" t="s">
        <v>7621</v>
      </c>
      <c r="H1708" s="74">
        <v>8800128</v>
      </c>
      <c r="I1708" s="74">
        <v>2640038</v>
      </c>
      <c r="J1708" s="74">
        <v>2640038</v>
      </c>
      <c r="K1708" s="74">
        <v>0</v>
      </c>
      <c r="L1708" s="74">
        <v>0</v>
      </c>
      <c r="M1708" s="74">
        <v>0</v>
      </c>
      <c r="N1708" s="74">
        <v>0</v>
      </c>
      <c r="O1708" s="74">
        <v>0</v>
      </c>
      <c r="P1708" s="75">
        <v>0</v>
      </c>
      <c r="Q1708" s="76" t="str">
        <f t="shared" si="26"/>
        <v>Registered</v>
      </c>
    </row>
    <row r="1709" spans="1:17">
      <c r="A1709" s="77">
        <v>6994</v>
      </c>
      <c r="B1709" s="77" t="s">
        <v>130</v>
      </c>
      <c r="C1709" s="77" t="s">
        <v>131</v>
      </c>
      <c r="D1709" s="77" t="s">
        <v>7622</v>
      </c>
      <c r="E1709" s="77" t="s">
        <v>7623</v>
      </c>
      <c r="F1709" s="78">
        <v>45712</v>
      </c>
      <c r="G1709" s="77" t="s">
        <v>7624</v>
      </c>
      <c r="H1709" s="79">
        <v>8467200</v>
      </c>
      <c r="I1709" s="79">
        <v>3386880</v>
      </c>
      <c r="J1709" s="79">
        <v>3386880</v>
      </c>
      <c r="K1709" s="79">
        <v>0</v>
      </c>
      <c r="L1709" s="79">
        <v>0</v>
      </c>
      <c r="M1709" s="79">
        <v>0</v>
      </c>
      <c r="N1709" s="79">
        <v>0</v>
      </c>
      <c r="O1709" s="79">
        <v>0</v>
      </c>
      <c r="P1709" s="80">
        <v>0</v>
      </c>
      <c r="Q1709" s="81" t="str">
        <f t="shared" si="26"/>
        <v>Registered</v>
      </c>
    </row>
    <row r="1710" spans="1:17">
      <c r="A1710" s="72">
        <v>6995</v>
      </c>
      <c r="B1710" s="72" t="s">
        <v>130</v>
      </c>
      <c r="C1710" s="72" t="s">
        <v>131</v>
      </c>
      <c r="D1710" s="72" t="s">
        <v>7625</v>
      </c>
      <c r="E1710" s="72" t="s">
        <v>7626</v>
      </c>
      <c r="F1710" s="73">
        <v>45804</v>
      </c>
      <c r="G1710" s="72" t="s">
        <v>6799</v>
      </c>
      <c r="H1710" s="74">
        <v>8812800</v>
      </c>
      <c r="I1710" s="74">
        <v>3525120</v>
      </c>
      <c r="J1710" s="74">
        <v>3525120</v>
      </c>
      <c r="K1710" s="74">
        <v>0</v>
      </c>
      <c r="L1710" s="74">
        <v>0</v>
      </c>
      <c r="M1710" s="74">
        <v>0</v>
      </c>
      <c r="N1710" s="74">
        <v>0</v>
      </c>
      <c r="O1710" s="74">
        <v>0</v>
      </c>
      <c r="P1710" s="75">
        <v>0</v>
      </c>
      <c r="Q1710" s="76" t="str">
        <f t="shared" si="26"/>
        <v>Registered</v>
      </c>
    </row>
    <row r="1711" spans="1:17">
      <c r="A1711" s="77">
        <v>6996</v>
      </c>
      <c r="B1711" s="77" t="s">
        <v>130</v>
      </c>
      <c r="C1711" s="77" t="s">
        <v>131</v>
      </c>
      <c r="D1711" s="77" t="s">
        <v>7627</v>
      </c>
      <c r="E1711" s="77" t="s">
        <v>7628</v>
      </c>
      <c r="F1711" s="78">
        <v>45488</v>
      </c>
      <c r="G1711" s="77" t="s">
        <v>7316</v>
      </c>
      <c r="H1711" s="79">
        <v>13183800</v>
      </c>
      <c r="I1711" s="79">
        <v>5273520</v>
      </c>
      <c r="J1711" s="79">
        <v>5273520</v>
      </c>
      <c r="K1711" s="79">
        <v>0</v>
      </c>
      <c r="L1711" s="79">
        <v>0</v>
      </c>
      <c r="M1711" s="79">
        <v>0</v>
      </c>
      <c r="N1711" s="79">
        <v>0</v>
      </c>
      <c r="O1711" s="79">
        <v>0</v>
      </c>
      <c r="P1711" s="80">
        <v>0</v>
      </c>
      <c r="Q1711" s="81" t="str">
        <f t="shared" si="26"/>
        <v>Registered</v>
      </c>
    </row>
    <row r="1712" spans="1:17">
      <c r="A1712" s="72">
        <v>6997</v>
      </c>
      <c r="B1712" s="72" t="s">
        <v>130</v>
      </c>
      <c r="C1712" s="72" t="s">
        <v>131</v>
      </c>
      <c r="D1712" s="72" t="s">
        <v>7629</v>
      </c>
      <c r="E1712" s="72" t="s">
        <v>7630</v>
      </c>
      <c r="F1712" s="73">
        <v>45488</v>
      </c>
      <c r="G1712" s="72" t="s">
        <v>7631</v>
      </c>
      <c r="H1712" s="74">
        <v>12999760</v>
      </c>
      <c r="I1712" s="74">
        <v>5199904</v>
      </c>
      <c r="J1712" s="74">
        <v>5199904</v>
      </c>
      <c r="K1712" s="74">
        <v>0</v>
      </c>
      <c r="L1712" s="74">
        <v>0</v>
      </c>
      <c r="M1712" s="74">
        <v>0</v>
      </c>
      <c r="N1712" s="74">
        <v>0</v>
      </c>
      <c r="O1712" s="74">
        <v>0</v>
      </c>
      <c r="P1712" s="75">
        <v>0</v>
      </c>
      <c r="Q1712" s="76" t="str">
        <f t="shared" si="26"/>
        <v>Registered</v>
      </c>
    </row>
    <row r="1713" spans="1:17">
      <c r="A1713" s="77">
        <v>6998</v>
      </c>
      <c r="B1713" s="77" t="s">
        <v>130</v>
      </c>
      <c r="C1713" s="77" t="s">
        <v>131</v>
      </c>
      <c r="D1713" s="77" t="s">
        <v>7632</v>
      </c>
      <c r="E1713" s="77" t="s">
        <v>7633</v>
      </c>
      <c r="F1713" s="78">
        <v>45652</v>
      </c>
      <c r="G1713" s="77" t="s">
        <v>3934</v>
      </c>
      <c r="H1713" s="79">
        <v>8847360</v>
      </c>
      <c r="I1713" s="79">
        <v>3538944</v>
      </c>
      <c r="J1713" s="79">
        <v>3538944</v>
      </c>
      <c r="K1713" s="79">
        <v>0</v>
      </c>
      <c r="L1713" s="79">
        <v>0</v>
      </c>
      <c r="M1713" s="79">
        <v>0</v>
      </c>
      <c r="N1713" s="79">
        <v>0</v>
      </c>
      <c r="O1713" s="79">
        <v>0</v>
      </c>
      <c r="P1713" s="80">
        <v>0</v>
      </c>
      <c r="Q1713" s="81" t="str">
        <f t="shared" si="26"/>
        <v>Registered</v>
      </c>
    </row>
    <row r="1714" spans="1:17">
      <c r="A1714" s="72">
        <v>6999</v>
      </c>
      <c r="B1714" s="72" t="s">
        <v>130</v>
      </c>
      <c r="C1714" s="72" t="s">
        <v>131</v>
      </c>
      <c r="D1714" s="72" t="s">
        <v>7634</v>
      </c>
      <c r="E1714" s="72" t="s">
        <v>7635</v>
      </c>
      <c r="F1714" s="73">
        <v>45726</v>
      </c>
      <c r="G1714" s="72" t="s">
        <v>1902</v>
      </c>
      <c r="H1714" s="74">
        <v>13177854</v>
      </c>
      <c r="I1714" s="74">
        <v>5271142</v>
      </c>
      <c r="J1714" s="74">
        <v>5271142</v>
      </c>
      <c r="K1714" s="74">
        <v>0</v>
      </c>
      <c r="L1714" s="74">
        <v>0</v>
      </c>
      <c r="M1714" s="74">
        <v>0</v>
      </c>
      <c r="N1714" s="74">
        <v>0</v>
      </c>
      <c r="O1714" s="74">
        <v>0</v>
      </c>
      <c r="P1714" s="75">
        <v>0</v>
      </c>
      <c r="Q1714" s="76" t="str">
        <f t="shared" si="26"/>
        <v>Registered</v>
      </c>
    </row>
    <row r="1715" spans="1:17">
      <c r="A1715" s="77">
        <v>7000</v>
      </c>
      <c r="B1715" s="77" t="s">
        <v>130</v>
      </c>
      <c r="C1715" s="77" t="s">
        <v>131</v>
      </c>
      <c r="D1715" s="77" t="s">
        <v>7636</v>
      </c>
      <c r="E1715" s="77" t="s">
        <v>7637</v>
      </c>
      <c r="F1715" s="78">
        <v>45488</v>
      </c>
      <c r="G1715" s="77" t="s">
        <v>3360</v>
      </c>
      <c r="H1715" s="79">
        <v>12820880</v>
      </c>
      <c r="I1715" s="79">
        <v>5128352</v>
      </c>
      <c r="J1715" s="79">
        <v>5128352</v>
      </c>
      <c r="K1715" s="79">
        <v>0</v>
      </c>
      <c r="L1715" s="79">
        <v>0</v>
      </c>
      <c r="M1715" s="79">
        <v>0</v>
      </c>
      <c r="N1715" s="79">
        <v>0</v>
      </c>
      <c r="O1715" s="79">
        <v>0</v>
      </c>
      <c r="P1715" s="80">
        <v>0</v>
      </c>
      <c r="Q1715" s="81" t="str">
        <f t="shared" si="26"/>
        <v>Registered</v>
      </c>
    </row>
    <row r="1716" spans="1:17">
      <c r="A1716" s="72">
        <v>7001</v>
      </c>
      <c r="B1716" s="72" t="s">
        <v>130</v>
      </c>
      <c r="C1716" s="72" t="s">
        <v>131</v>
      </c>
      <c r="D1716" s="72" t="s">
        <v>7638</v>
      </c>
      <c r="E1716" s="72" t="s">
        <v>7639</v>
      </c>
      <c r="F1716" s="73">
        <v>45553</v>
      </c>
      <c r="G1716" s="72" t="s">
        <v>2418</v>
      </c>
      <c r="H1716" s="74">
        <v>8714880</v>
      </c>
      <c r="I1716" s="74">
        <v>3485952</v>
      </c>
      <c r="J1716" s="74">
        <v>3485952</v>
      </c>
      <c r="K1716" s="74">
        <v>0</v>
      </c>
      <c r="L1716" s="74">
        <v>0</v>
      </c>
      <c r="M1716" s="74">
        <v>0</v>
      </c>
      <c r="N1716" s="74">
        <v>0</v>
      </c>
      <c r="O1716" s="74">
        <v>0</v>
      </c>
      <c r="P1716" s="75">
        <v>0</v>
      </c>
      <c r="Q1716" s="76" t="str">
        <f t="shared" si="26"/>
        <v>Registered</v>
      </c>
    </row>
    <row r="1717" spans="1:17">
      <c r="A1717" s="77">
        <v>7002</v>
      </c>
      <c r="B1717" s="77" t="s">
        <v>130</v>
      </c>
      <c r="C1717" s="77" t="s">
        <v>131</v>
      </c>
      <c r="D1717" s="77" t="s">
        <v>7640</v>
      </c>
      <c r="E1717" s="77" t="s">
        <v>7641</v>
      </c>
      <c r="F1717" s="78">
        <v>45642</v>
      </c>
      <c r="G1717" s="77" t="s">
        <v>3463</v>
      </c>
      <c r="H1717" s="79">
        <v>8352000</v>
      </c>
      <c r="I1717" s="79">
        <v>3340800</v>
      </c>
      <c r="J1717" s="79">
        <v>3340800</v>
      </c>
      <c r="K1717" s="79">
        <v>0</v>
      </c>
      <c r="L1717" s="79">
        <v>0</v>
      </c>
      <c r="M1717" s="79">
        <v>0</v>
      </c>
      <c r="N1717" s="79">
        <v>0</v>
      </c>
      <c r="O1717" s="79">
        <v>0</v>
      </c>
      <c r="P1717" s="80">
        <v>0</v>
      </c>
      <c r="Q1717" s="81" t="str">
        <f t="shared" si="26"/>
        <v>Registered</v>
      </c>
    </row>
    <row r="1718" spans="1:17">
      <c r="A1718" s="72">
        <v>7003</v>
      </c>
      <c r="B1718" s="72" t="s">
        <v>130</v>
      </c>
      <c r="C1718" s="72" t="s">
        <v>131</v>
      </c>
      <c r="D1718" s="72" t="s">
        <v>7642</v>
      </c>
      <c r="E1718" s="72" t="s">
        <v>7643</v>
      </c>
      <c r="F1718" s="73">
        <v>45535</v>
      </c>
      <c r="G1718" s="72" t="s">
        <v>4805</v>
      </c>
      <c r="H1718" s="74">
        <v>13238019</v>
      </c>
      <c r="I1718" s="74">
        <v>5295208</v>
      </c>
      <c r="J1718" s="74">
        <v>5295208</v>
      </c>
      <c r="K1718" s="74">
        <v>0</v>
      </c>
      <c r="L1718" s="74">
        <v>0</v>
      </c>
      <c r="M1718" s="74">
        <v>0</v>
      </c>
      <c r="N1718" s="74">
        <v>0</v>
      </c>
      <c r="O1718" s="74">
        <v>0</v>
      </c>
      <c r="P1718" s="75">
        <v>0</v>
      </c>
      <c r="Q1718" s="76" t="str">
        <f t="shared" si="26"/>
        <v>Registered</v>
      </c>
    </row>
    <row r="1719" spans="1:17">
      <c r="A1719" s="77">
        <v>7004</v>
      </c>
      <c r="B1719" s="77" t="s">
        <v>130</v>
      </c>
      <c r="C1719" s="77" t="s">
        <v>131</v>
      </c>
      <c r="D1719" s="77" t="s">
        <v>7644</v>
      </c>
      <c r="E1719" s="77" t="s">
        <v>7645</v>
      </c>
      <c r="F1719" s="78">
        <v>45504</v>
      </c>
      <c r="G1719" s="77" t="s">
        <v>1742</v>
      </c>
      <c r="H1719" s="79">
        <v>8403840</v>
      </c>
      <c r="I1719" s="79">
        <v>3361536</v>
      </c>
      <c r="J1719" s="79">
        <v>3361536</v>
      </c>
      <c r="K1719" s="79">
        <v>0</v>
      </c>
      <c r="L1719" s="79">
        <v>0</v>
      </c>
      <c r="M1719" s="79">
        <v>0</v>
      </c>
      <c r="N1719" s="79">
        <v>0</v>
      </c>
      <c r="O1719" s="79">
        <v>0</v>
      </c>
      <c r="P1719" s="80">
        <v>0</v>
      </c>
      <c r="Q1719" s="81" t="str">
        <f t="shared" si="26"/>
        <v>Registered</v>
      </c>
    </row>
    <row r="1720" spans="1:17">
      <c r="A1720" s="72">
        <v>7005</v>
      </c>
      <c r="B1720" s="72" t="s">
        <v>130</v>
      </c>
      <c r="C1720" s="72" t="s">
        <v>131</v>
      </c>
      <c r="D1720" s="72" t="s">
        <v>7646</v>
      </c>
      <c r="E1720" s="72" t="s">
        <v>7647</v>
      </c>
      <c r="F1720" s="73">
        <v>45854</v>
      </c>
      <c r="G1720" s="72" t="s">
        <v>4179</v>
      </c>
      <c r="H1720" s="74">
        <v>13353192</v>
      </c>
      <c r="I1720" s="74">
        <v>4005958</v>
      </c>
      <c r="J1720" s="74">
        <v>4005958</v>
      </c>
      <c r="K1720" s="74">
        <v>0</v>
      </c>
      <c r="L1720" s="74">
        <v>0</v>
      </c>
      <c r="M1720" s="74">
        <v>0</v>
      </c>
      <c r="N1720" s="74">
        <v>0</v>
      </c>
      <c r="O1720" s="74">
        <v>0</v>
      </c>
      <c r="P1720" s="75">
        <v>0</v>
      </c>
      <c r="Q1720" s="76" t="str">
        <f t="shared" si="26"/>
        <v>Registered</v>
      </c>
    </row>
    <row r="1721" spans="1:17">
      <c r="A1721" s="77">
        <v>7006</v>
      </c>
      <c r="B1721" s="77" t="s">
        <v>130</v>
      </c>
      <c r="C1721" s="77" t="s">
        <v>131</v>
      </c>
      <c r="D1721" s="77" t="s">
        <v>7648</v>
      </c>
      <c r="E1721" s="77" t="s">
        <v>7649</v>
      </c>
      <c r="F1721" s="78">
        <v>45650</v>
      </c>
      <c r="G1721" s="77" t="s">
        <v>6102</v>
      </c>
      <c r="H1721" s="79">
        <v>8628480</v>
      </c>
      <c r="I1721" s="79">
        <v>3451392</v>
      </c>
      <c r="J1721" s="79">
        <v>3451392</v>
      </c>
      <c r="K1721" s="79">
        <v>0</v>
      </c>
      <c r="L1721" s="79">
        <v>0</v>
      </c>
      <c r="M1721" s="79">
        <v>0</v>
      </c>
      <c r="N1721" s="79">
        <v>0</v>
      </c>
      <c r="O1721" s="79">
        <v>0</v>
      </c>
      <c r="P1721" s="80">
        <v>0</v>
      </c>
      <c r="Q1721" s="81" t="str">
        <f t="shared" si="26"/>
        <v>Registered</v>
      </c>
    </row>
    <row r="1722" spans="1:17">
      <c r="A1722" s="72">
        <v>7007</v>
      </c>
      <c r="B1722" s="72" t="s">
        <v>130</v>
      </c>
      <c r="C1722" s="72" t="s">
        <v>131</v>
      </c>
      <c r="D1722" s="72" t="s">
        <v>7650</v>
      </c>
      <c r="E1722" s="72" t="s">
        <v>7651</v>
      </c>
      <c r="F1722" s="73">
        <v>46053</v>
      </c>
      <c r="G1722" s="72" t="s">
        <v>1618</v>
      </c>
      <c r="H1722" s="74">
        <v>9275210</v>
      </c>
      <c r="I1722" s="74">
        <v>3431829</v>
      </c>
      <c r="J1722" s="74">
        <v>3431829</v>
      </c>
      <c r="K1722" s="74">
        <v>0</v>
      </c>
      <c r="L1722" s="74">
        <v>0</v>
      </c>
      <c r="M1722" s="74">
        <v>0</v>
      </c>
      <c r="N1722" s="74">
        <v>0</v>
      </c>
      <c r="O1722" s="74">
        <v>0</v>
      </c>
      <c r="P1722" s="75">
        <v>0</v>
      </c>
      <c r="Q1722" s="76" t="str">
        <f t="shared" si="26"/>
        <v>Registered</v>
      </c>
    </row>
    <row r="1723" spans="1:17">
      <c r="A1723" s="77">
        <v>7008</v>
      </c>
      <c r="B1723" s="77" t="s">
        <v>130</v>
      </c>
      <c r="C1723" s="77" t="s">
        <v>131</v>
      </c>
      <c r="D1723" s="77" t="s">
        <v>7652</v>
      </c>
      <c r="E1723" s="77" t="s">
        <v>7653</v>
      </c>
      <c r="F1723" s="78">
        <v>45565</v>
      </c>
      <c r="G1723" s="77" t="s">
        <v>1902</v>
      </c>
      <c r="H1723" s="79">
        <v>8236800</v>
      </c>
      <c r="I1723" s="79">
        <v>1317888</v>
      </c>
      <c r="J1723" s="79">
        <v>1317888</v>
      </c>
      <c r="K1723" s="79">
        <v>0</v>
      </c>
      <c r="L1723" s="79">
        <v>0</v>
      </c>
      <c r="M1723" s="79">
        <v>0</v>
      </c>
      <c r="N1723" s="79">
        <v>0</v>
      </c>
      <c r="O1723" s="79">
        <v>0</v>
      </c>
      <c r="P1723" s="80">
        <v>0</v>
      </c>
      <c r="Q1723" s="81" t="str">
        <f t="shared" si="26"/>
        <v>Registered</v>
      </c>
    </row>
    <row r="1724" spans="1:17">
      <c r="A1724" s="72">
        <v>7009</v>
      </c>
      <c r="B1724" s="72" t="s">
        <v>130</v>
      </c>
      <c r="C1724" s="72" t="s">
        <v>131</v>
      </c>
      <c r="D1724" s="72" t="s">
        <v>7654</v>
      </c>
      <c r="E1724" s="72" t="s">
        <v>7655</v>
      </c>
      <c r="F1724" s="73">
        <v>45717</v>
      </c>
      <c r="G1724" s="72" t="s">
        <v>7656</v>
      </c>
      <c r="H1724" s="74">
        <v>9250560</v>
      </c>
      <c r="I1724" s="74">
        <v>1480089</v>
      </c>
      <c r="J1724" s="74">
        <v>1480089</v>
      </c>
      <c r="K1724" s="74">
        <v>0</v>
      </c>
      <c r="L1724" s="74">
        <v>0</v>
      </c>
      <c r="M1724" s="74">
        <v>0</v>
      </c>
      <c r="N1724" s="74">
        <v>0</v>
      </c>
      <c r="O1724" s="74">
        <v>0</v>
      </c>
      <c r="P1724" s="75">
        <v>0</v>
      </c>
      <c r="Q1724" s="76" t="str">
        <f t="shared" si="26"/>
        <v>Registered</v>
      </c>
    </row>
    <row r="1725" spans="1:17">
      <c r="A1725" s="77">
        <v>7010</v>
      </c>
      <c r="B1725" s="77" t="s">
        <v>130</v>
      </c>
      <c r="C1725" s="77" t="s">
        <v>131</v>
      </c>
      <c r="D1725" s="77" t="s">
        <v>7657</v>
      </c>
      <c r="E1725" s="77" t="s">
        <v>7658</v>
      </c>
      <c r="F1725" s="78">
        <v>45838</v>
      </c>
      <c r="G1725" s="77" t="s">
        <v>1682</v>
      </c>
      <c r="H1725" s="79">
        <v>9067392</v>
      </c>
      <c r="I1725" s="79">
        <v>3626957</v>
      </c>
      <c r="J1725" s="79">
        <v>3626957</v>
      </c>
      <c r="K1725" s="79">
        <v>0</v>
      </c>
      <c r="L1725" s="79">
        <v>0</v>
      </c>
      <c r="M1725" s="79">
        <v>0</v>
      </c>
      <c r="N1725" s="79">
        <v>0</v>
      </c>
      <c r="O1725" s="79">
        <v>0</v>
      </c>
      <c r="P1725" s="80">
        <v>0</v>
      </c>
      <c r="Q1725" s="81" t="str">
        <f t="shared" si="26"/>
        <v>Registered</v>
      </c>
    </row>
    <row r="1726" spans="1:17">
      <c r="A1726" s="72">
        <v>7011</v>
      </c>
      <c r="B1726" s="72" t="s">
        <v>130</v>
      </c>
      <c r="C1726" s="72" t="s">
        <v>131</v>
      </c>
      <c r="D1726" s="72" t="s">
        <v>7659</v>
      </c>
      <c r="E1726" s="72" t="s">
        <v>7658</v>
      </c>
      <c r="F1726" s="73">
        <v>45838</v>
      </c>
      <c r="G1726" s="72" t="s">
        <v>1682</v>
      </c>
      <c r="H1726" s="74">
        <v>9067392</v>
      </c>
      <c r="I1726" s="74">
        <v>3626957</v>
      </c>
      <c r="J1726" s="74">
        <v>3626957</v>
      </c>
      <c r="K1726" s="74">
        <v>0</v>
      </c>
      <c r="L1726" s="74">
        <v>0</v>
      </c>
      <c r="M1726" s="74">
        <v>0</v>
      </c>
      <c r="N1726" s="74">
        <v>0</v>
      </c>
      <c r="O1726" s="74">
        <v>0</v>
      </c>
      <c r="P1726" s="75">
        <v>0</v>
      </c>
      <c r="Q1726" s="76" t="str">
        <f t="shared" si="26"/>
        <v>Registered</v>
      </c>
    </row>
    <row r="1727" spans="1:17">
      <c r="A1727" s="77">
        <v>7012</v>
      </c>
      <c r="B1727" s="77" t="s">
        <v>130</v>
      </c>
      <c r="C1727" s="77" t="s">
        <v>131</v>
      </c>
      <c r="D1727" s="77" t="s">
        <v>7660</v>
      </c>
      <c r="E1727" s="77" t="s">
        <v>7661</v>
      </c>
      <c r="F1727" s="78">
        <v>45517</v>
      </c>
      <c r="G1727" s="77" t="s">
        <v>2418</v>
      </c>
      <c r="H1727" s="79">
        <v>12277360</v>
      </c>
      <c r="I1727" s="79">
        <v>4910944</v>
      </c>
      <c r="J1727" s="79">
        <v>4910944</v>
      </c>
      <c r="K1727" s="79">
        <v>0</v>
      </c>
      <c r="L1727" s="79">
        <v>0</v>
      </c>
      <c r="M1727" s="79">
        <v>0</v>
      </c>
      <c r="N1727" s="79">
        <v>0</v>
      </c>
      <c r="O1727" s="79">
        <v>0</v>
      </c>
      <c r="P1727" s="80">
        <v>0</v>
      </c>
      <c r="Q1727" s="81" t="str">
        <f t="shared" si="26"/>
        <v>Registered</v>
      </c>
    </row>
    <row r="1728" spans="1:17">
      <c r="A1728" s="72">
        <v>7013</v>
      </c>
      <c r="B1728" s="72" t="s">
        <v>130</v>
      </c>
      <c r="C1728" s="72" t="s">
        <v>131</v>
      </c>
      <c r="D1728" s="72" t="s">
        <v>7662</v>
      </c>
      <c r="E1728" s="72" t="s">
        <v>7663</v>
      </c>
      <c r="F1728" s="73">
        <v>45576</v>
      </c>
      <c r="G1728" s="72" t="s">
        <v>7664</v>
      </c>
      <c r="H1728" s="74">
        <v>8355456</v>
      </c>
      <c r="I1728" s="74">
        <v>3342183</v>
      </c>
      <c r="J1728" s="74">
        <v>3342183</v>
      </c>
      <c r="K1728" s="74">
        <v>0</v>
      </c>
      <c r="L1728" s="74">
        <v>0</v>
      </c>
      <c r="M1728" s="74">
        <v>0</v>
      </c>
      <c r="N1728" s="74">
        <v>0</v>
      </c>
      <c r="O1728" s="74">
        <v>0</v>
      </c>
      <c r="P1728" s="75">
        <v>0</v>
      </c>
      <c r="Q1728" s="76" t="str">
        <f t="shared" si="26"/>
        <v>Registered</v>
      </c>
    </row>
    <row r="1729" spans="1:17">
      <c r="A1729" s="77">
        <v>7014</v>
      </c>
      <c r="B1729" s="77" t="s">
        <v>130</v>
      </c>
      <c r="C1729" s="77" t="s">
        <v>131</v>
      </c>
      <c r="D1729" s="77" t="s">
        <v>7665</v>
      </c>
      <c r="E1729" s="77" t="s">
        <v>1688</v>
      </c>
      <c r="F1729" s="78">
        <v>45896</v>
      </c>
      <c r="G1729" s="77" t="s">
        <v>7539</v>
      </c>
      <c r="H1729" s="79">
        <v>8712800</v>
      </c>
      <c r="I1729" s="79">
        <v>3485120</v>
      </c>
      <c r="J1729" s="79">
        <v>3485120</v>
      </c>
      <c r="K1729" s="79">
        <v>0</v>
      </c>
      <c r="L1729" s="79">
        <v>0</v>
      </c>
      <c r="M1729" s="79">
        <v>0</v>
      </c>
      <c r="N1729" s="79">
        <v>0</v>
      </c>
      <c r="O1729" s="79">
        <v>0</v>
      </c>
      <c r="P1729" s="80">
        <v>0</v>
      </c>
      <c r="Q1729" s="81" t="str">
        <f t="shared" si="26"/>
        <v>Registered</v>
      </c>
    </row>
    <row r="1730" spans="1:17">
      <c r="A1730" s="72">
        <v>7015</v>
      </c>
      <c r="B1730" s="72" t="s">
        <v>130</v>
      </c>
      <c r="C1730" s="72" t="s">
        <v>131</v>
      </c>
      <c r="D1730" s="72" t="s">
        <v>7666</v>
      </c>
      <c r="E1730" s="72" t="s">
        <v>7667</v>
      </c>
      <c r="F1730" s="73">
        <v>45777</v>
      </c>
      <c r="G1730" s="72" t="s">
        <v>3246</v>
      </c>
      <c r="H1730" s="74">
        <v>13442580</v>
      </c>
      <c r="I1730" s="74">
        <v>5377032</v>
      </c>
      <c r="J1730" s="74">
        <v>5377032</v>
      </c>
      <c r="K1730" s="74">
        <v>0</v>
      </c>
      <c r="L1730" s="74">
        <v>0</v>
      </c>
      <c r="M1730" s="74">
        <v>0</v>
      </c>
      <c r="N1730" s="74">
        <v>0</v>
      </c>
      <c r="O1730" s="74">
        <v>0</v>
      </c>
      <c r="P1730" s="75">
        <v>0</v>
      </c>
      <c r="Q1730" s="76" t="str">
        <f t="shared" ref="Q1730:Q1793" si="27">IF(G1730="01 Jan 1900","Unregistered","Registered")</f>
        <v>Registered</v>
      </c>
    </row>
    <row r="1731" spans="1:17">
      <c r="A1731" s="77">
        <v>7016</v>
      </c>
      <c r="B1731" s="77" t="s">
        <v>130</v>
      </c>
      <c r="C1731" s="77" t="s">
        <v>131</v>
      </c>
      <c r="D1731" s="77" t="s">
        <v>7668</v>
      </c>
      <c r="E1731" s="77" t="s">
        <v>7669</v>
      </c>
      <c r="F1731" s="78">
        <v>45488</v>
      </c>
      <c r="G1731" s="77" t="s">
        <v>2034</v>
      </c>
      <c r="H1731" s="79">
        <v>8121600</v>
      </c>
      <c r="I1731" s="79">
        <v>3248640</v>
      </c>
      <c r="J1731" s="79">
        <v>3248640</v>
      </c>
      <c r="K1731" s="79">
        <v>0</v>
      </c>
      <c r="L1731" s="79">
        <v>0</v>
      </c>
      <c r="M1731" s="79">
        <v>0</v>
      </c>
      <c r="N1731" s="79">
        <v>0</v>
      </c>
      <c r="O1731" s="79">
        <v>0</v>
      </c>
      <c r="P1731" s="80">
        <v>0</v>
      </c>
      <c r="Q1731" s="81" t="str">
        <f t="shared" si="27"/>
        <v>Registered</v>
      </c>
    </row>
    <row r="1732" spans="1:17">
      <c r="A1732" s="72">
        <v>7017</v>
      </c>
      <c r="B1732" s="72" t="s">
        <v>130</v>
      </c>
      <c r="C1732" s="72" t="s">
        <v>131</v>
      </c>
      <c r="D1732" s="72" t="s">
        <v>7670</v>
      </c>
      <c r="E1732" s="72" t="s">
        <v>7671</v>
      </c>
      <c r="F1732" s="73">
        <v>45535</v>
      </c>
      <c r="G1732" s="72" t="s">
        <v>6084</v>
      </c>
      <c r="H1732" s="74">
        <v>8445312</v>
      </c>
      <c r="I1732" s="74">
        <v>3378125</v>
      </c>
      <c r="J1732" s="74">
        <v>3378125</v>
      </c>
      <c r="K1732" s="74">
        <v>0</v>
      </c>
      <c r="L1732" s="74">
        <v>0</v>
      </c>
      <c r="M1732" s="74">
        <v>0</v>
      </c>
      <c r="N1732" s="74">
        <v>0</v>
      </c>
      <c r="O1732" s="74">
        <v>0</v>
      </c>
      <c r="P1732" s="75">
        <v>0</v>
      </c>
      <c r="Q1732" s="76" t="str">
        <f t="shared" si="27"/>
        <v>Registered</v>
      </c>
    </row>
    <row r="1733" spans="1:17">
      <c r="A1733" s="77">
        <v>7018</v>
      </c>
      <c r="B1733" s="77" t="s">
        <v>130</v>
      </c>
      <c r="C1733" s="77" t="s">
        <v>131</v>
      </c>
      <c r="D1733" s="77" t="s">
        <v>7672</v>
      </c>
      <c r="E1733" s="77" t="s">
        <v>7673</v>
      </c>
      <c r="F1733" s="78">
        <v>45488</v>
      </c>
      <c r="G1733" s="77" t="s">
        <v>2052</v>
      </c>
      <c r="H1733" s="79">
        <v>12667800</v>
      </c>
      <c r="I1733" s="79">
        <v>5067120</v>
      </c>
      <c r="J1733" s="79">
        <v>5067120</v>
      </c>
      <c r="K1733" s="79">
        <v>0</v>
      </c>
      <c r="L1733" s="79">
        <v>0</v>
      </c>
      <c r="M1733" s="79">
        <v>0</v>
      </c>
      <c r="N1733" s="79">
        <v>0</v>
      </c>
      <c r="O1733" s="79">
        <v>0</v>
      </c>
      <c r="P1733" s="80">
        <v>0</v>
      </c>
      <c r="Q1733" s="81" t="str">
        <f t="shared" si="27"/>
        <v>Registered</v>
      </c>
    </row>
    <row r="1734" spans="1:17">
      <c r="A1734" s="72">
        <v>7019</v>
      </c>
      <c r="B1734" s="72" t="s">
        <v>130</v>
      </c>
      <c r="C1734" s="72" t="s">
        <v>131</v>
      </c>
      <c r="D1734" s="72" t="s">
        <v>7674</v>
      </c>
      <c r="E1734" s="72" t="s">
        <v>7675</v>
      </c>
      <c r="F1734" s="73">
        <v>45802</v>
      </c>
      <c r="G1734" s="72" t="s">
        <v>6796</v>
      </c>
      <c r="H1734" s="74">
        <v>8755200</v>
      </c>
      <c r="I1734" s="74">
        <v>3502080</v>
      </c>
      <c r="J1734" s="74">
        <v>3502080</v>
      </c>
      <c r="K1734" s="74">
        <v>0</v>
      </c>
      <c r="L1734" s="74">
        <v>0</v>
      </c>
      <c r="M1734" s="74">
        <v>0</v>
      </c>
      <c r="N1734" s="74">
        <v>0</v>
      </c>
      <c r="O1734" s="74">
        <v>0</v>
      </c>
      <c r="P1734" s="75">
        <v>0</v>
      </c>
      <c r="Q1734" s="76" t="str">
        <f t="shared" si="27"/>
        <v>Registered</v>
      </c>
    </row>
    <row r="1735" spans="1:17">
      <c r="A1735" s="77">
        <v>7020</v>
      </c>
      <c r="B1735" s="77" t="s">
        <v>130</v>
      </c>
      <c r="C1735" s="77" t="s">
        <v>131</v>
      </c>
      <c r="D1735" s="77" t="s">
        <v>7676</v>
      </c>
      <c r="E1735" s="77" t="s">
        <v>7677</v>
      </c>
      <c r="F1735" s="78">
        <v>45556</v>
      </c>
      <c r="G1735" s="77" t="s">
        <v>2698</v>
      </c>
      <c r="H1735" s="79">
        <v>12909690</v>
      </c>
      <c r="I1735" s="79">
        <v>5163877</v>
      </c>
      <c r="J1735" s="79">
        <v>5163877</v>
      </c>
      <c r="K1735" s="79">
        <v>0</v>
      </c>
      <c r="L1735" s="79">
        <v>0</v>
      </c>
      <c r="M1735" s="79">
        <v>0</v>
      </c>
      <c r="N1735" s="79">
        <v>0</v>
      </c>
      <c r="O1735" s="79">
        <v>0</v>
      </c>
      <c r="P1735" s="80">
        <v>0</v>
      </c>
      <c r="Q1735" s="81" t="str">
        <f t="shared" si="27"/>
        <v>Registered</v>
      </c>
    </row>
    <row r="1736" spans="1:17">
      <c r="A1736" s="72">
        <v>7021</v>
      </c>
      <c r="B1736" s="72" t="s">
        <v>130</v>
      </c>
      <c r="C1736" s="72" t="s">
        <v>131</v>
      </c>
      <c r="D1736" s="72" t="s">
        <v>7678</v>
      </c>
      <c r="E1736" s="72" t="s">
        <v>7679</v>
      </c>
      <c r="F1736" s="73">
        <v>45594</v>
      </c>
      <c r="G1736" s="72" t="s">
        <v>2486</v>
      </c>
      <c r="H1736" s="74">
        <v>8662576</v>
      </c>
      <c r="I1736" s="74">
        <v>3465031</v>
      </c>
      <c r="J1736" s="74">
        <v>3465031</v>
      </c>
      <c r="K1736" s="74">
        <v>0</v>
      </c>
      <c r="L1736" s="74">
        <v>0</v>
      </c>
      <c r="M1736" s="74">
        <v>0</v>
      </c>
      <c r="N1736" s="74">
        <v>0</v>
      </c>
      <c r="O1736" s="74">
        <v>0</v>
      </c>
      <c r="P1736" s="75">
        <v>0</v>
      </c>
      <c r="Q1736" s="76" t="str">
        <f t="shared" si="27"/>
        <v>Registered</v>
      </c>
    </row>
    <row r="1737" spans="1:17">
      <c r="A1737" s="77">
        <v>7022</v>
      </c>
      <c r="B1737" s="77" t="s">
        <v>130</v>
      </c>
      <c r="C1737" s="77" t="s">
        <v>131</v>
      </c>
      <c r="D1737" s="77" t="s">
        <v>7680</v>
      </c>
      <c r="E1737" s="77" t="s">
        <v>7681</v>
      </c>
      <c r="F1737" s="78">
        <v>45594</v>
      </c>
      <c r="G1737" s="77" t="s">
        <v>3200</v>
      </c>
      <c r="H1737" s="79">
        <v>8599680</v>
      </c>
      <c r="I1737" s="79">
        <v>3439872</v>
      </c>
      <c r="J1737" s="79">
        <v>3439872</v>
      </c>
      <c r="K1737" s="79">
        <v>0</v>
      </c>
      <c r="L1737" s="79">
        <v>0</v>
      </c>
      <c r="M1737" s="79">
        <v>0</v>
      </c>
      <c r="N1737" s="79">
        <v>0</v>
      </c>
      <c r="O1737" s="79">
        <v>0</v>
      </c>
      <c r="P1737" s="80">
        <v>0</v>
      </c>
      <c r="Q1737" s="81" t="str">
        <f t="shared" si="27"/>
        <v>Registered</v>
      </c>
    </row>
    <row r="1738" spans="1:17">
      <c r="A1738" s="72">
        <v>7023</v>
      </c>
      <c r="B1738" s="72" t="s">
        <v>130</v>
      </c>
      <c r="C1738" s="72" t="s">
        <v>131</v>
      </c>
      <c r="D1738" s="72" t="s">
        <v>7682</v>
      </c>
      <c r="E1738" s="72" t="s">
        <v>7683</v>
      </c>
      <c r="F1738" s="73">
        <v>45495</v>
      </c>
      <c r="G1738" s="72" t="s">
        <v>2175</v>
      </c>
      <c r="H1738" s="74">
        <v>12463120</v>
      </c>
      <c r="I1738" s="74">
        <v>4985248</v>
      </c>
      <c r="J1738" s="74">
        <v>4985248</v>
      </c>
      <c r="K1738" s="74">
        <v>0</v>
      </c>
      <c r="L1738" s="74">
        <v>0</v>
      </c>
      <c r="M1738" s="74">
        <v>0</v>
      </c>
      <c r="N1738" s="74">
        <v>0</v>
      </c>
      <c r="O1738" s="74">
        <v>0</v>
      </c>
      <c r="P1738" s="75">
        <v>0</v>
      </c>
      <c r="Q1738" s="76" t="str">
        <f t="shared" si="27"/>
        <v>Registered</v>
      </c>
    </row>
    <row r="1739" spans="1:17">
      <c r="A1739" s="77">
        <v>7024</v>
      </c>
      <c r="B1739" s="77" t="s">
        <v>130</v>
      </c>
      <c r="C1739" s="77" t="s">
        <v>131</v>
      </c>
      <c r="D1739" s="77" t="s">
        <v>7684</v>
      </c>
      <c r="E1739" s="77" t="s">
        <v>7685</v>
      </c>
      <c r="F1739" s="78">
        <v>45504</v>
      </c>
      <c r="G1739" s="77" t="s">
        <v>1379</v>
      </c>
      <c r="H1739" s="79">
        <v>8355456</v>
      </c>
      <c r="I1739" s="79">
        <v>2924410</v>
      </c>
      <c r="J1739" s="79">
        <v>2924410</v>
      </c>
      <c r="K1739" s="79">
        <v>0</v>
      </c>
      <c r="L1739" s="79">
        <v>0</v>
      </c>
      <c r="M1739" s="79">
        <v>0</v>
      </c>
      <c r="N1739" s="79">
        <v>0</v>
      </c>
      <c r="O1739" s="79">
        <v>0</v>
      </c>
      <c r="P1739" s="80">
        <v>0</v>
      </c>
      <c r="Q1739" s="81" t="str">
        <f t="shared" si="27"/>
        <v>Registered</v>
      </c>
    </row>
    <row r="1740" spans="1:17">
      <c r="A1740" s="72">
        <v>7025</v>
      </c>
      <c r="B1740" s="72" t="s">
        <v>130</v>
      </c>
      <c r="C1740" s="72" t="s">
        <v>131</v>
      </c>
      <c r="D1740" s="72" t="s">
        <v>7686</v>
      </c>
      <c r="E1740" s="72" t="s">
        <v>7687</v>
      </c>
      <c r="F1740" s="73">
        <v>45687</v>
      </c>
      <c r="G1740" s="72" t="s">
        <v>2745</v>
      </c>
      <c r="H1740" s="74">
        <v>8631936</v>
      </c>
      <c r="I1740" s="74">
        <v>3452775</v>
      </c>
      <c r="J1740" s="74">
        <v>3452775</v>
      </c>
      <c r="K1740" s="74">
        <v>0</v>
      </c>
      <c r="L1740" s="74">
        <v>0</v>
      </c>
      <c r="M1740" s="74">
        <v>0</v>
      </c>
      <c r="N1740" s="74">
        <v>0</v>
      </c>
      <c r="O1740" s="74">
        <v>0</v>
      </c>
      <c r="P1740" s="75">
        <v>0</v>
      </c>
      <c r="Q1740" s="76" t="str">
        <f t="shared" si="27"/>
        <v>Registered</v>
      </c>
    </row>
    <row r="1741" spans="1:17">
      <c r="A1741" s="77">
        <v>7026</v>
      </c>
      <c r="B1741" s="77" t="s">
        <v>130</v>
      </c>
      <c r="C1741" s="77" t="s">
        <v>131</v>
      </c>
      <c r="D1741" s="77" t="s">
        <v>7688</v>
      </c>
      <c r="E1741" s="77" t="s">
        <v>7689</v>
      </c>
      <c r="F1741" s="78">
        <v>45587</v>
      </c>
      <c r="G1741" s="77" t="s">
        <v>2615</v>
      </c>
      <c r="H1741" s="79">
        <v>13088466</v>
      </c>
      <c r="I1741" s="79">
        <v>5235386</v>
      </c>
      <c r="J1741" s="79">
        <v>5235386</v>
      </c>
      <c r="K1741" s="79">
        <v>0</v>
      </c>
      <c r="L1741" s="79">
        <v>0</v>
      </c>
      <c r="M1741" s="79">
        <v>0</v>
      </c>
      <c r="N1741" s="79">
        <v>0</v>
      </c>
      <c r="O1741" s="79">
        <v>0</v>
      </c>
      <c r="P1741" s="80">
        <v>0</v>
      </c>
      <c r="Q1741" s="81" t="str">
        <f t="shared" si="27"/>
        <v>Registered</v>
      </c>
    </row>
    <row r="1742" spans="1:17">
      <c r="A1742" s="72">
        <v>7027</v>
      </c>
      <c r="B1742" s="72" t="s">
        <v>130</v>
      </c>
      <c r="C1742" s="72" t="s">
        <v>131</v>
      </c>
      <c r="D1742" s="72" t="s">
        <v>7690</v>
      </c>
      <c r="E1742" s="72" t="s">
        <v>7691</v>
      </c>
      <c r="F1742" s="73">
        <v>45511</v>
      </c>
      <c r="G1742" s="72" t="s">
        <v>3514</v>
      </c>
      <c r="H1742" s="74">
        <v>12596832</v>
      </c>
      <c r="I1742" s="74">
        <v>5038733</v>
      </c>
      <c r="J1742" s="74">
        <v>5038733</v>
      </c>
      <c r="K1742" s="74">
        <v>0</v>
      </c>
      <c r="L1742" s="74">
        <v>0</v>
      </c>
      <c r="M1742" s="74">
        <v>0</v>
      </c>
      <c r="N1742" s="74">
        <v>0</v>
      </c>
      <c r="O1742" s="74">
        <v>0</v>
      </c>
      <c r="P1742" s="75">
        <v>0</v>
      </c>
      <c r="Q1742" s="76" t="str">
        <f t="shared" si="27"/>
        <v>Registered</v>
      </c>
    </row>
    <row r="1743" spans="1:17">
      <c r="A1743" s="77">
        <v>7028</v>
      </c>
      <c r="B1743" s="77" t="s">
        <v>130</v>
      </c>
      <c r="C1743" s="77" t="s">
        <v>131</v>
      </c>
      <c r="D1743" s="77" t="s">
        <v>7692</v>
      </c>
      <c r="E1743" s="77" t="s">
        <v>7693</v>
      </c>
      <c r="F1743" s="78">
        <v>45565</v>
      </c>
      <c r="G1743" s="77" t="s">
        <v>1908</v>
      </c>
      <c r="H1743" s="79">
        <v>8802432</v>
      </c>
      <c r="I1743" s="79">
        <v>3520973</v>
      </c>
      <c r="J1743" s="79">
        <v>3520973</v>
      </c>
      <c r="K1743" s="79">
        <v>0</v>
      </c>
      <c r="L1743" s="79">
        <v>0</v>
      </c>
      <c r="M1743" s="79">
        <v>0</v>
      </c>
      <c r="N1743" s="79">
        <v>0</v>
      </c>
      <c r="O1743" s="79">
        <v>0</v>
      </c>
      <c r="P1743" s="80">
        <v>0</v>
      </c>
      <c r="Q1743" s="81" t="str">
        <f t="shared" si="27"/>
        <v>Registered</v>
      </c>
    </row>
    <row r="1744" spans="1:17">
      <c r="A1744" s="72">
        <v>7029</v>
      </c>
      <c r="B1744" s="72" t="s">
        <v>130</v>
      </c>
      <c r="C1744" s="72" t="s">
        <v>131</v>
      </c>
      <c r="D1744" s="72" t="s">
        <v>7694</v>
      </c>
      <c r="E1744" s="72" t="s">
        <v>7695</v>
      </c>
      <c r="F1744" s="73">
        <v>45488</v>
      </c>
      <c r="G1744" s="72" t="s">
        <v>3376</v>
      </c>
      <c r="H1744" s="74">
        <v>12088868</v>
      </c>
      <c r="I1744" s="74">
        <v>4835547</v>
      </c>
      <c r="J1744" s="74">
        <v>4835547</v>
      </c>
      <c r="K1744" s="74">
        <v>0</v>
      </c>
      <c r="L1744" s="74">
        <v>0</v>
      </c>
      <c r="M1744" s="74">
        <v>0</v>
      </c>
      <c r="N1744" s="74">
        <v>0</v>
      </c>
      <c r="O1744" s="74">
        <v>0</v>
      </c>
      <c r="P1744" s="75">
        <v>0</v>
      </c>
      <c r="Q1744" s="76" t="str">
        <f t="shared" si="27"/>
        <v>Registered</v>
      </c>
    </row>
    <row r="1745" spans="1:17">
      <c r="A1745" s="77">
        <v>7030</v>
      </c>
      <c r="B1745" s="77" t="s">
        <v>130</v>
      </c>
      <c r="C1745" s="77" t="s">
        <v>131</v>
      </c>
      <c r="D1745" s="77" t="s">
        <v>7696</v>
      </c>
      <c r="E1745" s="77" t="s">
        <v>7697</v>
      </c>
      <c r="F1745" s="78">
        <v>45575</v>
      </c>
      <c r="G1745" s="77" t="s">
        <v>3470</v>
      </c>
      <c r="H1745" s="79">
        <v>12376800</v>
      </c>
      <c r="I1745" s="79">
        <v>4950720</v>
      </c>
      <c r="J1745" s="79">
        <v>4950720</v>
      </c>
      <c r="K1745" s="79">
        <v>0</v>
      </c>
      <c r="L1745" s="79">
        <v>0</v>
      </c>
      <c r="M1745" s="79">
        <v>0</v>
      </c>
      <c r="N1745" s="79">
        <v>0</v>
      </c>
      <c r="O1745" s="79">
        <v>0</v>
      </c>
      <c r="P1745" s="80">
        <v>0</v>
      </c>
      <c r="Q1745" s="81" t="str">
        <f t="shared" si="27"/>
        <v>Registered</v>
      </c>
    </row>
    <row r="1746" spans="1:17">
      <c r="A1746" s="72">
        <v>7031</v>
      </c>
      <c r="B1746" s="72" t="s">
        <v>130</v>
      </c>
      <c r="C1746" s="72" t="s">
        <v>131</v>
      </c>
      <c r="D1746" s="72" t="s">
        <v>7698</v>
      </c>
      <c r="E1746" s="72" t="s">
        <v>7699</v>
      </c>
      <c r="F1746" s="73">
        <v>45504</v>
      </c>
      <c r="G1746" s="72" t="s">
        <v>1379</v>
      </c>
      <c r="H1746" s="74">
        <v>8355456</v>
      </c>
      <c r="I1746" s="74">
        <v>2924410</v>
      </c>
      <c r="J1746" s="74">
        <v>2924410</v>
      </c>
      <c r="K1746" s="74">
        <v>0</v>
      </c>
      <c r="L1746" s="74">
        <v>0</v>
      </c>
      <c r="M1746" s="74">
        <v>0</v>
      </c>
      <c r="N1746" s="74">
        <v>0</v>
      </c>
      <c r="O1746" s="74">
        <v>0</v>
      </c>
      <c r="P1746" s="75">
        <v>0</v>
      </c>
      <c r="Q1746" s="76" t="str">
        <f t="shared" si="27"/>
        <v>Registered</v>
      </c>
    </row>
    <row r="1747" spans="1:17">
      <c r="A1747" s="77">
        <v>7032</v>
      </c>
      <c r="B1747" s="77" t="s">
        <v>130</v>
      </c>
      <c r="C1747" s="77" t="s">
        <v>131</v>
      </c>
      <c r="D1747" s="77" t="s">
        <v>7700</v>
      </c>
      <c r="E1747" s="77" t="s">
        <v>7701</v>
      </c>
      <c r="F1747" s="78">
        <v>45565</v>
      </c>
      <c r="G1747" s="77" t="s">
        <v>3095</v>
      </c>
      <c r="H1747" s="79">
        <v>8667648</v>
      </c>
      <c r="I1747" s="79">
        <v>3467059</v>
      </c>
      <c r="J1747" s="79">
        <v>3467059</v>
      </c>
      <c r="K1747" s="79">
        <v>0</v>
      </c>
      <c r="L1747" s="79">
        <v>0</v>
      </c>
      <c r="M1747" s="79">
        <v>0</v>
      </c>
      <c r="N1747" s="79">
        <v>0</v>
      </c>
      <c r="O1747" s="79">
        <v>0</v>
      </c>
      <c r="P1747" s="80">
        <v>0</v>
      </c>
      <c r="Q1747" s="81" t="str">
        <f t="shared" si="27"/>
        <v>Registered</v>
      </c>
    </row>
    <row r="1748" spans="1:17">
      <c r="A1748" s="72">
        <v>7033</v>
      </c>
      <c r="B1748" s="72" t="s">
        <v>130</v>
      </c>
      <c r="C1748" s="72" t="s">
        <v>131</v>
      </c>
      <c r="D1748" s="72" t="s">
        <v>7702</v>
      </c>
      <c r="E1748" s="72" t="s">
        <v>7703</v>
      </c>
      <c r="F1748" s="73">
        <v>45553</v>
      </c>
      <c r="G1748" s="72" t="s">
        <v>7047</v>
      </c>
      <c r="H1748" s="74">
        <v>12999078</v>
      </c>
      <c r="I1748" s="74">
        <v>5199632</v>
      </c>
      <c r="J1748" s="74">
        <v>5199632</v>
      </c>
      <c r="K1748" s="74">
        <v>0</v>
      </c>
      <c r="L1748" s="74">
        <v>0</v>
      </c>
      <c r="M1748" s="74">
        <v>0</v>
      </c>
      <c r="N1748" s="74">
        <v>0</v>
      </c>
      <c r="O1748" s="74">
        <v>0</v>
      </c>
      <c r="P1748" s="75">
        <v>0</v>
      </c>
      <c r="Q1748" s="76" t="str">
        <f t="shared" si="27"/>
        <v>Registered</v>
      </c>
    </row>
    <row r="1749" spans="1:17">
      <c r="A1749" s="77">
        <v>7034</v>
      </c>
      <c r="B1749" s="77" t="s">
        <v>130</v>
      </c>
      <c r="C1749" s="77" t="s">
        <v>131</v>
      </c>
      <c r="D1749" s="77" t="s">
        <v>7704</v>
      </c>
      <c r="E1749" s="77" t="s">
        <v>7705</v>
      </c>
      <c r="F1749" s="78">
        <v>45495</v>
      </c>
      <c r="G1749" s="77" t="s">
        <v>3376</v>
      </c>
      <c r="H1749" s="79">
        <v>12283974</v>
      </c>
      <c r="I1749" s="79">
        <v>4913590</v>
      </c>
      <c r="J1749" s="79">
        <v>4913590</v>
      </c>
      <c r="K1749" s="79">
        <v>0</v>
      </c>
      <c r="L1749" s="79">
        <v>0</v>
      </c>
      <c r="M1749" s="79">
        <v>0</v>
      </c>
      <c r="N1749" s="79">
        <v>0</v>
      </c>
      <c r="O1749" s="79">
        <v>0</v>
      </c>
      <c r="P1749" s="80">
        <v>0</v>
      </c>
      <c r="Q1749" s="81" t="str">
        <f t="shared" si="27"/>
        <v>Registered</v>
      </c>
    </row>
    <row r="1750" spans="1:17">
      <c r="A1750" s="72">
        <v>7035</v>
      </c>
      <c r="B1750" s="72" t="s">
        <v>130</v>
      </c>
      <c r="C1750" s="72" t="s">
        <v>131</v>
      </c>
      <c r="D1750" s="72" t="s">
        <v>7706</v>
      </c>
      <c r="E1750" s="72" t="s">
        <v>7707</v>
      </c>
      <c r="F1750" s="73">
        <v>45488</v>
      </c>
      <c r="G1750" s="72" t="s">
        <v>2034</v>
      </c>
      <c r="H1750" s="74">
        <v>8121600</v>
      </c>
      <c r="I1750" s="74">
        <v>3248640</v>
      </c>
      <c r="J1750" s="74">
        <v>3248640</v>
      </c>
      <c r="K1750" s="74">
        <v>0</v>
      </c>
      <c r="L1750" s="74">
        <v>0</v>
      </c>
      <c r="M1750" s="74">
        <v>0</v>
      </c>
      <c r="N1750" s="74">
        <v>0</v>
      </c>
      <c r="O1750" s="74">
        <v>0</v>
      </c>
      <c r="P1750" s="75">
        <v>0</v>
      </c>
      <c r="Q1750" s="76" t="str">
        <f t="shared" si="27"/>
        <v>Registered</v>
      </c>
    </row>
    <row r="1751" spans="1:17">
      <c r="A1751" s="77">
        <v>7036</v>
      </c>
      <c r="B1751" s="77" t="s">
        <v>130</v>
      </c>
      <c r="C1751" s="77" t="s">
        <v>131</v>
      </c>
      <c r="D1751" s="77" t="s">
        <v>7708</v>
      </c>
      <c r="E1751" s="77" t="s">
        <v>7709</v>
      </c>
      <c r="F1751" s="78">
        <v>45734</v>
      </c>
      <c r="G1751" s="77" t="s">
        <v>2680</v>
      </c>
      <c r="H1751" s="79">
        <v>8580096</v>
      </c>
      <c r="I1751" s="79">
        <v>3432039</v>
      </c>
      <c r="J1751" s="79">
        <v>3432039</v>
      </c>
      <c r="K1751" s="79">
        <v>0</v>
      </c>
      <c r="L1751" s="79">
        <v>0</v>
      </c>
      <c r="M1751" s="79">
        <v>0</v>
      </c>
      <c r="N1751" s="79">
        <v>0</v>
      </c>
      <c r="O1751" s="79">
        <v>0</v>
      </c>
      <c r="P1751" s="80">
        <v>0</v>
      </c>
      <c r="Q1751" s="81" t="str">
        <f t="shared" si="27"/>
        <v>Registered</v>
      </c>
    </row>
    <row r="1752" spans="1:17">
      <c r="A1752" s="72">
        <v>7037</v>
      </c>
      <c r="B1752" s="72" t="s">
        <v>130</v>
      </c>
      <c r="C1752" s="72" t="s">
        <v>25</v>
      </c>
      <c r="D1752" s="72" t="s">
        <v>7710</v>
      </c>
      <c r="E1752" s="72" t="s">
        <v>7711</v>
      </c>
      <c r="F1752" s="73">
        <v>45182</v>
      </c>
      <c r="G1752" s="72" t="s">
        <v>3039</v>
      </c>
      <c r="H1752" s="74">
        <v>7683150</v>
      </c>
      <c r="I1752" s="74">
        <v>6914841</v>
      </c>
      <c r="J1752" s="74">
        <v>6914841</v>
      </c>
      <c r="K1752" s="74">
        <v>0</v>
      </c>
      <c r="L1752" s="74">
        <v>0</v>
      </c>
      <c r="M1752" s="74">
        <v>0</v>
      </c>
      <c r="N1752" s="74">
        <v>0</v>
      </c>
      <c r="O1752" s="74">
        <v>0</v>
      </c>
      <c r="P1752" s="75">
        <v>0</v>
      </c>
      <c r="Q1752" s="76" t="str">
        <f t="shared" si="27"/>
        <v>Registered</v>
      </c>
    </row>
    <row r="1753" spans="1:17">
      <c r="A1753" s="77">
        <v>7038</v>
      </c>
      <c r="B1753" s="77" t="s">
        <v>130</v>
      </c>
      <c r="C1753" s="77" t="s">
        <v>25</v>
      </c>
      <c r="D1753" s="77" t="s">
        <v>7712</v>
      </c>
      <c r="E1753" s="77" t="s">
        <v>7713</v>
      </c>
      <c r="F1753" s="78">
        <v>45576</v>
      </c>
      <c r="G1753" s="77" t="s">
        <v>3350</v>
      </c>
      <c r="H1753" s="79">
        <v>12641610</v>
      </c>
      <c r="I1753" s="79">
        <v>11377450</v>
      </c>
      <c r="J1753" s="79">
        <v>11377450</v>
      </c>
      <c r="K1753" s="79">
        <v>0</v>
      </c>
      <c r="L1753" s="79">
        <v>0</v>
      </c>
      <c r="M1753" s="79">
        <v>0</v>
      </c>
      <c r="N1753" s="79">
        <v>0</v>
      </c>
      <c r="O1753" s="79">
        <v>0</v>
      </c>
      <c r="P1753" s="80">
        <v>0</v>
      </c>
      <c r="Q1753" s="81" t="str">
        <f t="shared" si="27"/>
        <v>Registered</v>
      </c>
    </row>
    <row r="1754" spans="1:17">
      <c r="A1754" s="72">
        <v>7039</v>
      </c>
      <c r="B1754" s="72" t="s">
        <v>130</v>
      </c>
      <c r="C1754" s="72" t="s">
        <v>25</v>
      </c>
      <c r="D1754" s="72" t="s">
        <v>7714</v>
      </c>
      <c r="E1754" s="72" t="s">
        <v>7715</v>
      </c>
      <c r="F1754" s="73">
        <v>45199</v>
      </c>
      <c r="G1754" s="72" t="s">
        <v>2609</v>
      </c>
      <c r="H1754" s="74">
        <v>7731243</v>
      </c>
      <c r="I1754" s="74">
        <v>6958117</v>
      </c>
      <c r="J1754" s="74">
        <v>6958117</v>
      </c>
      <c r="K1754" s="74">
        <v>0</v>
      </c>
      <c r="L1754" s="74">
        <v>0</v>
      </c>
      <c r="M1754" s="74">
        <v>0</v>
      </c>
      <c r="N1754" s="74">
        <v>0</v>
      </c>
      <c r="O1754" s="74">
        <v>0</v>
      </c>
      <c r="P1754" s="75">
        <v>0</v>
      </c>
      <c r="Q1754" s="76" t="str">
        <f t="shared" si="27"/>
        <v>Registered</v>
      </c>
    </row>
    <row r="1755" spans="1:17">
      <c r="A1755" s="77">
        <v>7040</v>
      </c>
      <c r="B1755" s="77" t="s">
        <v>130</v>
      </c>
      <c r="C1755" s="77" t="s">
        <v>25</v>
      </c>
      <c r="D1755" s="77" t="s">
        <v>7716</v>
      </c>
      <c r="E1755" s="77" t="s">
        <v>7717</v>
      </c>
      <c r="F1755" s="78">
        <v>45250</v>
      </c>
      <c r="G1755" s="77" t="s">
        <v>5489</v>
      </c>
      <c r="H1755" s="79">
        <v>7864965</v>
      </c>
      <c r="I1755" s="79">
        <v>6685220</v>
      </c>
      <c r="J1755" s="79">
        <v>6685220</v>
      </c>
      <c r="K1755" s="79">
        <v>0</v>
      </c>
      <c r="L1755" s="79">
        <v>0</v>
      </c>
      <c r="M1755" s="79">
        <v>0</v>
      </c>
      <c r="N1755" s="79">
        <v>0</v>
      </c>
      <c r="O1755" s="79">
        <v>0</v>
      </c>
      <c r="P1755" s="80">
        <v>0</v>
      </c>
      <c r="Q1755" s="81" t="str">
        <f t="shared" si="27"/>
        <v>Registered</v>
      </c>
    </row>
    <row r="1756" spans="1:17">
      <c r="A1756" s="72">
        <v>7041</v>
      </c>
      <c r="B1756" s="72" t="s">
        <v>130</v>
      </c>
      <c r="C1756" s="72" t="s">
        <v>25</v>
      </c>
      <c r="D1756" s="72" t="s">
        <v>7718</v>
      </c>
      <c r="E1756" s="72" t="s">
        <v>7177</v>
      </c>
      <c r="F1756" s="73">
        <v>45657</v>
      </c>
      <c r="G1756" s="72" t="s">
        <v>7719</v>
      </c>
      <c r="H1756" s="74">
        <v>12685758</v>
      </c>
      <c r="I1756" s="74">
        <v>10782896</v>
      </c>
      <c r="J1756" s="74">
        <v>10782896</v>
      </c>
      <c r="K1756" s="74">
        <v>0</v>
      </c>
      <c r="L1756" s="74">
        <v>0</v>
      </c>
      <c r="M1756" s="74">
        <v>0</v>
      </c>
      <c r="N1756" s="74">
        <v>0</v>
      </c>
      <c r="O1756" s="74">
        <v>0</v>
      </c>
      <c r="P1756" s="75">
        <v>0</v>
      </c>
      <c r="Q1756" s="76" t="str">
        <f t="shared" si="27"/>
        <v>Registered</v>
      </c>
    </row>
    <row r="1757" spans="1:17">
      <c r="A1757" s="77">
        <v>7042</v>
      </c>
      <c r="B1757" s="77" t="s">
        <v>130</v>
      </c>
      <c r="C1757" s="77" t="s">
        <v>25</v>
      </c>
      <c r="D1757" s="77" t="s">
        <v>7720</v>
      </c>
      <c r="E1757" s="77" t="s">
        <v>7721</v>
      </c>
      <c r="F1757" s="78">
        <v>45090</v>
      </c>
      <c r="G1757" s="77" t="s">
        <v>4156</v>
      </c>
      <c r="H1757" s="79">
        <v>7775817</v>
      </c>
      <c r="I1757" s="79">
        <v>6609444</v>
      </c>
      <c r="J1757" s="79">
        <v>6609444</v>
      </c>
      <c r="K1757" s="79">
        <v>0</v>
      </c>
      <c r="L1757" s="79">
        <v>0</v>
      </c>
      <c r="M1757" s="79">
        <v>0</v>
      </c>
      <c r="N1757" s="79">
        <v>0</v>
      </c>
      <c r="O1757" s="79">
        <v>0</v>
      </c>
      <c r="P1757" s="80">
        <v>0</v>
      </c>
      <c r="Q1757" s="81" t="str">
        <f t="shared" si="27"/>
        <v>Registered</v>
      </c>
    </row>
    <row r="1758" spans="1:17">
      <c r="A1758" s="72">
        <v>7043</v>
      </c>
      <c r="B1758" s="72" t="s">
        <v>130</v>
      </c>
      <c r="C1758" s="72" t="s">
        <v>25</v>
      </c>
      <c r="D1758" s="72" t="s">
        <v>7722</v>
      </c>
      <c r="E1758" s="72" t="s">
        <v>7723</v>
      </c>
      <c r="F1758" s="73">
        <v>45765</v>
      </c>
      <c r="G1758" s="72" t="s">
        <v>2753</v>
      </c>
      <c r="H1758" s="74">
        <v>13088184</v>
      </c>
      <c r="I1758" s="74">
        <v>11779366</v>
      </c>
      <c r="J1758" s="74">
        <v>11779366</v>
      </c>
      <c r="K1758" s="74">
        <v>0</v>
      </c>
      <c r="L1758" s="74">
        <v>0</v>
      </c>
      <c r="M1758" s="74">
        <v>0</v>
      </c>
      <c r="N1758" s="74">
        <v>0</v>
      </c>
      <c r="O1758" s="74">
        <v>0</v>
      </c>
      <c r="P1758" s="75">
        <v>0</v>
      </c>
      <c r="Q1758" s="76" t="str">
        <f t="shared" si="27"/>
        <v>Registered</v>
      </c>
    </row>
    <row r="1759" spans="1:17">
      <c r="A1759" s="77">
        <v>7044</v>
      </c>
      <c r="B1759" s="77" t="s">
        <v>130</v>
      </c>
      <c r="C1759" s="77" t="s">
        <v>25</v>
      </c>
      <c r="D1759" s="77" t="s">
        <v>7724</v>
      </c>
      <c r="E1759" s="77" t="s">
        <v>7725</v>
      </c>
      <c r="F1759" s="78">
        <v>45015</v>
      </c>
      <c r="G1759" s="77" t="s">
        <v>2635</v>
      </c>
      <c r="H1759" s="79">
        <v>7775817</v>
      </c>
      <c r="I1759" s="79">
        <v>6609448</v>
      </c>
      <c r="J1759" s="79">
        <v>6609448</v>
      </c>
      <c r="K1759" s="79">
        <v>0</v>
      </c>
      <c r="L1759" s="79">
        <v>0</v>
      </c>
      <c r="M1759" s="79">
        <v>0</v>
      </c>
      <c r="N1759" s="79">
        <v>0</v>
      </c>
      <c r="O1759" s="79">
        <v>0</v>
      </c>
      <c r="P1759" s="80">
        <v>0</v>
      </c>
      <c r="Q1759" s="81" t="str">
        <f t="shared" si="27"/>
        <v>Registered</v>
      </c>
    </row>
    <row r="1760" spans="1:17">
      <c r="A1760" s="72">
        <v>7045</v>
      </c>
      <c r="B1760" s="72" t="s">
        <v>130</v>
      </c>
      <c r="C1760" s="72" t="s">
        <v>25</v>
      </c>
      <c r="D1760" s="72" t="s">
        <v>7726</v>
      </c>
      <c r="E1760" s="72" t="s">
        <v>7727</v>
      </c>
      <c r="F1760" s="73">
        <v>45433</v>
      </c>
      <c r="G1760" s="72" t="s">
        <v>2338</v>
      </c>
      <c r="H1760" s="74">
        <v>12285030</v>
      </c>
      <c r="I1760" s="74">
        <v>11056531</v>
      </c>
      <c r="J1760" s="74">
        <v>11056531</v>
      </c>
      <c r="K1760" s="74">
        <v>0</v>
      </c>
      <c r="L1760" s="74">
        <v>0</v>
      </c>
      <c r="M1760" s="74">
        <v>0</v>
      </c>
      <c r="N1760" s="74">
        <v>0</v>
      </c>
      <c r="O1760" s="74">
        <v>0</v>
      </c>
      <c r="P1760" s="75">
        <v>0</v>
      </c>
      <c r="Q1760" s="76" t="str">
        <f t="shared" si="27"/>
        <v>Registered</v>
      </c>
    </row>
    <row r="1761" spans="1:17">
      <c r="A1761" s="77">
        <v>7046</v>
      </c>
      <c r="B1761" s="77" t="s">
        <v>130</v>
      </c>
      <c r="C1761" s="77" t="s">
        <v>25</v>
      </c>
      <c r="D1761" s="77" t="s">
        <v>7728</v>
      </c>
      <c r="E1761" s="77" t="s">
        <v>7729</v>
      </c>
      <c r="F1761" s="78">
        <v>45071</v>
      </c>
      <c r="G1761" s="77" t="s">
        <v>3131</v>
      </c>
      <c r="H1761" s="79">
        <v>7741800</v>
      </c>
      <c r="I1761" s="79">
        <v>6580530</v>
      </c>
      <c r="J1761" s="79">
        <v>6580530</v>
      </c>
      <c r="K1761" s="79">
        <v>0</v>
      </c>
      <c r="L1761" s="79">
        <v>0</v>
      </c>
      <c r="M1761" s="79">
        <v>0</v>
      </c>
      <c r="N1761" s="79">
        <v>0</v>
      </c>
      <c r="O1761" s="79">
        <v>0</v>
      </c>
      <c r="P1761" s="80">
        <v>0</v>
      </c>
      <c r="Q1761" s="81" t="str">
        <f t="shared" si="27"/>
        <v>Registered</v>
      </c>
    </row>
    <row r="1762" spans="1:17">
      <c r="A1762" s="72">
        <v>7047</v>
      </c>
      <c r="B1762" s="72" t="s">
        <v>130</v>
      </c>
      <c r="C1762" s="72" t="s">
        <v>25</v>
      </c>
      <c r="D1762" s="72" t="s">
        <v>7730</v>
      </c>
      <c r="E1762" s="72" t="s">
        <v>7731</v>
      </c>
      <c r="F1762" s="73">
        <v>45261</v>
      </c>
      <c r="G1762" s="72" t="s">
        <v>1792</v>
      </c>
      <c r="H1762" s="74">
        <v>7820391</v>
      </c>
      <c r="I1762" s="74">
        <v>7038357</v>
      </c>
      <c r="J1762" s="74">
        <v>7038357</v>
      </c>
      <c r="K1762" s="74">
        <v>0</v>
      </c>
      <c r="L1762" s="74">
        <v>0</v>
      </c>
      <c r="M1762" s="74">
        <v>0</v>
      </c>
      <c r="N1762" s="74">
        <v>0</v>
      </c>
      <c r="O1762" s="74">
        <v>0</v>
      </c>
      <c r="P1762" s="75">
        <v>0</v>
      </c>
      <c r="Q1762" s="76" t="str">
        <f t="shared" si="27"/>
        <v>Registered</v>
      </c>
    </row>
    <row r="1763" spans="1:17">
      <c r="A1763" s="77">
        <v>7048</v>
      </c>
      <c r="B1763" s="77" t="s">
        <v>130</v>
      </c>
      <c r="C1763" s="77" t="s">
        <v>25</v>
      </c>
      <c r="D1763" s="77" t="s">
        <v>7732</v>
      </c>
      <c r="E1763" s="77" t="s">
        <v>7733</v>
      </c>
      <c r="F1763" s="78">
        <v>45381</v>
      </c>
      <c r="G1763" s="77" t="s">
        <v>7734</v>
      </c>
      <c r="H1763" s="79">
        <v>12225600</v>
      </c>
      <c r="I1763" s="79">
        <v>11003040</v>
      </c>
      <c r="J1763" s="79">
        <v>11003040</v>
      </c>
      <c r="K1763" s="79">
        <v>0</v>
      </c>
      <c r="L1763" s="79">
        <v>0</v>
      </c>
      <c r="M1763" s="79">
        <v>0</v>
      </c>
      <c r="N1763" s="79">
        <v>0</v>
      </c>
      <c r="O1763" s="79">
        <v>0</v>
      </c>
      <c r="P1763" s="80">
        <v>0</v>
      </c>
      <c r="Q1763" s="81" t="str">
        <f t="shared" si="27"/>
        <v>Registered</v>
      </c>
    </row>
    <row r="1764" spans="1:17">
      <c r="A1764" s="72">
        <v>7049</v>
      </c>
      <c r="B1764" s="72" t="s">
        <v>130</v>
      </c>
      <c r="C1764" s="72" t="s">
        <v>25</v>
      </c>
      <c r="D1764" s="72" t="s">
        <v>7735</v>
      </c>
      <c r="E1764" s="72" t="s">
        <v>7736</v>
      </c>
      <c r="F1764" s="73">
        <v>45422</v>
      </c>
      <c r="G1764" s="72" t="s">
        <v>3530</v>
      </c>
      <c r="H1764" s="74">
        <v>8329473</v>
      </c>
      <c r="I1764" s="74">
        <v>7496527</v>
      </c>
      <c r="J1764" s="74">
        <v>7496527</v>
      </c>
      <c r="K1764" s="74">
        <v>0</v>
      </c>
      <c r="L1764" s="74">
        <v>0</v>
      </c>
      <c r="M1764" s="74">
        <v>0</v>
      </c>
      <c r="N1764" s="74">
        <v>0</v>
      </c>
      <c r="O1764" s="74">
        <v>0</v>
      </c>
      <c r="P1764" s="75">
        <v>0</v>
      </c>
      <c r="Q1764" s="76" t="str">
        <f t="shared" si="27"/>
        <v>Registered</v>
      </c>
    </row>
    <row r="1765" spans="1:17">
      <c r="A1765" s="77">
        <v>7050</v>
      </c>
      <c r="B1765" s="77" t="s">
        <v>130</v>
      </c>
      <c r="C1765" s="77" t="s">
        <v>25</v>
      </c>
      <c r="D1765" s="77" t="s">
        <v>7737</v>
      </c>
      <c r="E1765" s="77" t="s">
        <v>7738</v>
      </c>
      <c r="F1765" s="78">
        <v>45077</v>
      </c>
      <c r="G1765" s="77" t="s">
        <v>3131</v>
      </c>
      <c r="H1765" s="79">
        <v>7741800</v>
      </c>
      <c r="I1765" s="79">
        <v>6580530</v>
      </c>
      <c r="J1765" s="79">
        <v>6580530</v>
      </c>
      <c r="K1765" s="79">
        <v>0</v>
      </c>
      <c r="L1765" s="79">
        <v>0</v>
      </c>
      <c r="M1765" s="79">
        <v>0</v>
      </c>
      <c r="N1765" s="79">
        <v>0</v>
      </c>
      <c r="O1765" s="79">
        <v>0</v>
      </c>
      <c r="P1765" s="80">
        <v>0</v>
      </c>
      <c r="Q1765" s="81" t="str">
        <f t="shared" si="27"/>
        <v>Registered</v>
      </c>
    </row>
    <row r="1766" spans="1:17">
      <c r="A1766" s="72">
        <v>7051</v>
      </c>
      <c r="B1766" s="72" t="s">
        <v>130</v>
      </c>
      <c r="C1766" s="72" t="s">
        <v>25</v>
      </c>
      <c r="D1766" s="72" t="s">
        <v>7739</v>
      </c>
      <c r="E1766" s="72" t="s">
        <v>7740</v>
      </c>
      <c r="F1766" s="73">
        <v>45623</v>
      </c>
      <c r="G1766" s="72" t="s">
        <v>2873</v>
      </c>
      <c r="H1766" s="74">
        <v>12556710</v>
      </c>
      <c r="I1766" s="74">
        <v>10673204</v>
      </c>
      <c r="J1766" s="74">
        <v>10673204</v>
      </c>
      <c r="K1766" s="74">
        <v>0</v>
      </c>
      <c r="L1766" s="74">
        <v>0</v>
      </c>
      <c r="M1766" s="74">
        <v>0</v>
      </c>
      <c r="N1766" s="74">
        <v>0</v>
      </c>
      <c r="O1766" s="74">
        <v>0</v>
      </c>
      <c r="P1766" s="75">
        <v>0</v>
      </c>
      <c r="Q1766" s="76" t="str">
        <f t="shared" si="27"/>
        <v>Registered</v>
      </c>
    </row>
    <row r="1767" spans="1:17">
      <c r="A1767" s="77">
        <v>7052</v>
      </c>
      <c r="B1767" s="77" t="s">
        <v>130</v>
      </c>
      <c r="C1767" s="77" t="s">
        <v>25</v>
      </c>
      <c r="D1767" s="77" t="s">
        <v>7741</v>
      </c>
      <c r="E1767" s="77" t="s">
        <v>7742</v>
      </c>
      <c r="F1767" s="78">
        <v>45145</v>
      </c>
      <c r="G1767" s="77" t="s">
        <v>2719</v>
      </c>
      <c r="H1767" s="79">
        <v>7775817</v>
      </c>
      <c r="I1767" s="79">
        <v>6609444</v>
      </c>
      <c r="J1767" s="79">
        <v>6609444</v>
      </c>
      <c r="K1767" s="79">
        <v>0</v>
      </c>
      <c r="L1767" s="79">
        <v>0</v>
      </c>
      <c r="M1767" s="79">
        <v>0</v>
      </c>
      <c r="N1767" s="79">
        <v>0</v>
      </c>
      <c r="O1767" s="79">
        <v>0</v>
      </c>
      <c r="P1767" s="80">
        <v>0</v>
      </c>
      <c r="Q1767" s="81" t="str">
        <f t="shared" si="27"/>
        <v>Registered</v>
      </c>
    </row>
    <row r="1768" spans="1:17">
      <c r="A1768" s="72">
        <v>7053</v>
      </c>
      <c r="B1768" s="72" t="s">
        <v>130</v>
      </c>
      <c r="C1768" s="72" t="s">
        <v>25</v>
      </c>
      <c r="D1768" s="72" t="s">
        <v>7743</v>
      </c>
      <c r="E1768" s="72" t="s">
        <v>7744</v>
      </c>
      <c r="F1768" s="73">
        <v>45580</v>
      </c>
      <c r="G1768" s="72" t="s">
        <v>7745</v>
      </c>
      <c r="H1768" s="74">
        <v>12310500</v>
      </c>
      <c r="I1768" s="74">
        <v>11079450</v>
      </c>
      <c r="J1768" s="74">
        <v>11079450</v>
      </c>
      <c r="K1768" s="74">
        <v>0</v>
      </c>
      <c r="L1768" s="74">
        <v>0</v>
      </c>
      <c r="M1768" s="74">
        <v>0</v>
      </c>
      <c r="N1768" s="74">
        <v>0</v>
      </c>
      <c r="O1768" s="74">
        <v>0</v>
      </c>
      <c r="P1768" s="75">
        <v>0</v>
      </c>
      <c r="Q1768" s="76" t="str">
        <f t="shared" si="27"/>
        <v>Registered</v>
      </c>
    </row>
    <row r="1769" spans="1:17">
      <c r="A1769" s="77">
        <v>7054</v>
      </c>
      <c r="B1769" s="77" t="s">
        <v>130</v>
      </c>
      <c r="C1769" s="77" t="s">
        <v>25</v>
      </c>
      <c r="D1769" s="77" t="s">
        <v>7746</v>
      </c>
      <c r="E1769" s="77" t="s">
        <v>7747</v>
      </c>
      <c r="F1769" s="78">
        <v>45356</v>
      </c>
      <c r="G1769" s="77" t="s">
        <v>5746</v>
      </c>
      <c r="H1769" s="79">
        <v>8266131</v>
      </c>
      <c r="I1769" s="79">
        <v>7026214</v>
      </c>
      <c r="J1769" s="79">
        <v>7026214</v>
      </c>
      <c r="K1769" s="79">
        <v>0</v>
      </c>
      <c r="L1769" s="79">
        <v>0</v>
      </c>
      <c r="M1769" s="79">
        <v>0</v>
      </c>
      <c r="N1769" s="79">
        <v>0</v>
      </c>
      <c r="O1769" s="79">
        <v>0</v>
      </c>
      <c r="P1769" s="80">
        <v>0</v>
      </c>
      <c r="Q1769" s="81" t="str">
        <f t="shared" si="27"/>
        <v>Registered</v>
      </c>
    </row>
    <row r="1770" spans="1:17">
      <c r="A1770" s="72">
        <v>7055</v>
      </c>
      <c r="B1770" s="72" t="s">
        <v>130</v>
      </c>
      <c r="C1770" s="72" t="s">
        <v>25</v>
      </c>
      <c r="D1770" s="72" t="s">
        <v>7748</v>
      </c>
      <c r="E1770" s="72" t="s">
        <v>7749</v>
      </c>
      <c r="F1770" s="73">
        <v>45083</v>
      </c>
      <c r="G1770" s="72" t="s">
        <v>2096</v>
      </c>
      <c r="H1770" s="74">
        <v>7741800</v>
      </c>
      <c r="I1770" s="74">
        <v>6580530</v>
      </c>
      <c r="J1770" s="74">
        <v>6580530</v>
      </c>
      <c r="K1770" s="74">
        <v>0</v>
      </c>
      <c r="L1770" s="74">
        <v>0</v>
      </c>
      <c r="M1770" s="74">
        <v>0</v>
      </c>
      <c r="N1770" s="74">
        <v>0</v>
      </c>
      <c r="O1770" s="74">
        <v>0</v>
      </c>
      <c r="P1770" s="75">
        <v>0</v>
      </c>
      <c r="Q1770" s="76" t="str">
        <f t="shared" si="27"/>
        <v>Registered</v>
      </c>
    </row>
    <row r="1771" spans="1:17">
      <c r="A1771" s="77">
        <v>7056</v>
      </c>
      <c r="B1771" s="77" t="s">
        <v>130</v>
      </c>
      <c r="C1771" s="77" t="s">
        <v>25</v>
      </c>
      <c r="D1771" s="77" t="s">
        <v>7750</v>
      </c>
      <c r="E1771" s="77" t="s">
        <v>7751</v>
      </c>
      <c r="F1771" s="78">
        <v>44970</v>
      </c>
      <c r="G1771" s="77" t="s">
        <v>4963</v>
      </c>
      <c r="H1771" s="79">
        <v>11660166</v>
      </c>
      <c r="I1771" s="79">
        <v>9911142</v>
      </c>
      <c r="J1771" s="79">
        <v>9911142</v>
      </c>
      <c r="K1771" s="79">
        <v>0</v>
      </c>
      <c r="L1771" s="79">
        <v>0</v>
      </c>
      <c r="M1771" s="79">
        <v>0</v>
      </c>
      <c r="N1771" s="79">
        <v>0</v>
      </c>
      <c r="O1771" s="79">
        <v>0</v>
      </c>
      <c r="P1771" s="80">
        <v>0</v>
      </c>
      <c r="Q1771" s="81" t="str">
        <f t="shared" si="27"/>
        <v>Registered</v>
      </c>
    </row>
    <row r="1772" spans="1:17">
      <c r="A1772" s="72">
        <v>7057</v>
      </c>
      <c r="B1772" s="72" t="s">
        <v>130</v>
      </c>
      <c r="C1772" s="72" t="s">
        <v>25</v>
      </c>
      <c r="D1772" s="72" t="s">
        <v>7752</v>
      </c>
      <c r="E1772" s="72" t="s">
        <v>7753</v>
      </c>
      <c r="F1772" s="73">
        <v>45168</v>
      </c>
      <c r="G1772" s="72" t="s">
        <v>3573</v>
      </c>
      <c r="H1772" s="74">
        <v>7741800</v>
      </c>
      <c r="I1772" s="74">
        <v>6580530</v>
      </c>
      <c r="J1772" s="74">
        <v>6580530</v>
      </c>
      <c r="K1772" s="74">
        <v>0</v>
      </c>
      <c r="L1772" s="74">
        <v>0</v>
      </c>
      <c r="M1772" s="74">
        <v>0</v>
      </c>
      <c r="N1772" s="74">
        <v>0</v>
      </c>
      <c r="O1772" s="74">
        <v>0</v>
      </c>
      <c r="P1772" s="75">
        <v>0</v>
      </c>
      <c r="Q1772" s="76" t="str">
        <f t="shared" si="27"/>
        <v>Registered</v>
      </c>
    </row>
    <row r="1773" spans="1:17">
      <c r="A1773" s="77">
        <v>7058</v>
      </c>
      <c r="B1773" s="77" t="s">
        <v>130</v>
      </c>
      <c r="C1773" s="77" t="s">
        <v>25</v>
      </c>
      <c r="D1773" s="77" t="s">
        <v>7754</v>
      </c>
      <c r="E1773" s="77" t="s">
        <v>7755</v>
      </c>
      <c r="F1773" s="78">
        <v>45726</v>
      </c>
      <c r="G1773" s="77" t="s">
        <v>1878</v>
      </c>
      <c r="H1773" s="79">
        <v>12731604</v>
      </c>
      <c r="I1773" s="79">
        <v>11458441</v>
      </c>
      <c r="J1773" s="79">
        <v>11458441</v>
      </c>
      <c r="K1773" s="79">
        <v>0</v>
      </c>
      <c r="L1773" s="79">
        <v>0</v>
      </c>
      <c r="M1773" s="79">
        <v>0</v>
      </c>
      <c r="N1773" s="79">
        <v>0</v>
      </c>
      <c r="O1773" s="79">
        <v>0</v>
      </c>
      <c r="P1773" s="80">
        <v>0</v>
      </c>
      <c r="Q1773" s="81" t="str">
        <f t="shared" si="27"/>
        <v>Registered</v>
      </c>
    </row>
    <row r="1774" spans="1:17">
      <c r="A1774" s="72">
        <v>7059</v>
      </c>
      <c r="B1774" s="72" t="s">
        <v>130</v>
      </c>
      <c r="C1774" s="72" t="s">
        <v>25</v>
      </c>
      <c r="D1774" s="72" t="s">
        <v>7756</v>
      </c>
      <c r="E1774" s="72" t="s">
        <v>7757</v>
      </c>
      <c r="F1774" s="73">
        <v>44918</v>
      </c>
      <c r="G1774" s="72" t="s">
        <v>2621</v>
      </c>
      <c r="H1774" s="74">
        <v>11570172</v>
      </c>
      <c r="I1774" s="74">
        <v>9834647</v>
      </c>
      <c r="J1774" s="74">
        <v>9834647</v>
      </c>
      <c r="K1774" s="74">
        <v>0</v>
      </c>
      <c r="L1774" s="74">
        <v>0</v>
      </c>
      <c r="M1774" s="74">
        <v>0</v>
      </c>
      <c r="N1774" s="74">
        <v>0</v>
      </c>
      <c r="O1774" s="74">
        <v>0</v>
      </c>
      <c r="P1774" s="75">
        <v>0</v>
      </c>
      <c r="Q1774" s="76" t="str">
        <f t="shared" si="27"/>
        <v>Registered</v>
      </c>
    </row>
    <row r="1775" spans="1:17">
      <c r="A1775" s="77">
        <v>7060</v>
      </c>
      <c r="B1775" s="77" t="s">
        <v>130</v>
      </c>
      <c r="C1775" s="77" t="s">
        <v>25</v>
      </c>
      <c r="D1775" s="77" t="s">
        <v>7758</v>
      </c>
      <c r="E1775" s="77" t="s">
        <v>7759</v>
      </c>
      <c r="F1775" s="78">
        <v>45083</v>
      </c>
      <c r="G1775" s="77" t="s">
        <v>3131</v>
      </c>
      <c r="H1775" s="79">
        <v>7741800</v>
      </c>
      <c r="I1775" s="79">
        <v>6580530</v>
      </c>
      <c r="J1775" s="79">
        <v>6580530</v>
      </c>
      <c r="K1775" s="79">
        <v>0</v>
      </c>
      <c r="L1775" s="79">
        <v>0</v>
      </c>
      <c r="M1775" s="79">
        <v>0</v>
      </c>
      <c r="N1775" s="79">
        <v>0</v>
      </c>
      <c r="O1775" s="79">
        <v>0</v>
      </c>
      <c r="P1775" s="80">
        <v>0</v>
      </c>
      <c r="Q1775" s="81" t="str">
        <f t="shared" si="27"/>
        <v>Registered</v>
      </c>
    </row>
    <row r="1776" spans="1:17">
      <c r="A1776" s="72">
        <v>7061</v>
      </c>
      <c r="B1776" s="72" t="s">
        <v>130</v>
      </c>
      <c r="C1776" s="72" t="s">
        <v>25</v>
      </c>
      <c r="D1776" s="72" t="s">
        <v>7760</v>
      </c>
      <c r="E1776" s="72" t="s">
        <v>7761</v>
      </c>
      <c r="F1776" s="73">
        <v>45012</v>
      </c>
      <c r="G1776" s="72" t="s">
        <v>2640</v>
      </c>
      <c r="H1776" s="74">
        <v>11461500</v>
      </c>
      <c r="I1776" s="74">
        <v>10315350</v>
      </c>
      <c r="J1776" s="74">
        <v>10315350</v>
      </c>
      <c r="K1776" s="74">
        <v>0</v>
      </c>
      <c r="L1776" s="74">
        <v>0</v>
      </c>
      <c r="M1776" s="74">
        <v>0</v>
      </c>
      <c r="N1776" s="74">
        <v>0</v>
      </c>
      <c r="O1776" s="74">
        <v>0</v>
      </c>
      <c r="P1776" s="75">
        <v>0</v>
      </c>
      <c r="Q1776" s="76" t="str">
        <f t="shared" si="27"/>
        <v>Registered</v>
      </c>
    </row>
    <row r="1777" spans="1:17">
      <c r="A1777" s="77">
        <v>7062</v>
      </c>
      <c r="B1777" s="77" t="s">
        <v>130</v>
      </c>
      <c r="C1777" s="77" t="s">
        <v>25</v>
      </c>
      <c r="D1777" s="77" t="s">
        <v>7762</v>
      </c>
      <c r="E1777" s="77" t="s">
        <v>7763</v>
      </c>
      <c r="F1777" s="78">
        <v>44918</v>
      </c>
      <c r="G1777" s="77" t="s">
        <v>2972</v>
      </c>
      <c r="H1777" s="79">
        <v>11303586</v>
      </c>
      <c r="I1777" s="79">
        <v>9608048</v>
      </c>
      <c r="J1777" s="79">
        <v>9608048</v>
      </c>
      <c r="K1777" s="79">
        <v>0</v>
      </c>
      <c r="L1777" s="79">
        <v>0</v>
      </c>
      <c r="M1777" s="79">
        <v>0</v>
      </c>
      <c r="N1777" s="79">
        <v>0</v>
      </c>
      <c r="O1777" s="79">
        <v>0</v>
      </c>
      <c r="P1777" s="80">
        <v>0</v>
      </c>
      <c r="Q1777" s="81" t="str">
        <f t="shared" si="27"/>
        <v>Registered</v>
      </c>
    </row>
    <row r="1778" spans="1:17">
      <c r="A1778" s="72">
        <v>7063</v>
      </c>
      <c r="B1778" s="72" t="s">
        <v>130</v>
      </c>
      <c r="C1778" s="72" t="s">
        <v>25</v>
      </c>
      <c r="D1778" s="72" t="s">
        <v>7764</v>
      </c>
      <c r="E1778" s="72" t="s">
        <v>7765</v>
      </c>
      <c r="F1778" s="73">
        <v>45132</v>
      </c>
      <c r="G1778" s="72" t="s">
        <v>3045</v>
      </c>
      <c r="H1778" s="74">
        <v>7917750</v>
      </c>
      <c r="I1778" s="74">
        <v>7125981</v>
      </c>
      <c r="J1778" s="74">
        <v>7125981</v>
      </c>
      <c r="K1778" s="74">
        <v>0</v>
      </c>
      <c r="L1778" s="74">
        <v>0</v>
      </c>
      <c r="M1778" s="74">
        <v>0</v>
      </c>
      <c r="N1778" s="74">
        <v>0</v>
      </c>
      <c r="O1778" s="74">
        <v>0</v>
      </c>
      <c r="P1778" s="75">
        <v>0</v>
      </c>
      <c r="Q1778" s="76" t="str">
        <f t="shared" si="27"/>
        <v>Registered</v>
      </c>
    </row>
    <row r="1779" spans="1:17">
      <c r="A1779" s="77">
        <v>7064</v>
      </c>
      <c r="B1779" s="77" t="s">
        <v>130</v>
      </c>
      <c r="C1779" s="77" t="s">
        <v>25</v>
      </c>
      <c r="D1779" s="77" t="s">
        <v>7766</v>
      </c>
      <c r="E1779" s="77" t="s">
        <v>7767</v>
      </c>
      <c r="F1779" s="78">
        <v>45362</v>
      </c>
      <c r="G1779" s="77" t="s">
        <v>6062</v>
      </c>
      <c r="H1779" s="79">
        <v>11972598</v>
      </c>
      <c r="I1779" s="79">
        <v>10176710</v>
      </c>
      <c r="J1779" s="79">
        <v>10176710</v>
      </c>
      <c r="K1779" s="79">
        <v>0</v>
      </c>
      <c r="L1779" s="79">
        <v>0</v>
      </c>
      <c r="M1779" s="79">
        <v>0</v>
      </c>
      <c r="N1779" s="79">
        <v>0</v>
      </c>
      <c r="O1779" s="79">
        <v>0</v>
      </c>
      <c r="P1779" s="80">
        <v>0</v>
      </c>
      <c r="Q1779" s="81" t="str">
        <f t="shared" si="27"/>
        <v>Registered</v>
      </c>
    </row>
    <row r="1780" spans="1:17">
      <c r="A1780" s="72">
        <v>7065</v>
      </c>
      <c r="B1780" s="72" t="s">
        <v>130</v>
      </c>
      <c r="C1780" s="72" t="s">
        <v>25</v>
      </c>
      <c r="D1780" s="72" t="s">
        <v>7768</v>
      </c>
      <c r="E1780" s="72" t="s">
        <v>7769</v>
      </c>
      <c r="F1780" s="73">
        <v>45083</v>
      </c>
      <c r="G1780" s="72" t="s">
        <v>2400</v>
      </c>
      <c r="H1780" s="74">
        <v>7741800</v>
      </c>
      <c r="I1780" s="74">
        <v>6580530</v>
      </c>
      <c r="J1780" s="74">
        <v>6580530</v>
      </c>
      <c r="K1780" s="74">
        <v>0</v>
      </c>
      <c r="L1780" s="74">
        <v>0</v>
      </c>
      <c r="M1780" s="74">
        <v>0</v>
      </c>
      <c r="N1780" s="74">
        <v>0</v>
      </c>
      <c r="O1780" s="74">
        <v>0</v>
      </c>
      <c r="P1780" s="75">
        <v>0</v>
      </c>
      <c r="Q1780" s="76" t="str">
        <f t="shared" si="27"/>
        <v>Registered</v>
      </c>
    </row>
    <row r="1781" spans="1:17">
      <c r="A1781" s="77">
        <v>7066</v>
      </c>
      <c r="B1781" s="77" t="s">
        <v>130</v>
      </c>
      <c r="C1781" s="77" t="s">
        <v>25</v>
      </c>
      <c r="D1781" s="77" t="s">
        <v>7770</v>
      </c>
      <c r="E1781" s="77" t="s">
        <v>7771</v>
      </c>
      <c r="F1781" s="78">
        <v>45461</v>
      </c>
      <c r="G1781" s="77" t="s">
        <v>5436</v>
      </c>
      <c r="H1781" s="79">
        <v>12329178</v>
      </c>
      <c r="I1781" s="79">
        <v>11096260</v>
      </c>
      <c r="J1781" s="79">
        <v>11096260</v>
      </c>
      <c r="K1781" s="79">
        <v>0</v>
      </c>
      <c r="L1781" s="79">
        <v>0</v>
      </c>
      <c r="M1781" s="79">
        <v>0</v>
      </c>
      <c r="N1781" s="79">
        <v>0</v>
      </c>
      <c r="O1781" s="79">
        <v>0</v>
      </c>
      <c r="P1781" s="80">
        <v>0</v>
      </c>
      <c r="Q1781" s="81" t="str">
        <f t="shared" si="27"/>
        <v>Registered</v>
      </c>
    </row>
    <row r="1782" spans="1:17">
      <c r="A1782" s="72">
        <v>7067</v>
      </c>
      <c r="B1782" s="72" t="s">
        <v>130</v>
      </c>
      <c r="C1782" s="72" t="s">
        <v>25</v>
      </c>
      <c r="D1782" s="72" t="s">
        <v>7772</v>
      </c>
      <c r="E1782" s="72" t="s">
        <v>7773</v>
      </c>
      <c r="F1782" s="73">
        <v>45272</v>
      </c>
      <c r="G1782" s="72" t="s">
        <v>2664</v>
      </c>
      <c r="H1782" s="74">
        <v>11928450</v>
      </c>
      <c r="I1782" s="74">
        <v>10139188</v>
      </c>
      <c r="J1782" s="74">
        <v>10139188</v>
      </c>
      <c r="K1782" s="74">
        <v>0</v>
      </c>
      <c r="L1782" s="74">
        <v>0</v>
      </c>
      <c r="M1782" s="74">
        <v>0</v>
      </c>
      <c r="N1782" s="74">
        <v>0</v>
      </c>
      <c r="O1782" s="74">
        <v>0</v>
      </c>
      <c r="P1782" s="75">
        <v>0</v>
      </c>
      <c r="Q1782" s="76" t="str">
        <f t="shared" si="27"/>
        <v>Registered</v>
      </c>
    </row>
    <row r="1783" spans="1:17">
      <c r="A1783" s="77">
        <v>7068</v>
      </c>
      <c r="B1783" s="77" t="s">
        <v>130</v>
      </c>
      <c r="C1783" s="77" t="s">
        <v>25</v>
      </c>
      <c r="D1783" s="77" t="s">
        <v>7774</v>
      </c>
      <c r="E1783" s="77" t="s">
        <v>7775</v>
      </c>
      <c r="F1783" s="78">
        <v>45214</v>
      </c>
      <c r="G1783" s="77" t="s">
        <v>2506</v>
      </c>
      <c r="H1783" s="79">
        <v>8038569</v>
      </c>
      <c r="I1783" s="79">
        <v>6832781</v>
      </c>
      <c r="J1783" s="79">
        <v>6832781</v>
      </c>
      <c r="K1783" s="79">
        <v>0</v>
      </c>
      <c r="L1783" s="79">
        <v>0</v>
      </c>
      <c r="M1783" s="79">
        <v>0</v>
      </c>
      <c r="N1783" s="79">
        <v>0</v>
      </c>
      <c r="O1783" s="79">
        <v>0</v>
      </c>
      <c r="P1783" s="80">
        <v>0</v>
      </c>
      <c r="Q1783" s="81" t="str">
        <f t="shared" si="27"/>
        <v>Registered</v>
      </c>
    </row>
    <row r="1784" spans="1:17">
      <c r="A1784" s="72">
        <v>7069</v>
      </c>
      <c r="B1784" s="72" t="s">
        <v>130</v>
      </c>
      <c r="C1784" s="72" t="s">
        <v>25</v>
      </c>
      <c r="D1784" s="72" t="s">
        <v>7776</v>
      </c>
      <c r="E1784" s="72" t="s">
        <v>7777</v>
      </c>
      <c r="F1784" s="73">
        <v>45713</v>
      </c>
      <c r="G1784" s="72" t="s">
        <v>3835</v>
      </c>
      <c r="H1784" s="74">
        <v>12641610</v>
      </c>
      <c r="I1784" s="74">
        <v>11377450</v>
      </c>
      <c r="J1784" s="74">
        <v>11377450</v>
      </c>
      <c r="K1784" s="74">
        <v>0</v>
      </c>
      <c r="L1784" s="74">
        <v>0</v>
      </c>
      <c r="M1784" s="74">
        <v>0</v>
      </c>
      <c r="N1784" s="74">
        <v>0</v>
      </c>
      <c r="O1784" s="74">
        <v>0</v>
      </c>
      <c r="P1784" s="75">
        <v>0</v>
      </c>
      <c r="Q1784" s="76" t="str">
        <f t="shared" si="27"/>
        <v>Registered</v>
      </c>
    </row>
    <row r="1785" spans="1:17">
      <c r="A1785" s="77">
        <v>7070</v>
      </c>
      <c r="B1785" s="77" t="s">
        <v>130</v>
      </c>
      <c r="C1785" s="77" t="s">
        <v>25</v>
      </c>
      <c r="D1785" s="77" t="s">
        <v>7778</v>
      </c>
      <c r="E1785" s="77" t="s">
        <v>7779</v>
      </c>
      <c r="F1785" s="78">
        <v>44985</v>
      </c>
      <c r="G1785" s="77" t="s">
        <v>2310</v>
      </c>
      <c r="H1785" s="79">
        <v>11660166</v>
      </c>
      <c r="I1785" s="79">
        <v>9911140</v>
      </c>
      <c r="J1785" s="79">
        <v>9911140</v>
      </c>
      <c r="K1785" s="79">
        <v>0</v>
      </c>
      <c r="L1785" s="79">
        <v>0</v>
      </c>
      <c r="M1785" s="79">
        <v>0</v>
      </c>
      <c r="N1785" s="79">
        <v>0</v>
      </c>
      <c r="O1785" s="79">
        <v>0</v>
      </c>
      <c r="P1785" s="80">
        <v>0</v>
      </c>
      <c r="Q1785" s="81" t="str">
        <f t="shared" si="27"/>
        <v>Registered</v>
      </c>
    </row>
    <row r="1786" spans="1:17">
      <c r="A1786" s="72">
        <v>7071</v>
      </c>
      <c r="B1786" s="72" t="s">
        <v>130</v>
      </c>
      <c r="C1786" s="72" t="s">
        <v>25</v>
      </c>
      <c r="D1786" s="72" t="s">
        <v>7780</v>
      </c>
      <c r="E1786" s="72" t="s">
        <v>7781</v>
      </c>
      <c r="F1786" s="73">
        <v>45214</v>
      </c>
      <c r="G1786" s="72" t="s">
        <v>3092</v>
      </c>
      <c r="H1786" s="74">
        <v>8038569</v>
      </c>
      <c r="I1786" s="74">
        <v>6832781</v>
      </c>
      <c r="J1786" s="74">
        <v>6832781</v>
      </c>
      <c r="K1786" s="74">
        <v>0</v>
      </c>
      <c r="L1786" s="74">
        <v>0</v>
      </c>
      <c r="M1786" s="74">
        <v>0</v>
      </c>
      <c r="N1786" s="74">
        <v>0</v>
      </c>
      <c r="O1786" s="74">
        <v>0</v>
      </c>
      <c r="P1786" s="75">
        <v>0</v>
      </c>
      <c r="Q1786" s="76" t="str">
        <f t="shared" si="27"/>
        <v>Registered</v>
      </c>
    </row>
    <row r="1787" spans="1:17">
      <c r="A1787" s="77">
        <v>7072</v>
      </c>
      <c r="B1787" s="77" t="s">
        <v>130</v>
      </c>
      <c r="C1787" s="77" t="s">
        <v>25</v>
      </c>
      <c r="D1787" s="77" t="s">
        <v>7782</v>
      </c>
      <c r="E1787" s="77" t="s">
        <v>7783</v>
      </c>
      <c r="F1787" s="78">
        <v>45685</v>
      </c>
      <c r="G1787" s="77" t="s">
        <v>7784</v>
      </c>
      <c r="H1787" s="79">
        <v>12999078</v>
      </c>
      <c r="I1787" s="79">
        <v>11699170</v>
      </c>
      <c r="J1787" s="79">
        <v>11699170</v>
      </c>
      <c r="K1787" s="79">
        <v>0</v>
      </c>
      <c r="L1787" s="79">
        <v>0</v>
      </c>
      <c r="M1787" s="79">
        <v>0</v>
      </c>
      <c r="N1787" s="79">
        <v>0</v>
      </c>
      <c r="O1787" s="79">
        <v>0</v>
      </c>
      <c r="P1787" s="80">
        <v>0</v>
      </c>
      <c r="Q1787" s="81" t="str">
        <f t="shared" si="27"/>
        <v>Registered</v>
      </c>
    </row>
    <row r="1788" spans="1:17">
      <c r="A1788" s="72">
        <v>7073</v>
      </c>
      <c r="B1788" s="72" t="s">
        <v>130</v>
      </c>
      <c r="C1788" s="72" t="s">
        <v>25</v>
      </c>
      <c r="D1788" s="72" t="s">
        <v>7785</v>
      </c>
      <c r="E1788" s="72" t="s">
        <v>7786</v>
      </c>
      <c r="F1788" s="73">
        <v>45250</v>
      </c>
      <c r="G1788" s="72" t="s">
        <v>4967</v>
      </c>
      <c r="H1788" s="74">
        <v>11748462</v>
      </c>
      <c r="I1788" s="74">
        <v>9986191</v>
      </c>
      <c r="J1788" s="74">
        <v>9986191</v>
      </c>
      <c r="K1788" s="74">
        <v>0</v>
      </c>
      <c r="L1788" s="74">
        <v>0</v>
      </c>
      <c r="M1788" s="74">
        <v>0</v>
      </c>
      <c r="N1788" s="74">
        <v>0</v>
      </c>
      <c r="O1788" s="74">
        <v>0</v>
      </c>
      <c r="P1788" s="75">
        <v>0</v>
      </c>
      <c r="Q1788" s="76" t="str">
        <f t="shared" si="27"/>
        <v>Registered</v>
      </c>
    </row>
    <row r="1789" spans="1:17">
      <c r="A1789" s="77">
        <v>7074</v>
      </c>
      <c r="B1789" s="77" t="s">
        <v>130</v>
      </c>
      <c r="C1789" s="77" t="s">
        <v>25</v>
      </c>
      <c r="D1789" s="77" t="s">
        <v>7787</v>
      </c>
      <c r="E1789" s="77" t="s">
        <v>7788</v>
      </c>
      <c r="F1789" s="78">
        <v>45674</v>
      </c>
      <c r="G1789" s="77" t="s">
        <v>2855</v>
      </c>
      <c r="H1789" s="79">
        <v>8269650</v>
      </c>
      <c r="I1789" s="79">
        <v>7029208</v>
      </c>
      <c r="J1789" s="79">
        <v>7029208</v>
      </c>
      <c r="K1789" s="79">
        <v>0</v>
      </c>
      <c r="L1789" s="79">
        <v>0</v>
      </c>
      <c r="M1789" s="79">
        <v>0</v>
      </c>
      <c r="N1789" s="79">
        <v>0</v>
      </c>
      <c r="O1789" s="79">
        <v>0</v>
      </c>
      <c r="P1789" s="80">
        <v>0</v>
      </c>
      <c r="Q1789" s="81" t="str">
        <f t="shared" si="27"/>
        <v>Registered</v>
      </c>
    </row>
    <row r="1790" spans="1:17">
      <c r="A1790" s="72">
        <v>7075</v>
      </c>
      <c r="B1790" s="72" t="s">
        <v>130</v>
      </c>
      <c r="C1790" s="72" t="s">
        <v>25</v>
      </c>
      <c r="D1790" s="72" t="s">
        <v>7789</v>
      </c>
      <c r="E1790" s="72" t="s">
        <v>7790</v>
      </c>
      <c r="F1790" s="73">
        <v>45260</v>
      </c>
      <c r="G1790" s="72" t="s">
        <v>2609</v>
      </c>
      <c r="H1790" s="74">
        <v>8176983</v>
      </c>
      <c r="I1790" s="74">
        <v>6950432</v>
      </c>
      <c r="J1790" s="74">
        <v>6950432</v>
      </c>
      <c r="K1790" s="74">
        <v>0</v>
      </c>
      <c r="L1790" s="74">
        <v>0</v>
      </c>
      <c r="M1790" s="74">
        <v>0</v>
      </c>
      <c r="N1790" s="74">
        <v>0</v>
      </c>
      <c r="O1790" s="74">
        <v>0</v>
      </c>
      <c r="P1790" s="75">
        <v>0</v>
      </c>
      <c r="Q1790" s="76" t="str">
        <f t="shared" si="27"/>
        <v>Registered</v>
      </c>
    </row>
    <row r="1791" spans="1:17">
      <c r="A1791" s="77">
        <v>7076</v>
      </c>
      <c r="B1791" s="77" t="s">
        <v>130</v>
      </c>
      <c r="C1791" s="77" t="s">
        <v>25</v>
      </c>
      <c r="D1791" s="77" t="s">
        <v>7791</v>
      </c>
      <c r="E1791" s="77" t="s">
        <v>7792</v>
      </c>
      <c r="F1791" s="78">
        <v>45367</v>
      </c>
      <c r="G1791" s="77" t="s">
        <v>5652</v>
      </c>
      <c r="H1791" s="79">
        <v>12105700</v>
      </c>
      <c r="I1791" s="79">
        <v>10895130</v>
      </c>
      <c r="J1791" s="79">
        <v>10895130</v>
      </c>
      <c r="K1791" s="79">
        <v>0</v>
      </c>
      <c r="L1791" s="79">
        <v>0</v>
      </c>
      <c r="M1791" s="79">
        <v>0</v>
      </c>
      <c r="N1791" s="79">
        <v>0</v>
      </c>
      <c r="O1791" s="79">
        <v>0</v>
      </c>
      <c r="P1791" s="80">
        <v>0</v>
      </c>
      <c r="Q1791" s="81" t="str">
        <f t="shared" si="27"/>
        <v>Registered</v>
      </c>
    </row>
    <row r="1792" spans="1:17">
      <c r="A1792" s="72">
        <v>7077</v>
      </c>
      <c r="B1792" s="72" t="s">
        <v>130</v>
      </c>
      <c r="C1792" s="72" t="s">
        <v>25</v>
      </c>
      <c r="D1792" s="72" t="s">
        <v>7793</v>
      </c>
      <c r="E1792" s="72" t="s">
        <v>7794</v>
      </c>
      <c r="F1792" s="73">
        <v>45305</v>
      </c>
      <c r="G1792" s="72" t="s">
        <v>2950</v>
      </c>
      <c r="H1792" s="74">
        <v>8399853</v>
      </c>
      <c r="I1792" s="74">
        <v>7139879</v>
      </c>
      <c r="J1792" s="74">
        <v>7139879</v>
      </c>
      <c r="K1792" s="74">
        <v>0</v>
      </c>
      <c r="L1792" s="74">
        <v>0</v>
      </c>
      <c r="M1792" s="74">
        <v>0</v>
      </c>
      <c r="N1792" s="74">
        <v>0</v>
      </c>
      <c r="O1792" s="74">
        <v>0</v>
      </c>
      <c r="P1792" s="75">
        <v>0</v>
      </c>
      <c r="Q1792" s="76" t="str">
        <f t="shared" si="27"/>
        <v>Registered</v>
      </c>
    </row>
    <row r="1793" spans="1:17">
      <c r="A1793" s="77">
        <v>7078</v>
      </c>
      <c r="B1793" s="77" t="s">
        <v>130</v>
      </c>
      <c r="C1793" s="77" t="s">
        <v>25</v>
      </c>
      <c r="D1793" s="77" t="s">
        <v>7795</v>
      </c>
      <c r="E1793" s="77" t="s">
        <v>7796</v>
      </c>
      <c r="F1793" s="78">
        <v>45259</v>
      </c>
      <c r="G1793" s="77" t="s">
        <v>2900</v>
      </c>
      <c r="H1793" s="79">
        <v>11742416</v>
      </c>
      <c r="I1793" s="79">
        <v>9981053</v>
      </c>
      <c r="J1793" s="79">
        <v>9981053</v>
      </c>
      <c r="K1793" s="79">
        <v>0</v>
      </c>
      <c r="L1793" s="79">
        <v>0</v>
      </c>
      <c r="M1793" s="79">
        <v>0</v>
      </c>
      <c r="N1793" s="79">
        <v>0</v>
      </c>
      <c r="O1793" s="79">
        <v>0</v>
      </c>
      <c r="P1793" s="80">
        <v>0</v>
      </c>
      <c r="Q1793" s="81" t="str">
        <f t="shared" si="27"/>
        <v>Registered</v>
      </c>
    </row>
    <row r="1794" spans="1:17">
      <c r="A1794" s="72">
        <v>7079</v>
      </c>
      <c r="B1794" s="72" t="s">
        <v>130</v>
      </c>
      <c r="C1794" s="72" t="s">
        <v>25</v>
      </c>
      <c r="D1794" s="72" t="s">
        <v>7797</v>
      </c>
      <c r="E1794" s="72" t="s">
        <v>7798</v>
      </c>
      <c r="F1794" s="73">
        <v>45551</v>
      </c>
      <c r="G1794" s="72" t="s">
        <v>7799</v>
      </c>
      <c r="H1794" s="74">
        <v>8646183</v>
      </c>
      <c r="I1794" s="74">
        <v>6830484</v>
      </c>
      <c r="J1794" s="74">
        <v>6830484</v>
      </c>
      <c r="K1794" s="74">
        <v>0</v>
      </c>
      <c r="L1794" s="74">
        <v>0</v>
      </c>
      <c r="M1794" s="74">
        <v>0</v>
      </c>
      <c r="N1794" s="74">
        <v>0</v>
      </c>
      <c r="O1794" s="74">
        <v>0</v>
      </c>
      <c r="P1794" s="75">
        <v>0</v>
      </c>
      <c r="Q1794" s="76" t="str">
        <f t="shared" ref="Q1794:Q1857" si="28">IF(G1794="01 Jan 1900","Unregistered","Registered")</f>
        <v>Registered</v>
      </c>
    </row>
    <row r="1795" spans="1:17">
      <c r="A1795" s="77">
        <v>7080</v>
      </c>
      <c r="B1795" s="77" t="s">
        <v>130</v>
      </c>
      <c r="C1795" s="77" t="s">
        <v>25</v>
      </c>
      <c r="D1795" s="77" t="s">
        <v>7800</v>
      </c>
      <c r="E1795" s="77" t="s">
        <v>7801</v>
      </c>
      <c r="F1795" s="78">
        <v>45291</v>
      </c>
      <c r="G1795" s="77" t="s">
        <v>2563</v>
      </c>
      <c r="H1795" s="79">
        <v>11928450</v>
      </c>
      <c r="I1795" s="79">
        <v>10139188</v>
      </c>
      <c r="J1795" s="79">
        <v>10139188</v>
      </c>
      <c r="K1795" s="79">
        <v>0</v>
      </c>
      <c r="L1795" s="79">
        <v>0</v>
      </c>
      <c r="M1795" s="79">
        <v>0</v>
      </c>
      <c r="N1795" s="79">
        <v>0</v>
      </c>
      <c r="O1795" s="79">
        <v>0</v>
      </c>
      <c r="P1795" s="80">
        <v>0</v>
      </c>
      <c r="Q1795" s="81" t="str">
        <f t="shared" si="28"/>
        <v>Registered</v>
      </c>
    </row>
    <row r="1796" spans="1:17">
      <c r="A1796" s="72">
        <v>7081</v>
      </c>
      <c r="B1796" s="72" t="s">
        <v>130</v>
      </c>
      <c r="C1796" s="72" t="s">
        <v>25</v>
      </c>
      <c r="D1796" s="72" t="s">
        <v>7802</v>
      </c>
      <c r="E1796" s="72" t="s">
        <v>7803</v>
      </c>
      <c r="F1796" s="73">
        <v>45718</v>
      </c>
      <c r="G1796" s="72" t="s">
        <v>2574</v>
      </c>
      <c r="H1796" s="74">
        <v>8722428</v>
      </c>
      <c r="I1796" s="74">
        <v>7414063</v>
      </c>
      <c r="J1796" s="74">
        <v>7414063</v>
      </c>
      <c r="K1796" s="74">
        <v>0</v>
      </c>
      <c r="L1796" s="74">
        <v>0</v>
      </c>
      <c r="M1796" s="74">
        <v>0</v>
      </c>
      <c r="N1796" s="74">
        <v>0</v>
      </c>
      <c r="O1796" s="74">
        <v>0</v>
      </c>
      <c r="P1796" s="75">
        <v>0</v>
      </c>
      <c r="Q1796" s="76" t="str">
        <f t="shared" si="28"/>
        <v>Registered</v>
      </c>
    </row>
    <row r="1797" spans="1:17">
      <c r="A1797" s="77">
        <v>7082</v>
      </c>
      <c r="B1797" s="77" t="s">
        <v>130</v>
      </c>
      <c r="C1797" s="77" t="s">
        <v>25</v>
      </c>
      <c r="D1797" s="77" t="s">
        <v>7804</v>
      </c>
      <c r="E1797" s="77" t="s">
        <v>7805</v>
      </c>
      <c r="F1797" s="78">
        <v>45610</v>
      </c>
      <c r="G1797" s="77" t="s">
        <v>3350</v>
      </c>
      <c r="H1797" s="79">
        <v>13178178</v>
      </c>
      <c r="I1797" s="79">
        <v>10542542</v>
      </c>
      <c r="J1797" s="79">
        <v>10542542</v>
      </c>
      <c r="K1797" s="79">
        <v>0</v>
      </c>
      <c r="L1797" s="79">
        <v>0</v>
      </c>
      <c r="M1797" s="79">
        <v>0</v>
      </c>
      <c r="N1797" s="79">
        <v>0</v>
      </c>
      <c r="O1797" s="79">
        <v>0</v>
      </c>
      <c r="P1797" s="80">
        <v>0</v>
      </c>
      <c r="Q1797" s="81" t="str">
        <f t="shared" si="28"/>
        <v>Registered</v>
      </c>
    </row>
    <row r="1798" spans="1:17">
      <c r="A1798" s="72">
        <v>7083</v>
      </c>
      <c r="B1798" s="72" t="s">
        <v>130</v>
      </c>
      <c r="C1798" s="72" t="s">
        <v>25</v>
      </c>
      <c r="D1798" s="72" t="s">
        <v>7806</v>
      </c>
      <c r="E1798" s="72" t="s">
        <v>7807</v>
      </c>
      <c r="F1798" s="73">
        <v>45418</v>
      </c>
      <c r="G1798" s="72" t="s">
        <v>3521</v>
      </c>
      <c r="H1798" s="74">
        <v>8445600</v>
      </c>
      <c r="I1798" s="74">
        <v>8023320</v>
      </c>
      <c r="J1798" s="74">
        <v>8023320</v>
      </c>
      <c r="K1798" s="74">
        <v>0</v>
      </c>
      <c r="L1798" s="74">
        <v>0</v>
      </c>
      <c r="M1798" s="74">
        <v>0</v>
      </c>
      <c r="N1798" s="74">
        <v>0</v>
      </c>
      <c r="O1798" s="74">
        <v>0</v>
      </c>
      <c r="P1798" s="75">
        <v>0</v>
      </c>
      <c r="Q1798" s="76" t="str">
        <f t="shared" si="28"/>
        <v>Registered</v>
      </c>
    </row>
    <row r="1799" spans="1:17">
      <c r="A1799" s="77">
        <v>7084</v>
      </c>
      <c r="B1799" s="77" t="s">
        <v>130</v>
      </c>
      <c r="C1799" s="77" t="s">
        <v>25</v>
      </c>
      <c r="D1799" s="77" t="s">
        <v>7808</v>
      </c>
      <c r="E1799" s="77" t="s">
        <v>7809</v>
      </c>
      <c r="F1799" s="78">
        <v>44985</v>
      </c>
      <c r="G1799" s="77" t="s">
        <v>2546</v>
      </c>
      <c r="H1799" s="79">
        <v>7731243</v>
      </c>
      <c r="I1799" s="79">
        <v>6958117</v>
      </c>
      <c r="J1799" s="79">
        <v>6958117</v>
      </c>
      <c r="K1799" s="79">
        <v>0</v>
      </c>
      <c r="L1799" s="79">
        <v>0</v>
      </c>
      <c r="M1799" s="79">
        <v>0</v>
      </c>
      <c r="N1799" s="79">
        <v>0</v>
      </c>
      <c r="O1799" s="79">
        <v>0</v>
      </c>
      <c r="P1799" s="80">
        <v>0</v>
      </c>
      <c r="Q1799" s="81" t="str">
        <f t="shared" si="28"/>
        <v>Registered</v>
      </c>
    </row>
    <row r="1800" spans="1:17">
      <c r="A1800" s="72">
        <v>7085</v>
      </c>
      <c r="B1800" s="72" t="s">
        <v>130</v>
      </c>
      <c r="C1800" s="72" t="s">
        <v>25</v>
      </c>
      <c r="D1800" s="72" t="s">
        <v>7810</v>
      </c>
      <c r="E1800" s="72" t="s">
        <v>7811</v>
      </c>
      <c r="F1800" s="73">
        <v>45291</v>
      </c>
      <c r="G1800" s="72" t="s">
        <v>7631</v>
      </c>
      <c r="H1800" s="74">
        <v>11843550</v>
      </c>
      <c r="I1800" s="74">
        <v>10067023</v>
      </c>
      <c r="J1800" s="74">
        <v>10067023</v>
      </c>
      <c r="K1800" s="74">
        <v>0</v>
      </c>
      <c r="L1800" s="74">
        <v>0</v>
      </c>
      <c r="M1800" s="74">
        <v>0</v>
      </c>
      <c r="N1800" s="74">
        <v>0</v>
      </c>
      <c r="O1800" s="74">
        <v>0</v>
      </c>
      <c r="P1800" s="75">
        <v>0</v>
      </c>
      <c r="Q1800" s="76" t="str">
        <f t="shared" si="28"/>
        <v>Registered</v>
      </c>
    </row>
    <row r="1801" spans="1:17">
      <c r="A1801" s="77">
        <v>7086</v>
      </c>
      <c r="B1801" s="77" t="s">
        <v>130</v>
      </c>
      <c r="C1801" s="77" t="s">
        <v>25</v>
      </c>
      <c r="D1801" s="77" t="s">
        <v>7812</v>
      </c>
      <c r="E1801" s="77" t="s">
        <v>7813</v>
      </c>
      <c r="F1801" s="78">
        <v>45579</v>
      </c>
      <c r="G1801" s="77" t="s">
        <v>5442</v>
      </c>
      <c r="H1801" s="79">
        <v>12731604</v>
      </c>
      <c r="I1801" s="79">
        <v>11458441</v>
      </c>
      <c r="J1801" s="79">
        <v>11458441</v>
      </c>
      <c r="K1801" s="79">
        <v>0</v>
      </c>
      <c r="L1801" s="79">
        <v>0</v>
      </c>
      <c r="M1801" s="79">
        <v>0</v>
      </c>
      <c r="N1801" s="79">
        <v>0</v>
      </c>
      <c r="O1801" s="79">
        <v>0</v>
      </c>
      <c r="P1801" s="80">
        <v>0</v>
      </c>
      <c r="Q1801" s="81" t="str">
        <f t="shared" si="28"/>
        <v>Registered</v>
      </c>
    </row>
    <row r="1802" spans="1:17">
      <c r="A1802" s="72">
        <v>7087</v>
      </c>
      <c r="B1802" s="72" t="s">
        <v>130</v>
      </c>
      <c r="C1802" s="72" t="s">
        <v>25</v>
      </c>
      <c r="D1802" s="72" t="s">
        <v>7814</v>
      </c>
      <c r="E1802" s="72" t="s">
        <v>7815</v>
      </c>
      <c r="F1802" s="73">
        <v>44971</v>
      </c>
      <c r="G1802" s="72" t="s">
        <v>2169</v>
      </c>
      <c r="H1802" s="74">
        <v>11461500</v>
      </c>
      <c r="I1802" s="74">
        <v>9742275</v>
      </c>
      <c r="J1802" s="74">
        <v>9742275</v>
      </c>
      <c r="K1802" s="74">
        <v>0</v>
      </c>
      <c r="L1802" s="74">
        <v>0</v>
      </c>
      <c r="M1802" s="74">
        <v>0</v>
      </c>
      <c r="N1802" s="74">
        <v>0</v>
      </c>
      <c r="O1802" s="74">
        <v>0</v>
      </c>
      <c r="P1802" s="75">
        <v>0</v>
      </c>
      <c r="Q1802" s="76" t="str">
        <f t="shared" si="28"/>
        <v>Registered</v>
      </c>
    </row>
    <row r="1803" spans="1:17">
      <c r="A1803" s="77">
        <v>7088</v>
      </c>
      <c r="B1803" s="77" t="s">
        <v>130</v>
      </c>
      <c r="C1803" s="77" t="s">
        <v>25</v>
      </c>
      <c r="D1803" s="77" t="s">
        <v>7816</v>
      </c>
      <c r="E1803" s="77" t="s">
        <v>7817</v>
      </c>
      <c r="F1803" s="78">
        <v>45094</v>
      </c>
      <c r="G1803" s="77" t="s">
        <v>4156</v>
      </c>
      <c r="H1803" s="79">
        <v>7659690</v>
      </c>
      <c r="I1803" s="79">
        <v>6893727</v>
      </c>
      <c r="J1803" s="79">
        <v>6893727</v>
      </c>
      <c r="K1803" s="79">
        <v>0</v>
      </c>
      <c r="L1803" s="79">
        <v>0</v>
      </c>
      <c r="M1803" s="79">
        <v>0</v>
      </c>
      <c r="N1803" s="79">
        <v>0</v>
      </c>
      <c r="O1803" s="79">
        <v>0</v>
      </c>
      <c r="P1803" s="80">
        <v>0</v>
      </c>
      <c r="Q1803" s="81" t="str">
        <f t="shared" si="28"/>
        <v>Registered</v>
      </c>
    </row>
    <row r="1804" spans="1:17">
      <c r="A1804" s="72">
        <v>7089</v>
      </c>
      <c r="B1804" s="72" t="s">
        <v>130</v>
      </c>
      <c r="C1804" s="72" t="s">
        <v>25</v>
      </c>
      <c r="D1804" s="72" t="s">
        <v>7818</v>
      </c>
      <c r="E1804" s="72" t="s">
        <v>7819</v>
      </c>
      <c r="F1804" s="73">
        <v>45015</v>
      </c>
      <c r="G1804" s="72" t="s">
        <v>2950</v>
      </c>
      <c r="H1804" s="74">
        <v>7683150</v>
      </c>
      <c r="I1804" s="74">
        <v>6530683</v>
      </c>
      <c r="J1804" s="74">
        <v>6530683</v>
      </c>
      <c r="K1804" s="74">
        <v>0</v>
      </c>
      <c r="L1804" s="74">
        <v>0</v>
      </c>
      <c r="M1804" s="74">
        <v>0</v>
      </c>
      <c r="N1804" s="74">
        <v>0</v>
      </c>
      <c r="O1804" s="74">
        <v>0</v>
      </c>
      <c r="P1804" s="75">
        <v>0</v>
      </c>
      <c r="Q1804" s="76" t="str">
        <f t="shared" si="28"/>
        <v>Registered</v>
      </c>
    </row>
    <row r="1805" spans="1:17">
      <c r="A1805" s="77">
        <v>7090</v>
      </c>
      <c r="B1805" s="77" t="s">
        <v>130</v>
      </c>
      <c r="C1805" s="77" t="s">
        <v>25</v>
      </c>
      <c r="D1805" s="77" t="s">
        <v>7820</v>
      </c>
      <c r="E1805" s="77" t="s">
        <v>7821</v>
      </c>
      <c r="F1805" s="78">
        <v>45157</v>
      </c>
      <c r="G1805" s="77" t="s">
        <v>2406</v>
      </c>
      <c r="H1805" s="79">
        <v>7998687</v>
      </c>
      <c r="I1805" s="79">
        <v>7198817</v>
      </c>
      <c r="J1805" s="79">
        <v>7198817</v>
      </c>
      <c r="K1805" s="79">
        <v>0</v>
      </c>
      <c r="L1805" s="79">
        <v>0</v>
      </c>
      <c r="M1805" s="79">
        <v>0</v>
      </c>
      <c r="N1805" s="79">
        <v>0</v>
      </c>
      <c r="O1805" s="79">
        <v>0</v>
      </c>
      <c r="P1805" s="80">
        <v>0</v>
      </c>
      <c r="Q1805" s="81" t="str">
        <f t="shared" si="28"/>
        <v>Registered</v>
      </c>
    </row>
    <row r="1806" spans="1:17">
      <c r="A1806" s="72">
        <v>7091</v>
      </c>
      <c r="B1806" s="72" t="s">
        <v>130</v>
      </c>
      <c r="C1806" s="72" t="s">
        <v>25</v>
      </c>
      <c r="D1806" s="72" t="s">
        <v>7822</v>
      </c>
      <c r="E1806" s="72" t="s">
        <v>7823</v>
      </c>
      <c r="F1806" s="73">
        <v>44985</v>
      </c>
      <c r="G1806" s="72" t="s">
        <v>2330</v>
      </c>
      <c r="H1806" s="74">
        <v>7731243</v>
      </c>
      <c r="I1806" s="74">
        <v>6571555</v>
      </c>
      <c r="J1806" s="74">
        <v>6571555</v>
      </c>
      <c r="K1806" s="74">
        <v>0</v>
      </c>
      <c r="L1806" s="74">
        <v>0</v>
      </c>
      <c r="M1806" s="74">
        <v>0</v>
      </c>
      <c r="N1806" s="74">
        <v>0</v>
      </c>
      <c r="O1806" s="74">
        <v>0</v>
      </c>
      <c r="P1806" s="75">
        <v>0</v>
      </c>
      <c r="Q1806" s="76" t="str">
        <f t="shared" si="28"/>
        <v>Registered</v>
      </c>
    </row>
    <row r="1807" spans="1:17">
      <c r="A1807" s="77">
        <v>7092</v>
      </c>
      <c r="B1807" s="77" t="s">
        <v>130</v>
      </c>
      <c r="C1807" s="77" t="s">
        <v>25</v>
      </c>
      <c r="D1807" s="77" t="s">
        <v>7824</v>
      </c>
      <c r="E1807" s="77" t="s">
        <v>7825</v>
      </c>
      <c r="F1807" s="78">
        <v>46020</v>
      </c>
      <c r="G1807" s="77" t="s">
        <v>3172</v>
      </c>
      <c r="H1807" s="79">
        <v>13244400</v>
      </c>
      <c r="I1807" s="79">
        <v>11919960</v>
      </c>
      <c r="J1807" s="79">
        <v>11919960</v>
      </c>
      <c r="K1807" s="79">
        <v>0</v>
      </c>
      <c r="L1807" s="79">
        <v>0</v>
      </c>
      <c r="M1807" s="79">
        <v>0</v>
      </c>
      <c r="N1807" s="79">
        <v>0</v>
      </c>
      <c r="O1807" s="79">
        <v>0</v>
      </c>
      <c r="P1807" s="80">
        <v>0</v>
      </c>
      <c r="Q1807" s="81" t="str">
        <f t="shared" si="28"/>
        <v>Registered</v>
      </c>
    </row>
    <row r="1808" spans="1:17">
      <c r="A1808" s="72">
        <v>7093</v>
      </c>
      <c r="B1808" s="72" t="s">
        <v>130</v>
      </c>
      <c r="C1808" s="72" t="s">
        <v>25</v>
      </c>
      <c r="D1808" s="72" t="s">
        <v>7826</v>
      </c>
      <c r="E1808" s="72" t="s">
        <v>7827</v>
      </c>
      <c r="F1808" s="73">
        <v>45378</v>
      </c>
      <c r="G1808" s="72" t="s">
        <v>5443</v>
      </c>
      <c r="H1808" s="74">
        <v>8087835</v>
      </c>
      <c r="I1808" s="74">
        <v>7440808</v>
      </c>
      <c r="J1808" s="74">
        <v>7440808</v>
      </c>
      <c r="K1808" s="74">
        <v>0</v>
      </c>
      <c r="L1808" s="74">
        <v>0</v>
      </c>
      <c r="M1808" s="74">
        <v>0</v>
      </c>
      <c r="N1808" s="74">
        <v>0</v>
      </c>
      <c r="O1808" s="74">
        <v>0</v>
      </c>
      <c r="P1808" s="75">
        <v>0</v>
      </c>
      <c r="Q1808" s="76" t="str">
        <f t="shared" si="28"/>
        <v>Registered</v>
      </c>
    </row>
    <row r="1809" spans="1:17">
      <c r="A1809" s="77">
        <v>7094</v>
      </c>
      <c r="B1809" s="77" t="s">
        <v>130</v>
      </c>
      <c r="C1809" s="77" t="s">
        <v>25</v>
      </c>
      <c r="D1809" s="77" t="s">
        <v>7828</v>
      </c>
      <c r="E1809" s="77" t="s">
        <v>7829</v>
      </c>
      <c r="F1809" s="78">
        <v>45009</v>
      </c>
      <c r="G1809" s="77" t="s">
        <v>2164</v>
      </c>
      <c r="H1809" s="79">
        <v>7731243</v>
      </c>
      <c r="I1809" s="79">
        <v>6571555</v>
      </c>
      <c r="J1809" s="79">
        <v>6571555</v>
      </c>
      <c r="K1809" s="79">
        <v>0</v>
      </c>
      <c r="L1809" s="79">
        <v>0</v>
      </c>
      <c r="M1809" s="79">
        <v>0</v>
      </c>
      <c r="N1809" s="79">
        <v>0</v>
      </c>
      <c r="O1809" s="79">
        <v>0</v>
      </c>
      <c r="P1809" s="80">
        <v>0</v>
      </c>
      <c r="Q1809" s="81" t="str">
        <f t="shared" si="28"/>
        <v>Registered</v>
      </c>
    </row>
    <row r="1810" spans="1:17">
      <c r="A1810" s="72">
        <v>7095</v>
      </c>
      <c r="B1810" s="72" t="s">
        <v>130</v>
      </c>
      <c r="C1810" s="72" t="s">
        <v>25</v>
      </c>
      <c r="D1810" s="72" t="s">
        <v>7830</v>
      </c>
      <c r="E1810" s="72" t="s">
        <v>7831</v>
      </c>
      <c r="F1810" s="73">
        <v>46016</v>
      </c>
      <c r="G1810" s="72" t="s">
        <v>7832</v>
      </c>
      <c r="H1810" s="74">
        <v>13531362</v>
      </c>
      <c r="I1810" s="74">
        <v>12178224</v>
      </c>
      <c r="J1810" s="74">
        <v>12178224</v>
      </c>
      <c r="K1810" s="74">
        <v>0</v>
      </c>
      <c r="L1810" s="74">
        <v>0</v>
      </c>
      <c r="M1810" s="74">
        <v>0</v>
      </c>
      <c r="N1810" s="74">
        <v>0</v>
      </c>
      <c r="O1810" s="74">
        <v>0</v>
      </c>
      <c r="P1810" s="75">
        <v>0</v>
      </c>
      <c r="Q1810" s="76" t="str">
        <f t="shared" si="28"/>
        <v>Registered</v>
      </c>
    </row>
    <row r="1811" spans="1:17">
      <c r="A1811" s="77">
        <v>7096</v>
      </c>
      <c r="B1811" s="77" t="s">
        <v>130</v>
      </c>
      <c r="C1811" s="77" t="s">
        <v>25</v>
      </c>
      <c r="D1811" s="77" t="s">
        <v>7833</v>
      </c>
      <c r="E1811" s="77" t="s">
        <v>7834</v>
      </c>
      <c r="F1811" s="78">
        <v>45015</v>
      </c>
      <c r="G1811" s="77" t="s">
        <v>2386</v>
      </c>
      <c r="H1811" s="79">
        <v>7731243</v>
      </c>
      <c r="I1811" s="79">
        <v>6571555</v>
      </c>
      <c r="J1811" s="79">
        <v>6571555</v>
      </c>
      <c r="K1811" s="79">
        <v>0</v>
      </c>
      <c r="L1811" s="79">
        <v>0</v>
      </c>
      <c r="M1811" s="79">
        <v>0</v>
      </c>
      <c r="N1811" s="79">
        <v>0</v>
      </c>
      <c r="O1811" s="79">
        <v>0</v>
      </c>
      <c r="P1811" s="80">
        <v>0</v>
      </c>
      <c r="Q1811" s="81" t="str">
        <f t="shared" si="28"/>
        <v>Registered</v>
      </c>
    </row>
    <row r="1812" spans="1:17">
      <c r="A1812" s="72">
        <v>7097</v>
      </c>
      <c r="B1812" s="72" t="s">
        <v>130</v>
      </c>
      <c r="C1812" s="72" t="s">
        <v>2274</v>
      </c>
      <c r="D1812" s="72" t="s">
        <v>7835</v>
      </c>
      <c r="E1812" s="72" t="s">
        <v>7836</v>
      </c>
      <c r="F1812" s="73">
        <v>45097</v>
      </c>
      <c r="G1812" s="72" t="s">
        <v>4156</v>
      </c>
      <c r="H1812" s="74">
        <v>11716200</v>
      </c>
      <c r="I1812" s="74">
        <v>10544580</v>
      </c>
      <c r="J1812" s="74">
        <v>10544580</v>
      </c>
      <c r="K1812" s="74">
        <v>0</v>
      </c>
      <c r="L1812" s="74">
        <v>0</v>
      </c>
      <c r="M1812" s="74">
        <v>0</v>
      </c>
      <c r="N1812" s="74">
        <v>0</v>
      </c>
      <c r="O1812" s="74">
        <v>0</v>
      </c>
      <c r="P1812" s="75">
        <v>0</v>
      </c>
      <c r="Q1812" s="76" t="str">
        <f t="shared" si="28"/>
        <v>Registered</v>
      </c>
    </row>
    <row r="1813" spans="1:17">
      <c r="A1813" s="77">
        <v>7098</v>
      </c>
      <c r="B1813" s="77" t="s">
        <v>130</v>
      </c>
      <c r="C1813" s="77" t="s">
        <v>2274</v>
      </c>
      <c r="D1813" s="77" t="s">
        <v>7837</v>
      </c>
      <c r="E1813" s="77" t="s">
        <v>7838</v>
      </c>
      <c r="F1813" s="78">
        <v>45097</v>
      </c>
      <c r="G1813" s="77" t="s">
        <v>5163</v>
      </c>
      <c r="H1813" s="79">
        <v>11748462</v>
      </c>
      <c r="I1813" s="79">
        <v>9986191</v>
      </c>
      <c r="J1813" s="79">
        <v>9986191</v>
      </c>
      <c r="K1813" s="79">
        <v>0</v>
      </c>
      <c r="L1813" s="79">
        <v>0</v>
      </c>
      <c r="M1813" s="79">
        <v>0</v>
      </c>
      <c r="N1813" s="79">
        <v>0</v>
      </c>
      <c r="O1813" s="79">
        <v>0</v>
      </c>
      <c r="P1813" s="80">
        <v>0</v>
      </c>
      <c r="Q1813" s="81" t="str">
        <f t="shared" si="28"/>
        <v>Registered</v>
      </c>
    </row>
    <row r="1814" spans="1:17">
      <c r="A1814" s="72">
        <v>7099</v>
      </c>
      <c r="B1814" s="72" t="s">
        <v>130</v>
      </c>
      <c r="C1814" s="72" t="s">
        <v>2274</v>
      </c>
      <c r="D1814" s="72" t="s">
        <v>7839</v>
      </c>
      <c r="E1814" s="72" t="s">
        <v>7840</v>
      </c>
      <c r="F1814" s="73">
        <v>45107</v>
      </c>
      <c r="G1814" s="72" t="s">
        <v>5366</v>
      </c>
      <c r="H1814" s="74">
        <v>7990476</v>
      </c>
      <c r="I1814" s="74">
        <v>7191429</v>
      </c>
      <c r="J1814" s="74">
        <v>7191429</v>
      </c>
      <c r="K1814" s="74">
        <v>0</v>
      </c>
      <c r="L1814" s="74">
        <v>0</v>
      </c>
      <c r="M1814" s="74">
        <v>0</v>
      </c>
      <c r="N1814" s="74">
        <v>0</v>
      </c>
      <c r="O1814" s="74">
        <v>0</v>
      </c>
      <c r="P1814" s="75">
        <v>0</v>
      </c>
      <c r="Q1814" s="76" t="str">
        <f t="shared" si="28"/>
        <v>Registered</v>
      </c>
    </row>
    <row r="1815" spans="1:17">
      <c r="A1815" s="77">
        <v>7100</v>
      </c>
      <c r="B1815" s="77" t="s">
        <v>130</v>
      </c>
      <c r="C1815" s="77" t="s">
        <v>2274</v>
      </c>
      <c r="D1815" s="77" t="s">
        <v>7841</v>
      </c>
      <c r="E1815" s="77" t="s">
        <v>7842</v>
      </c>
      <c r="F1815" s="78">
        <v>45260</v>
      </c>
      <c r="G1815" s="77" t="s">
        <v>5489</v>
      </c>
      <c r="H1815" s="79">
        <v>11928450</v>
      </c>
      <c r="I1815" s="79">
        <v>10735611</v>
      </c>
      <c r="J1815" s="79">
        <v>10735611</v>
      </c>
      <c r="K1815" s="79">
        <v>0</v>
      </c>
      <c r="L1815" s="79">
        <v>0</v>
      </c>
      <c r="M1815" s="79">
        <v>0</v>
      </c>
      <c r="N1815" s="79">
        <v>0</v>
      </c>
      <c r="O1815" s="79">
        <v>0</v>
      </c>
      <c r="P1815" s="80">
        <v>0</v>
      </c>
      <c r="Q1815" s="81" t="str">
        <f t="shared" si="28"/>
        <v>Registered</v>
      </c>
    </row>
    <row r="1816" spans="1:17">
      <c r="A1816" s="72">
        <v>7101</v>
      </c>
      <c r="B1816" s="72" t="s">
        <v>130</v>
      </c>
      <c r="C1816" s="72" t="s">
        <v>2274</v>
      </c>
      <c r="D1816" s="72" t="s">
        <v>7843</v>
      </c>
      <c r="E1816" s="72" t="s">
        <v>7844</v>
      </c>
      <c r="F1816" s="73">
        <v>45291</v>
      </c>
      <c r="G1816" s="72" t="s">
        <v>2959</v>
      </c>
      <c r="H1816" s="74">
        <v>12106740</v>
      </c>
      <c r="I1816" s="74">
        <v>10290729</v>
      </c>
      <c r="J1816" s="74">
        <v>10290729</v>
      </c>
      <c r="K1816" s="74">
        <v>0</v>
      </c>
      <c r="L1816" s="74">
        <v>0</v>
      </c>
      <c r="M1816" s="74">
        <v>0</v>
      </c>
      <c r="N1816" s="74">
        <v>0</v>
      </c>
      <c r="O1816" s="74">
        <v>0</v>
      </c>
      <c r="P1816" s="75">
        <v>0</v>
      </c>
      <c r="Q1816" s="76" t="str">
        <f t="shared" si="28"/>
        <v>Registered</v>
      </c>
    </row>
    <row r="1817" spans="1:17">
      <c r="A1817" s="77">
        <v>7102</v>
      </c>
      <c r="B1817" s="77" t="s">
        <v>130</v>
      </c>
      <c r="C1817" s="77" t="s">
        <v>2274</v>
      </c>
      <c r="D1817" s="77" t="s">
        <v>7845</v>
      </c>
      <c r="E1817" s="77" t="s">
        <v>7846</v>
      </c>
      <c r="F1817" s="78">
        <v>45879</v>
      </c>
      <c r="G1817" s="77" t="s">
        <v>7847</v>
      </c>
      <c r="H1817" s="79">
        <v>8866707</v>
      </c>
      <c r="I1817" s="79">
        <v>7980032</v>
      </c>
      <c r="J1817" s="79">
        <v>7980032</v>
      </c>
      <c r="K1817" s="79">
        <v>0</v>
      </c>
      <c r="L1817" s="79">
        <v>0</v>
      </c>
      <c r="M1817" s="79">
        <v>0</v>
      </c>
      <c r="N1817" s="79">
        <v>0</v>
      </c>
      <c r="O1817" s="79">
        <v>0</v>
      </c>
      <c r="P1817" s="80">
        <v>0</v>
      </c>
      <c r="Q1817" s="81" t="str">
        <f t="shared" si="28"/>
        <v>Registered</v>
      </c>
    </row>
    <row r="1818" spans="1:17">
      <c r="A1818" s="72">
        <v>7103</v>
      </c>
      <c r="B1818" s="72" t="s">
        <v>130</v>
      </c>
      <c r="C1818" s="72" t="s">
        <v>2274</v>
      </c>
      <c r="D1818" s="72" t="s">
        <v>7848</v>
      </c>
      <c r="E1818" s="72" t="s">
        <v>7849</v>
      </c>
      <c r="F1818" s="73">
        <v>45572</v>
      </c>
      <c r="G1818" s="72" t="s">
        <v>3363</v>
      </c>
      <c r="H1818" s="74">
        <v>8610993</v>
      </c>
      <c r="I1818" s="74">
        <v>7749898</v>
      </c>
      <c r="J1818" s="74">
        <v>7749898</v>
      </c>
      <c r="K1818" s="74">
        <v>0</v>
      </c>
      <c r="L1818" s="74">
        <v>0</v>
      </c>
      <c r="M1818" s="74">
        <v>0</v>
      </c>
      <c r="N1818" s="74">
        <v>0</v>
      </c>
      <c r="O1818" s="74">
        <v>0</v>
      </c>
      <c r="P1818" s="75">
        <v>0</v>
      </c>
      <c r="Q1818" s="76" t="str">
        <f t="shared" si="28"/>
        <v>Registered</v>
      </c>
    </row>
    <row r="1819" spans="1:17">
      <c r="A1819" s="77">
        <v>7104</v>
      </c>
      <c r="B1819" s="77" t="s">
        <v>130</v>
      </c>
      <c r="C1819" s="77" t="s">
        <v>2274</v>
      </c>
      <c r="D1819" s="77" t="s">
        <v>7850</v>
      </c>
      <c r="E1819" s="77" t="s">
        <v>7851</v>
      </c>
      <c r="F1819" s="78">
        <v>45100</v>
      </c>
      <c r="G1819" s="77" t="s">
        <v>3016</v>
      </c>
      <c r="H1819" s="79">
        <v>11716200</v>
      </c>
      <c r="I1819" s="79">
        <v>9958770</v>
      </c>
      <c r="J1819" s="79">
        <v>9958770</v>
      </c>
      <c r="K1819" s="79">
        <v>0</v>
      </c>
      <c r="L1819" s="79">
        <v>0</v>
      </c>
      <c r="M1819" s="79">
        <v>0</v>
      </c>
      <c r="N1819" s="79">
        <v>0</v>
      </c>
      <c r="O1819" s="79">
        <v>0</v>
      </c>
      <c r="P1819" s="80">
        <v>0</v>
      </c>
      <c r="Q1819" s="81" t="str">
        <f t="shared" si="28"/>
        <v>Registered</v>
      </c>
    </row>
    <row r="1820" spans="1:17">
      <c r="A1820" s="72">
        <v>7105</v>
      </c>
      <c r="B1820" s="72" t="s">
        <v>130</v>
      </c>
      <c r="C1820" s="72" t="s">
        <v>2274</v>
      </c>
      <c r="D1820" s="72" t="s">
        <v>7852</v>
      </c>
      <c r="E1820" s="72" t="s">
        <v>7853</v>
      </c>
      <c r="F1820" s="73">
        <v>45279</v>
      </c>
      <c r="G1820" s="72" t="s">
        <v>2609</v>
      </c>
      <c r="H1820" s="74">
        <v>8087835</v>
      </c>
      <c r="I1820" s="74">
        <v>6874661</v>
      </c>
      <c r="J1820" s="74">
        <v>6874661</v>
      </c>
      <c r="K1820" s="74">
        <v>0</v>
      </c>
      <c r="L1820" s="74">
        <v>0</v>
      </c>
      <c r="M1820" s="74">
        <v>0</v>
      </c>
      <c r="N1820" s="74">
        <v>0</v>
      </c>
      <c r="O1820" s="74">
        <v>0</v>
      </c>
      <c r="P1820" s="75">
        <v>0</v>
      </c>
      <c r="Q1820" s="76" t="str">
        <f t="shared" si="28"/>
        <v>Registered</v>
      </c>
    </row>
    <row r="1821" spans="1:17">
      <c r="A1821" s="77">
        <v>7106</v>
      </c>
      <c r="B1821" s="77" t="s">
        <v>130</v>
      </c>
      <c r="C1821" s="77" t="s">
        <v>2274</v>
      </c>
      <c r="D1821" s="77" t="s">
        <v>7854</v>
      </c>
      <c r="E1821" s="77" t="s">
        <v>7855</v>
      </c>
      <c r="F1821" s="78">
        <v>45107</v>
      </c>
      <c r="G1821" s="77" t="s">
        <v>5387</v>
      </c>
      <c r="H1821" s="79">
        <v>11376600</v>
      </c>
      <c r="I1821" s="79">
        <v>7963620</v>
      </c>
      <c r="J1821" s="79">
        <v>7963620</v>
      </c>
      <c r="K1821" s="79">
        <v>0</v>
      </c>
      <c r="L1821" s="79">
        <v>0</v>
      </c>
      <c r="M1821" s="79">
        <v>0</v>
      </c>
      <c r="N1821" s="79">
        <v>0</v>
      </c>
      <c r="O1821" s="79">
        <v>0</v>
      </c>
      <c r="P1821" s="80">
        <v>0</v>
      </c>
      <c r="Q1821" s="81" t="str">
        <f t="shared" si="28"/>
        <v>Registered</v>
      </c>
    </row>
    <row r="1822" spans="1:17">
      <c r="A1822" s="72">
        <v>7107</v>
      </c>
      <c r="B1822" s="72" t="s">
        <v>130</v>
      </c>
      <c r="C1822" s="72" t="s">
        <v>2274</v>
      </c>
      <c r="D1822" s="72" t="s">
        <v>7856</v>
      </c>
      <c r="E1822" s="72" t="s">
        <v>7857</v>
      </c>
      <c r="F1822" s="73">
        <v>45106</v>
      </c>
      <c r="G1822" s="72" t="s">
        <v>2719</v>
      </c>
      <c r="H1822" s="74">
        <v>11748462</v>
      </c>
      <c r="I1822" s="74">
        <v>9986191</v>
      </c>
      <c r="J1822" s="74">
        <v>9986191</v>
      </c>
      <c r="K1822" s="74">
        <v>0</v>
      </c>
      <c r="L1822" s="74">
        <v>0</v>
      </c>
      <c r="M1822" s="74">
        <v>0</v>
      </c>
      <c r="N1822" s="74">
        <v>0</v>
      </c>
      <c r="O1822" s="74">
        <v>0</v>
      </c>
      <c r="P1822" s="75">
        <v>0</v>
      </c>
      <c r="Q1822" s="76" t="str">
        <f t="shared" si="28"/>
        <v>Registered</v>
      </c>
    </row>
    <row r="1823" spans="1:17">
      <c r="A1823" s="77">
        <v>7108</v>
      </c>
      <c r="B1823" s="77" t="s">
        <v>130</v>
      </c>
      <c r="C1823" s="77" t="s">
        <v>2274</v>
      </c>
      <c r="D1823" s="77" t="s">
        <v>7858</v>
      </c>
      <c r="E1823" s="77" t="s">
        <v>7859</v>
      </c>
      <c r="F1823" s="78">
        <v>45106</v>
      </c>
      <c r="G1823" s="77" t="s">
        <v>2719</v>
      </c>
      <c r="H1823" s="79">
        <v>7917750</v>
      </c>
      <c r="I1823" s="79">
        <v>6730093</v>
      </c>
      <c r="J1823" s="79">
        <v>6730093</v>
      </c>
      <c r="K1823" s="79">
        <v>0</v>
      </c>
      <c r="L1823" s="79">
        <v>0</v>
      </c>
      <c r="M1823" s="79">
        <v>0</v>
      </c>
      <c r="N1823" s="79">
        <v>0</v>
      </c>
      <c r="O1823" s="79">
        <v>0</v>
      </c>
      <c r="P1823" s="80">
        <v>0</v>
      </c>
      <c r="Q1823" s="81" t="str">
        <f t="shared" si="28"/>
        <v>Registered</v>
      </c>
    </row>
    <row r="1824" spans="1:17">
      <c r="A1824" s="72">
        <v>7109</v>
      </c>
      <c r="B1824" s="72" t="s">
        <v>130</v>
      </c>
      <c r="C1824" s="72" t="s">
        <v>2274</v>
      </c>
      <c r="D1824" s="72" t="s">
        <v>7860</v>
      </c>
      <c r="E1824" s="72" t="s">
        <v>7861</v>
      </c>
      <c r="F1824" s="73">
        <v>45042</v>
      </c>
      <c r="G1824" s="72" t="s">
        <v>2612</v>
      </c>
      <c r="H1824" s="74">
        <v>7917750</v>
      </c>
      <c r="I1824" s="74">
        <v>6730093</v>
      </c>
      <c r="J1824" s="74">
        <v>6730093</v>
      </c>
      <c r="K1824" s="74">
        <v>0</v>
      </c>
      <c r="L1824" s="74">
        <v>0</v>
      </c>
      <c r="M1824" s="74">
        <v>0</v>
      </c>
      <c r="N1824" s="74">
        <v>0</v>
      </c>
      <c r="O1824" s="74">
        <v>0</v>
      </c>
      <c r="P1824" s="75">
        <v>0</v>
      </c>
      <c r="Q1824" s="76" t="str">
        <f t="shared" si="28"/>
        <v>Registered</v>
      </c>
    </row>
    <row r="1825" spans="1:17">
      <c r="A1825" s="77">
        <v>7110</v>
      </c>
      <c r="B1825" s="77" t="s">
        <v>130</v>
      </c>
      <c r="C1825" s="77" t="s">
        <v>2274</v>
      </c>
      <c r="D1825" s="77" t="s">
        <v>7862</v>
      </c>
      <c r="E1825" s="77" t="s">
        <v>7863</v>
      </c>
      <c r="F1825" s="78">
        <v>45107</v>
      </c>
      <c r="G1825" s="77" t="s">
        <v>3573</v>
      </c>
      <c r="H1825" s="79">
        <v>11792857</v>
      </c>
      <c r="I1825" s="79">
        <v>9139462</v>
      </c>
      <c r="J1825" s="79">
        <v>9139462</v>
      </c>
      <c r="K1825" s="79">
        <v>0</v>
      </c>
      <c r="L1825" s="79">
        <v>0</v>
      </c>
      <c r="M1825" s="79">
        <v>0</v>
      </c>
      <c r="N1825" s="79">
        <v>0</v>
      </c>
      <c r="O1825" s="79">
        <v>0</v>
      </c>
      <c r="P1825" s="80">
        <v>0</v>
      </c>
      <c r="Q1825" s="81" t="str">
        <f t="shared" si="28"/>
        <v>Registered</v>
      </c>
    </row>
    <row r="1826" spans="1:17">
      <c r="A1826" s="72">
        <v>7111</v>
      </c>
      <c r="B1826" s="72" t="s">
        <v>130</v>
      </c>
      <c r="C1826" s="72" t="s">
        <v>2274</v>
      </c>
      <c r="D1826" s="72" t="s">
        <v>7864</v>
      </c>
      <c r="E1826" s="72" t="s">
        <v>7865</v>
      </c>
      <c r="F1826" s="73">
        <v>45083</v>
      </c>
      <c r="G1826" s="72" t="s">
        <v>2612</v>
      </c>
      <c r="H1826" s="74">
        <v>11886000</v>
      </c>
      <c r="I1826" s="74">
        <v>10697400</v>
      </c>
      <c r="J1826" s="74">
        <v>10697400</v>
      </c>
      <c r="K1826" s="74">
        <v>0</v>
      </c>
      <c r="L1826" s="74">
        <v>0</v>
      </c>
      <c r="M1826" s="74">
        <v>0</v>
      </c>
      <c r="N1826" s="74">
        <v>0</v>
      </c>
      <c r="O1826" s="74">
        <v>0</v>
      </c>
      <c r="P1826" s="75">
        <v>0</v>
      </c>
      <c r="Q1826" s="76" t="str">
        <f t="shared" si="28"/>
        <v>Registered</v>
      </c>
    </row>
    <row r="1827" spans="1:17">
      <c r="A1827" s="77">
        <v>7112</v>
      </c>
      <c r="B1827" s="77" t="s">
        <v>130</v>
      </c>
      <c r="C1827" s="77" t="s">
        <v>2274</v>
      </c>
      <c r="D1827" s="77" t="s">
        <v>7866</v>
      </c>
      <c r="E1827" s="77" t="s">
        <v>7867</v>
      </c>
      <c r="F1827" s="78">
        <v>45097</v>
      </c>
      <c r="G1827" s="77" t="s">
        <v>3426</v>
      </c>
      <c r="H1827" s="79">
        <v>12106740</v>
      </c>
      <c r="I1827" s="79">
        <v>10290729</v>
      </c>
      <c r="J1827" s="79">
        <v>10290729</v>
      </c>
      <c r="K1827" s="79">
        <v>0</v>
      </c>
      <c r="L1827" s="79">
        <v>0</v>
      </c>
      <c r="M1827" s="79">
        <v>0</v>
      </c>
      <c r="N1827" s="79">
        <v>0</v>
      </c>
      <c r="O1827" s="79">
        <v>0</v>
      </c>
      <c r="P1827" s="80">
        <v>0</v>
      </c>
      <c r="Q1827" s="81" t="str">
        <f t="shared" si="28"/>
        <v>Registered</v>
      </c>
    </row>
    <row r="1828" spans="1:17">
      <c r="A1828" s="72">
        <v>7113</v>
      </c>
      <c r="B1828" s="72" t="s">
        <v>130</v>
      </c>
      <c r="C1828" s="72" t="s">
        <v>2274</v>
      </c>
      <c r="D1828" s="72" t="s">
        <v>7868</v>
      </c>
      <c r="E1828" s="72" t="s">
        <v>7869</v>
      </c>
      <c r="F1828" s="73">
        <v>45196</v>
      </c>
      <c r="G1828" s="72" t="s">
        <v>5385</v>
      </c>
      <c r="H1828" s="74">
        <v>8043261</v>
      </c>
      <c r="I1828" s="74">
        <v>6836771</v>
      </c>
      <c r="J1828" s="74">
        <v>6836771</v>
      </c>
      <c r="K1828" s="74">
        <v>0</v>
      </c>
      <c r="L1828" s="74">
        <v>0</v>
      </c>
      <c r="M1828" s="74">
        <v>0</v>
      </c>
      <c r="N1828" s="74">
        <v>0</v>
      </c>
      <c r="O1828" s="74">
        <v>0</v>
      </c>
      <c r="P1828" s="75">
        <v>0</v>
      </c>
      <c r="Q1828" s="76" t="str">
        <f t="shared" si="28"/>
        <v>Registered</v>
      </c>
    </row>
    <row r="1829" spans="1:17">
      <c r="A1829" s="77">
        <v>7114</v>
      </c>
      <c r="B1829" s="77" t="s">
        <v>130</v>
      </c>
      <c r="C1829" s="77" t="s">
        <v>2274</v>
      </c>
      <c r="D1829" s="77" t="s">
        <v>7870</v>
      </c>
      <c r="E1829" s="77" t="s">
        <v>7871</v>
      </c>
      <c r="F1829" s="78">
        <v>45114</v>
      </c>
      <c r="G1829" s="77" t="s">
        <v>2966</v>
      </c>
      <c r="H1829" s="79">
        <v>11838456</v>
      </c>
      <c r="I1829" s="79">
        <v>10654613</v>
      </c>
      <c r="J1829" s="79">
        <v>10654613</v>
      </c>
      <c r="K1829" s="79">
        <v>0</v>
      </c>
      <c r="L1829" s="79">
        <v>0</v>
      </c>
      <c r="M1829" s="79">
        <v>0</v>
      </c>
      <c r="N1829" s="79">
        <v>0</v>
      </c>
      <c r="O1829" s="79">
        <v>0</v>
      </c>
      <c r="P1829" s="80">
        <v>0</v>
      </c>
      <c r="Q1829" s="81" t="str">
        <f t="shared" si="28"/>
        <v>Registered</v>
      </c>
    </row>
    <row r="1830" spans="1:17">
      <c r="A1830" s="72">
        <v>7115</v>
      </c>
      <c r="B1830" s="72" t="s">
        <v>130</v>
      </c>
      <c r="C1830" s="72" t="s">
        <v>2274</v>
      </c>
      <c r="D1830" s="72" t="s">
        <v>7872</v>
      </c>
      <c r="E1830" s="72" t="s">
        <v>7873</v>
      </c>
      <c r="F1830" s="73">
        <v>45119</v>
      </c>
      <c r="G1830" s="72" t="s">
        <v>2624</v>
      </c>
      <c r="H1830" s="74">
        <v>11819778</v>
      </c>
      <c r="I1830" s="74">
        <v>10046811</v>
      </c>
      <c r="J1830" s="74">
        <v>10046811</v>
      </c>
      <c r="K1830" s="74">
        <v>0</v>
      </c>
      <c r="L1830" s="74">
        <v>0</v>
      </c>
      <c r="M1830" s="74">
        <v>0</v>
      </c>
      <c r="N1830" s="74">
        <v>0</v>
      </c>
      <c r="O1830" s="74">
        <v>0</v>
      </c>
      <c r="P1830" s="75">
        <v>0</v>
      </c>
      <c r="Q1830" s="76" t="str">
        <f t="shared" si="28"/>
        <v>Registered</v>
      </c>
    </row>
    <row r="1831" spans="1:17">
      <c r="A1831" s="77">
        <v>7116</v>
      </c>
      <c r="B1831" s="77" t="s">
        <v>130</v>
      </c>
      <c r="C1831" s="77" t="s">
        <v>2274</v>
      </c>
      <c r="D1831" s="77" t="s">
        <v>7874</v>
      </c>
      <c r="E1831" s="77" t="s">
        <v>7875</v>
      </c>
      <c r="F1831" s="78">
        <v>45100</v>
      </c>
      <c r="G1831" s="77" t="s">
        <v>5886</v>
      </c>
      <c r="H1831" s="79">
        <v>7976400</v>
      </c>
      <c r="I1831" s="79">
        <v>6779940</v>
      </c>
      <c r="J1831" s="79">
        <v>6779940</v>
      </c>
      <c r="K1831" s="79">
        <v>0</v>
      </c>
      <c r="L1831" s="79">
        <v>0</v>
      </c>
      <c r="M1831" s="79">
        <v>0</v>
      </c>
      <c r="N1831" s="79">
        <v>0</v>
      </c>
      <c r="O1831" s="79">
        <v>0</v>
      </c>
      <c r="P1831" s="80">
        <v>0</v>
      </c>
      <c r="Q1831" s="81" t="str">
        <f t="shared" si="28"/>
        <v>Registered</v>
      </c>
    </row>
    <row r="1832" spans="1:17">
      <c r="A1832" s="72">
        <v>7117</v>
      </c>
      <c r="B1832" s="72" t="s">
        <v>130</v>
      </c>
      <c r="C1832" s="72" t="s">
        <v>2274</v>
      </c>
      <c r="D1832" s="72" t="s">
        <v>7876</v>
      </c>
      <c r="E1832" s="72" t="s">
        <v>7877</v>
      </c>
      <c r="F1832" s="73">
        <v>45075</v>
      </c>
      <c r="G1832" s="72" t="s">
        <v>1632</v>
      </c>
      <c r="H1832" s="74">
        <v>11748462</v>
      </c>
      <c r="I1832" s="74">
        <v>9986191</v>
      </c>
      <c r="J1832" s="74">
        <v>9986191</v>
      </c>
      <c r="K1832" s="74">
        <v>0</v>
      </c>
      <c r="L1832" s="74">
        <v>0</v>
      </c>
      <c r="M1832" s="74">
        <v>0</v>
      </c>
      <c r="N1832" s="74">
        <v>0</v>
      </c>
      <c r="O1832" s="74">
        <v>0</v>
      </c>
      <c r="P1832" s="75">
        <v>0</v>
      </c>
      <c r="Q1832" s="76" t="str">
        <f t="shared" si="28"/>
        <v>Registered</v>
      </c>
    </row>
    <row r="1833" spans="1:17">
      <c r="A1833" s="77">
        <v>7118</v>
      </c>
      <c r="B1833" s="77" t="s">
        <v>130</v>
      </c>
      <c r="C1833" s="77" t="s">
        <v>2274</v>
      </c>
      <c r="D1833" s="77" t="s">
        <v>7878</v>
      </c>
      <c r="E1833" s="77" t="s">
        <v>7879</v>
      </c>
      <c r="F1833" s="78">
        <v>45077</v>
      </c>
      <c r="G1833" s="77" t="s">
        <v>5163</v>
      </c>
      <c r="H1833" s="79">
        <v>7859100</v>
      </c>
      <c r="I1833" s="79">
        <v>6680235</v>
      </c>
      <c r="J1833" s="79">
        <v>6680235</v>
      </c>
      <c r="K1833" s="79">
        <v>0</v>
      </c>
      <c r="L1833" s="79">
        <v>0</v>
      </c>
      <c r="M1833" s="79">
        <v>0</v>
      </c>
      <c r="N1833" s="79">
        <v>0</v>
      </c>
      <c r="O1833" s="79">
        <v>0</v>
      </c>
      <c r="P1833" s="80">
        <v>0</v>
      </c>
      <c r="Q1833" s="81" t="str">
        <f t="shared" si="28"/>
        <v>Registered</v>
      </c>
    </row>
    <row r="1834" spans="1:17">
      <c r="A1834" s="72">
        <v>7119</v>
      </c>
      <c r="B1834" s="72" t="s">
        <v>130</v>
      </c>
      <c r="C1834" s="72" t="s">
        <v>2274</v>
      </c>
      <c r="D1834" s="72" t="s">
        <v>7880</v>
      </c>
      <c r="E1834" s="72" t="s">
        <v>7881</v>
      </c>
      <c r="F1834" s="73">
        <v>45045</v>
      </c>
      <c r="G1834" s="72" t="s">
        <v>4863</v>
      </c>
      <c r="H1834" s="74">
        <v>11748462</v>
      </c>
      <c r="I1834" s="74">
        <v>9986191</v>
      </c>
      <c r="J1834" s="74">
        <v>9986191</v>
      </c>
      <c r="K1834" s="74">
        <v>0</v>
      </c>
      <c r="L1834" s="74">
        <v>0</v>
      </c>
      <c r="M1834" s="74">
        <v>0</v>
      </c>
      <c r="N1834" s="74">
        <v>0</v>
      </c>
      <c r="O1834" s="74">
        <v>0</v>
      </c>
      <c r="P1834" s="75">
        <v>0</v>
      </c>
      <c r="Q1834" s="76" t="str">
        <f t="shared" si="28"/>
        <v>Registered</v>
      </c>
    </row>
    <row r="1835" spans="1:17">
      <c r="A1835" s="77">
        <v>7120</v>
      </c>
      <c r="B1835" s="77" t="s">
        <v>130</v>
      </c>
      <c r="C1835" s="77" t="s">
        <v>2274</v>
      </c>
      <c r="D1835" s="77" t="s">
        <v>7882</v>
      </c>
      <c r="E1835" s="77" t="s">
        <v>7883</v>
      </c>
      <c r="F1835" s="78">
        <v>45100</v>
      </c>
      <c r="G1835" s="77" t="s">
        <v>4879</v>
      </c>
      <c r="H1835" s="79">
        <v>11748462</v>
      </c>
      <c r="I1835" s="79">
        <v>9986193</v>
      </c>
      <c r="J1835" s="79">
        <v>9986193</v>
      </c>
      <c r="K1835" s="79">
        <v>0</v>
      </c>
      <c r="L1835" s="79">
        <v>0</v>
      </c>
      <c r="M1835" s="79">
        <v>0</v>
      </c>
      <c r="N1835" s="79">
        <v>0</v>
      </c>
      <c r="O1835" s="79">
        <v>0</v>
      </c>
      <c r="P1835" s="80">
        <v>0</v>
      </c>
      <c r="Q1835" s="81" t="str">
        <f t="shared" si="28"/>
        <v>Registered</v>
      </c>
    </row>
    <row r="1836" spans="1:17">
      <c r="A1836" s="72">
        <v>7121</v>
      </c>
      <c r="B1836" s="72" t="s">
        <v>130</v>
      </c>
      <c r="C1836" s="72" t="s">
        <v>2274</v>
      </c>
      <c r="D1836" s="72" t="s">
        <v>7884</v>
      </c>
      <c r="E1836" s="72" t="s">
        <v>7885</v>
      </c>
      <c r="F1836" s="73">
        <v>45250</v>
      </c>
      <c r="G1836" s="72" t="s">
        <v>2467</v>
      </c>
      <c r="H1836" s="74">
        <v>8266131</v>
      </c>
      <c r="I1836" s="74">
        <v>7026214</v>
      </c>
      <c r="J1836" s="74">
        <v>7026214</v>
      </c>
      <c r="K1836" s="74">
        <v>0</v>
      </c>
      <c r="L1836" s="74">
        <v>0</v>
      </c>
      <c r="M1836" s="74">
        <v>0</v>
      </c>
      <c r="N1836" s="74">
        <v>0</v>
      </c>
      <c r="O1836" s="74">
        <v>0</v>
      </c>
      <c r="P1836" s="75">
        <v>0</v>
      </c>
      <c r="Q1836" s="76" t="str">
        <f t="shared" si="28"/>
        <v>Registered</v>
      </c>
    </row>
    <row r="1837" spans="1:17">
      <c r="A1837" s="77">
        <v>7122</v>
      </c>
      <c r="B1837" s="77" t="s">
        <v>130</v>
      </c>
      <c r="C1837" s="77" t="s">
        <v>2274</v>
      </c>
      <c r="D1837" s="77" t="s">
        <v>7886</v>
      </c>
      <c r="E1837" s="77" t="s">
        <v>7887</v>
      </c>
      <c r="F1837" s="78">
        <v>45199</v>
      </c>
      <c r="G1837" s="77" t="s">
        <v>2922</v>
      </c>
      <c r="H1837" s="79">
        <v>8087835</v>
      </c>
      <c r="I1837" s="79">
        <v>6874661</v>
      </c>
      <c r="J1837" s="79">
        <v>6874661</v>
      </c>
      <c r="K1837" s="79">
        <v>0</v>
      </c>
      <c r="L1837" s="79">
        <v>0</v>
      </c>
      <c r="M1837" s="79">
        <v>0</v>
      </c>
      <c r="N1837" s="79">
        <v>0</v>
      </c>
      <c r="O1837" s="79">
        <v>0</v>
      </c>
      <c r="P1837" s="80">
        <v>0</v>
      </c>
      <c r="Q1837" s="81" t="str">
        <f t="shared" si="28"/>
        <v>Registered</v>
      </c>
    </row>
    <row r="1838" spans="1:17">
      <c r="A1838" s="72">
        <v>7123</v>
      </c>
      <c r="B1838" s="72" t="s">
        <v>130</v>
      </c>
      <c r="C1838" s="72" t="s">
        <v>2274</v>
      </c>
      <c r="D1838" s="72" t="s">
        <v>7888</v>
      </c>
      <c r="E1838" s="72" t="s">
        <v>7889</v>
      </c>
      <c r="F1838" s="73">
        <v>45097</v>
      </c>
      <c r="G1838" s="72" t="s">
        <v>3010</v>
      </c>
      <c r="H1838" s="74">
        <v>11748462</v>
      </c>
      <c r="I1838" s="74">
        <v>9986193</v>
      </c>
      <c r="J1838" s="74">
        <v>9986193</v>
      </c>
      <c r="K1838" s="74">
        <v>0</v>
      </c>
      <c r="L1838" s="74">
        <v>0</v>
      </c>
      <c r="M1838" s="74">
        <v>0</v>
      </c>
      <c r="N1838" s="74">
        <v>0</v>
      </c>
      <c r="O1838" s="74">
        <v>0</v>
      </c>
      <c r="P1838" s="75">
        <v>0</v>
      </c>
      <c r="Q1838" s="76" t="str">
        <f t="shared" si="28"/>
        <v>Registered</v>
      </c>
    </row>
    <row r="1839" spans="1:17">
      <c r="A1839" s="77">
        <v>7124</v>
      </c>
      <c r="B1839" s="77" t="s">
        <v>130</v>
      </c>
      <c r="C1839" s="77" t="s">
        <v>2274</v>
      </c>
      <c r="D1839" s="77" t="s">
        <v>7890</v>
      </c>
      <c r="E1839" s="77" t="s">
        <v>7891</v>
      </c>
      <c r="F1839" s="78">
        <v>45064</v>
      </c>
      <c r="G1839" s="77" t="s">
        <v>2658</v>
      </c>
      <c r="H1839" s="79">
        <v>7800000</v>
      </c>
      <c r="I1839" s="79">
        <v>6630000</v>
      </c>
      <c r="J1839" s="79">
        <v>6630000</v>
      </c>
      <c r="K1839" s="79">
        <v>0</v>
      </c>
      <c r="L1839" s="79">
        <v>0</v>
      </c>
      <c r="M1839" s="79">
        <v>0</v>
      </c>
      <c r="N1839" s="79">
        <v>0</v>
      </c>
      <c r="O1839" s="79">
        <v>0</v>
      </c>
      <c r="P1839" s="80">
        <v>0</v>
      </c>
      <c r="Q1839" s="81" t="str">
        <f t="shared" si="28"/>
        <v>Registered</v>
      </c>
    </row>
    <row r="1840" spans="1:17">
      <c r="A1840" s="72">
        <v>7125</v>
      </c>
      <c r="B1840" s="72" t="s">
        <v>130</v>
      </c>
      <c r="C1840" s="72" t="s">
        <v>2274</v>
      </c>
      <c r="D1840" s="72" t="s">
        <v>7892</v>
      </c>
      <c r="E1840" s="72" t="s">
        <v>7893</v>
      </c>
      <c r="F1840" s="73">
        <v>45236</v>
      </c>
      <c r="G1840" s="72" t="s">
        <v>4872</v>
      </c>
      <c r="H1840" s="74">
        <v>12106740</v>
      </c>
      <c r="I1840" s="74">
        <v>10896066</v>
      </c>
      <c r="J1840" s="74">
        <v>10896066</v>
      </c>
      <c r="K1840" s="74">
        <v>0</v>
      </c>
      <c r="L1840" s="74">
        <v>0</v>
      </c>
      <c r="M1840" s="74">
        <v>0</v>
      </c>
      <c r="N1840" s="74">
        <v>0</v>
      </c>
      <c r="O1840" s="74">
        <v>0</v>
      </c>
      <c r="P1840" s="75">
        <v>0</v>
      </c>
      <c r="Q1840" s="76" t="str">
        <f t="shared" si="28"/>
        <v>Registered</v>
      </c>
    </row>
    <row r="1841" spans="1:17">
      <c r="A1841" s="77">
        <v>7126</v>
      </c>
      <c r="B1841" s="77" t="s">
        <v>130</v>
      </c>
      <c r="C1841" s="77" t="s">
        <v>2274</v>
      </c>
      <c r="D1841" s="77" t="s">
        <v>7894</v>
      </c>
      <c r="E1841" s="77" t="s">
        <v>7895</v>
      </c>
      <c r="F1841" s="78">
        <v>45260</v>
      </c>
      <c r="G1841" s="77" t="s">
        <v>2985</v>
      </c>
      <c r="H1841" s="79">
        <v>11886000</v>
      </c>
      <c r="I1841" s="79">
        <v>9033360</v>
      </c>
      <c r="J1841" s="79">
        <v>9033360</v>
      </c>
      <c r="K1841" s="79">
        <v>0</v>
      </c>
      <c r="L1841" s="79">
        <v>0</v>
      </c>
      <c r="M1841" s="79">
        <v>0</v>
      </c>
      <c r="N1841" s="79">
        <v>0</v>
      </c>
      <c r="O1841" s="79">
        <v>0</v>
      </c>
      <c r="P1841" s="80">
        <v>0</v>
      </c>
      <c r="Q1841" s="81" t="str">
        <f t="shared" si="28"/>
        <v>Registered</v>
      </c>
    </row>
    <row r="1842" spans="1:17">
      <c r="A1842" s="72">
        <v>7127</v>
      </c>
      <c r="B1842" s="72" t="s">
        <v>130</v>
      </c>
      <c r="C1842" s="72" t="s">
        <v>2274</v>
      </c>
      <c r="D1842" s="72" t="s">
        <v>7896</v>
      </c>
      <c r="E1842" s="72" t="s">
        <v>7897</v>
      </c>
      <c r="F1842" s="73">
        <v>45551</v>
      </c>
      <c r="G1842" s="72" t="s">
        <v>3095</v>
      </c>
      <c r="H1842" s="74">
        <v>8534748</v>
      </c>
      <c r="I1842" s="74">
        <v>7681269</v>
      </c>
      <c r="J1842" s="74">
        <v>7681269</v>
      </c>
      <c r="K1842" s="74">
        <v>0</v>
      </c>
      <c r="L1842" s="74">
        <v>0</v>
      </c>
      <c r="M1842" s="74">
        <v>0</v>
      </c>
      <c r="N1842" s="74">
        <v>0</v>
      </c>
      <c r="O1842" s="74">
        <v>0</v>
      </c>
      <c r="P1842" s="75">
        <v>0</v>
      </c>
      <c r="Q1842" s="76" t="str">
        <f t="shared" si="28"/>
        <v>Registered</v>
      </c>
    </row>
    <row r="1843" spans="1:17">
      <c r="A1843" s="77">
        <v>7128</v>
      </c>
      <c r="B1843" s="77" t="s">
        <v>130</v>
      </c>
      <c r="C1843" s="77" t="s">
        <v>2274</v>
      </c>
      <c r="D1843" s="77" t="s">
        <v>7898</v>
      </c>
      <c r="E1843" s="77" t="s">
        <v>7899</v>
      </c>
      <c r="F1843" s="78">
        <v>45406</v>
      </c>
      <c r="G1843" s="77" t="s">
        <v>4887</v>
      </c>
      <c r="H1843" s="79">
        <v>8269650</v>
      </c>
      <c r="I1843" s="79">
        <v>7442691</v>
      </c>
      <c r="J1843" s="79">
        <v>7442691</v>
      </c>
      <c r="K1843" s="79">
        <v>0</v>
      </c>
      <c r="L1843" s="79">
        <v>0</v>
      </c>
      <c r="M1843" s="79">
        <v>0</v>
      </c>
      <c r="N1843" s="79">
        <v>0</v>
      </c>
      <c r="O1843" s="79">
        <v>0</v>
      </c>
      <c r="P1843" s="80">
        <v>0</v>
      </c>
      <c r="Q1843" s="81" t="str">
        <f t="shared" si="28"/>
        <v>Registered</v>
      </c>
    </row>
    <row r="1844" spans="1:17">
      <c r="A1844" s="72">
        <v>7129</v>
      </c>
      <c r="B1844" s="72" t="s">
        <v>130</v>
      </c>
      <c r="C1844" s="72" t="s">
        <v>2274</v>
      </c>
      <c r="D1844" s="72" t="s">
        <v>7900</v>
      </c>
      <c r="E1844" s="72" t="s">
        <v>7901</v>
      </c>
      <c r="F1844" s="73">
        <v>45168</v>
      </c>
      <c r="G1844" s="72" t="s">
        <v>3597</v>
      </c>
      <c r="H1844" s="74">
        <v>11928450</v>
      </c>
      <c r="I1844" s="74">
        <v>10139188</v>
      </c>
      <c r="J1844" s="74">
        <v>10139188</v>
      </c>
      <c r="K1844" s="74">
        <v>0</v>
      </c>
      <c r="L1844" s="74">
        <v>0</v>
      </c>
      <c r="M1844" s="74">
        <v>0</v>
      </c>
      <c r="N1844" s="74">
        <v>0</v>
      </c>
      <c r="O1844" s="74">
        <v>0</v>
      </c>
      <c r="P1844" s="75">
        <v>0</v>
      </c>
      <c r="Q1844" s="76" t="str">
        <f t="shared" si="28"/>
        <v>Registered</v>
      </c>
    </row>
    <row r="1845" spans="1:17">
      <c r="A1845" s="77">
        <v>7130</v>
      </c>
      <c r="B1845" s="77" t="s">
        <v>130</v>
      </c>
      <c r="C1845" s="77" t="s">
        <v>2274</v>
      </c>
      <c r="D1845" s="77" t="s">
        <v>7902</v>
      </c>
      <c r="E1845" s="77" t="s">
        <v>7903</v>
      </c>
      <c r="F1845" s="78">
        <v>45161</v>
      </c>
      <c r="G1845" s="77" t="s">
        <v>2603</v>
      </c>
      <c r="H1845" s="79">
        <v>11801100</v>
      </c>
      <c r="I1845" s="79">
        <v>10030935</v>
      </c>
      <c r="J1845" s="79">
        <v>10030935</v>
      </c>
      <c r="K1845" s="79">
        <v>0</v>
      </c>
      <c r="L1845" s="79">
        <v>0</v>
      </c>
      <c r="M1845" s="79">
        <v>0</v>
      </c>
      <c r="N1845" s="79">
        <v>0</v>
      </c>
      <c r="O1845" s="79">
        <v>0</v>
      </c>
      <c r="P1845" s="80">
        <v>0</v>
      </c>
      <c r="Q1845" s="81" t="str">
        <f t="shared" si="28"/>
        <v>Registered</v>
      </c>
    </row>
    <row r="1846" spans="1:17">
      <c r="A1846" s="72">
        <v>7131</v>
      </c>
      <c r="B1846" s="72" t="s">
        <v>130</v>
      </c>
      <c r="C1846" s="72" t="s">
        <v>2274</v>
      </c>
      <c r="D1846" s="72" t="s">
        <v>7904</v>
      </c>
      <c r="E1846" s="72" t="s">
        <v>7905</v>
      </c>
      <c r="F1846" s="73">
        <v>45251</v>
      </c>
      <c r="G1846" s="72" t="s">
        <v>4967</v>
      </c>
      <c r="H1846" s="74">
        <v>12060894</v>
      </c>
      <c r="I1846" s="74">
        <v>10251763</v>
      </c>
      <c r="J1846" s="74">
        <v>10251763</v>
      </c>
      <c r="K1846" s="74">
        <v>0</v>
      </c>
      <c r="L1846" s="74">
        <v>0</v>
      </c>
      <c r="M1846" s="74">
        <v>0</v>
      </c>
      <c r="N1846" s="74">
        <v>0</v>
      </c>
      <c r="O1846" s="74">
        <v>0</v>
      </c>
      <c r="P1846" s="75">
        <v>0</v>
      </c>
      <c r="Q1846" s="76" t="str">
        <f t="shared" si="28"/>
        <v>Registered</v>
      </c>
    </row>
    <row r="1847" spans="1:17">
      <c r="A1847" s="77">
        <v>7132</v>
      </c>
      <c r="B1847" s="77" t="s">
        <v>130</v>
      </c>
      <c r="C1847" s="77" t="s">
        <v>2274</v>
      </c>
      <c r="D1847" s="77" t="s">
        <v>7906</v>
      </c>
      <c r="E1847" s="77" t="s">
        <v>7907</v>
      </c>
      <c r="F1847" s="78">
        <v>45467</v>
      </c>
      <c r="G1847" s="77" t="s">
        <v>2232</v>
      </c>
      <c r="H1847" s="79">
        <v>11037000</v>
      </c>
      <c r="I1847" s="79">
        <v>8719230</v>
      </c>
      <c r="J1847" s="79">
        <v>8719230</v>
      </c>
      <c r="K1847" s="79">
        <v>0</v>
      </c>
      <c r="L1847" s="79">
        <v>0</v>
      </c>
      <c r="M1847" s="79">
        <v>0</v>
      </c>
      <c r="N1847" s="79">
        <v>0</v>
      </c>
      <c r="O1847" s="79">
        <v>0</v>
      </c>
      <c r="P1847" s="80">
        <v>0</v>
      </c>
      <c r="Q1847" s="81" t="str">
        <f t="shared" si="28"/>
        <v>Registered</v>
      </c>
    </row>
    <row r="1848" spans="1:17">
      <c r="A1848" s="72">
        <v>7133</v>
      </c>
      <c r="B1848" s="72" t="s">
        <v>130</v>
      </c>
      <c r="C1848" s="72" t="s">
        <v>2274</v>
      </c>
      <c r="D1848" s="72" t="s">
        <v>7908</v>
      </c>
      <c r="E1848" s="72" t="s">
        <v>7909</v>
      </c>
      <c r="F1848" s="73">
        <v>45199</v>
      </c>
      <c r="G1848" s="72" t="s">
        <v>1945</v>
      </c>
      <c r="H1848" s="74">
        <v>8301228</v>
      </c>
      <c r="I1848" s="74">
        <v>7056043</v>
      </c>
      <c r="J1848" s="74">
        <v>7056043</v>
      </c>
      <c r="K1848" s="74">
        <v>0</v>
      </c>
      <c r="L1848" s="74">
        <v>0</v>
      </c>
      <c r="M1848" s="74">
        <v>0</v>
      </c>
      <c r="N1848" s="74">
        <v>0</v>
      </c>
      <c r="O1848" s="74">
        <v>0</v>
      </c>
      <c r="P1848" s="75">
        <v>0</v>
      </c>
      <c r="Q1848" s="76" t="str">
        <f t="shared" si="28"/>
        <v>Registered</v>
      </c>
    </row>
    <row r="1849" spans="1:17">
      <c r="A1849" s="77">
        <v>7134</v>
      </c>
      <c r="B1849" s="77" t="s">
        <v>130</v>
      </c>
      <c r="C1849" s="77" t="s">
        <v>2274</v>
      </c>
      <c r="D1849" s="77" t="s">
        <v>7910</v>
      </c>
      <c r="E1849" s="77" t="s">
        <v>7911</v>
      </c>
      <c r="F1849" s="78">
        <v>45707</v>
      </c>
      <c r="G1849" s="77" t="s">
        <v>2882</v>
      </c>
      <c r="H1849" s="79">
        <v>8715390</v>
      </c>
      <c r="I1849" s="79">
        <v>6972317</v>
      </c>
      <c r="J1849" s="79">
        <v>6972317</v>
      </c>
      <c r="K1849" s="79">
        <v>0</v>
      </c>
      <c r="L1849" s="79">
        <v>0</v>
      </c>
      <c r="M1849" s="79">
        <v>0</v>
      </c>
      <c r="N1849" s="79">
        <v>0</v>
      </c>
      <c r="O1849" s="79">
        <v>0</v>
      </c>
      <c r="P1849" s="80">
        <v>0</v>
      </c>
      <c r="Q1849" s="81" t="str">
        <f t="shared" si="28"/>
        <v>Registered</v>
      </c>
    </row>
    <row r="1850" spans="1:17">
      <c r="A1850" s="72">
        <v>7135</v>
      </c>
      <c r="B1850" s="72" t="s">
        <v>130</v>
      </c>
      <c r="C1850" s="72" t="s">
        <v>2274</v>
      </c>
      <c r="D1850" s="72" t="s">
        <v>7912</v>
      </c>
      <c r="E1850" s="72" t="s">
        <v>7913</v>
      </c>
      <c r="F1850" s="73">
        <v>45207</v>
      </c>
      <c r="G1850" s="72" t="s">
        <v>5167</v>
      </c>
      <c r="H1850" s="74">
        <v>11928450</v>
      </c>
      <c r="I1850" s="74">
        <v>10139188</v>
      </c>
      <c r="J1850" s="74">
        <v>10139188</v>
      </c>
      <c r="K1850" s="74">
        <v>0</v>
      </c>
      <c r="L1850" s="74">
        <v>0</v>
      </c>
      <c r="M1850" s="74">
        <v>0</v>
      </c>
      <c r="N1850" s="74">
        <v>0</v>
      </c>
      <c r="O1850" s="74">
        <v>0</v>
      </c>
      <c r="P1850" s="75">
        <v>0</v>
      </c>
      <c r="Q1850" s="76" t="str">
        <f t="shared" si="28"/>
        <v>Registered</v>
      </c>
    </row>
    <row r="1851" spans="1:17">
      <c r="A1851" s="77">
        <v>7136</v>
      </c>
      <c r="B1851" s="77" t="s">
        <v>130</v>
      </c>
      <c r="C1851" s="77" t="s">
        <v>2274</v>
      </c>
      <c r="D1851" s="77" t="s">
        <v>7914</v>
      </c>
      <c r="E1851" s="77" t="s">
        <v>7915</v>
      </c>
      <c r="F1851" s="78">
        <v>45354</v>
      </c>
      <c r="G1851" s="77" t="s">
        <v>5025</v>
      </c>
      <c r="H1851" s="79">
        <v>8221557</v>
      </c>
      <c r="I1851" s="79">
        <v>7399403</v>
      </c>
      <c r="J1851" s="79">
        <v>7399403</v>
      </c>
      <c r="K1851" s="79">
        <v>0</v>
      </c>
      <c r="L1851" s="79">
        <v>0</v>
      </c>
      <c r="M1851" s="79">
        <v>0</v>
      </c>
      <c r="N1851" s="79">
        <v>0</v>
      </c>
      <c r="O1851" s="79">
        <v>0</v>
      </c>
      <c r="P1851" s="80">
        <v>0</v>
      </c>
      <c r="Q1851" s="81" t="str">
        <f t="shared" si="28"/>
        <v>Registered</v>
      </c>
    </row>
    <row r="1852" spans="1:17">
      <c r="A1852" s="72">
        <v>7137</v>
      </c>
      <c r="B1852" s="72" t="s">
        <v>130</v>
      </c>
      <c r="C1852" s="72" t="s">
        <v>2274</v>
      </c>
      <c r="D1852" s="72" t="s">
        <v>7916</v>
      </c>
      <c r="E1852" s="72" t="s">
        <v>7917</v>
      </c>
      <c r="F1852" s="73">
        <v>45259</v>
      </c>
      <c r="G1852" s="72" t="s">
        <v>5391</v>
      </c>
      <c r="H1852" s="74">
        <v>8043261</v>
      </c>
      <c r="I1852" s="74">
        <v>7238934</v>
      </c>
      <c r="J1852" s="74">
        <v>7238934</v>
      </c>
      <c r="K1852" s="74">
        <v>0</v>
      </c>
      <c r="L1852" s="74">
        <v>0</v>
      </c>
      <c r="M1852" s="74">
        <v>0</v>
      </c>
      <c r="N1852" s="74">
        <v>0</v>
      </c>
      <c r="O1852" s="74">
        <v>0</v>
      </c>
      <c r="P1852" s="75">
        <v>0</v>
      </c>
      <c r="Q1852" s="76" t="str">
        <f t="shared" si="28"/>
        <v>Registered</v>
      </c>
    </row>
    <row r="1853" spans="1:17">
      <c r="A1853" s="77">
        <v>7138</v>
      </c>
      <c r="B1853" s="77" t="s">
        <v>130</v>
      </c>
      <c r="C1853" s="77" t="s">
        <v>2274</v>
      </c>
      <c r="D1853" s="77" t="s">
        <v>7918</v>
      </c>
      <c r="E1853" s="77" t="s">
        <v>7919</v>
      </c>
      <c r="F1853" s="78">
        <v>45113</v>
      </c>
      <c r="G1853" s="77" t="s">
        <v>5185</v>
      </c>
      <c r="H1853" s="79">
        <v>7917750</v>
      </c>
      <c r="I1853" s="79">
        <v>7125981</v>
      </c>
      <c r="J1853" s="79">
        <v>7125981</v>
      </c>
      <c r="K1853" s="79">
        <v>0</v>
      </c>
      <c r="L1853" s="79">
        <v>0</v>
      </c>
      <c r="M1853" s="79">
        <v>0</v>
      </c>
      <c r="N1853" s="79">
        <v>0</v>
      </c>
      <c r="O1853" s="79">
        <v>0</v>
      </c>
      <c r="P1853" s="80">
        <v>0</v>
      </c>
      <c r="Q1853" s="81" t="str">
        <f t="shared" si="28"/>
        <v>Registered</v>
      </c>
    </row>
    <row r="1854" spans="1:17">
      <c r="A1854" s="72">
        <v>7139</v>
      </c>
      <c r="B1854" s="72" t="s">
        <v>130</v>
      </c>
      <c r="C1854" s="72" t="s">
        <v>2274</v>
      </c>
      <c r="D1854" s="72" t="s">
        <v>7920</v>
      </c>
      <c r="E1854" s="72" t="s">
        <v>7921</v>
      </c>
      <c r="F1854" s="73">
        <v>45083</v>
      </c>
      <c r="G1854" s="72" t="s">
        <v>2719</v>
      </c>
      <c r="H1854" s="74">
        <v>11716200</v>
      </c>
      <c r="I1854" s="74">
        <v>9958770</v>
      </c>
      <c r="J1854" s="74">
        <v>9958770</v>
      </c>
      <c r="K1854" s="74">
        <v>0</v>
      </c>
      <c r="L1854" s="74">
        <v>0</v>
      </c>
      <c r="M1854" s="74">
        <v>0</v>
      </c>
      <c r="N1854" s="74">
        <v>0</v>
      </c>
      <c r="O1854" s="74">
        <v>0</v>
      </c>
      <c r="P1854" s="75">
        <v>0</v>
      </c>
      <c r="Q1854" s="76" t="str">
        <f t="shared" si="28"/>
        <v>Registered</v>
      </c>
    </row>
    <row r="1855" spans="1:17">
      <c r="A1855" s="77">
        <v>7140</v>
      </c>
      <c r="B1855" s="77" t="s">
        <v>130</v>
      </c>
      <c r="C1855" s="77" t="s">
        <v>2274</v>
      </c>
      <c r="D1855" s="77" t="s">
        <v>7922</v>
      </c>
      <c r="E1855" s="77" t="s">
        <v>7923</v>
      </c>
      <c r="F1855" s="78">
        <v>45125</v>
      </c>
      <c r="G1855" s="77" t="s">
        <v>2603</v>
      </c>
      <c r="H1855" s="79">
        <v>11801100</v>
      </c>
      <c r="I1855" s="79">
        <v>10030935</v>
      </c>
      <c r="J1855" s="79">
        <v>10030935</v>
      </c>
      <c r="K1855" s="79">
        <v>0</v>
      </c>
      <c r="L1855" s="79">
        <v>0</v>
      </c>
      <c r="M1855" s="79">
        <v>0</v>
      </c>
      <c r="N1855" s="79">
        <v>0</v>
      </c>
      <c r="O1855" s="79">
        <v>0</v>
      </c>
      <c r="P1855" s="80">
        <v>0</v>
      </c>
      <c r="Q1855" s="81" t="str">
        <f t="shared" si="28"/>
        <v>Registered</v>
      </c>
    </row>
    <row r="1856" spans="1:17">
      <c r="A1856" s="72">
        <v>7141</v>
      </c>
      <c r="B1856" s="72" t="s">
        <v>130</v>
      </c>
      <c r="C1856" s="72" t="s">
        <v>2274</v>
      </c>
      <c r="D1856" s="72" t="s">
        <v>7924</v>
      </c>
      <c r="E1856" s="72" t="s">
        <v>7925</v>
      </c>
      <c r="F1856" s="73">
        <v>45290</v>
      </c>
      <c r="G1856" s="72" t="s">
        <v>4968</v>
      </c>
      <c r="H1856" s="74">
        <v>8176983</v>
      </c>
      <c r="I1856" s="74">
        <v>7768130</v>
      </c>
      <c r="J1856" s="74">
        <v>7768130</v>
      </c>
      <c r="K1856" s="74">
        <v>0</v>
      </c>
      <c r="L1856" s="74">
        <v>0</v>
      </c>
      <c r="M1856" s="74">
        <v>0</v>
      </c>
      <c r="N1856" s="74">
        <v>0</v>
      </c>
      <c r="O1856" s="74">
        <v>0</v>
      </c>
      <c r="P1856" s="75">
        <v>0</v>
      </c>
      <c r="Q1856" s="76" t="str">
        <f t="shared" si="28"/>
        <v>Registered</v>
      </c>
    </row>
    <row r="1857" spans="1:17">
      <c r="A1857" s="77">
        <v>7142</v>
      </c>
      <c r="B1857" s="77" t="s">
        <v>130</v>
      </c>
      <c r="C1857" s="77" t="s">
        <v>2274</v>
      </c>
      <c r="D1857" s="77" t="s">
        <v>7926</v>
      </c>
      <c r="E1857" s="77" t="s">
        <v>7927</v>
      </c>
      <c r="F1857" s="78">
        <v>45062</v>
      </c>
      <c r="G1857" s="77" t="s">
        <v>3013</v>
      </c>
      <c r="H1857" s="79">
        <v>7731243</v>
      </c>
      <c r="I1857" s="79">
        <v>6958117</v>
      </c>
      <c r="J1857" s="79">
        <v>6958117</v>
      </c>
      <c r="K1857" s="79">
        <v>0</v>
      </c>
      <c r="L1857" s="79">
        <v>0</v>
      </c>
      <c r="M1857" s="79">
        <v>0</v>
      </c>
      <c r="N1857" s="79">
        <v>0</v>
      </c>
      <c r="O1857" s="79">
        <v>0</v>
      </c>
      <c r="P1857" s="80">
        <v>0</v>
      </c>
      <c r="Q1857" s="81" t="str">
        <f t="shared" si="28"/>
        <v>Registered</v>
      </c>
    </row>
    <row r="1858" spans="1:17">
      <c r="A1858" s="72">
        <v>7143</v>
      </c>
      <c r="B1858" s="72" t="s">
        <v>130</v>
      </c>
      <c r="C1858" s="72" t="s">
        <v>2274</v>
      </c>
      <c r="D1858" s="72" t="s">
        <v>7928</v>
      </c>
      <c r="E1858" s="72" t="s">
        <v>7929</v>
      </c>
      <c r="F1858" s="73">
        <v>45142</v>
      </c>
      <c r="G1858" s="72" t="s">
        <v>2600</v>
      </c>
      <c r="H1858" s="74">
        <v>11970900</v>
      </c>
      <c r="I1858" s="74">
        <v>10175265</v>
      </c>
      <c r="J1858" s="74">
        <v>10175265</v>
      </c>
      <c r="K1858" s="74">
        <v>0</v>
      </c>
      <c r="L1858" s="74">
        <v>0</v>
      </c>
      <c r="M1858" s="74">
        <v>0</v>
      </c>
      <c r="N1858" s="74">
        <v>0</v>
      </c>
      <c r="O1858" s="74">
        <v>0</v>
      </c>
      <c r="P1858" s="75">
        <v>0</v>
      </c>
      <c r="Q1858" s="76" t="str">
        <f t="shared" ref="Q1858:Q1921" si="29">IF(G1858="01 Jan 1900","Unregistered","Registered")</f>
        <v>Registered</v>
      </c>
    </row>
    <row r="1859" spans="1:17">
      <c r="A1859" s="77">
        <v>7144</v>
      </c>
      <c r="B1859" s="77" t="s">
        <v>130</v>
      </c>
      <c r="C1859" s="77" t="s">
        <v>2274</v>
      </c>
      <c r="D1859" s="77" t="s">
        <v>7930</v>
      </c>
      <c r="E1859" s="77" t="s">
        <v>7931</v>
      </c>
      <c r="F1859" s="78">
        <v>45392</v>
      </c>
      <c r="G1859" s="77" t="s">
        <v>4398</v>
      </c>
      <c r="H1859" s="79">
        <v>8266131</v>
      </c>
      <c r="I1859" s="79">
        <v>7439519</v>
      </c>
      <c r="J1859" s="79">
        <v>7439519</v>
      </c>
      <c r="K1859" s="79">
        <v>0</v>
      </c>
      <c r="L1859" s="79">
        <v>0</v>
      </c>
      <c r="M1859" s="79">
        <v>0</v>
      </c>
      <c r="N1859" s="79">
        <v>0</v>
      </c>
      <c r="O1859" s="79">
        <v>0</v>
      </c>
      <c r="P1859" s="80">
        <v>0</v>
      </c>
      <c r="Q1859" s="81" t="str">
        <f t="shared" si="29"/>
        <v>Registered</v>
      </c>
    </row>
    <row r="1860" spans="1:17">
      <c r="A1860" s="72">
        <v>7145</v>
      </c>
      <c r="B1860" s="72" t="s">
        <v>130</v>
      </c>
      <c r="C1860" s="72" t="s">
        <v>2274</v>
      </c>
      <c r="D1860" s="72" t="s">
        <v>7932</v>
      </c>
      <c r="E1860" s="72" t="s">
        <v>7933</v>
      </c>
      <c r="F1860" s="73">
        <v>45341</v>
      </c>
      <c r="G1860" s="72" t="s">
        <v>1422</v>
      </c>
      <c r="H1860" s="74">
        <v>12285030</v>
      </c>
      <c r="I1860" s="74">
        <v>10442279</v>
      </c>
      <c r="J1860" s="74">
        <v>10442279</v>
      </c>
      <c r="K1860" s="74">
        <v>0</v>
      </c>
      <c r="L1860" s="74">
        <v>0</v>
      </c>
      <c r="M1860" s="74">
        <v>0</v>
      </c>
      <c r="N1860" s="74">
        <v>0</v>
      </c>
      <c r="O1860" s="74">
        <v>0</v>
      </c>
      <c r="P1860" s="75">
        <v>0</v>
      </c>
      <c r="Q1860" s="76" t="str">
        <f t="shared" si="29"/>
        <v>Registered</v>
      </c>
    </row>
    <row r="1861" spans="1:17">
      <c r="A1861" s="77">
        <v>7146</v>
      </c>
      <c r="B1861" s="77" t="s">
        <v>130</v>
      </c>
      <c r="C1861" s="77" t="s">
        <v>2274</v>
      </c>
      <c r="D1861" s="77" t="s">
        <v>7934</v>
      </c>
      <c r="E1861" s="77" t="s">
        <v>7935</v>
      </c>
      <c r="F1861" s="78">
        <v>45125</v>
      </c>
      <c r="G1861" s="77" t="s">
        <v>2406</v>
      </c>
      <c r="H1861" s="79">
        <v>11843550</v>
      </c>
      <c r="I1861" s="79">
        <v>10067021</v>
      </c>
      <c r="J1861" s="79">
        <v>10067021</v>
      </c>
      <c r="K1861" s="79">
        <v>0</v>
      </c>
      <c r="L1861" s="79">
        <v>0</v>
      </c>
      <c r="M1861" s="79">
        <v>0</v>
      </c>
      <c r="N1861" s="79">
        <v>0</v>
      </c>
      <c r="O1861" s="79">
        <v>0</v>
      </c>
      <c r="P1861" s="80">
        <v>0</v>
      </c>
      <c r="Q1861" s="81" t="str">
        <f t="shared" si="29"/>
        <v>Registered</v>
      </c>
    </row>
    <row r="1862" spans="1:17">
      <c r="A1862" s="72">
        <v>7147</v>
      </c>
      <c r="B1862" s="72" t="s">
        <v>130</v>
      </c>
      <c r="C1862" s="72" t="s">
        <v>2274</v>
      </c>
      <c r="D1862" s="72" t="s">
        <v>7936</v>
      </c>
      <c r="E1862" s="72" t="s">
        <v>7937</v>
      </c>
      <c r="F1862" s="73">
        <v>45226</v>
      </c>
      <c r="G1862" s="72" t="s">
        <v>3608</v>
      </c>
      <c r="H1862" s="74">
        <v>8221557</v>
      </c>
      <c r="I1862" s="74">
        <v>7399403</v>
      </c>
      <c r="J1862" s="74">
        <v>7399403</v>
      </c>
      <c r="K1862" s="74">
        <v>0</v>
      </c>
      <c r="L1862" s="74">
        <v>0</v>
      </c>
      <c r="M1862" s="74">
        <v>0</v>
      </c>
      <c r="N1862" s="74">
        <v>0</v>
      </c>
      <c r="O1862" s="74">
        <v>0</v>
      </c>
      <c r="P1862" s="75">
        <v>0</v>
      </c>
      <c r="Q1862" s="76" t="str">
        <f t="shared" si="29"/>
        <v>Registered</v>
      </c>
    </row>
    <row r="1863" spans="1:17">
      <c r="A1863" s="77">
        <v>7148</v>
      </c>
      <c r="B1863" s="77" t="s">
        <v>130</v>
      </c>
      <c r="C1863" s="77" t="s">
        <v>2274</v>
      </c>
      <c r="D1863" s="77" t="s">
        <v>7938</v>
      </c>
      <c r="E1863" s="77" t="s">
        <v>7939</v>
      </c>
      <c r="F1863" s="78">
        <v>45097</v>
      </c>
      <c r="G1863" s="77" t="s">
        <v>3426</v>
      </c>
      <c r="H1863" s="79">
        <v>11748462</v>
      </c>
      <c r="I1863" s="79">
        <v>9986191</v>
      </c>
      <c r="J1863" s="79">
        <v>9986191</v>
      </c>
      <c r="K1863" s="79">
        <v>0</v>
      </c>
      <c r="L1863" s="79">
        <v>0</v>
      </c>
      <c r="M1863" s="79">
        <v>0</v>
      </c>
      <c r="N1863" s="79">
        <v>0</v>
      </c>
      <c r="O1863" s="79">
        <v>0</v>
      </c>
      <c r="P1863" s="80">
        <v>0</v>
      </c>
      <c r="Q1863" s="81" t="str">
        <f t="shared" si="29"/>
        <v>Registered</v>
      </c>
    </row>
    <row r="1864" spans="1:17">
      <c r="A1864" s="72">
        <v>7149</v>
      </c>
      <c r="B1864" s="72" t="s">
        <v>130</v>
      </c>
      <c r="C1864" s="72" t="s">
        <v>2274</v>
      </c>
      <c r="D1864" s="72" t="s">
        <v>7940</v>
      </c>
      <c r="E1864" s="72" t="s">
        <v>5178</v>
      </c>
      <c r="F1864" s="73">
        <v>45125</v>
      </c>
      <c r="G1864" s="72" t="s">
        <v>3448</v>
      </c>
      <c r="H1864" s="74">
        <v>11882604</v>
      </c>
      <c r="I1864" s="74">
        <v>10100211</v>
      </c>
      <c r="J1864" s="74">
        <v>10100211</v>
      </c>
      <c r="K1864" s="74">
        <v>0</v>
      </c>
      <c r="L1864" s="74">
        <v>0</v>
      </c>
      <c r="M1864" s="74">
        <v>0</v>
      </c>
      <c r="N1864" s="74">
        <v>0</v>
      </c>
      <c r="O1864" s="74">
        <v>0</v>
      </c>
      <c r="P1864" s="75">
        <v>0</v>
      </c>
      <c r="Q1864" s="76" t="str">
        <f t="shared" si="29"/>
        <v>Registered</v>
      </c>
    </row>
    <row r="1865" spans="1:17">
      <c r="A1865" s="77">
        <v>7150</v>
      </c>
      <c r="B1865" s="77" t="s">
        <v>130</v>
      </c>
      <c r="C1865" s="77" t="s">
        <v>2274</v>
      </c>
      <c r="D1865" s="77" t="s">
        <v>7941</v>
      </c>
      <c r="E1865" s="77" t="s">
        <v>7942</v>
      </c>
      <c r="F1865" s="78">
        <v>45260</v>
      </c>
      <c r="G1865" s="77" t="s">
        <v>2922</v>
      </c>
      <c r="H1865" s="79">
        <v>7741800</v>
      </c>
      <c r="I1865" s="79">
        <v>6967620</v>
      </c>
      <c r="J1865" s="79">
        <v>6967620</v>
      </c>
      <c r="K1865" s="79">
        <v>0</v>
      </c>
      <c r="L1865" s="79">
        <v>0</v>
      </c>
      <c r="M1865" s="79">
        <v>0</v>
      </c>
      <c r="N1865" s="79">
        <v>0</v>
      </c>
      <c r="O1865" s="79">
        <v>0</v>
      </c>
      <c r="P1865" s="80">
        <v>0</v>
      </c>
      <c r="Q1865" s="81" t="str">
        <f t="shared" si="29"/>
        <v>Registered</v>
      </c>
    </row>
    <row r="1866" spans="1:17">
      <c r="A1866" s="72">
        <v>7151</v>
      </c>
      <c r="B1866" s="72" t="s">
        <v>130</v>
      </c>
      <c r="C1866" s="72" t="s">
        <v>2274</v>
      </c>
      <c r="D1866" s="72" t="s">
        <v>7943</v>
      </c>
      <c r="E1866" s="72" t="s">
        <v>7944</v>
      </c>
      <c r="F1866" s="73">
        <v>45064</v>
      </c>
      <c r="G1866" s="72" t="s">
        <v>2400</v>
      </c>
      <c r="H1866" s="74">
        <v>11731482</v>
      </c>
      <c r="I1866" s="74">
        <v>10558330</v>
      </c>
      <c r="J1866" s="74">
        <v>10558330</v>
      </c>
      <c r="K1866" s="74">
        <v>0</v>
      </c>
      <c r="L1866" s="74">
        <v>0</v>
      </c>
      <c r="M1866" s="74">
        <v>0</v>
      </c>
      <c r="N1866" s="74">
        <v>0</v>
      </c>
      <c r="O1866" s="74">
        <v>0</v>
      </c>
      <c r="P1866" s="75">
        <v>0</v>
      </c>
      <c r="Q1866" s="76" t="str">
        <f t="shared" si="29"/>
        <v>Registered</v>
      </c>
    </row>
    <row r="1867" spans="1:17">
      <c r="A1867" s="77">
        <v>7152</v>
      </c>
      <c r="B1867" s="77" t="s">
        <v>130</v>
      </c>
      <c r="C1867" s="77" t="s">
        <v>2274</v>
      </c>
      <c r="D1867" s="77" t="s">
        <v>7945</v>
      </c>
      <c r="E1867" s="77" t="s">
        <v>7946</v>
      </c>
      <c r="F1867" s="78">
        <v>45161</v>
      </c>
      <c r="G1867" s="77" t="s">
        <v>2603</v>
      </c>
      <c r="H1867" s="79">
        <v>11801100</v>
      </c>
      <c r="I1867" s="79">
        <v>10030935</v>
      </c>
      <c r="J1867" s="79">
        <v>10030935</v>
      </c>
      <c r="K1867" s="79">
        <v>0</v>
      </c>
      <c r="L1867" s="79">
        <v>0</v>
      </c>
      <c r="M1867" s="79">
        <v>0</v>
      </c>
      <c r="N1867" s="79">
        <v>0</v>
      </c>
      <c r="O1867" s="79">
        <v>0</v>
      </c>
      <c r="P1867" s="80">
        <v>0</v>
      </c>
      <c r="Q1867" s="81" t="str">
        <f t="shared" si="29"/>
        <v>Registered</v>
      </c>
    </row>
    <row r="1868" spans="1:17">
      <c r="A1868" s="72">
        <v>7153</v>
      </c>
      <c r="B1868" s="72" t="s">
        <v>130</v>
      </c>
      <c r="C1868" s="72" t="s">
        <v>1496</v>
      </c>
      <c r="D1868" s="72" t="s">
        <v>7947</v>
      </c>
      <c r="E1868" s="72" t="s">
        <v>7948</v>
      </c>
      <c r="F1868" s="73">
        <v>45488</v>
      </c>
      <c r="G1868" s="72" t="s">
        <v>6841</v>
      </c>
      <c r="H1868" s="74">
        <v>21585000</v>
      </c>
      <c r="I1868" s="74">
        <v>8634000</v>
      </c>
      <c r="J1868" s="74">
        <v>8634000</v>
      </c>
      <c r="K1868" s="74">
        <v>0</v>
      </c>
      <c r="L1868" s="74">
        <v>0</v>
      </c>
      <c r="M1868" s="74">
        <v>0</v>
      </c>
      <c r="N1868" s="74">
        <v>0</v>
      </c>
      <c r="O1868" s="74">
        <v>0</v>
      </c>
      <c r="P1868" s="75">
        <v>0</v>
      </c>
      <c r="Q1868" s="76" t="str">
        <f t="shared" si="29"/>
        <v>Registered</v>
      </c>
    </row>
    <row r="1869" spans="1:17">
      <c r="A1869" s="77">
        <v>7154</v>
      </c>
      <c r="B1869" s="77" t="s">
        <v>130</v>
      </c>
      <c r="C1869" s="77" t="s">
        <v>1496</v>
      </c>
      <c r="D1869" s="77" t="s">
        <v>7949</v>
      </c>
      <c r="E1869" s="77" t="s">
        <v>7950</v>
      </c>
      <c r="F1869" s="78">
        <v>45488</v>
      </c>
      <c r="G1869" s="77" t="s">
        <v>3979</v>
      </c>
      <c r="H1869" s="79">
        <v>21659981</v>
      </c>
      <c r="I1869" s="79">
        <v>8663992</v>
      </c>
      <c r="J1869" s="79">
        <v>8663992</v>
      </c>
      <c r="K1869" s="79">
        <v>0</v>
      </c>
      <c r="L1869" s="79">
        <v>0</v>
      </c>
      <c r="M1869" s="79">
        <v>0</v>
      </c>
      <c r="N1869" s="79">
        <v>0</v>
      </c>
      <c r="O1869" s="79">
        <v>0</v>
      </c>
      <c r="P1869" s="80">
        <v>0</v>
      </c>
      <c r="Q1869" s="81" t="str">
        <f t="shared" si="29"/>
        <v>Registered</v>
      </c>
    </row>
    <row r="1870" spans="1:17">
      <c r="A1870" s="72">
        <v>7155</v>
      </c>
      <c r="B1870" s="72" t="s">
        <v>130</v>
      </c>
      <c r="C1870" s="72" t="s">
        <v>1496</v>
      </c>
      <c r="D1870" s="72" t="s">
        <v>7951</v>
      </c>
      <c r="E1870" s="72" t="s">
        <v>7952</v>
      </c>
      <c r="F1870" s="73">
        <v>45500</v>
      </c>
      <c r="G1870" s="72" t="s">
        <v>2698</v>
      </c>
      <c r="H1870" s="74">
        <v>21402360</v>
      </c>
      <c r="I1870" s="74">
        <v>8560944</v>
      </c>
      <c r="J1870" s="74">
        <v>8560944</v>
      </c>
      <c r="K1870" s="74">
        <v>0</v>
      </c>
      <c r="L1870" s="74">
        <v>0</v>
      </c>
      <c r="M1870" s="74">
        <v>0</v>
      </c>
      <c r="N1870" s="74">
        <v>0</v>
      </c>
      <c r="O1870" s="74">
        <v>0</v>
      </c>
      <c r="P1870" s="75">
        <v>0</v>
      </c>
      <c r="Q1870" s="76" t="str">
        <f t="shared" si="29"/>
        <v>Registered</v>
      </c>
    </row>
    <row r="1871" spans="1:17">
      <c r="A1871" s="77">
        <v>7156</v>
      </c>
      <c r="B1871" s="77" t="s">
        <v>130</v>
      </c>
      <c r="C1871" s="77" t="s">
        <v>1496</v>
      </c>
      <c r="D1871" s="77" t="s">
        <v>7953</v>
      </c>
      <c r="E1871" s="77" t="s">
        <v>7954</v>
      </c>
      <c r="F1871" s="78">
        <v>46022</v>
      </c>
      <c r="G1871" s="77" t="s">
        <v>2483</v>
      </c>
      <c r="H1871" s="79">
        <v>22246940</v>
      </c>
      <c r="I1871" s="79">
        <v>8898776</v>
      </c>
      <c r="J1871" s="79">
        <v>8898776</v>
      </c>
      <c r="K1871" s="79">
        <v>0</v>
      </c>
      <c r="L1871" s="79">
        <v>0</v>
      </c>
      <c r="M1871" s="79">
        <v>0</v>
      </c>
      <c r="N1871" s="79">
        <v>0</v>
      </c>
      <c r="O1871" s="79">
        <v>0</v>
      </c>
      <c r="P1871" s="80">
        <v>0</v>
      </c>
      <c r="Q1871" s="81" t="str">
        <f t="shared" si="29"/>
        <v>Registered</v>
      </c>
    </row>
    <row r="1872" spans="1:17">
      <c r="A1872" s="72">
        <v>7157</v>
      </c>
      <c r="B1872" s="72" t="s">
        <v>130</v>
      </c>
      <c r="C1872" s="72" t="s">
        <v>1496</v>
      </c>
      <c r="D1872" s="72" t="s">
        <v>7955</v>
      </c>
      <c r="E1872" s="72" t="s">
        <v>7956</v>
      </c>
      <c r="F1872" s="73">
        <v>45495</v>
      </c>
      <c r="G1872" s="72" t="s">
        <v>2335</v>
      </c>
      <c r="H1872" s="74">
        <v>22364900</v>
      </c>
      <c r="I1872" s="74">
        <v>8945960</v>
      </c>
      <c r="J1872" s="74">
        <v>8945960</v>
      </c>
      <c r="K1872" s="74">
        <v>0</v>
      </c>
      <c r="L1872" s="74">
        <v>0</v>
      </c>
      <c r="M1872" s="74">
        <v>0</v>
      </c>
      <c r="N1872" s="74">
        <v>0</v>
      </c>
      <c r="O1872" s="74">
        <v>0</v>
      </c>
      <c r="P1872" s="75">
        <v>0</v>
      </c>
      <c r="Q1872" s="76" t="str">
        <f t="shared" si="29"/>
        <v>Registered</v>
      </c>
    </row>
    <row r="1873" spans="1:17">
      <c r="A1873" s="77">
        <v>7158</v>
      </c>
      <c r="B1873" s="77" t="s">
        <v>130</v>
      </c>
      <c r="C1873" s="77" t="s">
        <v>1496</v>
      </c>
      <c r="D1873" s="77" t="s">
        <v>7957</v>
      </c>
      <c r="E1873" s="77" t="s">
        <v>7958</v>
      </c>
      <c r="F1873" s="78">
        <v>45523</v>
      </c>
      <c r="G1873" s="77" t="s">
        <v>1888</v>
      </c>
      <c r="H1873" s="79">
        <v>19810000</v>
      </c>
      <c r="I1873" s="79">
        <v>7924000</v>
      </c>
      <c r="J1873" s="79">
        <v>7924000</v>
      </c>
      <c r="K1873" s="79">
        <v>0</v>
      </c>
      <c r="L1873" s="79">
        <v>0</v>
      </c>
      <c r="M1873" s="79">
        <v>0</v>
      </c>
      <c r="N1873" s="79">
        <v>0</v>
      </c>
      <c r="O1873" s="79">
        <v>0</v>
      </c>
      <c r="P1873" s="80">
        <v>0</v>
      </c>
      <c r="Q1873" s="81" t="str">
        <f t="shared" si="29"/>
        <v>Registered</v>
      </c>
    </row>
    <row r="1874" spans="1:17">
      <c r="A1874" s="72">
        <v>7159</v>
      </c>
      <c r="B1874" s="72" t="s">
        <v>130</v>
      </c>
      <c r="C1874" s="72" t="s">
        <v>1496</v>
      </c>
      <c r="D1874" s="72" t="s">
        <v>7959</v>
      </c>
      <c r="E1874" s="72" t="s">
        <v>7960</v>
      </c>
      <c r="F1874" s="73">
        <v>45558</v>
      </c>
      <c r="G1874" s="72" t="s">
        <v>7047</v>
      </c>
      <c r="H1874" s="74">
        <v>21124520</v>
      </c>
      <c r="I1874" s="74">
        <v>8449808</v>
      </c>
      <c r="J1874" s="74">
        <v>8449808</v>
      </c>
      <c r="K1874" s="74">
        <v>0</v>
      </c>
      <c r="L1874" s="74">
        <v>0</v>
      </c>
      <c r="M1874" s="74">
        <v>0</v>
      </c>
      <c r="N1874" s="74">
        <v>0</v>
      </c>
      <c r="O1874" s="74">
        <v>0</v>
      </c>
      <c r="P1874" s="75">
        <v>0</v>
      </c>
      <c r="Q1874" s="76" t="str">
        <f t="shared" si="29"/>
        <v>Registered</v>
      </c>
    </row>
    <row r="1875" spans="1:17">
      <c r="A1875" s="77">
        <v>7160</v>
      </c>
      <c r="B1875" s="77" t="s">
        <v>130</v>
      </c>
      <c r="C1875" s="77" t="s">
        <v>1496</v>
      </c>
      <c r="D1875" s="77" t="s">
        <v>7961</v>
      </c>
      <c r="E1875" s="77" t="s">
        <v>7962</v>
      </c>
      <c r="F1875" s="78">
        <v>45728</v>
      </c>
      <c r="G1875" s="77" t="s">
        <v>4054</v>
      </c>
      <c r="H1875" s="79">
        <v>21927482</v>
      </c>
      <c r="I1875" s="79">
        <v>8770992</v>
      </c>
      <c r="J1875" s="79">
        <v>8770992</v>
      </c>
      <c r="K1875" s="79">
        <v>0</v>
      </c>
      <c r="L1875" s="79">
        <v>0</v>
      </c>
      <c r="M1875" s="79">
        <v>0</v>
      </c>
      <c r="N1875" s="79">
        <v>0</v>
      </c>
      <c r="O1875" s="79">
        <v>0</v>
      </c>
      <c r="P1875" s="80">
        <v>0</v>
      </c>
      <c r="Q1875" s="81" t="str">
        <f t="shared" si="29"/>
        <v>Registered</v>
      </c>
    </row>
    <row r="1876" spans="1:17">
      <c r="A1876" s="72">
        <v>7161</v>
      </c>
      <c r="B1876" s="72" t="s">
        <v>130</v>
      </c>
      <c r="C1876" s="72" t="s">
        <v>1496</v>
      </c>
      <c r="D1876" s="72" t="s">
        <v>7963</v>
      </c>
      <c r="E1876" s="72" t="s">
        <v>7964</v>
      </c>
      <c r="F1876" s="73">
        <v>45621</v>
      </c>
      <c r="G1876" s="72" t="s">
        <v>3350</v>
      </c>
      <c r="H1876" s="74">
        <v>22039724</v>
      </c>
      <c r="I1876" s="74">
        <v>8815889</v>
      </c>
      <c r="J1876" s="74">
        <v>8815889</v>
      </c>
      <c r="K1876" s="74">
        <v>0</v>
      </c>
      <c r="L1876" s="74">
        <v>0</v>
      </c>
      <c r="M1876" s="74">
        <v>0</v>
      </c>
      <c r="N1876" s="74">
        <v>0</v>
      </c>
      <c r="O1876" s="74">
        <v>0</v>
      </c>
      <c r="P1876" s="75">
        <v>0</v>
      </c>
      <c r="Q1876" s="76" t="str">
        <f t="shared" si="29"/>
        <v>Registered</v>
      </c>
    </row>
    <row r="1877" spans="1:17">
      <c r="A1877" s="77">
        <v>7162</v>
      </c>
      <c r="B1877" s="77" t="s">
        <v>130</v>
      </c>
      <c r="C1877" s="77" t="s">
        <v>1496</v>
      </c>
      <c r="D1877" s="77" t="s">
        <v>7965</v>
      </c>
      <c r="E1877" s="77" t="s">
        <v>7966</v>
      </c>
      <c r="F1877" s="78">
        <v>45488</v>
      </c>
      <c r="G1877" s="77" t="s">
        <v>5440</v>
      </c>
      <c r="H1877" s="79">
        <v>22025180</v>
      </c>
      <c r="I1877" s="79">
        <v>8810072</v>
      </c>
      <c r="J1877" s="79">
        <v>8810072</v>
      </c>
      <c r="K1877" s="79">
        <v>0</v>
      </c>
      <c r="L1877" s="79">
        <v>0</v>
      </c>
      <c r="M1877" s="79">
        <v>0</v>
      </c>
      <c r="N1877" s="79">
        <v>0</v>
      </c>
      <c r="O1877" s="79">
        <v>0</v>
      </c>
      <c r="P1877" s="80">
        <v>0</v>
      </c>
      <c r="Q1877" s="81" t="str">
        <f t="shared" si="29"/>
        <v>Registered</v>
      </c>
    </row>
    <row r="1878" spans="1:17">
      <c r="A1878" s="72">
        <v>7163</v>
      </c>
      <c r="B1878" s="72" t="s">
        <v>130</v>
      </c>
      <c r="C1878" s="72" t="s">
        <v>1496</v>
      </c>
      <c r="D1878" s="72" t="s">
        <v>7967</v>
      </c>
      <c r="E1878" s="72" t="s">
        <v>7968</v>
      </c>
      <c r="F1878" s="73">
        <v>45833</v>
      </c>
      <c r="G1878" s="72" t="s">
        <v>3404</v>
      </c>
      <c r="H1878" s="74">
        <v>22192258</v>
      </c>
      <c r="I1878" s="74">
        <v>5548065</v>
      </c>
      <c r="J1878" s="74">
        <v>5548065</v>
      </c>
      <c r="K1878" s="74">
        <v>0</v>
      </c>
      <c r="L1878" s="74">
        <v>0</v>
      </c>
      <c r="M1878" s="74">
        <v>0</v>
      </c>
      <c r="N1878" s="74">
        <v>0</v>
      </c>
      <c r="O1878" s="74">
        <v>0</v>
      </c>
      <c r="P1878" s="75">
        <v>0</v>
      </c>
      <c r="Q1878" s="76" t="str">
        <f t="shared" si="29"/>
        <v>Registered</v>
      </c>
    </row>
    <row r="1879" spans="1:17">
      <c r="A1879" s="77">
        <v>7164</v>
      </c>
      <c r="B1879" s="77" t="s">
        <v>130</v>
      </c>
      <c r="C1879" s="77" t="s">
        <v>1496</v>
      </c>
      <c r="D1879" s="77" t="s">
        <v>7969</v>
      </c>
      <c r="E1879" s="77" t="s">
        <v>7970</v>
      </c>
      <c r="F1879" s="78">
        <v>45498</v>
      </c>
      <c r="G1879" s="77" t="s">
        <v>2232</v>
      </c>
      <c r="H1879" s="79">
        <v>22736200</v>
      </c>
      <c r="I1879" s="79">
        <v>9094480</v>
      </c>
      <c r="J1879" s="79">
        <v>9094480</v>
      </c>
      <c r="K1879" s="79">
        <v>0</v>
      </c>
      <c r="L1879" s="79">
        <v>0</v>
      </c>
      <c r="M1879" s="79">
        <v>0</v>
      </c>
      <c r="N1879" s="79">
        <v>0</v>
      </c>
      <c r="O1879" s="79">
        <v>0</v>
      </c>
      <c r="P1879" s="80">
        <v>0</v>
      </c>
      <c r="Q1879" s="81" t="str">
        <f t="shared" si="29"/>
        <v>Registered</v>
      </c>
    </row>
    <row r="1880" spans="1:17">
      <c r="A1880" s="72">
        <v>7165</v>
      </c>
      <c r="B1880" s="72" t="s">
        <v>130</v>
      </c>
      <c r="C1880" s="72" t="s">
        <v>1496</v>
      </c>
      <c r="D1880" s="72" t="s">
        <v>7971</v>
      </c>
      <c r="E1880" s="72" t="s">
        <v>7972</v>
      </c>
      <c r="F1880" s="73">
        <v>45488</v>
      </c>
      <c r="G1880" s="72" t="s">
        <v>1742</v>
      </c>
      <c r="H1880" s="74">
        <v>21402360</v>
      </c>
      <c r="I1880" s="74">
        <v>8560944</v>
      </c>
      <c r="J1880" s="74">
        <v>8560944</v>
      </c>
      <c r="K1880" s="74">
        <v>0</v>
      </c>
      <c r="L1880" s="74">
        <v>0</v>
      </c>
      <c r="M1880" s="74">
        <v>0</v>
      </c>
      <c r="N1880" s="74">
        <v>0</v>
      </c>
      <c r="O1880" s="74">
        <v>0</v>
      </c>
      <c r="P1880" s="75">
        <v>0</v>
      </c>
      <c r="Q1880" s="76" t="str">
        <f t="shared" si="29"/>
        <v>Registered</v>
      </c>
    </row>
    <row r="1881" spans="1:17">
      <c r="A1881" s="77">
        <v>7166</v>
      </c>
      <c r="B1881" s="77" t="s">
        <v>130</v>
      </c>
      <c r="C1881" s="77" t="s">
        <v>1496</v>
      </c>
      <c r="D1881" s="77" t="s">
        <v>7973</v>
      </c>
      <c r="E1881" s="77" t="s">
        <v>7974</v>
      </c>
      <c r="F1881" s="78">
        <v>45495</v>
      </c>
      <c r="G1881" s="77" t="s">
        <v>1761</v>
      </c>
      <c r="H1881" s="79">
        <v>22364900</v>
      </c>
      <c r="I1881" s="79">
        <v>8945960</v>
      </c>
      <c r="J1881" s="79">
        <v>8945960</v>
      </c>
      <c r="K1881" s="79">
        <v>0</v>
      </c>
      <c r="L1881" s="79">
        <v>0</v>
      </c>
      <c r="M1881" s="79">
        <v>0</v>
      </c>
      <c r="N1881" s="79">
        <v>0</v>
      </c>
      <c r="O1881" s="79">
        <v>0</v>
      </c>
      <c r="P1881" s="80">
        <v>0</v>
      </c>
      <c r="Q1881" s="81" t="str">
        <f t="shared" si="29"/>
        <v>Registered</v>
      </c>
    </row>
    <row r="1882" spans="1:17">
      <c r="A1882" s="72">
        <v>7167</v>
      </c>
      <c r="B1882" s="72" t="s">
        <v>130</v>
      </c>
      <c r="C1882" s="72" t="s">
        <v>1496</v>
      </c>
      <c r="D1882" s="72" t="s">
        <v>7975</v>
      </c>
      <c r="E1882" s="72" t="s">
        <v>7976</v>
      </c>
      <c r="F1882" s="73">
        <v>45527</v>
      </c>
      <c r="G1882" s="72" t="s">
        <v>6934</v>
      </c>
      <c r="H1882" s="74">
        <v>22732930</v>
      </c>
      <c r="I1882" s="74">
        <v>9093173</v>
      </c>
      <c r="J1882" s="74">
        <v>9093173</v>
      </c>
      <c r="K1882" s="74">
        <v>0</v>
      </c>
      <c r="L1882" s="74">
        <v>0</v>
      </c>
      <c r="M1882" s="74">
        <v>0</v>
      </c>
      <c r="N1882" s="74">
        <v>0</v>
      </c>
      <c r="O1882" s="74">
        <v>0</v>
      </c>
      <c r="P1882" s="75">
        <v>0</v>
      </c>
      <c r="Q1882" s="76" t="str">
        <f t="shared" si="29"/>
        <v>Registered</v>
      </c>
    </row>
    <row r="1883" spans="1:17">
      <c r="A1883" s="77">
        <v>7168</v>
      </c>
      <c r="B1883" s="77" t="s">
        <v>130</v>
      </c>
      <c r="C1883" s="77" t="s">
        <v>1496</v>
      </c>
      <c r="D1883" s="77" t="s">
        <v>7977</v>
      </c>
      <c r="E1883" s="77" t="s">
        <v>7978</v>
      </c>
      <c r="F1883" s="78">
        <v>45657</v>
      </c>
      <c r="G1883" s="77" t="s">
        <v>3386</v>
      </c>
      <c r="H1883" s="79">
        <v>21838264</v>
      </c>
      <c r="I1883" s="79">
        <v>8735305</v>
      </c>
      <c r="J1883" s="79">
        <v>8735305</v>
      </c>
      <c r="K1883" s="79">
        <v>0</v>
      </c>
      <c r="L1883" s="79">
        <v>0</v>
      </c>
      <c r="M1883" s="79">
        <v>0</v>
      </c>
      <c r="N1883" s="79">
        <v>0</v>
      </c>
      <c r="O1883" s="79">
        <v>0</v>
      </c>
      <c r="P1883" s="80">
        <v>0</v>
      </c>
      <c r="Q1883" s="81" t="str">
        <f t="shared" si="29"/>
        <v>Registered</v>
      </c>
    </row>
    <row r="1884" spans="1:17">
      <c r="A1884" s="72">
        <v>7169</v>
      </c>
      <c r="B1884" s="72" t="s">
        <v>130</v>
      </c>
      <c r="C1884" s="72" t="s">
        <v>1496</v>
      </c>
      <c r="D1884" s="72" t="s">
        <v>7979</v>
      </c>
      <c r="E1884" s="72" t="s">
        <v>3834</v>
      </c>
      <c r="F1884" s="73">
        <v>45565</v>
      </c>
      <c r="G1884" s="72" t="s">
        <v>3470</v>
      </c>
      <c r="H1884" s="74">
        <v>21124520</v>
      </c>
      <c r="I1884" s="74">
        <v>8449808</v>
      </c>
      <c r="J1884" s="74">
        <v>8449808</v>
      </c>
      <c r="K1884" s="74">
        <v>0</v>
      </c>
      <c r="L1884" s="74">
        <v>0</v>
      </c>
      <c r="M1884" s="74">
        <v>0</v>
      </c>
      <c r="N1884" s="74">
        <v>0</v>
      </c>
      <c r="O1884" s="74">
        <v>0</v>
      </c>
      <c r="P1884" s="75">
        <v>0</v>
      </c>
      <c r="Q1884" s="76" t="str">
        <f t="shared" si="29"/>
        <v>Registered</v>
      </c>
    </row>
    <row r="1885" spans="1:17">
      <c r="A1885" s="77">
        <v>7170</v>
      </c>
      <c r="B1885" s="77" t="s">
        <v>130</v>
      </c>
      <c r="C1885" s="77" t="s">
        <v>1496</v>
      </c>
      <c r="D1885" s="77" t="s">
        <v>7980</v>
      </c>
      <c r="E1885" s="77" t="s">
        <v>7981</v>
      </c>
      <c r="F1885" s="78">
        <v>45686</v>
      </c>
      <c r="G1885" s="77" t="s">
        <v>2789</v>
      </c>
      <c r="H1885" s="79">
        <v>22730444</v>
      </c>
      <c r="I1885" s="79">
        <v>9092177</v>
      </c>
      <c r="J1885" s="79">
        <v>9092177</v>
      </c>
      <c r="K1885" s="79">
        <v>0</v>
      </c>
      <c r="L1885" s="79">
        <v>0</v>
      </c>
      <c r="M1885" s="79">
        <v>0</v>
      </c>
      <c r="N1885" s="79">
        <v>0</v>
      </c>
      <c r="O1885" s="79">
        <v>0</v>
      </c>
      <c r="P1885" s="80">
        <v>0</v>
      </c>
      <c r="Q1885" s="81" t="str">
        <f t="shared" si="29"/>
        <v>Registered</v>
      </c>
    </row>
    <row r="1886" spans="1:17">
      <c r="A1886" s="72">
        <v>7171</v>
      </c>
      <c r="B1886" s="72" t="s">
        <v>130</v>
      </c>
      <c r="C1886" s="72" t="s">
        <v>1496</v>
      </c>
      <c r="D1886" s="72" t="s">
        <v>7982</v>
      </c>
      <c r="E1886" s="72" t="s">
        <v>7983</v>
      </c>
      <c r="F1886" s="73">
        <v>45635</v>
      </c>
      <c r="G1886" s="72" t="s">
        <v>2716</v>
      </c>
      <c r="H1886" s="74">
        <v>22641226</v>
      </c>
      <c r="I1886" s="74">
        <v>9056490</v>
      </c>
      <c r="J1886" s="74">
        <v>9056490</v>
      </c>
      <c r="K1886" s="74">
        <v>0</v>
      </c>
      <c r="L1886" s="74">
        <v>0</v>
      </c>
      <c r="M1886" s="74">
        <v>0</v>
      </c>
      <c r="N1886" s="74">
        <v>0</v>
      </c>
      <c r="O1886" s="74">
        <v>0</v>
      </c>
      <c r="P1886" s="75">
        <v>0</v>
      </c>
      <c r="Q1886" s="76" t="str">
        <f t="shared" si="29"/>
        <v>Registered</v>
      </c>
    </row>
    <row r="1887" spans="1:17">
      <c r="A1887" s="77">
        <v>7172</v>
      </c>
      <c r="B1887" s="77" t="s">
        <v>130</v>
      </c>
      <c r="C1887" s="77" t="s">
        <v>1496</v>
      </c>
      <c r="D1887" s="77" t="s">
        <v>7984</v>
      </c>
      <c r="E1887" s="77" t="s">
        <v>7985</v>
      </c>
      <c r="F1887" s="78">
        <v>45714</v>
      </c>
      <c r="G1887" s="77" t="s">
        <v>2472</v>
      </c>
      <c r="H1887" s="79">
        <v>22160600</v>
      </c>
      <c r="I1887" s="79">
        <v>8864240</v>
      </c>
      <c r="J1887" s="79">
        <v>8864240</v>
      </c>
      <c r="K1887" s="79">
        <v>0</v>
      </c>
      <c r="L1887" s="79">
        <v>0</v>
      </c>
      <c r="M1887" s="79">
        <v>0</v>
      </c>
      <c r="N1887" s="79">
        <v>0</v>
      </c>
      <c r="O1887" s="79">
        <v>0</v>
      </c>
      <c r="P1887" s="80">
        <v>0</v>
      </c>
      <c r="Q1887" s="81" t="str">
        <f t="shared" si="29"/>
        <v>Registered</v>
      </c>
    </row>
    <row r="1888" spans="1:17">
      <c r="A1888" s="72">
        <v>7173</v>
      </c>
      <c r="B1888" s="72" t="s">
        <v>130</v>
      </c>
      <c r="C1888" s="72" t="s">
        <v>1496</v>
      </c>
      <c r="D1888" s="72" t="s">
        <v>7986</v>
      </c>
      <c r="E1888" s="72" t="s">
        <v>7987</v>
      </c>
      <c r="F1888" s="73">
        <v>45488</v>
      </c>
      <c r="G1888" s="72" t="s">
        <v>3414</v>
      </c>
      <c r="H1888" s="74">
        <v>21100000</v>
      </c>
      <c r="I1888" s="74">
        <v>8440000</v>
      </c>
      <c r="J1888" s="74">
        <v>8440000</v>
      </c>
      <c r="K1888" s="74">
        <v>0</v>
      </c>
      <c r="L1888" s="74">
        <v>0</v>
      </c>
      <c r="M1888" s="74">
        <v>0</v>
      </c>
      <c r="N1888" s="74">
        <v>0</v>
      </c>
      <c r="O1888" s="74">
        <v>0</v>
      </c>
      <c r="P1888" s="75">
        <v>0</v>
      </c>
      <c r="Q1888" s="76" t="str">
        <f t="shared" si="29"/>
        <v>Registered</v>
      </c>
    </row>
    <row r="1889" spans="1:17">
      <c r="A1889" s="77">
        <v>7174</v>
      </c>
      <c r="B1889" s="77" t="s">
        <v>130</v>
      </c>
      <c r="C1889" s="77" t="s">
        <v>1496</v>
      </c>
      <c r="D1889" s="77" t="s">
        <v>7988</v>
      </c>
      <c r="E1889" s="77" t="s">
        <v>7989</v>
      </c>
      <c r="F1889" s="78">
        <v>45488</v>
      </c>
      <c r="G1889" s="77" t="s">
        <v>5549</v>
      </c>
      <c r="H1889" s="79">
        <v>22294125</v>
      </c>
      <c r="I1889" s="79">
        <v>8917650</v>
      </c>
      <c r="J1889" s="79">
        <v>8917650</v>
      </c>
      <c r="K1889" s="79">
        <v>0</v>
      </c>
      <c r="L1889" s="79">
        <v>0</v>
      </c>
      <c r="M1889" s="79">
        <v>0</v>
      </c>
      <c r="N1889" s="79">
        <v>0</v>
      </c>
      <c r="O1889" s="79">
        <v>0</v>
      </c>
      <c r="P1889" s="80">
        <v>0</v>
      </c>
      <c r="Q1889" s="81" t="str">
        <f t="shared" si="29"/>
        <v>Registered</v>
      </c>
    </row>
    <row r="1890" spans="1:17">
      <c r="A1890" s="72">
        <v>7175</v>
      </c>
      <c r="B1890" s="72" t="s">
        <v>130</v>
      </c>
      <c r="C1890" s="72" t="s">
        <v>1496</v>
      </c>
      <c r="D1890" s="72" t="s">
        <v>7990</v>
      </c>
      <c r="E1890" s="72" t="s">
        <v>7991</v>
      </c>
      <c r="F1890" s="73">
        <v>45687</v>
      </c>
      <c r="G1890" s="72" t="s">
        <v>2732</v>
      </c>
      <c r="H1890" s="74">
        <v>22998098</v>
      </c>
      <c r="I1890" s="74">
        <v>9199240</v>
      </c>
      <c r="J1890" s="74">
        <v>9199240</v>
      </c>
      <c r="K1890" s="74">
        <v>0</v>
      </c>
      <c r="L1890" s="74">
        <v>0</v>
      </c>
      <c r="M1890" s="74">
        <v>0</v>
      </c>
      <c r="N1890" s="74">
        <v>0</v>
      </c>
      <c r="O1890" s="74">
        <v>0</v>
      </c>
      <c r="P1890" s="75">
        <v>0</v>
      </c>
      <c r="Q1890" s="76" t="str">
        <f t="shared" si="29"/>
        <v>Registered</v>
      </c>
    </row>
    <row r="1891" spans="1:17">
      <c r="A1891" s="77">
        <v>7176</v>
      </c>
      <c r="B1891" s="77" t="s">
        <v>130</v>
      </c>
      <c r="C1891" s="77" t="s">
        <v>1496</v>
      </c>
      <c r="D1891" s="77" t="s">
        <v>7992</v>
      </c>
      <c r="E1891" s="77" t="s">
        <v>7993</v>
      </c>
      <c r="F1891" s="78">
        <v>45589</v>
      </c>
      <c r="G1891" s="77" t="s">
        <v>5439</v>
      </c>
      <c r="H1891" s="79">
        <v>22290502</v>
      </c>
      <c r="I1891" s="79">
        <v>8916200</v>
      </c>
      <c r="J1891" s="79">
        <v>8916200</v>
      </c>
      <c r="K1891" s="79">
        <v>0</v>
      </c>
      <c r="L1891" s="79">
        <v>0</v>
      </c>
      <c r="M1891" s="79">
        <v>0</v>
      </c>
      <c r="N1891" s="79">
        <v>0</v>
      </c>
      <c r="O1891" s="79">
        <v>0</v>
      </c>
      <c r="P1891" s="80">
        <v>0</v>
      </c>
      <c r="Q1891" s="81" t="str">
        <f t="shared" si="29"/>
        <v>Registered</v>
      </c>
    </row>
    <row r="1892" spans="1:17">
      <c r="A1892" s="72">
        <v>7177</v>
      </c>
      <c r="B1892" s="72" t="s">
        <v>130</v>
      </c>
      <c r="C1892" s="72" t="s">
        <v>1496</v>
      </c>
      <c r="D1892" s="72" t="s">
        <v>7994</v>
      </c>
      <c r="E1892" s="72" t="s">
        <v>7995</v>
      </c>
      <c r="F1892" s="73">
        <v>45565</v>
      </c>
      <c r="G1892" s="72" t="s">
        <v>4805</v>
      </c>
      <c r="H1892" s="74">
        <v>23625502</v>
      </c>
      <c r="I1892" s="74">
        <v>9450201</v>
      </c>
      <c r="J1892" s="74">
        <v>9450201</v>
      </c>
      <c r="K1892" s="74">
        <v>0</v>
      </c>
      <c r="L1892" s="74">
        <v>0</v>
      </c>
      <c r="M1892" s="74">
        <v>0</v>
      </c>
      <c r="N1892" s="74">
        <v>0</v>
      </c>
      <c r="O1892" s="74">
        <v>0</v>
      </c>
      <c r="P1892" s="75">
        <v>0</v>
      </c>
      <c r="Q1892" s="76" t="str">
        <f t="shared" si="29"/>
        <v>Registered</v>
      </c>
    </row>
    <row r="1893" spans="1:17">
      <c r="A1893" s="77">
        <v>7178</v>
      </c>
      <c r="B1893" s="77" t="s">
        <v>130</v>
      </c>
      <c r="C1893" s="77" t="s">
        <v>1496</v>
      </c>
      <c r="D1893" s="77" t="s">
        <v>7996</v>
      </c>
      <c r="E1893" s="77" t="s">
        <v>7997</v>
      </c>
      <c r="F1893" s="78">
        <v>45495</v>
      </c>
      <c r="G1893" s="77" t="s">
        <v>4006</v>
      </c>
      <c r="H1893" s="79">
        <v>23177397</v>
      </c>
      <c r="I1893" s="79">
        <v>6953220</v>
      </c>
      <c r="J1893" s="79">
        <v>6953220</v>
      </c>
      <c r="K1893" s="79">
        <v>0</v>
      </c>
      <c r="L1893" s="79">
        <v>0</v>
      </c>
      <c r="M1893" s="79">
        <v>0</v>
      </c>
      <c r="N1893" s="79">
        <v>0</v>
      </c>
      <c r="O1893" s="79">
        <v>0</v>
      </c>
      <c r="P1893" s="80">
        <v>0</v>
      </c>
      <c r="Q1893" s="81" t="str">
        <f t="shared" si="29"/>
        <v>Registered</v>
      </c>
    </row>
    <row r="1894" spans="1:17">
      <c r="A1894" s="72">
        <v>7179</v>
      </c>
      <c r="B1894" s="72" t="s">
        <v>130</v>
      </c>
      <c r="C1894" s="72" t="s">
        <v>1496</v>
      </c>
      <c r="D1894" s="72" t="s">
        <v>7998</v>
      </c>
      <c r="E1894" s="72" t="s">
        <v>7999</v>
      </c>
      <c r="F1894" s="73">
        <v>45532</v>
      </c>
      <c r="G1894" s="72" t="s">
        <v>4443</v>
      </c>
      <c r="H1894" s="74">
        <v>20146000</v>
      </c>
      <c r="I1894" s="74">
        <v>8058400</v>
      </c>
      <c r="J1894" s="74">
        <v>8058400</v>
      </c>
      <c r="K1894" s="74">
        <v>0</v>
      </c>
      <c r="L1894" s="74">
        <v>0</v>
      </c>
      <c r="M1894" s="74">
        <v>0</v>
      </c>
      <c r="N1894" s="74">
        <v>0</v>
      </c>
      <c r="O1894" s="74">
        <v>0</v>
      </c>
      <c r="P1894" s="75">
        <v>0</v>
      </c>
      <c r="Q1894" s="76" t="str">
        <f t="shared" si="29"/>
        <v>Registered</v>
      </c>
    </row>
    <row r="1895" spans="1:17">
      <c r="A1895" s="77">
        <v>7180</v>
      </c>
      <c r="B1895" s="77" t="s">
        <v>130</v>
      </c>
      <c r="C1895" s="77" t="s">
        <v>1496</v>
      </c>
      <c r="D1895" s="77" t="s">
        <v>8000</v>
      </c>
      <c r="E1895" s="77" t="s">
        <v>8001</v>
      </c>
      <c r="F1895" s="78">
        <v>45502</v>
      </c>
      <c r="G1895" s="77" t="s">
        <v>5442</v>
      </c>
      <c r="H1895" s="79">
        <v>20937450</v>
      </c>
      <c r="I1895" s="79">
        <v>8374981</v>
      </c>
      <c r="J1895" s="79">
        <v>8374981</v>
      </c>
      <c r="K1895" s="79">
        <v>0</v>
      </c>
      <c r="L1895" s="79">
        <v>0</v>
      </c>
      <c r="M1895" s="79">
        <v>0</v>
      </c>
      <c r="N1895" s="79">
        <v>0</v>
      </c>
      <c r="O1895" s="79">
        <v>0</v>
      </c>
      <c r="P1895" s="80">
        <v>0</v>
      </c>
      <c r="Q1895" s="81" t="str">
        <f t="shared" si="29"/>
        <v>Registered</v>
      </c>
    </row>
    <row r="1896" spans="1:17">
      <c r="A1896" s="72">
        <v>7181</v>
      </c>
      <c r="B1896" s="72" t="s">
        <v>130</v>
      </c>
      <c r="C1896" s="72" t="s">
        <v>1496</v>
      </c>
      <c r="D1896" s="72" t="s">
        <v>8002</v>
      </c>
      <c r="E1896" s="72" t="s">
        <v>8003</v>
      </c>
      <c r="F1896" s="73">
        <v>45488</v>
      </c>
      <c r="G1896" s="72" t="s">
        <v>8004</v>
      </c>
      <c r="H1896" s="74">
        <v>21297200</v>
      </c>
      <c r="I1896" s="74">
        <v>8518880</v>
      </c>
      <c r="J1896" s="74">
        <v>8518880</v>
      </c>
      <c r="K1896" s="74">
        <v>0</v>
      </c>
      <c r="L1896" s="74">
        <v>0</v>
      </c>
      <c r="M1896" s="74">
        <v>0</v>
      </c>
      <c r="N1896" s="74">
        <v>0</v>
      </c>
      <c r="O1896" s="74">
        <v>0</v>
      </c>
      <c r="P1896" s="75">
        <v>0</v>
      </c>
      <c r="Q1896" s="76" t="str">
        <f t="shared" si="29"/>
        <v>Registered</v>
      </c>
    </row>
    <row r="1897" spans="1:17">
      <c r="A1897" s="77">
        <v>7182</v>
      </c>
      <c r="B1897" s="77" t="s">
        <v>130</v>
      </c>
      <c r="C1897" s="77" t="s">
        <v>1496</v>
      </c>
      <c r="D1897" s="77" t="s">
        <v>8005</v>
      </c>
      <c r="E1897" s="77" t="s">
        <v>5195</v>
      </c>
      <c r="F1897" s="78">
        <v>45488</v>
      </c>
      <c r="G1897" s="77" t="s">
        <v>5393</v>
      </c>
      <c r="H1897" s="79">
        <v>22373393</v>
      </c>
      <c r="I1897" s="79">
        <v>8949358</v>
      </c>
      <c r="J1897" s="79">
        <v>8949358</v>
      </c>
      <c r="K1897" s="79">
        <v>0</v>
      </c>
      <c r="L1897" s="79">
        <v>0</v>
      </c>
      <c r="M1897" s="79">
        <v>0</v>
      </c>
      <c r="N1897" s="79">
        <v>0</v>
      </c>
      <c r="O1897" s="79">
        <v>0</v>
      </c>
      <c r="P1897" s="80">
        <v>0</v>
      </c>
      <c r="Q1897" s="81" t="str">
        <f t="shared" si="29"/>
        <v>Registered</v>
      </c>
    </row>
    <row r="1898" spans="1:17">
      <c r="A1898" s="72">
        <v>7183</v>
      </c>
      <c r="B1898" s="72" t="s">
        <v>130</v>
      </c>
      <c r="C1898" s="72" t="s">
        <v>1496</v>
      </c>
      <c r="D1898" s="72" t="s">
        <v>8006</v>
      </c>
      <c r="E1898" s="72" t="s">
        <v>8007</v>
      </c>
      <c r="F1898" s="73">
        <v>45652</v>
      </c>
      <c r="G1898" s="72" t="s">
        <v>2007</v>
      </c>
      <c r="H1898" s="74">
        <v>22195136</v>
      </c>
      <c r="I1898" s="74">
        <v>8878055</v>
      </c>
      <c r="J1898" s="74">
        <v>8878055</v>
      </c>
      <c r="K1898" s="74">
        <v>0</v>
      </c>
      <c r="L1898" s="74">
        <v>0</v>
      </c>
      <c r="M1898" s="74">
        <v>0</v>
      </c>
      <c r="N1898" s="74">
        <v>0</v>
      </c>
      <c r="O1898" s="74">
        <v>0</v>
      </c>
      <c r="P1898" s="75">
        <v>0</v>
      </c>
      <c r="Q1898" s="76" t="str">
        <f t="shared" si="29"/>
        <v>Registered</v>
      </c>
    </row>
    <row r="1899" spans="1:17">
      <c r="A1899" s="77">
        <v>7184</v>
      </c>
      <c r="B1899" s="77" t="s">
        <v>130</v>
      </c>
      <c r="C1899" s="77" t="s">
        <v>1496</v>
      </c>
      <c r="D1899" s="77" t="s">
        <v>8008</v>
      </c>
      <c r="E1899" s="77" t="s">
        <v>8009</v>
      </c>
      <c r="F1899" s="78">
        <v>45736</v>
      </c>
      <c r="G1899" s="77" t="s">
        <v>1853</v>
      </c>
      <c r="H1899" s="79">
        <v>21872800</v>
      </c>
      <c r="I1899" s="79">
        <v>8749120</v>
      </c>
      <c r="J1899" s="79">
        <v>8749120</v>
      </c>
      <c r="K1899" s="79">
        <v>0</v>
      </c>
      <c r="L1899" s="79">
        <v>0</v>
      </c>
      <c r="M1899" s="79">
        <v>0</v>
      </c>
      <c r="N1899" s="79">
        <v>0</v>
      </c>
      <c r="O1899" s="79">
        <v>0</v>
      </c>
      <c r="P1899" s="80">
        <v>0</v>
      </c>
      <c r="Q1899" s="81" t="str">
        <f t="shared" si="29"/>
        <v>Registered</v>
      </c>
    </row>
    <row r="1900" spans="1:17">
      <c r="A1900" s="72">
        <v>7185</v>
      </c>
      <c r="B1900" s="72" t="s">
        <v>130</v>
      </c>
      <c r="C1900" s="72" t="s">
        <v>1496</v>
      </c>
      <c r="D1900" s="72" t="s">
        <v>8010</v>
      </c>
      <c r="E1900" s="72" t="s">
        <v>8011</v>
      </c>
      <c r="F1900" s="73">
        <v>45610</v>
      </c>
      <c r="G1900" s="72" t="s">
        <v>3350</v>
      </c>
      <c r="H1900" s="74">
        <v>21728900</v>
      </c>
      <c r="I1900" s="74">
        <v>8691560</v>
      </c>
      <c r="J1900" s="74">
        <v>8691560</v>
      </c>
      <c r="K1900" s="74">
        <v>0</v>
      </c>
      <c r="L1900" s="74">
        <v>0</v>
      </c>
      <c r="M1900" s="74">
        <v>0</v>
      </c>
      <c r="N1900" s="74">
        <v>0</v>
      </c>
      <c r="O1900" s="74">
        <v>0</v>
      </c>
      <c r="P1900" s="75">
        <v>0</v>
      </c>
      <c r="Q1900" s="76" t="str">
        <f t="shared" si="29"/>
        <v>Registered</v>
      </c>
    </row>
    <row r="1901" spans="1:17">
      <c r="A1901" s="77">
        <v>7186</v>
      </c>
      <c r="B1901" s="77" t="s">
        <v>130</v>
      </c>
      <c r="C1901" s="77" t="s">
        <v>1496</v>
      </c>
      <c r="D1901" s="77" t="s">
        <v>8012</v>
      </c>
      <c r="E1901" s="77" t="s">
        <v>8013</v>
      </c>
      <c r="F1901" s="78">
        <v>45657</v>
      </c>
      <c r="G1901" s="77" t="s">
        <v>7719</v>
      </c>
      <c r="H1901" s="79">
        <v>22284354</v>
      </c>
      <c r="I1901" s="79">
        <v>6685306</v>
      </c>
      <c r="J1901" s="79">
        <v>6685306</v>
      </c>
      <c r="K1901" s="79">
        <v>0</v>
      </c>
      <c r="L1901" s="79">
        <v>0</v>
      </c>
      <c r="M1901" s="79">
        <v>0</v>
      </c>
      <c r="N1901" s="79">
        <v>0</v>
      </c>
      <c r="O1901" s="79">
        <v>0</v>
      </c>
      <c r="P1901" s="80">
        <v>0</v>
      </c>
      <c r="Q1901" s="81" t="str">
        <f t="shared" si="29"/>
        <v>Registered</v>
      </c>
    </row>
    <row r="1902" spans="1:17">
      <c r="A1902" s="72">
        <v>7187</v>
      </c>
      <c r="B1902" s="72" t="s">
        <v>130</v>
      </c>
      <c r="C1902" s="72" t="s">
        <v>1496</v>
      </c>
      <c r="D1902" s="72" t="s">
        <v>8014</v>
      </c>
      <c r="E1902" s="72" t="s">
        <v>8015</v>
      </c>
      <c r="F1902" s="73">
        <v>45587</v>
      </c>
      <c r="G1902" s="72" t="s">
        <v>2440</v>
      </c>
      <c r="H1902" s="74">
        <v>22105918</v>
      </c>
      <c r="I1902" s="74">
        <v>8842368</v>
      </c>
      <c r="J1902" s="74">
        <v>8842368</v>
      </c>
      <c r="K1902" s="74">
        <v>0</v>
      </c>
      <c r="L1902" s="74">
        <v>0</v>
      </c>
      <c r="M1902" s="74">
        <v>0</v>
      </c>
      <c r="N1902" s="74">
        <v>0</v>
      </c>
      <c r="O1902" s="74">
        <v>0</v>
      </c>
      <c r="P1902" s="75">
        <v>0</v>
      </c>
      <c r="Q1902" s="76" t="str">
        <f t="shared" si="29"/>
        <v>Registered</v>
      </c>
    </row>
    <row r="1903" spans="1:17">
      <c r="A1903" s="77">
        <v>7188</v>
      </c>
      <c r="B1903" s="77" t="s">
        <v>130</v>
      </c>
      <c r="C1903" s="77" t="s">
        <v>1496</v>
      </c>
      <c r="D1903" s="77" t="s">
        <v>8016</v>
      </c>
      <c r="E1903" s="77" t="s">
        <v>8017</v>
      </c>
      <c r="F1903" s="78">
        <v>45488</v>
      </c>
      <c r="G1903" s="77" t="s">
        <v>2052</v>
      </c>
      <c r="H1903" s="79">
        <v>20944725</v>
      </c>
      <c r="I1903" s="79">
        <v>8377890</v>
      </c>
      <c r="J1903" s="79">
        <v>8377890</v>
      </c>
      <c r="K1903" s="79">
        <v>0</v>
      </c>
      <c r="L1903" s="79">
        <v>0</v>
      </c>
      <c r="M1903" s="79">
        <v>0</v>
      </c>
      <c r="N1903" s="79">
        <v>0</v>
      </c>
      <c r="O1903" s="79">
        <v>0</v>
      </c>
      <c r="P1903" s="80">
        <v>0</v>
      </c>
      <c r="Q1903" s="81" t="str">
        <f t="shared" si="29"/>
        <v>Registered</v>
      </c>
    </row>
    <row r="1904" spans="1:17">
      <c r="A1904" s="72">
        <v>7189</v>
      </c>
      <c r="B1904" s="72" t="s">
        <v>130</v>
      </c>
      <c r="C1904" s="72" t="s">
        <v>1496</v>
      </c>
      <c r="D1904" s="72" t="s">
        <v>8018</v>
      </c>
      <c r="E1904" s="72" t="s">
        <v>8019</v>
      </c>
      <c r="F1904" s="73">
        <v>46022</v>
      </c>
      <c r="G1904" s="72" t="s">
        <v>2339</v>
      </c>
      <c r="H1904" s="74">
        <v>22603812</v>
      </c>
      <c r="I1904" s="74">
        <v>9041525</v>
      </c>
      <c r="J1904" s="74">
        <v>9041525</v>
      </c>
      <c r="K1904" s="74">
        <v>0</v>
      </c>
      <c r="L1904" s="74">
        <v>0</v>
      </c>
      <c r="M1904" s="74">
        <v>0</v>
      </c>
      <c r="N1904" s="74">
        <v>0</v>
      </c>
      <c r="O1904" s="74">
        <v>0</v>
      </c>
      <c r="P1904" s="75">
        <v>0</v>
      </c>
      <c r="Q1904" s="76" t="str">
        <f t="shared" si="29"/>
        <v>Registered</v>
      </c>
    </row>
    <row r="1905" spans="1:17">
      <c r="A1905" s="77">
        <v>7190</v>
      </c>
      <c r="B1905" s="77" t="s">
        <v>130</v>
      </c>
      <c r="C1905" s="77" t="s">
        <v>1496</v>
      </c>
      <c r="D1905" s="77" t="s">
        <v>8020</v>
      </c>
      <c r="E1905" s="77" t="s">
        <v>8021</v>
      </c>
      <c r="F1905" s="78">
        <v>45495</v>
      </c>
      <c r="G1905" s="77" t="s">
        <v>2729</v>
      </c>
      <c r="H1905" s="79">
        <v>21841165</v>
      </c>
      <c r="I1905" s="79">
        <v>8736466</v>
      </c>
      <c r="J1905" s="79">
        <v>8736466</v>
      </c>
      <c r="K1905" s="79">
        <v>0</v>
      </c>
      <c r="L1905" s="79">
        <v>0</v>
      </c>
      <c r="M1905" s="79">
        <v>0</v>
      </c>
      <c r="N1905" s="79">
        <v>0</v>
      </c>
      <c r="O1905" s="79">
        <v>0</v>
      </c>
      <c r="P1905" s="80">
        <v>0</v>
      </c>
      <c r="Q1905" s="81" t="str">
        <f t="shared" si="29"/>
        <v>Registered</v>
      </c>
    </row>
    <row r="1906" spans="1:17">
      <c r="A1906" s="72">
        <v>7191</v>
      </c>
      <c r="B1906" s="72" t="s">
        <v>130</v>
      </c>
      <c r="C1906" s="72" t="s">
        <v>1496</v>
      </c>
      <c r="D1906" s="72" t="s">
        <v>8022</v>
      </c>
      <c r="E1906" s="72" t="s">
        <v>8023</v>
      </c>
      <c r="F1906" s="73">
        <v>45722</v>
      </c>
      <c r="G1906" s="72" t="s">
        <v>2801</v>
      </c>
      <c r="H1906" s="74">
        <v>22195136</v>
      </c>
      <c r="I1906" s="74">
        <v>8878055</v>
      </c>
      <c r="J1906" s="74">
        <v>8878055</v>
      </c>
      <c r="K1906" s="74">
        <v>0</v>
      </c>
      <c r="L1906" s="74">
        <v>0</v>
      </c>
      <c r="M1906" s="74">
        <v>0</v>
      </c>
      <c r="N1906" s="74">
        <v>0</v>
      </c>
      <c r="O1906" s="74">
        <v>0</v>
      </c>
      <c r="P1906" s="75">
        <v>0</v>
      </c>
      <c r="Q1906" s="76" t="str">
        <f t="shared" si="29"/>
        <v>Registered</v>
      </c>
    </row>
    <row r="1907" spans="1:17">
      <c r="A1907" s="77">
        <v>7192</v>
      </c>
      <c r="B1907" s="77" t="s">
        <v>130</v>
      </c>
      <c r="C1907" s="77" t="s">
        <v>1496</v>
      </c>
      <c r="D1907" s="77" t="s">
        <v>8024</v>
      </c>
      <c r="E1907" s="77" t="s">
        <v>8025</v>
      </c>
      <c r="F1907" s="78">
        <v>45642</v>
      </c>
      <c r="G1907" s="77" t="s">
        <v>3990</v>
      </c>
      <c r="H1907" s="79">
        <v>21357638</v>
      </c>
      <c r="I1907" s="79">
        <v>8543056</v>
      </c>
      <c r="J1907" s="79">
        <v>8543056</v>
      </c>
      <c r="K1907" s="79">
        <v>0</v>
      </c>
      <c r="L1907" s="79">
        <v>0</v>
      </c>
      <c r="M1907" s="79">
        <v>0</v>
      </c>
      <c r="N1907" s="79">
        <v>0</v>
      </c>
      <c r="O1907" s="79">
        <v>0</v>
      </c>
      <c r="P1907" s="80">
        <v>0</v>
      </c>
      <c r="Q1907" s="81" t="str">
        <f t="shared" si="29"/>
        <v>Registered</v>
      </c>
    </row>
    <row r="1908" spans="1:17">
      <c r="A1908" s="72">
        <v>7193</v>
      </c>
      <c r="B1908" s="72" t="s">
        <v>130</v>
      </c>
      <c r="C1908" s="72" t="s">
        <v>1496</v>
      </c>
      <c r="D1908" s="72" t="s">
        <v>8026</v>
      </c>
      <c r="E1908" s="72" t="s">
        <v>8027</v>
      </c>
      <c r="F1908" s="73">
        <v>45930</v>
      </c>
      <c r="G1908" s="72" t="s">
        <v>3679</v>
      </c>
      <c r="H1908" s="74">
        <v>23265752</v>
      </c>
      <c r="I1908" s="74">
        <v>9306301</v>
      </c>
      <c r="J1908" s="74">
        <v>9306301</v>
      </c>
      <c r="K1908" s="74">
        <v>0</v>
      </c>
      <c r="L1908" s="74">
        <v>0</v>
      </c>
      <c r="M1908" s="74">
        <v>0</v>
      </c>
      <c r="N1908" s="74">
        <v>0</v>
      </c>
      <c r="O1908" s="74">
        <v>0</v>
      </c>
      <c r="P1908" s="75">
        <v>0</v>
      </c>
      <c r="Q1908" s="76" t="str">
        <f t="shared" si="29"/>
        <v>Registered</v>
      </c>
    </row>
    <row r="1909" spans="1:17">
      <c r="A1909" s="77">
        <v>7194</v>
      </c>
      <c r="B1909" s="77" t="s">
        <v>130</v>
      </c>
      <c r="C1909" s="77" t="s">
        <v>1496</v>
      </c>
      <c r="D1909" s="77" t="s">
        <v>8028</v>
      </c>
      <c r="E1909" s="77" t="s">
        <v>8029</v>
      </c>
      <c r="F1909" s="78">
        <v>45838</v>
      </c>
      <c r="G1909" s="77" t="s">
        <v>2860</v>
      </c>
      <c r="H1909" s="79">
        <v>23024000</v>
      </c>
      <c r="I1909" s="79">
        <v>6907200</v>
      </c>
      <c r="J1909" s="79">
        <v>6907200</v>
      </c>
      <c r="K1909" s="79">
        <v>0</v>
      </c>
      <c r="L1909" s="79">
        <v>0</v>
      </c>
      <c r="M1909" s="79">
        <v>0</v>
      </c>
      <c r="N1909" s="79">
        <v>0</v>
      </c>
      <c r="O1909" s="79">
        <v>0</v>
      </c>
      <c r="P1909" s="80">
        <v>0</v>
      </c>
      <c r="Q1909" s="81" t="str">
        <f t="shared" si="29"/>
        <v>Registered</v>
      </c>
    </row>
    <row r="1910" spans="1:17">
      <c r="A1910" s="72">
        <v>10872</v>
      </c>
      <c r="B1910" s="72" t="s">
        <v>130</v>
      </c>
      <c r="C1910" s="72" t="s">
        <v>134</v>
      </c>
      <c r="D1910" s="72" t="s">
        <v>10370</v>
      </c>
      <c r="E1910" s="72" t="s">
        <v>10371</v>
      </c>
      <c r="F1910" s="73">
        <v>46192</v>
      </c>
      <c r="G1910" s="72" t="s">
        <v>1903</v>
      </c>
      <c r="H1910" s="74">
        <v>9514368</v>
      </c>
      <c r="I1910" s="74">
        <v>0</v>
      </c>
      <c r="J1910" s="74"/>
      <c r="K1910" s="74"/>
      <c r="L1910" s="74">
        <v>0</v>
      </c>
      <c r="M1910" s="74">
        <v>0</v>
      </c>
      <c r="N1910" s="74">
        <v>0</v>
      </c>
      <c r="O1910" s="74">
        <v>0</v>
      </c>
      <c r="P1910" s="75">
        <v>0</v>
      </c>
      <c r="Q1910" s="76" t="str">
        <f t="shared" si="29"/>
        <v>Unregistered</v>
      </c>
    </row>
    <row r="1911" spans="1:17">
      <c r="A1911" s="77">
        <v>10873</v>
      </c>
      <c r="B1911" s="77" t="s">
        <v>130</v>
      </c>
      <c r="C1911" s="77" t="s">
        <v>134</v>
      </c>
      <c r="D1911" s="77" t="s">
        <v>10372</v>
      </c>
      <c r="E1911" s="77" t="s">
        <v>10373</v>
      </c>
      <c r="F1911" s="78">
        <v>46195</v>
      </c>
      <c r="G1911" s="77" t="s">
        <v>1903</v>
      </c>
      <c r="H1911" s="79">
        <v>9216000</v>
      </c>
      <c r="I1911" s="79">
        <v>0</v>
      </c>
      <c r="J1911" s="79"/>
      <c r="K1911" s="79"/>
      <c r="L1911" s="79">
        <v>0</v>
      </c>
      <c r="M1911" s="79">
        <v>0</v>
      </c>
      <c r="N1911" s="79">
        <v>0</v>
      </c>
      <c r="O1911" s="79">
        <v>0</v>
      </c>
      <c r="P1911" s="80">
        <v>0</v>
      </c>
      <c r="Q1911" s="81" t="str">
        <f t="shared" si="29"/>
        <v>Unregistered</v>
      </c>
    </row>
    <row r="1912" spans="1:17">
      <c r="A1912" s="72">
        <v>10874</v>
      </c>
      <c r="B1912" s="72" t="s">
        <v>130</v>
      </c>
      <c r="C1912" s="72" t="s">
        <v>134</v>
      </c>
      <c r="D1912" s="72" t="s">
        <v>10374</v>
      </c>
      <c r="E1912" s="72" t="s">
        <v>135</v>
      </c>
      <c r="F1912" s="73">
        <v>46112</v>
      </c>
      <c r="G1912" s="72" t="s">
        <v>1903</v>
      </c>
      <c r="H1912" s="74">
        <v>9331200</v>
      </c>
      <c r="I1912" s="74">
        <v>0</v>
      </c>
      <c r="J1912" s="74"/>
      <c r="K1912" s="74"/>
      <c r="L1912" s="74">
        <v>0</v>
      </c>
      <c r="M1912" s="74">
        <v>0</v>
      </c>
      <c r="N1912" s="74">
        <v>0</v>
      </c>
      <c r="O1912" s="74">
        <v>0</v>
      </c>
      <c r="P1912" s="75">
        <v>0</v>
      </c>
      <c r="Q1912" s="76" t="str">
        <f t="shared" si="29"/>
        <v>Unregistered</v>
      </c>
    </row>
    <row r="1913" spans="1:17">
      <c r="A1913" s="77">
        <v>10875</v>
      </c>
      <c r="B1913" s="77" t="s">
        <v>130</v>
      </c>
      <c r="C1913" s="77" t="s">
        <v>134</v>
      </c>
      <c r="D1913" s="77" t="s">
        <v>136</v>
      </c>
      <c r="E1913" s="77" t="s">
        <v>137</v>
      </c>
      <c r="F1913" s="78">
        <v>46168</v>
      </c>
      <c r="G1913" s="77" t="s">
        <v>9801</v>
      </c>
      <c r="H1913" s="79">
        <v>9245952</v>
      </c>
      <c r="I1913" s="79">
        <v>0</v>
      </c>
      <c r="J1913" s="79"/>
      <c r="K1913" s="79"/>
      <c r="L1913" s="79">
        <v>0</v>
      </c>
      <c r="M1913" s="79">
        <v>0</v>
      </c>
      <c r="N1913" s="79">
        <v>0</v>
      </c>
      <c r="O1913" s="79">
        <v>0</v>
      </c>
      <c r="P1913" s="80">
        <v>0</v>
      </c>
      <c r="Q1913" s="81" t="str">
        <f t="shared" si="29"/>
        <v>Registered</v>
      </c>
    </row>
    <row r="1914" spans="1:17">
      <c r="A1914" s="72">
        <v>10876</v>
      </c>
      <c r="B1914" s="72" t="s">
        <v>130</v>
      </c>
      <c r="C1914" s="72" t="s">
        <v>134</v>
      </c>
      <c r="D1914" s="72" t="s">
        <v>138</v>
      </c>
      <c r="E1914" s="72" t="s">
        <v>10375</v>
      </c>
      <c r="F1914" s="73">
        <v>46183</v>
      </c>
      <c r="G1914" s="72" t="s">
        <v>1903</v>
      </c>
      <c r="H1914" s="74">
        <v>9219456</v>
      </c>
      <c r="I1914" s="74">
        <v>0</v>
      </c>
      <c r="J1914" s="74"/>
      <c r="K1914" s="74"/>
      <c r="L1914" s="74">
        <v>0</v>
      </c>
      <c r="M1914" s="74">
        <v>0</v>
      </c>
      <c r="N1914" s="74">
        <v>0</v>
      </c>
      <c r="O1914" s="74">
        <v>0</v>
      </c>
      <c r="P1914" s="75">
        <v>0</v>
      </c>
      <c r="Q1914" s="76" t="str">
        <f t="shared" si="29"/>
        <v>Unregistered</v>
      </c>
    </row>
    <row r="1915" spans="1:17">
      <c r="A1915" s="77">
        <v>10877</v>
      </c>
      <c r="B1915" s="77" t="s">
        <v>130</v>
      </c>
      <c r="C1915" s="77" t="s">
        <v>133</v>
      </c>
      <c r="D1915" s="77" t="s">
        <v>139</v>
      </c>
      <c r="E1915" s="77" t="s">
        <v>140</v>
      </c>
      <c r="F1915" s="78">
        <v>46162</v>
      </c>
      <c r="G1915" s="77" t="s">
        <v>1903</v>
      </c>
      <c r="H1915" s="79">
        <v>9158400</v>
      </c>
      <c r="I1915" s="79">
        <v>0</v>
      </c>
      <c r="J1915" s="79"/>
      <c r="K1915" s="79"/>
      <c r="L1915" s="79">
        <v>0</v>
      </c>
      <c r="M1915" s="79">
        <v>0</v>
      </c>
      <c r="N1915" s="79">
        <v>0</v>
      </c>
      <c r="O1915" s="79">
        <v>0</v>
      </c>
      <c r="P1915" s="80">
        <v>0</v>
      </c>
      <c r="Q1915" s="81" t="str">
        <f t="shared" si="29"/>
        <v>Unregistered</v>
      </c>
    </row>
    <row r="1916" spans="1:17">
      <c r="A1916" s="72">
        <v>10878</v>
      </c>
      <c r="B1916" s="72" t="s">
        <v>130</v>
      </c>
      <c r="C1916" s="72" t="s">
        <v>133</v>
      </c>
      <c r="D1916" s="72" t="s">
        <v>10376</v>
      </c>
      <c r="E1916" s="72" t="s">
        <v>10377</v>
      </c>
      <c r="F1916" s="73">
        <v>46183</v>
      </c>
      <c r="G1916" s="72" t="s">
        <v>1903</v>
      </c>
      <c r="H1916" s="74">
        <v>9316000</v>
      </c>
      <c r="I1916" s="74">
        <v>0</v>
      </c>
      <c r="J1916" s="74"/>
      <c r="K1916" s="74"/>
      <c r="L1916" s="74">
        <v>0</v>
      </c>
      <c r="M1916" s="74">
        <v>0</v>
      </c>
      <c r="N1916" s="74">
        <v>0</v>
      </c>
      <c r="O1916" s="74">
        <v>0</v>
      </c>
      <c r="P1916" s="75">
        <v>0</v>
      </c>
      <c r="Q1916" s="76" t="str">
        <f t="shared" si="29"/>
        <v>Unregistered</v>
      </c>
    </row>
    <row r="1917" spans="1:17">
      <c r="A1917" s="77">
        <v>10879</v>
      </c>
      <c r="B1917" s="77" t="s">
        <v>130</v>
      </c>
      <c r="C1917" s="77" t="s">
        <v>133</v>
      </c>
      <c r="D1917" s="77" t="s">
        <v>141</v>
      </c>
      <c r="E1917" s="77" t="s">
        <v>142</v>
      </c>
      <c r="F1917" s="78">
        <v>46130</v>
      </c>
      <c r="G1917" s="77" t="s">
        <v>9654</v>
      </c>
      <c r="H1917" s="79">
        <v>9216000</v>
      </c>
      <c r="I1917" s="79">
        <v>0</v>
      </c>
      <c r="J1917" s="79"/>
      <c r="K1917" s="79"/>
      <c r="L1917" s="79">
        <v>0</v>
      </c>
      <c r="M1917" s="79">
        <v>0</v>
      </c>
      <c r="N1917" s="79">
        <v>0</v>
      </c>
      <c r="O1917" s="79">
        <v>0</v>
      </c>
      <c r="P1917" s="80">
        <v>0</v>
      </c>
      <c r="Q1917" s="81" t="str">
        <f t="shared" si="29"/>
        <v>Registered</v>
      </c>
    </row>
    <row r="1918" spans="1:17">
      <c r="A1918" s="72">
        <v>10880</v>
      </c>
      <c r="B1918" s="72" t="s">
        <v>130</v>
      </c>
      <c r="C1918" s="72" t="s">
        <v>133</v>
      </c>
      <c r="D1918" s="72" t="s">
        <v>143</v>
      </c>
      <c r="E1918" s="72" t="s">
        <v>144</v>
      </c>
      <c r="F1918" s="73">
        <v>46130</v>
      </c>
      <c r="G1918" s="72" t="s">
        <v>9654</v>
      </c>
      <c r="H1918" s="74">
        <v>9216000</v>
      </c>
      <c r="I1918" s="74">
        <v>0</v>
      </c>
      <c r="J1918" s="74"/>
      <c r="K1918" s="74"/>
      <c r="L1918" s="74">
        <v>0</v>
      </c>
      <c r="M1918" s="74">
        <v>0</v>
      </c>
      <c r="N1918" s="74">
        <v>0</v>
      </c>
      <c r="O1918" s="74">
        <v>0</v>
      </c>
      <c r="P1918" s="75">
        <v>0</v>
      </c>
      <c r="Q1918" s="76" t="str">
        <f t="shared" si="29"/>
        <v>Registered</v>
      </c>
    </row>
    <row r="1919" spans="1:17">
      <c r="A1919" s="77">
        <v>10881</v>
      </c>
      <c r="B1919" s="77" t="s">
        <v>130</v>
      </c>
      <c r="C1919" s="77" t="s">
        <v>133</v>
      </c>
      <c r="D1919" s="77" t="s">
        <v>145</v>
      </c>
      <c r="E1919" s="77" t="s">
        <v>146</v>
      </c>
      <c r="F1919" s="78">
        <v>46133</v>
      </c>
      <c r="G1919" s="77" t="s">
        <v>9910</v>
      </c>
      <c r="H1919" s="79">
        <v>9112320</v>
      </c>
      <c r="I1919" s="79">
        <v>0</v>
      </c>
      <c r="J1919" s="79"/>
      <c r="K1919" s="79"/>
      <c r="L1919" s="79">
        <v>0</v>
      </c>
      <c r="M1919" s="79">
        <v>0</v>
      </c>
      <c r="N1919" s="79">
        <v>0</v>
      </c>
      <c r="O1919" s="79">
        <v>0</v>
      </c>
      <c r="P1919" s="80">
        <v>0</v>
      </c>
      <c r="Q1919" s="81" t="str">
        <f t="shared" si="29"/>
        <v>Registered</v>
      </c>
    </row>
    <row r="1920" spans="1:17">
      <c r="A1920" s="72">
        <v>10882</v>
      </c>
      <c r="B1920" s="72" t="s">
        <v>130</v>
      </c>
      <c r="C1920" s="72" t="s">
        <v>133</v>
      </c>
      <c r="D1920" s="72" t="s">
        <v>10378</v>
      </c>
      <c r="E1920" s="72" t="s">
        <v>10379</v>
      </c>
      <c r="F1920" s="73">
        <v>46183</v>
      </c>
      <c r="G1920" s="72" t="s">
        <v>1903</v>
      </c>
      <c r="H1920" s="74">
        <v>9216000</v>
      </c>
      <c r="I1920" s="74">
        <v>0</v>
      </c>
      <c r="J1920" s="74"/>
      <c r="K1920" s="74"/>
      <c r="L1920" s="74">
        <v>0</v>
      </c>
      <c r="M1920" s="74">
        <v>0</v>
      </c>
      <c r="N1920" s="74">
        <v>0</v>
      </c>
      <c r="O1920" s="74">
        <v>0</v>
      </c>
      <c r="P1920" s="75">
        <v>0</v>
      </c>
      <c r="Q1920" s="76" t="str">
        <f t="shared" si="29"/>
        <v>Unregistered</v>
      </c>
    </row>
    <row r="1921" spans="1:17">
      <c r="A1921" s="77">
        <v>10883</v>
      </c>
      <c r="B1921" s="77" t="s">
        <v>130</v>
      </c>
      <c r="C1921" s="77" t="s">
        <v>133</v>
      </c>
      <c r="D1921" s="77" t="s">
        <v>147</v>
      </c>
      <c r="E1921" s="77" t="s">
        <v>148</v>
      </c>
      <c r="F1921" s="78">
        <v>46170</v>
      </c>
      <c r="G1921" s="77" t="s">
        <v>1903</v>
      </c>
      <c r="H1921" s="79">
        <v>9194000</v>
      </c>
      <c r="I1921" s="79">
        <v>0</v>
      </c>
      <c r="J1921" s="79"/>
      <c r="K1921" s="79"/>
      <c r="L1921" s="79">
        <v>0</v>
      </c>
      <c r="M1921" s="79">
        <v>0</v>
      </c>
      <c r="N1921" s="79">
        <v>0</v>
      </c>
      <c r="O1921" s="79">
        <v>0</v>
      </c>
      <c r="P1921" s="80">
        <v>0</v>
      </c>
      <c r="Q1921" s="81" t="str">
        <f t="shared" si="29"/>
        <v>Unregistered</v>
      </c>
    </row>
    <row r="1922" spans="1:17">
      <c r="A1922" s="72">
        <v>10884</v>
      </c>
      <c r="B1922" s="72" t="s">
        <v>130</v>
      </c>
      <c r="C1922" s="72" t="s">
        <v>22</v>
      </c>
      <c r="D1922" s="72" t="s">
        <v>10380</v>
      </c>
      <c r="E1922" s="72" t="s">
        <v>10381</v>
      </c>
      <c r="F1922" s="73">
        <v>45077</v>
      </c>
      <c r="G1922" s="72" t="s">
        <v>5394</v>
      </c>
      <c r="H1922" s="74">
        <v>1</v>
      </c>
      <c r="I1922" s="74">
        <v>0</v>
      </c>
      <c r="J1922" s="74"/>
      <c r="K1922" s="74"/>
      <c r="L1922" s="74">
        <v>0</v>
      </c>
      <c r="M1922" s="74">
        <v>0</v>
      </c>
      <c r="N1922" s="74">
        <v>0</v>
      </c>
      <c r="O1922" s="74">
        <v>0</v>
      </c>
      <c r="P1922" s="75">
        <v>0</v>
      </c>
      <c r="Q1922" s="76" t="str">
        <f t="shared" ref="Q1922:Q1985" si="30">IF(G1922="01 Jan 1900","Unregistered","Registered")</f>
        <v>Registered</v>
      </c>
    </row>
    <row r="1923" spans="1:17">
      <c r="A1923" s="77">
        <v>10886</v>
      </c>
      <c r="B1923" s="77" t="s">
        <v>130</v>
      </c>
      <c r="C1923" s="77" t="s">
        <v>132</v>
      </c>
      <c r="D1923" s="77" t="s">
        <v>151</v>
      </c>
      <c r="E1923" s="77" t="s">
        <v>152</v>
      </c>
      <c r="F1923" s="78">
        <v>46142</v>
      </c>
      <c r="G1923" s="77" t="s">
        <v>1903</v>
      </c>
      <c r="H1923" s="79">
        <v>13752000</v>
      </c>
      <c r="I1923" s="79">
        <v>0</v>
      </c>
      <c r="J1923" s="79"/>
      <c r="K1923" s="79"/>
      <c r="L1923" s="79">
        <v>0</v>
      </c>
      <c r="M1923" s="79">
        <v>0</v>
      </c>
      <c r="N1923" s="79">
        <v>0</v>
      </c>
      <c r="O1923" s="79">
        <v>0</v>
      </c>
      <c r="P1923" s="80">
        <v>0</v>
      </c>
      <c r="Q1923" s="81" t="str">
        <f t="shared" si="30"/>
        <v>Unregistered</v>
      </c>
    </row>
    <row r="1924" spans="1:17">
      <c r="A1924" s="72">
        <v>10887</v>
      </c>
      <c r="B1924" s="72" t="s">
        <v>130</v>
      </c>
      <c r="C1924" s="72" t="s">
        <v>132</v>
      </c>
      <c r="D1924" s="72" t="s">
        <v>153</v>
      </c>
      <c r="E1924" s="72" t="s">
        <v>154</v>
      </c>
      <c r="F1924" s="73">
        <v>46135</v>
      </c>
      <c r="G1924" s="72" t="s">
        <v>1903</v>
      </c>
      <c r="H1924" s="74">
        <v>14224065</v>
      </c>
      <c r="I1924" s="74">
        <v>0</v>
      </c>
      <c r="J1924" s="74"/>
      <c r="K1924" s="74"/>
      <c r="L1924" s="74">
        <v>0</v>
      </c>
      <c r="M1924" s="74">
        <v>0</v>
      </c>
      <c r="N1924" s="74">
        <v>0</v>
      </c>
      <c r="O1924" s="74">
        <v>0</v>
      </c>
      <c r="P1924" s="75">
        <v>0</v>
      </c>
      <c r="Q1924" s="76" t="str">
        <f t="shared" si="30"/>
        <v>Unregistered</v>
      </c>
    </row>
    <row r="1925" spans="1:17">
      <c r="A1925" s="77">
        <v>10888</v>
      </c>
      <c r="B1925" s="77" t="s">
        <v>130</v>
      </c>
      <c r="C1925" s="77" t="s">
        <v>132</v>
      </c>
      <c r="D1925" s="77" t="s">
        <v>155</v>
      </c>
      <c r="E1925" s="77" t="s">
        <v>154</v>
      </c>
      <c r="F1925" s="78">
        <v>46135</v>
      </c>
      <c r="G1925" s="77" t="s">
        <v>1903</v>
      </c>
      <c r="H1925" s="79">
        <v>9100800</v>
      </c>
      <c r="I1925" s="79">
        <v>0</v>
      </c>
      <c r="J1925" s="79"/>
      <c r="K1925" s="79"/>
      <c r="L1925" s="79">
        <v>0</v>
      </c>
      <c r="M1925" s="79">
        <v>0</v>
      </c>
      <c r="N1925" s="79">
        <v>0</v>
      </c>
      <c r="O1925" s="79">
        <v>0</v>
      </c>
      <c r="P1925" s="80">
        <v>0</v>
      </c>
      <c r="Q1925" s="81" t="str">
        <f t="shared" si="30"/>
        <v>Unregistered</v>
      </c>
    </row>
    <row r="1926" spans="1:17">
      <c r="A1926" s="72">
        <v>10889</v>
      </c>
      <c r="B1926" s="72" t="s">
        <v>130</v>
      </c>
      <c r="C1926" s="72" t="s">
        <v>132</v>
      </c>
      <c r="D1926" s="72" t="s">
        <v>156</v>
      </c>
      <c r="E1926" s="72" t="s">
        <v>157</v>
      </c>
      <c r="F1926" s="73">
        <v>46167</v>
      </c>
      <c r="G1926" s="72" t="s">
        <v>10383</v>
      </c>
      <c r="H1926" s="74">
        <v>13923900</v>
      </c>
      <c r="I1926" s="74">
        <v>0</v>
      </c>
      <c r="J1926" s="74"/>
      <c r="K1926" s="74"/>
      <c r="L1926" s="74">
        <v>0</v>
      </c>
      <c r="M1926" s="74">
        <v>0</v>
      </c>
      <c r="N1926" s="74">
        <v>0</v>
      </c>
      <c r="O1926" s="74">
        <v>0</v>
      </c>
      <c r="P1926" s="75">
        <v>0</v>
      </c>
      <c r="Q1926" s="76" t="str">
        <f t="shared" si="30"/>
        <v>Registered</v>
      </c>
    </row>
    <row r="1927" spans="1:17">
      <c r="A1927" s="77">
        <v>10890</v>
      </c>
      <c r="B1927" s="77" t="s">
        <v>130</v>
      </c>
      <c r="C1927" s="77" t="s">
        <v>28</v>
      </c>
      <c r="D1927" s="77" t="s">
        <v>10384</v>
      </c>
      <c r="E1927" s="77" t="s">
        <v>10385</v>
      </c>
      <c r="F1927" s="78">
        <v>46184</v>
      </c>
      <c r="G1927" s="77" t="s">
        <v>1903</v>
      </c>
      <c r="H1927" s="79">
        <v>8288720</v>
      </c>
      <c r="I1927" s="79">
        <v>0</v>
      </c>
      <c r="J1927" s="79"/>
      <c r="K1927" s="79"/>
      <c r="L1927" s="79">
        <v>0</v>
      </c>
      <c r="M1927" s="79">
        <v>0</v>
      </c>
      <c r="N1927" s="79">
        <v>0</v>
      </c>
      <c r="O1927" s="79">
        <v>0</v>
      </c>
      <c r="P1927" s="80">
        <v>0</v>
      </c>
      <c r="Q1927" s="81" t="str">
        <f t="shared" si="30"/>
        <v>Unregistered</v>
      </c>
    </row>
    <row r="1928" spans="1:17">
      <c r="A1928" s="72">
        <v>10891</v>
      </c>
      <c r="B1928" s="72" t="s">
        <v>130</v>
      </c>
      <c r="C1928" s="72" t="s">
        <v>28</v>
      </c>
      <c r="D1928" s="72" t="s">
        <v>158</v>
      </c>
      <c r="E1928" s="72" t="s">
        <v>159</v>
      </c>
      <c r="F1928" s="73">
        <v>46168</v>
      </c>
      <c r="G1928" s="72" t="s">
        <v>10338</v>
      </c>
      <c r="H1928" s="74">
        <v>6816800</v>
      </c>
      <c r="I1928" s="74">
        <v>0</v>
      </c>
      <c r="J1928" s="74"/>
      <c r="K1928" s="74"/>
      <c r="L1928" s="74">
        <v>0</v>
      </c>
      <c r="M1928" s="74">
        <v>0</v>
      </c>
      <c r="N1928" s="74">
        <v>0</v>
      </c>
      <c r="O1928" s="74">
        <v>0</v>
      </c>
      <c r="P1928" s="75">
        <v>0</v>
      </c>
      <c r="Q1928" s="76" t="str">
        <f t="shared" si="30"/>
        <v>Registered</v>
      </c>
    </row>
    <row r="1929" spans="1:17">
      <c r="A1929" s="77">
        <v>10892</v>
      </c>
      <c r="B1929" s="77" t="s">
        <v>130</v>
      </c>
      <c r="C1929" s="77" t="s">
        <v>28</v>
      </c>
      <c r="D1929" s="77" t="s">
        <v>10386</v>
      </c>
      <c r="E1929" s="77" t="s">
        <v>7905</v>
      </c>
      <c r="F1929" s="78">
        <v>46184</v>
      </c>
      <c r="G1929" s="77" t="s">
        <v>1903</v>
      </c>
      <c r="H1929" s="79">
        <v>6250000</v>
      </c>
      <c r="I1929" s="79">
        <v>0</v>
      </c>
      <c r="J1929" s="79"/>
      <c r="K1929" s="79"/>
      <c r="L1929" s="79">
        <v>0</v>
      </c>
      <c r="M1929" s="79">
        <v>0</v>
      </c>
      <c r="N1929" s="79">
        <v>0</v>
      </c>
      <c r="O1929" s="79">
        <v>0</v>
      </c>
      <c r="P1929" s="80">
        <v>0</v>
      </c>
      <c r="Q1929" s="81" t="str">
        <f t="shared" si="30"/>
        <v>Unregistered</v>
      </c>
    </row>
    <row r="1930" spans="1:17">
      <c r="A1930" s="72">
        <v>10893</v>
      </c>
      <c r="B1930" s="72" t="s">
        <v>130</v>
      </c>
      <c r="C1930" s="72" t="s">
        <v>29</v>
      </c>
      <c r="D1930" s="72" t="s">
        <v>160</v>
      </c>
      <c r="E1930" s="72" t="s">
        <v>161</v>
      </c>
      <c r="F1930" s="73">
        <v>46134</v>
      </c>
      <c r="G1930" s="72" t="s">
        <v>9599</v>
      </c>
      <c r="H1930" s="74">
        <v>6115500</v>
      </c>
      <c r="I1930" s="74">
        <v>0</v>
      </c>
      <c r="J1930" s="74"/>
      <c r="K1930" s="74"/>
      <c r="L1930" s="74">
        <v>0</v>
      </c>
      <c r="M1930" s="74">
        <v>0</v>
      </c>
      <c r="N1930" s="74">
        <v>0</v>
      </c>
      <c r="O1930" s="74">
        <v>0</v>
      </c>
      <c r="P1930" s="75">
        <v>0</v>
      </c>
      <c r="Q1930" s="76" t="str">
        <f t="shared" si="30"/>
        <v>Registered</v>
      </c>
    </row>
    <row r="1931" spans="1:17">
      <c r="A1931" s="77">
        <v>10894</v>
      </c>
      <c r="B1931" s="77" t="s">
        <v>130</v>
      </c>
      <c r="C1931" s="77" t="s">
        <v>29</v>
      </c>
      <c r="D1931" s="77" t="s">
        <v>162</v>
      </c>
      <c r="E1931" s="77" t="s">
        <v>163</v>
      </c>
      <c r="F1931" s="78">
        <v>46155</v>
      </c>
      <c r="G1931" s="77" t="s">
        <v>10387</v>
      </c>
      <c r="H1931" s="79">
        <v>6030000</v>
      </c>
      <c r="I1931" s="79">
        <v>0</v>
      </c>
      <c r="J1931" s="79"/>
      <c r="K1931" s="79"/>
      <c r="L1931" s="79">
        <v>0</v>
      </c>
      <c r="M1931" s="79">
        <v>0</v>
      </c>
      <c r="N1931" s="79">
        <v>0</v>
      </c>
      <c r="O1931" s="79">
        <v>0</v>
      </c>
      <c r="P1931" s="80">
        <v>0</v>
      </c>
      <c r="Q1931" s="81" t="str">
        <f t="shared" si="30"/>
        <v>Registered</v>
      </c>
    </row>
    <row r="1932" spans="1:17">
      <c r="A1932" s="72">
        <v>10895</v>
      </c>
      <c r="B1932" s="72" t="s">
        <v>130</v>
      </c>
      <c r="C1932" s="72" t="s">
        <v>131</v>
      </c>
      <c r="D1932" s="72" t="s">
        <v>164</v>
      </c>
      <c r="E1932" s="72" t="s">
        <v>165</v>
      </c>
      <c r="F1932" s="73">
        <v>46133</v>
      </c>
      <c r="G1932" s="72" t="s">
        <v>9801</v>
      </c>
      <c r="H1932" s="74">
        <v>13888470</v>
      </c>
      <c r="I1932" s="74">
        <v>0</v>
      </c>
      <c r="J1932" s="74"/>
      <c r="K1932" s="74"/>
      <c r="L1932" s="74">
        <v>0</v>
      </c>
      <c r="M1932" s="74">
        <v>0</v>
      </c>
      <c r="N1932" s="74">
        <v>0</v>
      </c>
      <c r="O1932" s="74">
        <v>0</v>
      </c>
      <c r="P1932" s="75">
        <v>0</v>
      </c>
      <c r="Q1932" s="76" t="str">
        <f t="shared" si="30"/>
        <v>Registered</v>
      </c>
    </row>
    <row r="1933" spans="1:17">
      <c r="A1933" s="77">
        <v>10896</v>
      </c>
      <c r="B1933" s="77" t="s">
        <v>130</v>
      </c>
      <c r="C1933" s="77" t="s">
        <v>25</v>
      </c>
      <c r="D1933" s="77" t="s">
        <v>10388</v>
      </c>
      <c r="E1933" s="77" t="s">
        <v>10389</v>
      </c>
      <c r="F1933" s="78">
        <v>46190</v>
      </c>
      <c r="G1933" s="77" t="s">
        <v>1903</v>
      </c>
      <c r="H1933" s="79">
        <v>11352000</v>
      </c>
      <c r="I1933" s="79">
        <v>0</v>
      </c>
      <c r="J1933" s="79"/>
      <c r="K1933" s="79"/>
      <c r="L1933" s="79">
        <v>0</v>
      </c>
      <c r="M1933" s="79">
        <v>0</v>
      </c>
      <c r="N1933" s="79">
        <v>0</v>
      </c>
      <c r="O1933" s="79">
        <v>0</v>
      </c>
      <c r="P1933" s="80">
        <v>0</v>
      </c>
      <c r="Q1933" s="81" t="str">
        <f t="shared" si="30"/>
        <v>Unregistered</v>
      </c>
    </row>
    <row r="1934" spans="1:17">
      <c r="A1934" s="72">
        <v>10897</v>
      </c>
      <c r="B1934" s="72" t="s">
        <v>130</v>
      </c>
      <c r="C1934" s="72" t="s">
        <v>25</v>
      </c>
      <c r="D1934" s="72" t="s">
        <v>166</v>
      </c>
      <c r="E1934" s="72" t="s">
        <v>135</v>
      </c>
      <c r="F1934" s="73">
        <v>46142</v>
      </c>
      <c r="G1934" s="72" t="s">
        <v>1903</v>
      </c>
      <c r="H1934" s="74">
        <v>13329300</v>
      </c>
      <c r="I1934" s="74">
        <v>0</v>
      </c>
      <c r="J1934" s="74"/>
      <c r="K1934" s="74"/>
      <c r="L1934" s="74">
        <v>0</v>
      </c>
      <c r="M1934" s="74">
        <v>0</v>
      </c>
      <c r="N1934" s="74">
        <v>0</v>
      </c>
      <c r="O1934" s="74">
        <v>0</v>
      </c>
      <c r="P1934" s="75">
        <v>0</v>
      </c>
      <c r="Q1934" s="76" t="str">
        <f t="shared" si="30"/>
        <v>Unregistered</v>
      </c>
    </row>
    <row r="1935" spans="1:17">
      <c r="A1935" s="77">
        <v>10898</v>
      </c>
      <c r="B1935" s="77" t="s">
        <v>130</v>
      </c>
      <c r="C1935" s="77" t="s">
        <v>1496</v>
      </c>
      <c r="D1935" s="77" t="s">
        <v>167</v>
      </c>
      <c r="E1935" s="77" t="s">
        <v>168</v>
      </c>
      <c r="F1935" s="78">
        <v>46133</v>
      </c>
      <c r="G1935" s="77" t="s">
        <v>9590</v>
      </c>
      <c r="H1935" s="79">
        <v>24463000</v>
      </c>
      <c r="I1935" s="79">
        <v>0</v>
      </c>
      <c r="J1935" s="79"/>
      <c r="K1935" s="79"/>
      <c r="L1935" s="79">
        <v>0</v>
      </c>
      <c r="M1935" s="79">
        <v>0</v>
      </c>
      <c r="N1935" s="79">
        <v>0</v>
      </c>
      <c r="O1935" s="79">
        <v>0</v>
      </c>
      <c r="P1935" s="80">
        <v>0</v>
      </c>
      <c r="Q1935" s="81" t="str">
        <f t="shared" si="30"/>
        <v>Registered</v>
      </c>
    </row>
    <row r="1936" spans="1:17">
      <c r="A1936" s="72">
        <v>10899</v>
      </c>
      <c r="B1936" s="72" t="s">
        <v>130</v>
      </c>
      <c r="C1936" s="72" t="s">
        <v>1496</v>
      </c>
      <c r="D1936" s="72" t="s">
        <v>169</v>
      </c>
      <c r="E1936" s="72" t="s">
        <v>170</v>
      </c>
      <c r="F1936" s="73">
        <v>46128</v>
      </c>
      <c r="G1936" s="72" t="s">
        <v>9632</v>
      </c>
      <c r="H1936" s="74">
        <v>23743500</v>
      </c>
      <c r="I1936" s="74">
        <v>0</v>
      </c>
      <c r="J1936" s="74"/>
      <c r="K1936" s="74"/>
      <c r="L1936" s="74">
        <v>0</v>
      </c>
      <c r="M1936" s="74">
        <v>0</v>
      </c>
      <c r="N1936" s="74">
        <v>0</v>
      </c>
      <c r="O1936" s="74">
        <v>0</v>
      </c>
      <c r="P1936" s="75">
        <v>0</v>
      </c>
      <c r="Q1936" s="76" t="str">
        <f t="shared" si="30"/>
        <v>Registered</v>
      </c>
    </row>
    <row r="1937" spans="1:17">
      <c r="A1937" s="77">
        <v>7195</v>
      </c>
      <c r="B1937" s="77" t="s">
        <v>1575</v>
      </c>
      <c r="C1937" s="77" t="s">
        <v>172</v>
      </c>
      <c r="D1937" s="77" t="s">
        <v>8030</v>
      </c>
      <c r="E1937" s="77" t="s">
        <v>8031</v>
      </c>
      <c r="F1937" s="78">
        <v>45716</v>
      </c>
      <c r="G1937" s="77" t="s">
        <v>4305</v>
      </c>
      <c r="H1937" s="79">
        <v>2392300</v>
      </c>
      <c r="I1937" s="79">
        <v>1483226</v>
      </c>
      <c r="J1937" s="79">
        <v>1483226</v>
      </c>
      <c r="K1937" s="79">
        <v>0</v>
      </c>
      <c r="L1937" s="79">
        <v>0</v>
      </c>
      <c r="M1937" s="79">
        <v>0</v>
      </c>
      <c r="N1937" s="79">
        <v>0</v>
      </c>
      <c r="O1937" s="79">
        <v>0</v>
      </c>
      <c r="P1937" s="80">
        <v>0</v>
      </c>
      <c r="Q1937" s="81" t="str">
        <f t="shared" si="30"/>
        <v>Registered</v>
      </c>
    </row>
    <row r="1938" spans="1:17">
      <c r="A1938" s="72">
        <v>7196</v>
      </c>
      <c r="B1938" s="72" t="s">
        <v>1575</v>
      </c>
      <c r="C1938" s="72" t="s">
        <v>172</v>
      </c>
      <c r="D1938" s="72" t="s">
        <v>8032</v>
      </c>
      <c r="E1938" s="72" t="s">
        <v>8033</v>
      </c>
      <c r="F1938" s="73">
        <v>45716</v>
      </c>
      <c r="G1938" s="72" t="s">
        <v>3838</v>
      </c>
      <c r="H1938" s="74">
        <v>2409800</v>
      </c>
      <c r="I1938" s="74">
        <v>1494076</v>
      </c>
      <c r="J1938" s="74">
        <v>1494076</v>
      </c>
      <c r="K1938" s="74">
        <v>0</v>
      </c>
      <c r="L1938" s="74">
        <v>0</v>
      </c>
      <c r="M1938" s="74">
        <v>0</v>
      </c>
      <c r="N1938" s="74">
        <v>0</v>
      </c>
      <c r="O1938" s="74">
        <v>0</v>
      </c>
      <c r="P1938" s="75">
        <v>0</v>
      </c>
      <c r="Q1938" s="76" t="str">
        <f t="shared" si="30"/>
        <v>Registered</v>
      </c>
    </row>
    <row r="1939" spans="1:17">
      <c r="A1939" s="77">
        <v>7197</v>
      </c>
      <c r="B1939" s="77" t="s">
        <v>1575</v>
      </c>
      <c r="C1939" s="77" t="s">
        <v>172</v>
      </c>
      <c r="D1939" s="77" t="s">
        <v>8034</v>
      </c>
      <c r="E1939" s="77" t="s">
        <v>8035</v>
      </c>
      <c r="F1939" s="78">
        <v>45716</v>
      </c>
      <c r="G1939" s="77" t="s">
        <v>4655</v>
      </c>
      <c r="H1939" s="79">
        <v>2409800</v>
      </c>
      <c r="I1939" s="79">
        <v>1494076</v>
      </c>
      <c r="J1939" s="79">
        <v>1494076</v>
      </c>
      <c r="K1939" s="79">
        <v>0</v>
      </c>
      <c r="L1939" s="79">
        <v>0</v>
      </c>
      <c r="M1939" s="79">
        <v>0</v>
      </c>
      <c r="N1939" s="79">
        <v>0</v>
      </c>
      <c r="O1939" s="79">
        <v>0</v>
      </c>
      <c r="P1939" s="80">
        <v>0</v>
      </c>
      <c r="Q1939" s="81" t="str">
        <f t="shared" si="30"/>
        <v>Registered</v>
      </c>
    </row>
    <row r="1940" spans="1:17">
      <c r="A1940" s="72">
        <v>7198</v>
      </c>
      <c r="B1940" s="72" t="s">
        <v>1575</v>
      </c>
      <c r="C1940" s="72" t="s">
        <v>172</v>
      </c>
      <c r="D1940" s="72" t="s">
        <v>8036</v>
      </c>
      <c r="E1940" s="72" t="s">
        <v>8037</v>
      </c>
      <c r="F1940" s="73">
        <v>45714</v>
      </c>
      <c r="G1940" s="72" t="s">
        <v>2789</v>
      </c>
      <c r="H1940" s="74">
        <v>2409800</v>
      </c>
      <c r="I1940" s="74">
        <v>1494076</v>
      </c>
      <c r="J1940" s="74">
        <v>1494076</v>
      </c>
      <c r="K1940" s="74">
        <v>0</v>
      </c>
      <c r="L1940" s="74">
        <v>0</v>
      </c>
      <c r="M1940" s="74">
        <v>0</v>
      </c>
      <c r="N1940" s="74">
        <v>0</v>
      </c>
      <c r="O1940" s="74">
        <v>0</v>
      </c>
      <c r="P1940" s="75">
        <v>0</v>
      </c>
      <c r="Q1940" s="76" t="str">
        <f t="shared" si="30"/>
        <v>Registered</v>
      </c>
    </row>
    <row r="1941" spans="1:17">
      <c r="A1941" s="77">
        <v>7199</v>
      </c>
      <c r="B1941" s="77" t="s">
        <v>1575</v>
      </c>
      <c r="C1941" s="77" t="s">
        <v>172</v>
      </c>
      <c r="D1941" s="77" t="s">
        <v>8038</v>
      </c>
      <c r="E1941" s="77" t="s">
        <v>8039</v>
      </c>
      <c r="F1941" s="78">
        <v>46077</v>
      </c>
      <c r="G1941" s="77" t="s">
        <v>2341</v>
      </c>
      <c r="H1941" s="79">
        <v>5094350</v>
      </c>
      <c r="I1941" s="79">
        <v>3158499</v>
      </c>
      <c r="J1941" s="79">
        <v>3158499</v>
      </c>
      <c r="K1941" s="79">
        <v>0</v>
      </c>
      <c r="L1941" s="79">
        <v>0</v>
      </c>
      <c r="M1941" s="79">
        <v>0</v>
      </c>
      <c r="N1941" s="79">
        <v>0</v>
      </c>
      <c r="O1941" s="79">
        <v>0</v>
      </c>
      <c r="P1941" s="80">
        <v>0</v>
      </c>
      <c r="Q1941" s="81" t="str">
        <f t="shared" si="30"/>
        <v>Registered</v>
      </c>
    </row>
    <row r="1942" spans="1:17">
      <c r="A1942" s="72">
        <v>10900</v>
      </c>
      <c r="B1942" s="72" t="s">
        <v>1575</v>
      </c>
      <c r="C1942" s="72" t="s">
        <v>171</v>
      </c>
      <c r="D1942" s="72" t="s">
        <v>10390</v>
      </c>
      <c r="E1942" s="72" t="s">
        <v>10391</v>
      </c>
      <c r="F1942" s="73">
        <v>46196</v>
      </c>
      <c r="G1942" s="72" t="s">
        <v>1903</v>
      </c>
      <c r="H1942" s="74">
        <v>8357850</v>
      </c>
      <c r="I1942" s="74">
        <v>0</v>
      </c>
      <c r="J1942" s="74"/>
      <c r="K1942" s="74"/>
      <c r="L1942" s="74">
        <v>0</v>
      </c>
      <c r="M1942" s="74">
        <v>0</v>
      </c>
      <c r="N1942" s="74">
        <v>0</v>
      </c>
      <c r="O1942" s="74">
        <v>0</v>
      </c>
      <c r="P1942" s="75">
        <v>0</v>
      </c>
      <c r="Q1942" s="76" t="str">
        <f t="shared" si="30"/>
        <v>Unregistered</v>
      </c>
    </row>
    <row r="1943" spans="1:17">
      <c r="A1943" s="77">
        <v>10901</v>
      </c>
      <c r="B1943" s="77" t="s">
        <v>1575</v>
      </c>
      <c r="C1943" s="77" t="s">
        <v>171</v>
      </c>
      <c r="D1943" s="77" t="s">
        <v>174</v>
      </c>
      <c r="E1943" s="77" t="s">
        <v>175</v>
      </c>
      <c r="F1943" s="78">
        <v>46141</v>
      </c>
      <c r="G1943" s="77" t="s">
        <v>1903</v>
      </c>
      <c r="H1943" s="79">
        <v>8487000</v>
      </c>
      <c r="I1943" s="79">
        <v>0</v>
      </c>
      <c r="J1943" s="79"/>
      <c r="K1943" s="79"/>
      <c r="L1943" s="79">
        <v>0</v>
      </c>
      <c r="M1943" s="79">
        <v>0</v>
      </c>
      <c r="N1943" s="79">
        <v>0</v>
      </c>
      <c r="O1943" s="79">
        <v>0</v>
      </c>
      <c r="P1943" s="80">
        <v>0</v>
      </c>
      <c r="Q1943" s="81" t="str">
        <f t="shared" si="30"/>
        <v>Unregistered</v>
      </c>
    </row>
    <row r="1944" spans="1:17">
      <c r="A1944" s="72">
        <v>10902</v>
      </c>
      <c r="B1944" s="72" t="s">
        <v>1575</v>
      </c>
      <c r="C1944" s="72" t="s">
        <v>171</v>
      </c>
      <c r="D1944" s="72" t="s">
        <v>176</v>
      </c>
      <c r="E1944" s="72" t="s">
        <v>177</v>
      </c>
      <c r="F1944" s="73">
        <v>46133</v>
      </c>
      <c r="G1944" s="72" t="s">
        <v>1903</v>
      </c>
      <c r="H1944" s="74">
        <v>8364000</v>
      </c>
      <c r="I1944" s="74">
        <v>0</v>
      </c>
      <c r="J1944" s="74"/>
      <c r="K1944" s="74"/>
      <c r="L1944" s="74">
        <v>0</v>
      </c>
      <c r="M1944" s="74">
        <v>0</v>
      </c>
      <c r="N1944" s="74">
        <v>0</v>
      </c>
      <c r="O1944" s="74">
        <v>0</v>
      </c>
      <c r="P1944" s="75">
        <v>0</v>
      </c>
      <c r="Q1944" s="76" t="str">
        <f t="shared" si="30"/>
        <v>Unregistered</v>
      </c>
    </row>
    <row r="1945" spans="1:17">
      <c r="A1945" s="77">
        <v>10904</v>
      </c>
      <c r="B1945" s="77" t="s">
        <v>1575</v>
      </c>
      <c r="C1945" s="77" t="s">
        <v>172</v>
      </c>
      <c r="D1945" s="77" t="s">
        <v>180</v>
      </c>
      <c r="E1945" s="77" t="s">
        <v>181</v>
      </c>
      <c r="F1945" s="78">
        <v>46114</v>
      </c>
      <c r="G1945" s="77" t="s">
        <v>9632</v>
      </c>
      <c r="H1945" s="79">
        <v>2366000</v>
      </c>
      <c r="I1945" s="79">
        <v>0</v>
      </c>
      <c r="J1945" s="79"/>
      <c r="K1945" s="79"/>
      <c r="L1945" s="79">
        <v>0</v>
      </c>
      <c r="M1945" s="79">
        <v>0</v>
      </c>
      <c r="N1945" s="79">
        <v>0</v>
      </c>
      <c r="O1945" s="79">
        <v>0</v>
      </c>
      <c r="P1945" s="80">
        <v>0</v>
      </c>
      <c r="Q1945" s="81" t="str">
        <f t="shared" si="30"/>
        <v>Registered</v>
      </c>
    </row>
    <row r="1946" spans="1:17">
      <c r="A1946" s="72">
        <v>10906</v>
      </c>
      <c r="B1946" s="72" t="s">
        <v>1575</v>
      </c>
      <c r="C1946" s="72" t="s">
        <v>172</v>
      </c>
      <c r="D1946" s="72" t="s">
        <v>184</v>
      </c>
      <c r="E1946" s="72" t="s">
        <v>185</v>
      </c>
      <c r="F1946" s="73">
        <v>46172</v>
      </c>
      <c r="G1946" s="72" t="s">
        <v>9564</v>
      </c>
      <c r="H1946" s="74">
        <v>2366000</v>
      </c>
      <c r="I1946" s="74">
        <v>0</v>
      </c>
      <c r="J1946" s="74"/>
      <c r="K1946" s="74"/>
      <c r="L1946" s="74">
        <v>0</v>
      </c>
      <c r="M1946" s="74">
        <v>0</v>
      </c>
      <c r="N1946" s="74">
        <v>0</v>
      </c>
      <c r="O1946" s="74">
        <v>0</v>
      </c>
      <c r="P1946" s="75">
        <v>0</v>
      </c>
      <c r="Q1946" s="76" t="str">
        <f t="shared" si="30"/>
        <v>Registered</v>
      </c>
    </row>
    <row r="1947" spans="1:17">
      <c r="A1947" s="77">
        <v>10907</v>
      </c>
      <c r="B1947" s="77" t="s">
        <v>1575</v>
      </c>
      <c r="C1947" s="77" t="s">
        <v>172</v>
      </c>
      <c r="D1947" s="77" t="s">
        <v>10392</v>
      </c>
      <c r="E1947" s="77" t="s">
        <v>10393</v>
      </c>
      <c r="F1947" s="78">
        <v>46197</v>
      </c>
      <c r="G1947" s="77" t="s">
        <v>1903</v>
      </c>
      <c r="H1947" s="79">
        <v>4808000</v>
      </c>
      <c r="I1947" s="79">
        <v>0</v>
      </c>
      <c r="J1947" s="79"/>
      <c r="K1947" s="79"/>
      <c r="L1947" s="79">
        <v>0</v>
      </c>
      <c r="M1947" s="79">
        <v>0</v>
      </c>
      <c r="N1947" s="79">
        <v>0</v>
      </c>
      <c r="O1947" s="79">
        <v>0</v>
      </c>
      <c r="P1947" s="80">
        <v>0</v>
      </c>
      <c r="Q1947" s="81" t="str">
        <f t="shared" si="30"/>
        <v>Unregistered</v>
      </c>
    </row>
    <row r="1948" spans="1:17">
      <c r="A1948" s="72">
        <v>10908</v>
      </c>
      <c r="B1948" s="72" t="s">
        <v>1575</v>
      </c>
      <c r="C1948" s="72" t="s">
        <v>172</v>
      </c>
      <c r="D1948" s="72" t="s">
        <v>186</v>
      </c>
      <c r="E1948" s="72" t="s">
        <v>187</v>
      </c>
      <c r="F1948" s="73">
        <v>46155</v>
      </c>
      <c r="G1948" s="72" t="s">
        <v>1903</v>
      </c>
      <c r="H1948" s="74">
        <v>5062831</v>
      </c>
      <c r="I1948" s="74">
        <v>0</v>
      </c>
      <c r="J1948" s="74"/>
      <c r="K1948" s="74"/>
      <c r="L1948" s="74">
        <v>0</v>
      </c>
      <c r="M1948" s="74">
        <v>0</v>
      </c>
      <c r="N1948" s="74">
        <v>0</v>
      </c>
      <c r="O1948" s="74">
        <v>0</v>
      </c>
      <c r="P1948" s="75">
        <v>0</v>
      </c>
      <c r="Q1948" s="76" t="str">
        <f t="shared" si="30"/>
        <v>Unregistered</v>
      </c>
    </row>
    <row r="1949" spans="1:17">
      <c r="A1949" s="77">
        <v>10909</v>
      </c>
      <c r="B1949" s="77" t="s">
        <v>1575</v>
      </c>
      <c r="C1949" s="77" t="s">
        <v>172</v>
      </c>
      <c r="D1949" s="77" t="s">
        <v>188</v>
      </c>
      <c r="E1949" s="77" t="s">
        <v>189</v>
      </c>
      <c r="F1949" s="78">
        <v>46130</v>
      </c>
      <c r="G1949" s="77" t="s">
        <v>1903</v>
      </c>
      <c r="H1949" s="79">
        <v>4745000</v>
      </c>
      <c r="I1949" s="79">
        <v>0</v>
      </c>
      <c r="J1949" s="79"/>
      <c r="K1949" s="79"/>
      <c r="L1949" s="79">
        <v>0</v>
      </c>
      <c r="M1949" s="79">
        <v>0</v>
      </c>
      <c r="N1949" s="79">
        <v>0</v>
      </c>
      <c r="O1949" s="79">
        <v>0</v>
      </c>
      <c r="P1949" s="80">
        <v>0</v>
      </c>
      <c r="Q1949" s="81" t="str">
        <f t="shared" si="30"/>
        <v>Unregistered</v>
      </c>
    </row>
    <row r="1950" spans="1:17">
      <c r="A1950" s="72">
        <v>10910</v>
      </c>
      <c r="B1950" s="72" t="s">
        <v>1575</v>
      </c>
      <c r="C1950" s="72" t="s">
        <v>172</v>
      </c>
      <c r="D1950" s="72" t="s">
        <v>190</v>
      </c>
      <c r="E1950" s="72" t="s">
        <v>191</v>
      </c>
      <c r="F1950" s="73">
        <v>46126</v>
      </c>
      <c r="G1950" s="72" t="s">
        <v>9659</v>
      </c>
      <c r="H1950" s="74">
        <v>5049637</v>
      </c>
      <c r="I1950" s="74">
        <v>0</v>
      </c>
      <c r="J1950" s="74"/>
      <c r="K1950" s="74"/>
      <c r="L1950" s="74">
        <v>0</v>
      </c>
      <c r="M1950" s="74">
        <v>0</v>
      </c>
      <c r="N1950" s="74">
        <v>0</v>
      </c>
      <c r="O1950" s="74">
        <v>0</v>
      </c>
      <c r="P1950" s="75">
        <v>0</v>
      </c>
      <c r="Q1950" s="76" t="str">
        <f t="shared" si="30"/>
        <v>Registered</v>
      </c>
    </row>
    <row r="1951" spans="1:17">
      <c r="A1951" s="77">
        <v>7561</v>
      </c>
      <c r="B1951" s="77" t="s">
        <v>1429</v>
      </c>
      <c r="C1951" s="77" t="s">
        <v>39</v>
      </c>
      <c r="D1951" s="77" t="s">
        <v>8043</v>
      </c>
      <c r="E1951" s="77" t="s">
        <v>7065</v>
      </c>
      <c r="F1951" s="78">
        <v>44842</v>
      </c>
      <c r="G1951" s="77" t="s">
        <v>8044</v>
      </c>
      <c r="H1951" s="79">
        <v>4752000</v>
      </c>
      <c r="I1951" s="79">
        <v>4752000</v>
      </c>
      <c r="J1951" s="79">
        <v>4752000</v>
      </c>
      <c r="K1951" s="79">
        <v>0</v>
      </c>
      <c r="L1951" s="79">
        <v>0</v>
      </c>
      <c r="M1951" s="79">
        <v>0</v>
      </c>
      <c r="N1951" s="79">
        <v>0</v>
      </c>
      <c r="O1951" s="79">
        <v>0</v>
      </c>
      <c r="P1951" s="80">
        <v>0</v>
      </c>
      <c r="Q1951" s="81" t="str">
        <f t="shared" si="30"/>
        <v>Registered</v>
      </c>
    </row>
    <row r="1952" spans="1:17">
      <c r="A1952" s="72">
        <v>7562</v>
      </c>
      <c r="B1952" s="72" t="s">
        <v>1429</v>
      </c>
      <c r="C1952" s="72" t="s">
        <v>39</v>
      </c>
      <c r="D1952" s="72" t="s">
        <v>8045</v>
      </c>
      <c r="E1952" s="72" t="s">
        <v>8046</v>
      </c>
      <c r="F1952" s="73">
        <v>45988</v>
      </c>
      <c r="G1952" s="72" t="s">
        <v>8047</v>
      </c>
      <c r="H1952" s="74">
        <v>2797998</v>
      </c>
      <c r="I1952" s="74">
        <v>2797998</v>
      </c>
      <c r="J1952" s="74">
        <v>2797998</v>
      </c>
      <c r="K1952" s="74">
        <v>0</v>
      </c>
      <c r="L1952" s="74">
        <v>0</v>
      </c>
      <c r="M1952" s="74">
        <v>0</v>
      </c>
      <c r="N1952" s="74">
        <v>0</v>
      </c>
      <c r="O1952" s="74">
        <v>0</v>
      </c>
      <c r="P1952" s="75">
        <v>0</v>
      </c>
      <c r="Q1952" s="76" t="str">
        <f t="shared" si="30"/>
        <v>Registered</v>
      </c>
    </row>
    <row r="1953" spans="1:17">
      <c r="A1953" s="77">
        <v>7563</v>
      </c>
      <c r="B1953" s="77" t="s">
        <v>1429</v>
      </c>
      <c r="C1953" s="77" t="s">
        <v>39</v>
      </c>
      <c r="D1953" s="77" t="s">
        <v>8048</v>
      </c>
      <c r="E1953" s="77" t="s">
        <v>8049</v>
      </c>
      <c r="F1953" s="78">
        <v>45576</v>
      </c>
      <c r="G1953" s="77" t="s">
        <v>3438</v>
      </c>
      <c r="H1953" s="79">
        <v>3510500</v>
      </c>
      <c r="I1953" s="79">
        <v>3510500</v>
      </c>
      <c r="J1953" s="79">
        <v>3510500</v>
      </c>
      <c r="K1953" s="79">
        <v>0</v>
      </c>
      <c r="L1953" s="79">
        <v>0</v>
      </c>
      <c r="M1953" s="79">
        <v>0</v>
      </c>
      <c r="N1953" s="79">
        <v>0</v>
      </c>
      <c r="O1953" s="79">
        <v>0</v>
      </c>
      <c r="P1953" s="80">
        <v>0</v>
      </c>
      <c r="Q1953" s="81" t="str">
        <f t="shared" si="30"/>
        <v>Registered</v>
      </c>
    </row>
    <row r="1954" spans="1:17">
      <c r="A1954" s="72">
        <v>7564</v>
      </c>
      <c r="B1954" s="72" t="s">
        <v>1429</v>
      </c>
      <c r="C1954" s="72" t="s">
        <v>39</v>
      </c>
      <c r="D1954" s="72" t="s">
        <v>8050</v>
      </c>
      <c r="E1954" s="72" t="s">
        <v>8051</v>
      </c>
      <c r="F1954" s="73">
        <v>45576</v>
      </c>
      <c r="G1954" s="72" t="s">
        <v>3438</v>
      </c>
      <c r="H1954" s="74">
        <v>3510500</v>
      </c>
      <c r="I1954" s="74">
        <v>3510500</v>
      </c>
      <c r="J1954" s="74">
        <v>3510500</v>
      </c>
      <c r="K1954" s="74">
        <v>0</v>
      </c>
      <c r="L1954" s="74">
        <v>0</v>
      </c>
      <c r="M1954" s="74">
        <v>0</v>
      </c>
      <c r="N1954" s="74">
        <v>0</v>
      </c>
      <c r="O1954" s="74">
        <v>0</v>
      </c>
      <c r="P1954" s="75">
        <v>0</v>
      </c>
      <c r="Q1954" s="76" t="str">
        <f t="shared" si="30"/>
        <v>Registered</v>
      </c>
    </row>
    <row r="1955" spans="1:17">
      <c r="A1955" s="77">
        <v>7565</v>
      </c>
      <c r="B1955" s="77" t="s">
        <v>1429</v>
      </c>
      <c r="C1955" s="77" t="s">
        <v>39</v>
      </c>
      <c r="D1955" s="77" t="s">
        <v>8052</v>
      </c>
      <c r="E1955" s="77" t="s">
        <v>8053</v>
      </c>
      <c r="F1955" s="78">
        <v>45868</v>
      </c>
      <c r="G1955" s="77" t="s">
        <v>3894</v>
      </c>
      <c r="H1955" s="79">
        <v>4306500</v>
      </c>
      <c r="I1955" s="79">
        <v>4306500</v>
      </c>
      <c r="J1955" s="79">
        <v>4306500</v>
      </c>
      <c r="K1955" s="79">
        <v>0</v>
      </c>
      <c r="L1955" s="79">
        <v>0</v>
      </c>
      <c r="M1955" s="79">
        <v>0</v>
      </c>
      <c r="N1955" s="79">
        <v>0</v>
      </c>
      <c r="O1955" s="79">
        <v>0</v>
      </c>
      <c r="P1955" s="80">
        <v>0</v>
      </c>
      <c r="Q1955" s="81" t="str">
        <f t="shared" si="30"/>
        <v>Registered</v>
      </c>
    </row>
    <row r="1956" spans="1:17">
      <c r="A1956" s="72">
        <v>7566</v>
      </c>
      <c r="B1956" s="72" t="s">
        <v>1429</v>
      </c>
      <c r="C1956" s="72" t="s">
        <v>39</v>
      </c>
      <c r="D1956" s="72" t="s">
        <v>8054</v>
      </c>
      <c r="E1956" s="72" t="s">
        <v>8055</v>
      </c>
      <c r="F1956" s="73">
        <v>44773</v>
      </c>
      <c r="G1956" s="72" t="s">
        <v>4110</v>
      </c>
      <c r="H1956" s="74">
        <v>3952000</v>
      </c>
      <c r="I1956" s="74">
        <v>3952000</v>
      </c>
      <c r="J1956" s="74">
        <v>3952000</v>
      </c>
      <c r="K1956" s="74">
        <v>0</v>
      </c>
      <c r="L1956" s="74">
        <v>0</v>
      </c>
      <c r="M1956" s="74">
        <v>0</v>
      </c>
      <c r="N1956" s="74">
        <v>0</v>
      </c>
      <c r="O1956" s="74">
        <v>0</v>
      </c>
      <c r="P1956" s="75">
        <v>0</v>
      </c>
      <c r="Q1956" s="76" t="str">
        <f t="shared" si="30"/>
        <v>Registered</v>
      </c>
    </row>
    <row r="1957" spans="1:17">
      <c r="A1957" s="77">
        <v>7567</v>
      </c>
      <c r="B1957" s="77" t="s">
        <v>1429</v>
      </c>
      <c r="C1957" s="77" t="s">
        <v>39</v>
      </c>
      <c r="D1957" s="77" t="s">
        <v>8056</v>
      </c>
      <c r="E1957" s="77" t="s">
        <v>8057</v>
      </c>
      <c r="F1957" s="78">
        <v>45955</v>
      </c>
      <c r="G1957" s="77" t="s">
        <v>3228</v>
      </c>
      <c r="H1957" s="79">
        <v>6700000</v>
      </c>
      <c r="I1957" s="79">
        <v>6700000</v>
      </c>
      <c r="J1957" s="79">
        <v>6700000</v>
      </c>
      <c r="K1957" s="79">
        <v>0</v>
      </c>
      <c r="L1957" s="79">
        <v>0</v>
      </c>
      <c r="M1957" s="79">
        <v>0</v>
      </c>
      <c r="N1957" s="79">
        <v>0</v>
      </c>
      <c r="O1957" s="79">
        <v>0</v>
      </c>
      <c r="P1957" s="80">
        <v>0</v>
      </c>
      <c r="Q1957" s="81" t="str">
        <f t="shared" si="30"/>
        <v>Registered</v>
      </c>
    </row>
    <row r="1958" spans="1:17">
      <c r="A1958" s="72">
        <v>7568</v>
      </c>
      <c r="B1958" s="72" t="s">
        <v>1429</v>
      </c>
      <c r="C1958" s="72" t="s">
        <v>39</v>
      </c>
      <c r="D1958" s="72" t="s">
        <v>8058</v>
      </c>
      <c r="E1958" s="72" t="s">
        <v>8059</v>
      </c>
      <c r="F1958" s="73">
        <v>45163</v>
      </c>
      <c r="G1958" s="72" t="s">
        <v>5174</v>
      </c>
      <c r="H1958" s="74">
        <v>2108000</v>
      </c>
      <c r="I1958" s="74">
        <v>2108000</v>
      </c>
      <c r="J1958" s="74">
        <v>2108000</v>
      </c>
      <c r="K1958" s="74">
        <v>0</v>
      </c>
      <c r="L1958" s="74">
        <v>0</v>
      </c>
      <c r="M1958" s="74">
        <v>0</v>
      </c>
      <c r="N1958" s="74">
        <v>0</v>
      </c>
      <c r="O1958" s="74">
        <v>0</v>
      </c>
      <c r="P1958" s="75">
        <v>0</v>
      </c>
      <c r="Q1958" s="76" t="str">
        <f t="shared" si="30"/>
        <v>Registered</v>
      </c>
    </row>
    <row r="1959" spans="1:17">
      <c r="A1959" s="77">
        <v>7569</v>
      </c>
      <c r="B1959" s="77" t="s">
        <v>1429</v>
      </c>
      <c r="C1959" s="77" t="s">
        <v>39</v>
      </c>
      <c r="D1959" s="77" t="s">
        <v>8060</v>
      </c>
      <c r="E1959" s="77" t="s">
        <v>5458</v>
      </c>
      <c r="F1959" s="78">
        <v>44773</v>
      </c>
      <c r="G1959" s="77" t="s">
        <v>5187</v>
      </c>
      <c r="H1959" s="79">
        <v>1984000</v>
      </c>
      <c r="I1959" s="79">
        <v>1984000</v>
      </c>
      <c r="J1959" s="79">
        <v>1984000</v>
      </c>
      <c r="K1959" s="79">
        <v>0</v>
      </c>
      <c r="L1959" s="79">
        <v>0</v>
      </c>
      <c r="M1959" s="79">
        <v>0</v>
      </c>
      <c r="N1959" s="79">
        <v>0</v>
      </c>
      <c r="O1959" s="79">
        <v>0</v>
      </c>
      <c r="P1959" s="80">
        <v>0</v>
      </c>
      <c r="Q1959" s="81" t="str">
        <f t="shared" si="30"/>
        <v>Registered</v>
      </c>
    </row>
    <row r="1960" spans="1:17">
      <c r="A1960" s="72">
        <v>10911</v>
      </c>
      <c r="B1960" s="72" t="s">
        <v>1429</v>
      </c>
      <c r="C1960" s="72" t="s">
        <v>192</v>
      </c>
      <c r="D1960" s="72" t="s">
        <v>193</v>
      </c>
      <c r="E1960" s="72" t="s">
        <v>194</v>
      </c>
      <c r="F1960" s="73">
        <v>46119</v>
      </c>
      <c r="G1960" s="72" t="s">
        <v>1561</v>
      </c>
      <c r="H1960" s="74">
        <v>1805600</v>
      </c>
      <c r="I1960" s="74">
        <v>0</v>
      </c>
      <c r="J1960" s="74"/>
      <c r="K1960" s="74"/>
      <c r="L1960" s="74">
        <v>0</v>
      </c>
      <c r="M1960" s="74">
        <v>0</v>
      </c>
      <c r="N1960" s="74">
        <v>0</v>
      </c>
      <c r="O1960" s="74">
        <v>0</v>
      </c>
      <c r="P1960" s="75">
        <v>0</v>
      </c>
      <c r="Q1960" s="76" t="str">
        <f t="shared" si="30"/>
        <v>Registered</v>
      </c>
    </row>
    <row r="1961" spans="1:17">
      <c r="A1961" s="77">
        <v>10913</v>
      </c>
      <c r="B1961" s="77" t="s">
        <v>1429</v>
      </c>
      <c r="C1961" s="77" t="s">
        <v>192</v>
      </c>
      <c r="D1961" s="77" t="s">
        <v>10394</v>
      </c>
      <c r="E1961" s="77" t="s">
        <v>10395</v>
      </c>
      <c r="F1961" s="78">
        <v>46197</v>
      </c>
      <c r="G1961" s="77" t="s">
        <v>1903</v>
      </c>
      <c r="H1961" s="79">
        <v>1805600</v>
      </c>
      <c r="I1961" s="79">
        <v>0</v>
      </c>
      <c r="J1961" s="79"/>
      <c r="K1961" s="79"/>
      <c r="L1961" s="79">
        <v>0</v>
      </c>
      <c r="M1961" s="79">
        <v>0</v>
      </c>
      <c r="N1961" s="79">
        <v>0</v>
      </c>
      <c r="O1961" s="79">
        <v>0</v>
      </c>
      <c r="P1961" s="80">
        <v>0</v>
      </c>
      <c r="Q1961" s="81" t="str">
        <f t="shared" si="30"/>
        <v>Unregistered</v>
      </c>
    </row>
    <row r="1962" spans="1:17">
      <c r="A1962" s="72">
        <v>10915</v>
      </c>
      <c r="B1962" s="72" t="s">
        <v>1429</v>
      </c>
      <c r="C1962" s="72" t="s">
        <v>192</v>
      </c>
      <c r="D1962" s="72" t="s">
        <v>199</v>
      </c>
      <c r="E1962" s="72" t="s">
        <v>200</v>
      </c>
      <c r="F1962" s="73">
        <v>46137</v>
      </c>
      <c r="G1962" s="72" t="s">
        <v>9596</v>
      </c>
      <c r="H1962" s="74">
        <v>1805600</v>
      </c>
      <c r="I1962" s="74">
        <v>0</v>
      </c>
      <c r="J1962" s="74"/>
      <c r="K1962" s="74"/>
      <c r="L1962" s="74">
        <v>0</v>
      </c>
      <c r="M1962" s="74">
        <v>0</v>
      </c>
      <c r="N1962" s="74">
        <v>0</v>
      </c>
      <c r="O1962" s="74">
        <v>0</v>
      </c>
      <c r="P1962" s="75">
        <v>0</v>
      </c>
      <c r="Q1962" s="76" t="str">
        <f t="shared" si="30"/>
        <v>Registered</v>
      </c>
    </row>
    <row r="1963" spans="1:17">
      <c r="A1963" s="77">
        <v>10916</v>
      </c>
      <c r="B1963" s="77" t="s">
        <v>1429</v>
      </c>
      <c r="C1963" s="77" t="s">
        <v>192</v>
      </c>
      <c r="D1963" s="77" t="s">
        <v>201</v>
      </c>
      <c r="E1963" s="77" t="s">
        <v>202</v>
      </c>
      <c r="F1963" s="78">
        <v>46136</v>
      </c>
      <c r="G1963" s="77" t="s">
        <v>9596</v>
      </c>
      <c r="H1963" s="79">
        <v>1805600</v>
      </c>
      <c r="I1963" s="79">
        <v>0</v>
      </c>
      <c r="J1963" s="79"/>
      <c r="K1963" s="79"/>
      <c r="L1963" s="79">
        <v>0</v>
      </c>
      <c r="M1963" s="79">
        <v>0</v>
      </c>
      <c r="N1963" s="79">
        <v>0</v>
      </c>
      <c r="O1963" s="79">
        <v>0</v>
      </c>
      <c r="P1963" s="80">
        <v>0</v>
      </c>
      <c r="Q1963" s="81" t="str">
        <f t="shared" si="30"/>
        <v>Registered</v>
      </c>
    </row>
    <row r="1964" spans="1:17">
      <c r="A1964" s="72">
        <v>10917</v>
      </c>
      <c r="B1964" s="72" t="s">
        <v>1429</v>
      </c>
      <c r="C1964" s="72" t="s">
        <v>192</v>
      </c>
      <c r="D1964" s="72" t="s">
        <v>10396</v>
      </c>
      <c r="E1964" s="72" t="s">
        <v>10397</v>
      </c>
      <c r="F1964" s="73">
        <v>46176</v>
      </c>
      <c r="G1964" s="72" t="s">
        <v>9801</v>
      </c>
      <c r="H1964" s="74">
        <v>1805600</v>
      </c>
      <c r="I1964" s="74">
        <v>0</v>
      </c>
      <c r="J1964" s="74"/>
      <c r="K1964" s="74"/>
      <c r="L1964" s="74">
        <v>0</v>
      </c>
      <c r="M1964" s="74">
        <v>0</v>
      </c>
      <c r="N1964" s="74">
        <v>0</v>
      </c>
      <c r="O1964" s="74">
        <v>0</v>
      </c>
      <c r="P1964" s="75">
        <v>0</v>
      </c>
      <c r="Q1964" s="76" t="str">
        <f t="shared" si="30"/>
        <v>Registered</v>
      </c>
    </row>
    <row r="1965" spans="1:17">
      <c r="A1965" s="77">
        <v>10918</v>
      </c>
      <c r="B1965" s="77" t="s">
        <v>1429</v>
      </c>
      <c r="C1965" s="77" t="s">
        <v>192</v>
      </c>
      <c r="D1965" s="77" t="s">
        <v>203</v>
      </c>
      <c r="E1965" s="77" t="s">
        <v>204</v>
      </c>
      <c r="F1965" s="78">
        <v>46121</v>
      </c>
      <c r="G1965" s="77" t="s">
        <v>1463</v>
      </c>
      <c r="H1965" s="79">
        <v>1805600</v>
      </c>
      <c r="I1965" s="79">
        <v>0</v>
      </c>
      <c r="J1965" s="79"/>
      <c r="K1965" s="79"/>
      <c r="L1965" s="79">
        <v>0</v>
      </c>
      <c r="M1965" s="79">
        <v>0</v>
      </c>
      <c r="N1965" s="79">
        <v>0</v>
      </c>
      <c r="O1965" s="79">
        <v>0</v>
      </c>
      <c r="P1965" s="80">
        <v>0</v>
      </c>
      <c r="Q1965" s="81" t="str">
        <f t="shared" si="30"/>
        <v>Registered</v>
      </c>
    </row>
    <row r="1966" spans="1:17">
      <c r="A1966" s="72">
        <v>10919</v>
      </c>
      <c r="B1966" s="72" t="s">
        <v>1429</v>
      </c>
      <c r="C1966" s="72" t="s">
        <v>192</v>
      </c>
      <c r="D1966" s="72" t="s">
        <v>205</v>
      </c>
      <c r="E1966" s="72" t="s">
        <v>206</v>
      </c>
      <c r="F1966" s="73">
        <v>46122</v>
      </c>
      <c r="G1966" s="72" t="s">
        <v>1463</v>
      </c>
      <c r="H1966" s="74">
        <v>1805600</v>
      </c>
      <c r="I1966" s="74">
        <v>0</v>
      </c>
      <c r="J1966" s="74"/>
      <c r="K1966" s="74"/>
      <c r="L1966" s="74">
        <v>0</v>
      </c>
      <c r="M1966" s="74">
        <v>0</v>
      </c>
      <c r="N1966" s="74">
        <v>0</v>
      </c>
      <c r="O1966" s="74">
        <v>0</v>
      </c>
      <c r="P1966" s="75">
        <v>0</v>
      </c>
      <c r="Q1966" s="76" t="str">
        <f t="shared" si="30"/>
        <v>Registered</v>
      </c>
    </row>
    <row r="1967" spans="1:17">
      <c r="A1967" s="77">
        <v>10920</v>
      </c>
      <c r="B1967" s="77" t="s">
        <v>1429</v>
      </c>
      <c r="C1967" s="77" t="s">
        <v>192</v>
      </c>
      <c r="D1967" s="77" t="s">
        <v>207</v>
      </c>
      <c r="E1967" s="77" t="s">
        <v>208</v>
      </c>
      <c r="F1967" s="78">
        <v>46114</v>
      </c>
      <c r="G1967" s="77" t="s">
        <v>1437</v>
      </c>
      <c r="H1967" s="79">
        <v>1805600</v>
      </c>
      <c r="I1967" s="79">
        <v>0</v>
      </c>
      <c r="J1967" s="79"/>
      <c r="K1967" s="79"/>
      <c r="L1967" s="79">
        <v>0</v>
      </c>
      <c r="M1967" s="79">
        <v>0</v>
      </c>
      <c r="N1967" s="79">
        <v>0</v>
      </c>
      <c r="O1967" s="79">
        <v>0</v>
      </c>
      <c r="P1967" s="80">
        <v>0</v>
      </c>
      <c r="Q1967" s="81" t="str">
        <f t="shared" si="30"/>
        <v>Registered</v>
      </c>
    </row>
    <row r="1968" spans="1:17">
      <c r="A1968" s="72">
        <v>10921</v>
      </c>
      <c r="B1968" s="72" t="s">
        <v>1429</v>
      </c>
      <c r="C1968" s="72" t="s">
        <v>192</v>
      </c>
      <c r="D1968" s="72" t="s">
        <v>10398</v>
      </c>
      <c r="E1968" s="72" t="s">
        <v>10399</v>
      </c>
      <c r="F1968" s="73">
        <v>46102</v>
      </c>
      <c r="G1968" s="72" t="s">
        <v>1561</v>
      </c>
      <c r="H1968" s="74">
        <v>1805600</v>
      </c>
      <c r="I1968" s="74">
        <v>0</v>
      </c>
      <c r="J1968" s="74"/>
      <c r="K1968" s="74"/>
      <c r="L1968" s="74">
        <v>0</v>
      </c>
      <c r="M1968" s="74">
        <v>0</v>
      </c>
      <c r="N1968" s="74">
        <v>0</v>
      </c>
      <c r="O1968" s="74">
        <v>0</v>
      </c>
      <c r="P1968" s="75">
        <v>0</v>
      </c>
      <c r="Q1968" s="76" t="str">
        <f t="shared" si="30"/>
        <v>Registered</v>
      </c>
    </row>
    <row r="1969" spans="1:17">
      <c r="A1969" s="77">
        <v>10924</v>
      </c>
      <c r="B1969" s="77" t="s">
        <v>1429</v>
      </c>
      <c r="C1969" s="77" t="s">
        <v>192</v>
      </c>
      <c r="D1969" s="77" t="s">
        <v>213</v>
      </c>
      <c r="E1969" s="77" t="s">
        <v>214</v>
      </c>
      <c r="F1969" s="78">
        <v>46132</v>
      </c>
      <c r="G1969" s="77" t="s">
        <v>10400</v>
      </c>
      <c r="H1969" s="79">
        <v>1805600</v>
      </c>
      <c r="I1969" s="79">
        <v>0</v>
      </c>
      <c r="J1969" s="79"/>
      <c r="K1969" s="79"/>
      <c r="L1969" s="79">
        <v>0</v>
      </c>
      <c r="M1969" s="79">
        <v>0</v>
      </c>
      <c r="N1969" s="79">
        <v>0</v>
      </c>
      <c r="O1969" s="79">
        <v>0</v>
      </c>
      <c r="P1969" s="80">
        <v>0</v>
      </c>
      <c r="Q1969" s="81" t="str">
        <f t="shared" si="30"/>
        <v>Registered</v>
      </c>
    </row>
    <row r="1970" spans="1:17">
      <c r="A1970" s="72">
        <v>10925</v>
      </c>
      <c r="B1970" s="72" t="s">
        <v>1429</v>
      </c>
      <c r="C1970" s="72" t="s">
        <v>192</v>
      </c>
      <c r="D1970" s="72" t="s">
        <v>10401</v>
      </c>
      <c r="E1970" s="72" t="s">
        <v>10402</v>
      </c>
      <c r="F1970" s="73">
        <v>46191</v>
      </c>
      <c r="G1970" s="72" t="s">
        <v>10403</v>
      </c>
      <c r="H1970" s="74">
        <v>1805600</v>
      </c>
      <c r="I1970" s="74">
        <v>0</v>
      </c>
      <c r="J1970" s="74"/>
      <c r="K1970" s="74"/>
      <c r="L1970" s="74">
        <v>0</v>
      </c>
      <c r="M1970" s="74">
        <v>0</v>
      </c>
      <c r="N1970" s="74">
        <v>0</v>
      </c>
      <c r="O1970" s="74">
        <v>0</v>
      </c>
      <c r="P1970" s="75">
        <v>0</v>
      </c>
      <c r="Q1970" s="76" t="str">
        <f t="shared" si="30"/>
        <v>Registered</v>
      </c>
    </row>
    <row r="1971" spans="1:17">
      <c r="A1971" s="77">
        <v>10926</v>
      </c>
      <c r="B1971" s="77" t="s">
        <v>1429</v>
      </c>
      <c r="C1971" s="77" t="s">
        <v>192</v>
      </c>
      <c r="D1971" s="77" t="s">
        <v>215</v>
      </c>
      <c r="E1971" s="77" t="s">
        <v>216</v>
      </c>
      <c r="F1971" s="78">
        <v>46163</v>
      </c>
      <c r="G1971" s="77" t="s">
        <v>9625</v>
      </c>
      <c r="H1971" s="79">
        <v>1805600</v>
      </c>
      <c r="I1971" s="79">
        <v>0</v>
      </c>
      <c r="J1971" s="79"/>
      <c r="K1971" s="79"/>
      <c r="L1971" s="79">
        <v>0</v>
      </c>
      <c r="M1971" s="79">
        <v>0</v>
      </c>
      <c r="N1971" s="79">
        <v>0</v>
      </c>
      <c r="O1971" s="79">
        <v>0</v>
      </c>
      <c r="P1971" s="80">
        <v>0</v>
      </c>
      <c r="Q1971" s="81" t="str">
        <f t="shared" si="30"/>
        <v>Registered</v>
      </c>
    </row>
    <row r="1972" spans="1:17">
      <c r="A1972" s="72">
        <v>10927</v>
      </c>
      <c r="B1972" s="72" t="s">
        <v>1429</v>
      </c>
      <c r="C1972" s="72" t="s">
        <v>192</v>
      </c>
      <c r="D1972" s="72" t="s">
        <v>10404</v>
      </c>
      <c r="E1972" s="72" t="s">
        <v>10405</v>
      </c>
      <c r="F1972" s="73">
        <v>46178</v>
      </c>
      <c r="G1972" s="72" t="s">
        <v>9801</v>
      </c>
      <c r="H1972" s="74">
        <v>1805600</v>
      </c>
      <c r="I1972" s="74">
        <v>0</v>
      </c>
      <c r="J1972" s="74"/>
      <c r="K1972" s="74"/>
      <c r="L1972" s="74">
        <v>0</v>
      </c>
      <c r="M1972" s="74">
        <v>0</v>
      </c>
      <c r="N1972" s="74">
        <v>0</v>
      </c>
      <c r="O1972" s="74">
        <v>0</v>
      </c>
      <c r="P1972" s="75">
        <v>0</v>
      </c>
      <c r="Q1972" s="76" t="str">
        <f t="shared" si="30"/>
        <v>Registered</v>
      </c>
    </row>
    <row r="1973" spans="1:17">
      <c r="A1973" s="77">
        <v>10928</v>
      </c>
      <c r="B1973" s="77" t="s">
        <v>1429</v>
      </c>
      <c r="C1973" s="77" t="s">
        <v>192</v>
      </c>
      <c r="D1973" s="77" t="s">
        <v>217</v>
      </c>
      <c r="E1973" s="77" t="s">
        <v>218</v>
      </c>
      <c r="F1973" s="78">
        <v>46125</v>
      </c>
      <c r="G1973" s="77" t="s">
        <v>1561</v>
      </c>
      <c r="H1973" s="79">
        <v>1805600</v>
      </c>
      <c r="I1973" s="79">
        <v>0</v>
      </c>
      <c r="J1973" s="79"/>
      <c r="K1973" s="79"/>
      <c r="L1973" s="79">
        <v>0</v>
      </c>
      <c r="M1973" s="79">
        <v>0</v>
      </c>
      <c r="N1973" s="79">
        <v>0</v>
      </c>
      <c r="O1973" s="79">
        <v>0</v>
      </c>
      <c r="P1973" s="80">
        <v>0</v>
      </c>
      <c r="Q1973" s="81" t="str">
        <f t="shared" si="30"/>
        <v>Registered</v>
      </c>
    </row>
    <row r="1974" spans="1:17">
      <c r="A1974" s="72">
        <v>10931</v>
      </c>
      <c r="B1974" s="72" t="s">
        <v>1429</v>
      </c>
      <c r="C1974" s="72" t="s">
        <v>192</v>
      </c>
      <c r="D1974" s="72" t="s">
        <v>221</v>
      </c>
      <c r="E1974" s="72" t="s">
        <v>222</v>
      </c>
      <c r="F1974" s="73">
        <v>46134</v>
      </c>
      <c r="G1974" s="72" t="s">
        <v>10408</v>
      </c>
      <c r="H1974" s="74">
        <v>1805600</v>
      </c>
      <c r="I1974" s="74">
        <v>0</v>
      </c>
      <c r="J1974" s="74"/>
      <c r="K1974" s="74"/>
      <c r="L1974" s="74">
        <v>0</v>
      </c>
      <c r="M1974" s="74">
        <v>0</v>
      </c>
      <c r="N1974" s="74">
        <v>0</v>
      </c>
      <c r="O1974" s="74">
        <v>0</v>
      </c>
      <c r="P1974" s="75">
        <v>0</v>
      </c>
      <c r="Q1974" s="76" t="str">
        <f t="shared" si="30"/>
        <v>Registered</v>
      </c>
    </row>
    <row r="1975" spans="1:17">
      <c r="A1975" s="77">
        <v>10932</v>
      </c>
      <c r="B1975" s="77" t="s">
        <v>1429</v>
      </c>
      <c r="C1975" s="77" t="s">
        <v>192</v>
      </c>
      <c r="D1975" s="77" t="s">
        <v>223</v>
      </c>
      <c r="E1975" s="77" t="s">
        <v>224</v>
      </c>
      <c r="F1975" s="78">
        <v>46125</v>
      </c>
      <c r="G1975" s="77" t="s">
        <v>4393</v>
      </c>
      <c r="H1975" s="79">
        <v>1805600</v>
      </c>
      <c r="I1975" s="79">
        <v>0</v>
      </c>
      <c r="J1975" s="79"/>
      <c r="K1975" s="79"/>
      <c r="L1975" s="79">
        <v>0</v>
      </c>
      <c r="M1975" s="79">
        <v>0</v>
      </c>
      <c r="N1975" s="79">
        <v>0</v>
      </c>
      <c r="O1975" s="79">
        <v>0</v>
      </c>
      <c r="P1975" s="80">
        <v>0</v>
      </c>
      <c r="Q1975" s="81" t="str">
        <f t="shared" si="30"/>
        <v>Registered</v>
      </c>
    </row>
    <row r="1976" spans="1:17">
      <c r="A1976" s="72">
        <v>10933</v>
      </c>
      <c r="B1976" s="72" t="s">
        <v>1429</v>
      </c>
      <c r="C1976" s="72" t="s">
        <v>192</v>
      </c>
      <c r="D1976" s="72" t="s">
        <v>225</v>
      </c>
      <c r="E1976" s="72" t="s">
        <v>226</v>
      </c>
      <c r="F1976" s="73">
        <v>46134</v>
      </c>
      <c r="G1976" s="72" t="s">
        <v>9596</v>
      </c>
      <c r="H1976" s="74">
        <v>1805600</v>
      </c>
      <c r="I1976" s="74">
        <v>0</v>
      </c>
      <c r="J1976" s="74"/>
      <c r="K1976" s="74"/>
      <c r="L1976" s="74">
        <v>0</v>
      </c>
      <c r="M1976" s="74">
        <v>0</v>
      </c>
      <c r="N1976" s="74">
        <v>0</v>
      </c>
      <c r="O1976" s="74">
        <v>0</v>
      </c>
      <c r="P1976" s="75">
        <v>0</v>
      </c>
      <c r="Q1976" s="76" t="str">
        <f t="shared" si="30"/>
        <v>Registered</v>
      </c>
    </row>
    <row r="1977" spans="1:17">
      <c r="A1977" s="77">
        <v>10936</v>
      </c>
      <c r="B1977" s="77" t="s">
        <v>1429</v>
      </c>
      <c r="C1977" s="77" t="s">
        <v>192</v>
      </c>
      <c r="D1977" s="77" t="s">
        <v>10409</v>
      </c>
      <c r="E1977" s="77" t="s">
        <v>10410</v>
      </c>
      <c r="F1977" s="78">
        <v>46174</v>
      </c>
      <c r="G1977" s="77" t="s">
        <v>9930</v>
      </c>
      <c r="H1977" s="79">
        <v>1805600</v>
      </c>
      <c r="I1977" s="79">
        <v>0</v>
      </c>
      <c r="J1977" s="79"/>
      <c r="K1977" s="79"/>
      <c r="L1977" s="79">
        <v>0</v>
      </c>
      <c r="M1977" s="79">
        <v>0</v>
      </c>
      <c r="N1977" s="79">
        <v>0</v>
      </c>
      <c r="O1977" s="79">
        <v>0</v>
      </c>
      <c r="P1977" s="80">
        <v>0</v>
      </c>
      <c r="Q1977" s="81" t="str">
        <f t="shared" si="30"/>
        <v>Registered</v>
      </c>
    </row>
    <row r="1978" spans="1:17">
      <c r="A1978" s="72">
        <v>10937</v>
      </c>
      <c r="B1978" s="72" t="s">
        <v>1429</v>
      </c>
      <c r="C1978" s="72" t="s">
        <v>192</v>
      </c>
      <c r="D1978" s="72" t="s">
        <v>231</v>
      </c>
      <c r="E1978" s="72" t="s">
        <v>232</v>
      </c>
      <c r="F1978" s="73">
        <v>46139</v>
      </c>
      <c r="G1978" s="72" t="s">
        <v>9613</v>
      </c>
      <c r="H1978" s="74">
        <v>1805600</v>
      </c>
      <c r="I1978" s="74">
        <v>0</v>
      </c>
      <c r="J1978" s="74"/>
      <c r="K1978" s="74"/>
      <c r="L1978" s="74">
        <v>0</v>
      </c>
      <c r="M1978" s="74">
        <v>0</v>
      </c>
      <c r="N1978" s="74">
        <v>0</v>
      </c>
      <c r="O1978" s="74">
        <v>0</v>
      </c>
      <c r="P1978" s="75">
        <v>0</v>
      </c>
      <c r="Q1978" s="76" t="str">
        <f t="shared" si="30"/>
        <v>Registered</v>
      </c>
    </row>
    <row r="1979" spans="1:17">
      <c r="A1979" s="77">
        <v>10938</v>
      </c>
      <c r="B1979" s="77" t="s">
        <v>1429</v>
      </c>
      <c r="C1979" s="77" t="s">
        <v>192</v>
      </c>
      <c r="D1979" s="77" t="s">
        <v>233</v>
      </c>
      <c r="E1979" s="77" t="s">
        <v>234</v>
      </c>
      <c r="F1979" s="78">
        <v>46140</v>
      </c>
      <c r="G1979" s="77" t="s">
        <v>10400</v>
      </c>
      <c r="H1979" s="79">
        <v>1805600</v>
      </c>
      <c r="I1979" s="79">
        <v>0</v>
      </c>
      <c r="J1979" s="79"/>
      <c r="K1979" s="79"/>
      <c r="L1979" s="79">
        <v>0</v>
      </c>
      <c r="M1979" s="79">
        <v>0</v>
      </c>
      <c r="N1979" s="79">
        <v>0</v>
      </c>
      <c r="O1979" s="79">
        <v>0</v>
      </c>
      <c r="P1979" s="80">
        <v>0</v>
      </c>
      <c r="Q1979" s="81" t="str">
        <f t="shared" si="30"/>
        <v>Registered</v>
      </c>
    </row>
    <row r="1980" spans="1:17">
      <c r="A1980" s="72">
        <v>10939</v>
      </c>
      <c r="B1980" s="72" t="s">
        <v>1429</v>
      </c>
      <c r="C1980" s="72" t="s">
        <v>192</v>
      </c>
      <c r="D1980" s="72" t="s">
        <v>235</v>
      </c>
      <c r="E1980" s="72" t="s">
        <v>236</v>
      </c>
      <c r="F1980" s="73">
        <v>46129</v>
      </c>
      <c r="G1980" s="72" t="s">
        <v>9596</v>
      </c>
      <c r="H1980" s="74">
        <v>1805600</v>
      </c>
      <c r="I1980" s="74">
        <v>0</v>
      </c>
      <c r="J1980" s="74"/>
      <c r="K1980" s="74"/>
      <c r="L1980" s="74">
        <v>0</v>
      </c>
      <c r="M1980" s="74">
        <v>0</v>
      </c>
      <c r="N1980" s="74">
        <v>0</v>
      </c>
      <c r="O1980" s="74">
        <v>0</v>
      </c>
      <c r="P1980" s="75">
        <v>0</v>
      </c>
      <c r="Q1980" s="76" t="str">
        <f t="shared" si="30"/>
        <v>Registered</v>
      </c>
    </row>
    <row r="1981" spans="1:17">
      <c r="A1981" s="77">
        <v>10941</v>
      </c>
      <c r="B1981" s="77" t="s">
        <v>1429</v>
      </c>
      <c r="C1981" s="77" t="s">
        <v>192</v>
      </c>
      <c r="D1981" s="77" t="s">
        <v>239</v>
      </c>
      <c r="E1981" s="77" t="s">
        <v>240</v>
      </c>
      <c r="F1981" s="78">
        <v>46133</v>
      </c>
      <c r="G1981" s="77" t="s">
        <v>9596</v>
      </c>
      <c r="H1981" s="79">
        <v>1805600</v>
      </c>
      <c r="I1981" s="79">
        <v>0</v>
      </c>
      <c r="J1981" s="79"/>
      <c r="K1981" s="79"/>
      <c r="L1981" s="79">
        <v>0</v>
      </c>
      <c r="M1981" s="79">
        <v>0</v>
      </c>
      <c r="N1981" s="79">
        <v>0</v>
      </c>
      <c r="O1981" s="79">
        <v>0</v>
      </c>
      <c r="P1981" s="80">
        <v>0</v>
      </c>
      <c r="Q1981" s="81" t="str">
        <f t="shared" si="30"/>
        <v>Registered</v>
      </c>
    </row>
    <row r="1982" spans="1:17">
      <c r="A1982" s="72">
        <v>10942</v>
      </c>
      <c r="B1982" s="72" t="s">
        <v>1429</v>
      </c>
      <c r="C1982" s="72" t="s">
        <v>192</v>
      </c>
      <c r="D1982" s="72" t="s">
        <v>10411</v>
      </c>
      <c r="E1982" s="72" t="s">
        <v>10412</v>
      </c>
      <c r="F1982" s="73">
        <v>46176</v>
      </c>
      <c r="G1982" s="72" t="s">
        <v>9801</v>
      </c>
      <c r="H1982" s="74">
        <v>1805600</v>
      </c>
      <c r="I1982" s="74">
        <v>0</v>
      </c>
      <c r="J1982" s="74"/>
      <c r="K1982" s="74"/>
      <c r="L1982" s="74">
        <v>0</v>
      </c>
      <c r="M1982" s="74">
        <v>0</v>
      </c>
      <c r="N1982" s="74">
        <v>0</v>
      </c>
      <c r="O1982" s="74">
        <v>0</v>
      </c>
      <c r="P1982" s="75">
        <v>0</v>
      </c>
      <c r="Q1982" s="76" t="str">
        <f t="shared" si="30"/>
        <v>Registered</v>
      </c>
    </row>
    <row r="1983" spans="1:17">
      <c r="A1983" s="77">
        <v>10943</v>
      </c>
      <c r="B1983" s="77" t="s">
        <v>1429</v>
      </c>
      <c r="C1983" s="77" t="s">
        <v>192</v>
      </c>
      <c r="D1983" s="77" t="s">
        <v>241</v>
      </c>
      <c r="E1983" s="77" t="s">
        <v>242</v>
      </c>
      <c r="F1983" s="78">
        <v>46142</v>
      </c>
      <c r="G1983" s="77" t="s">
        <v>10413</v>
      </c>
      <c r="H1983" s="79">
        <v>1805600</v>
      </c>
      <c r="I1983" s="79">
        <v>0</v>
      </c>
      <c r="J1983" s="79"/>
      <c r="K1983" s="79"/>
      <c r="L1983" s="79">
        <v>0</v>
      </c>
      <c r="M1983" s="79">
        <v>0</v>
      </c>
      <c r="N1983" s="79">
        <v>0</v>
      </c>
      <c r="O1983" s="79">
        <v>0</v>
      </c>
      <c r="P1983" s="80">
        <v>0</v>
      </c>
      <c r="Q1983" s="81" t="str">
        <f t="shared" si="30"/>
        <v>Registered</v>
      </c>
    </row>
    <row r="1984" spans="1:17">
      <c r="A1984" s="72">
        <v>10944</v>
      </c>
      <c r="B1984" s="72" t="s">
        <v>1429</v>
      </c>
      <c r="C1984" s="72" t="s">
        <v>192</v>
      </c>
      <c r="D1984" s="72" t="s">
        <v>243</v>
      </c>
      <c r="E1984" s="72" t="s">
        <v>244</v>
      </c>
      <c r="F1984" s="73">
        <v>46134</v>
      </c>
      <c r="G1984" s="72" t="s">
        <v>9636</v>
      </c>
      <c r="H1984" s="74">
        <v>1805600</v>
      </c>
      <c r="I1984" s="74">
        <v>0</v>
      </c>
      <c r="J1984" s="74"/>
      <c r="K1984" s="74"/>
      <c r="L1984" s="74">
        <v>0</v>
      </c>
      <c r="M1984" s="74">
        <v>0</v>
      </c>
      <c r="N1984" s="74">
        <v>0</v>
      </c>
      <c r="O1984" s="74">
        <v>0</v>
      </c>
      <c r="P1984" s="75">
        <v>0</v>
      </c>
      <c r="Q1984" s="76" t="str">
        <f t="shared" si="30"/>
        <v>Registered</v>
      </c>
    </row>
    <row r="1985" spans="1:17">
      <c r="A1985" s="77">
        <v>10945</v>
      </c>
      <c r="B1985" s="77" t="s">
        <v>1429</v>
      </c>
      <c r="C1985" s="77" t="s">
        <v>192</v>
      </c>
      <c r="D1985" s="77" t="s">
        <v>10414</v>
      </c>
      <c r="E1985" s="77" t="s">
        <v>10415</v>
      </c>
      <c r="F1985" s="78">
        <v>46111</v>
      </c>
      <c r="G1985" s="77" t="s">
        <v>9599</v>
      </c>
      <c r="H1985" s="79">
        <v>1805600</v>
      </c>
      <c r="I1985" s="79">
        <v>0</v>
      </c>
      <c r="J1985" s="79"/>
      <c r="K1985" s="79"/>
      <c r="L1985" s="79">
        <v>0</v>
      </c>
      <c r="M1985" s="79">
        <v>0</v>
      </c>
      <c r="N1985" s="79">
        <v>0</v>
      </c>
      <c r="O1985" s="79">
        <v>0</v>
      </c>
      <c r="P1985" s="80">
        <v>0</v>
      </c>
      <c r="Q1985" s="81" t="str">
        <f t="shared" si="30"/>
        <v>Registered</v>
      </c>
    </row>
    <row r="1986" spans="1:17">
      <c r="A1986" s="72">
        <v>10946</v>
      </c>
      <c r="B1986" s="72" t="s">
        <v>1429</v>
      </c>
      <c r="C1986" s="72" t="s">
        <v>192</v>
      </c>
      <c r="D1986" s="72" t="s">
        <v>10416</v>
      </c>
      <c r="E1986" s="72" t="s">
        <v>10417</v>
      </c>
      <c r="F1986" s="73">
        <v>46182</v>
      </c>
      <c r="G1986" s="72" t="s">
        <v>9608</v>
      </c>
      <c r="H1986" s="74">
        <v>1805600</v>
      </c>
      <c r="I1986" s="74">
        <v>0</v>
      </c>
      <c r="J1986" s="74"/>
      <c r="K1986" s="74"/>
      <c r="L1986" s="74">
        <v>0</v>
      </c>
      <c r="M1986" s="74">
        <v>0</v>
      </c>
      <c r="N1986" s="74">
        <v>0</v>
      </c>
      <c r="O1986" s="74">
        <v>0</v>
      </c>
      <c r="P1986" s="75">
        <v>0</v>
      </c>
      <c r="Q1986" s="76" t="str">
        <f t="shared" ref="Q1986:Q2049" si="31">IF(G1986="01 Jan 1900","Unregistered","Registered")</f>
        <v>Registered</v>
      </c>
    </row>
    <row r="1987" spans="1:17">
      <c r="A1987" s="77">
        <v>10947</v>
      </c>
      <c r="B1987" s="77" t="s">
        <v>1429</v>
      </c>
      <c r="C1987" s="77" t="s">
        <v>192</v>
      </c>
      <c r="D1987" s="77" t="s">
        <v>245</v>
      </c>
      <c r="E1987" s="77" t="s">
        <v>246</v>
      </c>
      <c r="F1987" s="78">
        <v>46137</v>
      </c>
      <c r="G1987" s="77" t="s">
        <v>10418</v>
      </c>
      <c r="H1987" s="79">
        <v>1805600</v>
      </c>
      <c r="I1987" s="79">
        <v>0</v>
      </c>
      <c r="J1987" s="79"/>
      <c r="K1987" s="79"/>
      <c r="L1987" s="79">
        <v>0</v>
      </c>
      <c r="M1987" s="79">
        <v>0</v>
      </c>
      <c r="N1987" s="79">
        <v>0</v>
      </c>
      <c r="O1987" s="79">
        <v>0</v>
      </c>
      <c r="P1987" s="80">
        <v>0</v>
      </c>
      <c r="Q1987" s="81" t="str">
        <f t="shared" si="31"/>
        <v>Registered</v>
      </c>
    </row>
    <row r="1988" spans="1:17">
      <c r="A1988" s="72">
        <v>10948</v>
      </c>
      <c r="B1988" s="72" t="s">
        <v>1429</v>
      </c>
      <c r="C1988" s="72" t="s">
        <v>192</v>
      </c>
      <c r="D1988" s="72" t="s">
        <v>247</v>
      </c>
      <c r="E1988" s="72" t="s">
        <v>248</v>
      </c>
      <c r="F1988" s="73">
        <v>46114</v>
      </c>
      <c r="G1988" s="72" t="s">
        <v>4393</v>
      </c>
      <c r="H1988" s="74">
        <v>1805600</v>
      </c>
      <c r="I1988" s="74">
        <v>0</v>
      </c>
      <c r="J1988" s="74"/>
      <c r="K1988" s="74"/>
      <c r="L1988" s="74">
        <v>0</v>
      </c>
      <c r="M1988" s="74">
        <v>0</v>
      </c>
      <c r="N1988" s="74">
        <v>0</v>
      </c>
      <c r="O1988" s="74">
        <v>0</v>
      </c>
      <c r="P1988" s="75">
        <v>0</v>
      </c>
      <c r="Q1988" s="76" t="str">
        <f t="shared" si="31"/>
        <v>Registered</v>
      </c>
    </row>
    <row r="1989" spans="1:17">
      <c r="A1989" s="77">
        <v>10949</v>
      </c>
      <c r="B1989" s="77" t="s">
        <v>1429</v>
      </c>
      <c r="C1989" s="77" t="s">
        <v>192</v>
      </c>
      <c r="D1989" s="77" t="s">
        <v>249</v>
      </c>
      <c r="E1989" s="77" t="s">
        <v>250</v>
      </c>
      <c r="F1989" s="78">
        <v>46125</v>
      </c>
      <c r="G1989" s="77" t="s">
        <v>1419</v>
      </c>
      <c r="H1989" s="79">
        <v>1805600</v>
      </c>
      <c r="I1989" s="79">
        <v>0</v>
      </c>
      <c r="J1989" s="79"/>
      <c r="K1989" s="79"/>
      <c r="L1989" s="79">
        <v>0</v>
      </c>
      <c r="M1989" s="79">
        <v>0</v>
      </c>
      <c r="N1989" s="79">
        <v>0</v>
      </c>
      <c r="O1989" s="79">
        <v>0</v>
      </c>
      <c r="P1989" s="80">
        <v>0</v>
      </c>
      <c r="Q1989" s="81" t="str">
        <f t="shared" si="31"/>
        <v>Registered</v>
      </c>
    </row>
    <row r="1990" spans="1:17">
      <c r="A1990" s="72">
        <v>10952</v>
      </c>
      <c r="B1990" s="72" t="s">
        <v>1429</v>
      </c>
      <c r="C1990" s="72" t="s">
        <v>192</v>
      </c>
      <c r="D1990" s="72" t="s">
        <v>253</v>
      </c>
      <c r="E1990" s="72" t="s">
        <v>254</v>
      </c>
      <c r="F1990" s="73">
        <v>46116</v>
      </c>
      <c r="G1990" s="72" t="s">
        <v>10421</v>
      </c>
      <c r="H1990" s="74">
        <v>1805600</v>
      </c>
      <c r="I1990" s="74">
        <v>0</v>
      </c>
      <c r="J1990" s="74"/>
      <c r="K1990" s="74"/>
      <c r="L1990" s="74">
        <v>0</v>
      </c>
      <c r="M1990" s="74">
        <v>0</v>
      </c>
      <c r="N1990" s="74">
        <v>0</v>
      </c>
      <c r="O1990" s="74">
        <v>0</v>
      </c>
      <c r="P1990" s="75">
        <v>0</v>
      </c>
      <c r="Q1990" s="76" t="str">
        <f t="shared" si="31"/>
        <v>Registered</v>
      </c>
    </row>
    <row r="1991" spans="1:17">
      <c r="A1991" s="77">
        <v>10954</v>
      </c>
      <c r="B1991" s="77" t="s">
        <v>1429</v>
      </c>
      <c r="C1991" s="77" t="s">
        <v>192</v>
      </c>
      <c r="D1991" s="77" t="s">
        <v>10422</v>
      </c>
      <c r="E1991" s="77" t="s">
        <v>10423</v>
      </c>
      <c r="F1991" s="78">
        <v>46104</v>
      </c>
      <c r="G1991" s="77" t="s">
        <v>10424</v>
      </c>
      <c r="H1991" s="79">
        <v>1805600</v>
      </c>
      <c r="I1991" s="79">
        <v>0</v>
      </c>
      <c r="J1991" s="79"/>
      <c r="K1991" s="79"/>
      <c r="L1991" s="79">
        <v>0</v>
      </c>
      <c r="M1991" s="79">
        <v>0</v>
      </c>
      <c r="N1991" s="79">
        <v>0</v>
      </c>
      <c r="O1991" s="79">
        <v>0</v>
      </c>
      <c r="P1991" s="80">
        <v>0</v>
      </c>
      <c r="Q1991" s="81" t="str">
        <f t="shared" si="31"/>
        <v>Registered</v>
      </c>
    </row>
    <row r="1992" spans="1:17">
      <c r="A1992" s="72">
        <v>10955</v>
      </c>
      <c r="B1992" s="72" t="s">
        <v>1429</v>
      </c>
      <c r="C1992" s="72" t="s">
        <v>192</v>
      </c>
      <c r="D1992" s="72" t="s">
        <v>257</v>
      </c>
      <c r="E1992" s="72" t="s">
        <v>258</v>
      </c>
      <c r="F1992" s="73">
        <v>46142</v>
      </c>
      <c r="G1992" s="72" t="s">
        <v>9613</v>
      </c>
      <c r="H1992" s="74">
        <v>1805600</v>
      </c>
      <c r="I1992" s="74">
        <v>0</v>
      </c>
      <c r="J1992" s="74"/>
      <c r="K1992" s="74"/>
      <c r="L1992" s="74">
        <v>0</v>
      </c>
      <c r="M1992" s="74">
        <v>0</v>
      </c>
      <c r="N1992" s="74">
        <v>0</v>
      </c>
      <c r="O1992" s="74">
        <v>0</v>
      </c>
      <c r="P1992" s="75">
        <v>0</v>
      </c>
      <c r="Q1992" s="76" t="str">
        <f t="shared" si="31"/>
        <v>Registered</v>
      </c>
    </row>
    <row r="1993" spans="1:17">
      <c r="A1993" s="77">
        <v>10956</v>
      </c>
      <c r="B1993" s="77" t="s">
        <v>1429</v>
      </c>
      <c r="C1993" s="77" t="s">
        <v>192</v>
      </c>
      <c r="D1993" s="77" t="s">
        <v>259</v>
      </c>
      <c r="E1993" s="77" t="s">
        <v>260</v>
      </c>
      <c r="F1993" s="78">
        <v>46119</v>
      </c>
      <c r="G1993" s="77" t="s">
        <v>1463</v>
      </c>
      <c r="H1993" s="79">
        <v>1805600</v>
      </c>
      <c r="I1993" s="79">
        <v>0</v>
      </c>
      <c r="J1993" s="79"/>
      <c r="K1993" s="79"/>
      <c r="L1993" s="79">
        <v>0</v>
      </c>
      <c r="M1993" s="79">
        <v>0</v>
      </c>
      <c r="N1993" s="79">
        <v>0</v>
      </c>
      <c r="O1993" s="79">
        <v>0</v>
      </c>
      <c r="P1993" s="80">
        <v>0</v>
      </c>
      <c r="Q1993" s="81" t="str">
        <f t="shared" si="31"/>
        <v>Registered</v>
      </c>
    </row>
    <row r="1994" spans="1:17">
      <c r="A1994" s="72">
        <v>10960</v>
      </c>
      <c r="B1994" s="72" t="s">
        <v>1429</v>
      </c>
      <c r="C1994" s="72" t="s">
        <v>192</v>
      </c>
      <c r="D1994" s="72" t="s">
        <v>267</v>
      </c>
      <c r="E1994" s="72" t="s">
        <v>268</v>
      </c>
      <c r="F1994" s="73">
        <v>46116</v>
      </c>
      <c r="G1994" s="72" t="s">
        <v>1697</v>
      </c>
      <c r="H1994" s="74">
        <v>1805600</v>
      </c>
      <c r="I1994" s="74">
        <v>0</v>
      </c>
      <c r="J1994" s="74"/>
      <c r="K1994" s="74"/>
      <c r="L1994" s="74">
        <v>0</v>
      </c>
      <c r="M1994" s="74">
        <v>0</v>
      </c>
      <c r="N1994" s="74">
        <v>0</v>
      </c>
      <c r="O1994" s="74">
        <v>0</v>
      </c>
      <c r="P1994" s="75">
        <v>0</v>
      </c>
      <c r="Q1994" s="76" t="str">
        <f t="shared" si="31"/>
        <v>Registered</v>
      </c>
    </row>
    <row r="1995" spans="1:17">
      <c r="A1995" s="77">
        <v>10961</v>
      </c>
      <c r="B1995" s="77" t="s">
        <v>1429</v>
      </c>
      <c r="C1995" s="77" t="s">
        <v>192</v>
      </c>
      <c r="D1995" s="77" t="s">
        <v>269</v>
      </c>
      <c r="E1995" s="77" t="s">
        <v>270</v>
      </c>
      <c r="F1995" s="78">
        <v>46142</v>
      </c>
      <c r="G1995" s="77" t="s">
        <v>9613</v>
      </c>
      <c r="H1995" s="79">
        <v>1805600</v>
      </c>
      <c r="I1995" s="79">
        <v>0</v>
      </c>
      <c r="J1995" s="79"/>
      <c r="K1995" s="79"/>
      <c r="L1995" s="79">
        <v>0</v>
      </c>
      <c r="M1995" s="79">
        <v>0</v>
      </c>
      <c r="N1995" s="79">
        <v>0</v>
      </c>
      <c r="O1995" s="79">
        <v>0</v>
      </c>
      <c r="P1995" s="80">
        <v>0</v>
      </c>
      <c r="Q1995" s="81" t="str">
        <f t="shared" si="31"/>
        <v>Registered</v>
      </c>
    </row>
    <row r="1996" spans="1:17">
      <c r="A1996" s="72">
        <v>10962</v>
      </c>
      <c r="B1996" s="72" t="s">
        <v>1429</v>
      </c>
      <c r="C1996" s="72" t="s">
        <v>192</v>
      </c>
      <c r="D1996" s="72" t="s">
        <v>271</v>
      </c>
      <c r="E1996" s="72" t="s">
        <v>272</v>
      </c>
      <c r="F1996" s="73">
        <v>46170</v>
      </c>
      <c r="G1996" s="72" t="s">
        <v>9930</v>
      </c>
      <c r="H1996" s="74">
        <v>1805600</v>
      </c>
      <c r="I1996" s="74">
        <v>0</v>
      </c>
      <c r="J1996" s="74"/>
      <c r="K1996" s="74"/>
      <c r="L1996" s="74">
        <v>0</v>
      </c>
      <c r="M1996" s="74">
        <v>0</v>
      </c>
      <c r="N1996" s="74">
        <v>0</v>
      </c>
      <c r="O1996" s="74">
        <v>0</v>
      </c>
      <c r="P1996" s="75">
        <v>0</v>
      </c>
      <c r="Q1996" s="76" t="str">
        <f t="shared" si="31"/>
        <v>Registered</v>
      </c>
    </row>
    <row r="1997" spans="1:17">
      <c r="A1997" s="77">
        <v>10963</v>
      </c>
      <c r="B1997" s="77" t="s">
        <v>1429</v>
      </c>
      <c r="C1997" s="77" t="s">
        <v>192</v>
      </c>
      <c r="D1997" s="77" t="s">
        <v>273</v>
      </c>
      <c r="E1997" s="77" t="s">
        <v>274</v>
      </c>
      <c r="F1997" s="78">
        <v>46140</v>
      </c>
      <c r="G1997" s="77" t="s">
        <v>10413</v>
      </c>
      <c r="H1997" s="79">
        <v>1805600</v>
      </c>
      <c r="I1997" s="79">
        <v>0</v>
      </c>
      <c r="J1997" s="79"/>
      <c r="K1997" s="79"/>
      <c r="L1997" s="79">
        <v>0</v>
      </c>
      <c r="M1997" s="79">
        <v>0</v>
      </c>
      <c r="N1997" s="79">
        <v>0</v>
      </c>
      <c r="O1997" s="79">
        <v>0</v>
      </c>
      <c r="P1997" s="80">
        <v>0</v>
      </c>
      <c r="Q1997" s="81" t="str">
        <f t="shared" si="31"/>
        <v>Registered</v>
      </c>
    </row>
    <row r="1998" spans="1:17">
      <c r="A1998" s="72">
        <v>10964</v>
      </c>
      <c r="B1998" s="72" t="s">
        <v>1429</v>
      </c>
      <c r="C1998" s="72" t="s">
        <v>192</v>
      </c>
      <c r="D1998" s="72" t="s">
        <v>275</v>
      </c>
      <c r="E1998" s="72" t="s">
        <v>276</v>
      </c>
      <c r="F1998" s="73">
        <v>46120</v>
      </c>
      <c r="G1998" s="72" t="s">
        <v>1568</v>
      </c>
      <c r="H1998" s="74">
        <v>1805600</v>
      </c>
      <c r="I1998" s="74">
        <v>0</v>
      </c>
      <c r="J1998" s="74"/>
      <c r="K1998" s="74"/>
      <c r="L1998" s="74">
        <v>0</v>
      </c>
      <c r="M1998" s="74">
        <v>0</v>
      </c>
      <c r="N1998" s="74">
        <v>0</v>
      </c>
      <c r="O1998" s="74">
        <v>0</v>
      </c>
      <c r="P1998" s="75">
        <v>0</v>
      </c>
      <c r="Q1998" s="76" t="str">
        <f t="shared" si="31"/>
        <v>Registered</v>
      </c>
    </row>
    <row r="1999" spans="1:17">
      <c r="A1999" s="77">
        <v>10965</v>
      </c>
      <c r="B1999" s="77" t="s">
        <v>1429</v>
      </c>
      <c r="C1999" s="77" t="s">
        <v>192</v>
      </c>
      <c r="D1999" s="77" t="s">
        <v>10425</v>
      </c>
      <c r="E1999" s="77" t="s">
        <v>10426</v>
      </c>
      <c r="F1999" s="78">
        <v>46174</v>
      </c>
      <c r="G1999" s="77" t="s">
        <v>9930</v>
      </c>
      <c r="H1999" s="79">
        <v>1805600</v>
      </c>
      <c r="I1999" s="79">
        <v>0</v>
      </c>
      <c r="J1999" s="79"/>
      <c r="K1999" s="79"/>
      <c r="L1999" s="79">
        <v>0</v>
      </c>
      <c r="M1999" s="79">
        <v>0</v>
      </c>
      <c r="N1999" s="79">
        <v>0</v>
      </c>
      <c r="O1999" s="79">
        <v>0</v>
      </c>
      <c r="P1999" s="80">
        <v>0</v>
      </c>
      <c r="Q1999" s="81" t="str">
        <f t="shared" si="31"/>
        <v>Registered</v>
      </c>
    </row>
    <row r="2000" spans="1:17">
      <c r="A2000" s="72">
        <v>10966</v>
      </c>
      <c r="B2000" s="72" t="s">
        <v>1429</v>
      </c>
      <c r="C2000" s="72" t="s">
        <v>192</v>
      </c>
      <c r="D2000" s="72" t="s">
        <v>277</v>
      </c>
      <c r="E2000" s="72" t="s">
        <v>278</v>
      </c>
      <c r="F2000" s="73">
        <v>46148</v>
      </c>
      <c r="G2000" s="72" t="s">
        <v>9659</v>
      </c>
      <c r="H2000" s="74">
        <v>1805600</v>
      </c>
      <c r="I2000" s="74">
        <v>0</v>
      </c>
      <c r="J2000" s="74"/>
      <c r="K2000" s="74"/>
      <c r="L2000" s="74">
        <v>0</v>
      </c>
      <c r="M2000" s="74">
        <v>0</v>
      </c>
      <c r="N2000" s="74">
        <v>0</v>
      </c>
      <c r="O2000" s="74">
        <v>0</v>
      </c>
      <c r="P2000" s="75">
        <v>0</v>
      </c>
      <c r="Q2000" s="76" t="str">
        <f t="shared" si="31"/>
        <v>Registered</v>
      </c>
    </row>
    <row r="2001" spans="1:17">
      <c r="A2001" s="77">
        <v>10967</v>
      </c>
      <c r="B2001" s="77" t="s">
        <v>1429</v>
      </c>
      <c r="C2001" s="77" t="s">
        <v>192</v>
      </c>
      <c r="D2001" s="77" t="s">
        <v>279</v>
      </c>
      <c r="E2001" s="77" t="s">
        <v>280</v>
      </c>
      <c r="F2001" s="78">
        <v>46116</v>
      </c>
      <c r="G2001" s="77" t="s">
        <v>10408</v>
      </c>
      <c r="H2001" s="79">
        <v>1805600</v>
      </c>
      <c r="I2001" s="79">
        <v>0</v>
      </c>
      <c r="J2001" s="79"/>
      <c r="K2001" s="79"/>
      <c r="L2001" s="79">
        <v>0</v>
      </c>
      <c r="M2001" s="79">
        <v>0</v>
      </c>
      <c r="N2001" s="79">
        <v>0</v>
      </c>
      <c r="O2001" s="79">
        <v>0</v>
      </c>
      <c r="P2001" s="80">
        <v>0</v>
      </c>
      <c r="Q2001" s="81" t="str">
        <f t="shared" si="31"/>
        <v>Registered</v>
      </c>
    </row>
    <row r="2002" spans="1:17">
      <c r="A2002" s="72">
        <v>10968</v>
      </c>
      <c r="B2002" s="72" t="s">
        <v>1429</v>
      </c>
      <c r="C2002" s="72" t="s">
        <v>192</v>
      </c>
      <c r="D2002" s="72" t="s">
        <v>281</v>
      </c>
      <c r="E2002" s="72" t="s">
        <v>282</v>
      </c>
      <c r="F2002" s="73">
        <v>46132</v>
      </c>
      <c r="G2002" s="72" t="s">
        <v>9636</v>
      </c>
      <c r="H2002" s="74">
        <v>1805600</v>
      </c>
      <c r="I2002" s="74">
        <v>0</v>
      </c>
      <c r="J2002" s="74"/>
      <c r="K2002" s="74"/>
      <c r="L2002" s="74">
        <v>0</v>
      </c>
      <c r="M2002" s="74">
        <v>0</v>
      </c>
      <c r="N2002" s="74">
        <v>0</v>
      </c>
      <c r="O2002" s="74">
        <v>0</v>
      </c>
      <c r="P2002" s="75">
        <v>0</v>
      </c>
      <c r="Q2002" s="76" t="str">
        <f t="shared" si="31"/>
        <v>Registered</v>
      </c>
    </row>
    <row r="2003" spans="1:17">
      <c r="A2003" s="77">
        <v>10970</v>
      </c>
      <c r="B2003" s="77" t="s">
        <v>1429</v>
      </c>
      <c r="C2003" s="77" t="s">
        <v>192</v>
      </c>
      <c r="D2003" s="77" t="s">
        <v>285</v>
      </c>
      <c r="E2003" s="77" t="s">
        <v>286</v>
      </c>
      <c r="F2003" s="78">
        <v>46116</v>
      </c>
      <c r="G2003" s="77" t="s">
        <v>10408</v>
      </c>
      <c r="H2003" s="79">
        <v>1805600</v>
      </c>
      <c r="I2003" s="79">
        <v>0</v>
      </c>
      <c r="J2003" s="79"/>
      <c r="K2003" s="79"/>
      <c r="L2003" s="79">
        <v>0</v>
      </c>
      <c r="M2003" s="79">
        <v>0</v>
      </c>
      <c r="N2003" s="79">
        <v>0</v>
      </c>
      <c r="O2003" s="79">
        <v>0</v>
      </c>
      <c r="P2003" s="80">
        <v>0</v>
      </c>
      <c r="Q2003" s="81" t="str">
        <f t="shared" si="31"/>
        <v>Registered</v>
      </c>
    </row>
    <row r="2004" spans="1:17">
      <c r="A2004" s="72">
        <v>10971</v>
      </c>
      <c r="B2004" s="72" t="s">
        <v>1429</v>
      </c>
      <c r="C2004" s="72" t="s">
        <v>192</v>
      </c>
      <c r="D2004" s="72" t="s">
        <v>287</v>
      </c>
      <c r="E2004" s="72" t="s">
        <v>288</v>
      </c>
      <c r="F2004" s="73">
        <v>46135</v>
      </c>
      <c r="G2004" s="72" t="s">
        <v>9596</v>
      </c>
      <c r="H2004" s="74">
        <v>1805600</v>
      </c>
      <c r="I2004" s="74">
        <v>0</v>
      </c>
      <c r="J2004" s="74"/>
      <c r="K2004" s="74"/>
      <c r="L2004" s="74">
        <v>0</v>
      </c>
      <c r="M2004" s="74">
        <v>0</v>
      </c>
      <c r="N2004" s="74">
        <v>0</v>
      </c>
      <c r="O2004" s="74">
        <v>0</v>
      </c>
      <c r="P2004" s="75">
        <v>0</v>
      </c>
      <c r="Q2004" s="76" t="str">
        <f t="shared" si="31"/>
        <v>Registered</v>
      </c>
    </row>
    <row r="2005" spans="1:17">
      <c r="A2005" s="77">
        <v>10972</v>
      </c>
      <c r="B2005" s="77" t="s">
        <v>1429</v>
      </c>
      <c r="C2005" s="77" t="s">
        <v>192</v>
      </c>
      <c r="D2005" s="77" t="s">
        <v>289</v>
      </c>
      <c r="E2005" s="77" t="s">
        <v>290</v>
      </c>
      <c r="F2005" s="78">
        <v>46147</v>
      </c>
      <c r="G2005" s="77" t="s">
        <v>9613</v>
      </c>
      <c r="H2005" s="79">
        <v>1805600</v>
      </c>
      <c r="I2005" s="79">
        <v>0</v>
      </c>
      <c r="J2005" s="79"/>
      <c r="K2005" s="79"/>
      <c r="L2005" s="79">
        <v>0</v>
      </c>
      <c r="M2005" s="79">
        <v>0</v>
      </c>
      <c r="N2005" s="79">
        <v>0</v>
      </c>
      <c r="O2005" s="79">
        <v>0</v>
      </c>
      <c r="P2005" s="80">
        <v>0</v>
      </c>
      <c r="Q2005" s="81" t="str">
        <f t="shared" si="31"/>
        <v>Registered</v>
      </c>
    </row>
    <row r="2006" spans="1:17">
      <c r="A2006" s="72">
        <v>10973</v>
      </c>
      <c r="B2006" s="72" t="s">
        <v>1429</v>
      </c>
      <c r="C2006" s="72" t="s">
        <v>40</v>
      </c>
      <c r="D2006" s="72" t="s">
        <v>291</v>
      </c>
      <c r="E2006" s="72" t="s">
        <v>292</v>
      </c>
      <c r="F2006" s="73">
        <v>46169</v>
      </c>
      <c r="G2006" s="72" t="s">
        <v>9804</v>
      </c>
      <c r="H2006" s="74">
        <v>2897196</v>
      </c>
      <c r="I2006" s="74">
        <v>0</v>
      </c>
      <c r="J2006" s="74"/>
      <c r="K2006" s="74"/>
      <c r="L2006" s="74">
        <v>0</v>
      </c>
      <c r="M2006" s="74">
        <v>0</v>
      </c>
      <c r="N2006" s="74">
        <v>0</v>
      </c>
      <c r="O2006" s="74">
        <v>0</v>
      </c>
      <c r="P2006" s="75">
        <v>0</v>
      </c>
      <c r="Q2006" s="76" t="str">
        <f t="shared" si="31"/>
        <v>Registered</v>
      </c>
    </row>
    <row r="2007" spans="1:17">
      <c r="A2007" s="77">
        <v>7570</v>
      </c>
      <c r="B2007" s="77" t="s">
        <v>1884</v>
      </c>
      <c r="C2007" s="77" t="s">
        <v>2010</v>
      </c>
      <c r="D2007" s="77" t="s">
        <v>8061</v>
      </c>
      <c r="E2007" s="77" t="s">
        <v>8062</v>
      </c>
      <c r="F2007" s="78">
        <v>44916</v>
      </c>
      <c r="G2007" s="77" t="s">
        <v>2868</v>
      </c>
      <c r="H2007" s="79">
        <v>5631250</v>
      </c>
      <c r="I2007" s="79">
        <v>5068128</v>
      </c>
      <c r="J2007" s="79">
        <v>5068128</v>
      </c>
      <c r="K2007" s="79">
        <v>0</v>
      </c>
      <c r="L2007" s="79">
        <v>0</v>
      </c>
      <c r="M2007" s="79">
        <v>0</v>
      </c>
      <c r="N2007" s="79">
        <v>0</v>
      </c>
      <c r="O2007" s="79">
        <v>0</v>
      </c>
      <c r="P2007" s="80">
        <v>0</v>
      </c>
      <c r="Q2007" s="81" t="str">
        <f t="shared" si="31"/>
        <v>Registered</v>
      </c>
    </row>
    <row r="2008" spans="1:17">
      <c r="A2008" s="72">
        <v>7571</v>
      </c>
      <c r="B2008" s="72" t="s">
        <v>1884</v>
      </c>
      <c r="C2008" s="72" t="s">
        <v>2010</v>
      </c>
      <c r="D2008" s="72" t="s">
        <v>8063</v>
      </c>
      <c r="E2008" s="72" t="s">
        <v>8064</v>
      </c>
      <c r="F2008" s="73">
        <v>45143</v>
      </c>
      <c r="G2008" s="72" t="s">
        <v>2966</v>
      </c>
      <c r="H2008" s="74">
        <v>5764286</v>
      </c>
      <c r="I2008" s="74">
        <v>5187854</v>
      </c>
      <c r="J2008" s="74">
        <v>5187854</v>
      </c>
      <c r="K2008" s="74">
        <v>0</v>
      </c>
      <c r="L2008" s="74">
        <v>0</v>
      </c>
      <c r="M2008" s="74">
        <v>0</v>
      </c>
      <c r="N2008" s="74">
        <v>0</v>
      </c>
      <c r="O2008" s="74">
        <v>0</v>
      </c>
      <c r="P2008" s="75">
        <v>0</v>
      </c>
      <c r="Q2008" s="76" t="str">
        <f t="shared" si="31"/>
        <v>Registered</v>
      </c>
    </row>
    <row r="2009" spans="1:17">
      <c r="A2009" s="77">
        <v>7572</v>
      </c>
      <c r="B2009" s="77" t="s">
        <v>1884</v>
      </c>
      <c r="C2009" s="77" t="s">
        <v>2010</v>
      </c>
      <c r="D2009" s="77" t="s">
        <v>8065</v>
      </c>
      <c r="E2009" s="77" t="s">
        <v>8066</v>
      </c>
      <c r="F2009" s="78">
        <v>45159</v>
      </c>
      <c r="G2009" s="77" t="s">
        <v>2930</v>
      </c>
      <c r="H2009" s="79">
        <v>5737500</v>
      </c>
      <c r="I2009" s="79">
        <v>5163750</v>
      </c>
      <c r="J2009" s="79">
        <v>5163750</v>
      </c>
      <c r="K2009" s="79">
        <v>0</v>
      </c>
      <c r="L2009" s="79">
        <v>0</v>
      </c>
      <c r="M2009" s="79">
        <v>0</v>
      </c>
      <c r="N2009" s="79">
        <v>0</v>
      </c>
      <c r="O2009" s="79">
        <v>0</v>
      </c>
      <c r="P2009" s="80">
        <v>0</v>
      </c>
      <c r="Q2009" s="81" t="str">
        <f t="shared" si="31"/>
        <v>Registered</v>
      </c>
    </row>
    <row r="2010" spans="1:17">
      <c r="A2010" s="72">
        <v>7573</v>
      </c>
      <c r="B2010" s="72" t="s">
        <v>1884</v>
      </c>
      <c r="C2010" s="72" t="s">
        <v>2010</v>
      </c>
      <c r="D2010" s="72" t="s">
        <v>8067</v>
      </c>
      <c r="E2010" s="72" t="s">
        <v>8068</v>
      </c>
      <c r="F2010" s="73">
        <v>45016</v>
      </c>
      <c r="G2010" s="72" t="s">
        <v>3100</v>
      </c>
      <c r="H2010" s="74">
        <v>8541964</v>
      </c>
      <c r="I2010" s="74">
        <v>7687769</v>
      </c>
      <c r="J2010" s="74">
        <v>7687769</v>
      </c>
      <c r="K2010" s="74">
        <v>0</v>
      </c>
      <c r="L2010" s="74">
        <v>0</v>
      </c>
      <c r="M2010" s="74">
        <v>0</v>
      </c>
      <c r="N2010" s="74">
        <v>0</v>
      </c>
      <c r="O2010" s="74">
        <v>0</v>
      </c>
      <c r="P2010" s="75">
        <v>0</v>
      </c>
      <c r="Q2010" s="76" t="str">
        <f t="shared" si="31"/>
        <v>Registered</v>
      </c>
    </row>
    <row r="2011" spans="1:17">
      <c r="A2011" s="77">
        <v>7574</v>
      </c>
      <c r="B2011" s="77" t="s">
        <v>1884</v>
      </c>
      <c r="C2011" s="77" t="s">
        <v>2010</v>
      </c>
      <c r="D2011" s="77" t="s">
        <v>8069</v>
      </c>
      <c r="E2011" s="77" t="s">
        <v>8070</v>
      </c>
      <c r="F2011" s="78">
        <v>44895</v>
      </c>
      <c r="G2011" s="77" t="s">
        <v>2351</v>
      </c>
      <c r="H2011" s="79">
        <v>8175000</v>
      </c>
      <c r="I2011" s="79">
        <v>7357500</v>
      </c>
      <c r="J2011" s="79">
        <v>7357500</v>
      </c>
      <c r="K2011" s="79">
        <v>0</v>
      </c>
      <c r="L2011" s="79">
        <v>0</v>
      </c>
      <c r="M2011" s="79">
        <v>0</v>
      </c>
      <c r="N2011" s="79">
        <v>0</v>
      </c>
      <c r="O2011" s="79">
        <v>0</v>
      </c>
      <c r="P2011" s="80">
        <v>0</v>
      </c>
      <c r="Q2011" s="81" t="str">
        <f t="shared" si="31"/>
        <v>Registered</v>
      </c>
    </row>
    <row r="2012" spans="1:17">
      <c r="A2012" s="72">
        <v>7575</v>
      </c>
      <c r="B2012" s="72" t="s">
        <v>1884</v>
      </c>
      <c r="C2012" s="72" t="s">
        <v>2010</v>
      </c>
      <c r="D2012" s="72" t="s">
        <v>8071</v>
      </c>
      <c r="E2012" s="72" t="s">
        <v>8072</v>
      </c>
      <c r="F2012" s="73">
        <v>44943</v>
      </c>
      <c r="G2012" s="72" t="s">
        <v>4121</v>
      </c>
      <c r="H2012" s="74">
        <v>5675000</v>
      </c>
      <c r="I2012" s="74">
        <v>5107500</v>
      </c>
      <c r="J2012" s="74">
        <v>5107500</v>
      </c>
      <c r="K2012" s="74">
        <v>0</v>
      </c>
      <c r="L2012" s="74">
        <v>0</v>
      </c>
      <c r="M2012" s="74">
        <v>0</v>
      </c>
      <c r="N2012" s="74">
        <v>0</v>
      </c>
      <c r="O2012" s="74">
        <v>0</v>
      </c>
      <c r="P2012" s="75">
        <v>0</v>
      </c>
      <c r="Q2012" s="76" t="str">
        <f t="shared" si="31"/>
        <v>Registered</v>
      </c>
    </row>
    <row r="2013" spans="1:17">
      <c r="A2013" s="77">
        <v>7576</v>
      </c>
      <c r="B2013" s="77" t="s">
        <v>1884</v>
      </c>
      <c r="C2013" s="77" t="s">
        <v>1983</v>
      </c>
      <c r="D2013" s="77" t="s">
        <v>8073</v>
      </c>
      <c r="E2013" s="77" t="s">
        <v>8074</v>
      </c>
      <c r="F2013" s="78">
        <v>45077</v>
      </c>
      <c r="G2013" s="77" t="s">
        <v>2077</v>
      </c>
      <c r="H2013" s="79">
        <v>9201786</v>
      </c>
      <c r="I2013" s="79">
        <v>8281604</v>
      </c>
      <c r="J2013" s="79">
        <v>8281604</v>
      </c>
      <c r="K2013" s="79">
        <v>0</v>
      </c>
      <c r="L2013" s="79">
        <v>0</v>
      </c>
      <c r="M2013" s="79">
        <v>0</v>
      </c>
      <c r="N2013" s="79">
        <v>0</v>
      </c>
      <c r="O2013" s="79">
        <v>0</v>
      </c>
      <c r="P2013" s="80">
        <v>0</v>
      </c>
      <c r="Q2013" s="81" t="str">
        <f t="shared" si="31"/>
        <v>Registered</v>
      </c>
    </row>
    <row r="2014" spans="1:17">
      <c r="A2014" s="72">
        <v>7577</v>
      </c>
      <c r="B2014" s="72" t="s">
        <v>1884</v>
      </c>
      <c r="C2014" s="72" t="s">
        <v>1983</v>
      </c>
      <c r="D2014" s="72" t="s">
        <v>8075</v>
      </c>
      <c r="E2014" s="72" t="s">
        <v>8076</v>
      </c>
      <c r="F2014" s="73">
        <v>45016</v>
      </c>
      <c r="G2014" s="72" t="s">
        <v>2640</v>
      </c>
      <c r="H2014" s="74">
        <v>8771100</v>
      </c>
      <c r="I2014" s="74">
        <v>7893990</v>
      </c>
      <c r="J2014" s="74">
        <v>7893990</v>
      </c>
      <c r="K2014" s="74">
        <v>0</v>
      </c>
      <c r="L2014" s="74">
        <v>0</v>
      </c>
      <c r="M2014" s="74">
        <v>0</v>
      </c>
      <c r="N2014" s="74">
        <v>0</v>
      </c>
      <c r="O2014" s="74">
        <v>0</v>
      </c>
      <c r="P2014" s="75">
        <v>0</v>
      </c>
      <c r="Q2014" s="76" t="str">
        <f t="shared" si="31"/>
        <v>Registered</v>
      </c>
    </row>
    <row r="2015" spans="1:17">
      <c r="A2015" s="77">
        <v>7578</v>
      </c>
      <c r="B2015" s="77" t="s">
        <v>1884</v>
      </c>
      <c r="C2015" s="77" t="s">
        <v>1983</v>
      </c>
      <c r="D2015" s="77" t="s">
        <v>8077</v>
      </c>
      <c r="E2015" s="77" t="s">
        <v>8078</v>
      </c>
      <c r="F2015" s="78">
        <v>45071</v>
      </c>
      <c r="G2015" s="77" t="s">
        <v>3004</v>
      </c>
      <c r="H2015" s="79">
        <v>8800000</v>
      </c>
      <c r="I2015" s="79">
        <v>7920000</v>
      </c>
      <c r="J2015" s="79">
        <v>7920000</v>
      </c>
      <c r="K2015" s="79">
        <v>0</v>
      </c>
      <c r="L2015" s="79">
        <v>0</v>
      </c>
      <c r="M2015" s="79">
        <v>0</v>
      </c>
      <c r="N2015" s="79">
        <v>0</v>
      </c>
      <c r="O2015" s="79">
        <v>0</v>
      </c>
      <c r="P2015" s="80">
        <v>0</v>
      </c>
      <c r="Q2015" s="81" t="str">
        <f t="shared" si="31"/>
        <v>Registered</v>
      </c>
    </row>
    <row r="2016" spans="1:17">
      <c r="A2016" s="72">
        <v>7579</v>
      </c>
      <c r="B2016" s="72" t="s">
        <v>1884</v>
      </c>
      <c r="C2016" s="72" t="s">
        <v>1983</v>
      </c>
      <c r="D2016" s="72" t="s">
        <v>8079</v>
      </c>
      <c r="E2016" s="72" t="s">
        <v>8080</v>
      </c>
      <c r="F2016" s="73">
        <v>45062</v>
      </c>
      <c r="G2016" s="72" t="s">
        <v>2310</v>
      </c>
      <c r="H2016" s="74">
        <v>9157143</v>
      </c>
      <c r="I2016" s="74">
        <v>8241429</v>
      </c>
      <c r="J2016" s="74">
        <v>8241429</v>
      </c>
      <c r="K2016" s="74">
        <v>0</v>
      </c>
      <c r="L2016" s="74">
        <v>0</v>
      </c>
      <c r="M2016" s="74">
        <v>0</v>
      </c>
      <c r="N2016" s="74">
        <v>0</v>
      </c>
      <c r="O2016" s="74">
        <v>0</v>
      </c>
      <c r="P2016" s="75">
        <v>0</v>
      </c>
      <c r="Q2016" s="76" t="str">
        <f t="shared" si="31"/>
        <v>Registered</v>
      </c>
    </row>
    <row r="2017" spans="1:17">
      <c r="A2017" s="77">
        <v>7580</v>
      </c>
      <c r="B2017" s="77" t="s">
        <v>1884</v>
      </c>
      <c r="C2017" s="77" t="s">
        <v>1983</v>
      </c>
      <c r="D2017" s="77" t="s">
        <v>8081</v>
      </c>
      <c r="E2017" s="77" t="s">
        <v>8082</v>
      </c>
      <c r="F2017" s="78">
        <v>45182</v>
      </c>
      <c r="G2017" s="77" t="s">
        <v>5102</v>
      </c>
      <c r="H2017" s="79">
        <v>7788600</v>
      </c>
      <c r="I2017" s="79">
        <v>7009740</v>
      </c>
      <c r="J2017" s="79">
        <v>7009740</v>
      </c>
      <c r="K2017" s="79">
        <v>0</v>
      </c>
      <c r="L2017" s="79">
        <v>0</v>
      </c>
      <c r="M2017" s="79">
        <v>0</v>
      </c>
      <c r="N2017" s="79">
        <v>0</v>
      </c>
      <c r="O2017" s="79">
        <v>0</v>
      </c>
      <c r="P2017" s="80">
        <v>0</v>
      </c>
      <c r="Q2017" s="81" t="str">
        <f t="shared" si="31"/>
        <v>Registered</v>
      </c>
    </row>
    <row r="2018" spans="1:17">
      <c r="A2018" s="72">
        <v>7581</v>
      </c>
      <c r="B2018" s="72" t="s">
        <v>1884</v>
      </c>
      <c r="C2018" s="72" t="s">
        <v>1983</v>
      </c>
      <c r="D2018" s="72" t="s">
        <v>8083</v>
      </c>
      <c r="E2018" s="72" t="s">
        <v>8084</v>
      </c>
      <c r="F2018" s="73">
        <v>44895</v>
      </c>
      <c r="G2018" s="72" t="s">
        <v>2164</v>
      </c>
      <c r="H2018" s="74">
        <v>9267500</v>
      </c>
      <c r="I2018" s="74">
        <v>8340750</v>
      </c>
      <c r="J2018" s="74">
        <v>8340750</v>
      </c>
      <c r="K2018" s="74">
        <v>0</v>
      </c>
      <c r="L2018" s="74">
        <v>0</v>
      </c>
      <c r="M2018" s="74">
        <v>0</v>
      </c>
      <c r="N2018" s="74">
        <v>0</v>
      </c>
      <c r="O2018" s="74">
        <v>0</v>
      </c>
      <c r="P2018" s="75">
        <v>0</v>
      </c>
      <c r="Q2018" s="76" t="str">
        <f t="shared" si="31"/>
        <v>Registered</v>
      </c>
    </row>
    <row r="2019" spans="1:17">
      <c r="A2019" s="77">
        <v>7582</v>
      </c>
      <c r="B2019" s="77" t="s">
        <v>1884</v>
      </c>
      <c r="C2019" s="77" t="s">
        <v>1983</v>
      </c>
      <c r="D2019" s="77" t="s">
        <v>8085</v>
      </c>
      <c r="E2019" s="77" t="s">
        <v>8053</v>
      </c>
      <c r="F2019" s="78">
        <v>45040</v>
      </c>
      <c r="G2019" s="77" t="s">
        <v>3051</v>
      </c>
      <c r="H2019" s="79">
        <v>9099000</v>
      </c>
      <c r="I2019" s="79">
        <v>8189100</v>
      </c>
      <c r="J2019" s="79">
        <v>8189100</v>
      </c>
      <c r="K2019" s="79">
        <v>0</v>
      </c>
      <c r="L2019" s="79">
        <v>0</v>
      </c>
      <c r="M2019" s="79">
        <v>0</v>
      </c>
      <c r="N2019" s="79">
        <v>0</v>
      </c>
      <c r="O2019" s="79">
        <v>0</v>
      </c>
      <c r="P2019" s="80">
        <v>0</v>
      </c>
      <c r="Q2019" s="81" t="str">
        <f t="shared" si="31"/>
        <v>Registered</v>
      </c>
    </row>
    <row r="2020" spans="1:17">
      <c r="A2020" s="72">
        <v>7583</v>
      </c>
      <c r="B2020" s="72" t="s">
        <v>1884</v>
      </c>
      <c r="C2020" s="72" t="s">
        <v>1983</v>
      </c>
      <c r="D2020" s="72" t="s">
        <v>8086</v>
      </c>
      <c r="E2020" s="72" t="s">
        <v>8087</v>
      </c>
      <c r="F2020" s="73">
        <v>45016</v>
      </c>
      <c r="G2020" s="72" t="s">
        <v>2606</v>
      </c>
      <c r="H2020" s="74">
        <v>8769600</v>
      </c>
      <c r="I2020" s="74">
        <v>7892640</v>
      </c>
      <c r="J2020" s="74">
        <v>7892640</v>
      </c>
      <c r="K2020" s="74">
        <v>0</v>
      </c>
      <c r="L2020" s="74">
        <v>0</v>
      </c>
      <c r="M2020" s="74">
        <v>0</v>
      </c>
      <c r="N2020" s="74">
        <v>0</v>
      </c>
      <c r="O2020" s="74">
        <v>0</v>
      </c>
      <c r="P2020" s="75">
        <v>0</v>
      </c>
      <c r="Q2020" s="76" t="str">
        <f t="shared" si="31"/>
        <v>Registered</v>
      </c>
    </row>
    <row r="2021" spans="1:17">
      <c r="A2021" s="77">
        <v>7584</v>
      </c>
      <c r="B2021" s="77" t="s">
        <v>1884</v>
      </c>
      <c r="C2021" s="77" t="s">
        <v>1983</v>
      </c>
      <c r="D2021" s="77" t="s">
        <v>8088</v>
      </c>
      <c r="E2021" s="77" t="s">
        <v>8089</v>
      </c>
      <c r="F2021" s="78">
        <v>44985</v>
      </c>
      <c r="G2021" s="77" t="s">
        <v>2722</v>
      </c>
      <c r="H2021" s="79">
        <v>8535000</v>
      </c>
      <c r="I2021" s="79">
        <v>7681500</v>
      </c>
      <c r="J2021" s="79">
        <v>7681500</v>
      </c>
      <c r="K2021" s="79">
        <v>0</v>
      </c>
      <c r="L2021" s="79">
        <v>0</v>
      </c>
      <c r="M2021" s="79">
        <v>0</v>
      </c>
      <c r="N2021" s="79">
        <v>0</v>
      </c>
      <c r="O2021" s="79">
        <v>0</v>
      </c>
      <c r="P2021" s="80">
        <v>0</v>
      </c>
      <c r="Q2021" s="81" t="str">
        <f t="shared" si="31"/>
        <v>Registered</v>
      </c>
    </row>
    <row r="2022" spans="1:17">
      <c r="A2022" s="72">
        <v>7585</v>
      </c>
      <c r="B2022" s="72" t="s">
        <v>1884</v>
      </c>
      <c r="C2022" s="72" t="s">
        <v>1983</v>
      </c>
      <c r="D2022" s="72" t="s">
        <v>8090</v>
      </c>
      <c r="E2022" s="72" t="s">
        <v>8091</v>
      </c>
      <c r="F2022" s="73">
        <v>45097</v>
      </c>
      <c r="G2022" s="72" t="s">
        <v>3131</v>
      </c>
      <c r="H2022" s="74">
        <v>8785840</v>
      </c>
      <c r="I2022" s="74">
        <v>7907258</v>
      </c>
      <c r="J2022" s="74">
        <v>7907258</v>
      </c>
      <c r="K2022" s="74">
        <v>0</v>
      </c>
      <c r="L2022" s="74">
        <v>0</v>
      </c>
      <c r="M2022" s="74">
        <v>0</v>
      </c>
      <c r="N2022" s="74">
        <v>0</v>
      </c>
      <c r="O2022" s="74">
        <v>0</v>
      </c>
      <c r="P2022" s="75">
        <v>0</v>
      </c>
      <c r="Q2022" s="76" t="str">
        <f t="shared" si="31"/>
        <v>Registered</v>
      </c>
    </row>
    <row r="2023" spans="1:17">
      <c r="A2023" s="77">
        <v>7586</v>
      </c>
      <c r="B2023" s="77" t="s">
        <v>1884</v>
      </c>
      <c r="C2023" s="77" t="s">
        <v>1983</v>
      </c>
      <c r="D2023" s="77" t="s">
        <v>8092</v>
      </c>
      <c r="E2023" s="77" t="s">
        <v>8093</v>
      </c>
      <c r="F2023" s="78">
        <v>45016</v>
      </c>
      <c r="G2023" s="77" t="s">
        <v>1810</v>
      </c>
      <c r="H2023" s="79">
        <v>8933929</v>
      </c>
      <c r="I2023" s="79">
        <v>8040533</v>
      </c>
      <c r="J2023" s="79">
        <v>8040533</v>
      </c>
      <c r="K2023" s="79">
        <v>0</v>
      </c>
      <c r="L2023" s="79">
        <v>0</v>
      </c>
      <c r="M2023" s="79">
        <v>0</v>
      </c>
      <c r="N2023" s="79">
        <v>0</v>
      </c>
      <c r="O2023" s="79">
        <v>0</v>
      </c>
      <c r="P2023" s="80">
        <v>0</v>
      </c>
      <c r="Q2023" s="81" t="str">
        <f t="shared" si="31"/>
        <v>Registered</v>
      </c>
    </row>
    <row r="2024" spans="1:17">
      <c r="A2024" s="72">
        <v>7587</v>
      </c>
      <c r="B2024" s="72" t="s">
        <v>1884</v>
      </c>
      <c r="C2024" s="72" t="s">
        <v>1983</v>
      </c>
      <c r="D2024" s="72" t="s">
        <v>8094</v>
      </c>
      <c r="E2024" s="72" t="s">
        <v>8095</v>
      </c>
      <c r="F2024" s="73">
        <v>45107</v>
      </c>
      <c r="G2024" s="72" t="s">
        <v>3426</v>
      </c>
      <c r="H2024" s="74">
        <v>8800000</v>
      </c>
      <c r="I2024" s="74">
        <v>7920000</v>
      </c>
      <c r="J2024" s="74">
        <v>7920000</v>
      </c>
      <c r="K2024" s="74">
        <v>0</v>
      </c>
      <c r="L2024" s="74">
        <v>0</v>
      </c>
      <c r="M2024" s="74">
        <v>0</v>
      </c>
      <c r="N2024" s="74">
        <v>0</v>
      </c>
      <c r="O2024" s="74">
        <v>0</v>
      </c>
      <c r="P2024" s="75">
        <v>0</v>
      </c>
      <c r="Q2024" s="76" t="str">
        <f t="shared" si="31"/>
        <v>Registered</v>
      </c>
    </row>
    <row r="2025" spans="1:17">
      <c r="A2025" s="77">
        <v>7588</v>
      </c>
      <c r="B2025" s="77" t="s">
        <v>1884</v>
      </c>
      <c r="C2025" s="77" t="s">
        <v>1983</v>
      </c>
      <c r="D2025" s="77" t="s">
        <v>8096</v>
      </c>
      <c r="E2025" s="77" t="s">
        <v>5094</v>
      </c>
      <c r="F2025" s="78">
        <v>45135</v>
      </c>
      <c r="G2025" s="77" t="s">
        <v>2810</v>
      </c>
      <c r="H2025" s="79">
        <v>8688400</v>
      </c>
      <c r="I2025" s="79">
        <v>7819560</v>
      </c>
      <c r="J2025" s="79">
        <v>7819560</v>
      </c>
      <c r="K2025" s="79">
        <v>0</v>
      </c>
      <c r="L2025" s="79">
        <v>0</v>
      </c>
      <c r="M2025" s="79">
        <v>0</v>
      </c>
      <c r="N2025" s="79">
        <v>0</v>
      </c>
      <c r="O2025" s="79">
        <v>0</v>
      </c>
      <c r="P2025" s="80">
        <v>0</v>
      </c>
      <c r="Q2025" s="81" t="str">
        <f t="shared" si="31"/>
        <v>Registered</v>
      </c>
    </row>
    <row r="2026" spans="1:17">
      <c r="A2026" s="72">
        <v>7589</v>
      </c>
      <c r="B2026" s="72" t="s">
        <v>1884</v>
      </c>
      <c r="C2026" s="72" t="s">
        <v>1983</v>
      </c>
      <c r="D2026" s="72" t="s">
        <v>8097</v>
      </c>
      <c r="E2026" s="72" t="s">
        <v>8098</v>
      </c>
      <c r="F2026" s="73">
        <v>44970</v>
      </c>
      <c r="G2026" s="72" t="s">
        <v>2621</v>
      </c>
      <c r="H2026" s="74">
        <v>8935800</v>
      </c>
      <c r="I2026" s="74">
        <v>8042220</v>
      </c>
      <c r="J2026" s="74">
        <v>8042220</v>
      </c>
      <c r="K2026" s="74">
        <v>0</v>
      </c>
      <c r="L2026" s="74">
        <v>0</v>
      </c>
      <c r="M2026" s="74">
        <v>0</v>
      </c>
      <c r="N2026" s="74">
        <v>0</v>
      </c>
      <c r="O2026" s="74">
        <v>0</v>
      </c>
      <c r="P2026" s="75">
        <v>0</v>
      </c>
      <c r="Q2026" s="76" t="str">
        <f t="shared" si="31"/>
        <v>Registered</v>
      </c>
    </row>
    <row r="2027" spans="1:17">
      <c r="A2027" s="77">
        <v>7590</v>
      </c>
      <c r="B2027" s="77" t="s">
        <v>1884</v>
      </c>
      <c r="C2027" s="77" t="s">
        <v>1983</v>
      </c>
      <c r="D2027" s="77" t="s">
        <v>8099</v>
      </c>
      <c r="E2027" s="77" t="s">
        <v>8100</v>
      </c>
      <c r="F2027" s="78">
        <v>44936</v>
      </c>
      <c r="G2027" s="77" t="s">
        <v>2386</v>
      </c>
      <c r="H2027" s="79">
        <v>9067857</v>
      </c>
      <c r="I2027" s="79">
        <v>8161071</v>
      </c>
      <c r="J2027" s="79">
        <v>8161071</v>
      </c>
      <c r="K2027" s="79">
        <v>0</v>
      </c>
      <c r="L2027" s="79">
        <v>0</v>
      </c>
      <c r="M2027" s="79">
        <v>0</v>
      </c>
      <c r="N2027" s="79">
        <v>0</v>
      </c>
      <c r="O2027" s="79">
        <v>0</v>
      </c>
      <c r="P2027" s="80">
        <v>0</v>
      </c>
      <c r="Q2027" s="81" t="str">
        <f t="shared" si="31"/>
        <v>Registered</v>
      </c>
    </row>
    <row r="2028" spans="1:17">
      <c r="A2028" s="72">
        <v>7591</v>
      </c>
      <c r="B2028" s="72" t="s">
        <v>1884</v>
      </c>
      <c r="C2028" s="72" t="s">
        <v>1983</v>
      </c>
      <c r="D2028" s="72" t="s">
        <v>8101</v>
      </c>
      <c r="E2028" s="72" t="s">
        <v>8102</v>
      </c>
      <c r="F2028" s="73">
        <v>45103</v>
      </c>
      <c r="G2028" s="72" t="s">
        <v>3030</v>
      </c>
      <c r="H2028" s="74">
        <v>8576786</v>
      </c>
      <c r="I2028" s="74">
        <v>7719104</v>
      </c>
      <c r="J2028" s="74">
        <v>7719104</v>
      </c>
      <c r="K2028" s="74">
        <v>0</v>
      </c>
      <c r="L2028" s="74">
        <v>0</v>
      </c>
      <c r="M2028" s="74">
        <v>0</v>
      </c>
      <c r="N2028" s="74">
        <v>0</v>
      </c>
      <c r="O2028" s="74">
        <v>0</v>
      </c>
      <c r="P2028" s="75">
        <v>0</v>
      </c>
      <c r="Q2028" s="76" t="str">
        <f t="shared" si="31"/>
        <v>Registered</v>
      </c>
    </row>
    <row r="2029" spans="1:17">
      <c r="A2029" s="77">
        <v>7592</v>
      </c>
      <c r="B2029" s="77" t="s">
        <v>1884</v>
      </c>
      <c r="C2029" s="77" t="s">
        <v>1983</v>
      </c>
      <c r="D2029" s="77" t="s">
        <v>8103</v>
      </c>
      <c r="E2029" s="77" t="s">
        <v>8104</v>
      </c>
      <c r="F2029" s="78">
        <v>45008</v>
      </c>
      <c r="G2029" s="77" t="s">
        <v>3475</v>
      </c>
      <c r="H2029" s="79">
        <v>9099000</v>
      </c>
      <c r="I2029" s="79">
        <v>8189100</v>
      </c>
      <c r="J2029" s="79">
        <v>8189100</v>
      </c>
      <c r="K2029" s="79">
        <v>0</v>
      </c>
      <c r="L2029" s="79">
        <v>0</v>
      </c>
      <c r="M2029" s="79">
        <v>0</v>
      </c>
      <c r="N2029" s="79">
        <v>0</v>
      </c>
      <c r="O2029" s="79">
        <v>0</v>
      </c>
      <c r="P2029" s="80">
        <v>0</v>
      </c>
      <c r="Q2029" s="81" t="str">
        <f t="shared" si="31"/>
        <v>Registered</v>
      </c>
    </row>
    <row r="2030" spans="1:17">
      <c r="A2030" s="72">
        <v>7593</v>
      </c>
      <c r="B2030" s="72" t="s">
        <v>1884</v>
      </c>
      <c r="C2030" s="72" t="s">
        <v>1983</v>
      </c>
      <c r="D2030" s="72" t="s">
        <v>8105</v>
      </c>
      <c r="E2030" s="72" t="s">
        <v>8106</v>
      </c>
      <c r="F2030" s="73">
        <v>45016</v>
      </c>
      <c r="G2030" s="72" t="s">
        <v>1986</v>
      </c>
      <c r="H2030" s="74">
        <v>8988393</v>
      </c>
      <c r="I2030" s="74">
        <v>8089557</v>
      </c>
      <c r="J2030" s="74">
        <v>8089557</v>
      </c>
      <c r="K2030" s="74">
        <v>0</v>
      </c>
      <c r="L2030" s="74">
        <v>0</v>
      </c>
      <c r="M2030" s="74">
        <v>0</v>
      </c>
      <c r="N2030" s="74">
        <v>0</v>
      </c>
      <c r="O2030" s="74">
        <v>0</v>
      </c>
      <c r="P2030" s="75">
        <v>0</v>
      </c>
      <c r="Q2030" s="76" t="str">
        <f t="shared" si="31"/>
        <v>Registered</v>
      </c>
    </row>
    <row r="2031" spans="1:17">
      <c r="A2031" s="77">
        <v>7594</v>
      </c>
      <c r="B2031" s="77" t="s">
        <v>1884</v>
      </c>
      <c r="C2031" s="77" t="s">
        <v>1983</v>
      </c>
      <c r="D2031" s="77" t="s">
        <v>8107</v>
      </c>
      <c r="E2031" s="77" t="s">
        <v>8108</v>
      </c>
      <c r="F2031" s="78">
        <v>44895</v>
      </c>
      <c r="G2031" s="77" t="s">
        <v>3048</v>
      </c>
      <c r="H2031" s="79">
        <v>8978571</v>
      </c>
      <c r="I2031" s="79">
        <v>8080717</v>
      </c>
      <c r="J2031" s="79">
        <v>8080717</v>
      </c>
      <c r="K2031" s="79">
        <v>0</v>
      </c>
      <c r="L2031" s="79">
        <v>0</v>
      </c>
      <c r="M2031" s="79">
        <v>0</v>
      </c>
      <c r="N2031" s="79">
        <v>0</v>
      </c>
      <c r="O2031" s="79">
        <v>0</v>
      </c>
      <c r="P2031" s="80">
        <v>0</v>
      </c>
      <c r="Q2031" s="81" t="str">
        <f t="shared" si="31"/>
        <v>Registered</v>
      </c>
    </row>
    <row r="2032" spans="1:17">
      <c r="A2032" s="72">
        <v>7595</v>
      </c>
      <c r="B2032" s="72" t="s">
        <v>1884</v>
      </c>
      <c r="C2032" s="72" t="s">
        <v>1983</v>
      </c>
      <c r="D2032" s="72" t="s">
        <v>8109</v>
      </c>
      <c r="E2032" s="72" t="s">
        <v>8110</v>
      </c>
      <c r="F2032" s="73">
        <v>44895</v>
      </c>
      <c r="G2032" s="72" t="s">
        <v>3048</v>
      </c>
      <c r="H2032" s="74">
        <v>8978571</v>
      </c>
      <c r="I2032" s="74">
        <v>8080717</v>
      </c>
      <c r="J2032" s="74">
        <v>8080717</v>
      </c>
      <c r="K2032" s="74">
        <v>0</v>
      </c>
      <c r="L2032" s="74">
        <v>0</v>
      </c>
      <c r="M2032" s="74">
        <v>0</v>
      </c>
      <c r="N2032" s="74">
        <v>0</v>
      </c>
      <c r="O2032" s="74">
        <v>0</v>
      </c>
      <c r="P2032" s="75">
        <v>0</v>
      </c>
      <c r="Q2032" s="76" t="str">
        <f t="shared" si="31"/>
        <v>Registered</v>
      </c>
    </row>
    <row r="2033" spans="1:17">
      <c r="A2033" s="77">
        <v>7596</v>
      </c>
      <c r="B2033" s="77" t="s">
        <v>1884</v>
      </c>
      <c r="C2033" s="77" t="s">
        <v>1983</v>
      </c>
      <c r="D2033" s="77" t="s">
        <v>8111</v>
      </c>
      <c r="E2033" s="77" t="s">
        <v>8112</v>
      </c>
      <c r="F2033" s="78">
        <v>45062</v>
      </c>
      <c r="G2033" s="77" t="s">
        <v>4904</v>
      </c>
      <c r="H2033" s="79">
        <v>8555000</v>
      </c>
      <c r="I2033" s="79">
        <v>7699500</v>
      </c>
      <c r="J2033" s="79">
        <v>7699500</v>
      </c>
      <c r="K2033" s="79">
        <v>0</v>
      </c>
      <c r="L2033" s="79">
        <v>0</v>
      </c>
      <c r="M2033" s="79">
        <v>0</v>
      </c>
      <c r="N2033" s="79">
        <v>0</v>
      </c>
      <c r="O2033" s="79">
        <v>0</v>
      </c>
      <c r="P2033" s="80">
        <v>0</v>
      </c>
      <c r="Q2033" s="81" t="str">
        <f t="shared" si="31"/>
        <v>Registered</v>
      </c>
    </row>
    <row r="2034" spans="1:17">
      <c r="A2034" s="72">
        <v>7597</v>
      </c>
      <c r="B2034" s="72" t="s">
        <v>1884</v>
      </c>
      <c r="C2034" s="72" t="s">
        <v>1983</v>
      </c>
      <c r="D2034" s="72" t="s">
        <v>8113</v>
      </c>
      <c r="E2034" s="72" t="s">
        <v>8114</v>
      </c>
      <c r="F2034" s="73">
        <v>44915</v>
      </c>
      <c r="G2034" s="72" t="s">
        <v>3708</v>
      </c>
      <c r="H2034" s="74">
        <v>8933929</v>
      </c>
      <c r="I2034" s="74">
        <v>8040533</v>
      </c>
      <c r="J2034" s="74">
        <v>8040533</v>
      </c>
      <c r="K2034" s="74">
        <v>0</v>
      </c>
      <c r="L2034" s="74">
        <v>0</v>
      </c>
      <c r="M2034" s="74">
        <v>0</v>
      </c>
      <c r="N2034" s="74">
        <v>0</v>
      </c>
      <c r="O2034" s="74">
        <v>0</v>
      </c>
      <c r="P2034" s="75">
        <v>0</v>
      </c>
      <c r="Q2034" s="76" t="str">
        <f t="shared" si="31"/>
        <v>Registered</v>
      </c>
    </row>
    <row r="2035" spans="1:17">
      <c r="A2035" s="77">
        <v>7598</v>
      </c>
      <c r="B2035" s="77" t="s">
        <v>1884</v>
      </c>
      <c r="C2035" s="77" t="s">
        <v>1983</v>
      </c>
      <c r="D2035" s="77" t="s">
        <v>8115</v>
      </c>
      <c r="E2035" s="77" t="s">
        <v>8116</v>
      </c>
      <c r="F2035" s="78">
        <v>45008</v>
      </c>
      <c r="G2035" s="77" t="s">
        <v>4269</v>
      </c>
      <c r="H2035" s="79">
        <v>8621429</v>
      </c>
      <c r="I2035" s="79">
        <v>7759283</v>
      </c>
      <c r="J2035" s="79">
        <v>7759283</v>
      </c>
      <c r="K2035" s="79">
        <v>0</v>
      </c>
      <c r="L2035" s="79">
        <v>0</v>
      </c>
      <c r="M2035" s="79">
        <v>0</v>
      </c>
      <c r="N2035" s="79">
        <v>0</v>
      </c>
      <c r="O2035" s="79">
        <v>0</v>
      </c>
      <c r="P2035" s="80">
        <v>0</v>
      </c>
      <c r="Q2035" s="81" t="str">
        <f t="shared" si="31"/>
        <v>Registered</v>
      </c>
    </row>
    <row r="2036" spans="1:17">
      <c r="A2036" s="72">
        <v>7599</v>
      </c>
      <c r="B2036" s="72" t="s">
        <v>1884</v>
      </c>
      <c r="C2036" s="72" t="s">
        <v>1983</v>
      </c>
      <c r="D2036" s="72" t="s">
        <v>8117</v>
      </c>
      <c r="E2036" s="72" t="s">
        <v>8118</v>
      </c>
      <c r="F2036" s="73">
        <v>44904</v>
      </c>
      <c r="G2036" s="72" t="s">
        <v>2606</v>
      </c>
      <c r="H2036" s="74">
        <v>9246429</v>
      </c>
      <c r="I2036" s="74">
        <v>8321783</v>
      </c>
      <c r="J2036" s="74">
        <v>8321783</v>
      </c>
      <c r="K2036" s="74">
        <v>0</v>
      </c>
      <c r="L2036" s="74">
        <v>0</v>
      </c>
      <c r="M2036" s="74">
        <v>0</v>
      </c>
      <c r="N2036" s="74">
        <v>0</v>
      </c>
      <c r="O2036" s="74">
        <v>0</v>
      </c>
      <c r="P2036" s="75">
        <v>0</v>
      </c>
      <c r="Q2036" s="76" t="str">
        <f t="shared" si="31"/>
        <v>Registered</v>
      </c>
    </row>
    <row r="2037" spans="1:17">
      <c r="A2037" s="77">
        <v>7600</v>
      </c>
      <c r="B2037" s="77" t="s">
        <v>1884</v>
      </c>
      <c r="C2037" s="77" t="s">
        <v>1983</v>
      </c>
      <c r="D2037" s="77" t="s">
        <v>8119</v>
      </c>
      <c r="E2037" s="77" t="s">
        <v>8120</v>
      </c>
      <c r="F2037" s="78">
        <v>44895</v>
      </c>
      <c r="G2037" s="77" t="s">
        <v>2313</v>
      </c>
      <c r="H2037" s="79">
        <v>9014286</v>
      </c>
      <c r="I2037" s="79">
        <v>8112854</v>
      </c>
      <c r="J2037" s="79">
        <v>8112854</v>
      </c>
      <c r="K2037" s="79">
        <v>0</v>
      </c>
      <c r="L2037" s="79">
        <v>0</v>
      </c>
      <c r="M2037" s="79">
        <v>0</v>
      </c>
      <c r="N2037" s="79">
        <v>0</v>
      </c>
      <c r="O2037" s="79">
        <v>0</v>
      </c>
      <c r="P2037" s="80">
        <v>0</v>
      </c>
      <c r="Q2037" s="81" t="str">
        <f t="shared" si="31"/>
        <v>Registered</v>
      </c>
    </row>
    <row r="2038" spans="1:17">
      <c r="A2038" s="72">
        <v>7601</v>
      </c>
      <c r="B2038" s="72" t="s">
        <v>1884</v>
      </c>
      <c r="C2038" s="72" t="s">
        <v>1983</v>
      </c>
      <c r="D2038" s="72" t="s">
        <v>8121</v>
      </c>
      <c r="E2038" s="72" t="s">
        <v>8122</v>
      </c>
      <c r="F2038" s="73">
        <v>44895</v>
      </c>
      <c r="G2038" s="72" t="s">
        <v>2670</v>
      </c>
      <c r="H2038" s="74">
        <v>9246429</v>
      </c>
      <c r="I2038" s="74">
        <v>8321783</v>
      </c>
      <c r="J2038" s="74">
        <v>8321783</v>
      </c>
      <c r="K2038" s="74">
        <v>0</v>
      </c>
      <c r="L2038" s="74">
        <v>0</v>
      </c>
      <c r="M2038" s="74">
        <v>0</v>
      </c>
      <c r="N2038" s="74">
        <v>0</v>
      </c>
      <c r="O2038" s="74">
        <v>0</v>
      </c>
      <c r="P2038" s="75">
        <v>0</v>
      </c>
      <c r="Q2038" s="76" t="str">
        <f t="shared" si="31"/>
        <v>Registered</v>
      </c>
    </row>
    <row r="2039" spans="1:17">
      <c r="A2039" s="77">
        <v>7602</v>
      </c>
      <c r="B2039" s="77" t="s">
        <v>1884</v>
      </c>
      <c r="C2039" s="77" t="s">
        <v>1983</v>
      </c>
      <c r="D2039" s="77" t="s">
        <v>8123</v>
      </c>
      <c r="E2039" s="77" t="s">
        <v>8124</v>
      </c>
      <c r="F2039" s="78">
        <v>45062</v>
      </c>
      <c r="G2039" s="77" t="s">
        <v>4100</v>
      </c>
      <c r="H2039" s="79">
        <v>8866964</v>
      </c>
      <c r="I2039" s="79">
        <v>7980269</v>
      </c>
      <c r="J2039" s="79">
        <v>7980269</v>
      </c>
      <c r="K2039" s="79">
        <v>0</v>
      </c>
      <c r="L2039" s="79">
        <v>0</v>
      </c>
      <c r="M2039" s="79">
        <v>0</v>
      </c>
      <c r="N2039" s="79">
        <v>0</v>
      </c>
      <c r="O2039" s="79">
        <v>0</v>
      </c>
      <c r="P2039" s="80">
        <v>0</v>
      </c>
      <c r="Q2039" s="81" t="str">
        <f t="shared" si="31"/>
        <v>Registered</v>
      </c>
    </row>
    <row r="2040" spans="1:17">
      <c r="A2040" s="72">
        <v>7603</v>
      </c>
      <c r="B2040" s="72" t="s">
        <v>1884</v>
      </c>
      <c r="C2040" s="72" t="s">
        <v>1983</v>
      </c>
      <c r="D2040" s="72" t="s">
        <v>8125</v>
      </c>
      <c r="E2040" s="72" t="s">
        <v>8126</v>
      </c>
      <c r="F2040" s="73">
        <v>44895</v>
      </c>
      <c r="G2040" s="72" t="s">
        <v>2621</v>
      </c>
      <c r="H2040" s="74">
        <v>9090179</v>
      </c>
      <c r="I2040" s="74">
        <v>8181161</v>
      </c>
      <c r="J2040" s="74">
        <v>8181161</v>
      </c>
      <c r="K2040" s="74">
        <v>0</v>
      </c>
      <c r="L2040" s="74">
        <v>0</v>
      </c>
      <c r="M2040" s="74">
        <v>0</v>
      </c>
      <c r="N2040" s="74">
        <v>0</v>
      </c>
      <c r="O2040" s="74">
        <v>0</v>
      </c>
      <c r="P2040" s="75">
        <v>0</v>
      </c>
      <c r="Q2040" s="76" t="str">
        <f t="shared" si="31"/>
        <v>Registered</v>
      </c>
    </row>
    <row r="2041" spans="1:17">
      <c r="A2041" s="77">
        <v>7604</v>
      </c>
      <c r="B2041" s="77" t="s">
        <v>1884</v>
      </c>
      <c r="C2041" s="77" t="s">
        <v>1885</v>
      </c>
      <c r="D2041" s="77" t="s">
        <v>8127</v>
      </c>
      <c r="E2041" s="77" t="s">
        <v>8128</v>
      </c>
      <c r="F2041" s="78">
        <v>44895</v>
      </c>
      <c r="G2041" s="77" t="s">
        <v>2164</v>
      </c>
      <c r="H2041" s="79">
        <v>8532143</v>
      </c>
      <c r="I2041" s="79">
        <v>7252322</v>
      </c>
      <c r="J2041" s="79">
        <v>7252322</v>
      </c>
      <c r="K2041" s="79">
        <v>0</v>
      </c>
      <c r="L2041" s="79">
        <v>0</v>
      </c>
      <c r="M2041" s="79">
        <v>0</v>
      </c>
      <c r="N2041" s="79">
        <v>0</v>
      </c>
      <c r="O2041" s="79">
        <v>0</v>
      </c>
      <c r="P2041" s="80">
        <v>0</v>
      </c>
      <c r="Q2041" s="81" t="str">
        <f t="shared" si="31"/>
        <v>Registered</v>
      </c>
    </row>
    <row r="2042" spans="1:17">
      <c r="A2042" s="72">
        <v>7605</v>
      </c>
      <c r="B2042" s="72" t="s">
        <v>1884</v>
      </c>
      <c r="C2042" s="72" t="s">
        <v>3389</v>
      </c>
      <c r="D2042" s="72" t="s">
        <v>8129</v>
      </c>
      <c r="E2042" s="72" t="s">
        <v>8130</v>
      </c>
      <c r="F2042" s="73">
        <v>45226</v>
      </c>
      <c r="G2042" s="72" t="s">
        <v>4967</v>
      </c>
      <c r="H2042" s="74">
        <v>9291964</v>
      </c>
      <c r="I2042" s="74">
        <v>6968975</v>
      </c>
      <c r="J2042" s="74">
        <v>6968975</v>
      </c>
      <c r="K2042" s="74">
        <v>0</v>
      </c>
      <c r="L2042" s="74">
        <v>0</v>
      </c>
      <c r="M2042" s="74">
        <v>0</v>
      </c>
      <c r="N2042" s="74">
        <v>0</v>
      </c>
      <c r="O2042" s="74">
        <v>0</v>
      </c>
      <c r="P2042" s="75">
        <v>0</v>
      </c>
      <c r="Q2042" s="76" t="str">
        <f t="shared" si="31"/>
        <v>Registered</v>
      </c>
    </row>
    <row r="2043" spans="1:17">
      <c r="A2043" s="77">
        <v>7606</v>
      </c>
      <c r="B2043" s="77" t="s">
        <v>1884</v>
      </c>
      <c r="C2043" s="77" t="s">
        <v>3389</v>
      </c>
      <c r="D2043" s="77" t="s">
        <v>8131</v>
      </c>
      <c r="E2043" s="77" t="s">
        <v>8132</v>
      </c>
      <c r="F2043" s="78">
        <v>45233</v>
      </c>
      <c r="G2043" s="77" t="s">
        <v>3568</v>
      </c>
      <c r="H2043" s="79">
        <v>9402679</v>
      </c>
      <c r="I2043" s="79">
        <v>7052009</v>
      </c>
      <c r="J2043" s="79">
        <v>7052009</v>
      </c>
      <c r="K2043" s="79">
        <v>0</v>
      </c>
      <c r="L2043" s="79">
        <v>0</v>
      </c>
      <c r="M2043" s="79">
        <v>0</v>
      </c>
      <c r="N2043" s="79">
        <v>0</v>
      </c>
      <c r="O2043" s="79">
        <v>0</v>
      </c>
      <c r="P2043" s="80">
        <v>0</v>
      </c>
      <c r="Q2043" s="81" t="str">
        <f t="shared" si="31"/>
        <v>Registered</v>
      </c>
    </row>
    <row r="2044" spans="1:17">
      <c r="A2044" s="72">
        <v>7607</v>
      </c>
      <c r="B2044" s="72" t="s">
        <v>1884</v>
      </c>
      <c r="C2044" s="72" t="s">
        <v>3389</v>
      </c>
      <c r="D2044" s="72" t="s">
        <v>8133</v>
      </c>
      <c r="E2044" s="72" t="s">
        <v>8134</v>
      </c>
      <c r="F2044" s="73">
        <v>45479</v>
      </c>
      <c r="G2044" s="72" t="s">
        <v>4800</v>
      </c>
      <c r="H2044" s="74">
        <v>9514286</v>
      </c>
      <c r="I2044" s="74">
        <v>7611426</v>
      </c>
      <c r="J2044" s="74">
        <v>7611426</v>
      </c>
      <c r="K2044" s="74">
        <v>0</v>
      </c>
      <c r="L2044" s="74">
        <v>0</v>
      </c>
      <c r="M2044" s="74">
        <v>0</v>
      </c>
      <c r="N2044" s="74">
        <v>0</v>
      </c>
      <c r="O2044" s="74">
        <v>0</v>
      </c>
      <c r="P2044" s="75">
        <v>0</v>
      </c>
      <c r="Q2044" s="76" t="str">
        <f t="shared" si="31"/>
        <v>Registered</v>
      </c>
    </row>
    <row r="2045" spans="1:17">
      <c r="A2045" s="77">
        <v>7608</v>
      </c>
      <c r="B2045" s="77" t="s">
        <v>1884</v>
      </c>
      <c r="C2045" s="77" t="s">
        <v>3389</v>
      </c>
      <c r="D2045" s="77" t="s">
        <v>8135</v>
      </c>
      <c r="E2045" s="77" t="s">
        <v>8136</v>
      </c>
      <c r="F2045" s="78">
        <v>45376</v>
      </c>
      <c r="G2045" s="77" t="s">
        <v>5367</v>
      </c>
      <c r="H2045" s="79">
        <v>9355400</v>
      </c>
      <c r="I2045" s="79">
        <v>7484320</v>
      </c>
      <c r="J2045" s="79">
        <v>7484320</v>
      </c>
      <c r="K2045" s="79">
        <v>0</v>
      </c>
      <c r="L2045" s="79">
        <v>0</v>
      </c>
      <c r="M2045" s="79">
        <v>0</v>
      </c>
      <c r="N2045" s="79">
        <v>0</v>
      </c>
      <c r="O2045" s="79">
        <v>0</v>
      </c>
      <c r="P2045" s="80">
        <v>0</v>
      </c>
      <c r="Q2045" s="81" t="str">
        <f t="shared" si="31"/>
        <v>Registered</v>
      </c>
    </row>
    <row r="2046" spans="1:17">
      <c r="A2046" s="72">
        <v>7609</v>
      </c>
      <c r="B2046" s="72" t="s">
        <v>1884</v>
      </c>
      <c r="C2046" s="72" t="s">
        <v>3389</v>
      </c>
      <c r="D2046" s="72" t="s">
        <v>8137</v>
      </c>
      <c r="E2046" s="72" t="s">
        <v>8138</v>
      </c>
      <c r="F2046" s="73">
        <v>45593</v>
      </c>
      <c r="G2046" s="72" t="s">
        <v>2175</v>
      </c>
      <c r="H2046" s="74">
        <v>7469643</v>
      </c>
      <c r="I2046" s="74">
        <v>5975715</v>
      </c>
      <c r="J2046" s="74">
        <v>5975715</v>
      </c>
      <c r="K2046" s="74">
        <v>0</v>
      </c>
      <c r="L2046" s="74">
        <v>0</v>
      </c>
      <c r="M2046" s="74">
        <v>0</v>
      </c>
      <c r="N2046" s="74">
        <v>0</v>
      </c>
      <c r="O2046" s="74">
        <v>0</v>
      </c>
      <c r="P2046" s="75">
        <v>0</v>
      </c>
      <c r="Q2046" s="76" t="str">
        <f t="shared" si="31"/>
        <v>Registered</v>
      </c>
    </row>
    <row r="2047" spans="1:17">
      <c r="A2047" s="77">
        <v>7610</v>
      </c>
      <c r="B2047" s="77" t="s">
        <v>1884</v>
      </c>
      <c r="C2047" s="77" t="s">
        <v>3389</v>
      </c>
      <c r="D2047" s="77" t="s">
        <v>8139</v>
      </c>
      <c r="E2047" s="77" t="s">
        <v>8140</v>
      </c>
      <c r="F2047" s="78">
        <v>45290</v>
      </c>
      <c r="G2047" s="77" t="s">
        <v>4962</v>
      </c>
      <c r="H2047" s="79">
        <v>6344643</v>
      </c>
      <c r="I2047" s="79">
        <v>5075715</v>
      </c>
      <c r="J2047" s="79">
        <v>5075715</v>
      </c>
      <c r="K2047" s="79">
        <v>0</v>
      </c>
      <c r="L2047" s="79">
        <v>0</v>
      </c>
      <c r="M2047" s="79">
        <v>0</v>
      </c>
      <c r="N2047" s="79">
        <v>0</v>
      </c>
      <c r="O2047" s="79">
        <v>0</v>
      </c>
      <c r="P2047" s="80">
        <v>0</v>
      </c>
      <c r="Q2047" s="81" t="str">
        <f t="shared" si="31"/>
        <v>Registered</v>
      </c>
    </row>
    <row r="2048" spans="1:17">
      <c r="A2048" s="72">
        <v>7611</v>
      </c>
      <c r="B2048" s="72" t="s">
        <v>1884</v>
      </c>
      <c r="C2048" s="72" t="s">
        <v>3389</v>
      </c>
      <c r="D2048" s="72" t="s">
        <v>8141</v>
      </c>
      <c r="E2048" s="72" t="s">
        <v>8142</v>
      </c>
      <c r="F2048" s="73">
        <v>45233</v>
      </c>
      <c r="G2048" s="72" t="s">
        <v>5680</v>
      </c>
      <c r="H2048" s="74">
        <v>9425000</v>
      </c>
      <c r="I2048" s="74">
        <v>7068750</v>
      </c>
      <c r="J2048" s="74">
        <v>7068750</v>
      </c>
      <c r="K2048" s="74">
        <v>0</v>
      </c>
      <c r="L2048" s="74">
        <v>0</v>
      </c>
      <c r="M2048" s="74">
        <v>0</v>
      </c>
      <c r="N2048" s="74">
        <v>0</v>
      </c>
      <c r="O2048" s="74">
        <v>0</v>
      </c>
      <c r="P2048" s="75">
        <v>0</v>
      </c>
      <c r="Q2048" s="76" t="str">
        <f t="shared" si="31"/>
        <v>Registered</v>
      </c>
    </row>
    <row r="2049" spans="1:17">
      <c r="A2049" s="77">
        <v>7612</v>
      </c>
      <c r="B2049" s="77" t="s">
        <v>1884</v>
      </c>
      <c r="C2049" s="77" t="s">
        <v>3389</v>
      </c>
      <c r="D2049" s="77" t="s">
        <v>8143</v>
      </c>
      <c r="E2049" s="77" t="s">
        <v>8144</v>
      </c>
      <c r="F2049" s="78">
        <v>45215</v>
      </c>
      <c r="G2049" s="77" t="s">
        <v>1937</v>
      </c>
      <c r="H2049" s="79">
        <v>9335714</v>
      </c>
      <c r="I2049" s="79">
        <v>7001788</v>
      </c>
      <c r="J2049" s="79">
        <v>7001788</v>
      </c>
      <c r="K2049" s="79">
        <v>0</v>
      </c>
      <c r="L2049" s="79">
        <v>0</v>
      </c>
      <c r="M2049" s="79">
        <v>0</v>
      </c>
      <c r="N2049" s="79">
        <v>0</v>
      </c>
      <c r="O2049" s="79">
        <v>0</v>
      </c>
      <c r="P2049" s="80">
        <v>0</v>
      </c>
      <c r="Q2049" s="81" t="str">
        <f t="shared" si="31"/>
        <v>Registered</v>
      </c>
    </row>
    <row r="2050" spans="1:17">
      <c r="A2050" s="72">
        <v>7613</v>
      </c>
      <c r="B2050" s="72" t="s">
        <v>1884</v>
      </c>
      <c r="C2050" s="72" t="s">
        <v>3389</v>
      </c>
      <c r="D2050" s="72" t="s">
        <v>8145</v>
      </c>
      <c r="E2050" s="72" t="s">
        <v>8146</v>
      </c>
      <c r="F2050" s="73">
        <v>45233</v>
      </c>
      <c r="G2050" s="72" t="s">
        <v>2695</v>
      </c>
      <c r="H2050" s="74">
        <v>6572973</v>
      </c>
      <c r="I2050" s="74">
        <v>4929731</v>
      </c>
      <c r="J2050" s="74">
        <v>4929731</v>
      </c>
      <c r="K2050" s="74">
        <v>0</v>
      </c>
      <c r="L2050" s="74">
        <v>0</v>
      </c>
      <c r="M2050" s="74">
        <v>0</v>
      </c>
      <c r="N2050" s="74">
        <v>0</v>
      </c>
      <c r="O2050" s="74">
        <v>0</v>
      </c>
      <c r="P2050" s="75">
        <v>0</v>
      </c>
      <c r="Q2050" s="76" t="str">
        <f t="shared" ref="Q2050:Q2113" si="32">IF(G2050="01 Jan 1900","Unregistered","Registered")</f>
        <v>Registered</v>
      </c>
    </row>
    <row r="2051" spans="1:17">
      <c r="A2051" s="77">
        <v>7614</v>
      </c>
      <c r="B2051" s="77" t="s">
        <v>1884</v>
      </c>
      <c r="C2051" s="77" t="s">
        <v>3389</v>
      </c>
      <c r="D2051" s="77" t="s">
        <v>8147</v>
      </c>
      <c r="E2051" s="77" t="s">
        <v>8148</v>
      </c>
      <c r="F2051" s="78">
        <v>45233</v>
      </c>
      <c r="G2051" s="77" t="s">
        <v>8149</v>
      </c>
      <c r="H2051" s="79">
        <v>6599107</v>
      </c>
      <c r="I2051" s="79">
        <v>4949328</v>
      </c>
      <c r="J2051" s="79">
        <v>4949328</v>
      </c>
      <c r="K2051" s="79">
        <v>0</v>
      </c>
      <c r="L2051" s="79">
        <v>0</v>
      </c>
      <c r="M2051" s="79">
        <v>0</v>
      </c>
      <c r="N2051" s="79">
        <v>0</v>
      </c>
      <c r="O2051" s="79">
        <v>0</v>
      </c>
      <c r="P2051" s="80">
        <v>0</v>
      </c>
      <c r="Q2051" s="81" t="str">
        <f t="shared" si="32"/>
        <v>Registered</v>
      </c>
    </row>
    <row r="2052" spans="1:17">
      <c r="A2052" s="72">
        <v>7615</v>
      </c>
      <c r="B2052" s="72" t="s">
        <v>1884</v>
      </c>
      <c r="C2052" s="72" t="s">
        <v>3389</v>
      </c>
      <c r="D2052" s="72" t="s">
        <v>8150</v>
      </c>
      <c r="E2052" s="72" t="s">
        <v>8151</v>
      </c>
      <c r="F2052" s="73">
        <v>45762</v>
      </c>
      <c r="G2052" s="72" t="s">
        <v>2016</v>
      </c>
      <c r="H2052" s="74">
        <v>11032143</v>
      </c>
      <c r="I2052" s="74">
        <v>7722501</v>
      </c>
      <c r="J2052" s="74">
        <v>7722501</v>
      </c>
      <c r="K2052" s="74">
        <v>0</v>
      </c>
      <c r="L2052" s="74">
        <v>0</v>
      </c>
      <c r="M2052" s="74">
        <v>0</v>
      </c>
      <c r="N2052" s="74">
        <v>0</v>
      </c>
      <c r="O2052" s="74">
        <v>0</v>
      </c>
      <c r="P2052" s="75">
        <v>0</v>
      </c>
      <c r="Q2052" s="76" t="str">
        <f t="shared" si="32"/>
        <v>Registered</v>
      </c>
    </row>
    <row r="2053" spans="1:17">
      <c r="A2053" s="77">
        <v>7616</v>
      </c>
      <c r="B2053" s="77" t="s">
        <v>1884</v>
      </c>
      <c r="C2053" s="77" t="s">
        <v>3389</v>
      </c>
      <c r="D2053" s="77" t="s">
        <v>8152</v>
      </c>
      <c r="E2053" s="77" t="s">
        <v>8153</v>
      </c>
      <c r="F2053" s="78">
        <v>45762</v>
      </c>
      <c r="G2053" s="77" t="s">
        <v>8154</v>
      </c>
      <c r="H2053" s="79">
        <v>11032143</v>
      </c>
      <c r="I2053" s="79">
        <v>7722501</v>
      </c>
      <c r="J2053" s="79">
        <v>7722501</v>
      </c>
      <c r="K2053" s="79">
        <v>0</v>
      </c>
      <c r="L2053" s="79">
        <v>0</v>
      </c>
      <c r="M2053" s="79">
        <v>0</v>
      </c>
      <c r="N2053" s="79">
        <v>0</v>
      </c>
      <c r="O2053" s="79">
        <v>0</v>
      </c>
      <c r="P2053" s="80">
        <v>0</v>
      </c>
      <c r="Q2053" s="81" t="str">
        <f t="shared" si="32"/>
        <v>Registered</v>
      </c>
    </row>
    <row r="2054" spans="1:17">
      <c r="A2054" s="72">
        <v>7617</v>
      </c>
      <c r="B2054" s="72" t="s">
        <v>1884</v>
      </c>
      <c r="C2054" s="72" t="s">
        <v>3389</v>
      </c>
      <c r="D2054" s="72" t="s">
        <v>8155</v>
      </c>
      <c r="E2054" s="72" t="s">
        <v>8156</v>
      </c>
      <c r="F2054" s="73">
        <v>45762</v>
      </c>
      <c r="G2054" s="72" t="s">
        <v>2897</v>
      </c>
      <c r="H2054" s="74">
        <v>6717117</v>
      </c>
      <c r="I2054" s="74">
        <v>4701984</v>
      </c>
      <c r="J2054" s="74">
        <v>4701984</v>
      </c>
      <c r="K2054" s="74">
        <v>0</v>
      </c>
      <c r="L2054" s="74">
        <v>0</v>
      </c>
      <c r="M2054" s="74">
        <v>0</v>
      </c>
      <c r="N2054" s="74">
        <v>0</v>
      </c>
      <c r="O2054" s="74">
        <v>0</v>
      </c>
      <c r="P2054" s="75">
        <v>0</v>
      </c>
      <c r="Q2054" s="76" t="str">
        <f t="shared" si="32"/>
        <v>Registered</v>
      </c>
    </row>
    <row r="2055" spans="1:17">
      <c r="A2055" s="77">
        <v>7618</v>
      </c>
      <c r="B2055" s="77" t="s">
        <v>1884</v>
      </c>
      <c r="C2055" s="77" t="s">
        <v>3389</v>
      </c>
      <c r="D2055" s="77" t="s">
        <v>8157</v>
      </c>
      <c r="E2055" s="77" t="s">
        <v>8158</v>
      </c>
      <c r="F2055" s="78">
        <v>45762</v>
      </c>
      <c r="G2055" s="77" t="s">
        <v>3292</v>
      </c>
      <c r="H2055" s="79">
        <v>9919950</v>
      </c>
      <c r="I2055" s="79">
        <v>6943966</v>
      </c>
      <c r="J2055" s="79">
        <v>6943966</v>
      </c>
      <c r="K2055" s="79">
        <v>0</v>
      </c>
      <c r="L2055" s="79">
        <v>0</v>
      </c>
      <c r="M2055" s="79">
        <v>0</v>
      </c>
      <c r="N2055" s="79">
        <v>0</v>
      </c>
      <c r="O2055" s="79">
        <v>0</v>
      </c>
      <c r="P2055" s="80">
        <v>0</v>
      </c>
      <c r="Q2055" s="81" t="str">
        <f t="shared" si="32"/>
        <v>Registered</v>
      </c>
    </row>
    <row r="2056" spans="1:17">
      <c r="A2056" s="72">
        <v>7619</v>
      </c>
      <c r="B2056" s="72" t="s">
        <v>1884</v>
      </c>
      <c r="C2056" s="72" t="s">
        <v>3389</v>
      </c>
      <c r="D2056" s="72" t="s">
        <v>8159</v>
      </c>
      <c r="E2056" s="72" t="s">
        <v>8160</v>
      </c>
      <c r="F2056" s="73">
        <v>45359</v>
      </c>
      <c r="G2056" s="72" t="s">
        <v>1825</v>
      </c>
      <c r="H2056" s="74">
        <v>9067857</v>
      </c>
      <c r="I2056" s="74">
        <v>7254285</v>
      </c>
      <c r="J2056" s="74">
        <v>7254285</v>
      </c>
      <c r="K2056" s="74">
        <v>0</v>
      </c>
      <c r="L2056" s="74">
        <v>0</v>
      </c>
      <c r="M2056" s="74">
        <v>0</v>
      </c>
      <c r="N2056" s="74">
        <v>0</v>
      </c>
      <c r="O2056" s="74">
        <v>0</v>
      </c>
      <c r="P2056" s="75">
        <v>0</v>
      </c>
      <c r="Q2056" s="76" t="str">
        <f t="shared" si="32"/>
        <v>Registered</v>
      </c>
    </row>
    <row r="2057" spans="1:17">
      <c r="A2057" s="77">
        <v>7620</v>
      </c>
      <c r="B2057" s="77" t="s">
        <v>1884</v>
      </c>
      <c r="C2057" s="77" t="s">
        <v>3389</v>
      </c>
      <c r="D2057" s="77" t="s">
        <v>8161</v>
      </c>
      <c r="E2057" s="77" t="s">
        <v>8162</v>
      </c>
      <c r="F2057" s="78">
        <v>45290</v>
      </c>
      <c r="G2057" s="77" t="s">
        <v>8163</v>
      </c>
      <c r="H2057" s="79">
        <v>9234425</v>
      </c>
      <c r="I2057" s="79">
        <v>7387540</v>
      </c>
      <c r="J2057" s="79">
        <v>7387540</v>
      </c>
      <c r="K2057" s="79">
        <v>0</v>
      </c>
      <c r="L2057" s="79">
        <v>0</v>
      </c>
      <c r="M2057" s="79">
        <v>0</v>
      </c>
      <c r="N2057" s="79">
        <v>0</v>
      </c>
      <c r="O2057" s="79">
        <v>0</v>
      </c>
      <c r="P2057" s="80">
        <v>0</v>
      </c>
      <c r="Q2057" s="81" t="str">
        <f t="shared" si="32"/>
        <v>Registered</v>
      </c>
    </row>
    <row r="2058" spans="1:17">
      <c r="A2058" s="72">
        <v>7621</v>
      </c>
      <c r="B2058" s="72" t="s">
        <v>1884</v>
      </c>
      <c r="C2058" s="72" t="s">
        <v>3389</v>
      </c>
      <c r="D2058" s="72" t="s">
        <v>8164</v>
      </c>
      <c r="E2058" s="72" t="s">
        <v>8165</v>
      </c>
      <c r="F2058" s="73">
        <v>45236</v>
      </c>
      <c r="G2058" s="72" t="s">
        <v>5718</v>
      </c>
      <c r="H2058" s="74">
        <v>6220536</v>
      </c>
      <c r="I2058" s="74">
        <v>4976427</v>
      </c>
      <c r="J2058" s="74">
        <v>4976427</v>
      </c>
      <c r="K2058" s="74">
        <v>0</v>
      </c>
      <c r="L2058" s="74">
        <v>0</v>
      </c>
      <c r="M2058" s="74">
        <v>0</v>
      </c>
      <c r="N2058" s="74">
        <v>0</v>
      </c>
      <c r="O2058" s="74">
        <v>0</v>
      </c>
      <c r="P2058" s="75">
        <v>0</v>
      </c>
      <c r="Q2058" s="76" t="str">
        <f t="shared" si="32"/>
        <v>Registered</v>
      </c>
    </row>
    <row r="2059" spans="1:17">
      <c r="A2059" s="77">
        <v>7622</v>
      </c>
      <c r="B2059" s="77" t="s">
        <v>1884</v>
      </c>
      <c r="C2059" s="77" t="s">
        <v>3389</v>
      </c>
      <c r="D2059" s="77" t="s">
        <v>8166</v>
      </c>
      <c r="E2059" s="77" t="s">
        <v>8167</v>
      </c>
      <c r="F2059" s="78">
        <v>45236</v>
      </c>
      <c r="G2059" s="77" t="s">
        <v>3042</v>
      </c>
      <c r="H2059" s="79">
        <v>6408036</v>
      </c>
      <c r="I2059" s="79">
        <v>5126427</v>
      </c>
      <c r="J2059" s="79">
        <v>5126427</v>
      </c>
      <c r="K2059" s="79">
        <v>0</v>
      </c>
      <c r="L2059" s="79">
        <v>0</v>
      </c>
      <c r="M2059" s="79">
        <v>0</v>
      </c>
      <c r="N2059" s="79">
        <v>0</v>
      </c>
      <c r="O2059" s="79">
        <v>0</v>
      </c>
      <c r="P2059" s="80">
        <v>0</v>
      </c>
      <c r="Q2059" s="81" t="str">
        <f t="shared" si="32"/>
        <v>Registered</v>
      </c>
    </row>
    <row r="2060" spans="1:17">
      <c r="A2060" s="72">
        <v>7623</v>
      </c>
      <c r="B2060" s="72" t="s">
        <v>1884</v>
      </c>
      <c r="C2060" s="72" t="s">
        <v>3389</v>
      </c>
      <c r="D2060" s="72" t="s">
        <v>8168</v>
      </c>
      <c r="E2060" s="72" t="s">
        <v>8169</v>
      </c>
      <c r="F2060" s="73">
        <v>45209</v>
      </c>
      <c r="G2060" s="72" t="s">
        <v>2603</v>
      </c>
      <c r="H2060" s="74">
        <v>9113450</v>
      </c>
      <c r="I2060" s="74">
        <v>7290762</v>
      </c>
      <c r="J2060" s="74">
        <v>7290762</v>
      </c>
      <c r="K2060" s="74">
        <v>0</v>
      </c>
      <c r="L2060" s="74">
        <v>0</v>
      </c>
      <c r="M2060" s="74">
        <v>0</v>
      </c>
      <c r="N2060" s="74">
        <v>0</v>
      </c>
      <c r="O2060" s="74">
        <v>0</v>
      </c>
      <c r="P2060" s="75">
        <v>0</v>
      </c>
      <c r="Q2060" s="76" t="str">
        <f t="shared" si="32"/>
        <v>Registered</v>
      </c>
    </row>
    <row r="2061" spans="1:17">
      <c r="A2061" s="77">
        <v>7624</v>
      </c>
      <c r="B2061" s="77" t="s">
        <v>1884</v>
      </c>
      <c r="C2061" s="77" t="s">
        <v>3389</v>
      </c>
      <c r="D2061" s="77" t="s">
        <v>8170</v>
      </c>
      <c r="E2061" s="77" t="s">
        <v>8171</v>
      </c>
      <c r="F2061" s="78">
        <v>45287</v>
      </c>
      <c r="G2061" s="77" t="s">
        <v>8172</v>
      </c>
      <c r="H2061" s="79">
        <v>6497321</v>
      </c>
      <c r="I2061" s="79">
        <v>5197857</v>
      </c>
      <c r="J2061" s="79">
        <v>5197857</v>
      </c>
      <c r="K2061" s="79">
        <v>0</v>
      </c>
      <c r="L2061" s="79">
        <v>0</v>
      </c>
      <c r="M2061" s="79">
        <v>0</v>
      </c>
      <c r="N2061" s="79">
        <v>0</v>
      </c>
      <c r="O2061" s="79">
        <v>0</v>
      </c>
      <c r="P2061" s="80">
        <v>0</v>
      </c>
      <c r="Q2061" s="81" t="str">
        <f t="shared" si="32"/>
        <v>Registered</v>
      </c>
    </row>
    <row r="2062" spans="1:17">
      <c r="A2062" s="72">
        <v>7625</v>
      </c>
      <c r="B2062" s="72" t="s">
        <v>1884</v>
      </c>
      <c r="C2062" s="72" t="s">
        <v>3389</v>
      </c>
      <c r="D2062" s="72" t="s">
        <v>8173</v>
      </c>
      <c r="E2062" s="72" t="s">
        <v>8174</v>
      </c>
      <c r="F2062" s="73">
        <v>45209</v>
      </c>
      <c r="G2062" s="72" t="s">
        <v>2603</v>
      </c>
      <c r="H2062" s="74">
        <v>9113450</v>
      </c>
      <c r="I2062" s="74">
        <v>7290762</v>
      </c>
      <c r="J2062" s="74">
        <v>7290762</v>
      </c>
      <c r="K2062" s="74">
        <v>0</v>
      </c>
      <c r="L2062" s="74">
        <v>0</v>
      </c>
      <c r="M2062" s="74">
        <v>0</v>
      </c>
      <c r="N2062" s="74">
        <v>0</v>
      </c>
      <c r="O2062" s="74">
        <v>0</v>
      </c>
      <c r="P2062" s="75">
        <v>0</v>
      </c>
      <c r="Q2062" s="76" t="str">
        <f t="shared" si="32"/>
        <v>Registered</v>
      </c>
    </row>
    <row r="2063" spans="1:17">
      <c r="A2063" s="77">
        <v>7626</v>
      </c>
      <c r="B2063" s="77" t="s">
        <v>1884</v>
      </c>
      <c r="C2063" s="77" t="s">
        <v>3389</v>
      </c>
      <c r="D2063" s="77" t="s">
        <v>8175</v>
      </c>
      <c r="E2063" s="77" t="s">
        <v>8176</v>
      </c>
      <c r="F2063" s="78">
        <v>45199</v>
      </c>
      <c r="G2063" s="77" t="s">
        <v>1968</v>
      </c>
      <c r="H2063" s="79">
        <v>6478571</v>
      </c>
      <c r="I2063" s="79">
        <v>5182859</v>
      </c>
      <c r="J2063" s="79">
        <v>5182859</v>
      </c>
      <c r="K2063" s="79">
        <v>0</v>
      </c>
      <c r="L2063" s="79">
        <v>0</v>
      </c>
      <c r="M2063" s="79">
        <v>0</v>
      </c>
      <c r="N2063" s="79">
        <v>0</v>
      </c>
      <c r="O2063" s="79">
        <v>0</v>
      </c>
      <c r="P2063" s="80">
        <v>0</v>
      </c>
      <c r="Q2063" s="81" t="str">
        <f t="shared" si="32"/>
        <v>Registered</v>
      </c>
    </row>
    <row r="2064" spans="1:17">
      <c r="A2064" s="72">
        <v>7627</v>
      </c>
      <c r="B2064" s="72" t="s">
        <v>1884</v>
      </c>
      <c r="C2064" s="72" t="s">
        <v>3389</v>
      </c>
      <c r="D2064" s="72" t="s">
        <v>8177</v>
      </c>
      <c r="E2064" s="72" t="s">
        <v>8178</v>
      </c>
      <c r="F2064" s="73">
        <v>45408</v>
      </c>
      <c r="G2064" s="72" t="s">
        <v>8179</v>
      </c>
      <c r="H2064" s="74">
        <v>6121429</v>
      </c>
      <c r="I2064" s="74">
        <v>4897141</v>
      </c>
      <c r="J2064" s="74">
        <v>4897141</v>
      </c>
      <c r="K2064" s="74">
        <v>0</v>
      </c>
      <c r="L2064" s="74">
        <v>0</v>
      </c>
      <c r="M2064" s="74">
        <v>0</v>
      </c>
      <c r="N2064" s="74">
        <v>0</v>
      </c>
      <c r="O2064" s="74">
        <v>0</v>
      </c>
      <c r="P2064" s="75">
        <v>0</v>
      </c>
      <c r="Q2064" s="76" t="str">
        <f t="shared" si="32"/>
        <v>Registered</v>
      </c>
    </row>
    <row r="2065" spans="1:17">
      <c r="A2065" s="77">
        <v>7628</v>
      </c>
      <c r="B2065" s="77" t="s">
        <v>1884</v>
      </c>
      <c r="C2065" s="77" t="s">
        <v>3389</v>
      </c>
      <c r="D2065" s="77" t="s">
        <v>8180</v>
      </c>
      <c r="E2065" s="77" t="s">
        <v>8181</v>
      </c>
      <c r="F2065" s="78">
        <v>45233</v>
      </c>
      <c r="G2065" s="77" t="s">
        <v>5078</v>
      </c>
      <c r="H2065" s="79">
        <v>9282815</v>
      </c>
      <c r="I2065" s="79">
        <v>7426255</v>
      </c>
      <c r="J2065" s="79">
        <v>7426255</v>
      </c>
      <c r="K2065" s="79">
        <v>0</v>
      </c>
      <c r="L2065" s="79">
        <v>0</v>
      </c>
      <c r="M2065" s="79">
        <v>0</v>
      </c>
      <c r="N2065" s="79">
        <v>0</v>
      </c>
      <c r="O2065" s="79">
        <v>0</v>
      </c>
      <c r="P2065" s="80">
        <v>0</v>
      </c>
      <c r="Q2065" s="81" t="str">
        <f t="shared" si="32"/>
        <v>Registered</v>
      </c>
    </row>
    <row r="2066" spans="1:17">
      <c r="A2066" s="72">
        <v>7629</v>
      </c>
      <c r="B2066" s="72" t="s">
        <v>1884</v>
      </c>
      <c r="C2066" s="72" t="s">
        <v>3389</v>
      </c>
      <c r="D2066" s="72" t="s">
        <v>8182</v>
      </c>
      <c r="E2066" s="72" t="s">
        <v>8183</v>
      </c>
      <c r="F2066" s="73">
        <v>45197</v>
      </c>
      <c r="G2066" s="72" t="s">
        <v>5167</v>
      </c>
      <c r="H2066" s="74">
        <v>6300000</v>
      </c>
      <c r="I2066" s="74">
        <v>5040000</v>
      </c>
      <c r="J2066" s="74">
        <v>5040000</v>
      </c>
      <c r="K2066" s="74">
        <v>0</v>
      </c>
      <c r="L2066" s="74">
        <v>0</v>
      </c>
      <c r="M2066" s="74">
        <v>0</v>
      </c>
      <c r="N2066" s="74">
        <v>0</v>
      </c>
      <c r="O2066" s="74">
        <v>0</v>
      </c>
      <c r="P2066" s="75">
        <v>0</v>
      </c>
      <c r="Q2066" s="76" t="str">
        <f t="shared" si="32"/>
        <v>Registered</v>
      </c>
    </row>
    <row r="2067" spans="1:17">
      <c r="A2067" s="77">
        <v>7630</v>
      </c>
      <c r="B2067" s="77" t="s">
        <v>1884</v>
      </c>
      <c r="C2067" s="77" t="s">
        <v>3389</v>
      </c>
      <c r="D2067" s="77" t="s">
        <v>8184</v>
      </c>
      <c r="E2067" s="77" t="s">
        <v>8185</v>
      </c>
      <c r="F2067" s="78">
        <v>45209</v>
      </c>
      <c r="G2067" s="77" t="s">
        <v>3619</v>
      </c>
      <c r="H2067" s="79">
        <v>9355400</v>
      </c>
      <c r="I2067" s="79">
        <v>7484320</v>
      </c>
      <c r="J2067" s="79">
        <v>7484320</v>
      </c>
      <c r="K2067" s="79">
        <v>0</v>
      </c>
      <c r="L2067" s="79">
        <v>0</v>
      </c>
      <c r="M2067" s="79">
        <v>0</v>
      </c>
      <c r="N2067" s="79">
        <v>0</v>
      </c>
      <c r="O2067" s="79">
        <v>0</v>
      </c>
      <c r="P2067" s="80">
        <v>0</v>
      </c>
      <c r="Q2067" s="81" t="str">
        <f t="shared" si="32"/>
        <v>Registered</v>
      </c>
    </row>
    <row r="2068" spans="1:17">
      <c r="A2068" s="72">
        <v>7631</v>
      </c>
      <c r="B2068" s="72" t="s">
        <v>1884</v>
      </c>
      <c r="C2068" s="72" t="s">
        <v>3389</v>
      </c>
      <c r="D2068" s="72" t="s">
        <v>8186</v>
      </c>
      <c r="E2068" s="72" t="s">
        <v>8187</v>
      </c>
      <c r="F2068" s="73">
        <v>45215</v>
      </c>
      <c r="G2068" s="72" t="s">
        <v>2609</v>
      </c>
      <c r="H2068" s="74">
        <v>6401100</v>
      </c>
      <c r="I2068" s="74">
        <v>5120880</v>
      </c>
      <c r="J2068" s="74">
        <v>5120880</v>
      </c>
      <c r="K2068" s="74">
        <v>0</v>
      </c>
      <c r="L2068" s="74">
        <v>0</v>
      </c>
      <c r="M2068" s="74">
        <v>0</v>
      </c>
      <c r="N2068" s="74">
        <v>0</v>
      </c>
      <c r="O2068" s="74">
        <v>0</v>
      </c>
      <c r="P2068" s="75">
        <v>0</v>
      </c>
      <c r="Q2068" s="76" t="str">
        <f t="shared" si="32"/>
        <v>Registered</v>
      </c>
    </row>
    <row r="2069" spans="1:17">
      <c r="A2069" s="77">
        <v>7632</v>
      </c>
      <c r="B2069" s="77" t="s">
        <v>1884</v>
      </c>
      <c r="C2069" s="77" t="s">
        <v>3389</v>
      </c>
      <c r="D2069" s="77" t="s">
        <v>8188</v>
      </c>
      <c r="E2069" s="77" t="s">
        <v>8189</v>
      </c>
      <c r="F2069" s="78">
        <v>45209</v>
      </c>
      <c r="G2069" s="77" t="s">
        <v>5391</v>
      </c>
      <c r="H2069" s="79">
        <v>6399107</v>
      </c>
      <c r="I2069" s="79">
        <v>5119283</v>
      </c>
      <c r="J2069" s="79">
        <v>5119283</v>
      </c>
      <c r="K2069" s="79">
        <v>0</v>
      </c>
      <c r="L2069" s="79">
        <v>0</v>
      </c>
      <c r="M2069" s="79">
        <v>0</v>
      </c>
      <c r="N2069" s="79">
        <v>0</v>
      </c>
      <c r="O2069" s="79">
        <v>0</v>
      </c>
      <c r="P2069" s="80">
        <v>0</v>
      </c>
      <c r="Q2069" s="81" t="str">
        <f t="shared" si="32"/>
        <v>Registered</v>
      </c>
    </row>
    <row r="2070" spans="1:17">
      <c r="A2070" s="72">
        <v>7633</v>
      </c>
      <c r="B2070" s="72" t="s">
        <v>1884</v>
      </c>
      <c r="C2070" s="72" t="s">
        <v>3389</v>
      </c>
      <c r="D2070" s="72" t="s">
        <v>8190</v>
      </c>
      <c r="E2070" s="72" t="s">
        <v>8191</v>
      </c>
      <c r="F2070" s="73">
        <v>45260</v>
      </c>
      <c r="G2070" s="72" t="s">
        <v>4970</v>
      </c>
      <c r="H2070" s="74">
        <v>9469643</v>
      </c>
      <c r="I2070" s="74">
        <v>7575715</v>
      </c>
      <c r="J2070" s="74">
        <v>7575715</v>
      </c>
      <c r="K2070" s="74">
        <v>0</v>
      </c>
      <c r="L2070" s="74">
        <v>0</v>
      </c>
      <c r="M2070" s="74">
        <v>0</v>
      </c>
      <c r="N2070" s="74">
        <v>0</v>
      </c>
      <c r="O2070" s="74">
        <v>0</v>
      </c>
      <c r="P2070" s="75">
        <v>0</v>
      </c>
      <c r="Q2070" s="76" t="str">
        <f t="shared" si="32"/>
        <v>Registered</v>
      </c>
    </row>
    <row r="2071" spans="1:17">
      <c r="A2071" s="77">
        <v>7634</v>
      </c>
      <c r="B2071" s="77" t="s">
        <v>1884</v>
      </c>
      <c r="C2071" s="77" t="s">
        <v>3389</v>
      </c>
      <c r="D2071" s="77" t="s">
        <v>8192</v>
      </c>
      <c r="E2071" s="77" t="s">
        <v>8193</v>
      </c>
      <c r="F2071" s="78">
        <v>45215</v>
      </c>
      <c r="G2071" s="77" t="s">
        <v>3042</v>
      </c>
      <c r="H2071" s="79">
        <v>9201786</v>
      </c>
      <c r="I2071" s="79">
        <v>7361426</v>
      </c>
      <c r="J2071" s="79">
        <v>7361426</v>
      </c>
      <c r="K2071" s="79">
        <v>0</v>
      </c>
      <c r="L2071" s="79">
        <v>0</v>
      </c>
      <c r="M2071" s="79">
        <v>0</v>
      </c>
      <c r="N2071" s="79">
        <v>0</v>
      </c>
      <c r="O2071" s="79">
        <v>0</v>
      </c>
      <c r="P2071" s="80">
        <v>0</v>
      </c>
      <c r="Q2071" s="81" t="str">
        <f t="shared" si="32"/>
        <v>Registered</v>
      </c>
    </row>
    <row r="2072" spans="1:17">
      <c r="A2072" s="72">
        <v>7635</v>
      </c>
      <c r="B2072" s="72" t="s">
        <v>1884</v>
      </c>
      <c r="C2072" s="72" t="s">
        <v>3389</v>
      </c>
      <c r="D2072" s="72" t="s">
        <v>8194</v>
      </c>
      <c r="E2072" s="72" t="s">
        <v>8195</v>
      </c>
      <c r="F2072" s="73">
        <v>45197</v>
      </c>
      <c r="G2072" s="72" t="s">
        <v>1968</v>
      </c>
      <c r="H2072" s="74">
        <v>6345536</v>
      </c>
      <c r="I2072" s="74">
        <v>5076427</v>
      </c>
      <c r="J2072" s="74">
        <v>5076427</v>
      </c>
      <c r="K2072" s="74">
        <v>0</v>
      </c>
      <c r="L2072" s="74">
        <v>0</v>
      </c>
      <c r="M2072" s="74">
        <v>0</v>
      </c>
      <c r="N2072" s="74">
        <v>0</v>
      </c>
      <c r="O2072" s="74">
        <v>0</v>
      </c>
      <c r="P2072" s="75">
        <v>0</v>
      </c>
      <c r="Q2072" s="76" t="str">
        <f t="shared" si="32"/>
        <v>Registered</v>
      </c>
    </row>
    <row r="2073" spans="1:17">
      <c r="A2073" s="77">
        <v>7636</v>
      </c>
      <c r="B2073" s="77" t="s">
        <v>1884</v>
      </c>
      <c r="C2073" s="77" t="s">
        <v>3389</v>
      </c>
      <c r="D2073" s="77" t="s">
        <v>8196</v>
      </c>
      <c r="E2073" s="77" t="s">
        <v>8197</v>
      </c>
      <c r="F2073" s="78">
        <v>45209</v>
      </c>
      <c r="G2073" s="77" t="s">
        <v>2270</v>
      </c>
      <c r="H2073" s="79">
        <v>9202679</v>
      </c>
      <c r="I2073" s="79">
        <v>7362143</v>
      </c>
      <c r="J2073" s="79">
        <v>7362143</v>
      </c>
      <c r="K2073" s="79">
        <v>0</v>
      </c>
      <c r="L2073" s="79">
        <v>0</v>
      </c>
      <c r="M2073" s="79">
        <v>0</v>
      </c>
      <c r="N2073" s="79">
        <v>0</v>
      </c>
      <c r="O2073" s="79">
        <v>0</v>
      </c>
      <c r="P2073" s="80">
        <v>0</v>
      </c>
      <c r="Q2073" s="81" t="str">
        <f t="shared" si="32"/>
        <v>Registered</v>
      </c>
    </row>
    <row r="2074" spans="1:17">
      <c r="A2074" s="72">
        <v>7637</v>
      </c>
      <c r="B2074" s="72" t="s">
        <v>1884</v>
      </c>
      <c r="C2074" s="72" t="s">
        <v>3389</v>
      </c>
      <c r="D2074" s="72" t="s">
        <v>8198</v>
      </c>
      <c r="E2074" s="72" t="s">
        <v>8199</v>
      </c>
      <c r="F2074" s="73">
        <v>45209</v>
      </c>
      <c r="G2074" s="72" t="s">
        <v>2083</v>
      </c>
      <c r="H2074" s="74">
        <v>9335714</v>
      </c>
      <c r="I2074" s="74">
        <v>7468574</v>
      </c>
      <c r="J2074" s="74">
        <v>7468574</v>
      </c>
      <c r="K2074" s="74">
        <v>0</v>
      </c>
      <c r="L2074" s="74">
        <v>0</v>
      </c>
      <c r="M2074" s="74">
        <v>0</v>
      </c>
      <c r="N2074" s="74">
        <v>0</v>
      </c>
      <c r="O2074" s="74">
        <v>0</v>
      </c>
      <c r="P2074" s="75">
        <v>0</v>
      </c>
      <c r="Q2074" s="76" t="str">
        <f t="shared" si="32"/>
        <v>Registered</v>
      </c>
    </row>
    <row r="2075" spans="1:17">
      <c r="A2075" s="77">
        <v>7638</v>
      </c>
      <c r="B2075" s="77" t="s">
        <v>1884</v>
      </c>
      <c r="C2075" s="77" t="s">
        <v>3389</v>
      </c>
      <c r="D2075" s="77" t="s">
        <v>8200</v>
      </c>
      <c r="E2075" s="77" t="s">
        <v>8201</v>
      </c>
      <c r="F2075" s="78">
        <v>45233</v>
      </c>
      <c r="G2075" s="77" t="s">
        <v>4037</v>
      </c>
      <c r="H2075" s="79">
        <v>9380357</v>
      </c>
      <c r="I2075" s="79">
        <v>7504285</v>
      </c>
      <c r="J2075" s="79">
        <v>7504285</v>
      </c>
      <c r="K2075" s="79">
        <v>0</v>
      </c>
      <c r="L2075" s="79">
        <v>0</v>
      </c>
      <c r="M2075" s="79">
        <v>0</v>
      </c>
      <c r="N2075" s="79">
        <v>0</v>
      </c>
      <c r="O2075" s="79">
        <v>0</v>
      </c>
      <c r="P2075" s="80">
        <v>0</v>
      </c>
      <c r="Q2075" s="81" t="str">
        <f t="shared" si="32"/>
        <v>Registered</v>
      </c>
    </row>
    <row r="2076" spans="1:17">
      <c r="A2076" s="72">
        <v>7639</v>
      </c>
      <c r="B2076" s="72" t="s">
        <v>1884</v>
      </c>
      <c r="C2076" s="72" t="s">
        <v>3389</v>
      </c>
      <c r="D2076" s="72" t="s">
        <v>8202</v>
      </c>
      <c r="E2076" s="72" t="s">
        <v>8203</v>
      </c>
      <c r="F2076" s="73">
        <v>45209</v>
      </c>
      <c r="G2076" s="72" t="s">
        <v>3619</v>
      </c>
      <c r="H2076" s="74">
        <v>6536937</v>
      </c>
      <c r="I2076" s="74">
        <v>5229548</v>
      </c>
      <c r="J2076" s="74">
        <v>5229548</v>
      </c>
      <c r="K2076" s="74">
        <v>0</v>
      </c>
      <c r="L2076" s="74">
        <v>0</v>
      </c>
      <c r="M2076" s="74">
        <v>0</v>
      </c>
      <c r="N2076" s="74">
        <v>0</v>
      </c>
      <c r="O2076" s="74">
        <v>0</v>
      </c>
      <c r="P2076" s="75">
        <v>0</v>
      </c>
      <c r="Q2076" s="76" t="str">
        <f t="shared" si="32"/>
        <v>Registered</v>
      </c>
    </row>
    <row r="2077" spans="1:17">
      <c r="A2077" s="77">
        <v>7640</v>
      </c>
      <c r="B2077" s="77" t="s">
        <v>1884</v>
      </c>
      <c r="C2077" s="77" t="s">
        <v>3389</v>
      </c>
      <c r="D2077" s="77" t="s">
        <v>8204</v>
      </c>
      <c r="E2077" s="77" t="s">
        <v>8205</v>
      </c>
      <c r="F2077" s="78">
        <v>45215</v>
      </c>
      <c r="G2077" s="77" t="s">
        <v>5492</v>
      </c>
      <c r="H2077" s="79">
        <v>6434821</v>
      </c>
      <c r="I2077" s="79">
        <v>5147857</v>
      </c>
      <c r="J2077" s="79">
        <v>5147857</v>
      </c>
      <c r="K2077" s="79">
        <v>0</v>
      </c>
      <c r="L2077" s="79">
        <v>0</v>
      </c>
      <c r="M2077" s="79">
        <v>0</v>
      </c>
      <c r="N2077" s="79">
        <v>0</v>
      </c>
      <c r="O2077" s="79">
        <v>0</v>
      </c>
      <c r="P2077" s="80">
        <v>0</v>
      </c>
      <c r="Q2077" s="81" t="str">
        <f t="shared" si="32"/>
        <v>Registered</v>
      </c>
    </row>
    <row r="2078" spans="1:17">
      <c r="A2078" s="72">
        <v>7641</v>
      </c>
      <c r="B2078" s="72" t="s">
        <v>1884</v>
      </c>
      <c r="C2078" s="72" t="s">
        <v>47</v>
      </c>
      <c r="D2078" s="72" t="s">
        <v>8206</v>
      </c>
      <c r="E2078" s="72" t="s">
        <v>8207</v>
      </c>
      <c r="F2078" s="73">
        <v>45132</v>
      </c>
      <c r="G2078" s="72" t="s">
        <v>5389</v>
      </c>
      <c r="H2078" s="74">
        <v>9234425</v>
      </c>
      <c r="I2078" s="74">
        <v>7387540</v>
      </c>
      <c r="J2078" s="74">
        <v>7387540</v>
      </c>
      <c r="K2078" s="74">
        <v>0</v>
      </c>
      <c r="L2078" s="74">
        <v>0</v>
      </c>
      <c r="M2078" s="74">
        <v>0</v>
      </c>
      <c r="N2078" s="74">
        <v>0</v>
      </c>
      <c r="O2078" s="74">
        <v>0</v>
      </c>
      <c r="P2078" s="75">
        <v>0</v>
      </c>
      <c r="Q2078" s="76" t="str">
        <f t="shared" si="32"/>
        <v>Registered</v>
      </c>
    </row>
    <row r="2079" spans="1:17">
      <c r="A2079" s="77">
        <v>7642</v>
      </c>
      <c r="B2079" s="77" t="s">
        <v>1884</v>
      </c>
      <c r="C2079" s="77" t="s">
        <v>47</v>
      </c>
      <c r="D2079" s="77" t="s">
        <v>8208</v>
      </c>
      <c r="E2079" s="77" t="s">
        <v>8209</v>
      </c>
      <c r="F2079" s="78">
        <v>45142</v>
      </c>
      <c r="G2079" s="77" t="s">
        <v>4879</v>
      </c>
      <c r="H2079" s="79">
        <v>9194100</v>
      </c>
      <c r="I2079" s="79">
        <v>7355280</v>
      </c>
      <c r="J2079" s="79">
        <v>7355280</v>
      </c>
      <c r="K2079" s="79">
        <v>0</v>
      </c>
      <c r="L2079" s="79">
        <v>0</v>
      </c>
      <c r="M2079" s="79">
        <v>0</v>
      </c>
      <c r="N2079" s="79">
        <v>0</v>
      </c>
      <c r="O2079" s="79">
        <v>0</v>
      </c>
      <c r="P2079" s="80">
        <v>0</v>
      </c>
      <c r="Q2079" s="81" t="str">
        <f t="shared" si="32"/>
        <v>Registered</v>
      </c>
    </row>
    <row r="2080" spans="1:17">
      <c r="A2080" s="72">
        <v>7643</v>
      </c>
      <c r="B2080" s="72" t="s">
        <v>1884</v>
      </c>
      <c r="C2080" s="72" t="s">
        <v>47</v>
      </c>
      <c r="D2080" s="72" t="s">
        <v>8210</v>
      </c>
      <c r="E2080" s="72" t="s">
        <v>8211</v>
      </c>
      <c r="F2080" s="73">
        <v>45142</v>
      </c>
      <c r="G2080" s="72" t="s">
        <v>4879</v>
      </c>
      <c r="H2080" s="74">
        <v>6318750</v>
      </c>
      <c r="I2080" s="74">
        <v>5055002</v>
      </c>
      <c r="J2080" s="74">
        <v>5055002</v>
      </c>
      <c r="K2080" s="74">
        <v>0</v>
      </c>
      <c r="L2080" s="74">
        <v>0</v>
      </c>
      <c r="M2080" s="74">
        <v>0</v>
      </c>
      <c r="N2080" s="74">
        <v>0</v>
      </c>
      <c r="O2080" s="74">
        <v>0</v>
      </c>
      <c r="P2080" s="75">
        <v>0</v>
      </c>
      <c r="Q2080" s="76" t="str">
        <f t="shared" si="32"/>
        <v>Registered</v>
      </c>
    </row>
    <row r="2081" spans="1:17">
      <c r="A2081" s="77">
        <v>7644</v>
      </c>
      <c r="B2081" s="77" t="s">
        <v>1884</v>
      </c>
      <c r="C2081" s="77" t="s">
        <v>47</v>
      </c>
      <c r="D2081" s="77" t="s">
        <v>8212</v>
      </c>
      <c r="E2081" s="77" t="s">
        <v>8213</v>
      </c>
      <c r="F2081" s="78">
        <v>45142</v>
      </c>
      <c r="G2081" s="77" t="s">
        <v>4879</v>
      </c>
      <c r="H2081" s="79">
        <v>6318750</v>
      </c>
      <c r="I2081" s="79">
        <v>5055002</v>
      </c>
      <c r="J2081" s="79">
        <v>5055002</v>
      </c>
      <c r="K2081" s="79">
        <v>0</v>
      </c>
      <c r="L2081" s="79">
        <v>0</v>
      </c>
      <c r="M2081" s="79">
        <v>0</v>
      </c>
      <c r="N2081" s="79">
        <v>0</v>
      </c>
      <c r="O2081" s="79">
        <v>0</v>
      </c>
      <c r="P2081" s="80">
        <v>0</v>
      </c>
      <c r="Q2081" s="81" t="str">
        <f t="shared" si="32"/>
        <v>Registered</v>
      </c>
    </row>
    <row r="2082" spans="1:17">
      <c r="A2082" s="72">
        <v>7645</v>
      </c>
      <c r="B2082" s="72" t="s">
        <v>1884</v>
      </c>
      <c r="C2082" s="72" t="s">
        <v>47</v>
      </c>
      <c r="D2082" s="72" t="s">
        <v>8214</v>
      </c>
      <c r="E2082" s="72" t="s">
        <v>8215</v>
      </c>
      <c r="F2082" s="73">
        <v>45401</v>
      </c>
      <c r="G2082" s="72" t="s">
        <v>1945</v>
      </c>
      <c r="H2082" s="74">
        <v>9447321</v>
      </c>
      <c r="I2082" s="74">
        <v>7557857</v>
      </c>
      <c r="J2082" s="74">
        <v>7557857</v>
      </c>
      <c r="K2082" s="74">
        <v>0</v>
      </c>
      <c r="L2082" s="74">
        <v>0</v>
      </c>
      <c r="M2082" s="74">
        <v>0</v>
      </c>
      <c r="N2082" s="74">
        <v>0</v>
      </c>
      <c r="O2082" s="74">
        <v>0</v>
      </c>
      <c r="P2082" s="75">
        <v>0</v>
      </c>
      <c r="Q2082" s="76" t="str">
        <f t="shared" si="32"/>
        <v>Registered</v>
      </c>
    </row>
    <row r="2083" spans="1:17">
      <c r="A2083" s="77">
        <v>7646</v>
      </c>
      <c r="B2083" s="77" t="s">
        <v>1884</v>
      </c>
      <c r="C2083" s="77" t="s">
        <v>47</v>
      </c>
      <c r="D2083" s="77" t="s">
        <v>8216</v>
      </c>
      <c r="E2083" s="77" t="s">
        <v>8217</v>
      </c>
      <c r="F2083" s="78">
        <v>45260</v>
      </c>
      <c r="G2083" s="77" t="s">
        <v>4037</v>
      </c>
      <c r="H2083" s="79">
        <v>6478571</v>
      </c>
      <c r="I2083" s="79">
        <v>5182859</v>
      </c>
      <c r="J2083" s="79">
        <v>5182859</v>
      </c>
      <c r="K2083" s="79">
        <v>0</v>
      </c>
      <c r="L2083" s="79">
        <v>0</v>
      </c>
      <c r="M2083" s="79">
        <v>0</v>
      </c>
      <c r="N2083" s="79">
        <v>0</v>
      </c>
      <c r="O2083" s="79">
        <v>0</v>
      </c>
      <c r="P2083" s="80">
        <v>0</v>
      </c>
      <c r="Q2083" s="81" t="str">
        <f t="shared" si="32"/>
        <v>Registered</v>
      </c>
    </row>
    <row r="2084" spans="1:17">
      <c r="A2084" s="72">
        <v>7647</v>
      </c>
      <c r="B2084" s="72" t="s">
        <v>1884</v>
      </c>
      <c r="C2084" s="72" t="s">
        <v>47</v>
      </c>
      <c r="D2084" s="72" t="s">
        <v>8218</v>
      </c>
      <c r="E2084" s="72" t="s">
        <v>8042</v>
      </c>
      <c r="F2084" s="73">
        <v>45272</v>
      </c>
      <c r="G2084" s="72" t="s">
        <v>6105</v>
      </c>
      <c r="H2084" s="74">
        <v>6210714</v>
      </c>
      <c r="I2084" s="74">
        <v>4968574</v>
      </c>
      <c r="J2084" s="74">
        <v>4968574</v>
      </c>
      <c r="K2084" s="74">
        <v>0</v>
      </c>
      <c r="L2084" s="74">
        <v>0</v>
      </c>
      <c r="M2084" s="74">
        <v>0</v>
      </c>
      <c r="N2084" s="74">
        <v>0</v>
      </c>
      <c r="O2084" s="74">
        <v>0</v>
      </c>
      <c r="P2084" s="75">
        <v>0</v>
      </c>
      <c r="Q2084" s="76" t="str">
        <f t="shared" si="32"/>
        <v>Registered</v>
      </c>
    </row>
    <row r="2085" spans="1:17">
      <c r="A2085" s="77">
        <v>7648</v>
      </c>
      <c r="B2085" s="77" t="s">
        <v>1884</v>
      </c>
      <c r="C2085" s="77" t="s">
        <v>47</v>
      </c>
      <c r="D2085" s="77" t="s">
        <v>8219</v>
      </c>
      <c r="E2085" s="77" t="s">
        <v>8220</v>
      </c>
      <c r="F2085" s="78">
        <v>45196</v>
      </c>
      <c r="G2085" s="77" t="s">
        <v>2600</v>
      </c>
      <c r="H2085" s="79">
        <v>9300000</v>
      </c>
      <c r="I2085" s="79">
        <v>7440000</v>
      </c>
      <c r="J2085" s="79">
        <v>7440000</v>
      </c>
      <c r="K2085" s="79">
        <v>0</v>
      </c>
      <c r="L2085" s="79">
        <v>0</v>
      </c>
      <c r="M2085" s="79">
        <v>0</v>
      </c>
      <c r="N2085" s="79">
        <v>0</v>
      </c>
      <c r="O2085" s="79">
        <v>0</v>
      </c>
      <c r="P2085" s="80">
        <v>0</v>
      </c>
      <c r="Q2085" s="81" t="str">
        <f t="shared" si="32"/>
        <v>Registered</v>
      </c>
    </row>
    <row r="2086" spans="1:17">
      <c r="A2086" s="72">
        <v>7649</v>
      </c>
      <c r="B2086" s="72" t="s">
        <v>1884</v>
      </c>
      <c r="C2086" s="72" t="s">
        <v>47</v>
      </c>
      <c r="D2086" s="72" t="s">
        <v>8221</v>
      </c>
      <c r="E2086" s="72" t="s">
        <v>8222</v>
      </c>
      <c r="F2086" s="73">
        <v>45143</v>
      </c>
      <c r="G2086" s="72" t="s">
        <v>5371</v>
      </c>
      <c r="H2086" s="74">
        <v>9112500</v>
      </c>
      <c r="I2086" s="74">
        <v>7290000</v>
      </c>
      <c r="J2086" s="74">
        <v>7290000</v>
      </c>
      <c r="K2086" s="74">
        <v>0</v>
      </c>
      <c r="L2086" s="74">
        <v>0</v>
      </c>
      <c r="M2086" s="74">
        <v>0</v>
      </c>
      <c r="N2086" s="74">
        <v>0</v>
      </c>
      <c r="O2086" s="74">
        <v>0</v>
      </c>
      <c r="P2086" s="75">
        <v>0</v>
      </c>
      <c r="Q2086" s="76" t="str">
        <f t="shared" si="32"/>
        <v>Registered</v>
      </c>
    </row>
    <row r="2087" spans="1:17">
      <c r="A2087" s="77">
        <v>7650</v>
      </c>
      <c r="B2087" s="77" t="s">
        <v>1884</v>
      </c>
      <c r="C2087" s="77" t="s">
        <v>47</v>
      </c>
      <c r="D2087" s="77" t="s">
        <v>8223</v>
      </c>
      <c r="E2087" s="77" t="s">
        <v>8224</v>
      </c>
      <c r="F2087" s="78">
        <v>45132</v>
      </c>
      <c r="G2087" s="77" t="s">
        <v>2930</v>
      </c>
      <c r="H2087" s="79">
        <v>6402679</v>
      </c>
      <c r="I2087" s="79">
        <v>5122143</v>
      </c>
      <c r="J2087" s="79">
        <v>5122143</v>
      </c>
      <c r="K2087" s="79">
        <v>0</v>
      </c>
      <c r="L2087" s="79">
        <v>0</v>
      </c>
      <c r="M2087" s="79">
        <v>0</v>
      </c>
      <c r="N2087" s="79">
        <v>0</v>
      </c>
      <c r="O2087" s="79">
        <v>0</v>
      </c>
      <c r="P2087" s="80">
        <v>0</v>
      </c>
      <c r="Q2087" s="81" t="str">
        <f t="shared" si="32"/>
        <v>Registered</v>
      </c>
    </row>
    <row r="2088" spans="1:17">
      <c r="A2088" s="72">
        <v>7651</v>
      </c>
      <c r="B2088" s="72" t="s">
        <v>1884</v>
      </c>
      <c r="C2088" s="72" t="s">
        <v>47</v>
      </c>
      <c r="D2088" s="72" t="s">
        <v>8225</v>
      </c>
      <c r="E2088" s="72" t="s">
        <v>8226</v>
      </c>
      <c r="F2088" s="73">
        <v>45142</v>
      </c>
      <c r="G2088" s="72" t="s">
        <v>3036</v>
      </c>
      <c r="H2088" s="74">
        <v>9291071</v>
      </c>
      <c r="I2088" s="74">
        <v>6968305</v>
      </c>
      <c r="J2088" s="74">
        <v>6968305</v>
      </c>
      <c r="K2088" s="74">
        <v>0</v>
      </c>
      <c r="L2088" s="74">
        <v>0</v>
      </c>
      <c r="M2088" s="74">
        <v>0</v>
      </c>
      <c r="N2088" s="74">
        <v>0</v>
      </c>
      <c r="O2088" s="74">
        <v>0</v>
      </c>
      <c r="P2088" s="75">
        <v>0</v>
      </c>
      <c r="Q2088" s="76" t="str">
        <f t="shared" si="32"/>
        <v>Registered</v>
      </c>
    </row>
    <row r="2089" spans="1:17">
      <c r="A2089" s="77">
        <v>7652</v>
      </c>
      <c r="B2089" s="77" t="s">
        <v>1884</v>
      </c>
      <c r="C2089" s="77" t="s">
        <v>47</v>
      </c>
      <c r="D2089" s="77" t="s">
        <v>8227</v>
      </c>
      <c r="E2089" s="77" t="s">
        <v>8228</v>
      </c>
      <c r="F2089" s="78">
        <v>45443</v>
      </c>
      <c r="G2089" s="77" t="s">
        <v>2563</v>
      </c>
      <c r="H2089" s="79">
        <v>9524107</v>
      </c>
      <c r="I2089" s="79">
        <v>6666873</v>
      </c>
      <c r="J2089" s="79">
        <v>6666873</v>
      </c>
      <c r="K2089" s="79">
        <v>0</v>
      </c>
      <c r="L2089" s="79">
        <v>0</v>
      </c>
      <c r="M2089" s="79">
        <v>0</v>
      </c>
      <c r="N2089" s="79">
        <v>0</v>
      </c>
      <c r="O2089" s="79">
        <v>0</v>
      </c>
      <c r="P2089" s="80">
        <v>0</v>
      </c>
      <c r="Q2089" s="81" t="str">
        <f t="shared" si="32"/>
        <v>Registered</v>
      </c>
    </row>
    <row r="2090" spans="1:17">
      <c r="A2090" s="72">
        <v>7653</v>
      </c>
      <c r="B2090" s="72" t="s">
        <v>1884</v>
      </c>
      <c r="C2090" s="72" t="s">
        <v>47</v>
      </c>
      <c r="D2090" s="72" t="s">
        <v>8229</v>
      </c>
      <c r="E2090" s="72" t="s">
        <v>8230</v>
      </c>
      <c r="F2090" s="73">
        <v>45233</v>
      </c>
      <c r="G2090" s="72" t="s">
        <v>5391</v>
      </c>
      <c r="H2090" s="74">
        <v>9246429</v>
      </c>
      <c r="I2090" s="74">
        <v>6472499</v>
      </c>
      <c r="J2090" s="74">
        <v>6472499</v>
      </c>
      <c r="K2090" s="74">
        <v>0</v>
      </c>
      <c r="L2090" s="74">
        <v>0</v>
      </c>
      <c r="M2090" s="74">
        <v>0</v>
      </c>
      <c r="N2090" s="74">
        <v>0</v>
      </c>
      <c r="O2090" s="74">
        <v>0</v>
      </c>
      <c r="P2090" s="75">
        <v>0</v>
      </c>
      <c r="Q2090" s="76" t="str">
        <f t="shared" si="32"/>
        <v>Registered</v>
      </c>
    </row>
    <row r="2091" spans="1:17">
      <c r="A2091" s="77">
        <v>7654</v>
      </c>
      <c r="B2091" s="77" t="s">
        <v>1884</v>
      </c>
      <c r="C2091" s="77" t="s">
        <v>47</v>
      </c>
      <c r="D2091" s="77" t="s">
        <v>8231</v>
      </c>
      <c r="E2091" s="77" t="s">
        <v>8232</v>
      </c>
      <c r="F2091" s="78">
        <v>45924</v>
      </c>
      <c r="G2091" s="77" t="s">
        <v>8233</v>
      </c>
      <c r="H2091" s="79">
        <v>5392800</v>
      </c>
      <c r="I2091" s="79">
        <v>3774960</v>
      </c>
      <c r="J2091" s="79">
        <v>3774960</v>
      </c>
      <c r="K2091" s="79">
        <v>0</v>
      </c>
      <c r="L2091" s="79">
        <v>0</v>
      </c>
      <c r="M2091" s="79">
        <v>0</v>
      </c>
      <c r="N2091" s="79">
        <v>0</v>
      </c>
      <c r="O2091" s="79">
        <v>0</v>
      </c>
      <c r="P2091" s="80">
        <v>0</v>
      </c>
      <c r="Q2091" s="81" t="str">
        <f t="shared" si="32"/>
        <v>Registered</v>
      </c>
    </row>
    <row r="2092" spans="1:17">
      <c r="A2092" s="72">
        <v>7655</v>
      </c>
      <c r="B2092" s="72" t="s">
        <v>1884</v>
      </c>
      <c r="C2092" s="72" t="s">
        <v>47</v>
      </c>
      <c r="D2092" s="72" t="s">
        <v>8234</v>
      </c>
      <c r="E2092" s="72" t="s">
        <v>8235</v>
      </c>
      <c r="F2092" s="73">
        <v>45287</v>
      </c>
      <c r="G2092" s="72" t="s">
        <v>5399</v>
      </c>
      <c r="H2092" s="74">
        <v>9265179</v>
      </c>
      <c r="I2092" s="74">
        <v>7412143</v>
      </c>
      <c r="J2092" s="74">
        <v>7412143</v>
      </c>
      <c r="K2092" s="74">
        <v>0</v>
      </c>
      <c r="L2092" s="74">
        <v>0</v>
      </c>
      <c r="M2092" s="74">
        <v>0</v>
      </c>
      <c r="N2092" s="74">
        <v>0</v>
      </c>
      <c r="O2092" s="74">
        <v>0</v>
      </c>
      <c r="P2092" s="75">
        <v>0</v>
      </c>
      <c r="Q2092" s="76" t="str">
        <f t="shared" si="32"/>
        <v>Registered</v>
      </c>
    </row>
    <row r="2093" spans="1:17">
      <c r="A2093" s="77">
        <v>7656</v>
      </c>
      <c r="B2093" s="77" t="s">
        <v>1884</v>
      </c>
      <c r="C2093" s="77" t="s">
        <v>47</v>
      </c>
      <c r="D2093" s="77" t="s">
        <v>8236</v>
      </c>
      <c r="E2093" s="77" t="s">
        <v>8237</v>
      </c>
      <c r="F2093" s="78">
        <v>45306</v>
      </c>
      <c r="G2093" s="77" t="s">
        <v>2963</v>
      </c>
      <c r="H2093" s="79">
        <v>9067857</v>
      </c>
      <c r="I2093" s="79">
        <v>7254285</v>
      </c>
      <c r="J2093" s="79">
        <v>7254285</v>
      </c>
      <c r="K2093" s="79">
        <v>0</v>
      </c>
      <c r="L2093" s="79">
        <v>0</v>
      </c>
      <c r="M2093" s="79">
        <v>0</v>
      </c>
      <c r="N2093" s="79">
        <v>0</v>
      </c>
      <c r="O2093" s="79">
        <v>0</v>
      </c>
      <c r="P2093" s="80">
        <v>0</v>
      </c>
      <c r="Q2093" s="81" t="str">
        <f t="shared" si="32"/>
        <v>Registered</v>
      </c>
    </row>
    <row r="2094" spans="1:17">
      <c r="A2094" s="72">
        <v>7657</v>
      </c>
      <c r="B2094" s="72" t="s">
        <v>1884</v>
      </c>
      <c r="C2094" s="72" t="s">
        <v>47</v>
      </c>
      <c r="D2094" s="72" t="s">
        <v>8238</v>
      </c>
      <c r="E2094" s="72" t="s">
        <v>8239</v>
      </c>
      <c r="F2094" s="73">
        <v>45132</v>
      </c>
      <c r="G2094" s="72" t="s">
        <v>5365</v>
      </c>
      <c r="H2094" s="74">
        <v>6300000</v>
      </c>
      <c r="I2094" s="74">
        <v>5040000</v>
      </c>
      <c r="J2094" s="74">
        <v>5040000</v>
      </c>
      <c r="K2094" s="74">
        <v>0</v>
      </c>
      <c r="L2094" s="74">
        <v>0</v>
      </c>
      <c r="M2094" s="74">
        <v>0</v>
      </c>
      <c r="N2094" s="74">
        <v>0</v>
      </c>
      <c r="O2094" s="74">
        <v>0</v>
      </c>
      <c r="P2094" s="75">
        <v>0</v>
      </c>
      <c r="Q2094" s="76" t="str">
        <f t="shared" si="32"/>
        <v>Registered</v>
      </c>
    </row>
    <row r="2095" spans="1:17">
      <c r="A2095" s="77">
        <v>7658</v>
      </c>
      <c r="B2095" s="77" t="s">
        <v>1884</v>
      </c>
      <c r="C2095" s="77" t="s">
        <v>47</v>
      </c>
      <c r="D2095" s="77" t="s">
        <v>8240</v>
      </c>
      <c r="E2095" s="77" t="s">
        <v>8241</v>
      </c>
      <c r="F2095" s="78">
        <v>45142</v>
      </c>
      <c r="G2095" s="77" t="s">
        <v>5174</v>
      </c>
      <c r="H2095" s="79">
        <v>8889286</v>
      </c>
      <c r="I2095" s="79">
        <v>7111426</v>
      </c>
      <c r="J2095" s="79">
        <v>7111426</v>
      </c>
      <c r="K2095" s="79">
        <v>0</v>
      </c>
      <c r="L2095" s="79">
        <v>0</v>
      </c>
      <c r="M2095" s="79">
        <v>0</v>
      </c>
      <c r="N2095" s="79">
        <v>0</v>
      </c>
      <c r="O2095" s="79">
        <v>0</v>
      </c>
      <c r="P2095" s="80">
        <v>0</v>
      </c>
      <c r="Q2095" s="81" t="str">
        <f t="shared" si="32"/>
        <v>Registered</v>
      </c>
    </row>
    <row r="2096" spans="1:17">
      <c r="A2096" s="72">
        <v>7659</v>
      </c>
      <c r="B2096" s="72" t="s">
        <v>1884</v>
      </c>
      <c r="C2096" s="72" t="s">
        <v>47</v>
      </c>
      <c r="D2096" s="72" t="s">
        <v>8242</v>
      </c>
      <c r="E2096" s="72" t="s">
        <v>8243</v>
      </c>
      <c r="F2096" s="73">
        <v>45142</v>
      </c>
      <c r="G2096" s="72" t="s">
        <v>3042</v>
      </c>
      <c r="H2096" s="74">
        <v>6077679</v>
      </c>
      <c r="I2096" s="74">
        <v>4862143</v>
      </c>
      <c r="J2096" s="74">
        <v>4862143</v>
      </c>
      <c r="K2096" s="74">
        <v>0</v>
      </c>
      <c r="L2096" s="74">
        <v>0</v>
      </c>
      <c r="M2096" s="74">
        <v>0</v>
      </c>
      <c r="N2096" s="74">
        <v>0</v>
      </c>
      <c r="O2096" s="74">
        <v>0</v>
      </c>
      <c r="P2096" s="75">
        <v>0</v>
      </c>
      <c r="Q2096" s="76" t="str">
        <f t="shared" si="32"/>
        <v>Registered</v>
      </c>
    </row>
    <row r="2097" spans="1:17">
      <c r="A2097" s="77">
        <v>7660</v>
      </c>
      <c r="B2097" s="77" t="s">
        <v>1884</v>
      </c>
      <c r="C2097" s="77" t="s">
        <v>47</v>
      </c>
      <c r="D2097" s="77" t="s">
        <v>8244</v>
      </c>
      <c r="E2097" s="77" t="s">
        <v>8245</v>
      </c>
      <c r="F2097" s="78">
        <v>45142</v>
      </c>
      <c r="G2097" s="77" t="s">
        <v>5492</v>
      </c>
      <c r="H2097" s="79">
        <v>6077679</v>
      </c>
      <c r="I2097" s="79">
        <v>4862143</v>
      </c>
      <c r="J2097" s="79">
        <v>4862143</v>
      </c>
      <c r="K2097" s="79">
        <v>0</v>
      </c>
      <c r="L2097" s="79">
        <v>0</v>
      </c>
      <c r="M2097" s="79">
        <v>0</v>
      </c>
      <c r="N2097" s="79">
        <v>0</v>
      </c>
      <c r="O2097" s="79">
        <v>0</v>
      </c>
      <c r="P2097" s="80">
        <v>0</v>
      </c>
      <c r="Q2097" s="81" t="str">
        <f t="shared" si="32"/>
        <v>Registered</v>
      </c>
    </row>
    <row r="2098" spans="1:17">
      <c r="A2098" s="72">
        <v>7661</v>
      </c>
      <c r="B2098" s="72" t="s">
        <v>1884</v>
      </c>
      <c r="C2098" s="72" t="s">
        <v>47</v>
      </c>
      <c r="D2098" s="72" t="s">
        <v>8246</v>
      </c>
      <c r="E2098" s="72" t="s">
        <v>8247</v>
      </c>
      <c r="F2098" s="73">
        <v>45142</v>
      </c>
      <c r="G2098" s="72" t="s">
        <v>3554</v>
      </c>
      <c r="H2098" s="74">
        <v>9067857</v>
      </c>
      <c r="I2098" s="74">
        <v>7254285</v>
      </c>
      <c r="J2098" s="74">
        <v>7254285</v>
      </c>
      <c r="K2098" s="74">
        <v>0</v>
      </c>
      <c r="L2098" s="74">
        <v>0</v>
      </c>
      <c r="M2098" s="74">
        <v>0</v>
      </c>
      <c r="N2098" s="74">
        <v>0</v>
      </c>
      <c r="O2098" s="74">
        <v>0</v>
      </c>
      <c r="P2098" s="75">
        <v>0</v>
      </c>
      <c r="Q2098" s="76" t="str">
        <f t="shared" si="32"/>
        <v>Registered</v>
      </c>
    </row>
    <row r="2099" spans="1:17">
      <c r="A2099" s="77">
        <v>7662</v>
      </c>
      <c r="B2099" s="77" t="s">
        <v>1884</v>
      </c>
      <c r="C2099" s="77" t="s">
        <v>47</v>
      </c>
      <c r="D2099" s="77" t="s">
        <v>8248</v>
      </c>
      <c r="E2099" s="77" t="s">
        <v>8249</v>
      </c>
      <c r="F2099" s="78">
        <v>45142</v>
      </c>
      <c r="G2099" s="77" t="s">
        <v>8250</v>
      </c>
      <c r="H2099" s="79">
        <v>6210714</v>
      </c>
      <c r="I2099" s="79">
        <v>4968574</v>
      </c>
      <c r="J2099" s="79">
        <v>4968574</v>
      </c>
      <c r="K2099" s="79">
        <v>0</v>
      </c>
      <c r="L2099" s="79">
        <v>0</v>
      </c>
      <c r="M2099" s="79">
        <v>0</v>
      </c>
      <c r="N2099" s="79">
        <v>0</v>
      </c>
      <c r="O2099" s="79">
        <v>0</v>
      </c>
      <c r="P2099" s="80">
        <v>0</v>
      </c>
      <c r="Q2099" s="81" t="str">
        <f t="shared" si="32"/>
        <v>Registered</v>
      </c>
    </row>
    <row r="2100" spans="1:17">
      <c r="A2100" s="72">
        <v>7663</v>
      </c>
      <c r="B2100" s="72" t="s">
        <v>1884</v>
      </c>
      <c r="C2100" s="72" t="s">
        <v>47</v>
      </c>
      <c r="D2100" s="72" t="s">
        <v>8251</v>
      </c>
      <c r="E2100" s="72" t="s">
        <v>8252</v>
      </c>
      <c r="F2100" s="73">
        <v>45142</v>
      </c>
      <c r="G2100" s="72" t="s">
        <v>3016</v>
      </c>
      <c r="H2100" s="74">
        <v>6210714</v>
      </c>
      <c r="I2100" s="74">
        <v>4968574</v>
      </c>
      <c r="J2100" s="74">
        <v>4968574</v>
      </c>
      <c r="K2100" s="74">
        <v>0</v>
      </c>
      <c r="L2100" s="74">
        <v>0</v>
      </c>
      <c r="M2100" s="74">
        <v>0</v>
      </c>
      <c r="N2100" s="74">
        <v>0</v>
      </c>
      <c r="O2100" s="74">
        <v>0</v>
      </c>
      <c r="P2100" s="75">
        <v>0</v>
      </c>
      <c r="Q2100" s="76" t="str">
        <f t="shared" si="32"/>
        <v>Registered</v>
      </c>
    </row>
    <row r="2101" spans="1:17">
      <c r="A2101" s="77">
        <v>7664</v>
      </c>
      <c r="B2101" s="77" t="s">
        <v>1884</v>
      </c>
      <c r="C2101" s="77" t="s">
        <v>47</v>
      </c>
      <c r="D2101" s="77" t="s">
        <v>8253</v>
      </c>
      <c r="E2101" s="77" t="s">
        <v>8254</v>
      </c>
      <c r="F2101" s="78">
        <v>45142</v>
      </c>
      <c r="G2101" s="77" t="s">
        <v>5365</v>
      </c>
      <c r="H2101" s="79">
        <v>9073125</v>
      </c>
      <c r="I2101" s="79">
        <v>7258500</v>
      </c>
      <c r="J2101" s="79">
        <v>7258500</v>
      </c>
      <c r="K2101" s="79">
        <v>0</v>
      </c>
      <c r="L2101" s="79">
        <v>0</v>
      </c>
      <c r="M2101" s="79">
        <v>0</v>
      </c>
      <c r="N2101" s="79">
        <v>0</v>
      </c>
      <c r="O2101" s="79">
        <v>0</v>
      </c>
      <c r="P2101" s="80">
        <v>0</v>
      </c>
      <c r="Q2101" s="81" t="str">
        <f t="shared" si="32"/>
        <v>Registered</v>
      </c>
    </row>
    <row r="2102" spans="1:17">
      <c r="A2102" s="72">
        <v>7665</v>
      </c>
      <c r="B2102" s="72" t="s">
        <v>1884</v>
      </c>
      <c r="C2102" s="72" t="s">
        <v>47</v>
      </c>
      <c r="D2102" s="72" t="s">
        <v>8255</v>
      </c>
      <c r="E2102" s="72" t="s">
        <v>6148</v>
      </c>
      <c r="F2102" s="73">
        <v>45132</v>
      </c>
      <c r="G2102" s="72" t="s">
        <v>5371</v>
      </c>
      <c r="H2102" s="74">
        <v>9032800</v>
      </c>
      <c r="I2102" s="74">
        <v>7226240</v>
      </c>
      <c r="J2102" s="74">
        <v>7226240</v>
      </c>
      <c r="K2102" s="74">
        <v>0</v>
      </c>
      <c r="L2102" s="74">
        <v>0</v>
      </c>
      <c r="M2102" s="74">
        <v>0</v>
      </c>
      <c r="N2102" s="74">
        <v>0</v>
      </c>
      <c r="O2102" s="74">
        <v>0</v>
      </c>
      <c r="P2102" s="75">
        <v>0</v>
      </c>
      <c r="Q2102" s="76" t="str">
        <f t="shared" si="32"/>
        <v>Registered</v>
      </c>
    </row>
    <row r="2103" spans="1:17">
      <c r="A2103" s="77">
        <v>7666</v>
      </c>
      <c r="B2103" s="77" t="s">
        <v>1884</v>
      </c>
      <c r="C2103" s="77" t="s">
        <v>47</v>
      </c>
      <c r="D2103" s="77" t="s">
        <v>8256</v>
      </c>
      <c r="E2103" s="77" t="s">
        <v>8257</v>
      </c>
      <c r="F2103" s="78">
        <v>45142</v>
      </c>
      <c r="G2103" s="77" t="s">
        <v>3016</v>
      </c>
      <c r="H2103" s="79">
        <v>6210714</v>
      </c>
      <c r="I2103" s="79">
        <v>4968574</v>
      </c>
      <c r="J2103" s="79">
        <v>4968574</v>
      </c>
      <c r="K2103" s="79">
        <v>0</v>
      </c>
      <c r="L2103" s="79">
        <v>0</v>
      </c>
      <c r="M2103" s="79">
        <v>0</v>
      </c>
      <c r="N2103" s="79">
        <v>0</v>
      </c>
      <c r="O2103" s="79">
        <v>0</v>
      </c>
      <c r="P2103" s="80">
        <v>0</v>
      </c>
      <c r="Q2103" s="81" t="str">
        <f t="shared" si="32"/>
        <v>Registered</v>
      </c>
    </row>
    <row r="2104" spans="1:17">
      <c r="A2104" s="72">
        <v>7667</v>
      </c>
      <c r="B2104" s="72" t="s">
        <v>1884</v>
      </c>
      <c r="C2104" s="72" t="s">
        <v>47</v>
      </c>
      <c r="D2104" s="72" t="s">
        <v>8258</v>
      </c>
      <c r="E2104" s="72" t="s">
        <v>8259</v>
      </c>
      <c r="F2104" s="73">
        <v>45142</v>
      </c>
      <c r="G2104" s="72" t="s">
        <v>4863</v>
      </c>
      <c r="H2104" s="74">
        <v>9113450</v>
      </c>
      <c r="I2104" s="74">
        <v>7290762</v>
      </c>
      <c r="J2104" s="74">
        <v>7290762</v>
      </c>
      <c r="K2104" s="74">
        <v>0</v>
      </c>
      <c r="L2104" s="74">
        <v>0</v>
      </c>
      <c r="M2104" s="74">
        <v>0</v>
      </c>
      <c r="N2104" s="74">
        <v>0</v>
      </c>
      <c r="O2104" s="74">
        <v>0</v>
      </c>
      <c r="P2104" s="75">
        <v>0</v>
      </c>
      <c r="Q2104" s="76" t="str">
        <f t="shared" si="32"/>
        <v>Registered</v>
      </c>
    </row>
    <row r="2105" spans="1:17">
      <c r="A2105" s="77">
        <v>7668</v>
      </c>
      <c r="B2105" s="77" t="s">
        <v>1884</v>
      </c>
      <c r="C2105" s="77" t="s">
        <v>47</v>
      </c>
      <c r="D2105" s="77" t="s">
        <v>8260</v>
      </c>
      <c r="E2105" s="77" t="s">
        <v>8261</v>
      </c>
      <c r="F2105" s="78">
        <v>45131</v>
      </c>
      <c r="G2105" s="77" t="s">
        <v>5185</v>
      </c>
      <c r="H2105" s="79">
        <v>9086607</v>
      </c>
      <c r="I2105" s="79">
        <v>7269283</v>
      </c>
      <c r="J2105" s="79">
        <v>7269283</v>
      </c>
      <c r="K2105" s="79">
        <v>0</v>
      </c>
      <c r="L2105" s="79">
        <v>0</v>
      </c>
      <c r="M2105" s="79">
        <v>0</v>
      </c>
      <c r="N2105" s="79">
        <v>0</v>
      </c>
      <c r="O2105" s="79">
        <v>0</v>
      </c>
      <c r="P2105" s="80">
        <v>0</v>
      </c>
      <c r="Q2105" s="81" t="str">
        <f t="shared" si="32"/>
        <v>Registered</v>
      </c>
    </row>
    <row r="2106" spans="1:17">
      <c r="A2106" s="72">
        <v>7669</v>
      </c>
      <c r="B2106" s="72" t="s">
        <v>1884</v>
      </c>
      <c r="C2106" s="72" t="s">
        <v>47</v>
      </c>
      <c r="D2106" s="72" t="s">
        <v>8262</v>
      </c>
      <c r="E2106" s="72" t="s">
        <v>8263</v>
      </c>
      <c r="F2106" s="73">
        <v>45159</v>
      </c>
      <c r="G2106" s="72" t="s">
        <v>2528</v>
      </c>
      <c r="H2106" s="74">
        <v>6344643</v>
      </c>
      <c r="I2106" s="74">
        <v>5075715</v>
      </c>
      <c r="J2106" s="74">
        <v>5075715</v>
      </c>
      <c r="K2106" s="74">
        <v>0</v>
      </c>
      <c r="L2106" s="74">
        <v>0</v>
      </c>
      <c r="M2106" s="74">
        <v>0</v>
      </c>
      <c r="N2106" s="74">
        <v>0</v>
      </c>
      <c r="O2106" s="74">
        <v>0</v>
      </c>
      <c r="P2106" s="75">
        <v>0</v>
      </c>
      <c r="Q2106" s="76" t="str">
        <f t="shared" si="32"/>
        <v>Registered</v>
      </c>
    </row>
    <row r="2107" spans="1:17">
      <c r="A2107" s="77">
        <v>7670</v>
      </c>
      <c r="B2107" s="77" t="s">
        <v>1884</v>
      </c>
      <c r="C2107" s="77" t="s">
        <v>47</v>
      </c>
      <c r="D2107" s="77" t="s">
        <v>8264</v>
      </c>
      <c r="E2107" s="77" t="s">
        <v>8265</v>
      </c>
      <c r="F2107" s="78">
        <v>45132</v>
      </c>
      <c r="G2107" s="77" t="s">
        <v>4936</v>
      </c>
      <c r="H2107" s="79">
        <v>6345536</v>
      </c>
      <c r="I2107" s="79">
        <v>5076427</v>
      </c>
      <c r="J2107" s="79">
        <v>5076427</v>
      </c>
      <c r="K2107" s="79">
        <v>0</v>
      </c>
      <c r="L2107" s="79">
        <v>0</v>
      </c>
      <c r="M2107" s="79">
        <v>0</v>
      </c>
      <c r="N2107" s="79">
        <v>0</v>
      </c>
      <c r="O2107" s="79">
        <v>0</v>
      </c>
      <c r="P2107" s="80">
        <v>0</v>
      </c>
      <c r="Q2107" s="81" t="str">
        <f t="shared" si="32"/>
        <v>Registered</v>
      </c>
    </row>
    <row r="2108" spans="1:17">
      <c r="A2108" s="72">
        <v>7671</v>
      </c>
      <c r="B2108" s="72" t="s">
        <v>1884</v>
      </c>
      <c r="C2108" s="72" t="s">
        <v>47</v>
      </c>
      <c r="D2108" s="72" t="s">
        <v>8266</v>
      </c>
      <c r="E2108" s="72" t="s">
        <v>8267</v>
      </c>
      <c r="F2108" s="73">
        <v>45159</v>
      </c>
      <c r="G2108" s="72" t="s">
        <v>4904</v>
      </c>
      <c r="H2108" s="74">
        <v>9166964</v>
      </c>
      <c r="I2108" s="74">
        <v>7333573</v>
      </c>
      <c r="J2108" s="74">
        <v>7333573</v>
      </c>
      <c r="K2108" s="74">
        <v>0</v>
      </c>
      <c r="L2108" s="74">
        <v>0</v>
      </c>
      <c r="M2108" s="74">
        <v>0</v>
      </c>
      <c r="N2108" s="74">
        <v>0</v>
      </c>
      <c r="O2108" s="74">
        <v>0</v>
      </c>
      <c r="P2108" s="75">
        <v>0</v>
      </c>
      <c r="Q2108" s="76" t="str">
        <f t="shared" si="32"/>
        <v>Registered</v>
      </c>
    </row>
    <row r="2109" spans="1:17">
      <c r="A2109" s="77">
        <v>7672</v>
      </c>
      <c r="B2109" s="77" t="s">
        <v>1884</v>
      </c>
      <c r="C2109" s="77" t="s">
        <v>47</v>
      </c>
      <c r="D2109" s="77" t="s">
        <v>8268</v>
      </c>
      <c r="E2109" s="77" t="s">
        <v>8269</v>
      </c>
      <c r="F2109" s="78">
        <v>45142</v>
      </c>
      <c r="G2109" s="77" t="s">
        <v>2930</v>
      </c>
      <c r="H2109" s="79">
        <v>6389286</v>
      </c>
      <c r="I2109" s="79">
        <v>5111426</v>
      </c>
      <c r="J2109" s="79">
        <v>5111426</v>
      </c>
      <c r="K2109" s="79">
        <v>0</v>
      </c>
      <c r="L2109" s="79">
        <v>0</v>
      </c>
      <c r="M2109" s="79">
        <v>0</v>
      </c>
      <c r="N2109" s="79">
        <v>0</v>
      </c>
      <c r="O2109" s="79">
        <v>0</v>
      </c>
      <c r="P2109" s="80">
        <v>0</v>
      </c>
      <c r="Q2109" s="81" t="str">
        <f t="shared" si="32"/>
        <v>Registered</v>
      </c>
    </row>
    <row r="2110" spans="1:17">
      <c r="A2110" s="72">
        <v>7673</v>
      </c>
      <c r="B2110" s="72" t="s">
        <v>1884</v>
      </c>
      <c r="C2110" s="72" t="s">
        <v>47</v>
      </c>
      <c r="D2110" s="72" t="s">
        <v>8270</v>
      </c>
      <c r="E2110" s="72" t="s">
        <v>8271</v>
      </c>
      <c r="F2110" s="73">
        <v>45142</v>
      </c>
      <c r="G2110" s="72" t="s">
        <v>4884</v>
      </c>
      <c r="H2110" s="74">
        <v>9166964</v>
      </c>
      <c r="I2110" s="74">
        <v>6875225</v>
      </c>
      <c r="J2110" s="74">
        <v>6875225</v>
      </c>
      <c r="K2110" s="74">
        <v>0</v>
      </c>
      <c r="L2110" s="74">
        <v>0</v>
      </c>
      <c r="M2110" s="74">
        <v>0</v>
      </c>
      <c r="N2110" s="74">
        <v>0</v>
      </c>
      <c r="O2110" s="74">
        <v>0</v>
      </c>
      <c r="P2110" s="75">
        <v>0</v>
      </c>
      <c r="Q2110" s="76" t="str">
        <f t="shared" si="32"/>
        <v>Registered</v>
      </c>
    </row>
    <row r="2111" spans="1:17">
      <c r="A2111" s="77">
        <v>7674</v>
      </c>
      <c r="B2111" s="77" t="s">
        <v>1884</v>
      </c>
      <c r="C2111" s="77" t="s">
        <v>47</v>
      </c>
      <c r="D2111" s="77" t="s">
        <v>8272</v>
      </c>
      <c r="E2111" s="77" t="s">
        <v>8273</v>
      </c>
      <c r="F2111" s="78">
        <v>45159</v>
      </c>
      <c r="G2111" s="77" t="s">
        <v>3759</v>
      </c>
      <c r="H2111" s="79">
        <v>9179464</v>
      </c>
      <c r="I2111" s="79">
        <v>6884600</v>
      </c>
      <c r="J2111" s="79">
        <v>6884600</v>
      </c>
      <c r="K2111" s="79">
        <v>0</v>
      </c>
      <c r="L2111" s="79">
        <v>0</v>
      </c>
      <c r="M2111" s="79">
        <v>0</v>
      </c>
      <c r="N2111" s="79">
        <v>0</v>
      </c>
      <c r="O2111" s="79">
        <v>0</v>
      </c>
      <c r="P2111" s="80">
        <v>0</v>
      </c>
      <c r="Q2111" s="81" t="str">
        <f t="shared" si="32"/>
        <v>Registered</v>
      </c>
    </row>
    <row r="2112" spans="1:17">
      <c r="A2112" s="72">
        <v>7675</v>
      </c>
      <c r="B2112" s="72" t="s">
        <v>1884</v>
      </c>
      <c r="C2112" s="72" t="s">
        <v>47</v>
      </c>
      <c r="D2112" s="72" t="s">
        <v>8274</v>
      </c>
      <c r="E2112" s="72" t="s">
        <v>8275</v>
      </c>
      <c r="F2112" s="73">
        <v>45132</v>
      </c>
      <c r="G2112" s="72" t="s">
        <v>2013</v>
      </c>
      <c r="H2112" s="74">
        <v>6322321</v>
      </c>
      <c r="I2112" s="74">
        <v>4741741</v>
      </c>
      <c r="J2112" s="74">
        <v>4741741</v>
      </c>
      <c r="K2112" s="74">
        <v>0</v>
      </c>
      <c r="L2112" s="74">
        <v>0</v>
      </c>
      <c r="M2112" s="74">
        <v>0</v>
      </c>
      <c r="N2112" s="74">
        <v>0</v>
      </c>
      <c r="O2112" s="74">
        <v>0</v>
      </c>
      <c r="P2112" s="75">
        <v>0</v>
      </c>
      <c r="Q2112" s="76" t="str">
        <f t="shared" si="32"/>
        <v>Registered</v>
      </c>
    </row>
    <row r="2113" spans="1:17">
      <c r="A2113" s="77">
        <v>7676</v>
      </c>
      <c r="B2113" s="77" t="s">
        <v>1884</v>
      </c>
      <c r="C2113" s="77" t="s">
        <v>47</v>
      </c>
      <c r="D2113" s="77" t="s">
        <v>8276</v>
      </c>
      <c r="E2113" s="77" t="s">
        <v>8277</v>
      </c>
      <c r="F2113" s="78">
        <v>45271</v>
      </c>
      <c r="G2113" s="77" t="s">
        <v>2698</v>
      </c>
      <c r="H2113" s="79">
        <v>4451786</v>
      </c>
      <c r="I2113" s="79">
        <v>3338837</v>
      </c>
      <c r="J2113" s="79">
        <v>3338837</v>
      </c>
      <c r="K2113" s="79">
        <v>0</v>
      </c>
      <c r="L2113" s="79">
        <v>0</v>
      </c>
      <c r="M2113" s="79">
        <v>0</v>
      </c>
      <c r="N2113" s="79">
        <v>0</v>
      </c>
      <c r="O2113" s="79">
        <v>0</v>
      </c>
      <c r="P2113" s="80">
        <v>0</v>
      </c>
      <c r="Q2113" s="81" t="str">
        <f t="shared" si="32"/>
        <v>Registered</v>
      </c>
    </row>
    <row r="2114" spans="1:17">
      <c r="A2114" s="72">
        <v>7677</v>
      </c>
      <c r="B2114" s="72" t="s">
        <v>1884</v>
      </c>
      <c r="C2114" s="72" t="s">
        <v>47</v>
      </c>
      <c r="D2114" s="72" t="s">
        <v>8278</v>
      </c>
      <c r="E2114" s="72" t="s">
        <v>8279</v>
      </c>
      <c r="F2114" s="73">
        <v>45142</v>
      </c>
      <c r="G2114" s="72" t="s">
        <v>2966</v>
      </c>
      <c r="H2114" s="74">
        <v>9253147</v>
      </c>
      <c r="I2114" s="74">
        <v>7402517</v>
      </c>
      <c r="J2114" s="74">
        <v>7402517</v>
      </c>
      <c r="K2114" s="74">
        <v>0</v>
      </c>
      <c r="L2114" s="74">
        <v>0</v>
      </c>
      <c r="M2114" s="74">
        <v>0</v>
      </c>
      <c r="N2114" s="74">
        <v>0</v>
      </c>
      <c r="O2114" s="74">
        <v>0</v>
      </c>
      <c r="P2114" s="75">
        <v>0</v>
      </c>
      <c r="Q2114" s="76" t="str">
        <f t="shared" ref="Q2114:Q2177" si="33">IF(G2114="01 Jan 1900","Unregistered","Registered")</f>
        <v>Registered</v>
      </c>
    </row>
    <row r="2115" spans="1:17">
      <c r="A2115" s="77">
        <v>7678</v>
      </c>
      <c r="B2115" s="77" t="s">
        <v>1884</v>
      </c>
      <c r="C2115" s="77" t="s">
        <v>47</v>
      </c>
      <c r="D2115" s="77" t="s">
        <v>8280</v>
      </c>
      <c r="E2115" s="77" t="s">
        <v>8281</v>
      </c>
      <c r="F2115" s="78">
        <v>45145</v>
      </c>
      <c r="G2115" s="77" t="s">
        <v>5398</v>
      </c>
      <c r="H2115" s="79">
        <v>9194100</v>
      </c>
      <c r="I2115" s="79">
        <v>7355280</v>
      </c>
      <c r="J2115" s="79">
        <v>7355280</v>
      </c>
      <c r="K2115" s="79">
        <v>0</v>
      </c>
      <c r="L2115" s="79">
        <v>0</v>
      </c>
      <c r="M2115" s="79">
        <v>0</v>
      </c>
      <c r="N2115" s="79">
        <v>0</v>
      </c>
      <c r="O2115" s="79">
        <v>0</v>
      </c>
      <c r="P2115" s="80">
        <v>0</v>
      </c>
      <c r="Q2115" s="81" t="str">
        <f t="shared" si="33"/>
        <v>Registered</v>
      </c>
    </row>
    <row r="2116" spans="1:17">
      <c r="A2116" s="72">
        <v>7679</v>
      </c>
      <c r="B2116" s="72" t="s">
        <v>1884</v>
      </c>
      <c r="C2116" s="72" t="s">
        <v>47</v>
      </c>
      <c r="D2116" s="72" t="s">
        <v>8282</v>
      </c>
      <c r="E2116" s="72" t="s">
        <v>8283</v>
      </c>
      <c r="F2116" s="73">
        <v>45132</v>
      </c>
      <c r="G2116" s="72" t="s">
        <v>4965</v>
      </c>
      <c r="H2116" s="74">
        <v>6353571</v>
      </c>
      <c r="I2116" s="74">
        <v>5082859</v>
      </c>
      <c r="J2116" s="74">
        <v>5082859</v>
      </c>
      <c r="K2116" s="74">
        <v>0</v>
      </c>
      <c r="L2116" s="74">
        <v>0</v>
      </c>
      <c r="M2116" s="74">
        <v>0</v>
      </c>
      <c r="N2116" s="74">
        <v>0</v>
      </c>
      <c r="O2116" s="74">
        <v>0</v>
      </c>
      <c r="P2116" s="75">
        <v>0</v>
      </c>
      <c r="Q2116" s="76" t="str">
        <f t="shared" si="33"/>
        <v>Registered</v>
      </c>
    </row>
    <row r="2117" spans="1:17">
      <c r="A2117" s="77">
        <v>7680</v>
      </c>
      <c r="B2117" s="77" t="s">
        <v>1884</v>
      </c>
      <c r="C2117" s="77" t="s">
        <v>47</v>
      </c>
      <c r="D2117" s="77" t="s">
        <v>8284</v>
      </c>
      <c r="E2117" s="77" t="s">
        <v>8285</v>
      </c>
      <c r="F2117" s="78">
        <v>45132</v>
      </c>
      <c r="G2117" s="77" t="s">
        <v>3759</v>
      </c>
      <c r="H2117" s="79">
        <v>6345536</v>
      </c>
      <c r="I2117" s="79">
        <v>5076427</v>
      </c>
      <c r="J2117" s="79">
        <v>5076427</v>
      </c>
      <c r="K2117" s="79">
        <v>0</v>
      </c>
      <c r="L2117" s="79">
        <v>0</v>
      </c>
      <c r="M2117" s="79">
        <v>0</v>
      </c>
      <c r="N2117" s="79">
        <v>0</v>
      </c>
      <c r="O2117" s="79">
        <v>0</v>
      </c>
      <c r="P2117" s="80">
        <v>0</v>
      </c>
      <c r="Q2117" s="81" t="str">
        <f t="shared" si="33"/>
        <v>Registered</v>
      </c>
    </row>
    <row r="2118" spans="1:17">
      <c r="A2118" s="72">
        <v>7681</v>
      </c>
      <c r="B2118" s="72" t="s">
        <v>1884</v>
      </c>
      <c r="C2118" s="72" t="s">
        <v>47</v>
      </c>
      <c r="D2118" s="72" t="s">
        <v>8286</v>
      </c>
      <c r="E2118" s="72" t="s">
        <v>8287</v>
      </c>
      <c r="F2118" s="73">
        <v>45176</v>
      </c>
      <c r="G2118" s="72" t="s">
        <v>3092</v>
      </c>
      <c r="H2118" s="74">
        <v>6210718</v>
      </c>
      <c r="I2118" s="74">
        <v>4347505</v>
      </c>
      <c r="J2118" s="74">
        <v>4347505</v>
      </c>
      <c r="K2118" s="74">
        <v>0</v>
      </c>
      <c r="L2118" s="74">
        <v>0</v>
      </c>
      <c r="M2118" s="74">
        <v>0</v>
      </c>
      <c r="N2118" s="74">
        <v>0</v>
      </c>
      <c r="O2118" s="74">
        <v>0</v>
      </c>
      <c r="P2118" s="75">
        <v>0</v>
      </c>
      <c r="Q2118" s="76" t="str">
        <f t="shared" si="33"/>
        <v>Registered</v>
      </c>
    </row>
    <row r="2119" spans="1:17">
      <c r="A2119" s="77">
        <v>7682</v>
      </c>
      <c r="B2119" s="77" t="s">
        <v>295</v>
      </c>
      <c r="C2119" s="77" t="s">
        <v>2153</v>
      </c>
      <c r="D2119" s="77" t="s">
        <v>8288</v>
      </c>
      <c r="E2119" s="77" t="s">
        <v>8289</v>
      </c>
      <c r="F2119" s="78">
        <v>45853</v>
      </c>
      <c r="G2119" s="77" t="s">
        <v>8290</v>
      </c>
      <c r="H2119" s="79">
        <v>10380800</v>
      </c>
      <c r="I2119" s="79">
        <v>3114240</v>
      </c>
      <c r="J2119" s="79">
        <v>3114240</v>
      </c>
      <c r="K2119" s="79">
        <v>0</v>
      </c>
      <c r="L2119" s="79">
        <v>0</v>
      </c>
      <c r="M2119" s="79">
        <v>0</v>
      </c>
      <c r="N2119" s="79">
        <v>0</v>
      </c>
      <c r="O2119" s="79">
        <v>0</v>
      </c>
      <c r="P2119" s="80">
        <v>0</v>
      </c>
      <c r="Q2119" s="81" t="str">
        <f t="shared" si="33"/>
        <v>Registered</v>
      </c>
    </row>
    <row r="2120" spans="1:17">
      <c r="A2120" s="72">
        <v>7683</v>
      </c>
      <c r="B2120" s="72" t="s">
        <v>295</v>
      </c>
      <c r="C2120" s="72" t="s">
        <v>2153</v>
      </c>
      <c r="D2120" s="72" t="s">
        <v>8291</v>
      </c>
      <c r="E2120" s="72" t="s">
        <v>8292</v>
      </c>
      <c r="F2120" s="73">
        <v>46051</v>
      </c>
      <c r="G2120" s="72" t="s">
        <v>1912</v>
      </c>
      <c r="H2120" s="74">
        <v>11387500</v>
      </c>
      <c r="I2120" s="74">
        <v>3416250</v>
      </c>
      <c r="J2120" s="74">
        <v>3416250</v>
      </c>
      <c r="K2120" s="74">
        <v>0</v>
      </c>
      <c r="L2120" s="74">
        <v>0</v>
      </c>
      <c r="M2120" s="74">
        <v>0</v>
      </c>
      <c r="N2120" s="74">
        <v>0</v>
      </c>
      <c r="O2120" s="74">
        <v>0</v>
      </c>
      <c r="P2120" s="75">
        <v>0</v>
      </c>
      <c r="Q2120" s="76" t="str">
        <f t="shared" si="33"/>
        <v>Registered</v>
      </c>
    </row>
    <row r="2121" spans="1:17">
      <c r="A2121" s="77">
        <v>7684</v>
      </c>
      <c r="B2121" s="77" t="s">
        <v>295</v>
      </c>
      <c r="C2121" s="77" t="s">
        <v>2153</v>
      </c>
      <c r="D2121" s="77" t="s">
        <v>8293</v>
      </c>
      <c r="E2121" s="77" t="s">
        <v>8294</v>
      </c>
      <c r="F2121" s="78">
        <v>45853</v>
      </c>
      <c r="G2121" s="77" t="s">
        <v>1659</v>
      </c>
      <c r="H2121" s="79">
        <v>10462500</v>
      </c>
      <c r="I2121" s="79">
        <v>3138750</v>
      </c>
      <c r="J2121" s="79">
        <v>3138750</v>
      </c>
      <c r="K2121" s="79">
        <v>0</v>
      </c>
      <c r="L2121" s="79">
        <v>0</v>
      </c>
      <c r="M2121" s="79">
        <v>0</v>
      </c>
      <c r="N2121" s="79">
        <v>0</v>
      </c>
      <c r="O2121" s="79">
        <v>0</v>
      </c>
      <c r="P2121" s="80">
        <v>0</v>
      </c>
      <c r="Q2121" s="81" t="str">
        <f t="shared" si="33"/>
        <v>Registered</v>
      </c>
    </row>
    <row r="2122" spans="1:17">
      <c r="A2122" s="72">
        <v>7685</v>
      </c>
      <c r="B2122" s="72" t="s">
        <v>295</v>
      </c>
      <c r="C2122" s="72" t="s">
        <v>2153</v>
      </c>
      <c r="D2122" s="72" t="s">
        <v>8295</v>
      </c>
      <c r="E2122" s="72" t="s">
        <v>8296</v>
      </c>
      <c r="F2122" s="73">
        <v>45869</v>
      </c>
      <c r="G2122" s="72" t="s">
        <v>1894</v>
      </c>
      <c r="H2122" s="74">
        <v>10786300</v>
      </c>
      <c r="I2122" s="74">
        <v>3235890</v>
      </c>
      <c r="J2122" s="74">
        <v>3235890</v>
      </c>
      <c r="K2122" s="74">
        <v>0</v>
      </c>
      <c r="L2122" s="74">
        <v>0</v>
      </c>
      <c r="M2122" s="74">
        <v>0</v>
      </c>
      <c r="N2122" s="74">
        <v>0</v>
      </c>
      <c r="O2122" s="74">
        <v>0</v>
      </c>
      <c r="P2122" s="75">
        <v>0</v>
      </c>
      <c r="Q2122" s="76" t="str">
        <f t="shared" si="33"/>
        <v>Registered</v>
      </c>
    </row>
    <row r="2123" spans="1:17">
      <c r="A2123" s="77">
        <v>7686</v>
      </c>
      <c r="B2123" s="77" t="s">
        <v>295</v>
      </c>
      <c r="C2123" s="77" t="s">
        <v>2153</v>
      </c>
      <c r="D2123" s="77" t="s">
        <v>8297</v>
      </c>
      <c r="E2123" s="77" t="s">
        <v>8298</v>
      </c>
      <c r="F2123" s="78">
        <v>45889</v>
      </c>
      <c r="G2123" s="77" t="s">
        <v>3774</v>
      </c>
      <c r="H2123" s="79">
        <v>10941071</v>
      </c>
      <c r="I2123" s="79">
        <v>3282321</v>
      </c>
      <c r="J2123" s="79">
        <v>3282321</v>
      </c>
      <c r="K2123" s="79">
        <v>0</v>
      </c>
      <c r="L2123" s="79">
        <v>0</v>
      </c>
      <c r="M2123" s="79">
        <v>0</v>
      </c>
      <c r="N2123" s="79">
        <v>0</v>
      </c>
      <c r="O2123" s="79">
        <v>0</v>
      </c>
      <c r="P2123" s="80">
        <v>0</v>
      </c>
      <c r="Q2123" s="81" t="str">
        <f t="shared" si="33"/>
        <v>Registered</v>
      </c>
    </row>
    <row r="2124" spans="1:17">
      <c r="A2124" s="72">
        <v>7687</v>
      </c>
      <c r="B2124" s="72" t="s">
        <v>295</v>
      </c>
      <c r="C2124" s="72" t="s">
        <v>2153</v>
      </c>
      <c r="D2124" s="72" t="s">
        <v>8299</v>
      </c>
      <c r="E2124" s="72" t="s">
        <v>8300</v>
      </c>
      <c r="F2124" s="73">
        <v>45979</v>
      </c>
      <c r="G2124" s="72" t="s">
        <v>8047</v>
      </c>
      <c r="H2124" s="74">
        <v>11387500</v>
      </c>
      <c r="I2124" s="74">
        <v>3416250</v>
      </c>
      <c r="J2124" s="74">
        <v>3416250</v>
      </c>
      <c r="K2124" s="74">
        <v>0</v>
      </c>
      <c r="L2124" s="74">
        <v>0</v>
      </c>
      <c r="M2124" s="74">
        <v>0</v>
      </c>
      <c r="N2124" s="74">
        <v>0</v>
      </c>
      <c r="O2124" s="74">
        <v>0</v>
      </c>
      <c r="P2124" s="75">
        <v>0</v>
      </c>
      <c r="Q2124" s="76" t="str">
        <f t="shared" si="33"/>
        <v>Registered</v>
      </c>
    </row>
    <row r="2125" spans="1:17">
      <c r="A2125" s="77">
        <v>7688</v>
      </c>
      <c r="B2125" s="77" t="s">
        <v>295</v>
      </c>
      <c r="C2125" s="77" t="s">
        <v>2153</v>
      </c>
      <c r="D2125" s="77" t="s">
        <v>8301</v>
      </c>
      <c r="E2125" s="77" t="s">
        <v>8302</v>
      </c>
      <c r="F2125" s="78">
        <v>45856</v>
      </c>
      <c r="G2125" s="77" t="s">
        <v>7847</v>
      </c>
      <c r="H2125" s="79">
        <v>11165179</v>
      </c>
      <c r="I2125" s="79">
        <v>3349554</v>
      </c>
      <c r="J2125" s="79">
        <v>3349554</v>
      </c>
      <c r="K2125" s="79">
        <v>0</v>
      </c>
      <c r="L2125" s="79">
        <v>0</v>
      </c>
      <c r="M2125" s="79">
        <v>0</v>
      </c>
      <c r="N2125" s="79">
        <v>0</v>
      </c>
      <c r="O2125" s="79">
        <v>0</v>
      </c>
      <c r="P2125" s="80">
        <v>0</v>
      </c>
      <c r="Q2125" s="81" t="str">
        <f t="shared" si="33"/>
        <v>Registered</v>
      </c>
    </row>
    <row r="2126" spans="1:17">
      <c r="A2126" s="72">
        <v>7689</v>
      </c>
      <c r="B2126" s="72" t="s">
        <v>295</v>
      </c>
      <c r="C2126" s="72" t="s">
        <v>2153</v>
      </c>
      <c r="D2126" s="72" t="s">
        <v>8303</v>
      </c>
      <c r="E2126" s="72" t="s">
        <v>8304</v>
      </c>
      <c r="F2126" s="73">
        <v>45986</v>
      </c>
      <c r="G2126" s="72" t="s">
        <v>3756</v>
      </c>
      <c r="H2126" s="74">
        <v>11382000</v>
      </c>
      <c r="I2126" s="74">
        <v>3414600</v>
      </c>
      <c r="J2126" s="74">
        <v>3414600</v>
      </c>
      <c r="K2126" s="74">
        <v>0</v>
      </c>
      <c r="L2126" s="74">
        <v>0</v>
      </c>
      <c r="M2126" s="74">
        <v>0</v>
      </c>
      <c r="N2126" s="74">
        <v>0</v>
      </c>
      <c r="O2126" s="74">
        <v>0</v>
      </c>
      <c r="P2126" s="75">
        <v>0</v>
      </c>
      <c r="Q2126" s="76" t="str">
        <f t="shared" si="33"/>
        <v>Registered</v>
      </c>
    </row>
    <row r="2127" spans="1:17">
      <c r="A2127" s="77">
        <v>7690</v>
      </c>
      <c r="B2127" s="77" t="s">
        <v>295</v>
      </c>
      <c r="C2127" s="77" t="s">
        <v>2153</v>
      </c>
      <c r="D2127" s="77" t="s">
        <v>8305</v>
      </c>
      <c r="E2127" s="77" t="s">
        <v>8306</v>
      </c>
      <c r="F2127" s="78">
        <v>45930</v>
      </c>
      <c r="G2127" s="77" t="s">
        <v>4164</v>
      </c>
      <c r="H2127" s="79">
        <v>11111657</v>
      </c>
      <c r="I2127" s="79">
        <v>3333497</v>
      </c>
      <c r="J2127" s="79">
        <v>3333497</v>
      </c>
      <c r="K2127" s="79">
        <v>0</v>
      </c>
      <c r="L2127" s="79">
        <v>0</v>
      </c>
      <c r="M2127" s="79">
        <v>0</v>
      </c>
      <c r="N2127" s="79">
        <v>0</v>
      </c>
      <c r="O2127" s="79">
        <v>0</v>
      </c>
      <c r="P2127" s="80">
        <v>0</v>
      </c>
      <c r="Q2127" s="81" t="str">
        <f t="shared" si="33"/>
        <v>Registered</v>
      </c>
    </row>
    <row r="2128" spans="1:17">
      <c r="A2128" s="72">
        <v>7691</v>
      </c>
      <c r="B2128" s="72" t="s">
        <v>295</v>
      </c>
      <c r="C2128" s="72" t="s">
        <v>2153</v>
      </c>
      <c r="D2128" s="72" t="s">
        <v>8307</v>
      </c>
      <c r="E2128" s="72" t="s">
        <v>8308</v>
      </c>
      <c r="F2128" s="73">
        <v>45869</v>
      </c>
      <c r="G2128" s="72" t="s">
        <v>8047</v>
      </c>
      <c r="H2128" s="74">
        <v>10710714</v>
      </c>
      <c r="I2128" s="74">
        <v>3213214</v>
      </c>
      <c r="J2128" s="74">
        <v>3213214</v>
      </c>
      <c r="K2128" s="74">
        <v>0</v>
      </c>
      <c r="L2128" s="74">
        <v>0</v>
      </c>
      <c r="M2128" s="74">
        <v>0</v>
      </c>
      <c r="N2128" s="74">
        <v>0</v>
      </c>
      <c r="O2128" s="74">
        <v>0</v>
      </c>
      <c r="P2128" s="75">
        <v>0</v>
      </c>
      <c r="Q2128" s="76" t="str">
        <f t="shared" si="33"/>
        <v>Registered</v>
      </c>
    </row>
    <row r="2129" spans="1:17">
      <c r="A2129" s="77">
        <v>7692</v>
      </c>
      <c r="B2129" s="77" t="s">
        <v>295</v>
      </c>
      <c r="C2129" s="77" t="s">
        <v>2153</v>
      </c>
      <c r="D2129" s="77" t="s">
        <v>8309</v>
      </c>
      <c r="E2129" s="77" t="s">
        <v>8310</v>
      </c>
      <c r="F2129" s="78">
        <v>45868</v>
      </c>
      <c r="G2129" s="77" t="s">
        <v>2128</v>
      </c>
      <c r="H2129" s="79">
        <v>11029730</v>
      </c>
      <c r="I2129" s="79">
        <v>3308919</v>
      </c>
      <c r="J2129" s="79">
        <v>3308919</v>
      </c>
      <c r="K2129" s="79">
        <v>0</v>
      </c>
      <c r="L2129" s="79">
        <v>0</v>
      </c>
      <c r="M2129" s="79">
        <v>0</v>
      </c>
      <c r="N2129" s="79">
        <v>0</v>
      </c>
      <c r="O2129" s="79">
        <v>0</v>
      </c>
      <c r="P2129" s="80">
        <v>0</v>
      </c>
      <c r="Q2129" s="81" t="str">
        <f t="shared" si="33"/>
        <v>Registered</v>
      </c>
    </row>
    <row r="2130" spans="1:17">
      <c r="A2130" s="72">
        <v>7693</v>
      </c>
      <c r="B2130" s="72" t="s">
        <v>295</v>
      </c>
      <c r="C2130" s="72" t="s">
        <v>296</v>
      </c>
      <c r="D2130" s="72" t="s">
        <v>8311</v>
      </c>
      <c r="E2130" s="72" t="s">
        <v>8312</v>
      </c>
      <c r="F2130" s="73">
        <v>45853</v>
      </c>
      <c r="G2130" s="72" t="s">
        <v>2510</v>
      </c>
      <c r="H2130" s="74">
        <v>7660800</v>
      </c>
      <c r="I2130" s="74">
        <v>2298240</v>
      </c>
      <c r="J2130" s="74">
        <v>2298240</v>
      </c>
      <c r="K2130" s="74">
        <v>0</v>
      </c>
      <c r="L2130" s="74">
        <v>0</v>
      </c>
      <c r="M2130" s="74">
        <v>0</v>
      </c>
      <c r="N2130" s="74">
        <v>0</v>
      </c>
      <c r="O2130" s="74">
        <v>0</v>
      </c>
      <c r="P2130" s="75">
        <v>0</v>
      </c>
      <c r="Q2130" s="76" t="str">
        <f t="shared" si="33"/>
        <v>Registered</v>
      </c>
    </row>
    <row r="2131" spans="1:17">
      <c r="A2131" s="77">
        <v>7694</v>
      </c>
      <c r="B2131" s="77" t="s">
        <v>295</v>
      </c>
      <c r="C2131" s="77" t="s">
        <v>296</v>
      </c>
      <c r="D2131" s="77" t="s">
        <v>8313</v>
      </c>
      <c r="E2131" s="77" t="s">
        <v>8314</v>
      </c>
      <c r="F2131" s="78">
        <v>45980</v>
      </c>
      <c r="G2131" s="77" t="s">
        <v>3260</v>
      </c>
      <c r="H2131" s="79">
        <v>9558036</v>
      </c>
      <c r="I2131" s="79">
        <v>2867411</v>
      </c>
      <c r="J2131" s="79">
        <v>2867411</v>
      </c>
      <c r="K2131" s="79">
        <v>0</v>
      </c>
      <c r="L2131" s="79">
        <v>0</v>
      </c>
      <c r="M2131" s="79">
        <v>0</v>
      </c>
      <c r="N2131" s="79">
        <v>0</v>
      </c>
      <c r="O2131" s="79">
        <v>0</v>
      </c>
      <c r="P2131" s="80">
        <v>0</v>
      </c>
      <c r="Q2131" s="81" t="str">
        <f t="shared" si="33"/>
        <v>Registered</v>
      </c>
    </row>
    <row r="2132" spans="1:17">
      <c r="A2132" s="72">
        <v>7695</v>
      </c>
      <c r="B2132" s="72" t="s">
        <v>295</v>
      </c>
      <c r="C2132" s="72" t="s">
        <v>296</v>
      </c>
      <c r="D2132" s="72" t="s">
        <v>8315</v>
      </c>
      <c r="E2132" s="72" t="s">
        <v>8316</v>
      </c>
      <c r="F2132" s="73">
        <v>46022</v>
      </c>
      <c r="G2132" s="72" t="s">
        <v>1880</v>
      </c>
      <c r="H2132" s="74">
        <v>5762500</v>
      </c>
      <c r="I2132" s="74">
        <v>1728750</v>
      </c>
      <c r="J2132" s="74">
        <v>1728750</v>
      </c>
      <c r="K2132" s="74">
        <v>0</v>
      </c>
      <c r="L2132" s="74">
        <v>0</v>
      </c>
      <c r="M2132" s="74">
        <v>0</v>
      </c>
      <c r="N2132" s="74">
        <v>0</v>
      </c>
      <c r="O2132" s="74">
        <v>0</v>
      </c>
      <c r="P2132" s="75">
        <v>0</v>
      </c>
      <c r="Q2132" s="76" t="str">
        <f t="shared" si="33"/>
        <v>Registered</v>
      </c>
    </row>
    <row r="2133" spans="1:17">
      <c r="A2133" s="77">
        <v>7696</v>
      </c>
      <c r="B2133" s="77" t="s">
        <v>295</v>
      </c>
      <c r="C2133" s="77" t="s">
        <v>2035</v>
      </c>
      <c r="D2133" s="77" t="s">
        <v>8317</v>
      </c>
      <c r="E2133" s="77" t="s">
        <v>8318</v>
      </c>
      <c r="F2133" s="78">
        <v>46079</v>
      </c>
      <c r="G2133" s="77" t="s">
        <v>1880</v>
      </c>
      <c r="H2133" s="79">
        <v>7309800</v>
      </c>
      <c r="I2133" s="79">
        <v>2192940</v>
      </c>
      <c r="J2133" s="79">
        <v>2192940</v>
      </c>
      <c r="K2133" s="79">
        <v>0</v>
      </c>
      <c r="L2133" s="79">
        <v>0</v>
      </c>
      <c r="M2133" s="79">
        <v>0</v>
      </c>
      <c r="N2133" s="79">
        <v>0</v>
      </c>
      <c r="O2133" s="79">
        <v>0</v>
      </c>
      <c r="P2133" s="80">
        <v>0</v>
      </c>
      <c r="Q2133" s="81" t="str">
        <f t="shared" si="33"/>
        <v>Registered</v>
      </c>
    </row>
    <row r="2134" spans="1:17">
      <c r="A2134" s="72">
        <v>7697</v>
      </c>
      <c r="B2134" s="72" t="s">
        <v>295</v>
      </c>
      <c r="C2134" s="72" t="s">
        <v>2035</v>
      </c>
      <c r="D2134" s="72" t="s">
        <v>8319</v>
      </c>
      <c r="E2134" s="72" t="s">
        <v>8320</v>
      </c>
      <c r="F2134" s="73">
        <v>45869</v>
      </c>
      <c r="G2134" s="72" t="s">
        <v>1816</v>
      </c>
      <c r="H2134" s="74">
        <v>6858000</v>
      </c>
      <c r="I2134" s="74">
        <v>2057400</v>
      </c>
      <c r="J2134" s="74">
        <v>2057400</v>
      </c>
      <c r="K2134" s="74">
        <v>0</v>
      </c>
      <c r="L2134" s="74">
        <v>0</v>
      </c>
      <c r="M2134" s="74">
        <v>0</v>
      </c>
      <c r="N2134" s="74">
        <v>0</v>
      </c>
      <c r="O2134" s="74">
        <v>0</v>
      </c>
      <c r="P2134" s="75">
        <v>0</v>
      </c>
      <c r="Q2134" s="76" t="str">
        <f t="shared" si="33"/>
        <v>Registered</v>
      </c>
    </row>
    <row r="2135" spans="1:17">
      <c r="A2135" s="77">
        <v>7698</v>
      </c>
      <c r="B2135" s="77" t="s">
        <v>295</v>
      </c>
      <c r="C2135" s="77" t="s">
        <v>2035</v>
      </c>
      <c r="D2135" s="77" t="s">
        <v>8321</v>
      </c>
      <c r="E2135" s="77" t="s">
        <v>8322</v>
      </c>
      <c r="F2135" s="78">
        <v>45868</v>
      </c>
      <c r="G2135" s="77" t="s">
        <v>1659</v>
      </c>
      <c r="H2135" s="79">
        <v>7458929</v>
      </c>
      <c r="I2135" s="79">
        <v>2237679</v>
      </c>
      <c r="J2135" s="79">
        <v>2237679</v>
      </c>
      <c r="K2135" s="79">
        <v>0</v>
      </c>
      <c r="L2135" s="79">
        <v>0</v>
      </c>
      <c r="M2135" s="79">
        <v>0</v>
      </c>
      <c r="N2135" s="79">
        <v>0</v>
      </c>
      <c r="O2135" s="79">
        <v>0</v>
      </c>
      <c r="P2135" s="80">
        <v>0</v>
      </c>
      <c r="Q2135" s="81" t="str">
        <f t="shared" si="33"/>
        <v>Registered</v>
      </c>
    </row>
    <row r="2136" spans="1:17">
      <c r="A2136" s="72">
        <v>7699</v>
      </c>
      <c r="B2136" s="72" t="s">
        <v>295</v>
      </c>
      <c r="C2136" s="72" t="s">
        <v>2035</v>
      </c>
      <c r="D2136" s="72" t="s">
        <v>8323</v>
      </c>
      <c r="E2136" s="72" t="s">
        <v>8324</v>
      </c>
      <c r="F2136" s="73">
        <v>45853</v>
      </c>
      <c r="G2136" s="72" t="s">
        <v>3679</v>
      </c>
      <c r="H2136" s="74">
        <v>7167568</v>
      </c>
      <c r="I2136" s="74">
        <v>2150271</v>
      </c>
      <c r="J2136" s="74">
        <v>2150271</v>
      </c>
      <c r="K2136" s="74">
        <v>0</v>
      </c>
      <c r="L2136" s="74">
        <v>0</v>
      </c>
      <c r="M2136" s="74">
        <v>0</v>
      </c>
      <c r="N2136" s="74">
        <v>0</v>
      </c>
      <c r="O2136" s="74">
        <v>0</v>
      </c>
      <c r="P2136" s="75">
        <v>0</v>
      </c>
      <c r="Q2136" s="76" t="str">
        <f t="shared" si="33"/>
        <v>Registered</v>
      </c>
    </row>
    <row r="2137" spans="1:17">
      <c r="A2137" s="77">
        <v>7700</v>
      </c>
      <c r="B2137" s="77" t="s">
        <v>295</v>
      </c>
      <c r="C2137" s="77" t="s">
        <v>2035</v>
      </c>
      <c r="D2137" s="77" t="s">
        <v>8325</v>
      </c>
      <c r="E2137" s="77" t="s">
        <v>8326</v>
      </c>
      <c r="F2137" s="78">
        <v>45899</v>
      </c>
      <c r="G2137" s="77" t="s">
        <v>8327</v>
      </c>
      <c r="H2137" s="79">
        <v>7460714</v>
      </c>
      <c r="I2137" s="79">
        <v>2238214</v>
      </c>
      <c r="J2137" s="79">
        <v>2238214</v>
      </c>
      <c r="K2137" s="79">
        <v>0</v>
      </c>
      <c r="L2137" s="79">
        <v>0</v>
      </c>
      <c r="M2137" s="79">
        <v>0</v>
      </c>
      <c r="N2137" s="79">
        <v>0</v>
      </c>
      <c r="O2137" s="79">
        <v>0</v>
      </c>
      <c r="P2137" s="80">
        <v>0</v>
      </c>
      <c r="Q2137" s="81" t="str">
        <f t="shared" si="33"/>
        <v>Registered</v>
      </c>
    </row>
    <row r="2138" spans="1:17">
      <c r="A2138" s="72">
        <v>7701</v>
      </c>
      <c r="B2138" s="72" t="s">
        <v>295</v>
      </c>
      <c r="C2138" s="72" t="s">
        <v>2035</v>
      </c>
      <c r="D2138" s="72" t="s">
        <v>8328</v>
      </c>
      <c r="E2138" s="72" t="s">
        <v>8329</v>
      </c>
      <c r="F2138" s="73">
        <v>45869</v>
      </c>
      <c r="G2138" s="72" t="s">
        <v>1659</v>
      </c>
      <c r="H2138" s="74">
        <v>7159140</v>
      </c>
      <c r="I2138" s="74">
        <v>2147742</v>
      </c>
      <c r="J2138" s="74">
        <v>2147742</v>
      </c>
      <c r="K2138" s="74">
        <v>0</v>
      </c>
      <c r="L2138" s="74">
        <v>0</v>
      </c>
      <c r="M2138" s="74">
        <v>0</v>
      </c>
      <c r="N2138" s="74">
        <v>0</v>
      </c>
      <c r="O2138" s="74">
        <v>0</v>
      </c>
      <c r="P2138" s="75">
        <v>0</v>
      </c>
      <c r="Q2138" s="76" t="str">
        <f t="shared" si="33"/>
        <v>Registered</v>
      </c>
    </row>
    <row r="2139" spans="1:17">
      <c r="A2139" s="77">
        <v>10974</v>
      </c>
      <c r="B2139" s="77" t="s">
        <v>295</v>
      </c>
      <c r="C2139" s="77" t="s">
        <v>2153</v>
      </c>
      <c r="D2139" s="77" t="s">
        <v>297</v>
      </c>
      <c r="E2139" s="77" t="s">
        <v>298</v>
      </c>
      <c r="F2139" s="78">
        <v>46135</v>
      </c>
      <c r="G2139" s="77" t="s">
        <v>1903</v>
      </c>
      <c r="H2139" s="79">
        <v>11382000</v>
      </c>
      <c r="I2139" s="79">
        <v>0</v>
      </c>
      <c r="J2139" s="79"/>
      <c r="K2139" s="79"/>
      <c r="L2139" s="79">
        <v>0</v>
      </c>
      <c r="M2139" s="79">
        <v>0</v>
      </c>
      <c r="N2139" s="79">
        <v>0</v>
      </c>
      <c r="O2139" s="79">
        <v>0</v>
      </c>
      <c r="P2139" s="80">
        <v>0</v>
      </c>
      <c r="Q2139" s="81" t="str">
        <f t="shared" si="33"/>
        <v>Unregistered</v>
      </c>
    </row>
    <row r="2140" spans="1:17">
      <c r="A2140" s="72">
        <v>10975</v>
      </c>
      <c r="B2140" s="72" t="s">
        <v>295</v>
      </c>
      <c r="C2140" s="72" t="s">
        <v>2153</v>
      </c>
      <c r="D2140" s="72" t="s">
        <v>299</v>
      </c>
      <c r="E2140" s="72" t="s">
        <v>300</v>
      </c>
      <c r="F2140" s="73">
        <v>46173</v>
      </c>
      <c r="G2140" s="72" t="s">
        <v>1903</v>
      </c>
      <c r="H2140" s="74">
        <v>11382000</v>
      </c>
      <c r="I2140" s="74">
        <v>0</v>
      </c>
      <c r="J2140" s="74"/>
      <c r="K2140" s="74"/>
      <c r="L2140" s="74">
        <v>0</v>
      </c>
      <c r="M2140" s="74">
        <v>0</v>
      </c>
      <c r="N2140" s="74">
        <v>0</v>
      </c>
      <c r="O2140" s="74">
        <v>0</v>
      </c>
      <c r="P2140" s="75">
        <v>0</v>
      </c>
      <c r="Q2140" s="76" t="str">
        <f t="shared" si="33"/>
        <v>Unregistered</v>
      </c>
    </row>
    <row r="2141" spans="1:17">
      <c r="A2141" s="77">
        <v>10976</v>
      </c>
      <c r="B2141" s="77" t="s">
        <v>295</v>
      </c>
      <c r="C2141" s="77" t="s">
        <v>2153</v>
      </c>
      <c r="D2141" s="77" t="s">
        <v>10427</v>
      </c>
      <c r="E2141" s="77" t="s">
        <v>10428</v>
      </c>
      <c r="F2141" s="78">
        <v>46181</v>
      </c>
      <c r="G2141" s="77" t="s">
        <v>10403</v>
      </c>
      <c r="H2141" s="79">
        <v>11189286</v>
      </c>
      <c r="I2141" s="79">
        <v>0</v>
      </c>
      <c r="J2141" s="79"/>
      <c r="K2141" s="79"/>
      <c r="L2141" s="79">
        <v>0</v>
      </c>
      <c r="M2141" s="79">
        <v>0</v>
      </c>
      <c r="N2141" s="79">
        <v>0</v>
      </c>
      <c r="O2141" s="79">
        <v>0</v>
      </c>
      <c r="P2141" s="80">
        <v>0</v>
      </c>
      <c r="Q2141" s="81" t="str">
        <f t="shared" si="33"/>
        <v>Registered</v>
      </c>
    </row>
    <row r="2142" spans="1:17">
      <c r="A2142" s="72">
        <v>10977</v>
      </c>
      <c r="B2142" s="72" t="s">
        <v>295</v>
      </c>
      <c r="C2142" s="72" t="s">
        <v>2153</v>
      </c>
      <c r="D2142" s="72" t="s">
        <v>301</v>
      </c>
      <c r="E2142" s="72" t="s">
        <v>302</v>
      </c>
      <c r="F2142" s="73">
        <v>46169</v>
      </c>
      <c r="G2142" s="72" t="s">
        <v>9651</v>
      </c>
      <c r="H2142" s="74">
        <v>10812900</v>
      </c>
      <c r="I2142" s="74">
        <v>0</v>
      </c>
      <c r="J2142" s="74"/>
      <c r="K2142" s="74"/>
      <c r="L2142" s="74">
        <v>0</v>
      </c>
      <c r="M2142" s="74">
        <v>0</v>
      </c>
      <c r="N2142" s="74">
        <v>0</v>
      </c>
      <c r="O2142" s="74">
        <v>0</v>
      </c>
      <c r="P2142" s="75">
        <v>0</v>
      </c>
      <c r="Q2142" s="76" t="str">
        <f t="shared" si="33"/>
        <v>Registered</v>
      </c>
    </row>
    <row r="2143" spans="1:17">
      <c r="A2143" s="77">
        <v>10978</v>
      </c>
      <c r="B2143" s="77" t="s">
        <v>295</v>
      </c>
      <c r="C2143" s="77" t="s">
        <v>2153</v>
      </c>
      <c r="D2143" s="77" t="s">
        <v>10429</v>
      </c>
      <c r="E2143" s="77" t="s">
        <v>10430</v>
      </c>
      <c r="F2143" s="78">
        <v>46112</v>
      </c>
      <c r="G2143" s="77" t="s">
        <v>9785</v>
      </c>
      <c r="H2143" s="79">
        <v>10369000</v>
      </c>
      <c r="I2143" s="79">
        <v>0</v>
      </c>
      <c r="J2143" s="79"/>
      <c r="K2143" s="79"/>
      <c r="L2143" s="79">
        <v>0</v>
      </c>
      <c r="M2143" s="79">
        <v>0</v>
      </c>
      <c r="N2143" s="79">
        <v>0</v>
      </c>
      <c r="O2143" s="79">
        <v>0</v>
      </c>
      <c r="P2143" s="80">
        <v>0</v>
      </c>
      <c r="Q2143" s="81" t="str">
        <f t="shared" si="33"/>
        <v>Registered</v>
      </c>
    </row>
    <row r="2144" spans="1:17">
      <c r="A2144" s="72">
        <v>10979</v>
      </c>
      <c r="B2144" s="72" t="s">
        <v>295</v>
      </c>
      <c r="C2144" s="72" t="s">
        <v>296</v>
      </c>
      <c r="D2144" s="72" t="s">
        <v>10431</v>
      </c>
      <c r="E2144" s="72" t="s">
        <v>4059</v>
      </c>
      <c r="F2144" s="73">
        <v>46181</v>
      </c>
      <c r="G2144" s="72" t="s">
        <v>10432</v>
      </c>
      <c r="H2144" s="74">
        <v>9907200</v>
      </c>
      <c r="I2144" s="74">
        <v>0</v>
      </c>
      <c r="J2144" s="74"/>
      <c r="K2144" s="74"/>
      <c r="L2144" s="74">
        <v>0</v>
      </c>
      <c r="M2144" s="74">
        <v>0</v>
      </c>
      <c r="N2144" s="74">
        <v>0</v>
      </c>
      <c r="O2144" s="74">
        <v>0</v>
      </c>
      <c r="P2144" s="75">
        <v>0</v>
      </c>
      <c r="Q2144" s="76" t="str">
        <f t="shared" si="33"/>
        <v>Registered</v>
      </c>
    </row>
    <row r="2145" spans="1:17">
      <c r="A2145" s="77">
        <v>10980</v>
      </c>
      <c r="B2145" s="77" t="s">
        <v>295</v>
      </c>
      <c r="C2145" s="77" t="s">
        <v>296</v>
      </c>
      <c r="D2145" s="77" t="s">
        <v>10433</v>
      </c>
      <c r="E2145" s="77" t="s">
        <v>10434</v>
      </c>
      <c r="F2145" s="78">
        <v>46192</v>
      </c>
      <c r="G2145" s="77" t="s">
        <v>1903</v>
      </c>
      <c r="H2145" s="79">
        <v>7891200</v>
      </c>
      <c r="I2145" s="79">
        <v>0</v>
      </c>
      <c r="J2145" s="79"/>
      <c r="K2145" s="79"/>
      <c r="L2145" s="79">
        <v>0</v>
      </c>
      <c r="M2145" s="79">
        <v>0</v>
      </c>
      <c r="N2145" s="79">
        <v>0</v>
      </c>
      <c r="O2145" s="79">
        <v>0</v>
      </c>
      <c r="P2145" s="80">
        <v>0</v>
      </c>
      <c r="Q2145" s="81" t="str">
        <f t="shared" si="33"/>
        <v>Unregistered</v>
      </c>
    </row>
    <row r="2146" spans="1:17">
      <c r="A2146" s="72">
        <v>10981</v>
      </c>
      <c r="B2146" s="72" t="s">
        <v>295</v>
      </c>
      <c r="C2146" s="72" t="s">
        <v>296</v>
      </c>
      <c r="D2146" s="72" t="s">
        <v>303</v>
      </c>
      <c r="E2146" s="72" t="s">
        <v>304</v>
      </c>
      <c r="F2146" s="73">
        <v>46130</v>
      </c>
      <c r="G2146" s="72" t="s">
        <v>1903</v>
      </c>
      <c r="H2146" s="74">
        <v>9563200</v>
      </c>
      <c r="I2146" s="74">
        <v>0</v>
      </c>
      <c r="J2146" s="74"/>
      <c r="K2146" s="74"/>
      <c r="L2146" s="74">
        <v>0</v>
      </c>
      <c r="M2146" s="74">
        <v>0</v>
      </c>
      <c r="N2146" s="74">
        <v>0</v>
      </c>
      <c r="O2146" s="74">
        <v>0</v>
      </c>
      <c r="P2146" s="75">
        <v>0</v>
      </c>
      <c r="Q2146" s="76" t="str">
        <f t="shared" si="33"/>
        <v>Unregistered</v>
      </c>
    </row>
    <row r="2147" spans="1:17">
      <c r="A2147" s="77">
        <v>10982</v>
      </c>
      <c r="B2147" s="77" t="s">
        <v>295</v>
      </c>
      <c r="C2147" s="77" t="s">
        <v>296</v>
      </c>
      <c r="D2147" s="77" t="s">
        <v>305</v>
      </c>
      <c r="E2147" s="77" t="s">
        <v>306</v>
      </c>
      <c r="F2147" s="78">
        <v>46173</v>
      </c>
      <c r="G2147" s="77" t="s">
        <v>9804</v>
      </c>
      <c r="H2147" s="79">
        <v>7833600</v>
      </c>
      <c r="I2147" s="79">
        <v>0</v>
      </c>
      <c r="J2147" s="79"/>
      <c r="K2147" s="79"/>
      <c r="L2147" s="79">
        <v>0</v>
      </c>
      <c r="M2147" s="79">
        <v>0</v>
      </c>
      <c r="N2147" s="79">
        <v>0</v>
      </c>
      <c r="O2147" s="79">
        <v>0</v>
      </c>
      <c r="P2147" s="80">
        <v>0</v>
      </c>
      <c r="Q2147" s="81" t="str">
        <f t="shared" si="33"/>
        <v>Registered</v>
      </c>
    </row>
    <row r="2148" spans="1:17">
      <c r="A2148" s="72">
        <v>10983</v>
      </c>
      <c r="B2148" s="72" t="s">
        <v>295</v>
      </c>
      <c r="C2148" s="72" t="s">
        <v>2035</v>
      </c>
      <c r="D2148" s="72" t="s">
        <v>307</v>
      </c>
      <c r="E2148" s="72" t="s">
        <v>308</v>
      </c>
      <c r="F2148" s="73">
        <v>46164</v>
      </c>
      <c r="G2148" s="72" t="s">
        <v>1903</v>
      </c>
      <c r="H2148" s="74">
        <v>7943850</v>
      </c>
      <c r="I2148" s="74">
        <v>0</v>
      </c>
      <c r="J2148" s="74"/>
      <c r="K2148" s="74"/>
      <c r="L2148" s="74">
        <v>0</v>
      </c>
      <c r="M2148" s="74">
        <v>0</v>
      </c>
      <c r="N2148" s="74">
        <v>0</v>
      </c>
      <c r="O2148" s="74">
        <v>0</v>
      </c>
      <c r="P2148" s="75">
        <v>0</v>
      </c>
      <c r="Q2148" s="76" t="str">
        <f t="shared" si="33"/>
        <v>Unregistered</v>
      </c>
    </row>
    <row r="2149" spans="1:17">
      <c r="A2149" s="77">
        <v>10984</v>
      </c>
      <c r="B2149" s="77" t="s">
        <v>295</v>
      </c>
      <c r="C2149" s="77" t="s">
        <v>2035</v>
      </c>
      <c r="D2149" s="77" t="s">
        <v>309</v>
      </c>
      <c r="E2149" s="77" t="s">
        <v>308</v>
      </c>
      <c r="F2149" s="78">
        <v>46164</v>
      </c>
      <c r="G2149" s="77" t="s">
        <v>1903</v>
      </c>
      <c r="H2149" s="79">
        <v>7943850</v>
      </c>
      <c r="I2149" s="79">
        <v>0</v>
      </c>
      <c r="J2149" s="79"/>
      <c r="K2149" s="79"/>
      <c r="L2149" s="79">
        <v>0</v>
      </c>
      <c r="M2149" s="79">
        <v>0</v>
      </c>
      <c r="N2149" s="79">
        <v>0</v>
      </c>
      <c r="O2149" s="79">
        <v>0</v>
      </c>
      <c r="P2149" s="80">
        <v>0</v>
      </c>
      <c r="Q2149" s="81" t="str">
        <f t="shared" si="33"/>
        <v>Unregistered</v>
      </c>
    </row>
    <row r="2150" spans="1:17">
      <c r="A2150" s="72">
        <v>10985</v>
      </c>
      <c r="B2150" s="72" t="s">
        <v>295</v>
      </c>
      <c r="C2150" s="72" t="s">
        <v>2035</v>
      </c>
      <c r="D2150" s="72" t="s">
        <v>10435</v>
      </c>
      <c r="E2150" s="72" t="s">
        <v>10436</v>
      </c>
      <c r="F2150" s="73">
        <v>46181</v>
      </c>
      <c r="G2150" s="72" t="s">
        <v>1903</v>
      </c>
      <c r="H2150" s="74">
        <v>7421400</v>
      </c>
      <c r="I2150" s="74">
        <v>0</v>
      </c>
      <c r="J2150" s="74"/>
      <c r="K2150" s="74"/>
      <c r="L2150" s="74">
        <v>0</v>
      </c>
      <c r="M2150" s="74">
        <v>0</v>
      </c>
      <c r="N2150" s="74">
        <v>0</v>
      </c>
      <c r="O2150" s="74">
        <v>0</v>
      </c>
      <c r="P2150" s="75">
        <v>0</v>
      </c>
      <c r="Q2150" s="76" t="str">
        <f t="shared" si="33"/>
        <v>Unregistered</v>
      </c>
    </row>
    <row r="2151" spans="1:17">
      <c r="A2151" s="77">
        <v>10986</v>
      </c>
      <c r="B2151" s="77" t="s">
        <v>295</v>
      </c>
      <c r="C2151" s="77" t="s">
        <v>2035</v>
      </c>
      <c r="D2151" s="77" t="s">
        <v>10437</v>
      </c>
      <c r="E2151" s="77" t="s">
        <v>10436</v>
      </c>
      <c r="F2151" s="78">
        <v>46181</v>
      </c>
      <c r="G2151" s="77" t="s">
        <v>1903</v>
      </c>
      <c r="H2151" s="79">
        <v>7600950</v>
      </c>
      <c r="I2151" s="79">
        <v>0</v>
      </c>
      <c r="J2151" s="79"/>
      <c r="K2151" s="79"/>
      <c r="L2151" s="79">
        <v>0</v>
      </c>
      <c r="M2151" s="79">
        <v>0</v>
      </c>
      <c r="N2151" s="79">
        <v>0</v>
      </c>
      <c r="O2151" s="79">
        <v>0</v>
      </c>
      <c r="P2151" s="80">
        <v>0</v>
      </c>
      <c r="Q2151" s="81" t="str">
        <f t="shared" si="33"/>
        <v>Unregistered</v>
      </c>
    </row>
    <row r="2152" spans="1:17">
      <c r="A2152" s="72">
        <v>10987</v>
      </c>
      <c r="B2152" s="72" t="s">
        <v>295</v>
      </c>
      <c r="C2152" s="72" t="s">
        <v>2035</v>
      </c>
      <c r="D2152" s="72" t="s">
        <v>310</v>
      </c>
      <c r="E2152" s="72" t="s">
        <v>311</v>
      </c>
      <c r="F2152" s="73">
        <v>46173</v>
      </c>
      <c r="G2152" s="72" t="s">
        <v>10062</v>
      </c>
      <c r="H2152" s="74">
        <v>7593750</v>
      </c>
      <c r="I2152" s="74">
        <v>0</v>
      </c>
      <c r="J2152" s="74"/>
      <c r="K2152" s="74"/>
      <c r="L2152" s="74">
        <v>0</v>
      </c>
      <c r="M2152" s="74">
        <v>0</v>
      </c>
      <c r="N2152" s="74">
        <v>0</v>
      </c>
      <c r="O2152" s="74">
        <v>0</v>
      </c>
      <c r="P2152" s="75">
        <v>0</v>
      </c>
      <c r="Q2152" s="76" t="str">
        <f t="shared" si="33"/>
        <v>Registered</v>
      </c>
    </row>
    <row r="2153" spans="1:17">
      <c r="A2153" s="77">
        <v>10988</v>
      </c>
      <c r="B2153" s="77" t="s">
        <v>295</v>
      </c>
      <c r="C2153" s="77" t="s">
        <v>2035</v>
      </c>
      <c r="D2153" s="77" t="s">
        <v>312</v>
      </c>
      <c r="E2153" s="77" t="s">
        <v>313</v>
      </c>
      <c r="F2153" s="78">
        <v>46164</v>
      </c>
      <c r="G2153" s="77" t="s">
        <v>9804</v>
      </c>
      <c r="H2153" s="79">
        <v>7829550</v>
      </c>
      <c r="I2153" s="79">
        <v>0</v>
      </c>
      <c r="J2153" s="79"/>
      <c r="K2153" s="79"/>
      <c r="L2153" s="79">
        <v>0</v>
      </c>
      <c r="M2153" s="79">
        <v>0</v>
      </c>
      <c r="N2153" s="79">
        <v>0</v>
      </c>
      <c r="O2153" s="79">
        <v>0</v>
      </c>
      <c r="P2153" s="80">
        <v>0</v>
      </c>
      <c r="Q2153" s="81" t="str">
        <f t="shared" si="33"/>
        <v>Registered</v>
      </c>
    </row>
    <row r="2154" spans="1:17">
      <c r="A2154" s="72">
        <v>10989</v>
      </c>
      <c r="B2154" s="72" t="s">
        <v>295</v>
      </c>
      <c r="C2154" s="72" t="s">
        <v>2035</v>
      </c>
      <c r="D2154" s="72" t="s">
        <v>10438</v>
      </c>
      <c r="E2154" s="72" t="s">
        <v>10439</v>
      </c>
      <c r="F2154" s="73">
        <v>46192</v>
      </c>
      <c r="G2154" s="72" t="s">
        <v>1903</v>
      </c>
      <c r="H2154" s="74">
        <v>7421400</v>
      </c>
      <c r="I2154" s="74">
        <v>0</v>
      </c>
      <c r="J2154" s="74"/>
      <c r="K2154" s="74"/>
      <c r="L2154" s="74">
        <v>0</v>
      </c>
      <c r="M2154" s="74">
        <v>0</v>
      </c>
      <c r="N2154" s="74">
        <v>0</v>
      </c>
      <c r="O2154" s="74">
        <v>0</v>
      </c>
      <c r="P2154" s="75">
        <v>0</v>
      </c>
      <c r="Q2154" s="76" t="str">
        <f t="shared" si="33"/>
        <v>Unregistered</v>
      </c>
    </row>
    <row r="2155" spans="1:17">
      <c r="A2155" s="77">
        <v>10990</v>
      </c>
      <c r="B2155" s="77" t="s">
        <v>295</v>
      </c>
      <c r="C2155" s="77" t="s">
        <v>2035</v>
      </c>
      <c r="D2155" s="77" t="s">
        <v>314</v>
      </c>
      <c r="E2155" s="77" t="s">
        <v>315</v>
      </c>
      <c r="F2155" s="78">
        <v>46173</v>
      </c>
      <c r="G2155" s="77" t="s">
        <v>9648</v>
      </c>
      <c r="H2155" s="79">
        <v>7548214</v>
      </c>
      <c r="I2155" s="79">
        <v>0</v>
      </c>
      <c r="J2155" s="79"/>
      <c r="K2155" s="79"/>
      <c r="L2155" s="79">
        <v>0</v>
      </c>
      <c r="M2155" s="79">
        <v>0</v>
      </c>
      <c r="N2155" s="79">
        <v>0</v>
      </c>
      <c r="O2155" s="79">
        <v>0</v>
      </c>
      <c r="P2155" s="80">
        <v>0</v>
      </c>
      <c r="Q2155" s="81" t="str">
        <f t="shared" si="33"/>
        <v>Registered</v>
      </c>
    </row>
    <row r="2156" spans="1:17">
      <c r="A2156" s="72">
        <v>10991</v>
      </c>
      <c r="B2156" s="72" t="s">
        <v>295</v>
      </c>
      <c r="C2156" s="72" t="s">
        <v>2035</v>
      </c>
      <c r="D2156" s="72" t="s">
        <v>316</v>
      </c>
      <c r="E2156" s="72" t="s">
        <v>317</v>
      </c>
      <c r="F2156" s="73">
        <v>46142</v>
      </c>
      <c r="G2156" s="72" t="s">
        <v>9659</v>
      </c>
      <c r="H2156" s="74">
        <v>5072973</v>
      </c>
      <c r="I2156" s="74">
        <v>0</v>
      </c>
      <c r="J2156" s="74"/>
      <c r="K2156" s="74"/>
      <c r="L2156" s="74">
        <v>0</v>
      </c>
      <c r="M2156" s="74">
        <v>0</v>
      </c>
      <c r="N2156" s="74">
        <v>0</v>
      </c>
      <c r="O2156" s="74">
        <v>0</v>
      </c>
      <c r="P2156" s="75">
        <v>0</v>
      </c>
      <c r="Q2156" s="76" t="str">
        <f t="shared" si="33"/>
        <v>Registered</v>
      </c>
    </row>
    <row r="2157" spans="1:17">
      <c r="A2157" s="77">
        <v>7782</v>
      </c>
      <c r="B2157" s="77" t="s">
        <v>355</v>
      </c>
      <c r="C2157" s="77" t="s">
        <v>61</v>
      </c>
      <c r="D2157" s="77" t="s">
        <v>8332</v>
      </c>
      <c r="E2157" s="77" t="s">
        <v>8333</v>
      </c>
      <c r="F2157" s="78">
        <v>46022</v>
      </c>
      <c r="G2157" s="77" t="s">
        <v>1535</v>
      </c>
      <c r="H2157" s="79">
        <v>9857598</v>
      </c>
      <c r="I2157" s="79">
        <v>5224528</v>
      </c>
      <c r="J2157" s="79">
        <v>5224528</v>
      </c>
      <c r="K2157" s="79">
        <v>0</v>
      </c>
      <c r="L2157" s="79">
        <v>0</v>
      </c>
      <c r="M2157" s="79">
        <v>0</v>
      </c>
      <c r="N2157" s="79">
        <v>0</v>
      </c>
      <c r="O2157" s="79">
        <v>0</v>
      </c>
      <c r="P2157" s="80">
        <v>0</v>
      </c>
      <c r="Q2157" s="81" t="str">
        <f t="shared" si="33"/>
        <v>Registered</v>
      </c>
    </row>
    <row r="2158" spans="1:17">
      <c r="A2158" s="72">
        <v>7783</v>
      </c>
      <c r="B2158" s="72" t="s">
        <v>355</v>
      </c>
      <c r="C2158" s="72" t="s">
        <v>61</v>
      </c>
      <c r="D2158" s="72" t="s">
        <v>8334</v>
      </c>
      <c r="E2158" s="72" t="s">
        <v>8335</v>
      </c>
      <c r="F2158" s="73">
        <v>46021</v>
      </c>
      <c r="G2158" s="72" t="s">
        <v>4950</v>
      </c>
      <c r="H2158" s="74">
        <v>9854200</v>
      </c>
      <c r="I2158" s="74">
        <v>5222726</v>
      </c>
      <c r="J2158" s="74">
        <v>5222726</v>
      </c>
      <c r="K2158" s="74">
        <v>0</v>
      </c>
      <c r="L2158" s="74">
        <v>0</v>
      </c>
      <c r="M2158" s="74">
        <v>0</v>
      </c>
      <c r="N2158" s="74">
        <v>0</v>
      </c>
      <c r="O2158" s="74">
        <v>0</v>
      </c>
      <c r="P2158" s="75">
        <v>0</v>
      </c>
      <c r="Q2158" s="76" t="str">
        <f t="shared" si="33"/>
        <v>Registered</v>
      </c>
    </row>
    <row r="2159" spans="1:17">
      <c r="A2159" s="77">
        <v>7784</v>
      </c>
      <c r="B2159" s="77" t="s">
        <v>355</v>
      </c>
      <c r="C2159" s="77" t="s">
        <v>61</v>
      </c>
      <c r="D2159" s="77" t="s">
        <v>8336</v>
      </c>
      <c r="E2159" s="77" t="s">
        <v>8337</v>
      </c>
      <c r="F2159" s="78">
        <v>46022</v>
      </c>
      <c r="G2159" s="77" t="s">
        <v>8338</v>
      </c>
      <c r="H2159" s="79">
        <v>6832725</v>
      </c>
      <c r="I2159" s="79">
        <v>3621345</v>
      </c>
      <c r="J2159" s="79">
        <v>3621345</v>
      </c>
      <c r="K2159" s="79">
        <v>0</v>
      </c>
      <c r="L2159" s="79">
        <v>0</v>
      </c>
      <c r="M2159" s="79">
        <v>0</v>
      </c>
      <c r="N2159" s="79">
        <v>0</v>
      </c>
      <c r="O2159" s="79">
        <v>0</v>
      </c>
      <c r="P2159" s="80">
        <v>0</v>
      </c>
      <c r="Q2159" s="81" t="str">
        <f t="shared" si="33"/>
        <v>Registered</v>
      </c>
    </row>
    <row r="2160" spans="1:17">
      <c r="A2160" s="72">
        <v>7785</v>
      </c>
      <c r="B2160" s="72" t="s">
        <v>355</v>
      </c>
      <c r="C2160" s="72" t="s">
        <v>61</v>
      </c>
      <c r="D2160" s="72" t="s">
        <v>8339</v>
      </c>
      <c r="E2160" s="72" t="s">
        <v>8340</v>
      </c>
      <c r="F2160" s="73">
        <v>46021</v>
      </c>
      <c r="G2160" s="72" t="s">
        <v>1583</v>
      </c>
      <c r="H2160" s="74">
        <v>6826860</v>
      </c>
      <c r="I2160" s="74">
        <v>3618235</v>
      </c>
      <c r="J2160" s="74">
        <v>3618235</v>
      </c>
      <c r="K2160" s="74">
        <v>0</v>
      </c>
      <c r="L2160" s="74">
        <v>0</v>
      </c>
      <c r="M2160" s="74">
        <v>0</v>
      </c>
      <c r="N2160" s="74">
        <v>0</v>
      </c>
      <c r="O2160" s="74">
        <v>0</v>
      </c>
      <c r="P2160" s="75">
        <v>0</v>
      </c>
      <c r="Q2160" s="76" t="str">
        <f t="shared" si="33"/>
        <v>Registered</v>
      </c>
    </row>
    <row r="2161" spans="1:17">
      <c r="A2161" s="77">
        <v>7786</v>
      </c>
      <c r="B2161" s="77" t="s">
        <v>355</v>
      </c>
      <c r="C2161" s="77" t="s">
        <v>61</v>
      </c>
      <c r="D2161" s="77" t="s">
        <v>8341</v>
      </c>
      <c r="E2161" s="77" t="s">
        <v>8342</v>
      </c>
      <c r="F2161" s="78">
        <v>45999</v>
      </c>
      <c r="G2161" s="77" t="s">
        <v>1527</v>
      </c>
      <c r="H2161" s="79">
        <v>9939150</v>
      </c>
      <c r="I2161" s="79">
        <v>5267750</v>
      </c>
      <c r="J2161" s="79">
        <v>5267750</v>
      </c>
      <c r="K2161" s="79">
        <v>0</v>
      </c>
      <c r="L2161" s="79">
        <v>0</v>
      </c>
      <c r="M2161" s="79">
        <v>0</v>
      </c>
      <c r="N2161" s="79">
        <v>0</v>
      </c>
      <c r="O2161" s="79">
        <v>0</v>
      </c>
      <c r="P2161" s="80">
        <v>0</v>
      </c>
      <c r="Q2161" s="81" t="str">
        <f t="shared" si="33"/>
        <v>Registered</v>
      </c>
    </row>
    <row r="2162" spans="1:17">
      <c r="A2162" s="72">
        <v>7787</v>
      </c>
      <c r="B2162" s="72" t="s">
        <v>355</v>
      </c>
      <c r="C2162" s="72" t="s">
        <v>61</v>
      </c>
      <c r="D2162" s="72" t="s">
        <v>8343</v>
      </c>
      <c r="E2162" s="72" t="s">
        <v>8344</v>
      </c>
      <c r="F2162" s="73">
        <v>45958</v>
      </c>
      <c r="G2162" s="72" t="s">
        <v>2458</v>
      </c>
      <c r="H2162" s="74">
        <v>9939150</v>
      </c>
      <c r="I2162" s="74">
        <v>5267750</v>
      </c>
      <c r="J2162" s="74">
        <v>5267750</v>
      </c>
      <c r="K2162" s="74">
        <v>0</v>
      </c>
      <c r="L2162" s="74">
        <v>0</v>
      </c>
      <c r="M2162" s="74">
        <v>0</v>
      </c>
      <c r="N2162" s="74">
        <v>0</v>
      </c>
      <c r="O2162" s="74">
        <v>0</v>
      </c>
      <c r="P2162" s="75">
        <v>0</v>
      </c>
      <c r="Q2162" s="76" t="str">
        <f t="shared" si="33"/>
        <v>Registered</v>
      </c>
    </row>
    <row r="2163" spans="1:17">
      <c r="A2163" s="77">
        <v>7788</v>
      </c>
      <c r="B2163" s="77" t="s">
        <v>355</v>
      </c>
      <c r="C2163" s="77" t="s">
        <v>61</v>
      </c>
      <c r="D2163" s="77" t="s">
        <v>8345</v>
      </c>
      <c r="E2163" s="77" t="s">
        <v>8346</v>
      </c>
      <c r="F2163" s="78">
        <v>45938</v>
      </c>
      <c r="G2163" s="77" t="s">
        <v>7535</v>
      </c>
      <c r="H2163" s="79">
        <v>6803400</v>
      </c>
      <c r="I2163" s="79">
        <v>3605802</v>
      </c>
      <c r="J2163" s="79">
        <v>3605802</v>
      </c>
      <c r="K2163" s="79">
        <v>0</v>
      </c>
      <c r="L2163" s="79">
        <v>0</v>
      </c>
      <c r="M2163" s="79">
        <v>0</v>
      </c>
      <c r="N2163" s="79">
        <v>0</v>
      </c>
      <c r="O2163" s="79">
        <v>0</v>
      </c>
      <c r="P2163" s="80">
        <v>0</v>
      </c>
      <c r="Q2163" s="81" t="str">
        <f t="shared" si="33"/>
        <v>Registered</v>
      </c>
    </row>
    <row r="2164" spans="1:17">
      <c r="A2164" s="72">
        <v>7789</v>
      </c>
      <c r="B2164" s="72" t="s">
        <v>355</v>
      </c>
      <c r="C2164" s="72" t="s">
        <v>61</v>
      </c>
      <c r="D2164" s="72" t="s">
        <v>8347</v>
      </c>
      <c r="E2164" s="72" t="s">
        <v>8348</v>
      </c>
      <c r="F2164" s="73">
        <v>45974</v>
      </c>
      <c r="G2164" s="72" t="s">
        <v>1612</v>
      </c>
      <c r="H2164" s="74">
        <v>6832725</v>
      </c>
      <c r="I2164" s="74">
        <v>3621345</v>
      </c>
      <c r="J2164" s="74">
        <v>3621345</v>
      </c>
      <c r="K2164" s="74">
        <v>0</v>
      </c>
      <c r="L2164" s="74">
        <v>0</v>
      </c>
      <c r="M2164" s="74">
        <v>0</v>
      </c>
      <c r="N2164" s="74">
        <v>0</v>
      </c>
      <c r="O2164" s="74">
        <v>0</v>
      </c>
      <c r="P2164" s="75">
        <v>0</v>
      </c>
      <c r="Q2164" s="76" t="str">
        <f t="shared" si="33"/>
        <v>Registered</v>
      </c>
    </row>
    <row r="2165" spans="1:17">
      <c r="A2165" s="77">
        <v>7790</v>
      </c>
      <c r="B2165" s="77" t="s">
        <v>355</v>
      </c>
      <c r="C2165" s="77" t="s">
        <v>61</v>
      </c>
      <c r="D2165" s="77" t="s">
        <v>8349</v>
      </c>
      <c r="E2165" s="77" t="s">
        <v>8350</v>
      </c>
      <c r="F2165" s="78">
        <v>46022</v>
      </c>
      <c r="G2165" s="77" t="s">
        <v>7832</v>
      </c>
      <c r="H2165" s="79">
        <v>9808327</v>
      </c>
      <c r="I2165" s="79">
        <v>5198413</v>
      </c>
      <c r="J2165" s="79">
        <v>5198413</v>
      </c>
      <c r="K2165" s="79">
        <v>0</v>
      </c>
      <c r="L2165" s="79">
        <v>0</v>
      </c>
      <c r="M2165" s="79">
        <v>0</v>
      </c>
      <c r="N2165" s="79">
        <v>0</v>
      </c>
      <c r="O2165" s="79">
        <v>0</v>
      </c>
      <c r="P2165" s="80">
        <v>0</v>
      </c>
      <c r="Q2165" s="81" t="str">
        <f t="shared" si="33"/>
        <v>Registered</v>
      </c>
    </row>
    <row r="2166" spans="1:17">
      <c r="A2166" s="72">
        <v>7791</v>
      </c>
      <c r="B2166" s="72" t="s">
        <v>355</v>
      </c>
      <c r="C2166" s="72" t="s">
        <v>61</v>
      </c>
      <c r="D2166" s="72" t="s">
        <v>8351</v>
      </c>
      <c r="E2166" s="72" t="s">
        <v>8352</v>
      </c>
      <c r="F2166" s="73">
        <v>45960</v>
      </c>
      <c r="G2166" s="72" t="s">
        <v>2458</v>
      </c>
      <c r="H2166" s="74">
        <v>9854200</v>
      </c>
      <c r="I2166" s="74">
        <v>5222726</v>
      </c>
      <c r="J2166" s="74">
        <v>5222726</v>
      </c>
      <c r="K2166" s="74">
        <v>0</v>
      </c>
      <c r="L2166" s="74">
        <v>0</v>
      </c>
      <c r="M2166" s="74">
        <v>0</v>
      </c>
      <c r="N2166" s="74">
        <v>0</v>
      </c>
      <c r="O2166" s="74">
        <v>0</v>
      </c>
      <c r="P2166" s="75">
        <v>0</v>
      </c>
      <c r="Q2166" s="76" t="str">
        <f t="shared" si="33"/>
        <v>Registered</v>
      </c>
    </row>
    <row r="2167" spans="1:17">
      <c r="A2167" s="77">
        <v>7792</v>
      </c>
      <c r="B2167" s="77" t="s">
        <v>355</v>
      </c>
      <c r="C2167" s="77" t="s">
        <v>61</v>
      </c>
      <c r="D2167" s="77" t="s">
        <v>8353</v>
      </c>
      <c r="E2167" s="77" t="s">
        <v>8352</v>
      </c>
      <c r="F2167" s="78">
        <v>45960</v>
      </c>
      <c r="G2167" s="77" t="s">
        <v>2458</v>
      </c>
      <c r="H2167" s="79">
        <v>6739000</v>
      </c>
      <c r="I2167" s="79">
        <v>3571670</v>
      </c>
      <c r="J2167" s="79">
        <v>3571670</v>
      </c>
      <c r="K2167" s="79">
        <v>0</v>
      </c>
      <c r="L2167" s="79">
        <v>0</v>
      </c>
      <c r="M2167" s="79">
        <v>0</v>
      </c>
      <c r="N2167" s="79">
        <v>0</v>
      </c>
      <c r="O2167" s="79">
        <v>0</v>
      </c>
      <c r="P2167" s="80">
        <v>0</v>
      </c>
      <c r="Q2167" s="81" t="str">
        <f t="shared" si="33"/>
        <v>Registered</v>
      </c>
    </row>
    <row r="2168" spans="1:17">
      <c r="A2168" s="72">
        <v>7793</v>
      </c>
      <c r="B2168" s="72" t="s">
        <v>355</v>
      </c>
      <c r="C2168" s="72" t="s">
        <v>61</v>
      </c>
      <c r="D2168" s="72" t="s">
        <v>8354</v>
      </c>
      <c r="E2168" s="72" t="s">
        <v>8355</v>
      </c>
      <c r="F2168" s="73">
        <v>45915</v>
      </c>
      <c r="G2168" s="72" t="s">
        <v>2226</v>
      </c>
      <c r="H2168" s="74">
        <v>6727155</v>
      </c>
      <c r="I2168" s="74">
        <v>3565392</v>
      </c>
      <c r="J2168" s="74">
        <v>3565392</v>
      </c>
      <c r="K2168" s="74">
        <v>0</v>
      </c>
      <c r="L2168" s="74">
        <v>0</v>
      </c>
      <c r="M2168" s="74">
        <v>0</v>
      </c>
      <c r="N2168" s="74">
        <v>0</v>
      </c>
      <c r="O2168" s="74">
        <v>0</v>
      </c>
      <c r="P2168" s="75">
        <v>0</v>
      </c>
      <c r="Q2168" s="76" t="str">
        <f t="shared" si="33"/>
        <v>Registered</v>
      </c>
    </row>
    <row r="2169" spans="1:17">
      <c r="A2169" s="77">
        <v>7794</v>
      </c>
      <c r="B2169" s="77" t="s">
        <v>355</v>
      </c>
      <c r="C2169" s="77" t="s">
        <v>61</v>
      </c>
      <c r="D2169" s="77" t="s">
        <v>8356</v>
      </c>
      <c r="E2169" s="77" t="s">
        <v>8357</v>
      </c>
      <c r="F2169" s="78">
        <v>45958</v>
      </c>
      <c r="G2169" s="77" t="s">
        <v>2340</v>
      </c>
      <c r="H2169" s="79">
        <v>10159171</v>
      </c>
      <c r="I2169" s="79">
        <v>5384361</v>
      </c>
      <c r="J2169" s="79">
        <v>5384361</v>
      </c>
      <c r="K2169" s="79">
        <v>0</v>
      </c>
      <c r="L2169" s="79">
        <v>0</v>
      </c>
      <c r="M2169" s="79">
        <v>0</v>
      </c>
      <c r="N2169" s="79">
        <v>0</v>
      </c>
      <c r="O2169" s="79">
        <v>0</v>
      </c>
      <c r="P2169" s="80">
        <v>0</v>
      </c>
      <c r="Q2169" s="81" t="str">
        <f t="shared" si="33"/>
        <v>Registered</v>
      </c>
    </row>
    <row r="2170" spans="1:17">
      <c r="A2170" s="72">
        <v>7795</v>
      </c>
      <c r="B2170" s="72" t="s">
        <v>355</v>
      </c>
      <c r="C2170" s="72" t="s">
        <v>61</v>
      </c>
      <c r="D2170" s="72" t="s">
        <v>8358</v>
      </c>
      <c r="E2170" s="72" t="s">
        <v>8359</v>
      </c>
      <c r="F2170" s="73">
        <v>45997</v>
      </c>
      <c r="G2170" s="72" t="s">
        <v>3756</v>
      </c>
      <c r="H2170" s="74">
        <v>6744750</v>
      </c>
      <c r="I2170" s="74">
        <v>3574718</v>
      </c>
      <c r="J2170" s="74">
        <v>3574718</v>
      </c>
      <c r="K2170" s="74">
        <v>0</v>
      </c>
      <c r="L2170" s="74">
        <v>0</v>
      </c>
      <c r="M2170" s="74">
        <v>0</v>
      </c>
      <c r="N2170" s="74">
        <v>0</v>
      </c>
      <c r="O2170" s="74">
        <v>0</v>
      </c>
      <c r="P2170" s="75">
        <v>0</v>
      </c>
      <c r="Q2170" s="76" t="str">
        <f t="shared" si="33"/>
        <v>Registered</v>
      </c>
    </row>
    <row r="2171" spans="1:17">
      <c r="A2171" s="77">
        <v>7796</v>
      </c>
      <c r="B2171" s="77" t="s">
        <v>355</v>
      </c>
      <c r="C2171" s="77" t="s">
        <v>61</v>
      </c>
      <c r="D2171" s="77" t="s">
        <v>8360</v>
      </c>
      <c r="E2171" s="77" t="s">
        <v>8361</v>
      </c>
      <c r="F2171" s="78">
        <v>45990</v>
      </c>
      <c r="G2171" s="77" t="s">
        <v>1527</v>
      </c>
      <c r="H2171" s="79">
        <v>6175845</v>
      </c>
      <c r="I2171" s="79">
        <v>3273199</v>
      </c>
      <c r="J2171" s="79">
        <v>3273199</v>
      </c>
      <c r="K2171" s="79">
        <v>0</v>
      </c>
      <c r="L2171" s="79">
        <v>0</v>
      </c>
      <c r="M2171" s="79">
        <v>0</v>
      </c>
      <c r="N2171" s="79">
        <v>0</v>
      </c>
      <c r="O2171" s="79">
        <v>0</v>
      </c>
      <c r="P2171" s="80">
        <v>0</v>
      </c>
      <c r="Q2171" s="81" t="str">
        <f t="shared" si="33"/>
        <v>Registered</v>
      </c>
    </row>
    <row r="2172" spans="1:17">
      <c r="A2172" s="72">
        <v>7797</v>
      </c>
      <c r="B2172" s="72" t="s">
        <v>355</v>
      </c>
      <c r="C2172" s="72" t="s">
        <v>1801</v>
      </c>
      <c r="D2172" s="72" t="s">
        <v>8362</v>
      </c>
      <c r="E2172" s="72" t="s">
        <v>8363</v>
      </c>
      <c r="F2172" s="73">
        <v>45838</v>
      </c>
      <c r="G2172" s="72" t="s">
        <v>1979</v>
      </c>
      <c r="H2172" s="74">
        <v>6628037</v>
      </c>
      <c r="I2172" s="74">
        <v>3777980</v>
      </c>
      <c r="J2172" s="74">
        <v>3777980</v>
      </c>
      <c r="K2172" s="74">
        <v>0</v>
      </c>
      <c r="L2172" s="74">
        <v>0</v>
      </c>
      <c r="M2172" s="74">
        <v>0</v>
      </c>
      <c r="N2172" s="74">
        <v>0</v>
      </c>
      <c r="O2172" s="74">
        <v>0</v>
      </c>
      <c r="P2172" s="75">
        <v>0</v>
      </c>
      <c r="Q2172" s="76" t="str">
        <f t="shared" si="33"/>
        <v>Registered</v>
      </c>
    </row>
    <row r="2173" spans="1:17">
      <c r="A2173" s="77">
        <v>7798</v>
      </c>
      <c r="B2173" s="77" t="s">
        <v>355</v>
      </c>
      <c r="C2173" s="77" t="s">
        <v>357</v>
      </c>
      <c r="D2173" s="77" t="s">
        <v>8364</v>
      </c>
      <c r="E2173" s="77" t="s">
        <v>8365</v>
      </c>
      <c r="F2173" s="78">
        <v>45554</v>
      </c>
      <c r="G2173" s="77" t="s">
        <v>2418</v>
      </c>
      <c r="H2173" s="79">
        <v>6568800</v>
      </c>
      <c r="I2173" s="79">
        <v>4401096</v>
      </c>
      <c r="J2173" s="79">
        <v>4401096</v>
      </c>
      <c r="K2173" s="79">
        <v>0</v>
      </c>
      <c r="L2173" s="79">
        <v>0</v>
      </c>
      <c r="M2173" s="79">
        <v>0</v>
      </c>
      <c r="N2173" s="79">
        <v>0</v>
      </c>
      <c r="O2173" s="79">
        <v>0</v>
      </c>
      <c r="P2173" s="80">
        <v>0</v>
      </c>
      <c r="Q2173" s="81" t="str">
        <f t="shared" si="33"/>
        <v>Registered</v>
      </c>
    </row>
    <row r="2174" spans="1:17">
      <c r="A2174" s="72">
        <v>7799</v>
      </c>
      <c r="B2174" s="72" t="s">
        <v>355</v>
      </c>
      <c r="C2174" s="72" t="s">
        <v>357</v>
      </c>
      <c r="D2174" s="72" t="s">
        <v>8366</v>
      </c>
      <c r="E2174" s="72" t="s">
        <v>8367</v>
      </c>
      <c r="F2174" s="73">
        <v>45532</v>
      </c>
      <c r="G2174" s="72" t="s">
        <v>2742</v>
      </c>
      <c r="H2174" s="74">
        <v>9426500</v>
      </c>
      <c r="I2174" s="74">
        <v>6787080</v>
      </c>
      <c r="J2174" s="74">
        <v>6787080</v>
      </c>
      <c r="K2174" s="74">
        <v>0</v>
      </c>
      <c r="L2174" s="74">
        <v>0</v>
      </c>
      <c r="M2174" s="74">
        <v>0</v>
      </c>
      <c r="N2174" s="74">
        <v>0</v>
      </c>
      <c r="O2174" s="74">
        <v>0</v>
      </c>
      <c r="P2174" s="75">
        <v>0</v>
      </c>
      <c r="Q2174" s="76" t="str">
        <f t="shared" si="33"/>
        <v>Registered</v>
      </c>
    </row>
    <row r="2175" spans="1:17">
      <c r="A2175" s="77">
        <v>7800</v>
      </c>
      <c r="B2175" s="77" t="s">
        <v>355</v>
      </c>
      <c r="C2175" s="77" t="s">
        <v>357</v>
      </c>
      <c r="D2175" s="77" t="s">
        <v>8368</v>
      </c>
      <c r="E2175" s="77" t="s">
        <v>8369</v>
      </c>
      <c r="F2175" s="78">
        <v>45742</v>
      </c>
      <c r="G2175" s="77" t="s">
        <v>1878</v>
      </c>
      <c r="H2175" s="79">
        <v>9358500</v>
      </c>
      <c r="I2175" s="79">
        <v>6270195</v>
      </c>
      <c r="J2175" s="79">
        <v>6270195</v>
      </c>
      <c r="K2175" s="79">
        <v>0</v>
      </c>
      <c r="L2175" s="79">
        <v>0</v>
      </c>
      <c r="M2175" s="79">
        <v>0</v>
      </c>
      <c r="N2175" s="79">
        <v>0</v>
      </c>
      <c r="O2175" s="79">
        <v>0</v>
      </c>
      <c r="P2175" s="80">
        <v>0</v>
      </c>
      <c r="Q2175" s="81" t="str">
        <f t="shared" si="33"/>
        <v>Registered</v>
      </c>
    </row>
    <row r="2176" spans="1:17">
      <c r="A2176" s="72">
        <v>7801</v>
      </c>
      <c r="B2176" s="72" t="s">
        <v>355</v>
      </c>
      <c r="C2176" s="72" t="s">
        <v>357</v>
      </c>
      <c r="D2176" s="72" t="s">
        <v>8370</v>
      </c>
      <c r="E2176" s="72" t="s">
        <v>8371</v>
      </c>
      <c r="F2176" s="73">
        <v>45468</v>
      </c>
      <c r="G2176" s="72" t="s">
        <v>2900</v>
      </c>
      <c r="H2176" s="74">
        <v>9514400</v>
      </c>
      <c r="I2176" s="74">
        <v>6374648</v>
      </c>
      <c r="J2176" s="74">
        <v>6374648</v>
      </c>
      <c r="K2176" s="74">
        <v>0</v>
      </c>
      <c r="L2176" s="74">
        <v>0</v>
      </c>
      <c r="M2176" s="74">
        <v>0</v>
      </c>
      <c r="N2176" s="74">
        <v>0</v>
      </c>
      <c r="O2176" s="74">
        <v>0</v>
      </c>
      <c r="P2176" s="75">
        <v>0</v>
      </c>
      <c r="Q2176" s="76" t="str">
        <f t="shared" si="33"/>
        <v>Registered</v>
      </c>
    </row>
    <row r="2177" spans="1:17">
      <c r="A2177" s="77">
        <v>7802</v>
      </c>
      <c r="B2177" s="77" t="s">
        <v>355</v>
      </c>
      <c r="C2177" s="77" t="s">
        <v>357</v>
      </c>
      <c r="D2177" s="77" t="s">
        <v>8372</v>
      </c>
      <c r="E2177" s="77" t="s">
        <v>8373</v>
      </c>
      <c r="F2177" s="78">
        <v>45583</v>
      </c>
      <c r="G2177" s="77" t="s">
        <v>2615</v>
      </c>
      <c r="H2177" s="79">
        <v>6635278</v>
      </c>
      <c r="I2177" s="79">
        <v>4445637</v>
      </c>
      <c r="J2177" s="79">
        <v>4445637</v>
      </c>
      <c r="K2177" s="79">
        <v>0</v>
      </c>
      <c r="L2177" s="79">
        <v>0</v>
      </c>
      <c r="M2177" s="79">
        <v>0</v>
      </c>
      <c r="N2177" s="79">
        <v>0</v>
      </c>
      <c r="O2177" s="79">
        <v>0</v>
      </c>
      <c r="P2177" s="80">
        <v>0</v>
      </c>
      <c r="Q2177" s="81" t="str">
        <f t="shared" si="33"/>
        <v>Registered</v>
      </c>
    </row>
    <row r="2178" spans="1:17">
      <c r="A2178" s="72">
        <v>7803</v>
      </c>
      <c r="B2178" s="72" t="s">
        <v>355</v>
      </c>
      <c r="C2178" s="72" t="s">
        <v>357</v>
      </c>
      <c r="D2178" s="72" t="s">
        <v>8374</v>
      </c>
      <c r="E2178" s="72" t="s">
        <v>8375</v>
      </c>
      <c r="F2178" s="73">
        <v>45523</v>
      </c>
      <c r="G2178" s="72" t="s">
        <v>1771</v>
      </c>
      <c r="H2178" s="74">
        <v>9336400</v>
      </c>
      <c r="I2178" s="74">
        <v>6255388</v>
      </c>
      <c r="J2178" s="74">
        <v>6255388</v>
      </c>
      <c r="K2178" s="74">
        <v>0</v>
      </c>
      <c r="L2178" s="74">
        <v>0</v>
      </c>
      <c r="M2178" s="74">
        <v>0</v>
      </c>
      <c r="N2178" s="74">
        <v>0</v>
      </c>
      <c r="O2178" s="74">
        <v>0</v>
      </c>
      <c r="P2178" s="75">
        <v>0</v>
      </c>
      <c r="Q2178" s="76" t="str">
        <f t="shared" ref="Q2178:Q2241" si="34">IF(G2178="01 Jan 1900","Unregistered","Registered")</f>
        <v>Registered</v>
      </c>
    </row>
    <row r="2179" spans="1:17">
      <c r="A2179" s="77">
        <v>7804</v>
      </c>
      <c r="B2179" s="77" t="s">
        <v>355</v>
      </c>
      <c r="C2179" s="77" t="s">
        <v>357</v>
      </c>
      <c r="D2179" s="77" t="s">
        <v>8376</v>
      </c>
      <c r="E2179" s="77" t="s">
        <v>8377</v>
      </c>
      <c r="F2179" s="78">
        <v>45664</v>
      </c>
      <c r="G2179" s="77" t="s">
        <v>3838</v>
      </c>
      <c r="H2179" s="79">
        <v>6580530</v>
      </c>
      <c r="I2179" s="79">
        <v>4408956</v>
      </c>
      <c r="J2179" s="79">
        <v>4408956</v>
      </c>
      <c r="K2179" s="79">
        <v>0</v>
      </c>
      <c r="L2179" s="79">
        <v>0</v>
      </c>
      <c r="M2179" s="79">
        <v>0</v>
      </c>
      <c r="N2179" s="79">
        <v>0</v>
      </c>
      <c r="O2179" s="79">
        <v>0</v>
      </c>
      <c r="P2179" s="80">
        <v>0</v>
      </c>
      <c r="Q2179" s="81" t="str">
        <f t="shared" si="34"/>
        <v>Registered</v>
      </c>
    </row>
    <row r="2180" spans="1:17">
      <c r="A2180" s="72">
        <v>7805</v>
      </c>
      <c r="B2180" s="72" t="s">
        <v>355</v>
      </c>
      <c r="C2180" s="72" t="s">
        <v>357</v>
      </c>
      <c r="D2180" s="72" t="s">
        <v>8378</v>
      </c>
      <c r="E2180" s="72" t="s">
        <v>8379</v>
      </c>
      <c r="F2180" s="73">
        <v>45645</v>
      </c>
      <c r="G2180" s="72" t="s">
        <v>8380</v>
      </c>
      <c r="H2180" s="74">
        <v>9599350</v>
      </c>
      <c r="I2180" s="74">
        <v>5951598</v>
      </c>
      <c r="J2180" s="74">
        <v>5951598</v>
      </c>
      <c r="K2180" s="74">
        <v>0</v>
      </c>
      <c r="L2180" s="74">
        <v>0</v>
      </c>
      <c r="M2180" s="74">
        <v>0</v>
      </c>
      <c r="N2180" s="74">
        <v>0</v>
      </c>
      <c r="O2180" s="74">
        <v>0</v>
      </c>
      <c r="P2180" s="75">
        <v>0</v>
      </c>
      <c r="Q2180" s="76" t="str">
        <f t="shared" si="34"/>
        <v>Registered</v>
      </c>
    </row>
    <row r="2181" spans="1:17">
      <c r="A2181" s="77">
        <v>7806</v>
      </c>
      <c r="B2181" s="77" t="s">
        <v>355</v>
      </c>
      <c r="C2181" s="77" t="s">
        <v>357</v>
      </c>
      <c r="D2181" s="77" t="s">
        <v>8381</v>
      </c>
      <c r="E2181" s="77" t="s">
        <v>8382</v>
      </c>
      <c r="F2181" s="78">
        <v>45674</v>
      </c>
      <c r="G2181" s="77" t="s">
        <v>1788</v>
      </c>
      <c r="H2181" s="79">
        <v>6614547</v>
      </c>
      <c r="I2181" s="79">
        <v>4101019</v>
      </c>
      <c r="J2181" s="79">
        <v>4101019</v>
      </c>
      <c r="K2181" s="79">
        <v>0</v>
      </c>
      <c r="L2181" s="79">
        <v>0</v>
      </c>
      <c r="M2181" s="79">
        <v>0</v>
      </c>
      <c r="N2181" s="79">
        <v>0</v>
      </c>
      <c r="O2181" s="79">
        <v>0</v>
      </c>
      <c r="P2181" s="80">
        <v>0</v>
      </c>
      <c r="Q2181" s="81" t="str">
        <f t="shared" si="34"/>
        <v>Registered</v>
      </c>
    </row>
    <row r="2182" spans="1:17">
      <c r="A2182" s="72">
        <v>7807</v>
      </c>
      <c r="B2182" s="72" t="s">
        <v>355</v>
      </c>
      <c r="C2182" s="72" t="s">
        <v>357</v>
      </c>
      <c r="D2182" s="72" t="s">
        <v>8383</v>
      </c>
      <c r="E2182" s="72" t="s">
        <v>8384</v>
      </c>
      <c r="F2182" s="73">
        <v>45504</v>
      </c>
      <c r="G2182" s="72" t="s">
        <v>2034</v>
      </c>
      <c r="H2182" s="74">
        <v>9265000</v>
      </c>
      <c r="I2182" s="74">
        <v>5744300</v>
      </c>
      <c r="J2182" s="74">
        <v>5744300</v>
      </c>
      <c r="K2182" s="74">
        <v>0</v>
      </c>
      <c r="L2182" s="74">
        <v>0</v>
      </c>
      <c r="M2182" s="74">
        <v>0</v>
      </c>
      <c r="N2182" s="74">
        <v>0</v>
      </c>
      <c r="O2182" s="74">
        <v>0</v>
      </c>
      <c r="P2182" s="75">
        <v>0</v>
      </c>
      <c r="Q2182" s="76" t="str">
        <f t="shared" si="34"/>
        <v>Registered</v>
      </c>
    </row>
    <row r="2183" spans="1:17">
      <c r="A2183" s="77">
        <v>7808</v>
      </c>
      <c r="B2183" s="77" t="s">
        <v>355</v>
      </c>
      <c r="C2183" s="77" t="s">
        <v>357</v>
      </c>
      <c r="D2183" s="77" t="s">
        <v>8385</v>
      </c>
      <c r="E2183" s="77" t="s">
        <v>8386</v>
      </c>
      <c r="F2183" s="78">
        <v>45467</v>
      </c>
      <c r="G2183" s="77" t="s">
        <v>7285</v>
      </c>
      <c r="H2183" s="79">
        <v>6526571</v>
      </c>
      <c r="I2183" s="79">
        <v>4046474</v>
      </c>
      <c r="J2183" s="79">
        <v>4046474</v>
      </c>
      <c r="K2183" s="79">
        <v>0</v>
      </c>
      <c r="L2183" s="79">
        <v>0</v>
      </c>
      <c r="M2183" s="79">
        <v>0</v>
      </c>
      <c r="N2183" s="79">
        <v>0</v>
      </c>
      <c r="O2183" s="79">
        <v>0</v>
      </c>
      <c r="P2183" s="80">
        <v>0</v>
      </c>
      <c r="Q2183" s="81" t="str">
        <f t="shared" si="34"/>
        <v>Registered</v>
      </c>
    </row>
    <row r="2184" spans="1:17">
      <c r="A2184" s="72">
        <v>7809</v>
      </c>
      <c r="B2184" s="72" t="s">
        <v>355</v>
      </c>
      <c r="C2184" s="72" t="s">
        <v>357</v>
      </c>
      <c r="D2184" s="72" t="s">
        <v>8387</v>
      </c>
      <c r="E2184" s="72" t="s">
        <v>8388</v>
      </c>
      <c r="F2184" s="73">
        <v>45881</v>
      </c>
      <c r="G2184" s="72" t="s">
        <v>2080</v>
      </c>
      <c r="H2184" s="74">
        <v>6744750</v>
      </c>
      <c r="I2184" s="74">
        <v>4181746</v>
      </c>
      <c r="J2184" s="74">
        <v>4181746</v>
      </c>
      <c r="K2184" s="74">
        <v>0</v>
      </c>
      <c r="L2184" s="74">
        <v>0</v>
      </c>
      <c r="M2184" s="74">
        <v>0</v>
      </c>
      <c r="N2184" s="74">
        <v>0</v>
      </c>
      <c r="O2184" s="74">
        <v>0</v>
      </c>
      <c r="P2184" s="75">
        <v>0</v>
      </c>
      <c r="Q2184" s="76" t="str">
        <f t="shared" si="34"/>
        <v>Registered</v>
      </c>
    </row>
    <row r="2185" spans="1:17">
      <c r="A2185" s="77">
        <v>7810</v>
      </c>
      <c r="B2185" s="77" t="s">
        <v>355</v>
      </c>
      <c r="C2185" s="77" t="s">
        <v>357</v>
      </c>
      <c r="D2185" s="77" t="s">
        <v>8389</v>
      </c>
      <c r="E2185" s="77" t="s">
        <v>8390</v>
      </c>
      <c r="F2185" s="78">
        <v>45420</v>
      </c>
      <c r="G2185" s="77" t="s">
        <v>4887</v>
      </c>
      <c r="H2185" s="79">
        <v>9514286</v>
      </c>
      <c r="I2185" s="79">
        <v>5898857</v>
      </c>
      <c r="J2185" s="79">
        <v>5898857</v>
      </c>
      <c r="K2185" s="79">
        <v>0</v>
      </c>
      <c r="L2185" s="79">
        <v>0</v>
      </c>
      <c r="M2185" s="79">
        <v>0</v>
      </c>
      <c r="N2185" s="79">
        <v>0</v>
      </c>
      <c r="O2185" s="79">
        <v>0</v>
      </c>
      <c r="P2185" s="80">
        <v>0</v>
      </c>
      <c r="Q2185" s="81" t="str">
        <f t="shared" si="34"/>
        <v>Registered</v>
      </c>
    </row>
    <row r="2186" spans="1:17">
      <c r="A2186" s="72">
        <v>7811</v>
      </c>
      <c r="B2186" s="72" t="s">
        <v>355</v>
      </c>
      <c r="C2186" s="72" t="s">
        <v>357</v>
      </c>
      <c r="D2186" s="72" t="s">
        <v>8391</v>
      </c>
      <c r="E2186" s="72" t="s">
        <v>8392</v>
      </c>
      <c r="F2186" s="73">
        <v>45416</v>
      </c>
      <c r="G2186" s="72" t="s">
        <v>1520</v>
      </c>
      <c r="H2186" s="74">
        <v>9344500</v>
      </c>
      <c r="I2186" s="74">
        <v>5793590</v>
      </c>
      <c r="J2186" s="74">
        <v>5793590</v>
      </c>
      <c r="K2186" s="74">
        <v>0</v>
      </c>
      <c r="L2186" s="74">
        <v>0</v>
      </c>
      <c r="M2186" s="74">
        <v>0</v>
      </c>
      <c r="N2186" s="74">
        <v>0</v>
      </c>
      <c r="O2186" s="74">
        <v>0</v>
      </c>
      <c r="P2186" s="75">
        <v>0</v>
      </c>
      <c r="Q2186" s="76" t="str">
        <f t="shared" si="34"/>
        <v>Registered</v>
      </c>
    </row>
    <row r="2187" spans="1:17">
      <c r="A2187" s="77">
        <v>7812</v>
      </c>
      <c r="B2187" s="77" t="s">
        <v>355</v>
      </c>
      <c r="C2187" s="77" t="s">
        <v>357</v>
      </c>
      <c r="D2187" s="77" t="s">
        <v>8393</v>
      </c>
      <c r="E2187" s="77" t="s">
        <v>8394</v>
      </c>
      <c r="F2187" s="78">
        <v>45456</v>
      </c>
      <c r="G2187" s="77" t="s">
        <v>2563</v>
      </c>
      <c r="H2187" s="79">
        <v>6526571</v>
      </c>
      <c r="I2187" s="79">
        <v>4046474</v>
      </c>
      <c r="J2187" s="79">
        <v>4046474</v>
      </c>
      <c r="K2187" s="79">
        <v>0</v>
      </c>
      <c r="L2187" s="79">
        <v>0</v>
      </c>
      <c r="M2187" s="79">
        <v>0</v>
      </c>
      <c r="N2187" s="79">
        <v>0</v>
      </c>
      <c r="O2187" s="79">
        <v>0</v>
      </c>
      <c r="P2187" s="80">
        <v>0</v>
      </c>
      <c r="Q2187" s="81" t="str">
        <f t="shared" si="34"/>
        <v>Registered</v>
      </c>
    </row>
    <row r="2188" spans="1:17">
      <c r="A2188" s="72">
        <v>7813</v>
      </c>
      <c r="B2188" s="72" t="s">
        <v>355</v>
      </c>
      <c r="C2188" s="72" t="s">
        <v>357</v>
      </c>
      <c r="D2188" s="72" t="s">
        <v>8395</v>
      </c>
      <c r="E2188" s="72" t="s">
        <v>8396</v>
      </c>
      <c r="F2188" s="73">
        <v>45443</v>
      </c>
      <c r="G2188" s="72" t="s">
        <v>5445</v>
      </c>
      <c r="H2188" s="74">
        <v>9449838</v>
      </c>
      <c r="I2188" s="74">
        <v>5858902</v>
      </c>
      <c r="J2188" s="74">
        <v>5858902</v>
      </c>
      <c r="K2188" s="74">
        <v>0</v>
      </c>
      <c r="L2188" s="74">
        <v>0</v>
      </c>
      <c r="M2188" s="74">
        <v>0</v>
      </c>
      <c r="N2188" s="74">
        <v>0</v>
      </c>
      <c r="O2188" s="74">
        <v>0</v>
      </c>
      <c r="P2188" s="75">
        <v>0</v>
      </c>
      <c r="Q2188" s="76" t="str">
        <f t="shared" si="34"/>
        <v>Registered</v>
      </c>
    </row>
    <row r="2189" spans="1:17">
      <c r="A2189" s="77">
        <v>7814</v>
      </c>
      <c r="B2189" s="77" t="s">
        <v>355</v>
      </c>
      <c r="C2189" s="77" t="s">
        <v>357</v>
      </c>
      <c r="D2189" s="77" t="s">
        <v>8397</v>
      </c>
      <c r="E2189" s="77" t="s">
        <v>8398</v>
      </c>
      <c r="F2189" s="78">
        <v>45412</v>
      </c>
      <c r="G2189" s="77" t="s">
        <v>4022</v>
      </c>
      <c r="H2189" s="79">
        <v>9147416</v>
      </c>
      <c r="I2189" s="79">
        <v>5671398</v>
      </c>
      <c r="J2189" s="79">
        <v>5671398</v>
      </c>
      <c r="K2189" s="79">
        <v>0</v>
      </c>
      <c r="L2189" s="79">
        <v>0</v>
      </c>
      <c r="M2189" s="79">
        <v>0</v>
      </c>
      <c r="N2189" s="79">
        <v>0</v>
      </c>
      <c r="O2189" s="79">
        <v>0</v>
      </c>
      <c r="P2189" s="80">
        <v>0</v>
      </c>
      <c r="Q2189" s="81" t="str">
        <f t="shared" si="34"/>
        <v>Registered</v>
      </c>
    </row>
    <row r="2190" spans="1:17">
      <c r="A2190" s="72">
        <v>7815</v>
      </c>
      <c r="B2190" s="72" t="s">
        <v>355</v>
      </c>
      <c r="C2190" s="72" t="s">
        <v>357</v>
      </c>
      <c r="D2190" s="72" t="s">
        <v>8399</v>
      </c>
      <c r="E2190" s="72" t="s">
        <v>8400</v>
      </c>
      <c r="F2190" s="73">
        <v>45463</v>
      </c>
      <c r="G2190" s="72" t="s">
        <v>7285</v>
      </c>
      <c r="H2190" s="74">
        <v>6492880</v>
      </c>
      <c r="I2190" s="74">
        <v>4025585</v>
      </c>
      <c r="J2190" s="74">
        <v>4025585</v>
      </c>
      <c r="K2190" s="74">
        <v>0</v>
      </c>
      <c r="L2190" s="74">
        <v>0</v>
      </c>
      <c r="M2190" s="74">
        <v>0</v>
      </c>
      <c r="N2190" s="74">
        <v>0</v>
      </c>
      <c r="O2190" s="74">
        <v>0</v>
      </c>
      <c r="P2190" s="75">
        <v>0</v>
      </c>
      <c r="Q2190" s="76" t="str">
        <f t="shared" si="34"/>
        <v>Registered</v>
      </c>
    </row>
    <row r="2191" spans="1:17">
      <c r="A2191" s="77">
        <v>7816</v>
      </c>
      <c r="B2191" s="77" t="s">
        <v>355</v>
      </c>
      <c r="C2191" s="77" t="s">
        <v>357</v>
      </c>
      <c r="D2191" s="77" t="s">
        <v>8401</v>
      </c>
      <c r="E2191" s="77" t="s">
        <v>8402</v>
      </c>
      <c r="F2191" s="78">
        <v>45511</v>
      </c>
      <c r="G2191" s="77" t="s">
        <v>2052</v>
      </c>
      <c r="H2191" s="79">
        <v>9520000</v>
      </c>
      <c r="I2191" s="79">
        <v>5902400</v>
      </c>
      <c r="J2191" s="79">
        <v>5902400</v>
      </c>
      <c r="K2191" s="79">
        <v>0</v>
      </c>
      <c r="L2191" s="79">
        <v>0</v>
      </c>
      <c r="M2191" s="79">
        <v>0</v>
      </c>
      <c r="N2191" s="79">
        <v>0</v>
      </c>
      <c r="O2191" s="79">
        <v>0</v>
      </c>
      <c r="P2191" s="80">
        <v>0</v>
      </c>
      <c r="Q2191" s="81" t="str">
        <f t="shared" si="34"/>
        <v>Registered</v>
      </c>
    </row>
    <row r="2192" spans="1:17">
      <c r="A2192" s="72">
        <v>7817</v>
      </c>
      <c r="B2192" s="72" t="s">
        <v>355</v>
      </c>
      <c r="C2192" s="72" t="s">
        <v>357</v>
      </c>
      <c r="D2192" s="72" t="s">
        <v>8403</v>
      </c>
      <c r="E2192" s="72" t="s">
        <v>8404</v>
      </c>
      <c r="F2192" s="73">
        <v>45554</v>
      </c>
      <c r="G2192" s="72" t="s">
        <v>5447</v>
      </c>
      <c r="H2192" s="74">
        <v>9426500</v>
      </c>
      <c r="I2192" s="74">
        <v>5844430</v>
      </c>
      <c r="J2192" s="74">
        <v>5844430</v>
      </c>
      <c r="K2192" s="74">
        <v>0</v>
      </c>
      <c r="L2192" s="74">
        <v>0</v>
      </c>
      <c r="M2192" s="74">
        <v>0</v>
      </c>
      <c r="N2192" s="74">
        <v>0</v>
      </c>
      <c r="O2192" s="74">
        <v>0</v>
      </c>
      <c r="P2192" s="75">
        <v>0</v>
      </c>
      <c r="Q2192" s="76" t="str">
        <f t="shared" si="34"/>
        <v>Registered</v>
      </c>
    </row>
    <row r="2193" spans="1:17">
      <c r="A2193" s="77">
        <v>7818</v>
      </c>
      <c r="B2193" s="77" t="s">
        <v>355</v>
      </c>
      <c r="C2193" s="77" t="s">
        <v>357</v>
      </c>
      <c r="D2193" s="77" t="s">
        <v>8405</v>
      </c>
      <c r="E2193" s="77" t="s">
        <v>8406</v>
      </c>
      <c r="F2193" s="78">
        <v>45656</v>
      </c>
      <c r="G2193" s="77" t="s">
        <v>6258</v>
      </c>
      <c r="H2193" s="79">
        <v>6567888</v>
      </c>
      <c r="I2193" s="79">
        <v>4072093</v>
      </c>
      <c r="J2193" s="79">
        <v>4072093</v>
      </c>
      <c r="K2193" s="79">
        <v>0</v>
      </c>
      <c r="L2193" s="79">
        <v>0</v>
      </c>
      <c r="M2193" s="79">
        <v>0</v>
      </c>
      <c r="N2193" s="79">
        <v>0</v>
      </c>
      <c r="O2193" s="79">
        <v>0</v>
      </c>
      <c r="P2193" s="80">
        <v>0</v>
      </c>
      <c r="Q2193" s="81" t="str">
        <f t="shared" si="34"/>
        <v>Registered</v>
      </c>
    </row>
    <row r="2194" spans="1:17">
      <c r="A2194" s="72">
        <v>7819</v>
      </c>
      <c r="B2194" s="72" t="s">
        <v>355</v>
      </c>
      <c r="C2194" s="72" t="s">
        <v>357</v>
      </c>
      <c r="D2194" s="72" t="s">
        <v>8407</v>
      </c>
      <c r="E2194" s="72" t="s">
        <v>8408</v>
      </c>
      <c r="F2194" s="73">
        <v>45608</v>
      </c>
      <c r="G2194" s="72" t="s">
        <v>7745</v>
      </c>
      <c r="H2194" s="74">
        <v>6686100</v>
      </c>
      <c r="I2194" s="74">
        <v>4145382</v>
      </c>
      <c r="J2194" s="74">
        <v>4145382</v>
      </c>
      <c r="K2194" s="74">
        <v>0</v>
      </c>
      <c r="L2194" s="74">
        <v>0</v>
      </c>
      <c r="M2194" s="74">
        <v>0</v>
      </c>
      <c r="N2194" s="74">
        <v>0</v>
      </c>
      <c r="O2194" s="74">
        <v>0</v>
      </c>
      <c r="P2194" s="75">
        <v>0</v>
      </c>
      <c r="Q2194" s="76" t="str">
        <f t="shared" si="34"/>
        <v>Registered</v>
      </c>
    </row>
    <row r="2195" spans="1:17">
      <c r="A2195" s="77">
        <v>7820</v>
      </c>
      <c r="B2195" s="77" t="s">
        <v>355</v>
      </c>
      <c r="C2195" s="77" t="s">
        <v>357</v>
      </c>
      <c r="D2195" s="77" t="s">
        <v>8409</v>
      </c>
      <c r="E2195" s="77" t="s">
        <v>8410</v>
      </c>
      <c r="F2195" s="78">
        <v>45590</v>
      </c>
      <c r="G2195" s="77" t="s">
        <v>3957</v>
      </c>
      <c r="H2195" s="79">
        <v>9392500</v>
      </c>
      <c r="I2195" s="79">
        <v>5823350</v>
      </c>
      <c r="J2195" s="79">
        <v>5823350</v>
      </c>
      <c r="K2195" s="79">
        <v>0</v>
      </c>
      <c r="L2195" s="79">
        <v>0</v>
      </c>
      <c r="M2195" s="79">
        <v>0</v>
      </c>
      <c r="N2195" s="79">
        <v>0</v>
      </c>
      <c r="O2195" s="79">
        <v>0</v>
      </c>
      <c r="P2195" s="80">
        <v>0</v>
      </c>
      <c r="Q2195" s="81" t="str">
        <f t="shared" si="34"/>
        <v>Registered</v>
      </c>
    </row>
    <row r="2196" spans="1:17">
      <c r="A2196" s="72">
        <v>7821</v>
      </c>
      <c r="B2196" s="72" t="s">
        <v>355</v>
      </c>
      <c r="C2196" s="72" t="s">
        <v>357</v>
      </c>
      <c r="D2196" s="72" t="s">
        <v>8411</v>
      </c>
      <c r="E2196" s="72" t="s">
        <v>8412</v>
      </c>
      <c r="F2196" s="73">
        <v>45677</v>
      </c>
      <c r="G2196" s="72" t="s">
        <v>4308</v>
      </c>
      <c r="H2196" s="74">
        <v>6679463</v>
      </c>
      <c r="I2196" s="74">
        <v>4141268</v>
      </c>
      <c r="J2196" s="74">
        <v>4141268</v>
      </c>
      <c r="K2196" s="74">
        <v>0</v>
      </c>
      <c r="L2196" s="74">
        <v>0</v>
      </c>
      <c r="M2196" s="74">
        <v>0</v>
      </c>
      <c r="N2196" s="74">
        <v>0</v>
      </c>
      <c r="O2196" s="74">
        <v>0</v>
      </c>
      <c r="P2196" s="75">
        <v>0</v>
      </c>
      <c r="Q2196" s="76" t="str">
        <f t="shared" si="34"/>
        <v>Registered</v>
      </c>
    </row>
    <row r="2197" spans="1:17">
      <c r="A2197" s="77">
        <v>7822</v>
      </c>
      <c r="B2197" s="77" t="s">
        <v>355</v>
      </c>
      <c r="C2197" s="77" t="s">
        <v>357</v>
      </c>
      <c r="D2197" s="77" t="s">
        <v>8413</v>
      </c>
      <c r="E2197" s="77" t="s">
        <v>8414</v>
      </c>
      <c r="F2197" s="78">
        <v>45420</v>
      </c>
      <c r="G2197" s="77" t="s">
        <v>5443</v>
      </c>
      <c r="H2197" s="79">
        <v>6252620</v>
      </c>
      <c r="I2197" s="79">
        <v>3876625</v>
      </c>
      <c r="J2197" s="79">
        <v>3876625</v>
      </c>
      <c r="K2197" s="79">
        <v>0</v>
      </c>
      <c r="L2197" s="79">
        <v>0</v>
      </c>
      <c r="M2197" s="79">
        <v>0</v>
      </c>
      <c r="N2197" s="79">
        <v>0</v>
      </c>
      <c r="O2197" s="79">
        <v>0</v>
      </c>
      <c r="P2197" s="80">
        <v>0</v>
      </c>
      <c r="Q2197" s="81" t="str">
        <f t="shared" si="34"/>
        <v>Registered</v>
      </c>
    </row>
    <row r="2198" spans="1:17">
      <c r="A2198" s="72">
        <v>7823</v>
      </c>
      <c r="B2198" s="72" t="s">
        <v>355</v>
      </c>
      <c r="C2198" s="72" t="s">
        <v>357</v>
      </c>
      <c r="D2198" s="72" t="s">
        <v>8415</v>
      </c>
      <c r="E2198" s="72" t="s">
        <v>8416</v>
      </c>
      <c r="F2198" s="73">
        <v>45527</v>
      </c>
      <c r="G2198" s="72" t="s">
        <v>4962</v>
      </c>
      <c r="H2198" s="74">
        <v>9350000</v>
      </c>
      <c r="I2198" s="74">
        <v>5797000</v>
      </c>
      <c r="J2198" s="74">
        <v>5797000</v>
      </c>
      <c r="K2198" s="74">
        <v>0</v>
      </c>
      <c r="L2198" s="74">
        <v>0</v>
      </c>
      <c r="M2198" s="74">
        <v>0</v>
      </c>
      <c r="N2198" s="74">
        <v>0</v>
      </c>
      <c r="O2198" s="74">
        <v>0</v>
      </c>
      <c r="P2198" s="75">
        <v>0</v>
      </c>
      <c r="Q2198" s="76" t="str">
        <f t="shared" si="34"/>
        <v>Registered</v>
      </c>
    </row>
    <row r="2199" spans="1:17">
      <c r="A2199" s="77">
        <v>7824</v>
      </c>
      <c r="B2199" s="77" t="s">
        <v>355</v>
      </c>
      <c r="C2199" s="77" t="s">
        <v>357</v>
      </c>
      <c r="D2199" s="77" t="s">
        <v>8417</v>
      </c>
      <c r="E2199" s="77" t="s">
        <v>8418</v>
      </c>
      <c r="F2199" s="78">
        <v>45632</v>
      </c>
      <c r="G2199" s="77" t="s">
        <v>2403</v>
      </c>
      <c r="H2199" s="79">
        <v>6615142</v>
      </c>
      <c r="I2199" s="79">
        <v>4101388</v>
      </c>
      <c r="J2199" s="79">
        <v>4101388</v>
      </c>
      <c r="K2199" s="79">
        <v>0</v>
      </c>
      <c r="L2199" s="79">
        <v>0</v>
      </c>
      <c r="M2199" s="79">
        <v>0</v>
      </c>
      <c r="N2199" s="79">
        <v>0</v>
      </c>
      <c r="O2199" s="79">
        <v>0</v>
      </c>
      <c r="P2199" s="80">
        <v>0</v>
      </c>
      <c r="Q2199" s="81" t="str">
        <f t="shared" si="34"/>
        <v>Registered</v>
      </c>
    </row>
    <row r="2200" spans="1:17">
      <c r="A2200" s="72">
        <v>7825</v>
      </c>
      <c r="B2200" s="72" t="s">
        <v>355</v>
      </c>
      <c r="C2200" s="72" t="s">
        <v>357</v>
      </c>
      <c r="D2200" s="72" t="s">
        <v>8419</v>
      </c>
      <c r="E2200" s="72" t="s">
        <v>8420</v>
      </c>
      <c r="F2200" s="73">
        <v>45626</v>
      </c>
      <c r="G2200" s="72" t="s">
        <v>2403</v>
      </c>
      <c r="H2200" s="74">
        <v>6615142</v>
      </c>
      <c r="I2200" s="74">
        <v>4101388</v>
      </c>
      <c r="J2200" s="74">
        <v>4101388</v>
      </c>
      <c r="K2200" s="74">
        <v>0</v>
      </c>
      <c r="L2200" s="74">
        <v>0</v>
      </c>
      <c r="M2200" s="74">
        <v>0</v>
      </c>
      <c r="N2200" s="74">
        <v>0</v>
      </c>
      <c r="O2200" s="74">
        <v>0</v>
      </c>
      <c r="P2200" s="75">
        <v>0</v>
      </c>
      <c r="Q2200" s="76" t="str">
        <f t="shared" si="34"/>
        <v>Registered</v>
      </c>
    </row>
    <row r="2201" spans="1:17">
      <c r="A2201" s="77">
        <v>7826</v>
      </c>
      <c r="B2201" s="77" t="s">
        <v>355</v>
      </c>
      <c r="C2201" s="77" t="s">
        <v>357</v>
      </c>
      <c r="D2201" s="77" t="s">
        <v>8421</v>
      </c>
      <c r="E2201" s="77" t="s">
        <v>8422</v>
      </c>
      <c r="F2201" s="78">
        <v>45432</v>
      </c>
      <c r="G2201" s="77" t="s">
        <v>2689</v>
      </c>
      <c r="H2201" s="79">
        <v>9514286</v>
      </c>
      <c r="I2201" s="79">
        <v>5898857</v>
      </c>
      <c r="J2201" s="79">
        <v>5898857</v>
      </c>
      <c r="K2201" s="79">
        <v>0</v>
      </c>
      <c r="L2201" s="79">
        <v>0</v>
      </c>
      <c r="M2201" s="79">
        <v>0</v>
      </c>
      <c r="N2201" s="79">
        <v>0</v>
      </c>
      <c r="O2201" s="79">
        <v>0</v>
      </c>
      <c r="P2201" s="80">
        <v>0</v>
      </c>
      <c r="Q2201" s="81" t="str">
        <f t="shared" si="34"/>
        <v>Registered</v>
      </c>
    </row>
    <row r="2202" spans="1:17">
      <c r="A2202" s="72">
        <v>7827</v>
      </c>
      <c r="B2202" s="72" t="s">
        <v>355</v>
      </c>
      <c r="C2202" s="72" t="s">
        <v>357</v>
      </c>
      <c r="D2202" s="72" t="s">
        <v>8423</v>
      </c>
      <c r="E2202" s="72" t="s">
        <v>8424</v>
      </c>
      <c r="F2202" s="73">
        <v>45580</v>
      </c>
      <c r="G2202" s="72" t="s">
        <v>8172</v>
      </c>
      <c r="H2202" s="74">
        <v>6568800</v>
      </c>
      <c r="I2202" s="74">
        <v>4072656</v>
      </c>
      <c r="J2202" s="74">
        <v>4072656</v>
      </c>
      <c r="K2202" s="74">
        <v>0</v>
      </c>
      <c r="L2202" s="74">
        <v>0</v>
      </c>
      <c r="M2202" s="74">
        <v>0</v>
      </c>
      <c r="N2202" s="74">
        <v>0</v>
      </c>
      <c r="O2202" s="74">
        <v>0</v>
      </c>
      <c r="P2202" s="75">
        <v>0</v>
      </c>
      <c r="Q2202" s="76" t="str">
        <f t="shared" si="34"/>
        <v>Registered</v>
      </c>
    </row>
    <row r="2203" spans="1:17">
      <c r="A2203" s="77">
        <v>7828</v>
      </c>
      <c r="B2203" s="77" t="s">
        <v>355</v>
      </c>
      <c r="C2203" s="77" t="s">
        <v>357</v>
      </c>
      <c r="D2203" s="77" t="s">
        <v>8425</v>
      </c>
      <c r="E2203" s="77" t="s">
        <v>8426</v>
      </c>
      <c r="F2203" s="78">
        <v>45456</v>
      </c>
      <c r="G2203" s="77" t="s">
        <v>7285</v>
      </c>
      <c r="H2203" s="79">
        <v>6478816</v>
      </c>
      <c r="I2203" s="79">
        <v>4016866</v>
      </c>
      <c r="J2203" s="79">
        <v>4016866</v>
      </c>
      <c r="K2203" s="79">
        <v>0</v>
      </c>
      <c r="L2203" s="79">
        <v>0</v>
      </c>
      <c r="M2203" s="79">
        <v>0</v>
      </c>
      <c r="N2203" s="79">
        <v>0</v>
      </c>
      <c r="O2203" s="79">
        <v>0</v>
      </c>
      <c r="P2203" s="80">
        <v>0</v>
      </c>
      <c r="Q2203" s="81" t="str">
        <f t="shared" si="34"/>
        <v>Registered</v>
      </c>
    </row>
    <row r="2204" spans="1:17">
      <c r="A2204" s="72">
        <v>7829</v>
      </c>
      <c r="B2204" s="72" t="s">
        <v>355</v>
      </c>
      <c r="C2204" s="72" t="s">
        <v>357</v>
      </c>
      <c r="D2204" s="72" t="s">
        <v>8427</v>
      </c>
      <c r="E2204" s="72" t="s">
        <v>8428</v>
      </c>
      <c r="F2204" s="73">
        <v>45434</v>
      </c>
      <c r="G2204" s="72" t="s">
        <v>3443</v>
      </c>
      <c r="H2204" s="74">
        <v>9514286</v>
      </c>
      <c r="I2204" s="74">
        <v>5898857</v>
      </c>
      <c r="J2204" s="74">
        <v>5898857</v>
      </c>
      <c r="K2204" s="74">
        <v>0</v>
      </c>
      <c r="L2204" s="74">
        <v>0</v>
      </c>
      <c r="M2204" s="74">
        <v>0</v>
      </c>
      <c r="N2204" s="74">
        <v>0</v>
      </c>
      <c r="O2204" s="74">
        <v>0</v>
      </c>
      <c r="P2204" s="75">
        <v>0</v>
      </c>
      <c r="Q2204" s="76" t="str">
        <f t="shared" si="34"/>
        <v>Registered</v>
      </c>
    </row>
    <row r="2205" spans="1:17">
      <c r="A2205" s="77">
        <v>7830</v>
      </c>
      <c r="B2205" s="77" t="s">
        <v>355</v>
      </c>
      <c r="C2205" s="77" t="s">
        <v>357</v>
      </c>
      <c r="D2205" s="77" t="s">
        <v>8429</v>
      </c>
      <c r="E2205" s="77" t="s">
        <v>8430</v>
      </c>
      <c r="F2205" s="78">
        <v>45608</v>
      </c>
      <c r="G2205" s="77" t="s">
        <v>2742</v>
      </c>
      <c r="H2205" s="79">
        <v>9648885</v>
      </c>
      <c r="I2205" s="79">
        <v>5982309</v>
      </c>
      <c r="J2205" s="79">
        <v>5982309</v>
      </c>
      <c r="K2205" s="79">
        <v>0</v>
      </c>
      <c r="L2205" s="79">
        <v>0</v>
      </c>
      <c r="M2205" s="79">
        <v>0</v>
      </c>
      <c r="N2205" s="79">
        <v>0</v>
      </c>
      <c r="O2205" s="79">
        <v>0</v>
      </c>
      <c r="P2205" s="80">
        <v>0</v>
      </c>
      <c r="Q2205" s="81" t="str">
        <f t="shared" si="34"/>
        <v>Registered</v>
      </c>
    </row>
    <row r="2206" spans="1:17">
      <c r="A2206" s="72">
        <v>7831</v>
      </c>
      <c r="B2206" s="72" t="s">
        <v>355</v>
      </c>
      <c r="C2206" s="72" t="s">
        <v>357</v>
      </c>
      <c r="D2206" s="72" t="s">
        <v>8431</v>
      </c>
      <c r="E2206" s="72" t="s">
        <v>8432</v>
      </c>
      <c r="F2206" s="73">
        <v>45504</v>
      </c>
      <c r="G2206" s="72" t="s">
        <v>5549</v>
      </c>
      <c r="H2206" s="74">
        <v>6551205</v>
      </c>
      <c r="I2206" s="74">
        <v>4061747</v>
      </c>
      <c r="J2206" s="74">
        <v>4061747</v>
      </c>
      <c r="K2206" s="74">
        <v>0</v>
      </c>
      <c r="L2206" s="74">
        <v>0</v>
      </c>
      <c r="M2206" s="74">
        <v>0</v>
      </c>
      <c r="N2206" s="74">
        <v>0</v>
      </c>
      <c r="O2206" s="74">
        <v>0</v>
      </c>
      <c r="P2206" s="75">
        <v>0</v>
      </c>
      <c r="Q2206" s="76" t="str">
        <f t="shared" si="34"/>
        <v>Registered</v>
      </c>
    </row>
    <row r="2207" spans="1:17">
      <c r="A2207" s="77">
        <v>7832</v>
      </c>
      <c r="B2207" s="77" t="s">
        <v>355</v>
      </c>
      <c r="C2207" s="77" t="s">
        <v>357</v>
      </c>
      <c r="D2207" s="77" t="s">
        <v>8433</v>
      </c>
      <c r="E2207" s="77" t="s">
        <v>8434</v>
      </c>
      <c r="F2207" s="78">
        <v>45456</v>
      </c>
      <c r="G2207" s="77" t="s">
        <v>5445</v>
      </c>
      <c r="H2207" s="79">
        <v>9520000</v>
      </c>
      <c r="I2207" s="79">
        <v>5902400</v>
      </c>
      <c r="J2207" s="79">
        <v>5902400</v>
      </c>
      <c r="K2207" s="79">
        <v>0</v>
      </c>
      <c r="L2207" s="79">
        <v>0</v>
      </c>
      <c r="M2207" s="79">
        <v>0</v>
      </c>
      <c r="N2207" s="79">
        <v>0</v>
      </c>
      <c r="O2207" s="79">
        <v>0</v>
      </c>
      <c r="P2207" s="80">
        <v>0</v>
      </c>
      <c r="Q2207" s="81" t="str">
        <f t="shared" si="34"/>
        <v>Registered</v>
      </c>
    </row>
    <row r="2208" spans="1:17">
      <c r="A2208" s="72">
        <v>7833</v>
      </c>
      <c r="B2208" s="72" t="s">
        <v>355</v>
      </c>
      <c r="C2208" s="72" t="s">
        <v>357</v>
      </c>
      <c r="D2208" s="72" t="s">
        <v>8435</v>
      </c>
      <c r="E2208" s="72" t="s">
        <v>8436</v>
      </c>
      <c r="F2208" s="73">
        <v>45554</v>
      </c>
      <c r="G2208" s="72" t="s">
        <v>2582</v>
      </c>
      <c r="H2208" s="74">
        <v>9265000</v>
      </c>
      <c r="I2208" s="74">
        <v>5744300</v>
      </c>
      <c r="J2208" s="74">
        <v>5744300</v>
      </c>
      <c r="K2208" s="74">
        <v>0</v>
      </c>
      <c r="L2208" s="74">
        <v>0</v>
      </c>
      <c r="M2208" s="74">
        <v>0</v>
      </c>
      <c r="N2208" s="74">
        <v>0</v>
      </c>
      <c r="O2208" s="74">
        <v>0</v>
      </c>
      <c r="P2208" s="75">
        <v>0</v>
      </c>
      <c r="Q2208" s="76" t="str">
        <f t="shared" si="34"/>
        <v>Registered</v>
      </c>
    </row>
    <row r="2209" spans="1:17">
      <c r="A2209" s="77">
        <v>7834</v>
      </c>
      <c r="B2209" s="77" t="s">
        <v>355</v>
      </c>
      <c r="C2209" s="77" t="s">
        <v>357</v>
      </c>
      <c r="D2209" s="77" t="s">
        <v>8437</v>
      </c>
      <c r="E2209" s="77" t="s">
        <v>8438</v>
      </c>
      <c r="F2209" s="78">
        <v>45565</v>
      </c>
      <c r="G2209" s="77" t="s">
        <v>2418</v>
      </c>
      <c r="H2209" s="79">
        <v>6510150</v>
      </c>
      <c r="I2209" s="79">
        <v>4036294</v>
      </c>
      <c r="J2209" s="79">
        <v>4036294</v>
      </c>
      <c r="K2209" s="79">
        <v>0</v>
      </c>
      <c r="L2209" s="79">
        <v>0</v>
      </c>
      <c r="M2209" s="79">
        <v>0</v>
      </c>
      <c r="N2209" s="79">
        <v>0</v>
      </c>
      <c r="O2209" s="79">
        <v>0</v>
      </c>
      <c r="P2209" s="80">
        <v>0</v>
      </c>
      <c r="Q2209" s="81" t="str">
        <f t="shared" si="34"/>
        <v>Registered</v>
      </c>
    </row>
    <row r="2210" spans="1:17">
      <c r="A2210" s="72">
        <v>7835</v>
      </c>
      <c r="B2210" s="72" t="s">
        <v>355</v>
      </c>
      <c r="C2210" s="72" t="s">
        <v>357</v>
      </c>
      <c r="D2210" s="72" t="s">
        <v>8439</v>
      </c>
      <c r="E2210" s="72" t="s">
        <v>8440</v>
      </c>
      <c r="F2210" s="73">
        <v>45527</v>
      </c>
      <c r="G2210" s="72" t="s">
        <v>2232</v>
      </c>
      <c r="H2210" s="74">
        <v>6457365</v>
      </c>
      <c r="I2210" s="74">
        <v>4003568</v>
      </c>
      <c r="J2210" s="74">
        <v>4003568</v>
      </c>
      <c r="K2210" s="74">
        <v>0</v>
      </c>
      <c r="L2210" s="74">
        <v>0</v>
      </c>
      <c r="M2210" s="74">
        <v>0</v>
      </c>
      <c r="N2210" s="74">
        <v>0</v>
      </c>
      <c r="O2210" s="74">
        <v>0</v>
      </c>
      <c r="P2210" s="75">
        <v>0</v>
      </c>
      <c r="Q2210" s="76" t="str">
        <f t="shared" si="34"/>
        <v>Registered</v>
      </c>
    </row>
    <row r="2211" spans="1:17">
      <c r="A2211" s="77">
        <v>7836</v>
      </c>
      <c r="B2211" s="77" t="s">
        <v>355</v>
      </c>
      <c r="C2211" s="77" t="s">
        <v>357</v>
      </c>
      <c r="D2211" s="77" t="s">
        <v>8441</v>
      </c>
      <c r="E2211" s="77" t="s">
        <v>8442</v>
      </c>
      <c r="F2211" s="78">
        <v>45909</v>
      </c>
      <c r="G2211" s="77" t="s">
        <v>2426</v>
      </c>
      <c r="H2211" s="79">
        <v>6699003</v>
      </c>
      <c r="I2211" s="79">
        <v>4823281</v>
      </c>
      <c r="J2211" s="79">
        <v>4823281</v>
      </c>
      <c r="K2211" s="79">
        <v>0</v>
      </c>
      <c r="L2211" s="79">
        <v>0</v>
      </c>
      <c r="M2211" s="79">
        <v>0</v>
      </c>
      <c r="N2211" s="79">
        <v>0</v>
      </c>
      <c r="O2211" s="79">
        <v>0</v>
      </c>
      <c r="P2211" s="80">
        <v>0</v>
      </c>
      <c r="Q2211" s="81" t="str">
        <f t="shared" si="34"/>
        <v>Registered</v>
      </c>
    </row>
    <row r="2212" spans="1:17">
      <c r="A2212" s="72">
        <v>7837</v>
      </c>
      <c r="B2212" s="72" t="s">
        <v>355</v>
      </c>
      <c r="C2212" s="72" t="s">
        <v>357</v>
      </c>
      <c r="D2212" s="72" t="s">
        <v>8443</v>
      </c>
      <c r="E2212" s="72" t="s">
        <v>8444</v>
      </c>
      <c r="F2212" s="73">
        <v>45593</v>
      </c>
      <c r="G2212" s="72" t="s">
        <v>2440</v>
      </c>
      <c r="H2212" s="74">
        <v>9599350</v>
      </c>
      <c r="I2212" s="74">
        <v>6431566</v>
      </c>
      <c r="J2212" s="74">
        <v>6431566</v>
      </c>
      <c r="K2212" s="74">
        <v>0</v>
      </c>
      <c r="L2212" s="74">
        <v>0</v>
      </c>
      <c r="M2212" s="74">
        <v>0</v>
      </c>
      <c r="N2212" s="74">
        <v>0</v>
      </c>
      <c r="O2212" s="74">
        <v>0</v>
      </c>
      <c r="P2212" s="75">
        <v>0</v>
      </c>
      <c r="Q2212" s="76" t="str">
        <f t="shared" si="34"/>
        <v>Registered</v>
      </c>
    </row>
    <row r="2213" spans="1:17">
      <c r="A2213" s="77">
        <v>7838</v>
      </c>
      <c r="B2213" s="77" t="s">
        <v>355</v>
      </c>
      <c r="C2213" s="77" t="s">
        <v>357</v>
      </c>
      <c r="D2213" s="77" t="s">
        <v>8445</v>
      </c>
      <c r="E2213" s="77" t="s">
        <v>8446</v>
      </c>
      <c r="F2213" s="78">
        <v>45688</v>
      </c>
      <c r="G2213" s="77" t="s">
        <v>2745</v>
      </c>
      <c r="H2213" s="79">
        <v>6674370</v>
      </c>
      <c r="I2213" s="79">
        <v>4471829</v>
      </c>
      <c r="J2213" s="79">
        <v>4471829</v>
      </c>
      <c r="K2213" s="79">
        <v>0</v>
      </c>
      <c r="L2213" s="79">
        <v>0</v>
      </c>
      <c r="M2213" s="79">
        <v>0</v>
      </c>
      <c r="N2213" s="79">
        <v>0</v>
      </c>
      <c r="O2213" s="79">
        <v>0</v>
      </c>
      <c r="P2213" s="80">
        <v>0</v>
      </c>
      <c r="Q2213" s="81" t="str">
        <f t="shared" si="34"/>
        <v>Registered</v>
      </c>
    </row>
    <row r="2214" spans="1:17">
      <c r="A2214" s="72">
        <v>7839</v>
      </c>
      <c r="B2214" s="72" t="s">
        <v>355</v>
      </c>
      <c r="C2214" s="72" t="s">
        <v>357</v>
      </c>
      <c r="D2214" s="72" t="s">
        <v>8447</v>
      </c>
      <c r="E2214" s="72" t="s">
        <v>8448</v>
      </c>
      <c r="F2214" s="73">
        <v>45632</v>
      </c>
      <c r="G2214" s="72" t="s">
        <v>2716</v>
      </c>
      <c r="H2214" s="74">
        <v>9514400</v>
      </c>
      <c r="I2214" s="74">
        <v>6374648</v>
      </c>
      <c r="J2214" s="74">
        <v>6374648</v>
      </c>
      <c r="K2214" s="74">
        <v>0</v>
      </c>
      <c r="L2214" s="74">
        <v>0</v>
      </c>
      <c r="M2214" s="74">
        <v>0</v>
      </c>
      <c r="N2214" s="74">
        <v>0</v>
      </c>
      <c r="O2214" s="74">
        <v>0</v>
      </c>
      <c r="P2214" s="75">
        <v>0</v>
      </c>
      <c r="Q2214" s="76" t="str">
        <f t="shared" si="34"/>
        <v>Registered</v>
      </c>
    </row>
    <row r="2215" spans="1:17">
      <c r="A2215" s="77">
        <v>7840</v>
      </c>
      <c r="B2215" s="77" t="s">
        <v>355</v>
      </c>
      <c r="C2215" s="77" t="s">
        <v>357</v>
      </c>
      <c r="D2215" s="77" t="s">
        <v>8449</v>
      </c>
      <c r="E2215" s="77" t="s">
        <v>8450</v>
      </c>
      <c r="F2215" s="78">
        <v>45619</v>
      </c>
      <c r="G2215" s="77" t="s">
        <v>2855</v>
      </c>
      <c r="H2215" s="79">
        <v>9678600</v>
      </c>
      <c r="I2215" s="79">
        <v>6484662</v>
      </c>
      <c r="J2215" s="79">
        <v>6484662</v>
      </c>
      <c r="K2215" s="79">
        <v>0</v>
      </c>
      <c r="L2215" s="79">
        <v>0</v>
      </c>
      <c r="M2215" s="79">
        <v>0</v>
      </c>
      <c r="N2215" s="79">
        <v>0</v>
      </c>
      <c r="O2215" s="79">
        <v>0</v>
      </c>
      <c r="P2215" s="80">
        <v>0</v>
      </c>
      <c r="Q2215" s="81" t="str">
        <f t="shared" si="34"/>
        <v>Registered</v>
      </c>
    </row>
    <row r="2216" spans="1:17">
      <c r="A2216" s="72">
        <v>7841</v>
      </c>
      <c r="B2216" s="72" t="s">
        <v>355</v>
      </c>
      <c r="C2216" s="72" t="s">
        <v>357</v>
      </c>
      <c r="D2216" s="72" t="s">
        <v>8451</v>
      </c>
      <c r="E2216" s="72" t="s">
        <v>8452</v>
      </c>
      <c r="F2216" s="73">
        <v>45632</v>
      </c>
      <c r="G2216" s="72" t="s">
        <v>2876</v>
      </c>
      <c r="H2216" s="74">
        <v>6123060</v>
      </c>
      <c r="I2216" s="74">
        <v>4102449</v>
      </c>
      <c r="J2216" s="74">
        <v>4102449</v>
      </c>
      <c r="K2216" s="74">
        <v>0</v>
      </c>
      <c r="L2216" s="74">
        <v>0</v>
      </c>
      <c r="M2216" s="74">
        <v>0</v>
      </c>
      <c r="N2216" s="74">
        <v>0</v>
      </c>
      <c r="O2216" s="74">
        <v>0</v>
      </c>
      <c r="P2216" s="75">
        <v>0</v>
      </c>
      <c r="Q2216" s="76" t="str">
        <f t="shared" si="34"/>
        <v>Registered</v>
      </c>
    </row>
    <row r="2217" spans="1:17">
      <c r="A2217" s="77">
        <v>7842</v>
      </c>
      <c r="B2217" s="77" t="s">
        <v>355</v>
      </c>
      <c r="C2217" s="77" t="s">
        <v>357</v>
      </c>
      <c r="D2217" s="77" t="s">
        <v>8453</v>
      </c>
      <c r="E2217" s="77" t="s">
        <v>8454</v>
      </c>
      <c r="F2217" s="78">
        <v>45650</v>
      </c>
      <c r="G2217" s="77" t="s">
        <v>2585</v>
      </c>
      <c r="H2217" s="79">
        <v>9514400</v>
      </c>
      <c r="I2217" s="79">
        <v>6374648</v>
      </c>
      <c r="J2217" s="79">
        <v>6374648</v>
      </c>
      <c r="K2217" s="79">
        <v>0</v>
      </c>
      <c r="L2217" s="79">
        <v>0</v>
      </c>
      <c r="M2217" s="79">
        <v>0</v>
      </c>
      <c r="N2217" s="79">
        <v>0</v>
      </c>
      <c r="O2217" s="79">
        <v>0</v>
      </c>
      <c r="P2217" s="80">
        <v>0</v>
      </c>
      <c r="Q2217" s="81" t="str">
        <f t="shared" si="34"/>
        <v>Registered</v>
      </c>
    </row>
    <row r="2218" spans="1:17">
      <c r="A2218" s="72">
        <v>7843</v>
      </c>
      <c r="B2218" s="72" t="s">
        <v>355</v>
      </c>
      <c r="C2218" s="72" t="s">
        <v>357</v>
      </c>
      <c r="D2218" s="72" t="s">
        <v>8455</v>
      </c>
      <c r="E2218" s="72" t="s">
        <v>8456</v>
      </c>
      <c r="F2218" s="73">
        <v>45930</v>
      </c>
      <c r="G2218" s="72" t="s">
        <v>7518</v>
      </c>
      <c r="H2218" s="74">
        <v>9827866</v>
      </c>
      <c r="I2218" s="74">
        <v>6584671</v>
      </c>
      <c r="J2218" s="74">
        <v>6584671</v>
      </c>
      <c r="K2218" s="74">
        <v>0</v>
      </c>
      <c r="L2218" s="74">
        <v>0</v>
      </c>
      <c r="M2218" s="74">
        <v>0</v>
      </c>
      <c r="N2218" s="74">
        <v>0</v>
      </c>
      <c r="O2218" s="74">
        <v>0</v>
      </c>
      <c r="P2218" s="75">
        <v>0</v>
      </c>
      <c r="Q2218" s="76" t="str">
        <f t="shared" si="34"/>
        <v>Registered</v>
      </c>
    </row>
    <row r="2219" spans="1:17">
      <c r="A2219" s="77">
        <v>7844</v>
      </c>
      <c r="B2219" s="77" t="s">
        <v>355</v>
      </c>
      <c r="C2219" s="77" t="s">
        <v>357</v>
      </c>
      <c r="D2219" s="77" t="s">
        <v>8457</v>
      </c>
      <c r="E2219" s="77" t="s">
        <v>8458</v>
      </c>
      <c r="F2219" s="78">
        <v>45837</v>
      </c>
      <c r="G2219" s="77" t="s">
        <v>8459</v>
      </c>
      <c r="H2219" s="79">
        <v>6654429</v>
      </c>
      <c r="I2219" s="79">
        <v>4458467</v>
      </c>
      <c r="J2219" s="79">
        <v>4458467</v>
      </c>
      <c r="K2219" s="79">
        <v>0</v>
      </c>
      <c r="L2219" s="79">
        <v>0</v>
      </c>
      <c r="M2219" s="79">
        <v>0</v>
      </c>
      <c r="N2219" s="79">
        <v>0</v>
      </c>
      <c r="O2219" s="79">
        <v>0</v>
      </c>
      <c r="P2219" s="80">
        <v>0</v>
      </c>
      <c r="Q2219" s="81" t="str">
        <f t="shared" si="34"/>
        <v>Registered</v>
      </c>
    </row>
    <row r="2220" spans="1:17">
      <c r="A2220" s="72">
        <v>7845</v>
      </c>
      <c r="B2220" s="72" t="s">
        <v>355</v>
      </c>
      <c r="C2220" s="72" t="s">
        <v>357</v>
      </c>
      <c r="D2220" s="72" t="s">
        <v>8460</v>
      </c>
      <c r="E2220" s="72" t="s">
        <v>8461</v>
      </c>
      <c r="F2220" s="73">
        <v>45544</v>
      </c>
      <c r="G2220" s="72" t="s">
        <v>1456</v>
      </c>
      <c r="H2220" s="74">
        <v>9265000</v>
      </c>
      <c r="I2220" s="74">
        <v>6207550</v>
      </c>
      <c r="J2220" s="74">
        <v>6207550</v>
      </c>
      <c r="K2220" s="74">
        <v>0</v>
      </c>
      <c r="L2220" s="74">
        <v>0</v>
      </c>
      <c r="M2220" s="74">
        <v>0</v>
      </c>
      <c r="N2220" s="74">
        <v>0</v>
      </c>
      <c r="O2220" s="74">
        <v>0</v>
      </c>
      <c r="P2220" s="75">
        <v>0</v>
      </c>
      <c r="Q2220" s="76" t="str">
        <f t="shared" si="34"/>
        <v>Registered</v>
      </c>
    </row>
    <row r="2221" spans="1:17">
      <c r="A2221" s="77">
        <v>7846</v>
      </c>
      <c r="B2221" s="77" t="s">
        <v>355</v>
      </c>
      <c r="C2221" s="77" t="s">
        <v>357</v>
      </c>
      <c r="D2221" s="77" t="s">
        <v>8462</v>
      </c>
      <c r="E2221" s="77" t="s">
        <v>8463</v>
      </c>
      <c r="F2221" s="78">
        <v>45727</v>
      </c>
      <c r="G2221" s="77" t="s">
        <v>4462</v>
      </c>
      <c r="H2221" s="79">
        <v>9599350</v>
      </c>
      <c r="I2221" s="79">
        <v>6431566</v>
      </c>
      <c r="J2221" s="79">
        <v>6431566</v>
      </c>
      <c r="K2221" s="79">
        <v>0</v>
      </c>
      <c r="L2221" s="79">
        <v>0</v>
      </c>
      <c r="M2221" s="79">
        <v>0</v>
      </c>
      <c r="N2221" s="79">
        <v>0</v>
      </c>
      <c r="O2221" s="79">
        <v>0</v>
      </c>
      <c r="P2221" s="80">
        <v>0</v>
      </c>
      <c r="Q2221" s="81" t="str">
        <f t="shared" si="34"/>
        <v>Registered</v>
      </c>
    </row>
    <row r="2222" spans="1:17">
      <c r="A2222" s="72">
        <v>7847</v>
      </c>
      <c r="B2222" s="72" t="s">
        <v>355</v>
      </c>
      <c r="C2222" s="72" t="s">
        <v>356</v>
      </c>
      <c r="D2222" s="72" t="s">
        <v>8464</v>
      </c>
      <c r="E2222" s="72" t="s">
        <v>8465</v>
      </c>
      <c r="F2222" s="73">
        <v>45547</v>
      </c>
      <c r="G2222" s="72" t="s">
        <v>4962</v>
      </c>
      <c r="H2222" s="74">
        <v>9477500</v>
      </c>
      <c r="I2222" s="74">
        <v>6349925</v>
      </c>
      <c r="J2222" s="74">
        <v>6349925</v>
      </c>
      <c r="K2222" s="74">
        <v>0</v>
      </c>
      <c r="L2222" s="74">
        <v>0</v>
      </c>
      <c r="M2222" s="74">
        <v>0</v>
      </c>
      <c r="N2222" s="74">
        <v>0</v>
      </c>
      <c r="O2222" s="74">
        <v>0</v>
      </c>
      <c r="P2222" s="75">
        <v>0</v>
      </c>
      <c r="Q2222" s="76" t="str">
        <f t="shared" si="34"/>
        <v>Registered</v>
      </c>
    </row>
    <row r="2223" spans="1:17">
      <c r="A2223" s="77">
        <v>7848</v>
      </c>
      <c r="B2223" s="77" t="s">
        <v>355</v>
      </c>
      <c r="C2223" s="77" t="s">
        <v>356</v>
      </c>
      <c r="D2223" s="77" t="s">
        <v>8466</v>
      </c>
      <c r="E2223" s="77" t="s">
        <v>8467</v>
      </c>
      <c r="F2223" s="78">
        <v>45278</v>
      </c>
      <c r="G2223" s="77" t="s">
        <v>4071</v>
      </c>
      <c r="H2223" s="79">
        <v>9608400</v>
      </c>
      <c r="I2223" s="79">
        <v>6437628</v>
      </c>
      <c r="J2223" s="79">
        <v>6437628</v>
      </c>
      <c r="K2223" s="79">
        <v>0</v>
      </c>
      <c r="L2223" s="79">
        <v>0</v>
      </c>
      <c r="M2223" s="79">
        <v>0</v>
      </c>
      <c r="N2223" s="79">
        <v>0</v>
      </c>
      <c r="O2223" s="79">
        <v>0</v>
      </c>
      <c r="P2223" s="80">
        <v>0</v>
      </c>
      <c r="Q2223" s="81" t="str">
        <f t="shared" si="34"/>
        <v>Registered</v>
      </c>
    </row>
    <row r="2224" spans="1:17">
      <c r="A2224" s="72">
        <v>7849</v>
      </c>
      <c r="B2224" s="72" t="s">
        <v>355</v>
      </c>
      <c r="C2224" s="72" t="s">
        <v>356</v>
      </c>
      <c r="D2224" s="72" t="s">
        <v>8468</v>
      </c>
      <c r="E2224" s="72" t="s">
        <v>8469</v>
      </c>
      <c r="F2224" s="73">
        <v>45473</v>
      </c>
      <c r="G2224" s="72" t="s">
        <v>5440</v>
      </c>
      <c r="H2224" s="74">
        <v>9446440</v>
      </c>
      <c r="I2224" s="74">
        <v>5856794</v>
      </c>
      <c r="J2224" s="74">
        <v>5856794</v>
      </c>
      <c r="K2224" s="74">
        <v>0</v>
      </c>
      <c r="L2224" s="74">
        <v>0</v>
      </c>
      <c r="M2224" s="74">
        <v>0</v>
      </c>
      <c r="N2224" s="74">
        <v>0</v>
      </c>
      <c r="O2224" s="74">
        <v>0</v>
      </c>
      <c r="P2224" s="75">
        <v>0</v>
      </c>
      <c r="Q2224" s="76" t="str">
        <f t="shared" si="34"/>
        <v>Registered</v>
      </c>
    </row>
    <row r="2225" spans="1:17">
      <c r="A2225" s="77">
        <v>7850</v>
      </c>
      <c r="B2225" s="77" t="s">
        <v>355</v>
      </c>
      <c r="C2225" s="77" t="s">
        <v>356</v>
      </c>
      <c r="D2225" s="77" t="s">
        <v>8470</v>
      </c>
      <c r="E2225" s="77" t="s">
        <v>8471</v>
      </c>
      <c r="F2225" s="78">
        <v>45400</v>
      </c>
      <c r="G2225" s="77" t="s">
        <v>5388</v>
      </c>
      <c r="H2225" s="79">
        <v>6441905</v>
      </c>
      <c r="I2225" s="79">
        <v>3993981</v>
      </c>
      <c r="J2225" s="79">
        <v>3993981</v>
      </c>
      <c r="K2225" s="79">
        <v>0</v>
      </c>
      <c r="L2225" s="79">
        <v>0</v>
      </c>
      <c r="M2225" s="79">
        <v>0</v>
      </c>
      <c r="N2225" s="79">
        <v>0</v>
      </c>
      <c r="O2225" s="79">
        <v>0</v>
      </c>
      <c r="P2225" s="80">
        <v>0</v>
      </c>
      <c r="Q2225" s="81" t="str">
        <f t="shared" si="34"/>
        <v>Registered</v>
      </c>
    </row>
    <row r="2226" spans="1:17">
      <c r="A2226" s="72">
        <v>7851</v>
      </c>
      <c r="B2226" s="72" t="s">
        <v>355</v>
      </c>
      <c r="C2226" s="72" t="s">
        <v>356</v>
      </c>
      <c r="D2226" s="72" t="s">
        <v>8472</v>
      </c>
      <c r="E2226" s="72" t="s">
        <v>8473</v>
      </c>
      <c r="F2226" s="73">
        <v>45307</v>
      </c>
      <c r="G2226" s="72" t="s">
        <v>5382</v>
      </c>
      <c r="H2226" s="74">
        <v>9265000</v>
      </c>
      <c r="I2226" s="74">
        <v>5744300</v>
      </c>
      <c r="J2226" s="74">
        <v>5744300</v>
      </c>
      <c r="K2226" s="74">
        <v>0</v>
      </c>
      <c r="L2226" s="74">
        <v>0</v>
      </c>
      <c r="M2226" s="74">
        <v>0</v>
      </c>
      <c r="N2226" s="74">
        <v>0</v>
      </c>
      <c r="O2226" s="74">
        <v>0</v>
      </c>
      <c r="P2226" s="75">
        <v>0</v>
      </c>
      <c r="Q2226" s="76" t="str">
        <f t="shared" si="34"/>
        <v>Registered</v>
      </c>
    </row>
    <row r="2227" spans="1:17">
      <c r="A2227" s="77">
        <v>7852</v>
      </c>
      <c r="B2227" s="77" t="s">
        <v>355</v>
      </c>
      <c r="C2227" s="77" t="s">
        <v>356</v>
      </c>
      <c r="D2227" s="77" t="s">
        <v>8474</v>
      </c>
      <c r="E2227" s="77" t="s">
        <v>8475</v>
      </c>
      <c r="F2227" s="78">
        <v>45291</v>
      </c>
      <c r="G2227" s="77" t="s">
        <v>5177</v>
      </c>
      <c r="H2227" s="79">
        <v>6470268</v>
      </c>
      <c r="I2227" s="79">
        <v>4011567</v>
      </c>
      <c r="J2227" s="79">
        <v>4011567</v>
      </c>
      <c r="K2227" s="79">
        <v>0</v>
      </c>
      <c r="L2227" s="79">
        <v>0</v>
      </c>
      <c r="M2227" s="79">
        <v>0</v>
      </c>
      <c r="N2227" s="79">
        <v>0</v>
      </c>
      <c r="O2227" s="79">
        <v>0</v>
      </c>
      <c r="P2227" s="80">
        <v>0</v>
      </c>
      <c r="Q2227" s="81" t="str">
        <f t="shared" si="34"/>
        <v>Registered</v>
      </c>
    </row>
    <row r="2228" spans="1:17">
      <c r="A2228" s="72">
        <v>7853</v>
      </c>
      <c r="B2228" s="72" t="s">
        <v>355</v>
      </c>
      <c r="C2228" s="72" t="s">
        <v>356</v>
      </c>
      <c r="D2228" s="72" t="s">
        <v>8476</v>
      </c>
      <c r="E2228" s="72" t="s">
        <v>8477</v>
      </c>
      <c r="F2228" s="73">
        <v>45408</v>
      </c>
      <c r="G2228" s="72" t="s">
        <v>3323</v>
      </c>
      <c r="H2228" s="74">
        <v>9743765</v>
      </c>
      <c r="I2228" s="74">
        <v>6041136</v>
      </c>
      <c r="J2228" s="74">
        <v>6041136</v>
      </c>
      <c r="K2228" s="74">
        <v>0</v>
      </c>
      <c r="L2228" s="74">
        <v>0</v>
      </c>
      <c r="M2228" s="74">
        <v>0</v>
      </c>
      <c r="N2228" s="74">
        <v>0</v>
      </c>
      <c r="O2228" s="74">
        <v>0</v>
      </c>
      <c r="P2228" s="75">
        <v>0</v>
      </c>
      <c r="Q2228" s="76" t="str">
        <f t="shared" si="34"/>
        <v>Registered</v>
      </c>
    </row>
    <row r="2229" spans="1:17">
      <c r="A2229" s="77">
        <v>7854</v>
      </c>
      <c r="B2229" s="77" t="s">
        <v>355</v>
      </c>
      <c r="C2229" s="77" t="s">
        <v>356</v>
      </c>
      <c r="D2229" s="77" t="s">
        <v>8478</v>
      </c>
      <c r="E2229" s="77" t="s">
        <v>8479</v>
      </c>
      <c r="F2229" s="78">
        <v>45268</v>
      </c>
      <c r="G2229" s="77" t="s">
        <v>4970</v>
      </c>
      <c r="H2229" s="79">
        <v>6469944</v>
      </c>
      <c r="I2229" s="79">
        <v>4011366</v>
      </c>
      <c r="J2229" s="79">
        <v>4011366</v>
      </c>
      <c r="K2229" s="79">
        <v>0</v>
      </c>
      <c r="L2229" s="79">
        <v>0</v>
      </c>
      <c r="M2229" s="79">
        <v>0</v>
      </c>
      <c r="N2229" s="79">
        <v>0</v>
      </c>
      <c r="O2229" s="79">
        <v>0</v>
      </c>
      <c r="P2229" s="80">
        <v>0</v>
      </c>
      <c r="Q2229" s="81" t="str">
        <f t="shared" si="34"/>
        <v>Registered</v>
      </c>
    </row>
    <row r="2230" spans="1:17">
      <c r="A2230" s="72">
        <v>7855</v>
      </c>
      <c r="B2230" s="72" t="s">
        <v>355</v>
      </c>
      <c r="C2230" s="72" t="s">
        <v>356</v>
      </c>
      <c r="D2230" s="72" t="s">
        <v>8480</v>
      </c>
      <c r="E2230" s="72" t="s">
        <v>8481</v>
      </c>
      <c r="F2230" s="73">
        <v>45306</v>
      </c>
      <c r="G2230" s="72" t="s">
        <v>5177</v>
      </c>
      <c r="H2230" s="74">
        <v>8925000</v>
      </c>
      <c r="I2230" s="74">
        <v>5533500</v>
      </c>
      <c r="J2230" s="74">
        <v>5533500</v>
      </c>
      <c r="K2230" s="74">
        <v>0</v>
      </c>
      <c r="L2230" s="74">
        <v>0</v>
      </c>
      <c r="M2230" s="74">
        <v>0</v>
      </c>
      <c r="N2230" s="74">
        <v>0</v>
      </c>
      <c r="O2230" s="74">
        <v>0</v>
      </c>
      <c r="P2230" s="75">
        <v>0</v>
      </c>
      <c r="Q2230" s="76" t="str">
        <f t="shared" si="34"/>
        <v>Registered</v>
      </c>
    </row>
    <row r="2231" spans="1:17">
      <c r="A2231" s="77">
        <v>7856</v>
      </c>
      <c r="B2231" s="77" t="s">
        <v>355</v>
      </c>
      <c r="C2231" s="77" t="s">
        <v>356</v>
      </c>
      <c r="D2231" s="77" t="s">
        <v>8482</v>
      </c>
      <c r="E2231" s="77" t="s">
        <v>8483</v>
      </c>
      <c r="F2231" s="78">
        <v>45311</v>
      </c>
      <c r="G2231" s="77" t="s">
        <v>4382</v>
      </c>
      <c r="H2231" s="79">
        <v>9608400</v>
      </c>
      <c r="I2231" s="79">
        <v>5957208</v>
      </c>
      <c r="J2231" s="79">
        <v>5957208</v>
      </c>
      <c r="K2231" s="79">
        <v>0</v>
      </c>
      <c r="L2231" s="79">
        <v>0</v>
      </c>
      <c r="M2231" s="79">
        <v>0</v>
      </c>
      <c r="N2231" s="79">
        <v>0</v>
      </c>
      <c r="O2231" s="79">
        <v>0</v>
      </c>
      <c r="P2231" s="80">
        <v>0</v>
      </c>
      <c r="Q2231" s="81" t="str">
        <f t="shared" si="34"/>
        <v>Registered</v>
      </c>
    </row>
    <row r="2232" spans="1:17">
      <c r="A2232" s="72">
        <v>7857</v>
      </c>
      <c r="B2232" s="72" t="s">
        <v>355</v>
      </c>
      <c r="C2232" s="72" t="s">
        <v>356</v>
      </c>
      <c r="D2232" s="72" t="s">
        <v>8484</v>
      </c>
      <c r="E2232" s="72" t="s">
        <v>8485</v>
      </c>
      <c r="F2232" s="73">
        <v>45313</v>
      </c>
      <c r="G2232" s="72" t="s">
        <v>2467</v>
      </c>
      <c r="H2232" s="74">
        <v>6334200</v>
      </c>
      <c r="I2232" s="74">
        <v>3927204</v>
      </c>
      <c r="J2232" s="74">
        <v>3927204</v>
      </c>
      <c r="K2232" s="74">
        <v>0</v>
      </c>
      <c r="L2232" s="74">
        <v>0</v>
      </c>
      <c r="M2232" s="74">
        <v>0</v>
      </c>
      <c r="N2232" s="74">
        <v>0</v>
      </c>
      <c r="O2232" s="74">
        <v>0</v>
      </c>
      <c r="P2232" s="75">
        <v>0</v>
      </c>
      <c r="Q2232" s="76" t="str">
        <f t="shared" si="34"/>
        <v>Registered</v>
      </c>
    </row>
    <row r="2233" spans="1:17">
      <c r="A2233" s="77">
        <v>7858</v>
      </c>
      <c r="B2233" s="77" t="s">
        <v>355</v>
      </c>
      <c r="C2233" s="77" t="s">
        <v>356</v>
      </c>
      <c r="D2233" s="77" t="s">
        <v>8486</v>
      </c>
      <c r="E2233" s="77" t="s">
        <v>8487</v>
      </c>
      <c r="F2233" s="78">
        <v>45290</v>
      </c>
      <c r="G2233" s="77" t="s">
        <v>4382</v>
      </c>
      <c r="H2233" s="79">
        <v>9295600</v>
      </c>
      <c r="I2233" s="79">
        <v>5712410</v>
      </c>
      <c r="J2233" s="79">
        <v>5712410</v>
      </c>
      <c r="K2233" s="79">
        <v>0</v>
      </c>
      <c r="L2233" s="79">
        <v>0</v>
      </c>
      <c r="M2233" s="79">
        <v>0</v>
      </c>
      <c r="N2233" s="79">
        <v>0</v>
      </c>
      <c r="O2233" s="79">
        <v>0</v>
      </c>
      <c r="P2233" s="80">
        <v>0</v>
      </c>
      <c r="Q2233" s="81" t="str">
        <f t="shared" si="34"/>
        <v>Registered</v>
      </c>
    </row>
    <row r="2234" spans="1:17">
      <c r="A2234" s="72">
        <v>7859</v>
      </c>
      <c r="B2234" s="72" t="s">
        <v>355</v>
      </c>
      <c r="C2234" s="72" t="s">
        <v>356</v>
      </c>
      <c r="D2234" s="72" t="s">
        <v>8488</v>
      </c>
      <c r="E2234" s="72" t="s">
        <v>8489</v>
      </c>
      <c r="F2234" s="73">
        <v>45260</v>
      </c>
      <c r="G2234" s="72" t="s">
        <v>2959</v>
      </c>
      <c r="H2234" s="74">
        <v>6469944</v>
      </c>
      <c r="I2234" s="74">
        <v>4011366</v>
      </c>
      <c r="J2234" s="74">
        <v>4011366</v>
      </c>
      <c r="K2234" s="74">
        <v>0</v>
      </c>
      <c r="L2234" s="74">
        <v>0</v>
      </c>
      <c r="M2234" s="74">
        <v>0</v>
      </c>
      <c r="N2234" s="74">
        <v>0</v>
      </c>
      <c r="O2234" s="74">
        <v>0</v>
      </c>
      <c r="P2234" s="75">
        <v>0</v>
      </c>
      <c r="Q2234" s="76" t="str">
        <f t="shared" si="34"/>
        <v>Registered</v>
      </c>
    </row>
    <row r="2235" spans="1:17">
      <c r="A2235" s="77">
        <v>7860</v>
      </c>
      <c r="B2235" s="77" t="s">
        <v>355</v>
      </c>
      <c r="C2235" s="77" t="s">
        <v>356</v>
      </c>
      <c r="D2235" s="77" t="s">
        <v>8490</v>
      </c>
      <c r="E2235" s="77" t="s">
        <v>8491</v>
      </c>
      <c r="F2235" s="78">
        <v>45290</v>
      </c>
      <c r="G2235" s="77" t="s">
        <v>4382</v>
      </c>
      <c r="H2235" s="79">
        <v>6413964</v>
      </c>
      <c r="I2235" s="79">
        <v>3964484</v>
      </c>
      <c r="J2235" s="79">
        <v>3964484</v>
      </c>
      <c r="K2235" s="79">
        <v>0</v>
      </c>
      <c r="L2235" s="79">
        <v>0</v>
      </c>
      <c r="M2235" s="79">
        <v>0</v>
      </c>
      <c r="N2235" s="79">
        <v>0</v>
      </c>
      <c r="O2235" s="79">
        <v>0</v>
      </c>
      <c r="P2235" s="80">
        <v>0</v>
      </c>
      <c r="Q2235" s="81" t="str">
        <f t="shared" si="34"/>
        <v>Registered</v>
      </c>
    </row>
    <row r="2236" spans="1:17">
      <c r="A2236" s="72">
        <v>7861</v>
      </c>
      <c r="B2236" s="72" t="s">
        <v>355</v>
      </c>
      <c r="C2236" s="72" t="s">
        <v>356</v>
      </c>
      <c r="D2236" s="72" t="s">
        <v>8492</v>
      </c>
      <c r="E2236" s="72" t="s">
        <v>8493</v>
      </c>
      <c r="F2236" s="73">
        <v>45331</v>
      </c>
      <c r="G2236" s="72" t="s">
        <v>3771</v>
      </c>
      <c r="H2236" s="74">
        <v>6490536</v>
      </c>
      <c r="I2236" s="74">
        <v>4024131</v>
      </c>
      <c r="J2236" s="74">
        <v>4024131</v>
      </c>
      <c r="K2236" s="74">
        <v>0</v>
      </c>
      <c r="L2236" s="74">
        <v>0</v>
      </c>
      <c r="M2236" s="74">
        <v>0</v>
      </c>
      <c r="N2236" s="74">
        <v>0</v>
      </c>
      <c r="O2236" s="74">
        <v>0</v>
      </c>
      <c r="P2236" s="75">
        <v>0</v>
      </c>
      <c r="Q2236" s="76" t="str">
        <f t="shared" si="34"/>
        <v>Registered</v>
      </c>
    </row>
    <row r="2237" spans="1:17">
      <c r="A2237" s="77">
        <v>7862</v>
      </c>
      <c r="B2237" s="77" t="s">
        <v>355</v>
      </c>
      <c r="C2237" s="77" t="s">
        <v>356</v>
      </c>
      <c r="D2237" s="77" t="s">
        <v>8494</v>
      </c>
      <c r="E2237" s="77" t="s">
        <v>8495</v>
      </c>
      <c r="F2237" s="78">
        <v>45371</v>
      </c>
      <c r="G2237" s="77" t="s">
        <v>5017</v>
      </c>
      <c r="H2237" s="79">
        <v>6515143</v>
      </c>
      <c r="I2237" s="79">
        <v>4039389</v>
      </c>
      <c r="J2237" s="79">
        <v>4039389</v>
      </c>
      <c r="K2237" s="79">
        <v>0</v>
      </c>
      <c r="L2237" s="79">
        <v>0</v>
      </c>
      <c r="M2237" s="79">
        <v>0</v>
      </c>
      <c r="N2237" s="79">
        <v>0</v>
      </c>
      <c r="O2237" s="79">
        <v>0</v>
      </c>
      <c r="P2237" s="80">
        <v>0</v>
      </c>
      <c r="Q2237" s="81" t="str">
        <f t="shared" si="34"/>
        <v>Registered</v>
      </c>
    </row>
    <row r="2238" spans="1:17">
      <c r="A2238" s="72">
        <v>7863</v>
      </c>
      <c r="B2238" s="72" t="s">
        <v>355</v>
      </c>
      <c r="C2238" s="72" t="s">
        <v>356</v>
      </c>
      <c r="D2238" s="72" t="s">
        <v>8496</v>
      </c>
      <c r="E2238" s="72" t="s">
        <v>8497</v>
      </c>
      <c r="F2238" s="73">
        <v>45291</v>
      </c>
      <c r="G2238" s="72" t="s">
        <v>4382</v>
      </c>
      <c r="H2238" s="74">
        <v>9608400</v>
      </c>
      <c r="I2238" s="74">
        <v>5957208</v>
      </c>
      <c r="J2238" s="74">
        <v>5957208</v>
      </c>
      <c r="K2238" s="74">
        <v>0</v>
      </c>
      <c r="L2238" s="74">
        <v>0</v>
      </c>
      <c r="M2238" s="74">
        <v>0</v>
      </c>
      <c r="N2238" s="74">
        <v>0</v>
      </c>
      <c r="O2238" s="74">
        <v>0</v>
      </c>
      <c r="P2238" s="75">
        <v>0</v>
      </c>
      <c r="Q2238" s="76" t="str">
        <f t="shared" si="34"/>
        <v>Registered</v>
      </c>
    </row>
    <row r="2239" spans="1:17">
      <c r="A2239" s="77">
        <v>7864</v>
      </c>
      <c r="B2239" s="77" t="s">
        <v>355</v>
      </c>
      <c r="C2239" s="77" t="s">
        <v>356</v>
      </c>
      <c r="D2239" s="77" t="s">
        <v>8498</v>
      </c>
      <c r="E2239" s="77" t="s">
        <v>8499</v>
      </c>
      <c r="F2239" s="78">
        <v>45260</v>
      </c>
      <c r="G2239" s="77" t="s">
        <v>4967</v>
      </c>
      <c r="H2239" s="79">
        <v>6469944</v>
      </c>
      <c r="I2239" s="79">
        <v>3429070</v>
      </c>
      <c r="J2239" s="79">
        <v>3429070</v>
      </c>
      <c r="K2239" s="79">
        <v>0</v>
      </c>
      <c r="L2239" s="79">
        <v>0</v>
      </c>
      <c r="M2239" s="79">
        <v>0</v>
      </c>
      <c r="N2239" s="79">
        <v>0</v>
      </c>
      <c r="O2239" s="79">
        <v>0</v>
      </c>
      <c r="P2239" s="80">
        <v>0</v>
      </c>
      <c r="Q2239" s="81" t="str">
        <f t="shared" si="34"/>
        <v>Registered</v>
      </c>
    </row>
    <row r="2240" spans="1:17">
      <c r="A2240" s="72">
        <v>7865</v>
      </c>
      <c r="B2240" s="72" t="s">
        <v>355</v>
      </c>
      <c r="C2240" s="72" t="s">
        <v>356</v>
      </c>
      <c r="D2240" s="72" t="s">
        <v>8500</v>
      </c>
      <c r="E2240" s="72" t="s">
        <v>8501</v>
      </c>
      <c r="F2240" s="73">
        <v>45688</v>
      </c>
      <c r="G2240" s="72" t="s">
        <v>4336</v>
      </c>
      <c r="H2240" s="74">
        <v>6613374</v>
      </c>
      <c r="I2240" s="74">
        <v>4100291</v>
      </c>
      <c r="J2240" s="74">
        <v>4100291</v>
      </c>
      <c r="K2240" s="74">
        <v>0</v>
      </c>
      <c r="L2240" s="74">
        <v>0</v>
      </c>
      <c r="M2240" s="74">
        <v>0</v>
      </c>
      <c r="N2240" s="74">
        <v>0</v>
      </c>
      <c r="O2240" s="74">
        <v>0</v>
      </c>
      <c r="P2240" s="75">
        <v>0</v>
      </c>
      <c r="Q2240" s="76" t="str">
        <f t="shared" si="34"/>
        <v>Registered</v>
      </c>
    </row>
    <row r="2241" spans="1:17">
      <c r="A2241" s="77">
        <v>7866</v>
      </c>
      <c r="B2241" s="77" t="s">
        <v>355</v>
      </c>
      <c r="C2241" s="77" t="s">
        <v>356</v>
      </c>
      <c r="D2241" s="77" t="s">
        <v>8502</v>
      </c>
      <c r="E2241" s="77" t="s">
        <v>8503</v>
      </c>
      <c r="F2241" s="78">
        <v>45231</v>
      </c>
      <c r="G2241" s="77" t="s">
        <v>6035</v>
      </c>
      <c r="H2241" s="79">
        <v>9608762</v>
      </c>
      <c r="I2241" s="79">
        <v>5957430</v>
      </c>
      <c r="J2241" s="79">
        <v>5957430</v>
      </c>
      <c r="K2241" s="79">
        <v>0</v>
      </c>
      <c r="L2241" s="79">
        <v>0</v>
      </c>
      <c r="M2241" s="79">
        <v>0</v>
      </c>
      <c r="N2241" s="79">
        <v>0</v>
      </c>
      <c r="O2241" s="79">
        <v>0</v>
      </c>
      <c r="P2241" s="80">
        <v>0</v>
      </c>
      <c r="Q2241" s="81" t="str">
        <f t="shared" si="34"/>
        <v>Registered</v>
      </c>
    </row>
    <row r="2242" spans="1:17">
      <c r="A2242" s="72">
        <v>7867</v>
      </c>
      <c r="B2242" s="72" t="s">
        <v>355</v>
      </c>
      <c r="C2242" s="72" t="s">
        <v>356</v>
      </c>
      <c r="D2242" s="72" t="s">
        <v>8504</v>
      </c>
      <c r="E2242" s="72" t="s">
        <v>8505</v>
      </c>
      <c r="F2242" s="73">
        <v>45544</v>
      </c>
      <c r="G2242" s="72" t="s">
        <v>6841</v>
      </c>
      <c r="H2242" s="74">
        <v>6568800</v>
      </c>
      <c r="I2242" s="74">
        <v>4072656</v>
      </c>
      <c r="J2242" s="74">
        <v>4072656</v>
      </c>
      <c r="K2242" s="74">
        <v>0</v>
      </c>
      <c r="L2242" s="74">
        <v>0</v>
      </c>
      <c r="M2242" s="74">
        <v>0</v>
      </c>
      <c r="N2242" s="74">
        <v>0</v>
      </c>
      <c r="O2242" s="74">
        <v>0</v>
      </c>
      <c r="P2242" s="75">
        <v>0</v>
      </c>
      <c r="Q2242" s="76" t="str">
        <f t="shared" ref="Q2242:Q2305" si="35">IF(G2242="01 Jan 1900","Unregistered","Registered")</f>
        <v>Registered</v>
      </c>
    </row>
    <row r="2243" spans="1:17">
      <c r="A2243" s="77">
        <v>7868</v>
      </c>
      <c r="B2243" s="77" t="s">
        <v>355</v>
      </c>
      <c r="C2243" s="77" t="s">
        <v>356</v>
      </c>
      <c r="D2243" s="77" t="s">
        <v>8506</v>
      </c>
      <c r="E2243" s="77" t="s">
        <v>8507</v>
      </c>
      <c r="F2243" s="78">
        <v>45311</v>
      </c>
      <c r="G2243" s="77" t="s">
        <v>3771</v>
      </c>
      <c r="H2243" s="79">
        <v>9608400</v>
      </c>
      <c r="I2243" s="79">
        <v>5957208</v>
      </c>
      <c r="J2243" s="79">
        <v>5957208</v>
      </c>
      <c r="K2243" s="79">
        <v>0</v>
      </c>
      <c r="L2243" s="79">
        <v>0</v>
      </c>
      <c r="M2243" s="79">
        <v>0</v>
      </c>
      <c r="N2243" s="79">
        <v>0</v>
      </c>
      <c r="O2243" s="79">
        <v>0</v>
      </c>
      <c r="P2243" s="80">
        <v>0</v>
      </c>
      <c r="Q2243" s="81" t="str">
        <f t="shared" si="35"/>
        <v>Registered</v>
      </c>
    </row>
    <row r="2244" spans="1:17">
      <c r="A2244" s="72">
        <v>7869</v>
      </c>
      <c r="B2244" s="72" t="s">
        <v>355</v>
      </c>
      <c r="C2244" s="72" t="s">
        <v>356</v>
      </c>
      <c r="D2244" s="72" t="s">
        <v>8508</v>
      </c>
      <c r="E2244" s="72" t="s">
        <v>8509</v>
      </c>
      <c r="F2244" s="73">
        <v>45336</v>
      </c>
      <c r="G2244" s="72" t="s">
        <v>7272</v>
      </c>
      <c r="H2244" s="74">
        <v>6510150</v>
      </c>
      <c r="I2244" s="74">
        <v>4036294</v>
      </c>
      <c r="J2244" s="74">
        <v>4036294</v>
      </c>
      <c r="K2244" s="74">
        <v>0</v>
      </c>
      <c r="L2244" s="74">
        <v>0</v>
      </c>
      <c r="M2244" s="74">
        <v>0</v>
      </c>
      <c r="N2244" s="74">
        <v>0</v>
      </c>
      <c r="O2244" s="74">
        <v>0</v>
      </c>
      <c r="P2244" s="75">
        <v>0</v>
      </c>
      <c r="Q2244" s="76" t="str">
        <f t="shared" si="35"/>
        <v>Registered</v>
      </c>
    </row>
    <row r="2245" spans="1:17">
      <c r="A2245" s="77">
        <v>7870</v>
      </c>
      <c r="B2245" s="77" t="s">
        <v>355</v>
      </c>
      <c r="C2245" s="77" t="s">
        <v>356</v>
      </c>
      <c r="D2245" s="77" t="s">
        <v>8510</v>
      </c>
      <c r="E2245" s="77" t="s">
        <v>8511</v>
      </c>
      <c r="F2245" s="78">
        <v>45355</v>
      </c>
      <c r="G2245" s="77" t="s">
        <v>2978</v>
      </c>
      <c r="H2245" s="79">
        <v>6557070</v>
      </c>
      <c r="I2245" s="79">
        <v>4065384</v>
      </c>
      <c r="J2245" s="79">
        <v>4065384</v>
      </c>
      <c r="K2245" s="79">
        <v>0</v>
      </c>
      <c r="L2245" s="79">
        <v>0</v>
      </c>
      <c r="M2245" s="79">
        <v>0</v>
      </c>
      <c r="N2245" s="79">
        <v>0</v>
      </c>
      <c r="O2245" s="79">
        <v>0</v>
      </c>
      <c r="P2245" s="80">
        <v>0</v>
      </c>
      <c r="Q2245" s="81" t="str">
        <f t="shared" si="35"/>
        <v>Registered</v>
      </c>
    </row>
    <row r="2246" spans="1:17">
      <c r="A2246" s="72">
        <v>7871</v>
      </c>
      <c r="B2246" s="72" t="s">
        <v>355</v>
      </c>
      <c r="C2246" s="72" t="s">
        <v>356</v>
      </c>
      <c r="D2246" s="72" t="s">
        <v>8512</v>
      </c>
      <c r="E2246" s="72" t="s">
        <v>8513</v>
      </c>
      <c r="F2246" s="73">
        <v>45260</v>
      </c>
      <c r="G2246" s="72" t="s">
        <v>2996</v>
      </c>
      <c r="H2246" s="74">
        <v>9608400</v>
      </c>
      <c r="I2246" s="74">
        <v>5957208</v>
      </c>
      <c r="J2246" s="74">
        <v>5957208</v>
      </c>
      <c r="K2246" s="74">
        <v>0</v>
      </c>
      <c r="L2246" s="74">
        <v>0</v>
      </c>
      <c r="M2246" s="74">
        <v>0</v>
      </c>
      <c r="N2246" s="74">
        <v>0</v>
      </c>
      <c r="O2246" s="74">
        <v>0</v>
      </c>
      <c r="P2246" s="75">
        <v>0</v>
      </c>
      <c r="Q2246" s="76" t="str">
        <f t="shared" si="35"/>
        <v>Registered</v>
      </c>
    </row>
    <row r="2247" spans="1:17">
      <c r="A2247" s="77">
        <v>7872</v>
      </c>
      <c r="B2247" s="77" t="s">
        <v>355</v>
      </c>
      <c r="C2247" s="77" t="s">
        <v>356</v>
      </c>
      <c r="D2247" s="77" t="s">
        <v>8514</v>
      </c>
      <c r="E2247" s="77" t="s">
        <v>8515</v>
      </c>
      <c r="F2247" s="78">
        <v>45287</v>
      </c>
      <c r="G2247" s="77" t="s">
        <v>8516</v>
      </c>
      <c r="H2247" s="79">
        <v>9327510</v>
      </c>
      <c r="I2247" s="79">
        <v>5783055</v>
      </c>
      <c r="J2247" s="79">
        <v>5783055</v>
      </c>
      <c r="K2247" s="79">
        <v>0</v>
      </c>
      <c r="L2247" s="79">
        <v>0</v>
      </c>
      <c r="M2247" s="79">
        <v>0</v>
      </c>
      <c r="N2247" s="79">
        <v>0</v>
      </c>
      <c r="O2247" s="79">
        <v>0</v>
      </c>
      <c r="P2247" s="80">
        <v>0</v>
      </c>
      <c r="Q2247" s="81" t="str">
        <f t="shared" si="35"/>
        <v>Registered</v>
      </c>
    </row>
    <row r="2248" spans="1:17">
      <c r="A2248" s="72">
        <v>7873</v>
      </c>
      <c r="B2248" s="72" t="s">
        <v>355</v>
      </c>
      <c r="C2248" s="72" t="s">
        <v>356</v>
      </c>
      <c r="D2248" s="72" t="s">
        <v>8517</v>
      </c>
      <c r="E2248" s="72" t="s">
        <v>8518</v>
      </c>
      <c r="F2248" s="73">
        <v>45322</v>
      </c>
      <c r="G2248" s="72" t="s">
        <v>4907</v>
      </c>
      <c r="H2248" s="74">
        <v>6363525</v>
      </c>
      <c r="I2248" s="74">
        <v>3945387</v>
      </c>
      <c r="J2248" s="74">
        <v>3945387</v>
      </c>
      <c r="K2248" s="74">
        <v>0</v>
      </c>
      <c r="L2248" s="74">
        <v>0</v>
      </c>
      <c r="M2248" s="74">
        <v>0</v>
      </c>
      <c r="N2248" s="74">
        <v>0</v>
      </c>
      <c r="O2248" s="74">
        <v>0</v>
      </c>
      <c r="P2248" s="75">
        <v>0</v>
      </c>
      <c r="Q2248" s="76" t="str">
        <f t="shared" si="35"/>
        <v>Registered</v>
      </c>
    </row>
    <row r="2249" spans="1:17">
      <c r="A2249" s="77">
        <v>7874</v>
      </c>
      <c r="B2249" s="77" t="s">
        <v>355</v>
      </c>
      <c r="C2249" s="77" t="s">
        <v>356</v>
      </c>
      <c r="D2249" s="77" t="s">
        <v>8519</v>
      </c>
      <c r="E2249" s="77" t="s">
        <v>8520</v>
      </c>
      <c r="F2249" s="78">
        <v>45419</v>
      </c>
      <c r="G2249" s="77" t="s">
        <v>1945</v>
      </c>
      <c r="H2249" s="79">
        <v>6252620</v>
      </c>
      <c r="I2249" s="79">
        <v>3876625</v>
      </c>
      <c r="J2249" s="79">
        <v>3876625</v>
      </c>
      <c r="K2249" s="79">
        <v>0</v>
      </c>
      <c r="L2249" s="79">
        <v>0</v>
      </c>
      <c r="M2249" s="79">
        <v>0</v>
      </c>
      <c r="N2249" s="79">
        <v>0</v>
      </c>
      <c r="O2249" s="79">
        <v>0</v>
      </c>
      <c r="P2249" s="80">
        <v>0</v>
      </c>
      <c r="Q2249" s="81" t="str">
        <f t="shared" si="35"/>
        <v>Registered</v>
      </c>
    </row>
    <row r="2250" spans="1:17">
      <c r="A2250" s="72">
        <v>7875</v>
      </c>
      <c r="B2250" s="72" t="s">
        <v>355</v>
      </c>
      <c r="C2250" s="72" t="s">
        <v>356</v>
      </c>
      <c r="D2250" s="72" t="s">
        <v>8521</v>
      </c>
      <c r="E2250" s="72" t="s">
        <v>8522</v>
      </c>
      <c r="F2250" s="73">
        <v>45747</v>
      </c>
      <c r="G2250" s="72" t="s">
        <v>2701</v>
      </c>
      <c r="H2250" s="74">
        <v>9514400</v>
      </c>
      <c r="I2250" s="74">
        <v>6850368</v>
      </c>
      <c r="J2250" s="74">
        <v>6850368</v>
      </c>
      <c r="K2250" s="74">
        <v>0</v>
      </c>
      <c r="L2250" s="74">
        <v>0</v>
      </c>
      <c r="M2250" s="74">
        <v>0</v>
      </c>
      <c r="N2250" s="74">
        <v>0</v>
      </c>
      <c r="O2250" s="74">
        <v>0</v>
      </c>
      <c r="P2250" s="75">
        <v>0</v>
      </c>
      <c r="Q2250" s="76" t="str">
        <f t="shared" si="35"/>
        <v>Registered</v>
      </c>
    </row>
    <row r="2251" spans="1:17">
      <c r="A2251" s="77">
        <v>7876</v>
      </c>
      <c r="B2251" s="77" t="s">
        <v>355</v>
      </c>
      <c r="C2251" s="77" t="s">
        <v>356</v>
      </c>
      <c r="D2251" s="77" t="s">
        <v>8523</v>
      </c>
      <c r="E2251" s="77" t="s">
        <v>8524</v>
      </c>
      <c r="F2251" s="78">
        <v>45366</v>
      </c>
      <c r="G2251" s="77" t="s">
        <v>2159</v>
      </c>
      <c r="H2251" s="79">
        <v>6504600</v>
      </c>
      <c r="I2251" s="79">
        <v>4032852</v>
      </c>
      <c r="J2251" s="79">
        <v>4032852</v>
      </c>
      <c r="K2251" s="79">
        <v>0</v>
      </c>
      <c r="L2251" s="79">
        <v>0</v>
      </c>
      <c r="M2251" s="79">
        <v>0</v>
      </c>
      <c r="N2251" s="79">
        <v>0</v>
      </c>
      <c r="O2251" s="79">
        <v>0</v>
      </c>
      <c r="P2251" s="80">
        <v>0</v>
      </c>
      <c r="Q2251" s="81" t="str">
        <f t="shared" si="35"/>
        <v>Registered</v>
      </c>
    </row>
    <row r="2252" spans="1:17">
      <c r="A2252" s="72">
        <v>7877</v>
      </c>
      <c r="B2252" s="72" t="s">
        <v>355</v>
      </c>
      <c r="C2252" s="72" t="s">
        <v>356</v>
      </c>
      <c r="D2252" s="72" t="s">
        <v>8525</v>
      </c>
      <c r="E2252" s="72" t="s">
        <v>8526</v>
      </c>
      <c r="F2252" s="73">
        <v>45355</v>
      </c>
      <c r="G2252" s="72" t="s">
        <v>2159</v>
      </c>
      <c r="H2252" s="74">
        <v>9608400</v>
      </c>
      <c r="I2252" s="74">
        <v>5957208</v>
      </c>
      <c r="J2252" s="74">
        <v>5957208</v>
      </c>
      <c r="K2252" s="74">
        <v>0</v>
      </c>
      <c r="L2252" s="74">
        <v>0</v>
      </c>
      <c r="M2252" s="74">
        <v>0</v>
      </c>
      <c r="N2252" s="74">
        <v>0</v>
      </c>
      <c r="O2252" s="74">
        <v>0</v>
      </c>
      <c r="P2252" s="75">
        <v>0</v>
      </c>
      <c r="Q2252" s="76" t="str">
        <f t="shared" si="35"/>
        <v>Registered</v>
      </c>
    </row>
    <row r="2253" spans="1:17">
      <c r="A2253" s="77">
        <v>7878</v>
      </c>
      <c r="B2253" s="77" t="s">
        <v>355</v>
      </c>
      <c r="C2253" s="77" t="s">
        <v>356</v>
      </c>
      <c r="D2253" s="77" t="s">
        <v>8527</v>
      </c>
      <c r="E2253" s="77" t="s">
        <v>8528</v>
      </c>
      <c r="F2253" s="78">
        <v>45322</v>
      </c>
      <c r="G2253" s="77" t="s">
        <v>2810</v>
      </c>
      <c r="H2253" s="79">
        <v>6392850</v>
      </c>
      <c r="I2253" s="79">
        <v>3963568</v>
      </c>
      <c r="J2253" s="79">
        <v>3963568</v>
      </c>
      <c r="K2253" s="79">
        <v>0</v>
      </c>
      <c r="L2253" s="79">
        <v>0</v>
      </c>
      <c r="M2253" s="79">
        <v>0</v>
      </c>
      <c r="N2253" s="79">
        <v>0</v>
      </c>
      <c r="O2253" s="79">
        <v>0</v>
      </c>
      <c r="P2253" s="80">
        <v>0</v>
      </c>
      <c r="Q2253" s="81" t="str">
        <f t="shared" si="35"/>
        <v>Registered</v>
      </c>
    </row>
    <row r="2254" spans="1:17">
      <c r="A2254" s="72">
        <v>7879</v>
      </c>
      <c r="B2254" s="72" t="s">
        <v>355</v>
      </c>
      <c r="C2254" s="72" t="s">
        <v>356</v>
      </c>
      <c r="D2254" s="72" t="s">
        <v>8529</v>
      </c>
      <c r="E2254" s="72" t="s">
        <v>8530</v>
      </c>
      <c r="F2254" s="73">
        <v>45740</v>
      </c>
      <c r="G2254" s="72" t="s">
        <v>2745</v>
      </c>
      <c r="H2254" s="74">
        <v>6657546</v>
      </c>
      <c r="I2254" s="74">
        <v>4127679</v>
      </c>
      <c r="J2254" s="74">
        <v>4127679</v>
      </c>
      <c r="K2254" s="74">
        <v>0</v>
      </c>
      <c r="L2254" s="74">
        <v>0</v>
      </c>
      <c r="M2254" s="74">
        <v>0</v>
      </c>
      <c r="N2254" s="74">
        <v>0</v>
      </c>
      <c r="O2254" s="74">
        <v>0</v>
      </c>
      <c r="P2254" s="75">
        <v>0</v>
      </c>
      <c r="Q2254" s="76" t="str">
        <f t="shared" si="35"/>
        <v>Registered</v>
      </c>
    </row>
    <row r="2255" spans="1:17">
      <c r="A2255" s="77">
        <v>7880</v>
      </c>
      <c r="B2255" s="77" t="s">
        <v>355</v>
      </c>
      <c r="C2255" s="77" t="s">
        <v>356</v>
      </c>
      <c r="D2255" s="77" t="s">
        <v>8531</v>
      </c>
      <c r="E2255" s="77" t="s">
        <v>8493</v>
      </c>
      <c r="F2255" s="78">
        <v>45330</v>
      </c>
      <c r="G2255" s="77" t="s">
        <v>3771</v>
      </c>
      <c r="H2255" s="79">
        <v>6490536</v>
      </c>
      <c r="I2255" s="79">
        <v>4024131</v>
      </c>
      <c r="J2255" s="79">
        <v>4024131</v>
      </c>
      <c r="K2255" s="79">
        <v>0</v>
      </c>
      <c r="L2255" s="79">
        <v>0</v>
      </c>
      <c r="M2255" s="79">
        <v>0</v>
      </c>
      <c r="N2255" s="79">
        <v>0</v>
      </c>
      <c r="O2255" s="79">
        <v>0</v>
      </c>
      <c r="P2255" s="80">
        <v>0</v>
      </c>
      <c r="Q2255" s="81" t="str">
        <f t="shared" si="35"/>
        <v>Registered</v>
      </c>
    </row>
    <row r="2256" spans="1:17">
      <c r="A2256" s="72">
        <v>7881</v>
      </c>
      <c r="B2256" s="72" t="s">
        <v>355</v>
      </c>
      <c r="C2256" s="72" t="s">
        <v>356</v>
      </c>
      <c r="D2256" s="72" t="s">
        <v>8532</v>
      </c>
      <c r="E2256" s="72" t="s">
        <v>8533</v>
      </c>
      <c r="F2256" s="73">
        <v>45320</v>
      </c>
      <c r="G2256" s="72" t="s">
        <v>4071</v>
      </c>
      <c r="H2256" s="74">
        <v>6557070</v>
      </c>
      <c r="I2256" s="74">
        <v>4065384</v>
      </c>
      <c r="J2256" s="74">
        <v>4065384</v>
      </c>
      <c r="K2256" s="74">
        <v>0</v>
      </c>
      <c r="L2256" s="74">
        <v>0</v>
      </c>
      <c r="M2256" s="74">
        <v>0</v>
      </c>
      <c r="N2256" s="74">
        <v>0</v>
      </c>
      <c r="O2256" s="74">
        <v>0</v>
      </c>
      <c r="P2256" s="75">
        <v>0</v>
      </c>
      <c r="Q2256" s="76" t="str">
        <f t="shared" si="35"/>
        <v>Registered</v>
      </c>
    </row>
    <row r="2257" spans="1:17">
      <c r="A2257" s="77">
        <v>7882</v>
      </c>
      <c r="B2257" s="77" t="s">
        <v>355</v>
      </c>
      <c r="C2257" s="77" t="s">
        <v>356</v>
      </c>
      <c r="D2257" s="77" t="s">
        <v>8534</v>
      </c>
      <c r="E2257" s="77" t="s">
        <v>8535</v>
      </c>
      <c r="F2257" s="78">
        <v>45290</v>
      </c>
      <c r="G2257" s="77" t="s">
        <v>1530</v>
      </c>
      <c r="H2257" s="79">
        <v>9608400</v>
      </c>
      <c r="I2257" s="79">
        <v>5957208</v>
      </c>
      <c r="J2257" s="79">
        <v>5957208</v>
      </c>
      <c r="K2257" s="79">
        <v>0</v>
      </c>
      <c r="L2257" s="79">
        <v>0</v>
      </c>
      <c r="M2257" s="79">
        <v>0</v>
      </c>
      <c r="N2257" s="79">
        <v>0</v>
      </c>
      <c r="O2257" s="79">
        <v>0</v>
      </c>
      <c r="P2257" s="80">
        <v>0</v>
      </c>
      <c r="Q2257" s="81" t="str">
        <f t="shared" si="35"/>
        <v>Registered</v>
      </c>
    </row>
    <row r="2258" spans="1:17">
      <c r="A2258" s="72">
        <v>7883</v>
      </c>
      <c r="B2258" s="72" t="s">
        <v>355</v>
      </c>
      <c r="C2258" s="72" t="s">
        <v>356</v>
      </c>
      <c r="D2258" s="72" t="s">
        <v>8536</v>
      </c>
      <c r="E2258" s="72" t="s">
        <v>8537</v>
      </c>
      <c r="F2258" s="73">
        <v>45370</v>
      </c>
      <c r="G2258" s="72" t="s">
        <v>3190</v>
      </c>
      <c r="H2258" s="74">
        <v>9327510</v>
      </c>
      <c r="I2258" s="74">
        <v>5783055</v>
      </c>
      <c r="J2258" s="74">
        <v>5783055</v>
      </c>
      <c r="K2258" s="74">
        <v>0</v>
      </c>
      <c r="L2258" s="74">
        <v>0</v>
      </c>
      <c r="M2258" s="74">
        <v>0</v>
      </c>
      <c r="N2258" s="74">
        <v>0</v>
      </c>
      <c r="O2258" s="74">
        <v>0</v>
      </c>
      <c r="P2258" s="75">
        <v>0</v>
      </c>
      <c r="Q2258" s="76" t="str">
        <f t="shared" si="35"/>
        <v>Registered</v>
      </c>
    </row>
    <row r="2259" spans="1:17">
      <c r="A2259" s="77">
        <v>7884</v>
      </c>
      <c r="B2259" s="77" t="s">
        <v>355</v>
      </c>
      <c r="C2259" s="77" t="s">
        <v>356</v>
      </c>
      <c r="D2259" s="77" t="s">
        <v>8538</v>
      </c>
      <c r="E2259" s="77" t="s">
        <v>8539</v>
      </c>
      <c r="F2259" s="78">
        <v>45291</v>
      </c>
      <c r="G2259" s="77" t="s">
        <v>3039</v>
      </c>
      <c r="H2259" s="79">
        <v>6557070</v>
      </c>
      <c r="I2259" s="79">
        <v>4065384</v>
      </c>
      <c r="J2259" s="79">
        <v>4065384</v>
      </c>
      <c r="K2259" s="79">
        <v>0</v>
      </c>
      <c r="L2259" s="79">
        <v>0</v>
      </c>
      <c r="M2259" s="79">
        <v>0</v>
      </c>
      <c r="N2259" s="79">
        <v>0</v>
      </c>
      <c r="O2259" s="79">
        <v>0</v>
      </c>
      <c r="P2259" s="80">
        <v>0</v>
      </c>
      <c r="Q2259" s="81" t="str">
        <f t="shared" si="35"/>
        <v>Registered</v>
      </c>
    </row>
    <row r="2260" spans="1:17">
      <c r="A2260" s="72">
        <v>7885</v>
      </c>
      <c r="B2260" s="72" t="s">
        <v>355</v>
      </c>
      <c r="C2260" s="72" t="s">
        <v>356</v>
      </c>
      <c r="D2260" s="72" t="s">
        <v>8540</v>
      </c>
      <c r="E2260" s="72" t="s">
        <v>8541</v>
      </c>
      <c r="F2260" s="73">
        <v>45632</v>
      </c>
      <c r="G2260" s="72" t="s">
        <v>2813</v>
      </c>
      <c r="H2260" s="74">
        <v>6400006</v>
      </c>
      <c r="I2260" s="74">
        <v>3968003</v>
      </c>
      <c r="J2260" s="74">
        <v>3968003</v>
      </c>
      <c r="K2260" s="74">
        <v>0</v>
      </c>
      <c r="L2260" s="74">
        <v>0</v>
      </c>
      <c r="M2260" s="74">
        <v>0</v>
      </c>
      <c r="N2260" s="74">
        <v>0</v>
      </c>
      <c r="O2260" s="74">
        <v>0</v>
      </c>
      <c r="P2260" s="75">
        <v>0</v>
      </c>
      <c r="Q2260" s="76" t="str">
        <f t="shared" si="35"/>
        <v>Registered</v>
      </c>
    </row>
    <row r="2261" spans="1:17">
      <c r="A2261" s="77">
        <v>7886</v>
      </c>
      <c r="B2261" s="77" t="s">
        <v>355</v>
      </c>
      <c r="C2261" s="77" t="s">
        <v>356</v>
      </c>
      <c r="D2261" s="77" t="s">
        <v>8542</v>
      </c>
      <c r="E2261" s="77" t="s">
        <v>8543</v>
      </c>
      <c r="F2261" s="78">
        <v>45420</v>
      </c>
      <c r="G2261" s="77" t="s">
        <v>5443</v>
      </c>
      <c r="H2261" s="79">
        <v>9514286</v>
      </c>
      <c r="I2261" s="79">
        <v>5898857</v>
      </c>
      <c r="J2261" s="79">
        <v>5898857</v>
      </c>
      <c r="K2261" s="79">
        <v>0</v>
      </c>
      <c r="L2261" s="79">
        <v>0</v>
      </c>
      <c r="M2261" s="79">
        <v>0</v>
      </c>
      <c r="N2261" s="79">
        <v>0</v>
      </c>
      <c r="O2261" s="79">
        <v>0</v>
      </c>
      <c r="P2261" s="80">
        <v>0</v>
      </c>
      <c r="Q2261" s="81" t="str">
        <f t="shared" si="35"/>
        <v>Registered</v>
      </c>
    </row>
    <row r="2262" spans="1:17">
      <c r="A2262" s="72">
        <v>7887</v>
      </c>
      <c r="B2262" s="72" t="s">
        <v>355</v>
      </c>
      <c r="C2262" s="72" t="s">
        <v>356</v>
      </c>
      <c r="D2262" s="72" t="s">
        <v>8544</v>
      </c>
      <c r="E2262" s="72" t="s">
        <v>8545</v>
      </c>
      <c r="F2262" s="73">
        <v>45356</v>
      </c>
      <c r="G2262" s="72" t="s">
        <v>5388</v>
      </c>
      <c r="H2262" s="74">
        <v>9605000</v>
      </c>
      <c r="I2262" s="74">
        <v>5955100</v>
      </c>
      <c r="J2262" s="74">
        <v>5955100</v>
      </c>
      <c r="K2262" s="74">
        <v>0</v>
      </c>
      <c r="L2262" s="74">
        <v>0</v>
      </c>
      <c r="M2262" s="74">
        <v>0</v>
      </c>
      <c r="N2262" s="74">
        <v>0</v>
      </c>
      <c r="O2262" s="74">
        <v>0</v>
      </c>
      <c r="P2262" s="75">
        <v>0</v>
      </c>
      <c r="Q2262" s="76" t="str">
        <f t="shared" si="35"/>
        <v>Registered</v>
      </c>
    </row>
    <row r="2263" spans="1:17">
      <c r="A2263" s="77">
        <v>7888</v>
      </c>
      <c r="B2263" s="77" t="s">
        <v>355</v>
      </c>
      <c r="C2263" s="77" t="s">
        <v>356</v>
      </c>
      <c r="D2263" s="77" t="s">
        <v>8546</v>
      </c>
      <c r="E2263" s="77" t="s">
        <v>8547</v>
      </c>
      <c r="F2263" s="78">
        <v>45382</v>
      </c>
      <c r="G2263" s="77" t="s">
        <v>5746</v>
      </c>
      <c r="H2263" s="79">
        <v>6422175</v>
      </c>
      <c r="I2263" s="79">
        <v>3981749</v>
      </c>
      <c r="J2263" s="79">
        <v>3981749</v>
      </c>
      <c r="K2263" s="79">
        <v>0</v>
      </c>
      <c r="L2263" s="79">
        <v>0</v>
      </c>
      <c r="M2263" s="79">
        <v>0</v>
      </c>
      <c r="N2263" s="79">
        <v>0</v>
      </c>
      <c r="O2263" s="79">
        <v>0</v>
      </c>
      <c r="P2263" s="80">
        <v>0</v>
      </c>
      <c r="Q2263" s="81" t="str">
        <f t="shared" si="35"/>
        <v>Registered</v>
      </c>
    </row>
    <row r="2264" spans="1:17">
      <c r="A2264" s="72">
        <v>7889</v>
      </c>
      <c r="B2264" s="72" t="s">
        <v>355</v>
      </c>
      <c r="C2264" s="72" t="s">
        <v>356</v>
      </c>
      <c r="D2264" s="72" t="s">
        <v>8548</v>
      </c>
      <c r="E2264" s="72" t="s">
        <v>8549</v>
      </c>
      <c r="F2264" s="73">
        <v>45580</v>
      </c>
      <c r="G2264" s="72" t="s">
        <v>2582</v>
      </c>
      <c r="H2264" s="74">
        <v>6551205</v>
      </c>
      <c r="I2264" s="74">
        <v>4716867</v>
      </c>
      <c r="J2264" s="74">
        <v>4716867</v>
      </c>
      <c r="K2264" s="74">
        <v>0</v>
      </c>
      <c r="L2264" s="74">
        <v>0</v>
      </c>
      <c r="M2264" s="74">
        <v>0</v>
      </c>
      <c r="N2264" s="74">
        <v>0</v>
      </c>
      <c r="O2264" s="74">
        <v>0</v>
      </c>
      <c r="P2264" s="75">
        <v>0</v>
      </c>
      <c r="Q2264" s="76" t="str">
        <f t="shared" si="35"/>
        <v>Registered</v>
      </c>
    </row>
    <row r="2265" spans="1:17">
      <c r="A2265" s="77">
        <v>7890</v>
      </c>
      <c r="B2265" s="77" t="s">
        <v>355</v>
      </c>
      <c r="C2265" s="77" t="s">
        <v>356</v>
      </c>
      <c r="D2265" s="77" t="s">
        <v>8550</v>
      </c>
      <c r="E2265" s="77" t="s">
        <v>8551</v>
      </c>
      <c r="F2265" s="78">
        <v>45765</v>
      </c>
      <c r="G2265" s="77" t="s">
        <v>3891</v>
      </c>
      <c r="H2265" s="79">
        <v>6656775</v>
      </c>
      <c r="I2265" s="79">
        <v>4792879</v>
      </c>
      <c r="J2265" s="79">
        <v>4792879</v>
      </c>
      <c r="K2265" s="79">
        <v>0</v>
      </c>
      <c r="L2265" s="79">
        <v>0</v>
      </c>
      <c r="M2265" s="79">
        <v>0</v>
      </c>
      <c r="N2265" s="79">
        <v>0</v>
      </c>
      <c r="O2265" s="79">
        <v>0</v>
      </c>
      <c r="P2265" s="80">
        <v>0</v>
      </c>
      <c r="Q2265" s="81" t="str">
        <f t="shared" si="35"/>
        <v>Registered</v>
      </c>
    </row>
    <row r="2266" spans="1:17">
      <c r="A2266" s="72">
        <v>7891</v>
      </c>
      <c r="B2266" s="72" t="s">
        <v>355</v>
      </c>
      <c r="C2266" s="72" t="s">
        <v>356</v>
      </c>
      <c r="D2266" s="72" t="s">
        <v>8552</v>
      </c>
      <c r="E2266" s="72" t="s">
        <v>8553</v>
      </c>
      <c r="F2266" s="73">
        <v>45400</v>
      </c>
      <c r="G2266" s="72" t="s">
        <v>8554</v>
      </c>
      <c r="H2266" s="74">
        <v>9429450</v>
      </c>
      <c r="I2266" s="74">
        <v>6789206</v>
      </c>
      <c r="J2266" s="74">
        <v>6789206</v>
      </c>
      <c r="K2266" s="74">
        <v>0</v>
      </c>
      <c r="L2266" s="74">
        <v>0</v>
      </c>
      <c r="M2266" s="74">
        <v>0</v>
      </c>
      <c r="N2266" s="74">
        <v>0</v>
      </c>
      <c r="O2266" s="74">
        <v>0</v>
      </c>
      <c r="P2266" s="75">
        <v>0</v>
      </c>
      <c r="Q2266" s="76" t="str">
        <f t="shared" si="35"/>
        <v>Registered</v>
      </c>
    </row>
    <row r="2267" spans="1:17">
      <c r="A2267" s="77">
        <v>7892</v>
      </c>
      <c r="B2267" s="77" t="s">
        <v>355</v>
      </c>
      <c r="C2267" s="77" t="s">
        <v>356</v>
      </c>
      <c r="D2267" s="77" t="s">
        <v>8555</v>
      </c>
      <c r="E2267" s="77" t="s">
        <v>8556</v>
      </c>
      <c r="F2267" s="78">
        <v>45565</v>
      </c>
      <c r="G2267" s="77" t="s">
        <v>6099</v>
      </c>
      <c r="H2267" s="79">
        <v>6521880</v>
      </c>
      <c r="I2267" s="79">
        <v>4695753</v>
      </c>
      <c r="J2267" s="79">
        <v>4695753</v>
      </c>
      <c r="K2267" s="79">
        <v>0</v>
      </c>
      <c r="L2267" s="79">
        <v>0</v>
      </c>
      <c r="M2267" s="79">
        <v>0</v>
      </c>
      <c r="N2267" s="79">
        <v>0</v>
      </c>
      <c r="O2267" s="79">
        <v>0</v>
      </c>
      <c r="P2267" s="80">
        <v>0</v>
      </c>
      <c r="Q2267" s="81" t="str">
        <f t="shared" si="35"/>
        <v>Registered</v>
      </c>
    </row>
    <row r="2268" spans="1:17">
      <c r="A2268" s="72">
        <v>7893</v>
      </c>
      <c r="B2268" s="72" t="s">
        <v>355</v>
      </c>
      <c r="C2268" s="72" t="s">
        <v>356</v>
      </c>
      <c r="D2268" s="72" t="s">
        <v>8557</v>
      </c>
      <c r="E2268" s="72" t="s">
        <v>8558</v>
      </c>
      <c r="F2268" s="73">
        <v>45408</v>
      </c>
      <c r="G2268" s="72" t="s">
        <v>4887</v>
      </c>
      <c r="H2268" s="74">
        <v>6252620</v>
      </c>
      <c r="I2268" s="74">
        <v>4501887</v>
      </c>
      <c r="J2268" s="74">
        <v>4501887</v>
      </c>
      <c r="K2268" s="74">
        <v>0</v>
      </c>
      <c r="L2268" s="74">
        <v>0</v>
      </c>
      <c r="M2268" s="74">
        <v>0</v>
      </c>
      <c r="N2268" s="74">
        <v>0</v>
      </c>
      <c r="O2268" s="74">
        <v>0</v>
      </c>
      <c r="P2268" s="75">
        <v>0</v>
      </c>
      <c r="Q2268" s="76" t="str">
        <f t="shared" si="35"/>
        <v>Registered</v>
      </c>
    </row>
    <row r="2269" spans="1:17">
      <c r="A2269" s="77">
        <v>7894</v>
      </c>
      <c r="B2269" s="77" t="s">
        <v>355</v>
      </c>
      <c r="C2269" s="77" t="s">
        <v>356</v>
      </c>
      <c r="D2269" s="77" t="s">
        <v>8559</v>
      </c>
      <c r="E2269" s="77" t="s">
        <v>8560</v>
      </c>
      <c r="F2269" s="78">
        <v>45432</v>
      </c>
      <c r="G2269" s="77" t="s">
        <v>3443</v>
      </c>
      <c r="H2269" s="79">
        <v>6496396</v>
      </c>
      <c r="I2269" s="79">
        <v>4352586</v>
      </c>
      <c r="J2269" s="79">
        <v>4352586</v>
      </c>
      <c r="K2269" s="79">
        <v>0</v>
      </c>
      <c r="L2269" s="79">
        <v>0</v>
      </c>
      <c r="M2269" s="79">
        <v>0</v>
      </c>
      <c r="N2269" s="79">
        <v>0</v>
      </c>
      <c r="O2269" s="79">
        <v>0</v>
      </c>
      <c r="P2269" s="80">
        <v>0</v>
      </c>
      <c r="Q2269" s="81" t="str">
        <f t="shared" si="35"/>
        <v>Registered</v>
      </c>
    </row>
    <row r="2270" spans="1:17">
      <c r="A2270" s="72">
        <v>7895</v>
      </c>
      <c r="B2270" s="72" t="s">
        <v>355</v>
      </c>
      <c r="C2270" s="72" t="s">
        <v>356</v>
      </c>
      <c r="D2270" s="72" t="s">
        <v>8561</v>
      </c>
      <c r="E2270" s="72" t="s">
        <v>8562</v>
      </c>
      <c r="F2270" s="73">
        <v>45432</v>
      </c>
      <c r="G2270" s="72" t="s">
        <v>8563</v>
      </c>
      <c r="H2270" s="74">
        <v>6496396</v>
      </c>
      <c r="I2270" s="74">
        <v>4352586</v>
      </c>
      <c r="J2270" s="74">
        <v>4352586</v>
      </c>
      <c r="K2270" s="74">
        <v>0</v>
      </c>
      <c r="L2270" s="74">
        <v>0</v>
      </c>
      <c r="M2270" s="74">
        <v>0</v>
      </c>
      <c r="N2270" s="74">
        <v>0</v>
      </c>
      <c r="O2270" s="74">
        <v>0</v>
      </c>
      <c r="P2270" s="75">
        <v>0</v>
      </c>
      <c r="Q2270" s="76" t="str">
        <f t="shared" si="35"/>
        <v>Registered</v>
      </c>
    </row>
    <row r="2271" spans="1:17">
      <c r="A2271" s="77">
        <v>7896</v>
      </c>
      <c r="B2271" s="77" t="s">
        <v>355</v>
      </c>
      <c r="C2271" s="77" t="s">
        <v>356</v>
      </c>
      <c r="D2271" s="77" t="s">
        <v>8564</v>
      </c>
      <c r="E2271" s="77" t="s">
        <v>8565</v>
      </c>
      <c r="F2271" s="78">
        <v>45432</v>
      </c>
      <c r="G2271" s="77" t="s">
        <v>4887</v>
      </c>
      <c r="H2271" s="79">
        <v>9608400</v>
      </c>
      <c r="I2271" s="79">
        <v>6437628</v>
      </c>
      <c r="J2271" s="79">
        <v>6437628</v>
      </c>
      <c r="K2271" s="79">
        <v>0</v>
      </c>
      <c r="L2271" s="79">
        <v>0</v>
      </c>
      <c r="M2271" s="79">
        <v>0</v>
      </c>
      <c r="N2271" s="79">
        <v>0</v>
      </c>
      <c r="O2271" s="79">
        <v>0</v>
      </c>
      <c r="P2271" s="80">
        <v>0</v>
      </c>
      <c r="Q2271" s="81" t="str">
        <f t="shared" si="35"/>
        <v>Registered</v>
      </c>
    </row>
    <row r="2272" spans="1:17">
      <c r="A2272" s="72">
        <v>7897</v>
      </c>
      <c r="B2272" s="72" t="s">
        <v>355</v>
      </c>
      <c r="C2272" s="72" t="s">
        <v>356</v>
      </c>
      <c r="D2272" s="72" t="s">
        <v>8566</v>
      </c>
      <c r="E2272" s="72" t="s">
        <v>8567</v>
      </c>
      <c r="F2272" s="73">
        <v>45420</v>
      </c>
      <c r="G2272" s="72" t="s">
        <v>2950</v>
      </c>
      <c r="H2272" s="74">
        <v>9246381</v>
      </c>
      <c r="I2272" s="74">
        <v>6195074</v>
      </c>
      <c r="J2272" s="74">
        <v>6195074</v>
      </c>
      <c r="K2272" s="74">
        <v>0</v>
      </c>
      <c r="L2272" s="74">
        <v>0</v>
      </c>
      <c r="M2272" s="74">
        <v>0</v>
      </c>
      <c r="N2272" s="74">
        <v>0</v>
      </c>
      <c r="O2272" s="74">
        <v>0</v>
      </c>
      <c r="P2272" s="75">
        <v>0</v>
      </c>
      <c r="Q2272" s="76" t="str">
        <f t="shared" si="35"/>
        <v>Registered</v>
      </c>
    </row>
    <row r="2273" spans="1:17">
      <c r="A2273" s="77">
        <v>7898</v>
      </c>
      <c r="B2273" s="77" t="s">
        <v>355</v>
      </c>
      <c r="C2273" s="77" t="s">
        <v>356</v>
      </c>
      <c r="D2273" s="77" t="s">
        <v>8568</v>
      </c>
      <c r="E2273" s="77" t="s">
        <v>8569</v>
      </c>
      <c r="F2273" s="78">
        <v>45390</v>
      </c>
      <c r="G2273" s="77" t="s">
        <v>5746</v>
      </c>
      <c r="H2273" s="79">
        <v>9565370</v>
      </c>
      <c r="I2273" s="79">
        <v>6408799</v>
      </c>
      <c r="J2273" s="79">
        <v>6408799</v>
      </c>
      <c r="K2273" s="79">
        <v>0</v>
      </c>
      <c r="L2273" s="79">
        <v>0</v>
      </c>
      <c r="M2273" s="79">
        <v>0</v>
      </c>
      <c r="N2273" s="79">
        <v>0</v>
      </c>
      <c r="O2273" s="79">
        <v>0</v>
      </c>
      <c r="P2273" s="80">
        <v>0</v>
      </c>
      <c r="Q2273" s="81" t="str">
        <f t="shared" si="35"/>
        <v>Registered</v>
      </c>
    </row>
    <row r="2274" spans="1:17">
      <c r="A2274" s="72">
        <v>7899</v>
      </c>
      <c r="B2274" s="72" t="s">
        <v>355</v>
      </c>
      <c r="C2274" s="72" t="s">
        <v>356</v>
      </c>
      <c r="D2274" s="72" t="s">
        <v>8570</v>
      </c>
      <c r="E2274" s="72" t="s">
        <v>8571</v>
      </c>
      <c r="F2274" s="73">
        <v>45362</v>
      </c>
      <c r="G2274" s="72" t="s">
        <v>2159</v>
      </c>
      <c r="H2274" s="74">
        <v>9478721</v>
      </c>
      <c r="I2274" s="74">
        <v>6350743</v>
      </c>
      <c r="J2274" s="74">
        <v>6350743</v>
      </c>
      <c r="K2274" s="74">
        <v>0</v>
      </c>
      <c r="L2274" s="74">
        <v>0</v>
      </c>
      <c r="M2274" s="74">
        <v>0</v>
      </c>
      <c r="N2274" s="74">
        <v>0</v>
      </c>
      <c r="O2274" s="74">
        <v>0</v>
      </c>
      <c r="P2274" s="75">
        <v>0</v>
      </c>
      <c r="Q2274" s="76" t="str">
        <f t="shared" si="35"/>
        <v>Registered</v>
      </c>
    </row>
    <row r="2275" spans="1:17">
      <c r="A2275" s="77">
        <v>7900</v>
      </c>
      <c r="B2275" s="77" t="s">
        <v>355</v>
      </c>
      <c r="C2275" s="77" t="s">
        <v>356</v>
      </c>
      <c r="D2275" s="77" t="s">
        <v>8572</v>
      </c>
      <c r="E2275" s="77" t="s">
        <v>8573</v>
      </c>
      <c r="F2275" s="78">
        <v>45338</v>
      </c>
      <c r="G2275" s="77" t="s">
        <v>7272</v>
      </c>
      <c r="H2275" s="79">
        <v>6510150</v>
      </c>
      <c r="I2275" s="79">
        <v>4361802</v>
      </c>
      <c r="J2275" s="79">
        <v>4361802</v>
      </c>
      <c r="K2275" s="79">
        <v>0</v>
      </c>
      <c r="L2275" s="79">
        <v>0</v>
      </c>
      <c r="M2275" s="79">
        <v>0</v>
      </c>
      <c r="N2275" s="79">
        <v>0</v>
      </c>
      <c r="O2275" s="79">
        <v>0</v>
      </c>
      <c r="P2275" s="80">
        <v>0</v>
      </c>
      <c r="Q2275" s="81" t="str">
        <f t="shared" si="35"/>
        <v>Registered</v>
      </c>
    </row>
    <row r="2276" spans="1:17">
      <c r="A2276" s="72">
        <v>7901</v>
      </c>
      <c r="B2276" s="72" t="s">
        <v>355</v>
      </c>
      <c r="C2276" s="72" t="s">
        <v>356</v>
      </c>
      <c r="D2276" s="72" t="s">
        <v>8574</v>
      </c>
      <c r="E2276" s="72" t="s">
        <v>8575</v>
      </c>
      <c r="F2276" s="73">
        <v>45355</v>
      </c>
      <c r="G2276" s="72" t="s">
        <v>5020</v>
      </c>
      <c r="H2276" s="74">
        <v>9636728</v>
      </c>
      <c r="I2276" s="74">
        <v>6456608</v>
      </c>
      <c r="J2276" s="74">
        <v>6456608</v>
      </c>
      <c r="K2276" s="74">
        <v>0</v>
      </c>
      <c r="L2276" s="74">
        <v>0</v>
      </c>
      <c r="M2276" s="74">
        <v>0</v>
      </c>
      <c r="N2276" s="74">
        <v>0</v>
      </c>
      <c r="O2276" s="74">
        <v>0</v>
      </c>
      <c r="P2276" s="75">
        <v>0</v>
      </c>
      <c r="Q2276" s="76" t="str">
        <f t="shared" si="35"/>
        <v>Registered</v>
      </c>
    </row>
    <row r="2277" spans="1:17">
      <c r="A2277" s="77">
        <v>7902</v>
      </c>
      <c r="B2277" s="77" t="s">
        <v>355</v>
      </c>
      <c r="C2277" s="77" t="s">
        <v>356</v>
      </c>
      <c r="D2277" s="77" t="s">
        <v>8576</v>
      </c>
      <c r="E2277" s="77" t="s">
        <v>8577</v>
      </c>
      <c r="F2277" s="78">
        <v>45322</v>
      </c>
      <c r="G2277" s="77" t="s">
        <v>4288</v>
      </c>
      <c r="H2277" s="79">
        <v>6557070</v>
      </c>
      <c r="I2277" s="79">
        <v>4393238</v>
      </c>
      <c r="J2277" s="79">
        <v>4393238</v>
      </c>
      <c r="K2277" s="79">
        <v>0</v>
      </c>
      <c r="L2277" s="79">
        <v>0</v>
      </c>
      <c r="M2277" s="79">
        <v>0</v>
      </c>
      <c r="N2277" s="79">
        <v>0</v>
      </c>
      <c r="O2277" s="79">
        <v>0</v>
      </c>
      <c r="P2277" s="80">
        <v>0</v>
      </c>
      <c r="Q2277" s="81" t="str">
        <f t="shared" si="35"/>
        <v>Registered</v>
      </c>
    </row>
    <row r="2278" spans="1:17">
      <c r="A2278" s="72">
        <v>7903</v>
      </c>
      <c r="B2278" s="72" t="s">
        <v>355</v>
      </c>
      <c r="C2278" s="72" t="s">
        <v>1588</v>
      </c>
      <c r="D2278" s="72" t="s">
        <v>8578</v>
      </c>
      <c r="E2278" s="72" t="s">
        <v>8579</v>
      </c>
      <c r="F2278" s="73">
        <v>46053</v>
      </c>
      <c r="G2278" s="72" t="s">
        <v>1535</v>
      </c>
      <c r="H2278" s="74">
        <v>9940800</v>
      </c>
      <c r="I2278" s="74">
        <v>5666256</v>
      </c>
      <c r="J2278" s="74">
        <v>5666256</v>
      </c>
      <c r="K2278" s="74">
        <v>0</v>
      </c>
      <c r="L2278" s="74">
        <v>0</v>
      </c>
      <c r="M2278" s="74">
        <v>0</v>
      </c>
      <c r="N2278" s="74">
        <v>0</v>
      </c>
      <c r="O2278" s="74">
        <v>0</v>
      </c>
      <c r="P2278" s="75">
        <v>0</v>
      </c>
      <c r="Q2278" s="76" t="str">
        <f t="shared" si="35"/>
        <v>Registered</v>
      </c>
    </row>
    <row r="2279" spans="1:17">
      <c r="A2279" s="77">
        <v>7904</v>
      </c>
      <c r="B2279" s="77" t="s">
        <v>355</v>
      </c>
      <c r="C2279" s="77" t="s">
        <v>1588</v>
      </c>
      <c r="D2279" s="77" t="s">
        <v>8580</v>
      </c>
      <c r="E2279" s="77" t="s">
        <v>8581</v>
      </c>
      <c r="F2279" s="78">
        <v>45909</v>
      </c>
      <c r="G2279" s="77" t="s">
        <v>2426</v>
      </c>
      <c r="H2279" s="79">
        <v>9913665</v>
      </c>
      <c r="I2279" s="79">
        <v>5650791</v>
      </c>
      <c r="J2279" s="79">
        <v>5650791</v>
      </c>
      <c r="K2279" s="79">
        <v>0</v>
      </c>
      <c r="L2279" s="79">
        <v>0</v>
      </c>
      <c r="M2279" s="79">
        <v>0</v>
      </c>
      <c r="N2279" s="79">
        <v>0</v>
      </c>
      <c r="O2279" s="79">
        <v>0</v>
      </c>
      <c r="P2279" s="80">
        <v>0</v>
      </c>
      <c r="Q2279" s="81" t="str">
        <f t="shared" si="35"/>
        <v>Registered</v>
      </c>
    </row>
    <row r="2280" spans="1:17">
      <c r="A2280" s="72">
        <v>7905</v>
      </c>
      <c r="B2280" s="72" t="s">
        <v>355</v>
      </c>
      <c r="C2280" s="72" t="s">
        <v>1588</v>
      </c>
      <c r="D2280" s="72" t="s">
        <v>8582</v>
      </c>
      <c r="E2280" s="72" t="s">
        <v>8583</v>
      </c>
      <c r="F2280" s="73">
        <v>45915</v>
      </c>
      <c r="G2280" s="72" t="s">
        <v>2798</v>
      </c>
      <c r="H2280" s="74">
        <v>9871190</v>
      </c>
      <c r="I2280" s="74">
        <v>5626580</v>
      </c>
      <c r="J2280" s="74">
        <v>5626580</v>
      </c>
      <c r="K2280" s="74">
        <v>0</v>
      </c>
      <c r="L2280" s="74">
        <v>0</v>
      </c>
      <c r="M2280" s="74">
        <v>0</v>
      </c>
      <c r="N2280" s="74">
        <v>0</v>
      </c>
      <c r="O2280" s="74">
        <v>0</v>
      </c>
      <c r="P2280" s="75">
        <v>0</v>
      </c>
      <c r="Q2280" s="76" t="str">
        <f t="shared" si="35"/>
        <v>Registered</v>
      </c>
    </row>
    <row r="2281" spans="1:17">
      <c r="A2281" s="77">
        <v>7906</v>
      </c>
      <c r="B2281" s="77" t="s">
        <v>355</v>
      </c>
      <c r="C2281" s="77" t="s">
        <v>1588</v>
      </c>
      <c r="D2281" s="77" t="s">
        <v>8584</v>
      </c>
      <c r="E2281" s="77" t="s">
        <v>8585</v>
      </c>
      <c r="F2281" s="78">
        <v>45930</v>
      </c>
      <c r="G2281" s="77" t="s">
        <v>3228</v>
      </c>
      <c r="H2281" s="79">
        <v>9871190</v>
      </c>
      <c r="I2281" s="79">
        <v>5626580</v>
      </c>
      <c r="J2281" s="79">
        <v>5626580</v>
      </c>
      <c r="K2281" s="79">
        <v>0</v>
      </c>
      <c r="L2281" s="79">
        <v>0</v>
      </c>
      <c r="M2281" s="79">
        <v>0</v>
      </c>
      <c r="N2281" s="79">
        <v>0</v>
      </c>
      <c r="O2281" s="79">
        <v>0</v>
      </c>
      <c r="P2281" s="80">
        <v>0</v>
      </c>
      <c r="Q2281" s="81" t="str">
        <f t="shared" si="35"/>
        <v>Registered</v>
      </c>
    </row>
    <row r="2282" spans="1:17">
      <c r="A2282" s="72">
        <v>7907</v>
      </c>
      <c r="B2282" s="72" t="s">
        <v>355</v>
      </c>
      <c r="C2282" s="72" t="s">
        <v>1588</v>
      </c>
      <c r="D2282" s="72" t="s">
        <v>8586</v>
      </c>
      <c r="E2282" s="72" t="s">
        <v>8587</v>
      </c>
      <c r="F2282" s="73">
        <v>45909</v>
      </c>
      <c r="G2282" s="72" t="s">
        <v>2426</v>
      </c>
      <c r="H2282" s="74">
        <v>9514400</v>
      </c>
      <c r="I2282" s="74">
        <v>5423208</v>
      </c>
      <c r="J2282" s="74">
        <v>5423208</v>
      </c>
      <c r="K2282" s="74">
        <v>0</v>
      </c>
      <c r="L2282" s="74">
        <v>0</v>
      </c>
      <c r="M2282" s="74">
        <v>0</v>
      </c>
      <c r="N2282" s="74">
        <v>0</v>
      </c>
      <c r="O2282" s="74">
        <v>0</v>
      </c>
      <c r="P2282" s="75">
        <v>0</v>
      </c>
      <c r="Q2282" s="76" t="str">
        <f t="shared" si="35"/>
        <v>Registered</v>
      </c>
    </row>
    <row r="2283" spans="1:17">
      <c r="A2283" s="77">
        <v>7908</v>
      </c>
      <c r="B2283" s="77" t="s">
        <v>355</v>
      </c>
      <c r="C2283" s="77" t="s">
        <v>1588</v>
      </c>
      <c r="D2283" s="77" t="s">
        <v>8588</v>
      </c>
      <c r="E2283" s="77" t="s">
        <v>8589</v>
      </c>
      <c r="F2283" s="78">
        <v>45909</v>
      </c>
      <c r="G2283" s="77" t="s">
        <v>1816</v>
      </c>
      <c r="H2283" s="79">
        <v>9690247</v>
      </c>
      <c r="I2283" s="79">
        <v>5523441</v>
      </c>
      <c r="J2283" s="79">
        <v>5523441</v>
      </c>
      <c r="K2283" s="79">
        <v>0</v>
      </c>
      <c r="L2283" s="79">
        <v>0</v>
      </c>
      <c r="M2283" s="79">
        <v>0</v>
      </c>
      <c r="N2283" s="79">
        <v>0</v>
      </c>
      <c r="O2283" s="79">
        <v>0</v>
      </c>
      <c r="P2283" s="80">
        <v>0</v>
      </c>
      <c r="Q2283" s="81" t="str">
        <f t="shared" si="35"/>
        <v>Registered</v>
      </c>
    </row>
    <row r="2284" spans="1:17">
      <c r="A2284" s="72">
        <v>7909</v>
      </c>
      <c r="B2284" s="72" t="s">
        <v>355</v>
      </c>
      <c r="C2284" s="72" t="s">
        <v>1588</v>
      </c>
      <c r="D2284" s="72" t="s">
        <v>8590</v>
      </c>
      <c r="E2284" s="72" t="s">
        <v>8591</v>
      </c>
      <c r="F2284" s="73">
        <v>45930</v>
      </c>
      <c r="G2284" s="72" t="s">
        <v>7110</v>
      </c>
      <c r="H2284" s="74">
        <v>9616340</v>
      </c>
      <c r="I2284" s="74">
        <v>5481315</v>
      </c>
      <c r="J2284" s="74">
        <v>5481315</v>
      </c>
      <c r="K2284" s="74">
        <v>0</v>
      </c>
      <c r="L2284" s="74">
        <v>0</v>
      </c>
      <c r="M2284" s="74">
        <v>0</v>
      </c>
      <c r="N2284" s="74">
        <v>0</v>
      </c>
      <c r="O2284" s="74">
        <v>0</v>
      </c>
      <c r="P2284" s="75">
        <v>0</v>
      </c>
      <c r="Q2284" s="76" t="str">
        <f t="shared" si="35"/>
        <v>Registered</v>
      </c>
    </row>
    <row r="2285" spans="1:17">
      <c r="A2285" s="77">
        <v>7910</v>
      </c>
      <c r="B2285" s="77" t="s">
        <v>355</v>
      </c>
      <c r="C2285" s="77" t="s">
        <v>1588</v>
      </c>
      <c r="D2285" s="77" t="s">
        <v>8592</v>
      </c>
      <c r="E2285" s="77" t="s">
        <v>8593</v>
      </c>
      <c r="F2285" s="78">
        <v>45881</v>
      </c>
      <c r="G2285" s="77" t="s">
        <v>8594</v>
      </c>
      <c r="H2285" s="79">
        <v>9932354</v>
      </c>
      <c r="I2285" s="79">
        <v>5661441</v>
      </c>
      <c r="J2285" s="79">
        <v>5661441</v>
      </c>
      <c r="K2285" s="79">
        <v>0</v>
      </c>
      <c r="L2285" s="79">
        <v>0</v>
      </c>
      <c r="M2285" s="79">
        <v>0</v>
      </c>
      <c r="N2285" s="79">
        <v>0</v>
      </c>
      <c r="O2285" s="79">
        <v>0</v>
      </c>
      <c r="P2285" s="80">
        <v>0</v>
      </c>
      <c r="Q2285" s="81" t="str">
        <f t="shared" si="35"/>
        <v>Registered</v>
      </c>
    </row>
    <row r="2286" spans="1:17">
      <c r="A2286" s="72">
        <v>7911</v>
      </c>
      <c r="B2286" s="72" t="s">
        <v>355</v>
      </c>
      <c r="C2286" s="72" t="s">
        <v>1588</v>
      </c>
      <c r="D2286" s="72" t="s">
        <v>8595</v>
      </c>
      <c r="E2286" s="72" t="s">
        <v>8596</v>
      </c>
      <c r="F2286" s="73">
        <v>45938</v>
      </c>
      <c r="G2286" s="72" t="s">
        <v>1409</v>
      </c>
      <c r="H2286" s="74">
        <v>9867792</v>
      </c>
      <c r="I2286" s="74">
        <v>5624642</v>
      </c>
      <c r="J2286" s="74">
        <v>5624642</v>
      </c>
      <c r="K2286" s="74">
        <v>0</v>
      </c>
      <c r="L2286" s="74">
        <v>0</v>
      </c>
      <c r="M2286" s="74">
        <v>0</v>
      </c>
      <c r="N2286" s="74">
        <v>0</v>
      </c>
      <c r="O2286" s="74">
        <v>0</v>
      </c>
      <c r="P2286" s="75">
        <v>0</v>
      </c>
      <c r="Q2286" s="76" t="str">
        <f t="shared" si="35"/>
        <v>Registered</v>
      </c>
    </row>
    <row r="2287" spans="1:17">
      <c r="A2287" s="77">
        <v>7912</v>
      </c>
      <c r="B2287" s="77" t="s">
        <v>355</v>
      </c>
      <c r="C2287" s="77" t="s">
        <v>1588</v>
      </c>
      <c r="D2287" s="77" t="s">
        <v>8597</v>
      </c>
      <c r="E2287" s="77" t="s">
        <v>8598</v>
      </c>
      <c r="F2287" s="78">
        <v>45909</v>
      </c>
      <c r="G2287" s="77" t="s">
        <v>1459</v>
      </c>
      <c r="H2287" s="79">
        <v>9944247</v>
      </c>
      <c r="I2287" s="79">
        <v>5668221</v>
      </c>
      <c r="J2287" s="79">
        <v>5668221</v>
      </c>
      <c r="K2287" s="79">
        <v>0</v>
      </c>
      <c r="L2287" s="79">
        <v>0</v>
      </c>
      <c r="M2287" s="79">
        <v>0</v>
      </c>
      <c r="N2287" s="79">
        <v>0</v>
      </c>
      <c r="O2287" s="79">
        <v>0</v>
      </c>
      <c r="P2287" s="80">
        <v>0</v>
      </c>
      <c r="Q2287" s="81" t="str">
        <f t="shared" si="35"/>
        <v>Registered</v>
      </c>
    </row>
    <row r="2288" spans="1:17">
      <c r="A2288" s="72">
        <v>7913</v>
      </c>
      <c r="B2288" s="72" t="s">
        <v>355</v>
      </c>
      <c r="C2288" s="72" t="s">
        <v>1588</v>
      </c>
      <c r="D2288" s="72" t="s">
        <v>8599</v>
      </c>
      <c r="E2288" s="72" t="s">
        <v>8600</v>
      </c>
      <c r="F2288" s="73">
        <v>45877</v>
      </c>
      <c r="G2288" s="72" t="s">
        <v>7847</v>
      </c>
      <c r="H2288" s="74">
        <v>9514400</v>
      </c>
      <c r="I2288" s="74">
        <v>5423208</v>
      </c>
      <c r="J2288" s="74">
        <v>5423208</v>
      </c>
      <c r="K2288" s="74">
        <v>0</v>
      </c>
      <c r="L2288" s="74">
        <v>0</v>
      </c>
      <c r="M2288" s="74">
        <v>0</v>
      </c>
      <c r="N2288" s="74">
        <v>0</v>
      </c>
      <c r="O2288" s="74">
        <v>0</v>
      </c>
      <c r="P2288" s="75">
        <v>0</v>
      </c>
      <c r="Q2288" s="76" t="str">
        <f t="shared" si="35"/>
        <v>Registered</v>
      </c>
    </row>
    <row r="2289" spans="1:17">
      <c r="A2289" s="77">
        <v>7914</v>
      </c>
      <c r="B2289" s="77" t="s">
        <v>355</v>
      </c>
      <c r="C2289" s="77" t="s">
        <v>1588</v>
      </c>
      <c r="D2289" s="77" t="s">
        <v>8601</v>
      </c>
      <c r="E2289" s="77" t="s">
        <v>8602</v>
      </c>
      <c r="F2289" s="78">
        <v>45915</v>
      </c>
      <c r="G2289" s="77" t="s">
        <v>1659</v>
      </c>
      <c r="H2289" s="79">
        <v>9905170</v>
      </c>
      <c r="I2289" s="79">
        <v>5645948</v>
      </c>
      <c r="J2289" s="79">
        <v>5645948</v>
      </c>
      <c r="K2289" s="79">
        <v>0</v>
      </c>
      <c r="L2289" s="79">
        <v>0</v>
      </c>
      <c r="M2289" s="79">
        <v>0</v>
      </c>
      <c r="N2289" s="79">
        <v>0</v>
      </c>
      <c r="O2289" s="79">
        <v>0</v>
      </c>
      <c r="P2289" s="80">
        <v>0</v>
      </c>
      <c r="Q2289" s="81" t="str">
        <f t="shared" si="35"/>
        <v>Registered</v>
      </c>
    </row>
    <row r="2290" spans="1:17">
      <c r="A2290" s="72">
        <v>7915</v>
      </c>
      <c r="B2290" s="72" t="s">
        <v>355</v>
      </c>
      <c r="C2290" s="72" t="s">
        <v>1588</v>
      </c>
      <c r="D2290" s="72" t="s">
        <v>8603</v>
      </c>
      <c r="E2290" s="72" t="s">
        <v>8604</v>
      </c>
      <c r="F2290" s="73">
        <v>45930</v>
      </c>
      <c r="G2290" s="72" t="s">
        <v>1409</v>
      </c>
      <c r="H2290" s="74">
        <v>6686100</v>
      </c>
      <c r="I2290" s="74">
        <v>3811077</v>
      </c>
      <c r="J2290" s="74">
        <v>3811077</v>
      </c>
      <c r="K2290" s="74">
        <v>0</v>
      </c>
      <c r="L2290" s="74">
        <v>0</v>
      </c>
      <c r="M2290" s="74">
        <v>0</v>
      </c>
      <c r="N2290" s="74">
        <v>0</v>
      </c>
      <c r="O2290" s="74">
        <v>0</v>
      </c>
      <c r="P2290" s="75">
        <v>0</v>
      </c>
      <c r="Q2290" s="76" t="str">
        <f t="shared" si="35"/>
        <v>Registered</v>
      </c>
    </row>
    <row r="2291" spans="1:17">
      <c r="A2291" s="77">
        <v>7916</v>
      </c>
      <c r="B2291" s="77" t="s">
        <v>355</v>
      </c>
      <c r="C2291" s="77" t="s">
        <v>1588</v>
      </c>
      <c r="D2291" s="77" t="s">
        <v>8605</v>
      </c>
      <c r="E2291" s="77" t="s">
        <v>8606</v>
      </c>
      <c r="F2291" s="78">
        <v>45860</v>
      </c>
      <c r="G2291" s="77" t="s">
        <v>3169</v>
      </c>
      <c r="H2291" s="79">
        <v>9828715</v>
      </c>
      <c r="I2291" s="79">
        <v>5602369</v>
      </c>
      <c r="J2291" s="79">
        <v>5602369</v>
      </c>
      <c r="K2291" s="79">
        <v>0</v>
      </c>
      <c r="L2291" s="79">
        <v>0</v>
      </c>
      <c r="M2291" s="79">
        <v>0</v>
      </c>
      <c r="N2291" s="79">
        <v>0</v>
      </c>
      <c r="O2291" s="79">
        <v>0</v>
      </c>
      <c r="P2291" s="80">
        <v>0</v>
      </c>
      <c r="Q2291" s="81" t="str">
        <f t="shared" si="35"/>
        <v>Registered</v>
      </c>
    </row>
    <row r="2292" spans="1:17">
      <c r="A2292" s="72">
        <v>7917</v>
      </c>
      <c r="B2292" s="72" t="s">
        <v>355</v>
      </c>
      <c r="C2292" s="72" t="s">
        <v>1588</v>
      </c>
      <c r="D2292" s="72" t="s">
        <v>8607</v>
      </c>
      <c r="E2292" s="72" t="s">
        <v>8608</v>
      </c>
      <c r="F2292" s="73">
        <v>45863</v>
      </c>
      <c r="G2292" s="72" t="s">
        <v>2786</v>
      </c>
      <c r="H2292" s="74">
        <v>9939150</v>
      </c>
      <c r="I2292" s="74">
        <v>5665316</v>
      </c>
      <c r="J2292" s="74">
        <v>5665316</v>
      </c>
      <c r="K2292" s="74">
        <v>0</v>
      </c>
      <c r="L2292" s="74">
        <v>0</v>
      </c>
      <c r="M2292" s="74">
        <v>0</v>
      </c>
      <c r="N2292" s="74">
        <v>0</v>
      </c>
      <c r="O2292" s="74">
        <v>0</v>
      </c>
      <c r="P2292" s="75">
        <v>0</v>
      </c>
      <c r="Q2292" s="76" t="str">
        <f t="shared" si="35"/>
        <v>Registered</v>
      </c>
    </row>
    <row r="2293" spans="1:17">
      <c r="A2293" s="77">
        <v>7918</v>
      </c>
      <c r="B2293" s="77" t="s">
        <v>355</v>
      </c>
      <c r="C2293" s="77" t="s">
        <v>1588</v>
      </c>
      <c r="D2293" s="77" t="s">
        <v>8609</v>
      </c>
      <c r="E2293" s="77" t="s">
        <v>8610</v>
      </c>
      <c r="F2293" s="78">
        <v>45829</v>
      </c>
      <c r="G2293" s="77" t="s">
        <v>4195</v>
      </c>
      <c r="H2293" s="79">
        <v>9607845</v>
      </c>
      <c r="I2293" s="79">
        <v>5476473</v>
      </c>
      <c r="J2293" s="79">
        <v>5476473</v>
      </c>
      <c r="K2293" s="79">
        <v>0</v>
      </c>
      <c r="L2293" s="79">
        <v>0</v>
      </c>
      <c r="M2293" s="79">
        <v>0</v>
      </c>
      <c r="N2293" s="79">
        <v>0</v>
      </c>
      <c r="O2293" s="79">
        <v>0</v>
      </c>
      <c r="P2293" s="80">
        <v>0</v>
      </c>
      <c r="Q2293" s="81" t="str">
        <f t="shared" si="35"/>
        <v>Registered</v>
      </c>
    </row>
    <row r="2294" spans="1:17">
      <c r="A2294" s="72">
        <v>7919</v>
      </c>
      <c r="B2294" s="72" t="s">
        <v>355</v>
      </c>
      <c r="C2294" s="72" t="s">
        <v>1588</v>
      </c>
      <c r="D2294" s="72" t="s">
        <v>8611</v>
      </c>
      <c r="E2294" s="72" t="s">
        <v>8612</v>
      </c>
      <c r="F2294" s="73">
        <v>46053</v>
      </c>
      <c r="G2294" s="72" t="s">
        <v>1609</v>
      </c>
      <c r="H2294" s="74">
        <v>6867915</v>
      </c>
      <c r="I2294" s="74">
        <v>3914713</v>
      </c>
      <c r="J2294" s="74">
        <v>3914713</v>
      </c>
      <c r="K2294" s="74">
        <v>0</v>
      </c>
      <c r="L2294" s="74">
        <v>0</v>
      </c>
      <c r="M2294" s="74">
        <v>0</v>
      </c>
      <c r="N2294" s="74">
        <v>0</v>
      </c>
      <c r="O2294" s="74">
        <v>0</v>
      </c>
      <c r="P2294" s="75">
        <v>0</v>
      </c>
      <c r="Q2294" s="76" t="str">
        <f t="shared" si="35"/>
        <v>Registered</v>
      </c>
    </row>
    <row r="2295" spans="1:17">
      <c r="A2295" s="77">
        <v>7920</v>
      </c>
      <c r="B2295" s="77" t="s">
        <v>355</v>
      </c>
      <c r="C2295" s="77" t="s">
        <v>1588</v>
      </c>
      <c r="D2295" s="77" t="s">
        <v>8613</v>
      </c>
      <c r="E2295" s="77" t="s">
        <v>8614</v>
      </c>
      <c r="F2295" s="78">
        <v>46021</v>
      </c>
      <c r="G2295" s="77" t="s">
        <v>4950</v>
      </c>
      <c r="H2295" s="79">
        <v>9890185</v>
      </c>
      <c r="I2295" s="79">
        <v>5637405</v>
      </c>
      <c r="J2295" s="79">
        <v>5637405</v>
      </c>
      <c r="K2295" s="79">
        <v>0</v>
      </c>
      <c r="L2295" s="79">
        <v>0</v>
      </c>
      <c r="M2295" s="79">
        <v>0</v>
      </c>
      <c r="N2295" s="79">
        <v>0</v>
      </c>
      <c r="O2295" s="79">
        <v>0</v>
      </c>
      <c r="P2295" s="80">
        <v>0</v>
      </c>
      <c r="Q2295" s="81" t="str">
        <f t="shared" si="35"/>
        <v>Registered</v>
      </c>
    </row>
    <row r="2296" spans="1:17">
      <c r="A2296" s="72">
        <v>10992</v>
      </c>
      <c r="B2296" s="72" t="s">
        <v>355</v>
      </c>
      <c r="C2296" s="72" t="s">
        <v>61</v>
      </c>
      <c r="D2296" s="72" t="s">
        <v>359</v>
      </c>
      <c r="E2296" s="72" t="s">
        <v>360</v>
      </c>
      <c r="F2296" s="73">
        <v>46173</v>
      </c>
      <c r="G2296" s="72" t="s">
        <v>1903</v>
      </c>
      <c r="H2296" s="74">
        <v>9913665</v>
      </c>
      <c r="I2296" s="74">
        <v>0</v>
      </c>
      <c r="J2296" s="74"/>
      <c r="K2296" s="74"/>
      <c r="L2296" s="74">
        <v>0</v>
      </c>
      <c r="M2296" s="74">
        <v>0</v>
      </c>
      <c r="N2296" s="74">
        <v>0</v>
      </c>
      <c r="O2296" s="74">
        <v>0</v>
      </c>
      <c r="P2296" s="75">
        <v>0</v>
      </c>
      <c r="Q2296" s="76" t="str">
        <f t="shared" si="35"/>
        <v>Unregistered</v>
      </c>
    </row>
    <row r="2297" spans="1:17">
      <c r="A2297" s="77">
        <v>10993</v>
      </c>
      <c r="B2297" s="77" t="s">
        <v>355</v>
      </c>
      <c r="C2297" s="77" t="s">
        <v>61</v>
      </c>
      <c r="D2297" s="77" t="s">
        <v>361</v>
      </c>
      <c r="E2297" s="77" t="s">
        <v>362</v>
      </c>
      <c r="F2297" s="78">
        <v>46162</v>
      </c>
      <c r="G2297" s="77" t="s">
        <v>10062</v>
      </c>
      <c r="H2297" s="79">
        <v>10092060</v>
      </c>
      <c r="I2297" s="79">
        <v>0</v>
      </c>
      <c r="J2297" s="79"/>
      <c r="K2297" s="79"/>
      <c r="L2297" s="79">
        <v>0</v>
      </c>
      <c r="M2297" s="79">
        <v>0</v>
      </c>
      <c r="N2297" s="79">
        <v>0</v>
      </c>
      <c r="O2297" s="79">
        <v>0</v>
      </c>
      <c r="P2297" s="80">
        <v>0</v>
      </c>
      <c r="Q2297" s="81" t="str">
        <f t="shared" si="35"/>
        <v>Registered</v>
      </c>
    </row>
    <row r="2298" spans="1:17">
      <c r="A2298" s="72">
        <v>10994</v>
      </c>
      <c r="B2298" s="72" t="s">
        <v>355</v>
      </c>
      <c r="C2298" s="72" t="s">
        <v>61</v>
      </c>
      <c r="D2298" s="72" t="s">
        <v>363</v>
      </c>
      <c r="E2298" s="72" t="s">
        <v>364</v>
      </c>
      <c r="F2298" s="73">
        <v>46162</v>
      </c>
      <c r="G2298" s="72" t="s">
        <v>1903</v>
      </c>
      <c r="H2298" s="74">
        <v>9945402</v>
      </c>
      <c r="I2298" s="74">
        <v>0</v>
      </c>
      <c r="J2298" s="74"/>
      <c r="K2298" s="74"/>
      <c r="L2298" s="74">
        <v>0</v>
      </c>
      <c r="M2298" s="74">
        <v>0</v>
      </c>
      <c r="N2298" s="74">
        <v>0</v>
      </c>
      <c r="O2298" s="74">
        <v>0</v>
      </c>
      <c r="P2298" s="75">
        <v>0</v>
      </c>
      <c r="Q2298" s="76" t="str">
        <f t="shared" si="35"/>
        <v>Unregistered</v>
      </c>
    </row>
    <row r="2299" spans="1:17">
      <c r="A2299" s="77">
        <v>10995</v>
      </c>
      <c r="B2299" s="77" t="s">
        <v>355</v>
      </c>
      <c r="C2299" s="77" t="s">
        <v>61</v>
      </c>
      <c r="D2299" s="77" t="s">
        <v>365</v>
      </c>
      <c r="E2299" s="77" t="s">
        <v>366</v>
      </c>
      <c r="F2299" s="78">
        <v>46172</v>
      </c>
      <c r="G2299" s="77" t="s">
        <v>1903</v>
      </c>
      <c r="H2299" s="79">
        <v>6824127</v>
      </c>
      <c r="I2299" s="79">
        <v>0</v>
      </c>
      <c r="J2299" s="79"/>
      <c r="K2299" s="79"/>
      <c r="L2299" s="79">
        <v>0</v>
      </c>
      <c r="M2299" s="79">
        <v>0</v>
      </c>
      <c r="N2299" s="79">
        <v>0</v>
      </c>
      <c r="O2299" s="79">
        <v>0</v>
      </c>
      <c r="P2299" s="80">
        <v>0</v>
      </c>
      <c r="Q2299" s="81" t="str">
        <f t="shared" si="35"/>
        <v>Unregistered</v>
      </c>
    </row>
    <row r="2300" spans="1:17">
      <c r="A2300" s="72">
        <v>10996</v>
      </c>
      <c r="B2300" s="72" t="s">
        <v>355</v>
      </c>
      <c r="C2300" s="72" t="s">
        <v>61</v>
      </c>
      <c r="D2300" s="72" t="s">
        <v>367</v>
      </c>
      <c r="E2300" s="72" t="s">
        <v>368</v>
      </c>
      <c r="F2300" s="73">
        <v>46172</v>
      </c>
      <c r="G2300" s="72" t="s">
        <v>1903</v>
      </c>
      <c r="H2300" s="74">
        <v>6985215</v>
      </c>
      <c r="I2300" s="74">
        <v>0</v>
      </c>
      <c r="J2300" s="74"/>
      <c r="K2300" s="74"/>
      <c r="L2300" s="74">
        <v>0</v>
      </c>
      <c r="M2300" s="74">
        <v>0</v>
      </c>
      <c r="N2300" s="74">
        <v>0</v>
      </c>
      <c r="O2300" s="74">
        <v>0</v>
      </c>
      <c r="P2300" s="75">
        <v>0</v>
      </c>
      <c r="Q2300" s="76" t="str">
        <f t="shared" si="35"/>
        <v>Unregistered</v>
      </c>
    </row>
    <row r="2301" spans="1:17">
      <c r="A2301" s="77">
        <v>10997</v>
      </c>
      <c r="B2301" s="77" t="s">
        <v>355</v>
      </c>
      <c r="C2301" s="77" t="s">
        <v>61</v>
      </c>
      <c r="D2301" s="77" t="s">
        <v>10440</v>
      </c>
      <c r="E2301" s="77" t="s">
        <v>10441</v>
      </c>
      <c r="F2301" s="78">
        <v>46182</v>
      </c>
      <c r="G2301" s="77" t="s">
        <v>1903</v>
      </c>
      <c r="H2301" s="79">
        <v>9913665</v>
      </c>
      <c r="I2301" s="79">
        <v>0</v>
      </c>
      <c r="J2301" s="79"/>
      <c r="K2301" s="79"/>
      <c r="L2301" s="79">
        <v>0</v>
      </c>
      <c r="M2301" s="79">
        <v>0</v>
      </c>
      <c r="N2301" s="79">
        <v>0</v>
      </c>
      <c r="O2301" s="79">
        <v>0</v>
      </c>
      <c r="P2301" s="80">
        <v>0</v>
      </c>
      <c r="Q2301" s="81" t="str">
        <f t="shared" si="35"/>
        <v>Unregistered</v>
      </c>
    </row>
    <row r="2302" spans="1:17">
      <c r="A2302" s="72">
        <v>10998</v>
      </c>
      <c r="B2302" s="72" t="s">
        <v>355</v>
      </c>
      <c r="C2302" s="72" t="s">
        <v>61</v>
      </c>
      <c r="D2302" s="72" t="s">
        <v>369</v>
      </c>
      <c r="E2302" s="72" t="s">
        <v>322</v>
      </c>
      <c r="F2302" s="73">
        <v>46130</v>
      </c>
      <c r="G2302" s="72" t="s">
        <v>1903</v>
      </c>
      <c r="H2302" s="74">
        <v>6899107</v>
      </c>
      <c r="I2302" s="74">
        <v>0</v>
      </c>
      <c r="J2302" s="74"/>
      <c r="K2302" s="74"/>
      <c r="L2302" s="74">
        <v>0</v>
      </c>
      <c r="M2302" s="74">
        <v>0</v>
      </c>
      <c r="N2302" s="74">
        <v>0</v>
      </c>
      <c r="O2302" s="74">
        <v>0</v>
      </c>
      <c r="P2302" s="75">
        <v>0</v>
      </c>
      <c r="Q2302" s="76" t="str">
        <f t="shared" si="35"/>
        <v>Unregistered</v>
      </c>
    </row>
    <row r="2303" spans="1:17">
      <c r="A2303" s="77">
        <v>10999</v>
      </c>
      <c r="B2303" s="77" t="s">
        <v>355</v>
      </c>
      <c r="C2303" s="77" t="s">
        <v>61</v>
      </c>
      <c r="D2303" s="77" t="s">
        <v>370</v>
      </c>
      <c r="E2303" s="77" t="s">
        <v>366</v>
      </c>
      <c r="F2303" s="78">
        <v>46172</v>
      </c>
      <c r="G2303" s="77" t="s">
        <v>1903</v>
      </c>
      <c r="H2303" s="79">
        <v>6824127</v>
      </c>
      <c r="I2303" s="79">
        <v>0</v>
      </c>
      <c r="J2303" s="79"/>
      <c r="K2303" s="79"/>
      <c r="L2303" s="79">
        <v>0</v>
      </c>
      <c r="M2303" s="79">
        <v>0</v>
      </c>
      <c r="N2303" s="79">
        <v>0</v>
      </c>
      <c r="O2303" s="79">
        <v>0</v>
      </c>
      <c r="P2303" s="80">
        <v>0</v>
      </c>
      <c r="Q2303" s="81" t="str">
        <f t="shared" si="35"/>
        <v>Unregistered</v>
      </c>
    </row>
    <row r="2304" spans="1:17">
      <c r="A2304" s="72">
        <v>11000</v>
      </c>
      <c r="B2304" s="72" t="s">
        <v>355</v>
      </c>
      <c r="C2304" s="72" t="s">
        <v>61</v>
      </c>
      <c r="D2304" s="72" t="s">
        <v>10442</v>
      </c>
      <c r="E2304" s="72" t="s">
        <v>10443</v>
      </c>
      <c r="F2304" s="73">
        <v>46195</v>
      </c>
      <c r="G2304" s="72" t="s">
        <v>1903</v>
      </c>
      <c r="H2304" s="74">
        <v>7100000</v>
      </c>
      <c r="I2304" s="74">
        <v>0</v>
      </c>
      <c r="J2304" s="74"/>
      <c r="K2304" s="74"/>
      <c r="L2304" s="74">
        <v>0</v>
      </c>
      <c r="M2304" s="74">
        <v>0</v>
      </c>
      <c r="N2304" s="74">
        <v>0</v>
      </c>
      <c r="O2304" s="74">
        <v>0</v>
      </c>
      <c r="P2304" s="75">
        <v>0</v>
      </c>
      <c r="Q2304" s="76" t="str">
        <f t="shared" si="35"/>
        <v>Unregistered</v>
      </c>
    </row>
    <row r="2305" spans="1:17">
      <c r="A2305" s="77">
        <v>11001</v>
      </c>
      <c r="B2305" s="77" t="s">
        <v>355</v>
      </c>
      <c r="C2305" s="77" t="s">
        <v>61</v>
      </c>
      <c r="D2305" s="77" t="s">
        <v>371</v>
      </c>
      <c r="E2305" s="77" t="s">
        <v>372</v>
      </c>
      <c r="F2305" s="78">
        <v>46141</v>
      </c>
      <c r="G2305" s="77" t="s">
        <v>10432</v>
      </c>
      <c r="H2305" s="79">
        <v>10201802</v>
      </c>
      <c r="I2305" s="79">
        <v>0</v>
      </c>
      <c r="J2305" s="79"/>
      <c r="K2305" s="79"/>
      <c r="L2305" s="79">
        <v>0</v>
      </c>
      <c r="M2305" s="79">
        <v>0</v>
      </c>
      <c r="N2305" s="79">
        <v>0</v>
      </c>
      <c r="O2305" s="79">
        <v>0</v>
      </c>
      <c r="P2305" s="80">
        <v>0</v>
      </c>
      <c r="Q2305" s="81" t="str">
        <f t="shared" si="35"/>
        <v>Registered</v>
      </c>
    </row>
    <row r="2306" spans="1:17">
      <c r="A2306" s="72">
        <v>11002</v>
      </c>
      <c r="B2306" s="72" t="s">
        <v>355</v>
      </c>
      <c r="C2306" s="72" t="s">
        <v>61</v>
      </c>
      <c r="D2306" s="72" t="s">
        <v>373</v>
      </c>
      <c r="E2306" s="72" t="s">
        <v>374</v>
      </c>
      <c r="F2306" s="73">
        <v>46172</v>
      </c>
      <c r="G2306" s="72" t="s">
        <v>1903</v>
      </c>
      <c r="H2306" s="74">
        <v>6877299</v>
      </c>
      <c r="I2306" s="74">
        <v>0</v>
      </c>
      <c r="J2306" s="74"/>
      <c r="K2306" s="74"/>
      <c r="L2306" s="74">
        <v>0</v>
      </c>
      <c r="M2306" s="74">
        <v>0</v>
      </c>
      <c r="N2306" s="74">
        <v>0</v>
      </c>
      <c r="O2306" s="74">
        <v>0</v>
      </c>
      <c r="P2306" s="75">
        <v>0</v>
      </c>
      <c r="Q2306" s="76" t="str">
        <f t="shared" ref="Q2306:Q2369" si="36">IF(G2306="01 Jan 1900","Unregistered","Registered")</f>
        <v>Unregistered</v>
      </c>
    </row>
    <row r="2307" spans="1:17">
      <c r="A2307" s="77">
        <v>11003</v>
      </c>
      <c r="B2307" s="77" t="s">
        <v>355</v>
      </c>
      <c r="C2307" s="77" t="s">
        <v>61</v>
      </c>
      <c r="D2307" s="77" t="s">
        <v>375</v>
      </c>
      <c r="E2307" s="77" t="s">
        <v>293</v>
      </c>
      <c r="F2307" s="78">
        <v>46142</v>
      </c>
      <c r="G2307" s="77" t="s">
        <v>9648</v>
      </c>
      <c r="H2307" s="79">
        <v>10109050</v>
      </c>
      <c r="I2307" s="79">
        <v>0</v>
      </c>
      <c r="J2307" s="79"/>
      <c r="K2307" s="79"/>
      <c r="L2307" s="79">
        <v>0</v>
      </c>
      <c r="M2307" s="79">
        <v>0</v>
      </c>
      <c r="N2307" s="79">
        <v>0</v>
      </c>
      <c r="O2307" s="79">
        <v>0</v>
      </c>
      <c r="P2307" s="80">
        <v>0</v>
      </c>
      <c r="Q2307" s="81" t="str">
        <f t="shared" si="36"/>
        <v>Registered</v>
      </c>
    </row>
    <row r="2308" spans="1:17">
      <c r="A2308" s="72">
        <v>11004</v>
      </c>
      <c r="B2308" s="72" t="s">
        <v>355</v>
      </c>
      <c r="C2308" s="72" t="s">
        <v>61</v>
      </c>
      <c r="D2308" s="72" t="s">
        <v>10444</v>
      </c>
      <c r="E2308" s="72" t="s">
        <v>10445</v>
      </c>
      <c r="F2308" s="73">
        <v>46195</v>
      </c>
      <c r="G2308" s="72" t="s">
        <v>1903</v>
      </c>
      <c r="H2308" s="74">
        <v>9786240</v>
      </c>
      <c r="I2308" s="74">
        <v>0</v>
      </c>
      <c r="J2308" s="74"/>
      <c r="K2308" s="74"/>
      <c r="L2308" s="74">
        <v>0</v>
      </c>
      <c r="M2308" s="74">
        <v>0</v>
      </c>
      <c r="N2308" s="74">
        <v>0</v>
      </c>
      <c r="O2308" s="74">
        <v>0</v>
      </c>
      <c r="P2308" s="75">
        <v>0</v>
      </c>
      <c r="Q2308" s="76" t="str">
        <f t="shared" si="36"/>
        <v>Unregistered</v>
      </c>
    </row>
    <row r="2309" spans="1:17">
      <c r="A2309" s="77">
        <v>11005</v>
      </c>
      <c r="B2309" s="77" t="s">
        <v>355</v>
      </c>
      <c r="C2309" s="77" t="s">
        <v>61</v>
      </c>
      <c r="D2309" s="77" t="s">
        <v>376</v>
      </c>
      <c r="E2309" s="77" t="s">
        <v>377</v>
      </c>
      <c r="F2309" s="78">
        <v>46142</v>
      </c>
      <c r="G2309" s="77" t="s">
        <v>9801</v>
      </c>
      <c r="H2309" s="79">
        <v>10109050</v>
      </c>
      <c r="I2309" s="79">
        <v>0</v>
      </c>
      <c r="J2309" s="79"/>
      <c r="K2309" s="79"/>
      <c r="L2309" s="79">
        <v>0</v>
      </c>
      <c r="M2309" s="79">
        <v>0</v>
      </c>
      <c r="N2309" s="79">
        <v>0</v>
      </c>
      <c r="O2309" s="79">
        <v>0</v>
      </c>
      <c r="P2309" s="80">
        <v>0</v>
      </c>
      <c r="Q2309" s="81" t="str">
        <f t="shared" si="36"/>
        <v>Registered</v>
      </c>
    </row>
    <row r="2310" spans="1:17">
      <c r="A2310" s="72">
        <v>11006</v>
      </c>
      <c r="B2310" s="72" t="s">
        <v>355</v>
      </c>
      <c r="C2310" s="72" t="s">
        <v>61</v>
      </c>
      <c r="D2310" s="72" t="s">
        <v>10446</v>
      </c>
      <c r="E2310" s="72" t="s">
        <v>10447</v>
      </c>
      <c r="F2310" s="73">
        <v>46112</v>
      </c>
      <c r="G2310" s="72" t="s">
        <v>1903</v>
      </c>
      <c r="H2310" s="74">
        <v>6915000</v>
      </c>
      <c r="I2310" s="74">
        <v>0</v>
      </c>
      <c r="J2310" s="74"/>
      <c r="K2310" s="74"/>
      <c r="L2310" s="74">
        <v>0</v>
      </c>
      <c r="M2310" s="74">
        <v>0</v>
      </c>
      <c r="N2310" s="74">
        <v>0</v>
      </c>
      <c r="O2310" s="74">
        <v>0</v>
      </c>
      <c r="P2310" s="75">
        <v>0</v>
      </c>
      <c r="Q2310" s="76" t="str">
        <f t="shared" si="36"/>
        <v>Unregistered</v>
      </c>
    </row>
    <row r="2311" spans="1:17">
      <c r="A2311" s="77">
        <v>11007</v>
      </c>
      <c r="B2311" s="77" t="s">
        <v>355</v>
      </c>
      <c r="C2311" s="77" t="s">
        <v>61</v>
      </c>
      <c r="D2311" s="77" t="s">
        <v>378</v>
      </c>
      <c r="E2311" s="77" t="s">
        <v>10448</v>
      </c>
      <c r="F2311" s="78">
        <v>46182</v>
      </c>
      <c r="G2311" s="77" t="s">
        <v>9590</v>
      </c>
      <c r="H2311" s="79">
        <v>9915364</v>
      </c>
      <c r="I2311" s="79">
        <v>0</v>
      </c>
      <c r="J2311" s="79"/>
      <c r="K2311" s="79"/>
      <c r="L2311" s="79">
        <v>0</v>
      </c>
      <c r="M2311" s="79">
        <v>0</v>
      </c>
      <c r="N2311" s="79">
        <v>0</v>
      </c>
      <c r="O2311" s="79">
        <v>0</v>
      </c>
      <c r="P2311" s="80">
        <v>0</v>
      </c>
      <c r="Q2311" s="81" t="str">
        <f t="shared" si="36"/>
        <v>Registered</v>
      </c>
    </row>
    <row r="2312" spans="1:17">
      <c r="A2312" s="72">
        <v>11008</v>
      </c>
      <c r="B2312" s="72" t="s">
        <v>355</v>
      </c>
      <c r="C2312" s="72" t="s">
        <v>1801</v>
      </c>
      <c r="D2312" s="72" t="s">
        <v>10449</v>
      </c>
      <c r="E2312" s="72" t="s">
        <v>10450</v>
      </c>
      <c r="F2312" s="73">
        <v>46197</v>
      </c>
      <c r="G2312" s="72" t="s">
        <v>1903</v>
      </c>
      <c r="H2312" s="74">
        <v>6804573</v>
      </c>
      <c r="I2312" s="74">
        <v>0</v>
      </c>
      <c r="J2312" s="74"/>
      <c r="K2312" s="74"/>
      <c r="L2312" s="74">
        <v>0</v>
      </c>
      <c r="M2312" s="74">
        <v>0</v>
      </c>
      <c r="N2312" s="74">
        <v>0</v>
      </c>
      <c r="O2312" s="74">
        <v>0</v>
      </c>
      <c r="P2312" s="75">
        <v>0</v>
      </c>
      <c r="Q2312" s="76" t="str">
        <f t="shared" si="36"/>
        <v>Unregistered</v>
      </c>
    </row>
    <row r="2313" spans="1:17">
      <c r="A2313" s="77">
        <v>11009</v>
      </c>
      <c r="B2313" s="77" t="s">
        <v>355</v>
      </c>
      <c r="C2313" s="77" t="s">
        <v>357</v>
      </c>
      <c r="D2313" s="77" t="s">
        <v>379</v>
      </c>
      <c r="E2313" s="77" t="s">
        <v>358</v>
      </c>
      <c r="F2313" s="78">
        <v>46142</v>
      </c>
      <c r="G2313" s="77" t="s">
        <v>10062</v>
      </c>
      <c r="H2313" s="79">
        <v>10092060</v>
      </c>
      <c r="I2313" s="79">
        <v>0</v>
      </c>
      <c r="J2313" s="79"/>
      <c r="K2313" s="79"/>
      <c r="L2313" s="79">
        <v>0</v>
      </c>
      <c r="M2313" s="79">
        <v>0</v>
      </c>
      <c r="N2313" s="79">
        <v>0</v>
      </c>
      <c r="O2313" s="79">
        <v>0</v>
      </c>
      <c r="P2313" s="80">
        <v>0</v>
      </c>
      <c r="Q2313" s="81" t="str">
        <f t="shared" si="36"/>
        <v>Registered</v>
      </c>
    </row>
    <row r="2314" spans="1:17">
      <c r="A2314" s="72">
        <v>11010</v>
      </c>
      <c r="B2314" s="72" t="s">
        <v>355</v>
      </c>
      <c r="C2314" s="72" t="s">
        <v>357</v>
      </c>
      <c r="D2314" s="72" t="s">
        <v>10451</v>
      </c>
      <c r="E2314" s="72" t="s">
        <v>10452</v>
      </c>
      <c r="F2314" s="73">
        <v>46197</v>
      </c>
      <c r="G2314" s="72" t="s">
        <v>1903</v>
      </c>
      <c r="H2314" s="74">
        <v>6715425</v>
      </c>
      <c r="I2314" s="74">
        <v>0</v>
      </c>
      <c r="J2314" s="74"/>
      <c r="K2314" s="74"/>
      <c r="L2314" s="74">
        <v>0</v>
      </c>
      <c r="M2314" s="74">
        <v>0</v>
      </c>
      <c r="N2314" s="74">
        <v>0</v>
      </c>
      <c r="O2314" s="74">
        <v>0</v>
      </c>
      <c r="P2314" s="75">
        <v>0</v>
      </c>
      <c r="Q2314" s="76" t="str">
        <f t="shared" si="36"/>
        <v>Unregistered</v>
      </c>
    </row>
    <row r="2315" spans="1:17">
      <c r="A2315" s="77">
        <v>11011</v>
      </c>
      <c r="B2315" s="77" t="s">
        <v>355</v>
      </c>
      <c r="C2315" s="77" t="s">
        <v>357</v>
      </c>
      <c r="D2315" s="77" t="s">
        <v>380</v>
      </c>
      <c r="E2315" s="77" t="s">
        <v>381</v>
      </c>
      <c r="F2315" s="78">
        <v>46130</v>
      </c>
      <c r="G2315" s="77" t="s">
        <v>10400</v>
      </c>
      <c r="H2315" s="79">
        <v>6921873</v>
      </c>
      <c r="I2315" s="79">
        <v>0</v>
      </c>
      <c r="J2315" s="79"/>
      <c r="K2315" s="79"/>
      <c r="L2315" s="79">
        <v>0</v>
      </c>
      <c r="M2315" s="79">
        <v>0</v>
      </c>
      <c r="N2315" s="79">
        <v>0</v>
      </c>
      <c r="O2315" s="79">
        <v>0</v>
      </c>
      <c r="P2315" s="80">
        <v>0</v>
      </c>
      <c r="Q2315" s="81" t="str">
        <f t="shared" si="36"/>
        <v>Registered</v>
      </c>
    </row>
    <row r="2316" spans="1:17">
      <c r="A2316" s="72">
        <v>11012</v>
      </c>
      <c r="B2316" s="72" t="s">
        <v>355</v>
      </c>
      <c r="C2316" s="72" t="s">
        <v>356</v>
      </c>
      <c r="D2316" s="72" t="s">
        <v>382</v>
      </c>
      <c r="E2316" s="72" t="s">
        <v>374</v>
      </c>
      <c r="F2316" s="73">
        <v>46172</v>
      </c>
      <c r="G2316" s="72" t="s">
        <v>1903</v>
      </c>
      <c r="H2316" s="74">
        <v>10047886</v>
      </c>
      <c r="I2316" s="74">
        <v>0</v>
      </c>
      <c r="J2316" s="74"/>
      <c r="K2316" s="74"/>
      <c r="L2316" s="74">
        <v>0</v>
      </c>
      <c r="M2316" s="74">
        <v>0</v>
      </c>
      <c r="N2316" s="74">
        <v>0</v>
      </c>
      <c r="O2316" s="74">
        <v>0</v>
      </c>
      <c r="P2316" s="75">
        <v>0</v>
      </c>
      <c r="Q2316" s="76" t="str">
        <f t="shared" si="36"/>
        <v>Unregistered</v>
      </c>
    </row>
    <row r="2317" spans="1:17">
      <c r="A2317" s="77">
        <v>11013</v>
      </c>
      <c r="B2317" s="77" t="s">
        <v>355</v>
      </c>
      <c r="C2317" s="77" t="s">
        <v>356</v>
      </c>
      <c r="D2317" s="77" t="s">
        <v>383</v>
      </c>
      <c r="E2317" s="77" t="s">
        <v>384</v>
      </c>
      <c r="F2317" s="78">
        <v>46173</v>
      </c>
      <c r="G2317" s="77" t="s">
        <v>1903</v>
      </c>
      <c r="H2317" s="79">
        <v>6921873</v>
      </c>
      <c r="I2317" s="79">
        <v>0</v>
      </c>
      <c r="J2317" s="79"/>
      <c r="K2317" s="79"/>
      <c r="L2317" s="79">
        <v>0</v>
      </c>
      <c r="M2317" s="79">
        <v>0</v>
      </c>
      <c r="N2317" s="79">
        <v>0</v>
      </c>
      <c r="O2317" s="79">
        <v>0</v>
      </c>
      <c r="P2317" s="80">
        <v>0</v>
      </c>
      <c r="Q2317" s="81" t="str">
        <f t="shared" si="36"/>
        <v>Unregistered</v>
      </c>
    </row>
    <row r="2318" spans="1:17">
      <c r="A2318" s="72">
        <v>11014</v>
      </c>
      <c r="B2318" s="72" t="s">
        <v>355</v>
      </c>
      <c r="C2318" s="72" t="s">
        <v>1588</v>
      </c>
      <c r="D2318" s="72" t="s">
        <v>385</v>
      </c>
      <c r="E2318" s="72" t="s">
        <v>386</v>
      </c>
      <c r="F2318" s="73">
        <v>46130</v>
      </c>
      <c r="G2318" s="72" t="s">
        <v>1903</v>
      </c>
      <c r="H2318" s="74">
        <v>9991819</v>
      </c>
      <c r="I2318" s="74">
        <v>0</v>
      </c>
      <c r="J2318" s="74"/>
      <c r="K2318" s="74"/>
      <c r="L2318" s="74">
        <v>0</v>
      </c>
      <c r="M2318" s="74">
        <v>0</v>
      </c>
      <c r="N2318" s="74">
        <v>0</v>
      </c>
      <c r="O2318" s="74">
        <v>0</v>
      </c>
      <c r="P2318" s="75">
        <v>0</v>
      </c>
      <c r="Q2318" s="76" t="str">
        <f t="shared" si="36"/>
        <v>Unregistered</v>
      </c>
    </row>
    <row r="2319" spans="1:17">
      <c r="A2319" s="77">
        <v>11015</v>
      </c>
      <c r="B2319" s="77" t="s">
        <v>355</v>
      </c>
      <c r="C2319" s="77" t="s">
        <v>1588</v>
      </c>
      <c r="D2319" s="77" t="s">
        <v>387</v>
      </c>
      <c r="E2319" s="77" t="s">
        <v>388</v>
      </c>
      <c r="F2319" s="78">
        <v>46142</v>
      </c>
      <c r="G2319" s="77" t="s">
        <v>10338</v>
      </c>
      <c r="H2319" s="79">
        <v>10136234</v>
      </c>
      <c r="I2319" s="79">
        <v>0</v>
      </c>
      <c r="J2319" s="79"/>
      <c r="K2319" s="79"/>
      <c r="L2319" s="79">
        <v>0</v>
      </c>
      <c r="M2319" s="79">
        <v>0</v>
      </c>
      <c r="N2319" s="79">
        <v>0</v>
      </c>
      <c r="O2319" s="79">
        <v>0</v>
      </c>
      <c r="P2319" s="80">
        <v>0</v>
      </c>
      <c r="Q2319" s="81" t="str">
        <f t="shared" si="36"/>
        <v>Registered</v>
      </c>
    </row>
    <row r="2320" spans="1:17">
      <c r="A2320" s="72">
        <v>11016</v>
      </c>
      <c r="B2320" s="72" t="s">
        <v>355</v>
      </c>
      <c r="C2320" s="72" t="s">
        <v>1588</v>
      </c>
      <c r="D2320" s="72" t="s">
        <v>389</v>
      </c>
      <c r="E2320" s="72" t="s">
        <v>390</v>
      </c>
      <c r="F2320" s="73">
        <v>46172</v>
      </c>
      <c r="G2320" s="72" t="s">
        <v>9608</v>
      </c>
      <c r="H2320" s="74">
        <v>9957839</v>
      </c>
      <c r="I2320" s="74">
        <v>0</v>
      </c>
      <c r="J2320" s="74"/>
      <c r="K2320" s="74"/>
      <c r="L2320" s="74">
        <v>0</v>
      </c>
      <c r="M2320" s="74">
        <v>0</v>
      </c>
      <c r="N2320" s="74">
        <v>0</v>
      </c>
      <c r="O2320" s="74">
        <v>0</v>
      </c>
      <c r="P2320" s="75">
        <v>0</v>
      </c>
      <c r="Q2320" s="76" t="str">
        <f t="shared" si="36"/>
        <v>Registered</v>
      </c>
    </row>
    <row r="2321" spans="1:17">
      <c r="A2321" s="77">
        <v>11017</v>
      </c>
      <c r="B2321" s="77" t="s">
        <v>355</v>
      </c>
      <c r="C2321" s="77" t="s">
        <v>1588</v>
      </c>
      <c r="D2321" s="77" t="s">
        <v>391</v>
      </c>
      <c r="E2321" s="77" t="s">
        <v>392</v>
      </c>
      <c r="F2321" s="78">
        <v>46142</v>
      </c>
      <c r="G2321" s="77" t="s">
        <v>10062</v>
      </c>
      <c r="H2321" s="79">
        <v>10114997</v>
      </c>
      <c r="I2321" s="79">
        <v>0</v>
      </c>
      <c r="J2321" s="79"/>
      <c r="K2321" s="79"/>
      <c r="L2321" s="79">
        <v>0</v>
      </c>
      <c r="M2321" s="79">
        <v>0</v>
      </c>
      <c r="N2321" s="79">
        <v>0</v>
      </c>
      <c r="O2321" s="79">
        <v>0</v>
      </c>
      <c r="P2321" s="80">
        <v>0</v>
      </c>
      <c r="Q2321" s="81" t="str">
        <f t="shared" si="36"/>
        <v>Registered</v>
      </c>
    </row>
    <row r="2322" spans="1:17">
      <c r="A2322" s="72">
        <v>9488</v>
      </c>
      <c r="B2322" s="72" t="s">
        <v>409</v>
      </c>
      <c r="C2322" s="72" t="s">
        <v>1401</v>
      </c>
      <c r="D2322" s="72" t="s">
        <v>8653</v>
      </c>
      <c r="E2322" s="72" t="s">
        <v>8654</v>
      </c>
      <c r="F2322" s="73">
        <v>45986</v>
      </c>
      <c r="G2322" s="72" t="s">
        <v>8655</v>
      </c>
      <c r="H2322" s="74">
        <v>26647321</v>
      </c>
      <c r="I2322" s="74">
        <v>10392455</v>
      </c>
      <c r="J2322" s="74">
        <v>10392455</v>
      </c>
      <c r="K2322" s="74">
        <v>0</v>
      </c>
      <c r="L2322" s="74">
        <v>0</v>
      </c>
      <c r="M2322" s="74">
        <v>0</v>
      </c>
      <c r="N2322" s="74">
        <v>0</v>
      </c>
      <c r="O2322" s="74">
        <v>0</v>
      </c>
      <c r="P2322" s="75">
        <v>0</v>
      </c>
      <c r="Q2322" s="76" t="str">
        <f t="shared" si="36"/>
        <v>Registered</v>
      </c>
    </row>
    <row r="2323" spans="1:17">
      <c r="A2323" s="77">
        <v>9489</v>
      </c>
      <c r="B2323" s="77" t="s">
        <v>409</v>
      </c>
      <c r="C2323" s="77" t="s">
        <v>1401</v>
      </c>
      <c r="D2323" s="77" t="s">
        <v>8656</v>
      </c>
      <c r="E2323" s="77" t="s">
        <v>8657</v>
      </c>
      <c r="F2323" s="78">
        <v>45652</v>
      </c>
      <c r="G2323" s="77" t="s">
        <v>2801</v>
      </c>
      <c r="H2323" s="79">
        <v>21260000</v>
      </c>
      <c r="I2323" s="79">
        <v>10417400</v>
      </c>
      <c r="J2323" s="79">
        <v>10417400</v>
      </c>
      <c r="K2323" s="79">
        <v>0</v>
      </c>
      <c r="L2323" s="79">
        <v>0</v>
      </c>
      <c r="M2323" s="79">
        <v>0</v>
      </c>
      <c r="N2323" s="79">
        <v>0</v>
      </c>
      <c r="O2323" s="79">
        <v>0</v>
      </c>
      <c r="P2323" s="80">
        <v>0</v>
      </c>
      <c r="Q2323" s="81" t="str">
        <f t="shared" si="36"/>
        <v>Registered</v>
      </c>
    </row>
    <row r="2324" spans="1:17">
      <c r="A2324" s="72">
        <v>11050</v>
      </c>
      <c r="B2324" s="72" t="s">
        <v>409</v>
      </c>
      <c r="C2324" s="72" t="s">
        <v>1401</v>
      </c>
      <c r="D2324" s="72" t="s">
        <v>411</v>
      </c>
      <c r="E2324" s="72" t="s">
        <v>412</v>
      </c>
      <c r="F2324" s="73">
        <v>46168</v>
      </c>
      <c r="G2324" s="72" t="s">
        <v>10457</v>
      </c>
      <c r="H2324" s="74">
        <v>25000000</v>
      </c>
      <c r="I2324" s="74">
        <v>0</v>
      </c>
      <c r="J2324" s="74"/>
      <c r="K2324" s="74"/>
      <c r="L2324" s="74">
        <v>0</v>
      </c>
      <c r="M2324" s="74">
        <v>0</v>
      </c>
      <c r="N2324" s="74">
        <v>0</v>
      </c>
      <c r="O2324" s="74">
        <v>0</v>
      </c>
      <c r="P2324" s="75">
        <v>0</v>
      </c>
      <c r="Q2324" s="76" t="str">
        <f t="shared" si="36"/>
        <v>Registered</v>
      </c>
    </row>
    <row r="2325" spans="1:17">
      <c r="A2325" s="77">
        <v>11051</v>
      </c>
      <c r="B2325" s="77" t="s">
        <v>409</v>
      </c>
      <c r="C2325" s="77" t="s">
        <v>1401</v>
      </c>
      <c r="D2325" s="77" t="s">
        <v>413</v>
      </c>
      <c r="E2325" s="77" t="s">
        <v>414</v>
      </c>
      <c r="F2325" s="78">
        <v>46168</v>
      </c>
      <c r="G2325" s="77" t="s">
        <v>1903</v>
      </c>
      <c r="H2325" s="79">
        <v>28300000</v>
      </c>
      <c r="I2325" s="79">
        <v>0</v>
      </c>
      <c r="J2325" s="79"/>
      <c r="K2325" s="79"/>
      <c r="L2325" s="79">
        <v>0</v>
      </c>
      <c r="M2325" s="79">
        <v>0</v>
      </c>
      <c r="N2325" s="79">
        <v>0</v>
      </c>
      <c r="O2325" s="79">
        <v>0</v>
      </c>
      <c r="P2325" s="80">
        <v>0</v>
      </c>
      <c r="Q2325" s="81" t="str">
        <f t="shared" si="36"/>
        <v>Unregistered</v>
      </c>
    </row>
    <row r="2326" spans="1:17">
      <c r="A2326" s="72">
        <v>11052</v>
      </c>
      <c r="B2326" s="72" t="s">
        <v>409</v>
      </c>
      <c r="C2326" s="72" t="s">
        <v>1401</v>
      </c>
      <c r="D2326" s="72" t="s">
        <v>415</v>
      </c>
      <c r="E2326" s="72" t="s">
        <v>416</v>
      </c>
      <c r="F2326" s="73">
        <v>46130</v>
      </c>
      <c r="G2326" s="72" t="s">
        <v>1903</v>
      </c>
      <c r="H2326" s="74">
        <v>28314150</v>
      </c>
      <c r="I2326" s="74">
        <v>0</v>
      </c>
      <c r="J2326" s="74"/>
      <c r="K2326" s="74"/>
      <c r="L2326" s="74">
        <v>0</v>
      </c>
      <c r="M2326" s="74">
        <v>0</v>
      </c>
      <c r="N2326" s="74">
        <v>0</v>
      </c>
      <c r="O2326" s="74">
        <v>0</v>
      </c>
      <c r="P2326" s="75">
        <v>0</v>
      </c>
      <c r="Q2326" s="76" t="str">
        <f t="shared" si="36"/>
        <v>Unregistered</v>
      </c>
    </row>
    <row r="2327" spans="1:17">
      <c r="A2327" s="77">
        <v>11053</v>
      </c>
      <c r="B2327" s="77" t="s">
        <v>409</v>
      </c>
      <c r="C2327" s="77" t="s">
        <v>1401</v>
      </c>
      <c r="D2327" s="77" t="s">
        <v>10458</v>
      </c>
      <c r="E2327" s="77" t="s">
        <v>10459</v>
      </c>
      <c r="F2327" s="78">
        <v>46112</v>
      </c>
      <c r="G2327" s="77" t="s">
        <v>9632</v>
      </c>
      <c r="H2327" s="79">
        <v>27317857</v>
      </c>
      <c r="I2327" s="79">
        <v>0</v>
      </c>
      <c r="J2327" s="79"/>
      <c r="K2327" s="79"/>
      <c r="L2327" s="79">
        <v>0</v>
      </c>
      <c r="M2327" s="79">
        <v>0</v>
      </c>
      <c r="N2327" s="79">
        <v>0</v>
      </c>
      <c r="O2327" s="79">
        <v>0</v>
      </c>
      <c r="P2327" s="80">
        <v>0</v>
      </c>
      <c r="Q2327" s="81" t="str">
        <f t="shared" si="36"/>
        <v>Registered</v>
      </c>
    </row>
    <row r="2328" spans="1:17">
      <c r="A2328" s="72">
        <v>11054</v>
      </c>
      <c r="B2328" s="72" t="s">
        <v>409</v>
      </c>
      <c r="C2328" s="72" t="s">
        <v>410</v>
      </c>
      <c r="D2328" s="72" t="s">
        <v>417</v>
      </c>
      <c r="E2328" s="72" t="s">
        <v>418</v>
      </c>
      <c r="F2328" s="73">
        <v>46140</v>
      </c>
      <c r="G2328" s="72" t="s">
        <v>9590</v>
      </c>
      <c r="H2328" s="74">
        <v>26583000</v>
      </c>
      <c r="I2328" s="74">
        <v>0</v>
      </c>
      <c r="J2328" s="74"/>
      <c r="K2328" s="74"/>
      <c r="L2328" s="74">
        <v>0</v>
      </c>
      <c r="M2328" s="74">
        <v>0</v>
      </c>
      <c r="N2328" s="74">
        <v>0</v>
      </c>
      <c r="O2328" s="74">
        <v>0</v>
      </c>
      <c r="P2328" s="75">
        <v>0</v>
      </c>
      <c r="Q2328" s="76" t="str">
        <f t="shared" si="36"/>
        <v>Registered</v>
      </c>
    </row>
    <row r="2329" spans="1:17">
      <c r="A2329" s="77">
        <v>11055</v>
      </c>
      <c r="B2329" s="77" t="s">
        <v>409</v>
      </c>
      <c r="C2329" s="77" t="s">
        <v>410</v>
      </c>
      <c r="D2329" s="77" t="s">
        <v>10460</v>
      </c>
      <c r="E2329" s="77" t="s">
        <v>10461</v>
      </c>
      <c r="F2329" s="78">
        <v>46199</v>
      </c>
      <c r="G2329" s="77" t="s">
        <v>1903</v>
      </c>
      <c r="H2329" s="79">
        <v>26100000</v>
      </c>
      <c r="I2329" s="79">
        <v>0</v>
      </c>
      <c r="J2329" s="79"/>
      <c r="K2329" s="79"/>
      <c r="L2329" s="79">
        <v>0</v>
      </c>
      <c r="M2329" s="79">
        <v>0</v>
      </c>
      <c r="N2329" s="79">
        <v>0</v>
      </c>
      <c r="O2329" s="79">
        <v>0</v>
      </c>
      <c r="P2329" s="80">
        <v>0</v>
      </c>
      <c r="Q2329" s="81" t="str">
        <f t="shared" si="36"/>
        <v>Unregistered</v>
      </c>
    </row>
    <row r="2330" spans="1:17">
      <c r="A2330" s="72">
        <v>11056</v>
      </c>
      <c r="B2330" s="72" t="s">
        <v>409</v>
      </c>
      <c r="C2330" s="72" t="s">
        <v>410</v>
      </c>
      <c r="D2330" s="72" t="s">
        <v>419</v>
      </c>
      <c r="E2330" s="72" t="s">
        <v>420</v>
      </c>
      <c r="F2330" s="73">
        <v>46170</v>
      </c>
      <c r="G2330" s="72" t="s">
        <v>1903</v>
      </c>
      <c r="H2330" s="74">
        <v>27140000</v>
      </c>
      <c r="I2330" s="74">
        <v>0</v>
      </c>
      <c r="J2330" s="74"/>
      <c r="K2330" s="74"/>
      <c r="L2330" s="74">
        <v>0</v>
      </c>
      <c r="M2330" s="74">
        <v>0</v>
      </c>
      <c r="N2330" s="74">
        <v>0</v>
      </c>
      <c r="O2330" s="74">
        <v>0</v>
      </c>
      <c r="P2330" s="75">
        <v>0</v>
      </c>
      <c r="Q2330" s="76" t="str">
        <f t="shared" si="36"/>
        <v>Unregistered</v>
      </c>
    </row>
    <row r="2331" spans="1:17">
      <c r="A2331" s="77">
        <v>11057</v>
      </c>
      <c r="B2331" s="77" t="s">
        <v>409</v>
      </c>
      <c r="C2331" s="77" t="s">
        <v>410</v>
      </c>
      <c r="D2331" s="77" t="s">
        <v>10462</v>
      </c>
      <c r="E2331" s="77" t="s">
        <v>10463</v>
      </c>
      <c r="F2331" s="78">
        <v>46195</v>
      </c>
      <c r="G2331" s="77" t="s">
        <v>1903</v>
      </c>
      <c r="H2331" s="79">
        <v>28100000</v>
      </c>
      <c r="I2331" s="79">
        <v>0</v>
      </c>
      <c r="J2331" s="79"/>
      <c r="K2331" s="79"/>
      <c r="L2331" s="79">
        <v>0</v>
      </c>
      <c r="M2331" s="79">
        <v>0</v>
      </c>
      <c r="N2331" s="79">
        <v>0</v>
      </c>
      <c r="O2331" s="79">
        <v>0</v>
      </c>
      <c r="P2331" s="80">
        <v>0</v>
      </c>
      <c r="Q2331" s="81" t="str">
        <f t="shared" si="36"/>
        <v>Unregistered</v>
      </c>
    </row>
    <row r="2332" spans="1:17">
      <c r="A2332" s="72">
        <v>11058</v>
      </c>
      <c r="B2332" s="72" t="s">
        <v>409</v>
      </c>
      <c r="C2332" s="72" t="s">
        <v>410</v>
      </c>
      <c r="D2332" s="72" t="s">
        <v>421</v>
      </c>
      <c r="E2332" s="72" t="s">
        <v>422</v>
      </c>
      <c r="F2332" s="73">
        <v>46155</v>
      </c>
      <c r="G2332" s="72" t="s">
        <v>1903</v>
      </c>
      <c r="H2332" s="74">
        <v>26396416</v>
      </c>
      <c r="I2332" s="74">
        <v>0</v>
      </c>
      <c r="J2332" s="74"/>
      <c r="K2332" s="74"/>
      <c r="L2332" s="74">
        <v>0</v>
      </c>
      <c r="M2332" s="74">
        <v>0</v>
      </c>
      <c r="N2332" s="74">
        <v>0</v>
      </c>
      <c r="O2332" s="74">
        <v>0</v>
      </c>
      <c r="P2332" s="75">
        <v>0</v>
      </c>
      <c r="Q2332" s="76" t="str">
        <f t="shared" si="36"/>
        <v>Unregistered</v>
      </c>
    </row>
    <row r="2333" spans="1:17">
      <c r="A2333" s="77">
        <v>11059</v>
      </c>
      <c r="B2333" s="77" t="s">
        <v>409</v>
      </c>
      <c r="C2333" s="77" t="s">
        <v>410</v>
      </c>
      <c r="D2333" s="77" t="s">
        <v>10464</v>
      </c>
      <c r="E2333" s="77" t="s">
        <v>10465</v>
      </c>
      <c r="F2333" s="78">
        <v>46195</v>
      </c>
      <c r="G2333" s="77" t="s">
        <v>1903</v>
      </c>
      <c r="H2333" s="79">
        <v>30040000</v>
      </c>
      <c r="I2333" s="79">
        <v>0</v>
      </c>
      <c r="J2333" s="79"/>
      <c r="K2333" s="79"/>
      <c r="L2333" s="79">
        <v>0</v>
      </c>
      <c r="M2333" s="79">
        <v>0</v>
      </c>
      <c r="N2333" s="79">
        <v>0</v>
      </c>
      <c r="O2333" s="79">
        <v>0</v>
      </c>
      <c r="P2333" s="80">
        <v>0</v>
      </c>
      <c r="Q2333" s="81" t="str">
        <f t="shared" si="36"/>
        <v>Unregistered</v>
      </c>
    </row>
    <row r="2334" spans="1:17">
      <c r="A2334" s="72">
        <v>9490</v>
      </c>
      <c r="B2334" s="72" t="s">
        <v>1660</v>
      </c>
      <c r="C2334" s="72" t="s">
        <v>1258</v>
      </c>
      <c r="D2334" s="72" t="s">
        <v>8658</v>
      </c>
      <c r="E2334" s="72" t="s">
        <v>8659</v>
      </c>
      <c r="F2334" s="73">
        <v>44561</v>
      </c>
      <c r="G2334" s="72" t="s">
        <v>5168</v>
      </c>
      <c r="H2334" s="74">
        <v>4000000</v>
      </c>
      <c r="I2334" s="74">
        <v>4000000</v>
      </c>
      <c r="J2334" s="74">
        <v>4000000</v>
      </c>
      <c r="K2334" s="74">
        <v>0</v>
      </c>
      <c r="L2334" s="74">
        <v>0</v>
      </c>
      <c r="M2334" s="74">
        <v>0</v>
      </c>
      <c r="N2334" s="74">
        <v>0</v>
      </c>
      <c r="O2334" s="74">
        <v>0</v>
      </c>
      <c r="P2334" s="75">
        <v>0</v>
      </c>
      <c r="Q2334" s="76" t="str">
        <f t="shared" si="36"/>
        <v>Registered</v>
      </c>
    </row>
    <row r="2335" spans="1:17">
      <c r="A2335" s="77">
        <v>9491</v>
      </c>
      <c r="B2335" s="77" t="s">
        <v>1660</v>
      </c>
      <c r="C2335" s="77" t="s">
        <v>1258</v>
      </c>
      <c r="D2335" s="77" t="s">
        <v>8660</v>
      </c>
      <c r="E2335" s="77" t="s">
        <v>8661</v>
      </c>
      <c r="F2335" s="78">
        <v>45138</v>
      </c>
      <c r="G2335" s="77" t="s">
        <v>3062</v>
      </c>
      <c r="H2335" s="79">
        <v>4403738</v>
      </c>
      <c r="I2335" s="79">
        <v>4403738</v>
      </c>
      <c r="J2335" s="79">
        <v>4403738</v>
      </c>
      <c r="K2335" s="79">
        <v>0</v>
      </c>
      <c r="L2335" s="79">
        <v>0</v>
      </c>
      <c r="M2335" s="79">
        <v>0</v>
      </c>
      <c r="N2335" s="79">
        <v>0</v>
      </c>
      <c r="O2335" s="79">
        <v>0</v>
      </c>
      <c r="P2335" s="80">
        <v>0</v>
      </c>
      <c r="Q2335" s="81" t="str">
        <f t="shared" si="36"/>
        <v>Registered</v>
      </c>
    </row>
    <row r="2336" spans="1:17">
      <c r="A2336" s="72">
        <v>9492</v>
      </c>
      <c r="B2336" s="72" t="s">
        <v>1660</v>
      </c>
      <c r="C2336" s="72" t="s">
        <v>1258</v>
      </c>
      <c r="D2336" s="72" t="s">
        <v>8662</v>
      </c>
      <c r="E2336" s="72" t="s">
        <v>8663</v>
      </c>
      <c r="F2336" s="73">
        <v>45251</v>
      </c>
      <c r="G2336" s="72" t="s">
        <v>5391</v>
      </c>
      <c r="H2336" s="74">
        <v>4420128</v>
      </c>
      <c r="I2336" s="74">
        <v>4420128</v>
      </c>
      <c r="J2336" s="74">
        <v>4420128</v>
      </c>
      <c r="K2336" s="74">
        <v>0</v>
      </c>
      <c r="L2336" s="74">
        <v>0</v>
      </c>
      <c r="M2336" s="74">
        <v>0</v>
      </c>
      <c r="N2336" s="74">
        <v>0</v>
      </c>
      <c r="O2336" s="74">
        <v>0</v>
      </c>
      <c r="P2336" s="75">
        <v>0</v>
      </c>
      <c r="Q2336" s="76" t="str">
        <f t="shared" si="36"/>
        <v>Registered</v>
      </c>
    </row>
    <row r="2337" spans="1:17">
      <c r="A2337" s="77">
        <v>9493</v>
      </c>
      <c r="B2337" s="77" t="s">
        <v>1660</v>
      </c>
      <c r="C2337" s="77" t="s">
        <v>1258</v>
      </c>
      <c r="D2337" s="77" t="s">
        <v>8664</v>
      </c>
      <c r="E2337" s="77" t="s">
        <v>8665</v>
      </c>
      <c r="F2337" s="78">
        <v>45127</v>
      </c>
      <c r="G2337" s="77" t="s">
        <v>3597</v>
      </c>
      <c r="H2337" s="79">
        <v>4855950</v>
      </c>
      <c r="I2337" s="79">
        <v>4855950</v>
      </c>
      <c r="J2337" s="79">
        <v>4855950</v>
      </c>
      <c r="K2337" s="79">
        <v>0</v>
      </c>
      <c r="L2337" s="79">
        <v>0</v>
      </c>
      <c r="M2337" s="79">
        <v>0</v>
      </c>
      <c r="N2337" s="79">
        <v>0</v>
      </c>
      <c r="O2337" s="79">
        <v>0</v>
      </c>
      <c r="P2337" s="80">
        <v>0</v>
      </c>
      <c r="Q2337" s="81" t="str">
        <f t="shared" si="36"/>
        <v>Registered</v>
      </c>
    </row>
    <row r="2338" spans="1:17">
      <c r="A2338" s="72">
        <v>9494</v>
      </c>
      <c r="B2338" s="72" t="s">
        <v>1660</v>
      </c>
      <c r="C2338" s="72" t="s">
        <v>1258</v>
      </c>
      <c r="D2338" s="72" t="s">
        <v>8666</v>
      </c>
      <c r="E2338" s="72" t="s">
        <v>8667</v>
      </c>
      <c r="F2338" s="73">
        <v>45199</v>
      </c>
      <c r="G2338" s="72" t="s">
        <v>1968</v>
      </c>
      <c r="H2338" s="74">
        <v>4403738</v>
      </c>
      <c r="I2338" s="74">
        <v>4403738</v>
      </c>
      <c r="J2338" s="74">
        <v>4403738</v>
      </c>
      <c r="K2338" s="74">
        <v>0</v>
      </c>
      <c r="L2338" s="74">
        <v>0</v>
      </c>
      <c r="M2338" s="74">
        <v>0</v>
      </c>
      <c r="N2338" s="74">
        <v>0</v>
      </c>
      <c r="O2338" s="74">
        <v>0</v>
      </c>
      <c r="P2338" s="75">
        <v>0</v>
      </c>
      <c r="Q2338" s="76" t="str">
        <f t="shared" si="36"/>
        <v>Registered</v>
      </c>
    </row>
    <row r="2339" spans="1:17">
      <c r="A2339" s="77">
        <v>9495</v>
      </c>
      <c r="B2339" s="77" t="s">
        <v>1660</v>
      </c>
      <c r="C2339" s="77" t="s">
        <v>1258</v>
      </c>
      <c r="D2339" s="77" t="s">
        <v>8668</v>
      </c>
      <c r="E2339" s="77" t="s">
        <v>8669</v>
      </c>
      <c r="F2339" s="78">
        <v>45147</v>
      </c>
      <c r="G2339" s="77" t="s">
        <v>2429</v>
      </c>
      <c r="H2339" s="79">
        <v>4732925</v>
      </c>
      <c r="I2339" s="79">
        <v>4732925</v>
      </c>
      <c r="J2339" s="79">
        <v>4732925</v>
      </c>
      <c r="K2339" s="79">
        <v>0</v>
      </c>
      <c r="L2339" s="79">
        <v>0</v>
      </c>
      <c r="M2339" s="79">
        <v>0</v>
      </c>
      <c r="N2339" s="79">
        <v>0</v>
      </c>
      <c r="O2339" s="79">
        <v>0</v>
      </c>
      <c r="P2339" s="80">
        <v>0</v>
      </c>
      <c r="Q2339" s="81" t="str">
        <f t="shared" si="36"/>
        <v>Registered</v>
      </c>
    </row>
    <row r="2340" spans="1:17">
      <c r="A2340" s="72">
        <v>9496</v>
      </c>
      <c r="B2340" s="72" t="s">
        <v>1660</v>
      </c>
      <c r="C2340" s="72" t="s">
        <v>1258</v>
      </c>
      <c r="D2340" s="72" t="s">
        <v>8670</v>
      </c>
      <c r="E2340" s="72" t="s">
        <v>8671</v>
      </c>
      <c r="F2340" s="73">
        <v>45412</v>
      </c>
      <c r="G2340" s="72" t="s">
        <v>3323</v>
      </c>
      <c r="H2340" s="74">
        <v>4919715</v>
      </c>
      <c r="I2340" s="74">
        <v>4919715</v>
      </c>
      <c r="J2340" s="74">
        <v>4919715</v>
      </c>
      <c r="K2340" s="74">
        <v>0</v>
      </c>
      <c r="L2340" s="74">
        <v>0</v>
      </c>
      <c r="M2340" s="74">
        <v>0</v>
      </c>
      <c r="N2340" s="74">
        <v>0</v>
      </c>
      <c r="O2340" s="74">
        <v>0</v>
      </c>
      <c r="P2340" s="75">
        <v>0</v>
      </c>
      <c r="Q2340" s="76" t="str">
        <f t="shared" si="36"/>
        <v>Registered</v>
      </c>
    </row>
    <row r="2341" spans="1:17">
      <c r="A2341" s="77">
        <v>9497</v>
      </c>
      <c r="B2341" s="77" t="s">
        <v>1660</v>
      </c>
      <c r="C2341" s="77" t="s">
        <v>1258</v>
      </c>
      <c r="D2341" s="77" t="s">
        <v>8672</v>
      </c>
      <c r="E2341" s="77" t="s">
        <v>8673</v>
      </c>
      <c r="F2341" s="78">
        <v>45382</v>
      </c>
      <c r="G2341" s="77" t="s">
        <v>1520</v>
      </c>
      <c r="H2341" s="79">
        <v>4495000</v>
      </c>
      <c r="I2341" s="79">
        <v>4495000</v>
      </c>
      <c r="J2341" s="79">
        <v>4495000</v>
      </c>
      <c r="K2341" s="79">
        <v>0</v>
      </c>
      <c r="L2341" s="79">
        <v>0</v>
      </c>
      <c r="M2341" s="79">
        <v>0</v>
      </c>
      <c r="N2341" s="79">
        <v>0</v>
      </c>
      <c r="O2341" s="79">
        <v>0</v>
      </c>
      <c r="P2341" s="80">
        <v>0</v>
      </c>
      <c r="Q2341" s="81" t="str">
        <f t="shared" si="36"/>
        <v>Registered</v>
      </c>
    </row>
    <row r="2342" spans="1:17">
      <c r="A2342" s="72">
        <v>9498</v>
      </c>
      <c r="B2342" s="72" t="s">
        <v>1660</v>
      </c>
      <c r="C2342" s="72" t="s">
        <v>1258</v>
      </c>
      <c r="D2342" s="72" t="s">
        <v>8674</v>
      </c>
      <c r="E2342" s="72" t="s">
        <v>8675</v>
      </c>
      <c r="F2342" s="73">
        <v>44237</v>
      </c>
      <c r="G2342" s="72" t="s">
        <v>8676</v>
      </c>
      <c r="H2342" s="74">
        <v>4151520</v>
      </c>
      <c r="I2342" s="74">
        <v>4151520</v>
      </c>
      <c r="J2342" s="74">
        <v>4151520</v>
      </c>
      <c r="K2342" s="74">
        <v>0</v>
      </c>
      <c r="L2342" s="74">
        <v>0</v>
      </c>
      <c r="M2342" s="74">
        <v>0</v>
      </c>
      <c r="N2342" s="74">
        <v>0</v>
      </c>
      <c r="O2342" s="74">
        <v>0</v>
      </c>
      <c r="P2342" s="75">
        <v>0</v>
      </c>
      <c r="Q2342" s="76" t="str">
        <f t="shared" si="36"/>
        <v>Registered</v>
      </c>
    </row>
    <row r="2343" spans="1:17">
      <c r="A2343" s="77">
        <v>9499</v>
      </c>
      <c r="B2343" s="77" t="s">
        <v>1660</v>
      </c>
      <c r="C2343" s="77" t="s">
        <v>1258</v>
      </c>
      <c r="D2343" s="77" t="s">
        <v>8677</v>
      </c>
      <c r="E2343" s="77" t="s">
        <v>8678</v>
      </c>
      <c r="F2343" s="78">
        <v>45012</v>
      </c>
      <c r="G2343" s="77" t="s">
        <v>3100</v>
      </c>
      <c r="H2343" s="79">
        <v>4728000</v>
      </c>
      <c r="I2343" s="79">
        <v>4728000</v>
      </c>
      <c r="J2343" s="79">
        <v>4728000</v>
      </c>
      <c r="K2343" s="79">
        <v>0</v>
      </c>
      <c r="L2343" s="79">
        <v>0</v>
      </c>
      <c r="M2343" s="79">
        <v>0</v>
      </c>
      <c r="N2343" s="79">
        <v>0</v>
      </c>
      <c r="O2343" s="79">
        <v>0</v>
      </c>
      <c r="P2343" s="80">
        <v>0</v>
      </c>
      <c r="Q2343" s="81" t="str">
        <f t="shared" si="36"/>
        <v>Registered</v>
      </c>
    </row>
    <row r="2344" spans="1:17">
      <c r="A2344" s="72">
        <v>9500</v>
      </c>
      <c r="B2344" s="72" t="s">
        <v>1660</v>
      </c>
      <c r="C2344" s="72" t="s">
        <v>1258</v>
      </c>
      <c r="D2344" s="72" t="s">
        <v>8679</v>
      </c>
      <c r="E2344" s="72" t="s">
        <v>8680</v>
      </c>
      <c r="F2344" s="73">
        <v>45260</v>
      </c>
      <c r="G2344" s="72" t="s">
        <v>2065</v>
      </c>
      <c r="H2344" s="74">
        <v>4404690</v>
      </c>
      <c r="I2344" s="74">
        <v>4404690</v>
      </c>
      <c r="J2344" s="74">
        <v>4404690</v>
      </c>
      <c r="K2344" s="74">
        <v>0</v>
      </c>
      <c r="L2344" s="74">
        <v>0</v>
      </c>
      <c r="M2344" s="74">
        <v>0</v>
      </c>
      <c r="N2344" s="74">
        <v>0</v>
      </c>
      <c r="O2344" s="74">
        <v>0</v>
      </c>
      <c r="P2344" s="75">
        <v>0</v>
      </c>
      <c r="Q2344" s="76" t="str">
        <f t="shared" si="36"/>
        <v>Registered</v>
      </c>
    </row>
    <row r="2345" spans="1:17">
      <c r="A2345" s="77">
        <v>9501</v>
      </c>
      <c r="B2345" s="77" t="s">
        <v>1660</v>
      </c>
      <c r="C2345" s="77" t="s">
        <v>1258</v>
      </c>
      <c r="D2345" s="77" t="s">
        <v>8681</v>
      </c>
      <c r="E2345" s="77" t="s">
        <v>8682</v>
      </c>
      <c r="F2345" s="78">
        <v>44921</v>
      </c>
      <c r="G2345" s="77" t="s">
        <v>3815</v>
      </c>
      <c r="H2345" s="79">
        <v>4495000</v>
      </c>
      <c r="I2345" s="79">
        <v>4495000</v>
      </c>
      <c r="J2345" s="79">
        <v>4495000</v>
      </c>
      <c r="K2345" s="79">
        <v>0</v>
      </c>
      <c r="L2345" s="79">
        <v>0</v>
      </c>
      <c r="M2345" s="79">
        <v>0</v>
      </c>
      <c r="N2345" s="79">
        <v>0</v>
      </c>
      <c r="O2345" s="79">
        <v>0</v>
      </c>
      <c r="P2345" s="80">
        <v>0</v>
      </c>
      <c r="Q2345" s="81" t="str">
        <f t="shared" si="36"/>
        <v>Registered</v>
      </c>
    </row>
    <row r="2346" spans="1:17">
      <c r="A2346" s="72">
        <v>9502</v>
      </c>
      <c r="B2346" s="72" t="s">
        <v>1660</v>
      </c>
      <c r="C2346" s="72" t="s">
        <v>1258</v>
      </c>
      <c r="D2346" s="72" t="s">
        <v>8683</v>
      </c>
      <c r="E2346" s="72" t="s">
        <v>8684</v>
      </c>
      <c r="F2346" s="73">
        <v>44672</v>
      </c>
      <c r="G2346" s="72" t="s">
        <v>5107</v>
      </c>
      <c r="H2346" s="74">
        <v>4495000</v>
      </c>
      <c r="I2346" s="74">
        <v>4495000</v>
      </c>
      <c r="J2346" s="74">
        <v>4495000</v>
      </c>
      <c r="K2346" s="74">
        <v>0</v>
      </c>
      <c r="L2346" s="74">
        <v>0</v>
      </c>
      <c r="M2346" s="74">
        <v>0</v>
      </c>
      <c r="N2346" s="74">
        <v>0</v>
      </c>
      <c r="O2346" s="74">
        <v>0</v>
      </c>
      <c r="P2346" s="75">
        <v>0</v>
      </c>
      <c r="Q2346" s="76" t="str">
        <f t="shared" si="36"/>
        <v>Registered</v>
      </c>
    </row>
    <row r="2347" spans="1:17">
      <c r="A2347" s="77">
        <v>9503</v>
      </c>
      <c r="B2347" s="77" t="s">
        <v>1660</v>
      </c>
      <c r="C2347" s="77" t="s">
        <v>1258</v>
      </c>
      <c r="D2347" s="77" t="s">
        <v>8685</v>
      </c>
      <c r="E2347" s="77" t="s">
        <v>8686</v>
      </c>
      <c r="F2347" s="78">
        <v>44915</v>
      </c>
      <c r="G2347" s="77" t="s">
        <v>2640</v>
      </c>
      <c r="H2347" s="79">
        <v>4495000</v>
      </c>
      <c r="I2347" s="79">
        <v>4495000</v>
      </c>
      <c r="J2347" s="79">
        <v>4495000</v>
      </c>
      <c r="K2347" s="79">
        <v>0</v>
      </c>
      <c r="L2347" s="79">
        <v>0</v>
      </c>
      <c r="M2347" s="79">
        <v>0</v>
      </c>
      <c r="N2347" s="79">
        <v>0</v>
      </c>
      <c r="O2347" s="79">
        <v>0</v>
      </c>
      <c r="P2347" s="80">
        <v>0</v>
      </c>
      <c r="Q2347" s="81" t="str">
        <f t="shared" si="36"/>
        <v>Registered</v>
      </c>
    </row>
    <row r="2348" spans="1:17">
      <c r="A2348" s="72">
        <v>9504</v>
      </c>
      <c r="B2348" s="72" t="s">
        <v>1660</v>
      </c>
      <c r="C2348" s="72" t="s">
        <v>1258</v>
      </c>
      <c r="D2348" s="72" t="s">
        <v>8687</v>
      </c>
      <c r="E2348" s="72" t="s">
        <v>8688</v>
      </c>
      <c r="F2348" s="73">
        <v>45260</v>
      </c>
      <c r="G2348" s="72" t="s">
        <v>4970</v>
      </c>
      <c r="H2348" s="74">
        <v>4361526</v>
      </c>
      <c r="I2348" s="74">
        <v>4361526</v>
      </c>
      <c r="J2348" s="74">
        <v>4361526</v>
      </c>
      <c r="K2348" s="74">
        <v>0</v>
      </c>
      <c r="L2348" s="74">
        <v>0</v>
      </c>
      <c r="M2348" s="74">
        <v>0</v>
      </c>
      <c r="N2348" s="74">
        <v>0</v>
      </c>
      <c r="O2348" s="74">
        <v>0</v>
      </c>
      <c r="P2348" s="75">
        <v>0</v>
      </c>
      <c r="Q2348" s="76" t="str">
        <f t="shared" si="36"/>
        <v>Registered</v>
      </c>
    </row>
    <row r="2349" spans="1:17">
      <c r="A2349" s="77">
        <v>9505</v>
      </c>
      <c r="B2349" s="77" t="s">
        <v>1660</v>
      </c>
      <c r="C2349" s="77" t="s">
        <v>1258</v>
      </c>
      <c r="D2349" s="77" t="s">
        <v>8689</v>
      </c>
      <c r="E2349" s="77" t="s">
        <v>8690</v>
      </c>
      <c r="F2349" s="78">
        <v>45062</v>
      </c>
      <c r="G2349" s="77" t="s">
        <v>5189</v>
      </c>
      <c r="H2349" s="79">
        <v>4336020</v>
      </c>
      <c r="I2349" s="79">
        <v>4336020</v>
      </c>
      <c r="J2349" s="79">
        <v>4336020</v>
      </c>
      <c r="K2349" s="79">
        <v>0</v>
      </c>
      <c r="L2349" s="79">
        <v>0</v>
      </c>
      <c r="M2349" s="79">
        <v>0</v>
      </c>
      <c r="N2349" s="79">
        <v>0</v>
      </c>
      <c r="O2349" s="79">
        <v>0</v>
      </c>
      <c r="P2349" s="80">
        <v>0</v>
      </c>
      <c r="Q2349" s="81" t="str">
        <f t="shared" si="36"/>
        <v>Registered</v>
      </c>
    </row>
    <row r="2350" spans="1:17">
      <c r="A2350" s="72">
        <v>9506</v>
      </c>
      <c r="B2350" s="72" t="s">
        <v>1660</v>
      </c>
      <c r="C2350" s="72" t="s">
        <v>1258</v>
      </c>
      <c r="D2350" s="72" t="s">
        <v>8691</v>
      </c>
      <c r="E2350" s="72" t="s">
        <v>8692</v>
      </c>
      <c r="F2350" s="73">
        <v>45190</v>
      </c>
      <c r="G2350" s="72" t="s">
        <v>5192</v>
      </c>
      <c r="H2350" s="74">
        <v>4732925</v>
      </c>
      <c r="I2350" s="74">
        <v>4732925</v>
      </c>
      <c r="J2350" s="74">
        <v>4732925</v>
      </c>
      <c r="K2350" s="74">
        <v>0</v>
      </c>
      <c r="L2350" s="74">
        <v>0</v>
      </c>
      <c r="M2350" s="74">
        <v>0</v>
      </c>
      <c r="N2350" s="74">
        <v>0</v>
      </c>
      <c r="O2350" s="74">
        <v>0</v>
      </c>
      <c r="P2350" s="75">
        <v>0</v>
      </c>
      <c r="Q2350" s="76" t="str">
        <f t="shared" si="36"/>
        <v>Registered</v>
      </c>
    </row>
    <row r="2351" spans="1:17">
      <c r="A2351" s="77">
        <v>9507</v>
      </c>
      <c r="B2351" s="77" t="s">
        <v>1660</v>
      </c>
      <c r="C2351" s="77" t="s">
        <v>1258</v>
      </c>
      <c r="D2351" s="77" t="s">
        <v>8693</v>
      </c>
      <c r="E2351" s="77" t="s">
        <v>8694</v>
      </c>
      <c r="F2351" s="78">
        <v>44901</v>
      </c>
      <c r="G2351" s="77" t="s">
        <v>3016</v>
      </c>
      <c r="H2351" s="79">
        <v>4400000</v>
      </c>
      <c r="I2351" s="79">
        <v>4400000</v>
      </c>
      <c r="J2351" s="79">
        <v>4400000</v>
      </c>
      <c r="K2351" s="79">
        <v>0</v>
      </c>
      <c r="L2351" s="79">
        <v>0</v>
      </c>
      <c r="M2351" s="79">
        <v>0</v>
      </c>
      <c r="N2351" s="79">
        <v>0</v>
      </c>
      <c r="O2351" s="79">
        <v>0</v>
      </c>
      <c r="P2351" s="80">
        <v>0</v>
      </c>
      <c r="Q2351" s="81" t="str">
        <f t="shared" si="36"/>
        <v>Registered</v>
      </c>
    </row>
    <row r="2352" spans="1:17">
      <c r="A2352" s="72">
        <v>9508</v>
      </c>
      <c r="B2352" s="72" t="s">
        <v>1660</v>
      </c>
      <c r="C2352" s="72" t="s">
        <v>1258</v>
      </c>
      <c r="D2352" s="72" t="s">
        <v>8695</v>
      </c>
      <c r="E2352" s="72" t="s">
        <v>2657</v>
      </c>
      <c r="F2352" s="73">
        <v>45169</v>
      </c>
      <c r="G2352" s="72" t="s">
        <v>2737</v>
      </c>
      <c r="H2352" s="74">
        <v>4330625</v>
      </c>
      <c r="I2352" s="74">
        <v>4330625</v>
      </c>
      <c r="J2352" s="74">
        <v>4330625</v>
      </c>
      <c r="K2352" s="74">
        <v>0</v>
      </c>
      <c r="L2352" s="74">
        <v>0</v>
      </c>
      <c r="M2352" s="74">
        <v>0</v>
      </c>
      <c r="N2352" s="74">
        <v>0</v>
      </c>
      <c r="O2352" s="74">
        <v>0</v>
      </c>
      <c r="P2352" s="75">
        <v>0</v>
      </c>
      <c r="Q2352" s="76" t="str">
        <f t="shared" si="36"/>
        <v>Registered</v>
      </c>
    </row>
    <row r="2353" spans="1:17">
      <c r="A2353" s="77">
        <v>9509</v>
      </c>
      <c r="B2353" s="77" t="s">
        <v>1660</v>
      </c>
      <c r="C2353" s="77" t="s">
        <v>1258</v>
      </c>
      <c r="D2353" s="77" t="s">
        <v>8696</v>
      </c>
      <c r="E2353" s="77" t="s">
        <v>8697</v>
      </c>
      <c r="F2353" s="78">
        <v>44816</v>
      </c>
      <c r="G2353" s="77" t="s">
        <v>5513</v>
      </c>
      <c r="H2353" s="79">
        <v>4495000</v>
      </c>
      <c r="I2353" s="79">
        <v>4495000</v>
      </c>
      <c r="J2353" s="79">
        <v>4495000</v>
      </c>
      <c r="K2353" s="79">
        <v>0</v>
      </c>
      <c r="L2353" s="79">
        <v>0</v>
      </c>
      <c r="M2353" s="79">
        <v>0</v>
      </c>
      <c r="N2353" s="79">
        <v>0</v>
      </c>
      <c r="O2353" s="79">
        <v>0</v>
      </c>
      <c r="P2353" s="80">
        <v>0</v>
      </c>
      <c r="Q2353" s="81" t="str">
        <f t="shared" si="36"/>
        <v>Registered</v>
      </c>
    </row>
    <row r="2354" spans="1:17">
      <c r="A2354" s="72">
        <v>9510</v>
      </c>
      <c r="B2354" s="72" t="s">
        <v>1660</v>
      </c>
      <c r="C2354" s="72" t="s">
        <v>1258</v>
      </c>
      <c r="D2354" s="72" t="s">
        <v>8698</v>
      </c>
      <c r="E2354" s="72" t="s">
        <v>8699</v>
      </c>
      <c r="F2354" s="73">
        <v>44277</v>
      </c>
      <c r="G2354" s="72" t="s">
        <v>3026</v>
      </c>
      <c r="H2354" s="74">
        <v>4499000</v>
      </c>
      <c r="I2354" s="74">
        <v>4499000</v>
      </c>
      <c r="J2354" s="74">
        <v>4499000</v>
      </c>
      <c r="K2354" s="74">
        <v>0</v>
      </c>
      <c r="L2354" s="74">
        <v>0</v>
      </c>
      <c r="M2354" s="74">
        <v>0</v>
      </c>
      <c r="N2354" s="74">
        <v>0</v>
      </c>
      <c r="O2354" s="74">
        <v>0</v>
      </c>
      <c r="P2354" s="75">
        <v>0</v>
      </c>
      <c r="Q2354" s="76" t="str">
        <f t="shared" si="36"/>
        <v>Registered</v>
      </c>
    </row>
    <row r="2355" spans="1:17">
      <c r="A2355" s="77">
        <v>9511</v>
      </c>
      <c r="B2355" s="77" t="s">
        <v>1660</v>
      </c>
      <c r="C2355" s="77" t="s">
        <v>1258</v>
      </c>
      <c r="D2355" s="77" t="s">
        <v>8700</v>
      </c>
      <c r="E2355" s="77" t="s">
        <v>8701</v>
      </c>
      <c r="F2355" s="78">
        <v>44312</v>
      </c>
      <c r="G2355" s="77" t="s">
        <v>5113</v>
      </c>
      <c r="H2355" s="79">
        <v>4495000</v>
      </c>
      <c r="I2355" s="79">
        <v>4495000</v>
      </c>
      <c r="J2355" s="79">
        <v>4495000</v>
      </c>
      <c r="K2355" s="79">
        <v>0</v>
      </c>
      <c r="L2355" s="79">
        <v>0</v>
      </c>
      <c r="M2355" s="79">
        <v>0</v>
      </c>
      <c r="N2355" s="79">
        <v>0</v>
      </c>
      <c r="O2355" s="79">
        <v>0</v>
      </c>
      <c r="P2355" s="80">
        <v>0</v>
      </c>
      <c r="Q2355" s="81" t="str">
        <f t="shared" si="36"/>
        <v>Registered</v>
      </c>
    </row>
    <row r="2356" spans="1:17">
      <c r="A2356" s="72">
        <v>9512</v>
      </c>
      <c r="B2356" s="72" t="s">
        <v>1660</v>
      </c>
      <c r="C2356" s="72" t="s">
        <v>1258</v>
      </c>
      <c r="D2356" s="72" t="s">
        <v>8702</v>
      </c>
      <c r="E2356" s="72" t="s">
        <v>8703</v>
      </c>
      <c r="F2356" s="73">
        <v>45209</v>
      </c>
      <c r="G2356" s="72" t="s">
        <v>2603</v>
      </c>
      <c r="H2356" s="74">
        <v>4403709</v>
      </c>
      <c r="I2356" s="74">
        <v>4403709</v>
      </c>
      <c r="J2356" s="74">
        <v>4403709</v>
      </c>
      <c r="K2356" s="74">
        <v>0</v>
      </c>
      <c r="L2356" s="74">
        <v>0</v>
      </c>
      <c r="M2356" s="74">
        <v>0</v>
      </c>
      <c r="N2356" s="74">
        <v>0</v>
      </c>
      <c r="O2356" s="74">
        <v>0</v>
      </c>
      <c r="P2356" s="75">
        <v>0</v>
      </c>
      <c r="Q2356" s="76" t="str">
        <f t="shared" si="36"/>
        <v>Registered</v>
      </c>
    </row>
    <row r="2357" spans="1:17">
      <c r="A2357" s="77">
        <v>9513</v>
      </c>
      <c r="B2357" s="77" t="s">
        <v>1660</v>
      </c>
      <c r="C2357" s="77" t="s">
        <v>1258</v>
      </c>
      <c r="D2357" s="77" t="s">
        <v>8704</v>
      </c>
      <c r="E2357" s="77" t="s">
        <v>8705</v>
      </c>
      <c r="F2357" s="78">
        <v>44608</v>
      </c>
      <c r="G2357" s="77" t="s">
        <v>5136</v>
      </c>
      <c r="H2357" s="79">
        <v>4495000</v>
      </c>
      <c r="I2357" s="79">
        <v>4495000</v>
      </c>
      <c r="J2357" s="79">
        <v>4495000</v>
      </c>
      <c r="K2357" s="79">
        <v>0</v>
      </c>
      <c r="L2357" s="79">
        <v>0</v>
      </c>
      <c r="M2357" s="79">
        <v>0</v>
      </c>
      <c r="N2357" s="79">
        <v>0</v>
      </c>
      <c r="O2357" s="79">
        <v>0</v>
      </c>
      <c r="P2357" s="80">
        <v>0</v>
      </c>
      <c r="Q2357" s="81" t="str">
        <f t="shared" si="36"/>
        <v>Registered</v>
      </c>
    </row>
    <row r="2358" spans="1:17">
      <c r="A2358" s="72">
        <v>9514</v>
      </c>
      <c r="B2358" s="72" t="s">
        <v>1660</v>
      </c>
      <c r="C2358" s="72" t="s">
        <v>1258</v>
      </c>
      <c r="D2358" s="72" t="s">
        <v>8706</v>
      </c>
      <c r="E2358" s="72" t="s">
        <v>8707</v>
      </c>
      <c r="F2358" s="73">
        <v>44362</v>
      </c>
      <c r="G2358" s="72" t="s">
        <v>5090</v>
      </c>
      <c r="H2358" s="74">
        <v>4495000</v>
      </c>
      <c r="I2358" s="74">
        <v>4495000</v>
      </c>
      <c r="J2358" s="74">
        <v>4495000</v>
      </c>
      <c r="K2358" s="74">
        <v>0</v>
      </c>
      <c r="L2358" s="74">
        <v>0</v>
      </c>
      <c r="M2358" s="74">
        <v>0</v>
      </c>
      <c r="N2358" s="74">
        <v>0</v>
      </c>
      <c r="O2358" s="74">
        <v>0</v>
      </c>
      <c r="P2358" s="75">
        <v>0</v>
      </c>
      <c r="Q2358" s="76" t="str">
        <f t="shared" si="36"/>
        <v>Registered</v>
      </c>
    </row>
    <row r="2359" spans="1:17">
      <c r="A2359" s="77">
        <v>9515</v>
      </c>
      <c r="B2359" s="77" t="s">
        <v>1660</v>
      </c>
      <c r="C2359" s="77" t="s">
        <v>1258</v>
      </c>
      <c r="D2359" s="77" t="s">
        <v>8708</v>
      </c>
      <c r="E2359" s="77" t="s">
        <v>8709</v>
      </c>
      <c r="F2359" s="78">
        <v>44824</v>
      </c>
      <c r="G2359" s="77" t="s">
        <v>5144</v>
      </c>
      <c r="H2359" s="79">
        <v>4008000</v>
      </c>
      <c r="I2359" s="79">
        <v>4008000</v>
      </c>
      <c r="J2359" s="79">
        <v>4008000</v>
      </c>
      <c r="K2359" s="79">
        <v>0</v>
      </c>
      <c r="L2359" s="79">
        <v>0</v>
      </c>
      <c r="M2359" s="79">
        <v>0</v>
      </c>
      <c r="N2359" s="79">
        <v>0</v>
      </c>
      <c r="O2359" s="79">
        <v>0</v>
      </c>
      <c r="P2359" s="80">
        <v>0</v>
      </c>
      <c r="Q2359" s="81" t="str">
        <f t="shared" si="36"/>
        <v>Registered</v>
      </c>
    </row>
    <row r="2360" spans="1:17">
      <c r="A2360" s="72">
        <v>9516</v>
      </c>
      <c r="B2360" s="72" t="s">
        <v>1660</v>
      </c>
      <c r="C2360" s="72" t="s">
        <v>1258</v>
      </c>
      <c r="D2360" s="72" t="s">
        <v>8710</v>
      </c>
      <c r="E2360" s="72" t="s">
        <v>8711</v>
      </c>
      <c r="F2360" s="73">
        <v>45107</v>
      </c>
      <c r="G2360" s="72" t="s">
        <v>5191</v>
      </c>
      <c r="H2360" s="74">
        <v>4662693</v>
      </c>
      <c r="I2360" s="74">
        <v>4662693</v>
      </c>
      <c r="J2360" s="74">
        <v>4662693</v>
      </c>
      <c r="K2360" s="74">
        <v>0</v>
      </c>
      <c r="L2360" s="74">
        <v>0</v>
      </c>
      <c r="M2360" s="74">
        <v>0</v>
      </c>
      <c r="N2360" s="74">
        <v>0</v>
      </c>
      <c r="O2360" s="74">
        <v>0</v>
      </c>
      <c r="P2360" s="75">
        <v>0</v>
      </c>
      <c r="Q2360" s="76" t="str">
        <f t="shared" si="36"/>
        <v>Registered</v>
      </c>
    </row>
    <row r="2361" spans="1:17">
      <c r="A2361" s="77">
        <v>9517</v>
      </c>
      <c r="B2361" s="77" t="s">
        <v>1660</v>
      </c>
      <c r="C2361" s="77" t="s">
        <v>1258</v>
      </c>
      <c r="D2361" s="77" t="s">
        <v>8712</v>
      </c>
      <c r="E2361" s="77" t="s">
        <v>8713</v>
      </c>
      <c r="F2361" s="78">
        <v>45005</v>
      </c>
      <c r="G2361" s="77" t="s">
        <v>4107</v>
      </c>
      <c r="H2361" s="79">
        <v>4495000</v>
      </c>
      <c r="I2361" s="79">
        <v>4495000</v>
      </c>
      <c r="J2361" s="79">
        <v>4495000</v>
      </c>
      <c r="K2361" s="79">
        <v>0</v>
      </c>
      <c r="L2361" s="79">
        <v>0</v>
      </c>
      <c r="M2361" s="79">
        <v>0</v>
      </c>
      <c r="N2361" s="79">
        <v>0</v>
      </c>
      <c r="O2361" s="79">
        <v>0</v>
      </c>
      <c r="P2361" s="80">
        <v>0</v>
      </c>
      <c r="Q2361" s="81" t="str">
        <f t="shared" si="36"/>
        <v>Registered</v>
      </c>
    </row>
    <row r="2362" spans="1:17">
      <c r="A2362" s="72">
        <v>9518</v>
      </c>
      <c r="B2362" s="72" t="s">
        <v>1660</v>
      </c>
      <c r="C2362" s="72" t="s">
        <v>1258</v>
      </c>
      <c r="D2362" s="72" t="s">
        <v>8714</v>
      </c>
      <c r="E2362" s="72" t="s">
        <v>8715</v>
      </c>
      <c r="F2362" s="73">
        <v>44680</v>
      </c>
      <c r="G2362" s="72" t="s">
        <v>5377</v>
      </c>
      <c r="H2362" s="74">
        <v>4495000</v>
      </c>
      <c r="I2362" s="74">
        <v>4495000</v>
      </c>
      <c r="J2362" s="74">
        <v>4495000</v>
      </c>
      <c r="K2362" s="74">
        <v>0</v>
      </c>
      <c r="L2362" s="74">
        <v>0</v>
      </c>
      <c r="M2362" s="74">
        <v>0</v>
      </c>
      <c r="N2362" s="74">
        <v>0</v>
      </c>
      <c r="O2362" s="74">
        <v>0</v>
      </c>
      <c r="P2362" s="75">
        <v>0</v>
      </c>
      <c r="Q2362" s="76" t="str">
        <f t="shared" si="36"/>
        <v>Registered</v>
      </c>
    </row>
    <row r="2363" spans="1:17">
      <c r="A2363" s="77">
        <v>9519</v>
      </c>
      <c r="B2363" s="77" t="s">
        <v>1660</v>
      </c>
      <c r="C2363" s="77" t="s">
        <v>1258</v>
      </c>
      <c r="D2363" s="77" t="s">
        <v>8716</v>
      </c>
      <c r="E2363" s="77" t="s">
        <v>8717</v>
      </c>
      <c r="F2363" s="78">
        <v>44816</v>
      </c>
      <c r="G2363" s="77" t="s">
        <v>5122</v>
      </c>
      <c r="H2363" s="79">
        <v>4495000</v>
      </c>
      <c r="I2363" s="79">
        <v>4495000</v>
      </c>
      <c r="J2363" s="79">
        <v>4495000</v>
      </c>
      <c r="K2363" s="79">
        <v>0</v>
      </c>
      <c r="L2363" s="79">
        <v>0</v>
      </c>
      <c r="M2363" s="79">
        <v>0</v>
      </c>
      <c r="N2363" s="79">
        <v>0</v>
      </c>
      <c r="O2363" s="79">
        <v>0</v>
      </c>
      <c r="P2363" s="80">
        <v>0</v>
      </c>
      <c r="Q2363" s="81" t="str">
        <f t="shared" si="36"/>
        <v>Registered</v>
      </c>
    </row>
    <row r="2364" spans="1:17">
      <c r="A2364" s="72">
        <v>9520</v>
      </c>
      <c r="B2364" s="72" t="s">
        <v>1660</v>
      </c>
      <c r="C2364" s="72" t="s">
        <v>1258</v>
      </c>
      <c r="D2364" s="72" t="s">
        <v>8718</v>
      </c>
      <c r="E2364" s="72" t="s">
        <v>8719</v>
      </c>
      <c r="F2364" s="73">
        <v>44915</v>
      </c>
      <c r="G2364" s="72" t="s">
        <v>5133</v>
      </c>
      <c r="H2364" s="74">
        <v>4806900</v>
      </c>
      <c r="I2364" s="74">
        <v>4806900</v>
      </c>
      <c r="J2364" s="74">
        <v>4806900</v>
      </c>
      <c r="K2364" s="74">
        <v>0</v>
      </c>
      <c r="L2364" s="74">
        <v>0</v>
      </c>
      <c r="M2364" s="74">
        <v>0</v>
      </c>
      <c r="N2364" s="74">
        <v>0</v>
      </c>
      <c r="O2364" s="74">
        <v>0</v>
      </c>
      <c r="P2364" s="75">
        <v>0</v>
      </c>
      <c r="Q2364" s="76" t="str">
        <f t="shared" si="36"/>
        <v>Registered</v>
      </c>
    </row>
    <row r="2365" spans="1:17">
      <c r="A2365" s="77">
        <v>9521</v>
      </c>
      <c r="B2365" s="77" t="s">
        <v>1660</v>
      </c>
      <c r="C2365" s="77" t="s">
        <v>1258</v>
      </c>
      <c r="D2365" s="77" t="s">
        <v>8720</v>
      </c>
      <c r="E2365" s="77" t="s">
        <v>8721</v>
      </c>
      <c r="F2365" s="78">
        <v>44742</v>
      </c>
      <c r="G2365" s="77" t="s">
        <v>5126</v>
      </c>
      <c r="H2365" s="79">
        <v>4495000</v>
      </c>
      <c r="I2365" s="79">
        <v>4495000</v>
      </c>
      <c r="J2365" s="79">
        <v>4495000</v>
      </c>
      <c r="K2365" s="79">
        <v>0</v>
      </c>
      <c r="L2365" s="79">
        <v>0</v>
      </c>
      <c r="M2365" s="79">
        <v>0</v>
      </c>
      <c r="N2365" s="79">
        <v>0</v>
      </c>
      <c r="O2365" s="79">
        <v>0</v>
      </c>
      <c r="P2365" s="80">
        <v>0</v>
      </c>
      <c r="Q2365" s="81" t="str">
        <f t="shared" si="36"/>
        <v>Registered</v>
      </c>
    </row>
    <row r="2366" spans="1:17">
      <c r="A2366" s="72">
        <v>9522</v>
      </c>
      <c r="B2366" s="72" t="s">
        <v>1660</v>
      </c>
      <c r="C2366" s="72" t="s">
        <v>1258</v>
      </c>
      <c r="D2366" s="72" t="s">
        <v>8722</v>
      </c>
      <c r="E2366" s="72" t="s">
        <v>8723</v>
      </c>
      <c r="F2366" s="73">
        <v>45219</v>
      </c>
      <c r="G2366" s="72" t="s">
        <v>5169</v>
      </c>
      <c r="H2366" s="74">
        <v>4827504</v>
      </c>
      <c r="I2366" s="74">
        <v>4827504</v>
      </c>
      <c r="J2366" s="74">
        <v>4827504</v>
      </c>
      <c r="K2366" s="74">
        <v>0</v>
      </c>
      <c r="L2366" s="74">
        <v>0</v>
      </c>
      <c r="M2366" s="74">
        <v>0</v>
      </c>
      <c r="N2366" s="74">
        <v>0</v>
      </c>
      <c r="O2366" s="74">
        <v>0</v>
      </c>
      <c r="P2366" s="75">
        <v>0</v>
      </c>
      <c r="Q2366" s="76" t="str">
        <f t="shared" si="36"/>
        <v>Registered</v>
      </c>
    </row>
    <row r="2367" spans="1:17">
      <c r="A2367" s="77">
        <v>9523</v>
      </c>
      <c r="B2367" s="77" t="s">
        <v>1660</v>
      </c>
      <c r="C2367" s="77" t="s">
        <v>1258</v>
      </c>
      <c r="D2367" s="77" t="s">
        <v>8724</v>
      </c>
      <c r="E2367" s="77" t="s">
        <v>8725</v>
      </c>
      <c r="F2367" s="78">
        <v>44726</v>
      </c>
      <c r="G2367" s="77" t="s">
        <v>7664</v>
      </c>
      <c r="H2367" s="79">
        <v>4495000</v>
      </c>
      <c r="I2367" s="79">
        <v>4495000</v>
      </c>
      <c r="J2367" s="79">
        <v>4495000</v>
      </c>
      <c r="K2367" s="79">
        <v>0</v>
      </c>
      <c r="L2367" s="79">
        <v>0</v>
      </c>
      <c r="M2367" s="79">
        <v>0</v>
      </c>
      <c r="N2367" s="79">
        <v>0</v>
      </c>
      <c r="O2367" s="79">
        <v>0</v>
      </c>
      <c r="P2367" s="80">
        <v>0</v>
      </c>
      <c r="Q2367" s="81" t="str">
        <f t="shared" si="36"/>
        <v>Registered</v>
      </c>
    </row>
    <row r="2368" spans="1:17">
      <c r="A2368" s="72">
        <v>9524</v>
      </c>
      <c r="B2368" s="72" t="s">
        <v>1660</v>
      </c>
      <c r="C2368" s="72" t="s">
        <v>1258</v>
      </c>
      <c r="D2368" s="72" t="s">
        <v>8726</v>
      </c>
      <c r="E2368" s="72" t="s">
        <v>8727</v>
      </c>
      <c r="F2368" s="73">
        <v>45155</v>
      </c>
      <c r="G2368" s="72" t="s">
        <v>4374</v>
      </c>
      <c r="H2368" s="74">
        <v>4718610</v>
      </c>
      <c r="I2368" s="74">
        <v>4718610</v>
      </c>
      <c r="J2368" s="74">
        <v>4718610</v>
      </c>
      <c r="K2368" s="74">
        <v>0</v>
      </c>
      <c r="L2368" s="74">
        <v>0</v>
      </c>
      <c r="M2368" s="74">
        <v>0</v>
      </c>
      <c r="N2368" s="74">
        <v>0</v>
      </c>
      <c r="O2368" s="74">
        <v>0</v>
      </c>
      <c r="P2368" s="75">
        <v>0</v>
      </c>
      <c r="Q2368" s="76" t="str">
        <f t="shared" si="36"/>
        <v>Registered</v>
      </c>
    </row>
    <row r="2369" spans="1:17">
      <c r="A2369" s="77">
        <v>9525</v>
      </c>
      <c r="B2369" s="77" t="s">
        <v>1660</v>
      </c>
      <c r="C2369" s="77" t="s">
        <v>1258</v>
      </c>
      <c r="D2369" s="77" t="s">
        <v>8728</v>
      </c>
      <c r="E2369" s="77" t="s">
        <v>8729</v>
      </c>
      <c r="F2369" s="78">
        <v>44761</v>
      </c>
      <c r="G2369" s="77" t="s">
        <v>5186</v>
      </c>
      <c r="H2369" s="79">
        <v>4495000</v>
      </c>
      <c r="I2369" s="79">
        <v>4495000</v>
      </c>
      <c r="J2369" s="79">
        <v>4495000</v>
      </c>
      <c r="K2369" s="79">
        <v>0</v>
      </c>
      <c r="L2369" s="79">
        <v>0</v>
      </c>
      <c r="M2369" s="79">
        <v>0</v>
      </c>
      <c r="N2369" s="79">
        <v>0</v>
      </c>
      <c r="O2369" s="79">
        <v>0</v>
      </c>
      <c r="P2369" s="80">
        <v>0</v>
      </c>
      <c r="Q2369" s="81" t="str">
        <f t="shared" si="36"/>
        <v>Registered</v>
      </c>
    </row>
    <row r="2370" spans="1:17">
      <c r="A2370" s="72">
        <v>9526</v>
      </c>
      <c r="B2370" s="72" t="s">
        <v>1660</v>
      </c>
      <c r="C2370" s="72" t="s">
        <v>1258</v>
      </c>
      <c r="D2370" s="72" t="s">
        <v>8730</v>
      </c>
      <c r="E2370" s="72" t="s">
        <v>8731</v>
      </c>
      <c r="F2370" s="73">
        <v>45287</v>
      </c>
      <c r="G2370" s="72" t="s">
        <v>2985</v>
      </c>
      <c r="H2370" s="74">
        <v>4495000</v>
      </c>
      <c r="I2370" s="74">
        <v>4495000</v>
      </c>
      <c r="J2370" s="74">
        <v>4495000</v>
      </c>
      <c r="K2370" s="74">
        <v>0</v>
      </c>
      <c r="L2370" s="74">
        <v>0</v>
      </c>
      <c r="M2370" s="74">
        <v>0</v>
      </c>
      <c r="N2370" s="74">
        <v>0</v>
      </c>
      <c r="O2370" s="74">
        <v>0</v>
      </c>
      <c r="P2370" s="75">
        <v>0</v>
      </c>
      <c r="Q2370" s="76" t="str">
        <f t="shared" ref="Q2370:Q2433" si="37">IF(G2370="01 Jan 1900","Unregistered","Registered")</f>
        <v>Registered</v>
      </c>
    </row>
    <row r="2371" spans="1:17">
      <c r="A2371" s="77">
        <v>9527</v>
      </c>
      <c r="B2371" s="77" t="s">
        <v>1660</v>
      </c>
      <c r="C2371" s="77" t="s">
        <v>1258</v>
      </c>
      <c r="D2371" s="77" t="s">
        <v>8732</v>
      </c>
      <c r="E2371" s="77" t="s">
        <v>8733</v>
      </c>
      <c r="F2371" s="78">
        <v>44644</v>
      </c>
      <c r="G2371" s="77" t="s">
        <v>5100</v>
      </c>
      <c r="H2371" s="79">
        <v>4400000</v>
      </c>
      <c r="I2371" s="79">
        <v>4400000</v>
      </c>
      <c r="J2371" s="79">
        <v>4400000</v>
      </c>
      <c r="K2371" s="79">
        <v>0</v>
      </c>
      <c r="L2371" s="79">
        <v>0</v>
      </c>
      <c r="M2371" s="79">
        <v>0</v>
      </c>
      <c r="N2371" s="79">
        <v>0</v>
      </c>
      <c r="O2371" s="79">
        <v>0</v>
      </c>
      <c r="P2371" s="80">
        <v>0</v>
      </c>
      <c r="Q2371" s="81" t="str">
        <f t="shared" si="37"/>
        <v>Registered</v>
      </c>
    </row>
    <row r="2372" spans="1:17">
      <c r="A2372" s="72">
        <v>9528</v>
      </c>
      <c r="B2372" s="72" t="s">
        <v>1660</v>
      </c>
      <c r="C2372" s="72" t="s">
        <v>1258</v>
      </c>
      <c r="D2372" s="72" t="s">
        <v>8734</v>
      </c>
      <c r="E2372" s="72" t="s">
        <v>8735</v>
      </c>
      <c r="F2372" s="73">
        <v>44847</v>
      </c>
      <c r="G2372" s="72" t="s">
        <v>5124</v>
      </c>
      <c r="H2372" s="74">
        <v>4610700</v>
      </c>
      <c r="I2372" s="74">
        <v>4610700</v>
      </c>
      <c r="J2372" s="74">
        <v>4610700</v>
      </c>
      <c r="K2372" s="74">
        <v>0</v>
      </c>
      <c r="L2372" s="74">
        <v>0</v>
      </c>
      <c r="M2372" s="74">
        <v>0</v>
      </c>
      <c r="N2372" s="74">
        <v>0</v>
      </c>
      <c r="O2372" s="74">
        <v>0</v>
      </c>
      <c r="P2372" s="75">
        <v>0</v>
      </c>
      <c r="Q2372" s="76" t="str">
        <f t="shared" si="37"/>
        <v>Registered</v>
      </c>
    </row>
    <row r="2373" spans="1:17">
      <c r="A2373" s="77">
        <v>9529</v>
      </c>
      <c r="B2373" s="77" t="s">
        <v>1660</v>
      </c>
      <c r="C2373" s="77" t="s">
        <v>1258</v>
      </c>
      <c r="D2373" s="77" t="s">
        <v>8736</v>
      </c>
      <c r="E2373" s="77" t="s">
        <v>8737</v>
      </c>
      <c r="F2373" s="78">
        <v>44742</v>
      </c>
      <c r="G2373" s="77" t="s">
        <v>5138</v>
      </c>
      <c r="H2373" s="79">
        <v>4495000</v>
      </c>
      <c r="I2373" s="79">
        <v>4495000</v>
      </c>
      <c r="J2373" s="79">
        <v>4495000</v>
      </c>
      <c r="K2373" s="79">
        <v>0</v>
      </c>
      <c r="L2373" s="79">
        <v>0</v>
      </c>
      <c r="M2373" s="79">
        <v>0</v>
      </c>
      <c r="N2373" s="79">
        <v>0</v>
      </c>
      <c r="O2373" s="79">
        <v>0</v>
      </c>
      <c r="P2373" s="80">
        <v>0</v>
      </c>
      <c r="Q2373" s="81" t="str">
        <f t="shared" si="37"/>
        <v>Registered</v>
      </c>
    </row>
    <row r="2374" spans="1:17">
      <c r="A2374" s="72">
        <v>9530</v>
      </c>
      <c r="B2374" s="72" t="s">
        <v>1660</v>
      </c>
      <c r="C2374" s="72" t="s">
        <v>1258</v>
      </c>
      <c r="D2374" s="72" t="s">
        <v>8738</v>
      </c>
      <c r="E2374" s="72" t="s">
        <v>8739</v>
      </c>
      <c r="F2374" s="73">
        <v>45218</v>
      </c>
      <c r="G2374" s="72" t="s">
        <v>1968</v>
      </c>
      <c r="H2374" s="74">
        <v>4300000</v>
      </c>
      <c r="I2374" s="74">
        <v>4300000</v>
      </c>
      <c r="J2374" s="74">
        <v>4300000</v>
      </c>
      <c r="K2374" s="74">
        <v>0</v>
      </c>
      <c r="L2374" s="74">
        <v>0</v>
      </c>
      <c r="M2374" s="74">
        <v>0</v>
      </c>
      <c r="N2374" s="74">
        <v>0</v>
      </c>
      <c r="O2374" s="74">
        <v>0</v>
      </c>
      <c r="P2374" s="75">
        <v>0</v>
      </c>
      <c r="Q2374" s="76" t="str">
        <f t="shared" si="37"/>
        <v>Registered</v>
      </c>
    </row>
    <row r="2375" spans="1:17">
      <c r="A2375" s="77">
        <v>9531</v>
      </c>
      <c r="B2375" s="77" t="s">
        <v>1660</v>
      </c>
      <c r="C2375" s="77" t="s">
        <v>1258</v>
      </c>
      <c r="D2375" s="77" t="s">
        <v>8740</v>
      </c>
      <c r="E2375" s="77" t="s">
        <v>8741</v>
      </c>
      <c r="F2375" s="78">
        <v>44340</v>
      </c>
      <c r="G2375" s="77" t="s">
        <v>2541</v>
      </c>
      <c r="H2375" s="79">
        <v>4000000</v>
      </c>
      <c r="I2375" s="79">
        <v>4000000</v>
      </c>
      <c r="J2375" s="79">
        <v>4000000</v>
      </c>
      <c r="K2375" s="79">
        <v>0</v>
      </c>
      <c r="L2375" s="79">
        <v>0</v>
      </c>
      <c r="M2375" s="79">
        <v>0</v>
      </c>
      <c r="N2375" s="79">
        <v>0</v>
      </c>
      <c r="O2375" s="79">
        <v>0</v>
      </c>
      <c r="P2375" s="80">
        <v>0</v>
      </c>
      <c r="Q2375" s="81" t="str">
        <f t="shared" si="37"/>
        <v>Registered</v>
      </c>
    </row>
    <row r="2376" spans="1:17">
      <c r="A2376" s="72">
        <v>9532</v>
      </c>
      <c r="B2376" s="72" t="s">
        <v>1660</v>
      </c>
      <c r="C2376" s="72" t="s">
        <v>1258</v>
      </c>
      <c r="D2376" s="72" t="s">
        <v>8742</v>
      </c>
      <c r="E2376" s="72" t="s">
        <v>8743</v>
      </c>
      <c r="F2376" s="73">
        <v>44942</v>
      </c>
      <c r="G2376" s="72" t="s">
        <v>2868</v>
      </c>
      <c r="H2376" s="74">
        <v>4495000</v>
      </c>
      <c r="I2376" s="74">
        <v>4495000</v>
      </c>
      <c r="J2376" s="74">
        <v>4495000</v>
      </c>
      <c r="K2376" s="74">
        <v>0</v>
      </c>
      <c r="L2376" s="74">
        <v>0</v>
      </c>
      <c r="M2376" s="74">
        <v>0</v>
      </c>
      <c r="N2376" s="74">
        <v>0</v>
      </c>
      <c r="O2376" s="74">
        <v>0</v>
      </c>
      <c r="P2376" s="75">
        <v>0</v>
      </c>
      <c r="Q2376" s="76" t="str">
        <f t="shared" si="37"/>
        <v>Registered</v>
      </c>
    </row>
    <row r="2377" spans="1:17">
      <c r="A2377" s="77">
        <v>9533</v>
      </c>
      <c r="B2377" s="77" t="s">
        <v>1660</v>
      </c>
      <c r="C2377" s="77" t="s">
        <v>1258</v>
      </c>
      <c r="D2377" s="77" t="s">
        <v>8744</v>
      </c>
      <c r="E2377" s="77" t="s">
        <v>8745</v>
      </c>
      <c r="F2377" s="78">
        <v>44970</v>
      </c>
      <c r="G2377" s="77" t="s">
        <v>5160</v>
      </c>
      <c r="H2377" s="79">
        <v>4806900</v>
      </c>
      <c r="I2377" s="79">
        <v>4806900</v>
      </c>
      <c r="J2377" s="79">
        <v>4806900</v>
      </c>
      <c r="K2377" s="79">
        <v>0</v>
      </c>
      <c r="L2377" s="79">
        <v>0</v>
      </c>
      <c r="M2377" s="79">
        <v>0</v>
      </c>
      <c r="N2377" s="79">
        <v>0</v>
      </c>
      <c r="O2377" s="79">
        <v>0</v>
      </c>
      <c r="P2377" s="80">
        <v>0</v>
      </c>
      <c r="Q2377" s="81" t="str">
        <f t="shared" si="37"/>
        <v>Registered</v>
      </c>
    </row>
    <row r="2378" spans="1:17">
      <c r="A2378" s="72">
        <v>9534</v>
      </c>
      <c r="B2378" s="72" t="s">
        <v>1660</v>
      </c>
      <c r="C2378" s="72" t="s">
        <v>1258</v>
      </c>
      <c r="D2378" s="72" t="s">
        <v>8746</v>
      </c>
      <c r="E2378" s="72" t="s">
        <v>8747</v>
      </c>
      <c r="F2378" s="73">
        <v>44253</v>
      </c>
      <c r="G2378" s="72" t="s">
        <v>8619</v>
      </c>
      <c r="H2378" s="74">
        <v>4490000</v>
      </c>
      <c r="I2378" s="74">
        <v>4490000</v>
      </c>
      <c r="J2378" s="74">
        <v>4490000</v>
      </c>
      <c r="K2378" s="74">
        <v>0</v>
      </c>
      <c r="L2378" s="74">
        <v>0</v>
      </c>
      <c r="M2378" s="74">
        <v>0</v>
      </c>
      <c r="N2378" s="74">
        <v>0</v>
      </c>
      <c r="O2378" s="74">
        <v>0</v>
      </c>
      <c r="P2378" s="75">
        <v>0</v>
      </c>
      <c r="Q2378" s="76" t="str">
        <f t="shared" si="37"/>
        <v>Registered</v>
      </c>
    </row>
    <row r="2379" spans="1:17">
      <c r="A2379" s="77">
        <v>9535</v>
      </c>
      <c r="B2379" s="77" t="s">
        <v>1660</v>
      </c>
      <c r="C2379" s="77" t="s">
        <v>1258</v>
      </c>
      <c r="D2379" s="77" t="s">
        <v>8748</v>
      </c>
      <c r="E2379" s="77" t="s">
        <v>8749</v>
      </c>
      <c r="F2379" s="78">
        <v>44237</v>
      </c>
      <c r="G2379" s="77" t="s">
        <v>8616</v>
      </c>
      <c r="H2379" s="79">
        <v>4490000</v>
      </c>
      <c r="I2379" s="79">
        <v>4490000</v>
      </c>
      <c r="J2379" s="79">
        <v>4490000</v>
      </c>
      <c r="K2379" s="79">
        <v>0</v>
      </c>
      <c r="L2379" s="79">
        <v>0</v>
      </c>
      <c r="M2379" s="79">
        <v>0</v>
      </c>
      <c r="N2379" s="79">
        <v>0</v>
      </c>
      <c r="O2379" s="79">
        <v>0</v>
      </c>
      <c r="P2379" s="80">
        <v>0</v>
      </c>
      <c r="Q2379" s="81" t="str">
        <f t="shared" si="37"/>
        <v>Registered</v>
      </c>
    </row>
    <row r="2380" spans="1:17">
      <c r="A2380" s="72">
        <v>9536</v>
      </c>
      <c r="B2380" s="72" t="s">
        <v>1660</v>
      </c>
      <c r="C2380" s="72" t="s">
        <v>1258</v>
      </c>
      <c r="D2380" s="72" t="s">
        <v>8750</v>
      </c>
      <c r="E2380" s="72" t="s">
        <v>8751</v>
      </c>
      <c r="F2380" s="73">
        <v>44852</v>
      </c>
      <c r="G2380" s="72" t="s">
        <v>5129</v>
      </c>
      <c r="H2380" s="74">
        <v>4495000</v>
      </c>
      <c r="I2380" s="74">
        <v>4495000</v>
      </c>
      <c r="J2380" s="74">
        <v>4495000</v>
      </c>
      <c r="K2380" s="74">
        <v>0</v>
      </c>
      <c r="L2380" s="74">
        <v>0</v>
      </c>
      <c r="M2380" s="74">
        <v>0</v>
      </c>
      <c r="N2380" s="74">
        <v>0</v>
      </c>
      <c r="O2380" s="74">
        <v>0</v>
      </c>
      <c r="P2380" s="75">
        <v>0</v>
      </c>
      <c r="Q2380" s="76" t="str">
        <f t="shared" si="37"/>
        <v>Registered</v>
      </c>
    </row>
    <row r="2381" spans="1:17">
      <c r="A2381" s="77">
        <v>9537</v>
      </c>
      <c r="B2381" s="77" t="s">
        <v>1660</v>
      </c>
      <c r="C2381" s="77" t="s">
        <v>1258</v>
      </c>
      <c r="D2381" s="77" t="s">
        <v>8752</v>
      </c>
      <c r="E2381" s="77" t="s">
        <v>8753</v>
      </c>
      <c r="F2381" s="78">
        <v>44761</v>
      </c>
      <c r="G2381" s="77" t="s">
        <v>5368</v>
      </c>
      <c r="H2381" s="79">
        <v>4400000</v>
      </c>
      <c r="I2381" s="79">
        <v>4400000</v>
      </c>
      <c r="J2381" s="79">
        <v>4400000</v>
      </c>
      <c r="K2381" s="79">
        <v>0</v>
      </c>
      <c r="L2381" s="79">
        <v>0</v>
      </c>
      <c r="M2381" s="79">
        <v>0</v>
      </c>
      <c r="N2381" s="79">
        <v>0</v>
      </c>
      <c r="O2381" s="79">
        <v>0</v>
      </c>
      <c r="P2381" s="80">
        <v>0</v>
      </c>
      <c r="Q2381" s="81" t="str">
        <f t="shared" si="37"/>
        <v>Registered</v>
      </c>
    </row>
    <row r="2382" spans="1:17">
      <c r="A2382" s="72">
        <v>9538</v>
      </c>
      <c r="B2382" s="72" t="s">
        <v>1660</v>
      </c>
      <c r="C2382" s="72" t="s">
        <v>1258</v>
      </c>
      <c r="D2382" s="72" t="s">
        <v>8754</v>
      </c>
      <c r="E2382" s="72" t="s">
        <v>8755</v>
      </c>
      <c r="F2382" s="73">
        <v>45028</v>
      </c>
      <c r="G2382" s="72" t="s">
        <v>2621</v>
      </c>
      <c r="H2382" s="74">
        <v>4737525</v>
      </c>
      <c r="I2382" s="74">
        <v>4737525</v>
      </c>
      <c r="J2382" s="74">
        <v>4737525</v>
      </c>
      <c r="K2382" s="74">
        <v>0</v>
      </c>
      <c r="L2382" s="74">
        <v>0</v>
      </c>
      <c r="M2382" s="74">
        <v>0</v>
      </c>
      <c r="N2382" s="74">
        <v>0</v>
      </c>
      <c r="O2382" s="74">
        <v>0</v>
      </c>
      <c r="P2382" s="75">
        <v>0</v>
      </c>
      <c r="Q2382" s="76" t="str">
        <f t="shared" si="37"/>
        <v>Registered</v>
      </c>
    </row>
    <row r="2383" spans="1:17">
      <c r="A2383" s="77">
        <v>9539</v>
      </c>
      <c r="B2383" s="77" t="s">
        <v>1660</v>
      </c>
      <c r="C2383" s="77" t="s">
        <v>1258</v>
      </c>
      <c r="D2383" s="77" t="s">
        <v>8756</v>
      </c>
      <c r="E2383" s="77" t="s">
        <v>8757</v>
      </c>
      <c r="F2383" s="78">
        <v>45404</v>
      </c>
      <c r="G2383" s="77" t="s">
        <v>1758</v>
      </c>
      <c r="H2383" s="79">
        <v>4490976</v>
      </c>
      <c r="I2383" s="79">
        <v>4490976</v>
      </c>
      <c r="J2383" s="79">
        <v>4490976</v>
      </c>
      <c r="K2383" s="79">
        <v>0</v>
      </c>
      <c r="L2383" s="79">
        <v>0</v>
      </c>
      <c r="M2383" s="79">
        <v>0</v>
      </c>
      <c r="N2383" s="79">
        <v>0</v>
      </c>
      <c r="O2383" s="79">
        <v>0</v>
      </c>
      <c r="P2383" s="80">
        <v>0</v>
      </c>
      <c r="Q2383" s="81" t="str">
        <f t="shared" si="37"/>
        <v>Registered</v>
      </c>
    </row>
    <row r="2384" spans="1:17">
      <c r="A2384" s="72">
        <v>9540</v>
      </c>
      <c r="B2384" s="72" t="s">
        <v>1660</v>
      </c>
      <c r="C2384" s="72" t="s">
        <v>1258</v>
      </c>
      <c r="D2384" s="72" t="s">
        <v>8758</v>
      </c>
      <c r="E2384" s="72" t="s">
        <v>8759</v>
      </c>
      <c r="F2384" s="73">
        <v>45382</v>
      </c>
      <c r="G2384" s="72" t="s">
        <v>5436</v>
      </c>
      <c r="H2384" s="74">
        <v>4405671</v>
      </c>
      <c r="I2384" s="74">
        <v>4405671</v>
      </c>
      <c r="J2384" s="74">
        <v>4405671</v>
      </c>
      <c r="K2384" s="74">
        <v>0</v>
      </c>
      <c r="L2384" s="74">
        <v>0</v>
      </c>
      <c r="M2384" s="74">
        <v>0</v>
      </c>
      <c r="N2384" s="74">
        <v>0</v>
      </c>
      <c r="O2384" s="74">
        <v>0</v>
      </c>
      <c r="P2384" s="75">
        <v>0</v>
      </c>
      <c r="Q2384" s="76" t="str">
        <f t="shared" si="37"/>
        <v>Registered</v>
      </c>
    </row>
    <row r="2385" spans="1:17">
      <c r="A2385" s="77">
        <v>9541</v>
      </c>
      <c r="B2385" s="77" t="s">
        <v>1660</v>
      </c>
      <c r="C2385" s="77" t="s">
        <v>1258</v>
      </c>
      <c r="D2385" s="77" t="s">
        <v>8760</v>
      </c>
      <c r="E2385" s="77" t="s">
        <v>8761</v>
      </c>
      <c r="F2385" s="78">
        <v>45432</v>
      </c>
      <c r="G2385" s="77" t="s">
        <v>7734</v>
      </c>
      <c r="H2385" s="79">
        <v>5006043</v>
      </c>
      <c r="I2385" s="79">
        <v>5006043</v>
      </c>
      <c r="J2385" s="79">
        <v>5006043</v>
      </c>
      <c r="K2385" s="79">
        <v>0</v>
      </c>
      <c r="L2385" s="79">
        <v>0</v>
      </c>
      <c r="M2385" s="79">
        <v>0</v>
      </c>
      <c r="N2385" s="79">
        <v>0</v>
      </c>
      <c r="O2385" s="79">
        <v>0</v>
      </c>
      <c r="P2385" s="80">
        <v>0</v>
      </c>
      <c r="Q2385" s="81" t="str">
        <f t="shared" si="37"/>
        <v>Registered</v>
      </c>
    </row>
    <row r="2386" spans="1:17">
      <c r="A2386" s="72">
        <v>9542</v>
      </c>
      <c r="B2386" s="72" t="s">
        <v>1660</v>
      </c>
      <c r="C2386" s="72" t="s">
        <v>1258</v>
      </c>
      <c r="D2386" s="72" t="s">
        <v>8762</v>
      </c>
      <c r="E2386" s="72" t="s">
        <v>8763</v>
      </c>
      <c r="F2386" s="73">
        <v>45003</v>
      </c>
      <c r="G2386" s="72" t="s">
        <v>3751</v>
      </c>
      <c r="H2386" s="74">
        <v>4826500</v>
      </c>
      <c r="I2386" s="74">
        <v>4826500</v>
      </c>
      <c r="J2386" s="74">
        <v>4826500</v>
      </c>
      <c r="K2386" s="74">
        <v>0</v>
      </c>
      <c r="L2386" s="74">
        <v>0</v>
      </c>
      <c r="M2386" s="74">
        <v>0</v>
      </c>
      <c r="N2386" s="74">
        <v>0</v>
      </c>
      <c r="O2386" s="74">
        <v>0</v>
      </c>
      <c r="P2386" s="75">
        <v>0</v>
      </c>
      <c r="Q2386" s="76" t="str">
        <f t="shared" si="37"/>
        <v>Registered</v>
      </c>
    </row>
    <row r="2387" spans="1:17">
      <c r="A2387" s="77">
        <v>9543</v>
      </c>
      <c r="B2387" s="77" t="s">
        <v>1660</v>
      </c>
      <c r="C2387" s="77" t="s">
        <v>1258</v>
      </c>
      <c r="D2387" s="77" t="s">
        <v>8764</v>
      </c>
      <c r="E2387" s="77" t="s">
        <v>8765</v>
      </c>
      <c r="F2387" s="78">
        <v>44833</v>
      </c>
      <c r="G2387" s="77" t="s">
        <v>5172</v>
      </c>
      <c r="H2387" s="79">
        <v>4000000</v>
      </c>
      <c r="I2387" s="79">
        <v>4000000</v>
      </c>
      <c r="J2387" s="79">
        <v>4000000</v>
      </c>
      <c r="K2387" s="79">
        <v>0</v>
      </c>
      <c r="L2387" s="79">
        <v>0</v>
      </c>
      <c r="M2387" s="79">
        <v>0</v>
      </c>
      <c r="N2387" s="79">
        <v>0</v>
      </c>
      <c r="O2387" s="79">
        <v>0</v>
      </c>
      <c r="P2387" s="80">
        <v>0</v>
      </c>
      <c r="Q2387" s="81" t="str">
        <f t="shared" si="37"/>
        <v>Registered</v>
      </c>
    </row>
    <row r="2388" spans="1:17">
      <c r="A2388" s="72">
        <v>9544</v>
      </c>
      <c r="B2388" s="72" t="s">
        <v>1660</v>
      </c>
      <c r="C2388" s="72" t="s">
        <v>1258</v>
      </c>
      <c r="D2388" s="72" t="s">
        <v>8766</v>
      </c>
      <c r="E2388" s="72" t="s">
        <v>8767</v>
      </c>
      <c r="F2388" s="73">
        <v>44893</v>
      </c>
      <c r="G2388" s="72" t="s">
        <v>4963</v>
      </c>
      <c r="H2388" s="74">
        <v>4495000</v>
      </c>
      <c r="I2388" s="74">
        <v>4495000</v>
      </c>
      <c r="J2388" s="74">
        <v>4495000</v>
      </c>
      <c r="K2388" s="74">
        <v>0</v>
      </c>
      <c r="L2388" s="74">
        <v>0</v>
      </c>
      <c r="M2388" s="74">
        <v>0</v>
      </c>
      <c r="N2388" s="74">
        <v>0</v>
      </c>
      <c r="O2388" s="74">
        <v>0</v>
      </c>
      <c r="P2388" s="75">
        <v>0</v>
      </c>
      <c r="Q2388" s="76" t="str">
        <f t="shared" si="37"/>
        <v>Registered</v>
      </c>
    </row>
    <row r="2389" spans="1:17">
      <c r="A2389" s="77">
        <v>9545</v>
      </c>
      <c r="B2389" s="77" t="s">
        <v>1660</v>
      </c>
      <c r="C2389" s="77" t="s">
        <v>1258</v>
      </c>
      <c r="D2389" s="77" t="s">
        <v>8768</v>
      </c>
      <c r="E2389" s="77" t="s">
        <v>8769</v>
      </c>
      <c r="F2389" s="78">
        <v>44524</v>
      </c>
      <c r="G2389" s="77" t="s">
        <v>5498</v>
      </c>
      <c r="H2389" s="79">
        <v>4495000</v>
      </c>
      <c r="I2389" s="79">
        <v>4495000</v>
      </c>
      <c r="J2389" s="79">
        <v>4495000</v>
      </c>
      <c r="K2389" s="79">
        <v>0</v>
      </c>
      <c r="L2389" s="79">
        <v>0</v>
      </c>
      <c r="M2389" s="79">
        <v>0</v>
      </c>
      <c r="N2389" s="79">
        <v>0</v>
      </c>
      <c r="O2389" s="79">
        <v>0</v>
      </c>
      <c r="P2389" s="80">
        <v>0</v>
      </c>
      <c r="Q2389" s="81" t="str">
        <f t="shared" si="37"/>
        <v>Registered</v>
      </c>
    </row>
    <row r="2390" spans="1:17">
      <c r="A2390" s="72">
        <v>9546</v>
      </c>
      <c r="B2390" s="72" t="s">
        <v>1660</v>
      </c>
      <c r="C2390" s="72" t="s">
        <v>1258</v>
      </c>
      <c r="D2390" s="72" t="s">
        <v>8770</v>
      </c>
      <c r="E2390" s="72" t="s">
        <v>388</v>
      </c>
      <c r="F2390" s="73">
        <v>44874</v>
      </c>
      <c r="G2390" s="72" t="s">
        <v>5183</v>
      </c>
      <c r="H2390" s="74">
        <v>4495000</v>
      </c>
      <c r="I2390" s="74">
        <v>4495000</v>
      </c>
      <c r="J2390" s="74">
        <v>4495000</v>
      </c>
      <c r="K2390" s="74">
        <v>0</v>
      </c>
      <c r="L2390" s="74">
        <v>0</v>
      </c>
      <c r="M2390" s="74">
        <v>0</v>
      </c>
      <c r="N2390" s="74">
        <v>0</v>
      </c>
      <c r="O2390" s="74">
        <v>0</v>
      </c>
      <c r="P2390" s="75">
        <v>0</v>
      </c>
      <c r="Q2390" s="76" t="str">
        <f t="shared" si="37"/>
        <v>Registered</v>
      </c>
    </row>
    <row r="2391" spans="1:17">
      <c r="A2391" s="77">
        <v>9547</v>
      </c>
      <c r="B2391" s="77" t="s">
        <v>1660</v>
      </c>
      <c r="C2391" s="77" t="s">
        <v>1258</v>
      </c>
      <c r="D2391" s="77" t="s">
        <v>8771</v>
      </c>
      <c r="E2391" s="77" t="s">
        <v>8772</v>
      </c>
      <c r="F2391" s="78">
        <v>45334</v>
      </c>
      <c r="G2391" s="77" t="s">
        <v>5384</v>
      </c>
      <c r="H2391" s="79">
        <v>5014872</v>
      </c>
      <c r="I2391" s="79">
        <v>5014872</v>
      </c>
      <c r="J2391" s="79">
        <v>5014872</v>
      </c>
      <c r="K2391" s="79">
        <v>0</v>
      </c>
      <c r="L2391" s="79">
        <v>0</v>
      </c>
      <c r="M2391" s="79">
        <v>0</v>
      </c>
      <c r="N2391" s="79">
        <v>0</v>
      </c>
      <c r="O2391" s="79">
        <v>0</v>
      </c>
      <c r="P2391" s="80">
        <v>0</v>
      </c>
      <c r="Q2391" s="81" t="str">
        <f t="shared" si="37"/>
        <v>Registered</v>
      </c>
    </row>
    <row r="2392" spans="1:17">
      <c r="A2392" s="72">
        <v>9548</v>
      </c>
      <c r="B2392" s="72" t="s">
        <v>1660</v>
      </c>
      <c r="C2392" s="72" t="s">
        <v>1258</v>
      </c>
      <c r="D2392" s="72" t="s">
        <v>8773</v>
      </c>
      <c r="E2392" s="72" t="s">
        <v>8774</v>
      </c>
      <c r="F2392" s="73">
        <v>45335</v>
      </c>
      <c r="G2392" s="72" t="s">
        <v>1825</v>
      </c>
      <c r="H2392" s="74">
        <v>4973670</v>
      </c>
      <c r="I2392" s="74">
        <v>4973670</v>
      </c>
      <c r="J2392" s="74">
        <v>4973670</v>
      </c>
      <c r="K2392" s="74">
        <v>0</v>
      </c>
      <c r="L2392" s="74">
        <v>0</v>
      </c>
      <c r="M2392" s="74">
        <v>0</v>
      </c>
      <c r="N2392" s="74">
        <v>0</v>
      </c>
      <c r="O2392" s="74">
        <v>0</v>
      </c>
      <c r="P2392" s="75">
        <v>0</v>
      </c>
      <c r="Q2392" s="76" t="str">
        <f t="shared" si="37"/>
        <v>Registered</v>
      </c>
    </row>
    <row r="2393" spans="1:17">
      <c r="A2393" s="77">
        <v>9549</v>
      </c>
      <c r="B2393" s="77" t="s">
        <v>1660</v>
      </c>
      <c r="C2393" s="77" t="s">
        <v>1258</v>
      </c>
      <c r="D2393" s="77" t="s">
        <v>8775</v>
      </c>
      <c r="E2393" s="77" t="s">
        <v>8776</v>
      </c>
      <c r="F2393" s="78">
        <v>44530</v>
      </c>
      <c r="G2393" s="77" t="s">
        <v>5370</v>
      </c>
      <c r="H2393" s="79">
        <v>4495000</v>
      </c>
      <c r="I2393" s="79">
        <v>4495000</v>
      </c>
      <c r="J2393" s="79">
        <v>4495000</v>
      </c>
      <c r="K2393" s="79">
        <v>0</v>
      </c>
      <c r="L2393" s="79">
        <v>0</v>
      </c>
      <c r="M2393" s="79">
        <v>0</v>
      </c>
      <c r="N2393" s="79">
        <v>0</v>
      </c>
      <c r="O2393" s="79">
        <v>0</v>
      </c>
      <c r="P2393" s="80">
        <v>0</v>
      </c>
      <c r="Q2393" s="81" t="str">
        <f t="shared" si="37"/>
        <v>Registered</v>
      </c>
    </row>
    <row r="2394" spans="1:17">
      <c r="A2394" s="72">
        <v>9550</v>
      </c>
      <c r="B2394" s="72" t="s">
        <v>1660</v>
      </c>
      <c r="C2394" s="72" t="s">
        <v>1258</v>
      </c>
      <c r="D2394" s="72" t="s">
        <v>8777</v>
      </c>
      <c r="E2394" s="72" t="s">
        <v>8778</v>
      </c>
      <c r="F2394" s="73">
        <v>44802</v>
      </c>
      <c r="G2394" s="72" t="s">
        <v>3004</v>
      </c>
      <c r="H2394" s="74">
        <v>4826500</v>
      </c>
      <c r="I2394" s="74">
        <v>4826500</v>
      </c>
      <c r="J2394" s="74">
        <v>4826500</v>
      </c>
      <c r="K2394" s="74">
        <v>0</v>
      </c>
      <c r="L2394" s="74">
        <v>0</v>
      </c>
      <c r="M2394" s="74">
        <v>0</v>
      </c>
      <c r="N2394" s="74">
        <v>0</v>
      </c>
      <c r="O2394" s="74">
        <v>0</v>
      </c>
      <c r="P2394" s="75">
        <v>0</v>
      </c>
      <c r="Q2394" s="76" t="str">
        <f t="shared" si="37"/>
        <v>Registered</v>
      </c>
    </row>
    <row r="2395" spans="1:17">
      <c r="A2395" s="77">
        <v>9551</v>
      </c>
      <c r="B2395" s="77" t="s">
        <v>1660</v>
      </c>
      <c r="C2395" s="77" t="s">
        <v>1258</v>
      </c>
      <c r="D2395" s="77" t="s">
        <v>8779</v>
      </c>
      <c r="E2395" s="77" t="s">
        <v>8780</v>
      </c>
      <c r="F2395" s="78">
        <v>45356</v>
      </c>
      <c r="G2395" s="77" t="s">
        <v>2389</v>
      </c>
      <c r="H2395" s="79">
        <v>4372317</v>
      </c>
      <c r="I2395" s="79">
        <v>4372317</v>
      </c>
      <c r="J2395" s="79">
        <v>4372317</v>
      </c>
      <c r="K2395" s="79">
        <v>0</v>
      </c>
      <c r="L2395" s="79">
        <v>0</v>
      </c>
      <c r="M2395" s="79">
        <v>0</v>
      </c>
      <c r="N2395" s="79">
        <v>0</v>
      </c>
      <c r="O2395" s="79">
        <v>0</v>
      </c>
      <c r="P2395" s="80">
        <v>0</v>
      </c>
      <c r="Q2395" s="81" t="str">
        <f t="shared" si="37"/>
        <v>Registered</v>
      </c>
    </row>
    <row r="2396" spans="1:17">
      <c r="A2396" s="72">
        <v>9552</v>
      </c>
      <c r="B2396" s="72" t="s">
        <v>1660</v>
      </c>
      <c r="C2396" s="72" t="s">
        <v>1258</v>
      </c>
      <c r="D2396" s="72" t="s">
        <v>8781</v>
      </c>
      <c r="E2396" s="72" t="s">
        <v>8782</v>
      </c>
      <c r="F2396" s="73">
        <v>45322</v>
      </c>
      <c r="G2396" s="72" t="s">
        <v>3639</v>
      </c>
      <c r="H2396" s="74">
        <v>4454721</v>
      </c>
      <c r="I2396" s="74">
        <v>4454721</v>
      </c>
      <c r="J2396" s="74">
        <v>4454721</v>
      </c>
      <c r="K2396" s="74">
        <v>0</v>
      </c>
      <c r="L2396" s="74">
        <v>0</v>
      </c>
      <c r="M2396" s="74">
        <v>0</v>
      </c>
      <c r="N2396" s="74">
        <v>0</v>
      </c>
      <c r="O2396" s="74">
        <v>0</v>
      </c>
      <c r="P2396" s="75">
        <v>0</v>
      </c>
      <c r="Q2396" s="76" t="str">
        <f t="shared" si="37"/>
        <v>Registered</v>
      </c>
    </row>
    <row r="2397" spans="1:17">
      <c r="A2397" s="77">
        <v>9553</v>
      </c>
      <c r="B2397" s="77" t="s">
        <v>1660</v>
      </c>
      <c r="C2397" s="77" t="s">
        <v>1258</v>
      </c>
      <c r="D2397" s="77" t="s">
        <v>8783</v>
      </c>
      <c r="E2397" s="77" t="s">
        <v>8784</v>
      </c>
      <c r="F2397" s="78">
        <v>44487</v>
      </c>
      <c r="G2397" s="77" t="s">
        <v>5145</v>
      </c>
      <c r="H2397" s="79">
        <v>4100000</v>
      </c>
      <c r="I2397" s="79">
        <v>4100000</v>
      </c>
      <c r="J2397" s="79">
        <v>4100000</v>
      </c>
      <c r="K2397" s="79">
        <v>0</v>
      </c>
      <c r="L2397" s="79">
        <v>0</v>
      </c>
      <c r="M2397" s="79">
        <v>0</v>
      </c>
      <c r="N2397" s="79">
        <v>0</v>
      </c>
      <c r="O2397" s="79">
        <v>0</v>
      </c>
      <c r="P2397" s="80">
        <v>0</v>
      </c>
      <c r="Q2397" s="81" t="str">
        <f t="shared" si="37"/>
        <v>Registered</v>
      </c>
    </row>
    <row r="2398" spans="1:17">
      <c r="A2398" s="72">
        <v>9554</v>
      </c>
      <c r="B2398" s="72" t="s">
        <v>1660</v>
      </c>
      <c r="C2398" s="72" t="s">
        <v>1258</v>
      </c>
      <c r="D2398" s="72" t="s">
        <v>8785</v>
      </c>
      <c r="E2398" s="72" t="s">
        <v>8786</v>
      </c>
      <c r="F2398" s="73">
        <v>44569</v>
      </c>
      <c r="G2398" s="72" t="s">
        <v>5110</v>
      </c>
      <c r="H2398" s="74">
        <v>4495000</v>
      </c>
      <c r="I2398" s="74">
        <v>4495000</v>
      </c>
      <c r="J2398" s="74">
        <v>4495000</v>
      </c>
      <c r="K2398" s="74">
        <v>0</v>
      </c>
      <c r="L2398" s="74">
        <v>0</v>
      </c>
      <c r="M2398" s="74">
        <v>0</v>
      </c>
      <c r="N2398" s="74">
        <v>0</v>
      </c>
      <c r="O2398" s="74">
        <v>0</v>
      </c>
      <c r="P2398" s="75">
        <v>0</v>
      </c>
      <c r="Q2398" s="76" t="str">
        <f t="shared" si="37"/>
        <v>Registered</v>
      </c>
    </row>
    <row r="2399" spans="1:17">
      <c r="A2399" s="77">
        <v>9555</v>
      </c>
      <c r="B2399" s="77" t="s">
        <v>1660</v>
      </c>
      <c r="C2399" s="77" t="s">
        <v>1258</v>
      </c>
      <c r="D2399" s="77" t="s">
        <v>8787</v>
      </c>
      <c r="E2399" s="77" t="s">
        <v>8671</v>
      </c>
      <c r="F2399" s="78">
        <v>45260</v>
      </c>
      <c r="G2399" s="77" t="s">
        <v>5487</v>
      </c>
      <c r="H2399" s="79">
        <v>4757850</v>
      </c>
      <c r="I2399" s="79">
        <v>4757850</v>
      </c>
      <c r="J2399" s="79">
        <v>4757850</v>
      </c>
      <c r="K2399" s="79">
        <v>0</v>
      </c>
      <c r="L2399" s="79">
        <v>0</v>
      </c>
      <c r="M2399" s="79">
        <v>0</v>
      </c>
      <c r="N2399" s="79">
        <v>0</v>
      </c>
      <c r="O2399" s="79">
        <v>0</v>
      </c>
      <c r="P2399" s="80">
        <v>0</v>
      </c>
      <c r="Q2399" s="81" t="str">
        <f t="shared" si="37"/>
        <v>Registered</v>
      </c>
    </row>
    <row r="2400" spans="1:17">
      <c r="A2400" s="72">
        <v>9556</v>
      </c>
      <c r="B2400" s="72" t="s">
        <v>1660</v>
      </c>
      <c r="C2400" s="72" t="s">
        <v>1258</v>
      </c>
      <c r="D2400" s="72" t="s">
        <v>8788</v>
      </c>
      <c r="E2400" s="72" t="s">
        <v>8789</v>
      </c>
      <c r="F2400" s="73">
        <v>45278</v>
      </c>
      <c r="G2400" s="72" t="s">
        <v>1357</v>
      </c>
      <c r="H2400" s="74">
        <v>4757850</v>
      </c>
      <c r="I2400" s="74">
        <v>4757850</v>
      </c>
      <c r="J2400" s="74">
        <v>4757850</v>
      </c>
      <c r="K2400" s="74">
        <v>0</v>
      </c>
      <c r="L2400" s="74">
        <v>0</v>
      </c>
      <c r="M2400" s="74">
        <v>0</v>
      </c>
      <c r="N2400" s="74">
        <v>0</v>
      </c>
      <c r="O2400" s="74">
        <v>0</v>
      </c>
      <c r="P2400" s="75">
        <v>0</v>
      </c>
      <c r="Q2400" s="76" t="str">
        <f t="shared" si="37"/>
        <v>Registered</v>
      </c>
    </row>
    <row r="2401" spans="1:17">
      <c r="A2401" s="77">
        <v>9557</v>
      </c>
      <c r="B2401" s="77" t="s">
        <v>1660</v>
      </c>
      <c r="C2401" s="77" t="s">
        <v>1258</v>
      </c>
      <c r="D2401" s="77" t="s">
        <v>8790</v>
      </c>
      <c r="E2401" s="77" t="s">
        <v>8791</v>
      </c>
      <c r="F2401" s="78">
        <v>44530</v>
      </c>
      <c r="G2401" s="77" t="s">
        <v>5520</v>
      </c>
      <c r="H2401" s="79">
        <v>4495000</v>
      </c>
      <c r="I2401" s="79">
        <v>4495000</v>
      </c>
      <c r="J2401" s="79">
        <v>4495000</v>
      </c>
      <c r="K2401" s="79">
        <v>0</v>
      </c>
      <c r="L2401" s="79">
        <v>0</v>
      </c>
      <c r="M2401" s="79">
        <v>0</v>
      </c>
      <c r="N2401" s="79">
        <v>0</v>
      </c>
      <c r="O2401" s="79">
        <v>0</v>
      </c>
      <c r="P2401" s="80">
        <v>0</v>
      </c>
      <c r="Q2401" s="81" t="str">
        <f t="shared" si="37"/>
        <v>Registered</v>
      </c>
    </row>
    <row r="2402" spans="1:17">
      <c r="A2402" s="72">
        <v>9558</v>
      </c>
      <c r="B2402" s="72" t="s">
        <v>1660</v>
      </c>
      <c r="C2402" s="72" t="s">
        <v>1258</v>
      </c>
      <c r="D2402" s="72" t="s">
        <v>8792</v>
      </c>
      <c r="E2402" s="72" t="s">
        <v>8793</v>
      </c>
      <c r="F2402" s="73">
        <v>45182</v>
      </c>
      <c r="G2402" s="72" t="s">
        <v>2737</v>
      </c>
      <c r="H2402" s="74">
        <v>4825536</v>
      </c>
      <c r="I2402" s="74">
        <v>4825536</v>
      </c>
      <c r="J2402" s="74">
        <v>4825536</v>
      </c>
      <c r="K2402" s="74">
        <v>0</v>
      </c>
      <c r="L2402" s="74">
        <v>0</v>
      </c>
      <c r="M2402" s="74">
        <v>0</v>
      </c>
      <c r="N2402" s="74">
        <v>0</v>
      </c>
      <c r="O2402" s="74">
        <v>0</v>
      </c>
      <c r="P2402" s="75">
        <v>0</v>
      </c>
      <c r="Q2402" s="76" t="str">
        <f t="shared" si="37"/>
        <v>Registered</v>
      </c>
    </row>
    <row r="2403" spans="1:17">
      <c r="A2403" s="77">
        <v>9559</v>
      </c>
      <c r="B2403" s="77" t="s">
        <v>1660</v>
      </c>
      <c r="C2403" s="77" t="s">
        <v>1258</v>
      </c>
      <c r="D2403" s="77" t="s">
        <v>8794</v>
      </c>
      <c r="E2403" s="77" t="s">
        <v>8795</v>
      </c>
      <c r="F2403" s="78">
        <v>45351</v>
      </c>
      <c r="G2403" s="77" t="s">
        <v>2956</v>
      </c>
      <c r="H2403" s="79">
        <v>4454721</v>
      </c>
      <c r="I2403" s="79">
        <v>4454721</v>
      </c>
      <c r="J2403" s="79">
        <v>4454721</v>
      </c>
      <c r="K2403" s="79">
        <v>0</v>
      </c>
      <c r="L2403" s="79">
        <v>0</v>
      </c>
      <c r="M2403" s="79">
        <v>0</v>
      </c>
      <c r="N2403" s="79">
        <v>0</v>
      </c>
      <c r="O2403" s="79">
        <v>0</v>
      </c>
      <c r="P2403" s="80">
        <v>0</v>
      </c>
      <c r="Q2403" s="81" t="str">
        <f t="shared" si="37"/>
        <v>Registered</v>
      </c>
    </row>
    <row r="2404" spans="1:17">
      <c r="A2404" s="72">
        <v>9560</v>
      </c>
      <c r="B2404" s="72" t="s">
        <v>1660</v>
      </c>
      <c r="C2404" s="72" t="s">
        <v>1258</v>
      </c>
      <c r="D2404" s="72" t="s">
        <v>8796</v>
      </c>
      <c r="E2404" s="72" t="s">
        <v>8797</v>
      </c>
      <c r="F2404" s="73">
        <v>45322</v>
      </c>
      <c r="G2404" s="72" t="s">
        <v>3629</v>
      </c>
      <c r="H2404" s="74">
        <v>4454721</v>
      </c>
      <c r="I2404" s="74">
        <v>4454721</v>
      </c>
      <c r="J2404" s="74">
        <v>4454721</v>
      </c>
      <c r="K2404" s="74">
        <v>0</v>
      </c>
      <c r="L2404" s="74">
        <v>0</v>
      </c>
      <c r="M2404" s="74">
        <v>0</v>
      </c>
      <c r="N2404" s="74">
        <v>0</v>
      </c>
      <c r="O2404" s="74">
        <v>0</v>
      </c>
      <c r="P2404" s="75">
        <v>0</v>
      </c>
      <c r="Q2404" s="76" t="str">
        <f t="shared" si="37"/>
        <v>Registered</v>
      </c>
    </row>
    <row r="2405" spans="1:17">
      <c r="A2405" s="77">
        <v>9561</v>
      </c>
      <c r="B2405" s="77" t="s">
        <v>1660</v>
      </c>
      <c r="C2405" s="77" t="s">
        <v>1258</v>
      </c>
      <c r="D2405" s="77" t="s">
        <v>8798</v>
      </c>
      <c r="E2405" s="77" t="s">
        <v>8799</v>
      </c>
      <c r="F2405" s="78">
        <v>44371</v>
      </c>
      <c r="G2405" s="77" t="s">
        <v>8800</v>
      </c>
      <c r="H2405" s="79">
        <v>4495000</v>
      </c>
      <c r="I2405" s="79">
        <v>4495000</v>
      </c>
      <c r="J2405" s="79">
        <v>4495000</v>
      </c>
      <c r="K2405" s="79">
        <v>0</v>
      </c>
      <c r="L2405" s="79">
        <v>0</v>
      </c>
      <c r="M2405" s="79">
        <v>0</v>
      </c>
      <c r="N2405" s="79">
        <v>0</v>
      </c>
      <c r="O2405" s="79">
        <v>0</v>
      </c>
      <c r="P2405" s="80">
        <v>0</v>
      </c>
      <c r="Q2405" s="81" t="str">
        <f t="shared" si="37"/>
        <v>Registered</v>
      </c>
    </row>
    <row r="2406" spans="1:17">
      <c r="A2406" s="72">
        <v>9562</v>
      </c>
      <c r="B2406" s="72" t="s">
        <v>1660</v>
      </c>
      <c r="C2406" s="72" t="s">
        <v>1258</v>
      </c>
      <c r="D2406" s="72" t="s">
        <v>8801</v>
      </c>
      <c r="E2406" s="72" t="s">
        <v>8802</v>
      </c>
      <c r="F2406" s="73">
        <v>44398</v>
      </c>
      <c r="G2406" s="72" t="s">
        <v>5092</v>
      </c>
      <c r="H2406" s="74">
        <v>4495000</v>
      </c>
      <c r="I2406" s="74">
        <v>4495000</v>
      </c>
      <c r="J2406" s="74">
        <v>4495000</v>
      </c>
      <c r="K2406" s="74">
        <v>0</v>
      </c>
      <c r="L2406" s="74">
        <v>0</v>
      </c>
      <c r="M2406" s="74">
        <v>0</v>
      </c>
      <c r="N2406" s="74">
        <v>0</v>
      </c>
      <c r="O2406" s="74">
        <v>0</v>
      </c>
      <c r="P2406" s="75">
        <v>0</v>
      </c>
      <c r="Q2406" s="76" t="str">
        <f t="shared" si="37"/>
        <v>Registered</v>
      </c>
    </row>
    <row r="2407" spans="1:17">
      <c r="A2407" s="77">
        <v>9563</v>
      </c>
      <c r="B2407" s="77" t="s">
        <v>1660</v>
      </c>
      <c r="C2407" s="77" t="s">
        <v>1258</v>
      </c>
      <c r="D2407" s="77" t="s">
        <v>8803</v>
      </c>
      <c r="E2407" s="77" t="s">
        <v>8804</v>
      </c>
      <c r="F2407" s="78">
        <v>45278</v>
      </c>
      <c r="G2407" s="77" t="s">
        <v>2985</v>
      </c>
      <c r="H2407" s="79">
        <v>4404690</v>
      </c>
      <c r="I2407" s="79">
        <v>4404690</v>
      </c>
      <c r="J2407" s="79">
        <v>4404690</v>
      </c>
      <c r="K2407" s="79">
        <v>0</v>
      </c>
      <c r="L2407" s="79">
        <v>0</v>
      </c>
      <c r="M2407" s="79">
        <v>0</v>
      </c>
      <c r="N2407" s="79">
        <v>0</v>
      </c>
      <c r="O2407" s="79">
        <v>0</v>
      </c>
      <c r="P2407" s="80">
        <v>0</v>
      </c>
      <c r="Q2407" s="81" t="str">
        <f t="shared" si="37"/>
        <v>Registered</v>
      </c>
    </row>
    <row r="2408" spans="1:17">
      <c r="A2408" s="72">
        <v>9564</v>
      </c>
      <c r="B2408" s="72" t="s">
        <v>1660</v>
      </c>
      <c r="C2408" s="72" t="s">
        <v>1258</v>
      </c>
      <c r="D2408" s="72" t="s">
        <v>8805</v>
      </c>
      <c r="E2408" s="72" t="s">
        <v>8806</v>
      </c>
      <c r="F2408" s="73">
        <v>45278</v>
      </c>
      <c r="G2408" s="72" t="s">
        <v>4382</v>
      </c>
      <c r="H2408" s="74">
        <v>4326210</v>
      </c>
      <c r="I2408" s="74">
        <v>4326210</v>
      </c>
      <c r="J2408" s="74">
        <v>4326210</v>
      </c>
      <c r="K2408" s="74">
        <v>0</v>
      </c>
      <c r="L2408" s="74">
        <v>0</v>
      </c>
      <c r="M2408" s="74">
        <v>0</v>
      </c>
      <c r="N2408" s="74">
        <v>0</v>
      </c>
      <c r="O2408" s="74">
        <v>0</v>
      </c>
      <c r="P2408" s="75">
        <v>0</v>
      </c>
      <c r="Q2408" s="76" t="str">
        <f t="shared" si="37"/>
        <v>Registered</v>
      </c>
    </row>
    <row r="2409" spans="1:17">
      <c r="A2409" s="77">
        <v>9565</v>
      </c>
      <c r="B2409" s="77" t="s">
        <v>1660</v>
      </c>
      <c r="C2409" s="77" t="s">
        <v>1258</v>
      </c>
      <c r="D2409" s="77" t="s">
        <v>8807</v>
      </c>
      <c r="E2409" s="77" t="s">
        <v>8808</v>
      </c>
      <c r="F2409" s="78">
        <v>44666</v>
      </c>
      <c r="G2409" s="77" t="s">
        <v>5194</v>
      </c>
      <c r="H2409" s="79">
        <v>4495000</v>
      </c>
      <c r="I2409" s="79">
        <v>4495000</v>
      </c>
      <c r="J2409" s="79">
        <v>4495000</v>
      </c>
      <c r="K2409" s="79">
        <v>0</v>
      </c>
      <c r="L2409" s="79">
        <v>0</v>
      </c>
      <c r="M2409" s="79">
        <v>0</v>
      </c>
      <c r="N2409" s="79">
        <v>0</v>
      </c>
      <c r="O2409" s="79">
        <v>0</v>
      </c>
      <c r="P2409" s="80">
        <v>0</v>
      </c>
      <c r="Q2409" s="81" t="str">
        <f t="shared" si="37"/>
        <v>Registered</v>
      </c>
    </row>
    <row r="2410" spans="1:17">
      <c r="A2410" s="72">
        <v>9566</v>
      </c>
      <c r="B2410" s="72" t="s">
        <v>1660</v>
      </c>
      <c r="C2410" s="72" t="s">
        <v>1258</v>
      </c>
      <c r="D2410" s="72" t="s">
        <v>8809</v>
      </c>
      <c r="E2410" s="72" t="s">
        <v>8810</v>
      </c>
      <c r="F2410" s="73">
        <v>45320</v>
      </c>
      <c r="G2410" s="72" t="s">
        <v>5399</v>
      </c>
      <c r="H2410" s="74">
        <v>4420128</v>
      </c>
      <c r="I2410" s="74">
        <v>4420128</v>
      </c>
      <c r="J2410" s="74">
        <v>4420128</v>
      </c>
      <c r="K2410" s="74">
        <v>0</v>
      </c>
      <c r="L2410" s="74">
        <v>0</v>
      </c>
      <c r="M2410" s="74">
        <v>0</v>
      </c>
      <c r="N2410" s="74">
        <v>0</v>
      </c>
      <c r="O2410" s="74">
        <v>0</v>
      </c>
      <c r="P2410" s="75">
        <v>0</v>
      </c>
      <c r="Q2410" s="76" t="str">
        <f t="shared" si="37"/>
        <v>Registered</v>
      </c>
    </row>
    <row r="2411" spans="1:17">
      <c r="A2411" s="77">
        <v>9567</v>
      </c>
      <c r="B2411" s="77" t="s">
        <v>1660</v>
      </c>
      <c r="C2411" s="77" t="s">
        <v>1258</v>
      </c>
      <c r="D2411" s="77" t="s">
        <v>8811</v>
      </c>
      <c r="E2411" s="77" t="s">
        <v>8812</v>
      </c>
      <c r="F2411" s="78">
        <v>45278</v>
      </c>
      <c r="G2411" s="77" t="s">
        <v>4071</v>
      </c>
      <c r="H2411" s="79">
        <v>4871646</v>
      </c>
      <c r="I2411" s="79">
        <v>4871646</v>
      </c>
      <c r="J2411" s="79">
        <v>4871646</v>
      </c>
      <c r="K2411" s="79">
        <v>0</v>
      </c>
      <c r="L2411" s="79">
        <v>0</v>
      </c>
      <c r="M2411" s="79">
        <v>0</v>
      </c>
      <c r="N2411" s="79">
        <v>0</v>
      </c>
      <c r="O2411" s="79">
        <v>0</v>
      </c>
      <c r="P2411" s="80">
        <v>0</v>
      </c>
      <c r="Q2411" s="81" t="str">
        <f t="shared" si="37"/>
        <v>Registered</v>
      </c>
    </row>
    <row r="2412" spans="1:17">
      <c r="A2412" s="72">
        <v>9568</v>
      </c>
      <c r="B2412" s="72" t="s">
        <v>1660</v>
      </c>
      <c r="C2412" s="72" t="s">
        <v>1258</v>
      </c>
      <c r="D2412" s="72" t="s">
        <v>8813</v>
      </c>
      <c r="E2412" s="72" t="s">
        <v>8814</v>
      </c>
      <c r="F2412" s="73">
        <v>45260</v>
      </c>
      <c r="G2412" s="72" t="s">
        <v>5169</v>
      </c>
      <c r="H2412" s="74">
        <v>4345830</v>
      </c>
      <c r="I2412" s="74">
        <v>4345830</v>
      </c>
      <c r="J2412" s="74">
        <v>4345830</v>
      </c>
      <c r="K2412" s="74">
        <v>0</v>
      </c>
      <c r="L2412" s="74">
        <v>0</v>
      </c>
      <c r="M2412" s="74">
        <v>0</v>
      </c>
      <c r="N2412" s="74">
        <v>0</v>
      </c>
      <c r="O2412" s="74">
        <v>0</v>
      </c>
      <c r="P2412" s="75">
        <v>0</v>
      </c>
      <c r="Q2412" s="76" t="str">
        <f t="shared" si="37"/>
        <v>Registered</v>
      </c>
    </row>
    <row r="2413" spans="1:17">
      <c r="A2413" s="77">
        <v>9569</v>
      </c>
      <c r="B2413" s="77" t="s">
        <v>1660</v>
      </c>
      <c r="C2413" s="77" t="s">
        <v>1258</v>
      </c>
      <c r="D2413" s="77" t="s">
        <v>8815</v>
      </c>
      <c r="E2413" s="77" t="s">
        <v>8816</v>
      </c>
      <c r="F2413" s="78">
        <v>44340</v>
      </c>
      <c r="G2413" s="77" t="s">
        <v>5513</v>
      </c>
      <c r="H2413" s="79">
        <v>4492000</v>
      </c>
      <c r="I2413" s="79">
        <v>4492000</v>
      </c>
      <c r="J2413" s="79">
        <v>4492000</v>
      </c>
      <c r="K2413" s="79">
        <v>0</v>
      </c>
      <c r="L2413" s="79">
        <v>0</v>
      </c>
      <c r="M2413" s="79">
        <v>0</v>
      </c>
      <c r="N2413" s="79">
        <v>0</v>
      </c>
      <c r="O2413" s="79">
        <v>0</v>
      </c>
      <c r="P2413" s="80">
        <v>0</v>
      </c>
      <c r="Q2413" s="81" t="str">
        <f t="shared" si="37"/>
        <v>Registered</v>
      </c>
    </row>
    <row r="2414" spans="1:17">
      <c r="A2414" s="72">
        <v>9570</v>
      </c>
      <c r="B2414" s="72" t="s">
        <v>1660</v>
      </c>
      <c r="C2414" s="72" t="s">
        <v>1258</v>
      </c>
      <c r="D2414" s="72" t="s">
        <v>8817</v>
      </c>
      <c r="E2414" s="72" t="s">
        <v>8818</v>
      </c>
      <c r="F2414" s="73">
        <v>45063</v>
      </c>
      <c r="G2414" s="72" t="s">
        <v>3136</v>
      </c>
      <c r="H2414" s="74">
        <v>4257000</v>
      </c>
      <c r="I2414" s="74">
        <v>4257000</v>
      </c>
      <c r="J2414" s="74">
        <v>4257000</v>
      </c>
      <c r="K2414" s="74">
        <v>0</v>
      </c>
      <c r="L2414" s="74">
        <v>0</v>
      </c>
      <c r="M2414" s="74">
        <v>0</v>
      </c>
      <c r="N2414" s="74">
        <v>0</v>
      </c>
      <c r="O2414" s="74">
        <v>0</v>
      </c>
      <c r="P2414" s="75">
        <v>0</v>
      </c>
      <c r="Q2414" s="76" t="str">
        <f t="shared" si="37"/>
        <v>Registered</v>
      </c>
    </row>
    <row r="2415" spans="1:17">
      <c r="A2415" s="77">
        <v>9571</v>
      </c>
      <c r="B2415" s="77" t="s">
        <v>1660</v>
      </c>
      <c r="C2415" s="77" t="s">
        <v>1258</v>
      </c>
      <c r="D2415" s="77" t="s">
        <v>8819</v>
      </c>
      <c r="E2415" s="77" t="s">
        <v>8820</v>
      </c>
      <c r="F2415" s="78">
        <v>45182</v>
      </c>
      <c r="G2415" s="77" t="s">
        <v>5389</v>
      </c>
      <c r="H2415" s="79">
        <v>4875570</v>
      </c>
      <c r="I2415" s="79">
        <v>4875570</v>
      </c>
      <c r="J2415" s="79">
        <v>4875570</v>
      </c>
      <c r="K2415" s="79">
        <v>0</v>
      </c>
      <c r="L2415" s="79">
        <v>0</v>
      </c>
      <c r="M2415" s="79">
        <v>0</v>
      </c>
      <c r="N2415" s="79">
        <v>0</v>
      </c>
      <c r="O2415" s="79">
        <v>0</v>
      </c>
      <c r="P2415" s="80">
        <v>0</v>
      </c>
      <c r="Q2415" s="81" t="str">
        <f t="shared" si="37"/>
        <v>Registered</v>
      </c>
    </row>
    <row r="2416" spans="1:17">
      <c r="A2416" s="72">
        <v>9572</v>
      </c>
      <c r="B2416" s="72" t="s">
        <v>1660</v>
      </c>
      <c r="C2416" s="72" t="s">
        <v>1258</v>
      </c>
      <c r="D2416" s="72" t="s">
        <v>8821</v>
      </c>
      <c r="E2416" s="72" t="s">
        <v>5403</v>
      </c>
      <c r="F2416" s="73">
        <v>45182</v>
      </c>
      <c r="G2416" s="72" t="s">
        <v>5435</v>
      </c>
      <c r="H2416" s="74">
        <v>4713705</v>
      </c>
      <c r="I2416" s="74">
        <v>4713705</v>
      </c>
      <c r="J2416" s="74">
        <v>4713705</v>
      </c>
      <c r="K2416" s="74">
        <v>0</v>
      </c>
      <c r="L2416" s="74">
        <v>0</v>
      </c>
      <c r="M2416" s="74">
        <v>0</v>
      </c>
      <c r="N2416" s="74">
        <v>0</v>
      </c>
      <c r="O2416" s="74">
        <v>0</v>
      </c>
      <c r="P2416" s="75">
        <v>0</v>
      </c>
      <c r="Q2416" s="76" t="str">
        <f t="shared" si="37"/>
        <v>Registered</v>
      </c>
    </row>
    <row r="2417" spans="1:17">
      <c r="A2417" s="77">
        <v>9573</v>
      </c>
      <c r="B2417" s="77" t="s">
        <v>1660</v>
      </c>
      <c r="C2417" s="77" t="s">
        <v>1257</v>
      </c>
      <c r="D2417" s="77" t="s">
        <v>8822</v>
      </c>
      <c r="E2417" s="77" t="s">
        <v>8823</v>
      </c>
      <c r="F2417" s="78">
        <v>44768</v>
      </c>
      <c r="G2417" s="77" t="s">
        <v>3573</v>
      </c>
      <c r="H2417" s="79">
        <v>4495000</v>
      </c>
      <c r="I2417" s="79">
        <v>4495000</v>
      </c>
      <c r="J2417" s="79">
        <v>4495000</v>
      </c>
      <c r="K2417" s="79">
        <v>0</v>
      </c>
      <c r="L2417" s="79">
        <v>0</v>
      </c>
      <c r="M2417" s="79">
        <v>0</v>
      </c>
      <c r="N2417" s="79">
        <v>0</v>
      </c>
      <c r="O2417" s="79">
        <v>0</v>
      </c>
      <c r="P2417" s="80">
        <v>0</v>
      </c>
      <c r="Q2417" s="81" t="str">
        <f t="shared" si="37"/>
        <v>Registered</v>
      </c>
    </row>
    <row r="2418" spans="1:17">
      <c r="A2418" s="72">
        <v>9574</v>
      </c>
      <c r="B2418" s="72" t="s">
        <v>1660</v>
      </c>
      <c r="C2418" s="72" t="s">
        <v>1257</v>
      </c>
      <c r="D2418" s="72" t="s">
        <v>8824</v>
      </c>
      <c r="E2418" s="72" t="s">
        <v>8825</v>
      </c>
      <c r="F2418" s="73">
        <v>44371</v>
      </c>
      <c r="G2418" s="72" t="s">
        <v>5095</v>
      </c>
      <c r="H2418" s="74">
        <v>4495000</v>
      </c>
      <c r="I2418" s="74">
        <v>4495000</v>
      </c>
      <c r="J2418" s="74">
        <v>4495000</v>
      </c>
      <c r="K2418" s="74">
        <v>0</v>
      </c>
      <c r="L2418" s="74">
        <v>0</v>
      </c>
      <c r="M2418" s="74">
        <v>0</v>
      </c>
      <c r="N2418" s="74">
        <v>0</v>
      </c>
      <c r="O2418" s="74">
        <v>0</v>
      </c>
      <c r="P2418" s="75">
        <v>0</v>
      </c>
      <c r="Q2418" s="76" t="str">
        <f t="shared" si="37"/>
        <v>Registered</v>
      </c>
    </row>
    <row r="2419" spans="1:17">
      <c r="A2419" s="77">
        <v>9575</v>
      </c>
      <c r="B2419" s="77" t="s">
        <v>1660</v>
      </c>
      <c r="C2419" s="77" t="s">
        <v>1257</v>
      </c>
      <c r="D2419" s="77" t="s">
        <v>8826</v>
      </c>
      <c r="E2419" s="77" t="s">
        <v>8624</v>
      </c>
      <c r="F2419" s="78">
        <v>45090</v>
      </c>
      <c r="G2419" s="77" t="s">
        <v>5365</v>
      </c>
      <c r="H2419" s="79">
        <v>4495000</v>
      </c>
      <c r="I2419" s="79">
        <v>4495000</v>
      </c>
      <c r="J2419" s="79">
        <v>4495000</v>
      </c>
      <c r="K2419" s="79">
        <v>0</v>
      </c>
      <c r="L2419" s="79">
        <v>0</v>
      </c>
      <c r="M2419" s="79">
        <v>0</v>
      </c>
      <c r="N2419" s="79">
        <v>0</v>
      </c>
      <c r="O2419" s="79">
        <v>0</v>
      </c>
      <c r="P2419" s="80">
        <v>0</v>
      </c>
      <c r="Q2419" s="81" t="str">
        <f t="shared" si="37"/>
        <v>Registered</v>
      </c>
    </row>
    <row r="2420" spans="1:17">
      <c r="A2420" s="72">
        <v>9576</v>
      </c>
      <c r="B2420" s="72" t="s">
        <v>1660</v>
      </c>
      <c r="C2420" s="72" t="s">
        <v>1257</v>
      </c>
      <c r="D2420" s="72" t="s">
        <v>8827</v>
      </c>
      <c r="E2420" s="72" t="s">
        <v>8828</v>
      </c>
      <c r="F2420" s="73">
        <v>45092</v>
      </c>
      <c r="G2420" s="72" t="s">
        <v>5365</v>
      </c>
      <c r="H2420" s="74">
        <v>4495000</v>
      </c>
      <c r="I2420" s="74">
        <v>4495000</v>
      </c>
      <c r="J2420" s="74">
        <v>4495000</v>
      </c>
      <c r="K2420" s="74">
        <v>0</v>
      </c>
      <c r="L2420" s="74">
        <v>0</v>
      </c>
      <c r="M2420" s="74">
        <v>0</v>
      </c>
      <c r="N2420" s="74">
        <v>0</v>
      </c>
      <c r="O2420" s="74">
        <v>0</v>
      </c>
      <c r="P2420" s="75">
        <v>0</v>
      </c>
      <c r="Q2420" s="76" t="str">
        <f t="shared" si="37"/>
        <v>Registered</v>
      </c>
    </row>
    <row r="2421" spans="1:17">
      <c r="A2421" s="77">
        <v>9577</v>
      </c>
      <c r="B2421" s="77" t="s">
        <v>1660</v>
      </c>
      <c r="C2421" s="77" t="s">
        <v>1257</v>
      </c>
      <c r="D2421" s="77" t="s">
        <v>8829</v>
      </c>
      <c r="E2421" s="77" t="s">
        <v>8830</v>
      </c>
      <c r="F2421" s="78">
        <v>45412</v>
      </c>
      <c r="G2421" s="77" t="s">
        <v>5556</v>
      </c>
      <c r="H2421" s="79">
        <v>5003640</v>
      </c>
      <c r="I2421" s="79">
        <v>5003640</v>
      </c>
      <c r="J2421" s="79">
        <v>5003640</v>
      </c>
      <c r="K2421" s="79">
        <v>0</v>
      </c>
      <c r="L2421" s="79">
        <v>0</v>
      </c>
      <c r="M2421" s="79">
        <v>0</v>
      </c>
      <c r="N2421" s="79">
        <v>0</v>
      </c>
      <c r="O2421" s="79">
        <v>0</v>
      </c>
      <c r="P2421" s="80">
        <v>0</v>
      </c>
      <c r="Q2421" s="81" t="str">
        <f t="shared" si="37"/>
        <v>Registered</v>
      </c>
    </row>
    <row r="2422" spans="1:17">
      <c r="A2422" s="72">
        <v>9578</v>
      </c>
      <c r="B2422" s="72" t="s">
        <v>1660</v>
      </c>
      <c r="C2422" s="72" t="s">
        <v>1257</v>
      </c>
      <c r="D2422" s="72" t="s">
        <v>8831</v>
      </c>
      <c r="E2422" s="72" t="s">
        <v>8832</v>
      </c>
      <c r="F2422" s="73">
        <v>45322</v>
      </c>
      <c r="G2422" s="72" t="s">
        <v>3771</v>
      </c>
      <c r="H2422" s="74">
        <v>4487040</v>
      </c>
      <c r="I2422" s="74">
        <v>4487040</v>
      </c>
      <c r="J2422" s="74">
        <v>4487040</v>
      </c>
      <c r="K2422" s="74">
        <v>0</v>
      </c>
      <c r="L2422" s="74">
        <v>0</v>
      </c>
      <c r="M2422" s="74">
        <v>0</v>
      </c>
      <c r="N2422" s="74">
        <v>0</v>
      </c>
      <c r="O2422" s="74">
        <v>0</v>
      </c>
      <c r="P2422" s="75">
        <v>0</v>
      </c>
      <c r="Q2422" s="76" t="str">
        <f t="shared" si="37"/>
        <v>Registered</v>
      </c>
    </row>
    <row r="2423" spans="1:17">
      <c r="A2423" s="77">
        <v>9579</v>
      </c>
      <c r="B2423" s="77" t="s">
        <v>1660</v>
      </c>
      <c r="C2423" s="77" t="s">
        <v>1257</v>
      </c>
      <c r="D2423" s="77" t="s">
        <v>8833</v>
      </c>
      <c r="E2423" s="77" t="s">
        <v>8649</v>
      </c>
      <c r="F2423" s="78">
        <v>45432</v>
      </c>
      <c r="G2423" s="77" t="s">
        <v>5445</v>
      </c>
      <c r="H2423" s="79">
        <v>4478265</v>
      </c>
      <c r="I2423" s="79">
        <v>4478265</v>
      </c>
      <c r="J2423" s="79">
        <v>4478265</v>
      </c>
      <c r="K2423" s="79">
        <v>0</v>
      </c>
      <c r="L2423" s="79">
        <v>0</v>
      </c>
      <c r="M2423" s="79">
        <v>0</v>
      </c>
      <c r="N2423" s="79">
        <v>0</v>
      </c>
      <c r="O2423" s="79">
        <v>0</v>
      </c>
      <c r="P2423" s="80">
        <v>0</v>
      </c>
      <c r="Q2423" s="81" t="str">
        <f t="shared" si="37"/>
        <v>Registered</v>
      </c>
    </row>
    <row r="2424" spans="1:17">
      <c r="A2424" s="72">
        <v>9580</v>
      </c>
      <c r="B2424" s="72" t="s">
        <v>1660</v>
      </c>
      <c r="C2424" s="72" t="s">
        <v>1257</v>
      </c>
      <c r="D2424" s="72" t="s">
        <v>8834</v>
      </c>
      <c r="E2424" s="72" t="s">
        <v>8835</v>
      </c>
      <c r="F2424" s="73">
        <v>45443</v>
      </c>
      <c r="G2424" s="72" t="s">
        <v>4833</v>
      </c>
      <c r="H2424" s="74">
        <v>5003100</v>
      </c>
      <c r="I2424" s="74">
        <v>5003100</v>
      </c>
      <c r="J2424" s="74">
        <v>5003100</v>
      </c>
      <c r="K2424" s="74">
        <v>0</v>
      </c>
      <c r="L2424" s="74">
        <v>0</v>
      </c>
      <c r="M2424" s="74">
        <v>0</v>
      </c>
      <c r="N2424" s="74">
        <v>0</v>
      </c>
      <c r="O2424" s="74">
        <v>0</v>
      </c>
      <c r="P2424" s="75">
        <v>0</v>
      </c>
      <c r="Q2424" s="76" t="str">
        <f t="shared" si="37"/>
        <v>Registered</v>
      </c>
    </row>
    <row r="2425" spans="1:17">
      <c r="A2425" s="77">
        <v>9581</v>
      </c>
      <c r="B2425" s="77" t="s">
        <v>1660</v>
      </c>
      <c r="C2425" s="77" t="s">
        <v>1257</v>
      </c>
      <c r="D2425" s="77" t="s">
        <v>8836</v>
      </c>
      <c r="E2425" s="77" t="s">
        <v>8837</v>
      </c>
      <c r="F2425" s="78">
        <v>45107</v>
      </c>
      <c r="G2425" s="77" t="s">
        <v>2847</v>
      </c>
      <c r="H2425" s="79">
        <v>4495000</v>
      </c>
      <c r="I2425" s="79">
        <v>4495000</v>
      </c>
      <c r="J2425" s="79">
        <v>4495000</v>
      </c>
      <c r="K2425" s="79">
        <v>0</v>
      </c>
      <c r="L2425" s="79">
        <v>0</v>
      </c>
      <c r="M2425" s="79">
        <v>0</v>
      </c>
      <c r="N2425" s="79">
        <v>0</v>
      </c>
      <c r="O2425" s="79">
        <v>0</v>
      </c>
      <c r="P2425" s="80">
        <v>0</v>
      </c>
      <c r="Q2425" s="81" t="str">
        <f t="shared" si="37"/>
        <v>Registered</v>
      </c>
    </row>
    <row r="2426" spans="1:17">
      <c r="A2426" s="72">
        <v>9582</v>
      </c>
      <c r="B2426" s="72" t="s">
        <v>1660</v>
      </c>
      <c r="C2426" s="72" t="s">
        <v>1257</v>
      </c>
      <c r="D2426" s="72" t="s">
        <v>8838</v>
      </c>
      <c r="E2426" s="72" t="s">
        <v>8839</v>
      </c>
      <c r="F2426" s="73">
        <v>44894</v>
      </c>
      <c r="G2426" s="72" t="s">
        <v>2432</v>
      </c>
      <c r="H2426" s="74">
        <v>4737850</v>
      </c>
      <c r="I2426" s="74">
        <v>4737850</v>
      </c>
      <c r="J2426" s="74">
        <v>4737850</v>
      </c>
      <c r="K2426" s="74">
        <v>0</v>
      </c>
      <c r="L2426" s="74">
        <v>0</v>
      </c>
      <c r="M2426" s="74">
        <v>0</v>
      </c>
      <c r="N2426" s="74">
        <v>0</v>
      </c>
      <c r="O2426" s="74">
        <v>0</v>
      </c>
      <c r="P2426" s="75">
        <v>0</v>
      </c>
      <c r="Q2426" s="76" t="str">
        <f t="shared" si="37"/>
        <v>Registered</v>
      </c>
    </row>
    <row r="2427" spans="1:17">
      <c r="A2427" s="77">
        <v>9583</v>
      </c>
      <c r="B2427" s="77" t="s">
        <v>1660</v>
      </c>
      <c r="C2427" s="77" t="s">
        <v>1257</v>
      </c>
      <c r="D2427" s="77" t="s">
        <v>8840</v>
      </c>
      <c r="E2427" s="77" t="s">
        <v>8841</v>
      </c>
      <c r="F2427" s="78">
        <v>44845</v>
      </c>
      <c r="G2427" s="77" t="s">
        <v>3764</v>
      </c>
      <c r="H2427" s="79">
        <v>4495000</v>
      </c>
      <c r="I2427" s="79">
        <v>4495000</v>
      </c>
      <c r="J2427" s="79">
        <v>4495000</v>
      </c>
      <c r="K2427" s="79">
        <v>0</v>
      </c>
      <c r="L2427" s="79">
        <v>0</v>
      </c>
      <c r="M2427" s="79">
        <v>0</v>
      </c>
      <c r="N2427" s="79">
        <v>0</v>
      </c>
      <c r="O2427" s="79">
        <v>0</v>
      </c>
      <c r="P2427" s="80">
        <v>0</v>
      </c>
      <c r="Q2427" s="81" t="str">
        <f t="shared" si="37"/>
        <v>Registered</v>
      </c>
    </row>
    <row r="2428" spans="1:17">
      <c r="A2428" s="72">
        <v>9584</v>
      </c>
      <c r="B2428" s="72" t="s">
        <v>1660</v>
      </c>
      <c r="C2428" s="72" t="s">
        <v>1257</v>
      </c>
      <c r="D2428" s="72" t="s">
        <v>8842</v>
      </c>
      <c r="E2428" s="72" t="s">
        <v>8843</v>
      </c>
      <c r="F2428" s="73">
        <v>45169</v>
      </c>
      <c r="G2428" s="72" t="s">
        <v>3007</v>
      </c>
      <c r="H2428" s="74">
        <v>4782375</v>
      </c>
      <c r="I2428" s="74">
        <v>4782375</v>
      </c>
      <c r="J2428" s="74">
        <v>4782375</v>
      </c>
      <c r="K2428" s="74">
        <v>0</v>
      </c>
      <c r="L2428" s="74">
        <v>0</v>
      </c>
      <c r="M2428" s="74">
        <v>0</v>
      </c>
      <c r="N2428" s="74">
        <v>0</v>
      </c>
      <c r="O2428" s="74">
        <v>0</v>
      </c>
      <c r="P2428" s="75">
        <v>0</v>
      </c>
      <c r="Q2428" s="76" t="str">
        <f t="shared" si="37"/>
        <v>Registered</v>
      </c>
    </row>
    <row r="2429" spans="1:17">
      <c r="A2429" s="77">
        <v>9585</v>
      </c>
      <c r="B2429" s="77" t="s">
        <v>1660</v>
      </c>
      <c r="C2429" s="77" t="s">
        <v>1257</v>
      </c>
      <c r="D2429" s="77" t="s">
        <v>8844</v>
      </c>
      <c r="E2429" s="77" t="s">
        <v>4056</v>
      </c>
      <c r="F2429" s="78">
        <v>45194</v>
      </c>
      <c r="G2429" s="77" t="s">
        <v>2270</v>
      </c>
      <c r="H2429" s="79">
        <v>4870800</v>
      </c>
      <c r="I2429" s="79">
        <v>4870800</v>
      </c>
      <c r="J2429" s="79">
        <v>4870800</v>
      </c>
      <c r="K2429" s="79">
        <v>0</v>
      </c>
      <c r="L2429" s="79">
        <v>0</v>
      </c>
      <c r="M2429" s="79">
        <v>0</v>
      </c>
      <c r="N2429" s="79">
        <v>0</v>
      </c>
      <c r="O2429" s="79">
        <v>0</v>
      </c>
      <c r="P2429" s="80">
        <v>0</v>
      </c>
      <c r="Q2429" s="81" t="str">
        <f t="shared" si="37"/>
        <v>Registered</v>
      </c>
    </row>
    <row r="2430" spans="1:17">
      <c r="A2430" s="72">
        <v>9586</v>
      </c>
      <c r="B2430" s="72" t="s">
        <v>1660</v>
      </c>
      <c r="C2430" s="72" t="s">
        <v>1257</v>
      </c>
      <c r="D2430" s="72" t="s">
        <v>8845</v>
      </c>
      <c r="E2430" s="72" t="s">
        <v>8846</v>
      </c>
      <c r="F2430" s="73">
        <v>45016</v>
      </c>
      <c r="G2430" s="72" t="s">
        <v>1807</v>
      </c>
      <c r="H2430" s="74">
        <v>4587948</v>
      </c>
      <c r="I2430" s="74">
        <v>4587948</v>
      </c>
      <c r="J2430" s="74">
        <v>4587948</v>
      </c>
      <c r="K2430" s="74">
        <v>0</v>
      </c>
      <c r="L2430" s="74">
        <v>0</v>
      </c>
      <c r="M2430" s="74">
        <v>0</v>
      </c>
      <c r="N2430" s="74">
        <v>0</v>
      </c>
      <c r="O2430" s="74">
        <v>0</v>
      </c>
      <c r="P2430" s="75">
        <v>0</v>
      </c>
      <c r="Q2430" s="76" t="str">
        <f t="shared" si="37"/>
        <v>Registered</v>
      </c>
    </row>
    <row r="2431" spans="1:17">
      <c r="A2431" s="77">
        <v>9587</v>
      </c>
      <c r="B2431" s="77" t="s">
        <v>1660</v>
      </c>
      <c r="C2431" s="77" t="s">
        <v>1257</v>
      </c>
      <c r="D2431" s="77" t="s">
        <v>8847</v>
      </c>
      <c r="E2431" s="77" t="s">
        <v>8848</v>
      </c>
      <c r="F2431" s="78">
        <v>45251</v>
      </c>
      <c r="G2431" s="77" t="s">
        <v>3568</v>
      </c>
      <c r="H2431" s="79">
        <v>4414500</v>
      </c>
      <c r="I2431" s="79">
        <v>4414500</v>
      </c>
      <c r="J2431" s="79">
        <v>4414500</v>
      </c>
      <c r="K2431" s="79">
        <v>0</v>
      </c>
      <c r="L2431" s="79">
        <v>0</v>
      </c>
      <c r="M2431" s="79">
        <v>0</v>
      </c>
      <c r="N2431" s="79">
        <v>0</v>
      </c>
      <c r="O2431" s="79">
        <v>0</v>
      </c>
      <c r="P2431" s="80">
        <v>0</v>
      </c>
      <c r="Q2431" s="81" t="str">
        <f t="shared" si="37"/>
        <v>Registered</v>
      </c>
    </row>
    <row r="2432" spans="1:17">
      <c r="A2432" s="72">
        <v>9588</v>
      </c>
      <c r="B2432" s="72" t="s">
        <v>1660</v>
      </c>
      <c r="C2432" s="72" t="s">
        <v>1257</v>
      </c>
      <c r="D2432" s="72" t="s">
        <v>8849</v>
      </c>
      <c r="E2432" s="72" t="s">
        <v>8850</v>
      </c>
      <c r="F2432" s="73">
        <v>44895</v>
      </c>
      <c r="G2432" s="72" t="s">
        <v>2917</v>
      </c>
      <c r="H2432" s="74">
        <v>4400000</v>
      </c>
      <c r="I2432" s="74">
        <v>4400000</v>
      </c>
      <c r="J2432" s="74">
        <v>4400000</v>
      </c>
      <c r="K2432" s="74">
        <v>0</v>
      </c>
      <c r="L2432" s="74">
        <v>0</v>
      </c>
      <c r="M2432" s="74">
        <v>0</v>
      </c>
      <c r="N2432" s="74">
        <v>0</v>
      </c>
      <c r="O2432" s="74">
        <v>0</v>
      </c>
      <c r="P2432" s="75">
        <v>0</v>
      </c>
      <c r="Q2432" s="76" t="str">
        <f t="shared" si="37"/>
        <v>Registered</v>
      </c>
    </row>
    <row r="2433" spans="1:17">
      <c r="A2433" s="77">
        <v>9589</v>
      </c>
      <c r="B2433" s="77" t="s">
        <v>1660</v>
      </c>
      <c r="C2433" s="77" t="s">
        <v>1257</v>
      </c>
      <c r="D2433" s="77" t="s">
        <v>8851</v>
      </c>
      <c r="E2433" s="77" t="s">
        <v>8852</v>
      </c>
      <c r="F2433" s="78">
        <v>44802</v>
      </c>
      <c r="G2433" s="77" t="s">
        <v>5175</v>
      </c>
      <c r="H2433" s="79">
        <v>4495000</v>
      </c>
      <c r="I2433" s="79">
        <v>4495000</v>
      </c>
      <c r="J2433" s="79">
        <v>4495000</v>
      </c>
      <c r="K2433" s="79">
        <v>0</v>
      </c>
      <c r="L2433" s="79">
        <v>0</v>
      </c>
      <c r="M2433" s="79">
        <v>0</v>
      </c>
      <c r="N2433" s="79">
        <v>0</v>
      </c>
      <c r="O2433" s="79">
        <v>0</v>
      </c>
      <c r="P2433" s="80">
        <v>0</v>
      </c>
      <c r="Q2433" s="81" t="str">
        <f t="shared" si="37"/>
        <v>Registered</v>
      </c>
    </row>
    <row r="2434" spans="1:17">
      <c r="A2434" s="72">
        <v>9590</v>
      </c>
      <c r="B2434" s="72" t="s">
        <v>1660</v>
      </c>
      <c r="C2434" s="72" t="s">
        <v>1257</v>
      </c>
      <c r="D2434" s="72" t="s">
        <v>8853</v>
      </c>
      <c r="E2434" s="72" t="s">
        <v>8854</v>
      </c>
      <c r="F2434" s="73">
        <v>45014</v>
      </c>
      <c r="G2434" s="72" t="s">
        <v>5190</v>
      </c>
      <c r="H2434" s="74">
        <v>4338812</v>
      </c>
      <c r="I2434" s="74">
        <v>4338812</v>
      </c>
      <c r="J2434" s="74">
        <v>4338812</v>
      </c>
      <c r="K2434" s="74">
        <v>0</v>
      </c>
      <c r="L2434" s="74">
        <v>0</v>
      </c>
      <c r="M2434" s="74">
        <v>0</v>
      </c>
      <c r="N2434" s="74">
        <v>0</v>
      </c>
      <c r="O2434" s="74">
        <v>0</v>
      </c>
      <c r="P2434" s="75">
        <v>0</v>
      </c>
      <c r="Q2434" s="76" t="str">
        <f t="shared" ref="Q2434:Q2497" si="38">IF(G2434="01 Jan 1900","Unregistered","Registered")</f>
        <v>Registered</v>
      </c>
    </row>
    <row r="2435" spans="1:17">
      <c r="A2435" s="77">
        <v>9591</v>
      </c>
      <c r="B2435" s="77" t="s">
        <v>1660</v>
      </c>
      <c r="C2435" s="77" t="s">
        <v>1257</v>
      </c>
      <c r="D2435" s="77" t="s">
        <v>8855</v>
      </c>
      <c r="E2435" s="77" t="s">
        <v>8856</v>
      </c>
      <c r="F2435" s="78">
        <v>45259</v>
      </c>
      <c r="G2435" s="77" t="s">
        <v>8857</v>
      </c>
      <c r="H2435" s="79">
        <v>4411557</v>
      </c>
      <c r="I2435" s="79">
        <v>4411557</v>
      </c>
      <c r="J2435" s="79">
        <v>4411557</v>
      </c>
      <c r="K2435" s="79">
        <v>0</v>
      </c>
      <c r="L2435" s="79">
        <v>0</v>
      </c>
      <c r="M2435" s="79">
        <v>0</v>
      </c>
      <c r="N2435" s="79">
        <v>0</v>
      </c>
      <c r="O2435" s="79">
        <v>0</v>
      </c>
      <c r="P2435" s="80">
        <v>0</v>
      </c>
      <c r="Q2435" s="81" t="str">
        <f t="shared" si="38"/>
        <v>Registered</v>
      </c>
    </row>
    <row r="2436" spans="1:17">
      <c r="A2436" s="72">
        <v>9592</v>
      </c>
      <c r="B2436" s="72" t="s">
        <v>1660</v>
      </c>
      <c r="C2436" s="72" t="s">
        <v>1257</v>
      </c>
      <c r="D2436" s="72" t="s">
        <v>8858</v>
      </c>
      <c r="E2436" s="72" t="s">
        <v>8859</v>
      </c>
      <c r="F2436" s="73">
        <v>44847</v>
      </c>
      <c r="G2436" s="72" t="s">
        <v>5121</v>
      </c>
      <c r="H2436" s="74">
        <v>4000000</v>
      </c>
      <c r="I2436" s="74">
        <v>4000000</v>
      </c>
      <c r="J2436" s="74">
        <v>4000000</v>
      </c>
      <c r="K2436" s="74">
        <v>0</v>
      </c>
      <c r="L2436" s="74">
        <v>0</v>
      </c>
      <c r="M2436" s="74">
        <v>0</v>
      </c>
      <c r="N2436" s="74">
        <v>0</v>
      </c>
      <c r="O2436" s="74">
        <v>0</v>
      </c>
      <c r="P2436" s="75">
        <v>0</v>
      </c>
      <c r="Q2436" s="76" t="str">
        <f t="shared" si="38"/>
        <v>Registered</v>
      </c>
    </row>
    <row r="2437" spans="1:17">
      <c r="A2437" s="77">
        <v>9593</v>
      </c>
      <c r="B2437" s="77" t="s">
        <v>1660</v>
      </c>
      <c r="C2437" s="77" t="s">
        <v>1257</v>
      </c>
      <c r="D2437" s="77" t="s">
        <v>8860</v>
      </c>
      <c r="E2437" s="77" t="s">
        <v>8861</v>
      </c>
      <c r="F2437" s="78">
        <v>44487</v>
      </c>
      <c r="G2437" s="77" t="s">
        <v>5499</v>
      </c>
      <c r="H2437" s="79">
        <v>4495000</v>
      </c>
      <c r="I2437" s="79">
        <v>4495000</v>
      </c>
      <c r="J2437" s="79">
        <v>4495000</v>
      </c>
      <c r="K2437" s="79">
        <v>0</v>
      </c>
      <c r="L2437" s="79">
        <v>0</v>
      </c>
      <c r="M2437" s="79">
        <v>0</v>
      </c>
      <c r="N2437" s="79">
        <v>0</v>
      </c>
      <c r="O2437" s="79">
        <v>0</v>
      </c>
      <c r="P2437" s="80">
        <v>0</v>
      </c>
      <c r="Q2437" s="81" t="str">
        <f t="shared" si="38"/>
        <v>Registered</v>
      </c>
    </row>
    <row r="2438" spans="1:17">
      <c r="A2438" s="72">
        <v>9594</v>
      </c>
      <c r="B2438" s="72" t="s">
        <v>1660</v>
      </c>
      <c r="C2438" s="72" t="s">
        <v>1257</v>
      </c>
      <c r="D2438" s="72" t="s">
        <v>8862</v>
      </c>
      <c r="E2438" s="72" t="s">
        <v>8863</v>
      </c>
      <c r="F2438" s="73">
        <v>44651</v>
      </c>
      <c r="G2438" s="72" t="s">
        <v>8041</v>
      </c>
      <c r="H2438" s="74">
        <v>4345000</v>
      </c>
      <c r="I2438" s="74">
        <v>4345000</v>
      </c>
      <c r="J2438" s="74">
        <v>4345000</v>
      </c>
      <c r="K2438" s="74">
        <v>0</v>
      </c>
      <c r="L2438" s="74">
        <v>0</v>
      </c>
      <c r="M2438" s="74">
        <v>0</v>
      </c>
      <c r="N2438" s="74">
        <v>0</v>
      </c>
      <c r="O2438" s="74">
        <v>0</v>
      </c>
      <c r="P2438" s="75">
        <v>0</v>
      </c>
      <c r="Q2438" s="76" t="str">
        <f t="shared" si="38"/>
        <v>Registered</v>
      </c>
    </row>
    <row r="2439" spans="1:17">
      <c r="A2439" s="77">
        <v>9595</v>
      </c>
      <c r="B2439" s="77" t="s">
        <v>1660</v>
      </c>
      <c r="C2439" s="77" t="s">
        <v>1257</v>
      </c>
      <c r="D2439" s="77" t="s">
        <v>8864</v>
      </c>
      <c r="E2439" s="77" t="s">
        <v>8865</v>
      </c>
      <c r="F2439" s="78">
        <v>44970</v>
      </c>
      <c r="G2439" s="77" t="s">
        <v>4121</v>
      </c>
      <c r="H2439" s="79">
        <v>4495000</v>
      </c>
      <c r="I2439" s="79">
        <v>4495000</v>
      </c>
      <c r="J2439" s="79">
        <v>4495000</v>
      </c>
      <c r="K2439" s="79">
        <v>0</v>
      </c>
      <c r="L2439" s="79">
        <v>0</v>
      </c>
      <c r="M2439" s="79">
        <v>0</v>
      </c>
      <c r="N2439" s="79">
        <v>0</v>
      </c>
      <c r="O2439" s="79">
        <v>0</v>
      </c>
      <c r="P2439" s="80">
        <v>0</v>
      </c>
      <c r="Q2439" s="81" t="str">
        <f t="shared" si="38"/>
        <v>Registered</v>
      </c>
    </row>
    <row r="2440" spans="1:17">
      <c r="A2440" s="72">
        <v>9596</v>
      </c>
      <c r="B2440" s="72" t="s">
        <v>1660</v>
      </c>
      <c r="C2440" s="72" t="s">
        <v>1257</v>
      </c>
      <c r="D2440" s="72" t="s">
        <v>8866</v>
      </c>
      <c r="E2440" s="72" t="s">
        <v>8867</v>
      </c>
      <c r="F2440" s="73">
        <v>44852</v>
      </c>
      <c r="G2440" s="72" t="s">
        <v>5121</v>
      </c>
      <c r="H2440" s="74">
        <v>4000000</v>
      </c>
      <c r="I2440" s="74">
        <v>4000000</v>
      </c>
      <c r="J2440" s="74">
        <v>4000000</v>
      </c>
      <c r="K2440" s="74">
        <v>0</v>
      </c>
      <c r="L2440" s="74">
        <v>0</v>
      </c>
      <c r="M2440" s="74">
        <v>0</v>
      </c>
      <c r="N2440" s="74">
        <v>0</v>
      </c>
      <c r="O2440" s="74">
        <v>0</v>
      </c>
      <c r="P2440" s="75">
        <v>0</v>
      </c>
      <c r="Q2440" s="76" t="str">
        <f t="shared" si="38"/>
        <v>Registered</v>
      </c>
    </row>
    <row r="2441" spans="1:17">
      <c r="A2441" s="77">
        <v>9597</v>
      </c>
      <c r="B2441" s="77" t="s">
        <v>1660</v>
      </c>
      <c r="C2441" s="77" t="s">
        <v>1257</v>
      </c>
      <c r="D2441" s="77" t="s">
        <v>8868</v>
      </c>
      <c r="E2441" s="77" t="s">
        <v>8869</v>
      </c>
      <c r="F2441" s="78">
        <v>44275</v>
      </c>
      <c r="G2441" s="77" t="s">
        <v>3026</v>
      </c>
      <c r="H2441" s="79">
        <v>4169992</v>
      </c>
      <c r="I2441" s="79">
        <v>4169992</v>
      </c>
      <c r="J2441" s="79">
        <v>4169992</v>
      </c>
      <c r="K2441" s="79">
        <v>0</v>
      </c>
      <c r="L2441" s="79">
        <v>0</v>
      </c>
      <c r="M2441" s="79">
        <v>0</v>
      </c>
      <c r="N2441" s="79">
        <v>0</v>
      </c>
      <c r="O2441" s="79">
        <v>0</v>
      </c>
      <c r="P2441" s="80">
        <v>0</v>
      </c>
      <c r="Q2441" s="81" t="str">
        <f t="shared" si="38"/>
        <v>Registered</v>
      </c>
    </row>
    <row r="2442" spans="1:17">
      <c r="A2442" s="72">
        <v>9598</v>
      </c>
      <c r="B2442" s="72" t="s">
        <v>1660</v>
      </c>
      <c r="C2442" s="72" t="s">
        <v>1257</v>
      </c>
      <c r="D2442" s="72" t="s">
        <v>8870</v>
      </c>
      <c r="E2442" s="72" t="s">
        <v>8871</v>
      </c>
      <c r="F2442" s="73">
        <v>44761</v>
      </c>
      <c r="G2442" s="72" t="s">
        <v>5182</v>
      </c>
      <c r="H2442" s="74">
        <v>4495000</v>
      </c>
      <c r="I2442" s="74">
        <v>4495000</v>
      </c>
      <c r="J2442" s="74">
        <v>4495000</v>
      </c>
      <c r="K2442" s="74">
        <v>0</v>
      </c>
      <c r="L2442" s="74">
        <v>0</v>
      </c>
      <c r="M2442" s="74">
        <v>0</v>
      </c>
      <c r="N2442" s="74">
        <v>0</v>
      </c>
      <c r="O2442" s="74">
        <v>0</v>
      </c>
      <c r="P2442" s="75">
        <v>0</v>
      </c>
      <c r="Q2442" s="76" t="str">
        <f t="shared" si="38"/>
        <v>Registered</v>
      </c>
    </row>
    <row r="2443" spans="1:17">
      <c r="A2443" s="77">
        <v>9599</v>
      </c>
      <c r="B2443" s="77" t="s">
        <v>1660</v>
      </c>
      <c r="C2443" s="77" t="s">
        <v>1257</v>
      </c>
      <c r="D2443" s="77" t="s">
        <v>8872</v>
      </c>
      <c r="E2443" s="77" t="s">
        <v>5448</v>
      </c>
      <c r="F2443" s="78">
        <v>44742</v>
      </c>
      <c r="G2443" s="77" t="s">
        <v>2635</v>
      </c>
      <c r="H2443" s="79">
        <v>4495000</v>
      </c>
      <c r="I2443" s="79">
        <v>4495000</v>
      </c>
      <c r="J2443" s="79">
        <v>4495000</v>
      </c>
      <c r="K2443" s="79">
        <v>0</v>
      </c>
      <c r="L2443" s="79">
        <v>0</v>
      </c>
      <c r="M2443" s="79">
        <v>0</v>
      </c>
      <c r="N2443" s="79">
        <v>0</v>
      </c>
      <c r="O2443" s="79">
        <v>0</v>
      </c>
      <c r="P2443" s="80">
        <v>0</v>
      </c>
      <c r="Q2443" s="81" t="str">
        <f t="shared" si="38"/>
        <v>Registered</v>
      </c>
    </row>
    <row r="2444" spans="1:17">
      <c r="A2444" s="72">
        <v>9600</v>
      </c>
      <c r="B2444" s="72" t="s">
        <v>1660</v>
      </c>
      <c r="C2444" s="72" t="s">
        <v>1257</v>
      </c>
      <c r="D2444" s="72" t="s">
        <v>8873</v>
      </c>
      <c r="E2444" s="72" t="s">
        <v>8874</v>
      </c>
      <c r="F2444" s="73">
        <v>44865</v>
      </c>
      <c r="G2444" s="72" t="s">
        <v>5172</v>
      </c>
      <c r="H2444" s="74">
        <v>4782143</v>
      </c>
      <c r="I2444" s="74">
        <v>4782143</v>
      </c>
      <c r="J2444" s="74">
        <v>4782143</v>
      </c>
      <c r="K2444" s="74">
        <v>0</v>
      </c>
      <c r="L2444" s="74">
        <v>0</v>
      </c>
      <c r="M2444" s="74">
        <v>0</v>
      </c>
      <c r="N2444" s="74">
        <v>0</v>
      </c>
      <c r="O2444" s="74">
        <v>0</v>
      </c>
      <c r="P2444" s="75">
        <v>0</v>
      </c>
      <c r="Q2444" s="76" t="str">
        <f t="shared" si="38"/>
        <v>Registered</v>
      </c>
    </row>
    <row r="2445" spans="1:17">
      <c r="A2445" s="77">
        <v>9601</v>
      </c>
      <c r="B2445" s="77" t="s">
        <v>1660</v>
      </c>
      <c r="C2445" s="77" t="s">
        <v>1257</v>
      </c>
      <c r="D2445" s="77" t="s">
        <v>8875</v>
      </c>
      <c r="E2445" s="77" t="s">
        <v>8876</v>
      </c>
      <c r="F2445" s="78">
        <v>44425</v>
      </c>
      <c r="G2445" s="77" t="s">
        <v>5118</v>
      </c>
      <c r="H2445" s="79">
        <v>4495000</v>
      </c>
      <c r="I2445" s="79">
        <v>4495000</v>
      </c>
      <c r="J2445" s="79">
        <v>4495000</v>
      </c>
      <c r="K2445" s="79">
        <v>0</v>
      </c>
      <c r="L2445" s="79">
        <v>0</v>
      </c>
      <c r="M2445" s="79">
        <v>0</v>
      </c>
      <c r="N2445" s="79">
        <v>0</v>
      </c>
      <c r="O2445" s="79">
        <v>0</v>
      </c>
      <c r="P2445" s="80">
        <v>0</v>
      </c>
      <c r="Q2445" s="81" t="str">
        <f t="shared" si="38"/>
        <v>Registered</v>
      </c>
    </row>
    <row r="2446" spans="1:17">
      <c r="A2446" s="72">
        <v>9602</v>
      </c>
      <c r="B2446" s="72" t="s">
        <v>1660</v>
      </c>
      <c r="C2446" s="72" t="s">
        <v>1257</v>
      </c>
      <c r="D2446" s="72" t="s">
        <v>8877</v>
      </c>
      <c r="E2446" s="72" t="s">
        <v>8878</v>
      </c>
      <c r="F2446" s="73">
        <v>44237</v>
      </c>
      <c r="G2446" s="72" t="s">
        <v>5496</v>
      </c>
      <c r="H2446" s="74">
        <v>4495000</v>
      </c>
      <c r="I2446" s="74">
        <v>4495000</v>
      </c>
      <c r="J2446" s="74">
        <v>4495000</v>
      </c>
      <c r="K2446" s="74">
        <v>0</v>
      </c>
      <c r="L2446" s="74">
        <v>0</v>
      </c>
      <c r="M2446" s="74">
        <v>0</v>
      </c>
      <c r="N2446" s="74">
        <v>0</v>
      </c>
      <c r="O2446" s="74">
        <v>0</v>
      </c>
      <c r="P2446" s="75">
        <v>0</v>
      </c>
      <c r="Q2446" s="76" t="str">
        <f t="shared" si="38"/>
        <v>Registered</v>
      </c>
    </row>
    <row r="2447" spans="1:17">
      <c r="A2447" s="77">
        <v>9603</v>
      </c>
      <c r="B2447" s="77" t="s">
        <v>1660</v>
      </c>
      <c r="C2447" s="77" t="s">
        <v>1257</v>
      </c>
      <c r="D2447" s="77" t="s">
        <v>8879</v>
      </c>
      <c r="E2447" s="77" t="s">
        <v>8880</v>
      </c>
      <c r="F2447" s="78">
        <v>45248</v>
      </c>
      <c r="G2447" s="77" t="s">
        <v>8881</v>
      </c>
      <c r="H2447" s="79">
        <v>4954050</v>
      </c>
      <c r="I2447" s="79">
        <v>4954050</v>
      </c>
      <c r="J2447" s="79">
        <v>4954050</v>
      </c>
      <c r="K2447" s="79">
        <v>0</v>
      </c>
      <c r="L2447" s="79">
        <v>0</v>
      </c>
      <c r="M2447" s="79">
        <v>0</v>
      </c>
      <c r="N2447" s="79">
        <v>0</v>
      </c>
      <c r="O2447" s="79">
        <v>0</v>
      </c>
      <c r="P2447" s="80">
        <v>0</v>
      </c>
      <c r="Q2447" s="81" t="str">
        <f t="shared" si="38"/>
        <v>Registered</v>
      </c>
    </row>
    <row r="2448" spans="1:17">
      <c r="A2448" s="72">
        <v>9604</v>
      </c>
      <c r="B2448" s="72" t="s">
        <v>1660</v>
      </c>
      <c r="C2448" s="72" t="s">
        <v>1257</v>
      </c>
      <c r="D2448" s="72" t="s">
        <v>8882</v>
      </c>
      <c r="E2448" s="72" t="s">
        <v>8883</v>
      </c>
      <c r="F2448" s="73">
        <v>44277</v>
      </c>
      <c r="G2448" s="72" t="s">
        <v>8618</v>
      </c>
      <c r="H2448" s="74">
        <v>4300000</v>
      </c>
      <c r="I2448" s="74">
        <v>4300000</v>
      </c>
      <c r="J2448" s="74">
        <v>4300000</v>
      </c>
      <c r="K2448" s="74">
        <v>0</v>
      </c>
      <c r="L2448" s="74">
        <v>0</v>
      </c>
      <c r="M2448" s="74">
        <v>0</v>
      </c>
      <c r="N2448" s="74">
        <v>0</v>
      </c>
      <c r="O2448" s="74">
        <v>0</v>
      </c>
      <c r="P2448" s="75">
        <v>0</v>
      </c>
      <c r="Q2448" s="76" t="str">
        <f t="shared" si="38"/>
        <v>Registered</v>
      </c>
    </row>
    <row r="2449" spans="1:17">
      <c r="A2449" s="77">
        <v>9605</v>
      </c>
      <c r="B2449" s="77" t="s">
        <v>1660</v>
      </c>
      <c r="C2449" s="77" t="s">
        <v>1257</v>
      </c>
      <c r="D2449" s="77" t="s">
        <v>8884</v>
      </c>
      <c r="E2449" s="77" t="s">
        <v>8885</v>
      </c>
      <c r="F2449" s="78">
        <v>44277</v>
      </c>
      <c r="G2449" s="77" t="s">
        <v>8618</v>
      </c>
      <c r="H2449" s="79">
        <v>4495000</v>
      </c>
      <c r="I2449" s="79">
        <v>4495000</v>
      </c>
      <c r="J2449" s="79">
        <v>4495000</v>
      </c>
      <c r="K2449" s="79">
        <v>0</v>
      </c>
      <c r="L2449" s="79">
        <v>0</v>
      </c>
      <c r="M2449" s="79">
        <v>0</v>
      </c>
      <c r="N2449" s="79">
        <v>0</v>
      </c>
      <c r="O2449" s="79">
        <v>0</v>
      </c>
      <c r="P2449" s="80">
        <v>0</v>
      </c>
      <c r="Q2449" s="81" t="str">
        <f t="shared" si="38"/>
        <v>Registered</v>
      </c>
    </row>
    <row r="2450" spans="1:17">
      <c r="A2450" s="72">
        <v>9606</v>
      </c>
      <c r="B2450" s="72" t="s">
        <v>1660</v>
      </c>
      <c r="C2450" s="72" t="s">
        <v>1257</v>
      </c>
      <c r="D2450" s="72" t="s">
        <v>8886</v>
      </c>
      <c r="E2450" s="72" t="s">
        <v>8887</v>
      </c>
      <c r="F2450" s="73">
        <v>44833</v>
      </c>
      <c r="G2450" s="72" t="s">
        <v>5121</v>
      </c>
      <c r="H2450" s="74">
        <v>4495000</v>
      </c>
      <c r="I2450" s="74">
        <v>4495000</v>
      </c>
      <c r="J2450" s="74">
        <v>4495000</v>
      </c>
      <c r="K2450" s="74">
        <v>0</v>
      </c>
      <c r="L2450" s="74">
        <v>0</v>
      </c>
      <c r="M2450" s="74">
        <v>0</v>
      </c>
      <c r="N2450" s="74">
        <v>0</v>
      </c>
      <c r="O2450" s="74">
        <v>0</v>
      </c>
      <c r="P2450" s="75">
        <v>0</v>
      </c>
      <c r="Q2450" s="76" t="str">
        <f t="shared" si="38"/>
        <v>Registered</v>
      </c>
    </row>
    <row r="2451" spans="1:17">
      <c r="A2451" s="77">
        <v>9607</v>
      </c>
      <c r="B2451" s="77" t="s">
        <v>1660</v>
      </c>
      <c r="C2451" s="77" t="s">
        <v>1257</v>
      </c>
      <c r="D2451" s="77" t="s">
        <v>8888</v>
      </c>
      <c r="E2451" s="77" t="s">
        <v>8889</v>
      </c>
      <c r="F2451" s="78">
        <v>44886</v>
      </c>
      <c r="G2451" s="77" t="s">
        <v>5128</v>
      </c>
      <c r="H2451" s="79">
        <v>4495000</v>
      </c>
      <c r="I2451" s="79">
        <v>4495000</v>
      </c>
      <c r="J2451" s="79">
        <v>4495000</v>
      </c>
      <c r="K2451" s="79">
        <v>0</v>
      </c>
      <c r="L2451" s="79">
        <v>0</v>
      </c>
      <c r="M2451" s="79">
        <v>0</v>
      </c>
      <c r="N2451" s="79">
        <v>0</v>
      </c>
      <c r="O2451" s="79">
        <v>0</v>
      </c>
      <c r="P2451" s="80">
        <v>0</v>
      </c>
      <c r="Q2451" s="81" t="str">
        <f t="shared" si="38"/>
        <v>Registered</v>
      </c>
    </row>
    <row r="2452" spans="1:17">
      <c r="A2452" s="72">
        <v>9608</v>
      </c>
      <c r="B2452" s="72" t="s">
        <v>1660</v>
      </c>
      <c r="C2452" s="72" t="s">
        <v>1257</v>
      </c>
      <c r="D2452" s="72" t="s">
        <v>8890</v>
      </c>
      <c r="E2452" s="72" t="s">
        <v>8891</v>
      </c>
      <c r="F2452" s="73">
        <v>44847</v>
      </c>
      <c r="G2452" s="72" t="s">
        <v>3815</v>
      </c>
      <c r="H2452" s="74">
        <v>4000000</v>
      </c>
      <c r="I2452" s="74">
        <v>4000000</v>
      </c>
      <c r="J2452" s="74">
        <v>4000000</v>
      </c>
      <c r="K2452" s="74">
        <v>0</v>
      </c>
      <c r="L2452" s="74">
        <v>0</v>
      </c>
      <c r="M2452" s="74">
        <v>0</v>
      </c>
      <c r="N2452" s="74">
        <v>0</v>
      </c>
      <c r="O2452" s="74">
        <v>0</v>
      </c>
      <c r="P2452" s="75">
        <v>0</v>
      </c>
      <c r="Q2452" s="76" t="str">
        <f t="shared" si="38"/>
        <v>Registered</v>
      </c>
    </row>
    <row r="2453" spans="1:17">
      <c r="A2453" s="77">
        <v>9609</v>
      </c>
      <c r="B2453" s="77" t="s">
        <v>1660</v>
      </c>
      <c r="C2453" s="77" t="s">
        <v>1257</v>
      </c>
      <c r="D2453" s="77" t="s">
        <v>8892</v>
      </c>
      <c r="E2453" s="77" t="s">
        <v>8893</v>
      </c>
      <c r="F2453" s="78">
        <v>45064</v>
      </c>
      <c r="G2453" s="77" t="s">
        <v>3013</v>
      </c>
      <c r="H2453" s="79">
        <v>4782095</v>
      </c>
      <c r="I2453" s="79">
        <v>4782095</v>
      </c>
      <c r="J2453" s="79">
        <v>4782095</v>
      </c>
      <c r="K2453" s="79">
        <v>0</v>
      </c>
      <c r="L2453" s="79">
        <v>0</v>
      </c>
      <c r="M2453" s="79">
        <v>0</v>
      </c>
      <c r="N2453" s="79">
        <v>0</v>
      </c>
      <c r="O2453" s="79">
        <v>0</v>
      </c>
      <c r="P2453" s="80">
        <v>0</v>
      </c>
      <c r="Q2453" s="81" t="str">
        <f t="shared" si="38"/>
        <v>Registered</v>
      </c>
    </row>
    <row r="2454" spans="1:17">
      <c r="A2454" s="72">
        <v>9610</v>
      </c>
      <c r="B2454" s="72" t="s">
        <v>1660</v>
      </c>
      <c r="C2454" s="72" t="s">
        <v>1257</v>
      </c>
      <c r="D2454" s="72" t="s">
        <v>8894</v>
      </c>
      <c r="E2454" s="72" t="s">
        <v>8895</v>
      </c>
      <c r="F2454" s="73">
        <v>44773</v>
      </c>
      <c r="G2454" s="72" t="s">
        <v>3322</v>
      </c>
      <c r="H2454" s="74">
        <v>4495000</v>
      </c>
      <c r="I2454" s="74">
        <v>4495000</v>
      </c>
      <c r="J2454" s="74">
        <v>4495000</v>
      </c>
      <c r="K2454" s="74">
        <v>0</v>
      </c>
      <c r="L2454" s="74">
        <v>0</v>
      </c>
      <c r="M2454" s="74">
        <v>0</v>
      </c>
      <c r="N2454" s="74">
        <v>0</v>
      </c>
      <c r="O2454" s="74">
        <v>0</v>
      </c>
      <c r="P2454" s="75">
        <v>0</v>
      </c>
      <c r="Q2454" s="76" t="str">
        <f t="shared" si="38"/>
        <v>Registered</v>
      </c>
    </row>
    <row r="2455" spans="1:17">
      <c r="A2455" s="77">
        <v>9611</v>
      </c>
      <c r="B2455" s="77" t="s">
        <v>1660</v>
      </c>
      <c r="C2455" s="77" t="s">
        <v>1257</v>
      </c>
      <c r="D2455" s="77" t="s">
        <v>8896</v>
      </c>
      <c r="E2455" s="77" t="s">
        <v>8897</v>
      </c>
      <c r="F2455" s="78">
        <v>44874</v>
      </c>
      <c r="G2455" s="77" t="s">
        <v>4916</v>
      </c>
      <c r="H2455" s="79">
        <v>4495000</v>
      </c>
      <c r="I2455" s="79">
        <v>4495000</v>
      </c>
      <c r="J2455" s="79">
        <v>4495000</v>
      </c>
      <c r="K2455" s="79">
        <v>0</v>
      </c>
      <c r="L2455" s="79">
        <v>0</v>
      </c>
      <c r="M2455" s="79">
        <v>0</v>
      </c>
      <c r="N2455" s="79">
        <v>0</v>
      </c>
      <c r="O2455" s="79">
        <v>0</v>
      </c>
      <c r="P2455" s="80">
        <v>0</v>
      </c>
      <c r="Q2455" s="81" t="str">
        <f t="shared" si="38"/>
        <v>Registered</v>
      </c>
    </row>
    <row r="2456" spans="1:17">
      <c r="A2456" s="72">
        <v>9612</v>
      </c>
      <c r="B2456" s="72" t="s">
        <v>1660</v>
      </c>
      <c r="C2456" s="72" t="s">
        <v>1257</v>
      </c>
      <c r="D2456" s="72" t="s">
        <v>8898</v>
      </c>
      <c r="E2456" s="72" t="s">
        <v>8899</v>
      </c>
      <c r="F2456" s="73">
        <v>44425</v>
      </c>
      <c r="G2456" s="72" t="s">
        <v>8615</v>
      </c>
      <c r="H2456" s="74">
        <v>4495000</v>
      </c>
      <c r="I2456" s="74">
        <v>4495000</v>
      </c>
      <c r="J2456" s="74">
        <v>4495000</v>
      </c>
      <c r="K2456" s="74">
        <v>0</v>
      </c>
      <c r="L2456" s="74">
        <v>0</v>
      </c>
      <c r="M2456" s="74">
        <v>0</v>
      </c>
      <c r="N2456" s="74">
        <v>0</v>
      </c>
      <c r="O2456" s="74">
        <v>0</v>
      </c>
      <c r="P2456" s="75">
        <v>0</v>
      </c>
      <c r="Q2456" s="76" t="str">
        <f t="shared" si="38"/>
        <v>Registered</v>
      </c>
    </row>
    <row r="2457" spans="1:17">
      <c r="A2457" s="77">
        <v>9613</v>
      </c>
      <c r="B2457" s="77" t="s">
        <v>1660</v>
      </c>
      <c r="C2457" s="77" t="s">
        <v>1257</v>
      </c>
      <c r="D2457" s="77" t="s">
        <v>8900</v>
      </c>
      <c r="E2457" s="77" t="s">
        <v>8901</v>
      </c>
      <c r="F2457" s="78">
        <v>44267</v>
      </c>
      <c r="G2457" s="77" t="s">
        <v>8902</v>
      </c>
      <c r="H2457" s="79">
        <v>4495000</v>
      </c>
      <c r="I2457" s="79">
        <v>4495000</v>
      </c>
      <c r="J2457" s="79">
        <v>4495000</v>
      </c>
      <c r="K2457" s="79">
        <v>0</v>
      </c>
      <c r="L2457" s="79">
        <v>0</v>
      </c>
      <c r="M2457" s="79">
        <v>0</v>
      </c>
      <c r="N2457" s="79">
        <v>0</v>
      </c>
      <c r="O2457" s="79">
        <v>0</v>
      </c>
      <c r="P2457" s="80">
        <v>0</v>
      </c>
      <c r="Q2457" s="81" t="str">
        <f t="shared" si="38"/>
        <v>Registered</v>
      </c>
    </row>
    <row r="2458" spans="1:17">
      <c r="A2458" s="72">
        <v>9614</v>
      </c>
      <c r="B2458" s="72" t="s">
        <v>1660</v>
      </c>
      <c r="C2458" s="72" t="s">
        <v>1257</v>
      </c>
      <c r="D2458" s="72" t="s">
        <v>8903</v>
      </c>
      <c r="E2458" s="72" t="s">
        <v>8904</v>
      </c>
      <c r="F2458" s="73">
        <v>44469</v>
      </c>
      <c r="G2458" s="72" t="s">
        <v>3845</v>
      </c>
      <c r="H2458" s="74">
        <v>4495000</v>
      </c>
      <c r="I2458" s="74">
        <v>4495000</v>
      </c>
      <c r="J2458" s="74">
        <v>4495000</v>
      </c>
      <c r="K2458" s="74">
        <v>0</v>
      </c>
      <c r="L2458" s="74">
        <v>0</v>
      </c>
      <c r="M2458" s="74">
        <v>0</v>
      </c>
      <c r="N2458" s="74">
        <v>0</v>
      </c>
      <c r="O2458" s="74">
        <v>0</v>
      </c>
      <c r="P2458" s="75">
        <v>0</v>
      </c>
      <c r="Q2458" s="76" t="str">
        <f t="shared" si="38"/>
        <v>Registered</v>
      </c>
    </row>
    <row r="2459" spans="1:17">
      <c r="A2459" s="77">
        <v>9615</v>
      </c>
      <c r="B2459" s="77" t="s">
        <v>1660</v>
      </c>
      <c r="C2459" s="77" t="s">
        <v>1257</v>
      </c>
      <c r="D2459" s="77" t="s">
        <v>8905</v>
      </c>
      <c r="E2459" s="77" t="s">
        <v>8906</v>
      </c>
      <c r="F2459" s="78">
        <v>44773</v>
      </c>
      <c r="G2459" s="77" t="s">
        <v>3078</v>
      </c>
      <c r="H2459" s="79">
        <v>4495000</v>
      </c>
      <c r="I2459" s="79">
        <v>4495000</v>
      </c>
      <c r="J2459" s="79">
        <v>4495000</v>
      </c>
      <c r="K2459" s="79">
        <v>0</v>
      </c>
      <c r="L2459" s="79">
        <v>0</v>
      </c>
      <c r="M2459" s="79">
        <v>0</v>
      </c>
      <c r="N2459" s="79">
        <v>0</v>
      </c>
      <c r="O2459" s="79">
        <v>0</v>
      </c>
      <c r="P2459" s="80">
        <v>0</v>
      </c>
      <c r="Q2459" s="81" t="str">
        <f t="shared" si="38"/>
        <v>Registered</v>
      </c>
    </row>
    <row r="2460" spans="1:17">
      <c r="A2460" s="72">
        <v>9616</v>
      </c>
      <c r="B2460" s="72" t="s">
        <v>1660</v>
      </c>
      <c r="C2460" s="72" t="s">
        <v>1257</v>
      </c>
      <c r="D2460" s="72" t="s">
        <v>8907</v>
      </c>
      <c r="E2460" s="72" t="s">
        <v>8908</v>
      </c>
      <c r="F2460" s="73">
        <v>45105</v>
      </c>
      <c r="G2460" s="72" t="s">
        <v>3131</v>
      </c>
      <c r="H2460" s="74">
        <v>4826766</v>
      </c>
      <c r="I2460" s="74">
        <v>4826766</v>
      </c>
      <c r="J2460" s="74">
        <v>4826766</v>
      </c>
      <c r="K2460" s="74">
        <v>0</v>
      </c>
      <c r="L2460" s="74">
        <v>0</v>
      </c>
      <c r="M2460" s="74">
        <v>0</v>
      </c>
      <c r="N2460" s="74">
        <v>0</v>
      </c>
      <c r="O2460" s="74">
        <v>0</v>
      </c>
      <c r="P2460" s="75">
        <v>0</v>
      </c>
      <c r="Q2460" s="76" t="str">
        <f t="shared" si="38"/>
        <v>Registered</v>
      </c>
    </row>
    <row r="2461" spans="1:17">
      <c r="A2461" s="77">
        <v>9617</v>
      </c>
      <c r="B2461" s="77" t="s">
        <v>1660</v>
      </c>
      <c r="C2461" s="77" t="s">
        <v>1257</v>
      </c>
      <c r="D2461" s="77" t="s">
        <v>8909</v>
      </c>
      <c r="E2461" s="77" t="s">
        <v>8910</v>
      </c>
      <c r="F2461" s="78">
        <v>44277</v>
      </c>
      <c r="G2461" s="77" t="s">
        <v>8619</v>
      </c>
      <c r="H2461" s="79">
        <v>4495000</v>
      </c>
      <c r="I2461" s="79">
        <v>4495000</v>
      </c>
      <c r="J2461" s="79">
        <v>4495000</v>
      </c>
      <c r="K2461" s="79">
        <v>0</v>
      </c>
      <c r="L2461" s="79">
        <v>0</v>
      </c>
      <c r="M2461" s="79">
        <v>0</v>
      </c>
      <c r="N2461" s="79">
        <v>0</v>
      </c>
      <c r="O2461" s="79">
        <v>0</v>
      </c>
      <c r="P2461" s="80">
        <v>0</v>
      </c>
      <c r="Q2461" s="81" t="str">
        <f t="shared" si="38"/>
        <v>Registered</v>
      </c>
    </row>
    <row r="2462" spans="1:17">
      <c r="A2462" s="72">
        <v>9618</v>
      </c>
      <c r="B2462" s="72" t="s">
        <v>1660</v>
      </c>
      <c r="C2462" s="72" t="s">
        <v>1257</v>
      </c>
      <c r="D2462" s="72" t="s">
        <v>8911</v>
      </c>
      <c r="E2462" s="72" t="s">
        <v>8910</v>
      </c>
      <c r="F2462" s="73">
        <v>44408</v>
      </c>
      <c r="G2462" s="72" t="s">
        <v>5093</v>
      </c>
      <c r="H2462" s="74">
        <v>4495000</v>
      </c>
      <c r="I2462" s="74">
        <v>4495000</v>
      </c>
      <c r="J2462" s="74">
        <v>4495000</v>
      </c>
      <c r="K2462" s="74">
        <v>0</v>
      </c>
      <c r="L2462" s="74">
        <v>0</v>
      </c>
      <c r="M2462" s="74">
        <v>0</v>
      </c>
      <c r="N2462" s="74">
        <v>0</v>
      </c>
      <c r="O2462" s="74">
        <v>0</v>
      </c>
      <c r="P2462" s="75">
        <v>0</v>
      </c>
      <c r="Q2462" s="76" t="str">
        <f t="shared" si="38"/>
        <v>Registered</v>
      </c>
    </row>
    <row r="2463" spans="1:17">
      <c r="A2463" s="77">
        <v>9619</v>
      </c>
      <c r="B2463" s="77" t="s">
        <v>1660</v>
      </c>
      <c r="C2463" s="77" t="s">
        <v>1257</v>
      </c>
      <c r="D2463" s="77" t="s">
        <v>8912</v>
      </c>
      <c r="E2463" s="77" t="s">
        <v>8913</v>
      </c>
      <c r="F2463" s="78">
        <v>44834</v>
      </c>
      <c r="G2463" s="77" t="s">
        <v>5172</v>
      </c>
      <c r="H2463" s="79">
        <v>4300000</v>
      </c>
      <c r="I2463" s="79">
        <v>4300000</v>
      </c>
      <c r="J2463" s="79">
        <v>4300000</v>
      </c>
      <c r="K2463" s="79">
        <v>0</v>
      </c>
      <c r="L2463" s="79">
        <v>0</v>
      </c>
      <c r="M2463" s="79">
        <v>0</v>
      </c>
      <c r="N2463" s="79">
        <v>0</v>
      </c>
      <c r="O2463" s="79">
        <v>0</v>
      </c>
      <c r="P2463" s="80">
        <v>0</v>
      </c>
      <c r="Q2463" s="81" t="str">
        <f t="shared" si="38"/>
        <v>Registered</v>
      </c>
    </row>
    <row r="2464" spans="1:17">
      <c r="A2464" s="72">
        <v>9620</v>
      </c>
      <c r="B2464" s="72" t="s">
        <v>1660</v>
      </c>
      <c r="C2464" s="72" t="s">
        <v>1257</v>
      </c>
      <c r="D2464" s="72" t="s">
        <v>8914</v>
      </c>
      <c r="E2464" s="72" t="s">
        <v>8915</v>
      </c>
      <c r="F2464" s="73">
        <v>45335</v>
      </c>
      <c r="G2464" s="72" t="s">
        <v>4907</v>
      </c>
      <c r="H2464" s="74">
        <v>4469328</v>
      </c>
      <c r="I2464" s="74">
        <v>4469328</v>
      </c>
      <c r="J2464" s="74">
        <v>4469328</v>
      </c>
      <c r="K2464" s="74">
        <v>0</v>
      </c>
      <c r="L2464" s="74">
        <v>0</v>
      </c>
      <c r="M2464" s="74">
        <v>0</v>
      </c>
      <c r="N2464" s="74">
        <v>0</v>
      </c>
      <c r="O2464" s="74">
        <v>0</v>
      </c>
      <c r="P2464" s="75">
        <v>0</v>
      </c>
      <c r="Q2464" s="76" t="str">
        <f t="shared" si="38"/>
        <v>Registered</v>
      </c>
    </row>
    <row r="2465" spans="1:17">
      <c r="A2465" s="77">
        <v>9621</v>
      </c>
      <c r="B2465" s="77" t="s">
        <v>1660</v>
      </c>
      <c r="C2465" s="77" t="s">
        <v>1257</v>
      </c>
      <c r="D2465" s="77" t="s">
        <v>8916</v>
      </c>
      <c r="E2465" s="77" t="s">
        <v>8917</v>
      </c>
      <c r="F2465" s="78">
        <v>45359</v>
      </c>
      <c r="G2465" s="77" t="s">
        <v>3560</v>
      </c>
      <c r="H2465" s="79">
        <v>5052840</v>
      </c>
      <c r="I2465" s="79">
        <v>5052840</v>
      </c>
      <c r="J2465" s="79">
        <v>5052840</v>
      </c>
      <c r="K2465" s="79">
        <v>0</v>
      </c>
      <c r="L2465" s="79">
        <v>0</v>
      </c>
      <c r="M2465" s="79">
        <v>0</v>
      </c>
      <c r="N2465" s="79">
        <v>0</v>
      </c>
      <c r="O2465" s="79">
        <v>0</v>
      </c>
      <c r="P2465" s="80">
        <v>0</v>
      </c>
      <c r="Q2465" s="81" t="str">
        <f t="shared" si="38"/>
        <v>Registered</v>
      </c>
    </row>
    <row r="2466" spans="1:17">
      <c r="A2466" s="72">
        <v>9622</v>
      </c>
      <c r="B2466" s="72" t="s">
        <v>1660</v>
      </c>
      <c r="C2466" s="72" t="s">
        <v>1257</v>
      </c>
      <c r="D2466" s="72" t="s">
        <v>8918</v>
      </c>
      <c r="E2466" s="72" t="s">
        <v>8919</v>
      </c>
      <c r="F2466" s="73">
        <v>45381</v>
      </c>
      <c r="G2466" s="72" t="s">
        <v>5746</v>
      </c>
      <c r="H2466" s="74">
        <v>4454721</v>
      </c>
      <c r="I2466" s="74">
        <v>4454721</v>
      </c>
      <c r="J2466" s="74">
        <v>4454721</v>
      </c>
      <c r="K2466" s="74">
        <v>0</v>
      </c>
      <c r="L2466" s="74">
        <v>0</v>
      </c>
      <c r="M2466" s="74">
        <v>0</v>
      </c>
      <c r="N2466" s="74">
        <v>0</v>
      </c>
      <c r="O2466" s="74">
        <v>0</v>
      </c>
      <c r="P2466" s="75">
        <v>0</v>
      </c>
      <c r="Q2466" s="76" t="str">
        <f t="shared" si="38"/>
        <v>Registered</v>
      </c>
    </row>
    <row r="2467" spans="1:17">
      <c r="A2467" s="77">
        <v>9623</v>
      </c>
      <c r="B2467" s="77" t="s">
        <v>1660</v>
      </c>
      <c r="C2467" s="77" t="s">
        <v>1257</v>
      </c>
      <c r="D2467" s="77" t="s">
        <v>8920</v>
      </c>
      <c r="E2467" s="77" t="s">
        <v>8915</v>
      </c>
      <c r="F2467" s="78">
        <v>45334</v>
      </c>
      <c r="G2467" s="77" t="s">
        <v>4907</v>
      </c>
      <c r="H2467" s="79">
        <v>4453740</v>
      </c>
      <c r="I2467" s="79">
        <v>4453740</v>
      </c>
      <c r="J2467" s="79">
        <v>4453740</v>
      </c>
      <c r="K2467" s="79">
        <v>0</v>
      </c>
      <c r="L2467" s="79">
        <v>0</v>
      </c>
      <c r="M2467" s="79">
        <v>0</v>
      </c>
      <c r="N2467" s="79">
        <v>0</v>
      </c>
      <c r="O2467" s="79">
        <v>0</v>
      </c>
      <c r="P2467" s="80">
        <v>0</v>
      </c>
      <c r="Q2467" s="81" t="str">
        <f t="shared" si="38"/>
        <v>Registered</v>
      </c>
    </row>
    <row r="2468" spans="1:17">
      <c r="A2468" s="72">
        <v>9624</v>
      </c>
      <c r="B2468" s="72" t="s">
        <v>1660</v>
      </c>
      <c r="C2468" s="72" t="s">
        <v>1257</v>
      </c>
      <c r="D2468" s="72" t="s">
        <v>8921</v>
      </c>
      <c r="E2468" s="72" t="s">
        <v>2250</v>
      </c>
      <c r="F2468" s="73">
        <v>44833</v>
      </c>
      <c r="G2468" s="72" t="s">
        <v>5173</v>
      </c>
      <c r="H2468" s="74">
        <v>4000000</v>
      </c>
      <c r="I2468" s="74">
        <v>4000000</v>
      </c>
      <c r="J2468" s="74">
        <v>4000000</v>
      </c>
      <c r="K2468" s="74">
        <v>0</v>
      </c>
      <c r="L2468" s="74">
        <v>0</v>
      </c>
      <c r="M2468" s="74">
        <v>0</v>
      </c>
      <c r="N2468" s="74">
        <v>0</v>
      </c>
      <c r="O2468" s="74">
        <v>0</v>
      </c>
      <c r="P2468" s="75">
        <v>0</v>
      </c>
      <c r="Q2468" s="76" t="str">
        <f t="shared" si="38"/>
        <v>Registered</v>
      </c>
    </row>
    <row r="2469" spans="1:17">
      <c r="A2469" s="77">
        <v>9625</v>
      </c>
      <c r="B2469" s="77" t="s">
        <v>1660</v>
      </c>
      <c r="C2469" s="77" t="s">
        <v>1257</v>
      </c>
      <c r="D2469" s="77" t="s">
        <v>8922</v>
      </c>
      <c r="E2469" s="77" t="s">
        <v>8923</v>
      </c>
      <c r="F2469" s="78">
        <v>44389</v>
      </c>
      <c r="G2469" s="77" t="s">
        <v>5514</v>
      </c>
      <c r="H2469" s="79">
        <v>4495000</v>
      </c>
      <c r="I2469" s="79">
        <v>4495000</v>
      </c>
      <c r="J2469" s="79">
        <v>4495000</v>
      </c>
      <c r="K2469" s="79">
        <v>0</v>
      </c>
      <c r="L2469" s="79">
        <v>0</v>
      </c>
      <c r="M2469" s="79">
        <v>0</v>
      </c>
      <c r="N2469" s="79">
        <v>0</v>
      </c>
      <c r="O2469" s="79">
        <v>0</v>
      </c>
      <c r="P2469" s="80">
        <v>0</v>
      </c>
      <c r="Q2469" s="81" t="str">
        <f t="shared" si="38"/>
        <v>Registered</v>
      </c>
    </row>
    <row r="2470" spans="1:17">
      <c r="A2470" s="72">
        <v>9626</v>
      </c>
      <c r="B2470" s="72" t="s">
        <v>1660</v>
      </c>
      <c r="C2470" s="72" t="s">
        <v>1257</v>
      </c>
      <c r="D2470" s="72" t="s">
        <v>8924</v>
      </c>
      <c r="E2470" s="72" t="s">
        <v>8923</v>
      </c>
      <c r="F2470" s="73">
        <v>44386</v>
      </c>
      <c r="G2470" s="72" t="s">
        <v>5514</v>
      </c>
      <c r="H2470" s="74">
        <v>4495000</v>
      </c>
      <c r="I2470" s="74">
        <v>4495000</v>
      </c>
      <c r="J2470" s="74">
        <v>4495000</v>
      </c>
      <c r="K2470" s="74">
        <v>0</v>
      </c>
      <c r="L2470" s="74">
        <v>0</v>
      </c>
      <c r="M2470" s="74">
        <v>0</v>
      </c>
      <c r="N2470" s="74">
        <v>0</v>
      </c>
      <c r="O2470" s="74">
        <v>0</v>
      </c>
      <c r="P2470" s="75">
        <v>0</v>
      </c>
      <c r="Q2470" s="76" t="str">
        <f t="shared" si="38"/>
        <v>Registered</v>
      </c>
    </row>
    <row r="2471" spans="1:17">
      <c r="A2471" s="77">
        <v>9627</v>
      </c>
      <c r="B2471" s="77" t="s">
        <v>1660</v>
      </c>
      <c r="C2471" s="77" t="s">
        <v>1257</v>
      </c>
      <c r="D2471" s="77" t="s">
        <v>8925</v>
      </c>
      <c r="E2471" s="77" t="s">
        <v>8926</v>
      </c>
      <c r="F2471" s="78">
        <v>44926</v>
      </c>
      <c r="G2471" s="77" t="s">
        <v>5133</v>
      </c>
      <c r="H2471" s="79">
        <v>4211000</v>
      </c>
      <c r="I2471" s="79">
        <v>4211000</v>
      </c>
      <c r="J2471" s="79">
        <v>4211000</v>
      </c>
      <c r="K2471" s="79">
        <v>0</v>
      </c>
      <c r="L2471" s="79">
        <v>0</v>
      </c>
      <c r="M2471" s="79">
        <v>0</v>
      </c>
      <c r="N2471" s="79">
        <v>0</v>
      </c>
      <c r="O2471" s="79">
        <v>0</v>
      </c>
      <c r="P2471" s="80">
        <v>0</v>
      </c>
      <c r="Q2471" s="81" t="str">
        <f t="shared" si="38"/>
        <v>Registered</v>
      </c>
    </row>
    <row r="2472" spans="1:17">
      <c r="A2472" s="72">
        <v>9628</v>
      </c>
      <c r="B2472" s="72" t="s">
        <v>1660</v>
      </c>
      <c r="C2472" s="72" t="s">
        <v>1257</v>
      </c>
      <c r="D2472" s="72" t="s">
        <v>8927</v>
      </c>
      <c r="E2472" s="72" t="s">
        <v>8928</v>
      </c>
      <c r="F2472" s="73">
        <v>45291</v>
      </c>
      <c r="G2472" s="72" t="s">
        <v>1507</v>
      </c>
      <c r="H2472" s="74">
        <v>4469328</v>
      </c>
      <c r="I2472" s="74">
        <v>4469328</v>
      </c>
      <c r="J2472" s="74">
        <v>4469328</v>
      </c>
      <c r="K2472" s="74">
        <v>0</v>
      </c>
      <c r="L2472" s="74">
        <v>0</v>
      </c>
      <c r="M2472" s="74">
        <v>0</v>
      </c>
      <c r="N2472" s="74">
        <v>0</v>
      </c>
      <c r="O2472" s="74">
        <v>0</v>
      </c>
      <c r="P2472" s="75">
        <v>0</v>
      </c>
      <c r="Q2472" s="76" t="str">
        <f t="shared" si="38"/>
        <v>Registered</v>
      </c>
    </row>
    <row r="2473" spans="1:17">
      <c r="A2473" s="77">
        <v>9629</v>
      </c>
      <c r="B2473" s="77" t="s">
        <v>1660</v>
      </c>
      <c r="C2473" s="77" t="s">
        <v>1257</v>
      </c>
      <c r="D2473" s="77" t="s">
        <v>8929</v>
      </c>
      <c r="E2473" s="77" t="s">
        <v>8930</v>
      </c>
      <c r="F2473" s="78">
        <v>45278</v>
      </c>
      <c r="G2473" s="77" t="s">
        <v>8931</v>
      </c>
      <c r="H2473" s="79">
        <v>4920000</v>
      </c>
      <c r="I2473" s="79">
        <v>4920000</v>
      </c>
      <c r="J2473" s="79">
        <v>4920000</v>
      </c>
      <c r="K2473" s="79">
        <v>0</v>
      </c>
      <c r="L2473" s="79">
        <v>0</v>
      </c>
      <c r="M2473" s="79">
        <v>0</v>
      </c>
      <c r="N2473" s="79">
        <v>0</v>
      </c>
      <c r="O2473" s="79">
        <v>0</v>
      </c>
      <c r="P2473" s="80">
        <v>0</v>
      </c>
      <c r="Q2473" s="81" t="str">
        <f t="shared" si="38"/>
        <v>Registered</v>
      </c>
    </row>
    <row r="2474" spans="1:17">
      <c r="A2474" s="72">
        <v>9630</v>
      </c>
      <c r="B2474" s="72" t="s">
        <v>1660</v>
      </c>
      <c r="C2474" s="72" t="s">
        <v>1257</v>
      </c>
      <c r="D2474" s="72" t="s">
        <v>8932</v>
      </c>
      <c r="E2474" s="72" t="s">
        <v>8933</v>
      </c>
      <c r="F2474" s="73">
        <v>45382</v>
      </c>
      <c r="G2474" s="72" t="s">
        <v>5055</v>
      </c>
      <c r="H2474" s="74">
        <v>4968765</v>
      </c>
      <c r="I2474" s="74">
        <v>4968765</v>
      </c>
      <c r="J2474" s="74">
        <v>4968765</v>
      </c>
      <c r="K2474" s="74">
        <v>0</v>
      </c>
      <c r="L2474" s="74">
        <v>0</v>
      </c>
      <c r="M2474" s="74">
        <v>0</v>
      </c>
      <c r="N2474" s="74">
        <v>0</v>
      </c>
      <c r="O2474" s="74">
        <v>0</v>
      </c>
      <c r="P2474" s="75">
        <v>0</v>
      </c>
      <c r="Q2474" s="76" t="str">
        <f t="shared" si="38"/>
        <v>Registered</v>
      </c>
    </row>
    <row r="2475" spans="1:17">
      <c r="A2475" s="77">
        <v>9631</v>
      </c>
      <c r="B2475" s="77" t="s">
        <v>1660</v>
      </c>
      <c r="C2475" s="77" t="s">
        <v>1257</v>
      </c>
      <c r="D2475" s="77" t="s">
        <v>8934</v>
      </c>
      <c r="E2475" s="77" t="s">
        <v>8935</v>
      </c>
      <c r="F2475" s="78">
        <v>45344</v>
      </c>
      <c r="G2475" s="77" t="s">
        <v>5367</v>
      </c>
      <c r="H2475" s="79">
        <v>4454721</v>
      </c>
      <c r="I2475" s="79">
        <v>4454721</v>
      </c>
      <c r="J2475" s="79">
        <v>4454721</v>
      </c>
      <c r="K2475" s="79">
        <v>0</v>
      </c>
      <c r="L2475" s="79">
        <v>0</v>
      </c>
      <c r="M2475" s="79">
        <v>0</v>
      </c>
      <c r="N2475" s="79">
        <v>0</v>
      </c>
      <c r="O2475" s="79">
        <v>0</v>
      </c>
      <c r="P2475" s="80">
        <v>0</v>
      </c>
      <c r="Q2475" s="81" t="str">
        <f t="shared" si="38"/>
        <v>Registered</v>
      </c>
    </row>
    <row r="2476" spans="1:17">
      <c r="A2476" s="72">
        <v>9632</v>
      </c>
      <c r="B2476" s="72" t="s">
        <v>1660</v>
      </c>
      <c r="C2476" s="72" t="s">
        <v>1257</v>
      </c>
      <c r="D2476" s="72" t="s">
        <v>8936</v>
      </c>
      <c r="E2476" s="72" t="s">
        <v>8937</v>
      </c>
      <c r="F2476" s="73">
        <v>45290</v>
      </c>
      <c r="G2476" s="72" t="s">
        <v>5382</v>
      </c>
      <c r="H2476" s="74">
        <v>4489008</v>
      </c>
      <c r="I2476" s="74">
        <v>4489008</v>
      </c>
      <c r="J2476" s="74">
        <v>4489008</v>
      </c>
      <c r="K2476" s="74">
        <v>0</v>
      </c>
      <c r="L2476" s="74">
        <v>0</v>
      </c>
      <c r="M2476" s="74">
        <v>0</v>
      </c>
      <c r="N2476" s="74">
        <v>0</v>
      </c>
      <c r="O2476" s="74">
        <v>0</v>
      </c>
      <c r="P2476" s="75">
        <v>0</v>
      </c>
      <c r="Q2476" s="76" t="str">
        <f t="shared" si="38"/>
        <v>Registered</v>
      </c>
    </row>
    <row r="2477" spans="1:17">
      <c r="A2477" s="77">
        <v>9633</v>
      </c>
      <c r="B2477" s="77" t="s">
        <v>1660</v>
      </c>
      <c r="C2477" s="77" t="s">
        <v>1257</v>
      </c>
      <c r="D2477" s="77" t="s">
        <v>8938</v>
      </c>
      <c r="E2477" s="77" t="s">
        <v>8939</v>
      </c>
      <c r="F2477" s="78">
        <v>45199</v>
      </c>
      <c r="G2477" s="77" t="s">
        <v>5622</v>
      </c>
      <c r="H2477" s="79">
        <v>4826500</v>
      </c>
      <c r="I2477" s="79">
        <v>4826500</v>
      </c>
      <c r="J2477" s="79">
        <v>4826500</v>
      </c>
      <c r="K2477" s="79">
        <v>0</v>
      </c>
      <c r="L2477" s="79">
        <v>0</v>
      </c>
      <c r="M2477" s="79">
        <v>0</v>
      </c>
      <c r="N2477" s="79">
        <v>0</v>
      </c>
      <c r="O2477" s="79">
        <v>0</v>
      </c>
      <c r="P2477" s="80">
        <v>0</v>
      </c>
      <c r="Q2477" s="81" t="str">
        <f t="shared" si="38"/>
        <v>Registered</v>
      </c>
    </row>
    <row r="2478" spans="1:17">
      <c r="A2478" s="72">
        <v>9634</v>
      </c>
      <c r="B2478" s="72" t="s">
        <v>1660</v>
      </c>
      <c r="C2478" s="72" t="s">
        <v>1257</v>
      </c>
      <c r="D2478" s="72" t="s">
        <v>8940</v>
      </c>
      <c r="E2478" s="72" t="s">
        <v>8941</v>
      </c>
      <c r="F2478" s="73">
        <v>45290</v>
      </c>
      <c r="G2478" s="72" t="s">
        <v>4382</v>
      </c>
      <c r="H2478" s="74">
        <v>4905000</v>
      </c>
      <c r="I2478" s="74">
        <v>4905000</v>
      </c>
      <c r="J2478" s="74">
        <v>4905000</v>
      </c>
      <c r="K2478" s="74">
        <v>0</v>
      </c>
      <c r="L2478" s="74">
        <v>0</v>
      </c>
      <c r="M2478" s="74">
        <v>0</v>
      </c>
      <c r="N2478" s="74">
        <v>0</v>
      </c>
      <c r="O2478" s="74">
        <v>0</v>
      </c>
      <c r="P2478" s="75">
        <v>0</v>
      </c>
      <c r="Q2478" s="76" t="str">
        <f t="shared" si="38"/>
        <v>Registered</v>
      </c>
    </row>
    <row r="2479" spans="1:17">
      <c r="A2479" s="77">
        <v>9635</v>
      </c>
      <c r="B2479" s="77" t="s">
        <v>1660</v>
      </c>
      <c r="C2479" s="77" t="s">
        <v>1257</v>
      </c>
      <c r="D2479" s="77" t="s">
        <v>8942</v>
      </c>
      <c r="E2479" s="77" t="s">
        <v>8943</v>
      </c>
      <c r="F2479" s="78">
        <v>45316</v>
      </c>
      <c r="G2479" s="77" t="s">
        <v>2956</v>
      </c>
      <c r="H2479" s="79">
        <v>4495923</v>
      </c>
      <c r="I2479" s="79">
        <v>4495923</v>
      </c>
      <c r="J2479" s="79">
        <v>4495923</v>
      </c>
      <c r="K2479" s="79">
        <v>0</v>
      </c>
      <c r="L2479" s="79">
        <v>0</v>
      </c>
      <c r="M2479" s="79">
        <v>0</v>
      </c>
      <c r="N2479" s="79">
        <v>0</v>
      </c>
      <c r="O2479" s="79">
        <v>0</v>
      </c>
      <c r="P2479" s="80">
        <v>0</v>
      </c>
      <c r="Q2479" s="81" t="str">
        <f t="shared" si="38"/>
        <v>Registered</v>
      </c>
    </row>
    <row r="2480" spans="1:17">
      <c r="A2480" s="72">
        <v>9636</v>
      </c>
      <c r="B2480" s="72" t="s">
        <v>1660</v>
      </c>
      <c r="C2480" s="72" t="s">
        <v>1257</v>
      </c>
      <c r="D2480" s="72" t="s">
        <v>8944</v>
      </c>
      <c r="E2480" s="72" t="s">
        <v>8945</v>
      </c>
      <c r="F2480" s="73">
        <v>45198</v>
      </c>
      <c r="G2480" s="72" t="s">
        <v>2600</v>
      </c>
      <c r="H2480" s="74">
        <v>4403666</v>
      </c>
      <c r="I2480" s="74">
        <v>4403666</v>
      </c>
      <c r="J2480" s="74">
        <v>4403666</v>
      </c>
      <c r="K2480" s="74">
        <v>0</v>
      </c>
      <c r="L2480" s="74">
        <v>0</v>
      </c>
      <c r="M2480" s="74">
        <v>0</v>
      </c>
      <c r="N2480" s="74">
        <v>0</v>
      </c>
      <c r="O2480" s="74">
        <v>0</v>
      </c>
      <c r="P2480" s="75">
        <v>0</v>
      </c>
      <c r="Q2480" s="76" t="str">
        <f t="shared" si="38"/>
        <v>Registered</v>
      </c>
    </row>
    <row r="2481" spans="1:17">
      <c r="A2481" s="77">
        <v>9637</v>
      </c>
      <c r="B2481" s="77" t="s">
        <v>1660</v>
      </c>
      <c r="C2481" s="77" t="s">
        <v>1257</v>
      </c>
      <c r="D2481" s="77" t="s">
        <v>8946</v>
      </c>
      <c r="E2481" s="77" t="s">
        <v>8947</v>
      </c>
      <c r="F2481" s="78">
        <v>45185</v>
      </c>
      <c r="G2481" s="77" t="s">
        <v>5192</v>
      </c>
      <c r="H2481" s="79">
        <v>4826500</v>
      </c>
      <c r="I2481" s="79">
        <v>4826500</v>
      </c>
      <c r="J2481" s="79">
        <v>4826500</v>
      </c>
      <c r="K2481" s="79">
        <v>0</v>
      </c>
      <c r="L2481" s="79">
        <v>0</v>
      </c>
      <c r="M2481" s="79">
        <v>0</v>
      </c>
      <c r="N2481" s="79">
        <v>0</v>
      </c>
      <c r="O2481" s="79">
        <v>0</v>
      </c>
      <c r="P2481" s="80">
        <v>0</v>
      </c>
      <c r="Q2481" s="81" t="str">
        <f t="shared" si="38"/>
        <v>Registered</v>
      </c>
    </row>
    <row r="2482" spans="1:17">
      <c r="A2482" s="72">
        <v>9638</v>
      </c>
      <c r="B2482" s="72" t="s">
        <v>1660</v>
      </c>
      <c r="C2482" s="72" t="s">
        <v>1257</v>
      </c>
      <c r="D2482" s="72" t="s">
        <v>8948</v>
      </c>
      <c r="E2482" s="72" t="s">
        <v>8949</v>
      </c>
      <c r="F2482" s="73">
        <v>45194</v>
      </c>
      <c r="G2482" s="72" t="s">
        <v>5391</v>
      </c>
      <c r="H2482" s="74">
        <v>4713705</v>
      </c>
      <c r="I2482" s="74">
        <v>4713705</v>
      </c>
      <c r="J2482" s="74">
        <v>4713705</v>
      </c>
      <c r="K2482" s="74">
        <v>0</v>
      </c>
      <c r="L2482" s="74">
        <v>0</v>
      </c>
      <c r="M2482" s="74">
        <v>0</v>
      </c>
      <c r="N2482" s="74">
        <v>0</v>
      </c>
      <c r="O2482" s="74">
        <v>0</v>
      </c>
      <c r="P2482" s="75">
        <v>0</v>
      </c>
      <c r="Q2482" s="76" t="str">
        <f t="shared" si="38"/>
        <v>Registered</v>
      </c>
    </row>
    <row r="2483" spans="1:17">
      <c r="A2483" s="77">
        <v>9639</v>
      </c>
      <c r="B2483" s="77" t="s">
        <v>1660</v>
      </c>
      <c r="C2483" s="77" t="s">
        <v>1257</v>
      </c>
      <c r="D2483" s="77" t="s">
        <v>8950</v>
      </c>
      <c r="E2483" s="77" t="s">
        <v>8951</v>
      </c>
      <c r="F2483" s="78">
        <v>45322</v>
      </c>
      <c r="G2483" s="77" t="s">
        <v>5399</v>
      </c>
      <c r="H2483" s="79">
        <v>5003100</v>
      </c>
      <c r="I2483" s="79">
        <v>5003100</v>
      </c>
      <c r="J2483" s="79">
        <v>5003100</v>
      </c>
      <c r="K2483" s="79">
        <v>0</v>
      </c>
      <c r="L2483" s="79">
        <v>0</v>
      </c>
      <c r="M2483" s="79">
        <v>0</v>
      </c>
      <c r="N2483" s="79">
        <v>0</v>
      </c>
      <c r="O2483" s="79">
        <v>0</v>
      </c>
      <c r="P2483" s="80">
        <v>0</v>
      </c>
      <c r="Q2483" s="81" t="str">
        <f t="shared" si="38"/>
        <v>Registered</v>
      </c>
    </row>
    <row r="2484" spans="1:17">
      <c r="A2484" s="72">
        <v>9640</v>
      </c>
      <c r="B2484" s="72" t="s">
        <v>1660</v>
      </c>
      <c r="C2484" s="72" t="s">
        <v>1257</v>
      </c>
      <c r="D2484" s="72" t="s">
        <v>8952</v>
      </c>
      <c r="E2484" s="72" t="s">
        <v>8953</v>
      </c>
      <c r="F2484" s="73">
        <v>44650</v>
      </c>
      <c r="G2484" s="72" t="s">
        <v>5370</v>
      </c>
      <c r="H2484" s="74">
        <v>4000000</v>
      </c>
      <c r="I2484" s="74">
        <v>4000000</v>
      </c>
      <c r="J2484" s="74">
        <v>4000000</v>
      </c>
      <c r="K2484" s="74">
        <v>0</v>
      </c>
      <c r="L2484" s="74">
        <v>0</v>
      </c>
      <c r="M2484" s="74">
        <v>0</v>
      </c>
      <c r="N2484" s="74">
        <v>0</v>
      </c>
      <c r="O2484" s="74">
        <v>0</v>
      </c>
      <c r="P2484" s="75">
        <v>0</v>
      </c>
      <c r="Q2484" s="76" t="str">
        <f t="shared" si="38"/>
        <v>Registered</v>
      </c>
    </row>
    <row r="2485" spans="1:17">
      <c r="A2485" s="77">
        <v>9641</v>
      </c>
      <c r="B2485" s="77" t="s">
        <v>1660</v>
      </c>
      <c r="C2485" s="77" t="s">
        <v>1257</v>
      </c>
      <c r="D2485" s="77" t="s">
        <v>8954</v>
      </c>
      <c r="E2485" s="77" t="s">
        <v>8955</v>
      </c>
      <c r="F2485" s="78">
        <v>45169</v>
      </c>
      <c r="G2485" s="77" t="s">
        <v>3482</v>
      </c>
      <c r="H2485" s="79">
        <v>4330584</v>
      </c>
      <c r="I2485" s="79">
        <v>4330584</v>
      </c>
      <c r="J2485" s="79">
        <v>4330584</v>
      </c>
      <c r="K2485" s="79">
        <v>0</v>
      </c>
      <c r="L2485" s="79">
        <v>0</v>
      </c>
      <c r="M2485" s="79">
        <v>0</v>
      </c>
      <c r="N2485" s="79">
        <v>0</v>
      </c>
      <c r="O2485" s="79">
        <v>0</v>
      </c>
      <c r="P2485" s="80">
        <v>0</v>
      </c>
      <c r="Q2485" s="81" t="str">
        <f t="shared" si="38"/>
        <v>Registered</v>
      </c>
    </row>
    <row r="2486" spans="1:17">
      <c r="A2486" s="72">
        <v>9642</v>
      </c>
      <c r="B2486" s="72" t="s">
        <v>1660</v>
      </c>
      <c r="C2486" s="72" t="s">
        <v>1257</v>
      </c>
      <c r="D2486" s="72" t="s">
        <v>8956</v>
      </c>
      <c r="E2486" s="72" t="s">
        <v>8957</v>
      </c>
      <c r="F2486" s="73">
        <v>44863</v>
      </c>
      <c r="G2486" s="72" t="s">
        <v>5127</v>
      </c>
      <c r="H2486" s="74">
        <v>4610700</v>
      </c>
      <c r="I2486" s="74">
        <v>4610700</v>
      </c>
      <c r="J2486" s="74">
        <v>4610700</v>
      </c>
      <c r="K2486" s="74">
        <v>0</v>
      </c>
      <c r="L2486" s="74">
        <v>0</v>
      </c>
      <c r="M2486" s="74">
        <v>0</v>
      </c>
      <c r="N2486" s="74">
        <v>0</v>
      </c>
      <c r="O2486" s="74">
        <v>0</v>
      </c>
      <c r="P2486" s="75">
        <v>0</v>
      </c>
      <c r="Q2486" s="76" t="str">
        <f t="shared" si="38"/>
        <v>Registered</v>
      </c>
    </row>
    <row r="2487" spans="1:17">
      <c r="A2487" s="77">
        <v>9643</v>
      </c>
      <c r="B2487" s="77" t="s">
        <v>1660</v>
      </c>
      <c r="C2487" s="77" t="s">
        <v>1257</v>
      </c>
      <c r="D2487" s="77" t="s">
        <v>8958</v>
      </c>
      <c r="E2487" s="77" t="s">
        <v>8959</v>
      </c>
      <c r="F2487" s="78">
        <v>45278</v>
      </c>
      <c r="G2487" s="77" t="s">
        <v>3590</v>
      </c>
      <c r="H2487" s="79">
        <v>4404690</v>
      </c>
      <c r="I2487" s="79">
        <v>4404690</v>
      </c>
      <c r="J2487" s="79">
        <v>4404690</v>
      </c>
      <c r="K2487" s="79">
        <v>0</v>
      </c>
      <c r="L2487" s="79">
        <v>0</v>
      </c>
      <c r="M2487" s="79">
        <v>0</v>
      </c>
      <c r="N2487" s="79">
        <v>0</v>
      </c>
      <c r="O2487" s="79">
        <v>0</v>
      </c>
      <c r="P2487" s="80">
        <v>0</v>
      </c>
      <c r="Q2487" s="81" t="str">
        <f t="shared" si="38"/>
        <v>Registered</v>
      </c>
    </row>
    <row r="2488" spans="1:17">
      <c r="A2488" s="72">
        <v>9644</v>
      </c>
      <c r="B2488" s="72" t="s">
        <v>1660</v>
      </c>
      <c r="C2488" s="72" t="s">
        <v>1257</v>
      </c>
      <c r="D2488" s="72" t="s">
        <v>8960</v>
      </c>
      <c r="E2488" s="72" t="s">
        <v>8961</v>
      </c>
      <c r="F2488" s="73">
        <v>45076</v>
      </c>
      <c r="G2488" s="72" t="s">
        <v>2520</v>
      </c>
      <c r="H2488" s="74">
        <v>4737429</v>
      </c>
      <c r="I2488" s="74">
        <v>4737429</v>
      </c>
      <c r="J2488" s="74">
        <v>4737429</v>
      </c>
      <c r="K2488" s="74">
        <v>0</v>
      </c>
      <c r="L2488" s="74">
        <v>0</v>
      </c>
      <c r="M2488" s="74">
        <v>0</v>
      </c>
      <c r="N2488" s="74">
        <v>0</v>
      </c>
      <c r="O2488" s="74">
        <v>0</v>
      </c>
      <c r="P2488" s="75">
        <v>0</v>
      </c>
      <c r="Q2488" s="76" t="str">
        <f t="shared" si="38"/>
        <v>Registered</v>
      </c>
    </row>
    <row r="2489" spans="1:17">
      <c r="A2489" s="77">
        <v>9645</v>
      </c>
      <c r="B2489" s="77" t="s">
        <v>1660</v>
      </c>
      <c r="C2489" s="77" t="s">
        <v>1257</v>
      </c>
      <c r="D2489" s="77" t="s">
        <v>8962</v>
      </c>
      <c r="E2489" s="77" t="s">
        <v>8963</v>
      </c>
      <c r="F2489" s="78">
        <v>44561</v>
      </c>
      <c r="G2489" s="77" t="s">
        <v>5372</v>
      </c>
      <c r="H2489" s="79">
        <v>4495000</v>
      </c>
      <c r="I2489" s="79">
        <v>4495000</v>
      </c>
      <c r="J2489" s="79">
        <v>4495000</v>
      </c>
      <c r="K2489" s="79">
        <v>0</v>
      </c>
      <c r="L2489" s="79">
        <v>0</v>
      </c>
      <c r="M2489" s="79">
        <v>0</v>
      </c>
      <c r="N2489" s="79">
        <v>0</v>
      </c>
      <c r="O2489" s="79">
        <v>0</v>
      </c>
      <c r="P2489" s="80">
        <v>0</v>
      </c>
      <c r="Q2489" s="81" t="str">
        <f t="shared" si="38"/>
        <v>Registered</v>
      </c>
    </row>
    <row r="2490" spans="1:17">
      <c r="A2490" s="72">
        <v>9646</v>
      </c>
      <c r="B2490" s="72" t="s">
        <v>1660</v>
      </c>
      <c r="C2490" s="72" t="s">
        <v>1257</v>
      </c>
      <c r="D2490" s="72" t="s">
        <v>8964</v>
      </c>
      <c r="E2490" s="72" t="s">
        <v>8965</v>
      </c>
      <c r="F2490" s="73">
        <v>45290</v>
      </c>
      <c r="G2490" s="72" t="s">
        <v>3771</v>
      </c>
      <c r="H2490" s="74">
        <v>4855950</v>
      </c>
      <c r="I2490" s="74">
        <v>4855950</v>
      </c>
      <c r="J2490" s="74">
        <v>4855950</v>
      </c>
      <c r="K2490" s="74">
        <v>0</v>
      </c>
      <c r="L2490" s="74">
        <v>0</v>
      </c>
      <c r="M2490" s="74">
        <v>0</v>
      </c>
      <c r="N2490" s="74">
        <v>0</v>
      </c>
      <c r="O2490" s="74">
        <v>0</v>
      </c>
      <c r="P2490" s="75">
        <v>0</v>
      </c>
      <c r="Q2490" s="76" t="str">
        <f t="shared" si="38"/>
        <v>Registered</v>
      </c>
    </row>
    <row r="2491" spans="1:17">
      <c r="A2491" s="77">
        <v>9647</v>
      </c>
      <c r="B2491" s="77" t="s">
        <v>1660</v>
      </c>
      <c r="C2491" s="77" t="s">
        <v>1257</v>
      </c>
      <c r="D2491" s="77" t="s">
        <v>8966</v>
      </c>
      <c r="E2491" s="77" t="s">
        <v>8967</v>
      </c>
      <c r="F2491" s="78">
        <v>45287</v>
      </c>
      <c r="G2491" s="77" t="s">
        <v>6035</v>
      </c>
      <c r="H2491" s="79">
        <v>4905000</v>
      </c>
      <c r="I2491" s="79">
        <v>4905000</v>
      </c>
      <c r="J2491" s="79">
        <v>4905000</v>
      </c>
      <c r="K2491" s="79">
        <v>0</v>
      </c>
      <c r="L2491" s="79">
        <v>0</v>
      </c>
      <c r="M2491" s="79">
        <v>0</v>
      </c>
      <c r="N2491" s="79">
        <v>0</v>
      </c>
      <c r="O2491" s="79">
        <v>0</v>
      </c>
      <c r="P2491" s="80">
        <v>0</v>
      </c>
      <c r="Q2491" s="81" t="str">
        <f t="shared" si="38"/>
        <v>Registered</v>
      </c>
    </row>
    <row r="2492" spans="1:17">
      <c r="A2492" s="72">
        <v>9648</v>
      </c>
      <c r="B2492" s="72" t="s">
        <v>1660</v>
      </c>
      <c r="C2492" s="72" t="s">
        <v>1257</v>
      </c>
      <c r="D2492" s="72" t="s">
        <v>8968</v>
      </c>
      <c r="E2492" s="72" t="s">
        <v>4056</v>
      </c>
      <c r="F2492" s="73">
        <v>44956</v>
      </c>
      <c r="G2492" s="72" t="s">
        <v>4969</v>
      </c>
      <c r="H2492" s="74">
        <v>4495000</v>
      </c>
      <c r="I2492" s="74">
        <v>4495000</v>
      </c>
      <c r="J2492" s="74">
        <v>4495000</v>
      </c>
      <c r="K2492" s="74">
        <v>0</v>
      </c>
      <c r="L2492" s="74">
        <v>0</v>
      </c>
      <c r="M2492" s="74">
        <v>0</v>
      </c>
      <c r="N2492" s="74">
        <v>0</v>
      </c>
      <c r="O2492" s="74">
        <v>0</v>
      </c>
      <c r="P2492" s="75">
        <v>0</v>
      </c>
      <c r="Q2492" s="76" t="str">
        <f t="shared" si="38"/>
        <v>Registered</v>
      </c>
    </row>
    <row r="2493" spans="1:17">
      <c r="A2493" s="77">
        <v>9649</v>
      </c>
      <c r="B2493" s="77" t="s">
        <v>1660</v>
      </c>
      <c r="C2493" s="77" t="s">
        <v>1257</v>
      </c>
      <c r="D2493" s="77" t="s">
        <v>8969</v>
      </c>
      <c r="E2493" s="77" t="s">
        <v>4056</v>
      </c>
      <c r="F2493" s="78">
        <v>44956</v>
      </c>
      <c r="G2493" s="77" t="s">
        <v>4969</v>
      </c>
      <c r="H2493" s="79">
        <v>4495000</v>
      </c>
      <c r="I2493" s="79">
        <v>4495000</v>
      </c>
      <c r="J2493" s="79">
        <v>4495000</v>
      </c>
      <c r="K2493" s="79">
        <v>0</v>
      </c>
      <c r="L2493" s="79">
        <v>0</v>
      </c>
      <c r="M2493" s="79">
        <v>0</v>
      </c>
      <c r="N2493" s="79">
        <v>0</v>
      </c>
      <c r="O2493" s="79">
        <v>0</v>
      </c>
      <c r="P2493" s="80">
        <v>0</v>
      </c>
      <c r="Q2493" s="81" t="str">
        <f t="shared" si="38"/>
        <v>Registered</v>
      </c>
    </row>
    <row r="2494" spans="1:17">
      <c r="A2494" s="72">
        <v>9650</v>
      </c>
      <c r="B2494" s="72" t="s">
        <v>1660</v>
      </c>
      <c r="C2494" s="72" t="s">
        <v>1257</v>
      </c>
      <c r="D2494" s="72" t="s">
        <v>8970</v>
      </c>
      <c r="E2494" s="72" t="s">
        <v>8971</v>
      </c>
      <c r="F2494" s="73">
        <v>45105</v>
      </c>
      <c r="G2494" s="72" t="s">
        <v>3004</v>
      </c>
      <c r="H2494" s="74">
        <v>4669560</v>
      </c>
      <c r="I2494" s="74">
        <v>4669560</v>
      </c>
      <c r="J2494" s="74">
        <v>4669560</v>
      </c>
      <c r="K2494" s="74">
        <v>0</v>
      </c>
      <c r="L2494" s="74">
        <v>0</v>
      </c>
      <c r="M2494" s="74">
        <v>0</v>
      </c>
      <c r="N2494" s="74">
        <v>0</v>
      </c>
      <c r="O2494" s="74">
        <v>0</v>
      </c>
      <c r="P2494" s="75">
        <v>0</v>
      </c>
      <c r="Q2494" s="76" t="str">
        <f t="shared" si="38"/>
        <v>Registered</v>
      </c>
    </row>
    <row r="2495" spans="1:17">
      <c r="A2495" s="77">
        <v>9651</v>
      </c>
      <c r="B2495" s="77" t="s">
        <v>1660</v>
      </c>
      <c r="C2495" s="77" t="s">
        <v>1257</v>
      </c>
      <c r="D2495" s="77" t="s">
        <v>8972</v>
      </c>
      <c r="E2495" s="77" t="s">
        <v>8973</v>
      </c>
      <c r="F2495" s="78">
        <v>45356</v>
      </c>
      <c r="G2495" s="77" t="s">
        <v>3190</v>
      </c>
      <c r="H2495" s="79">
        <v>5003100</v>
      </c>
      <c r="I2495" s="79">
        <v>5003100</v>
      </c>
      <c r="J2495" s="79">
        <v>5003100</v>
      </c>
      <c r="K2495" s="79">
        <v>0</v>
      </c>
      <c r="L2495" s="79">
        <v>0</v>
      </c>
      <c r="M2495" s="79">
        <v>0</v>
      </c>
      <c r="N2495" s="79">
        <v>0</v>
      </c>
      <c r="O2495" s="79">
        <v>0</v>
      </c>
      <c r="P2495" s="80">
        <v>0</v>
      </c>
      <c r="Q2495" s="81" t="str">
        <f t="shared" si="38"/>
        <v>Registered</v>
      </c>
    </row>
    <row r="2496" spans="1:17">
      <c r="A2496" s="72">
        <v>9652</v>
      </c>
      <c r="B2496" s="72" t="s">
        <v>1660</v>
      </c>
      <c r="C2496" s="72" t="s">
        <v>1257</v>
      </c>
      <c r="D2496" s="72" t="s">
        <v>8974</v>
      </c>
      <c r="E2496" s="72" t="s">
        <v>8975</v>
      </c>
      <c r="F2496" s="73">
        <v>45012</v>
      </c>
      <c r="G2496" s="72" t="s">
        <v>2637</v>
      </c>
      <c r="H2496" s="74">
        <v>4688600</v>
      </c>
      <c r="I2496" s="74">
        <v>4688600</v>
      </c>
      <c r="J2496" s="74">
        <v>4688600</v>
      </c>
      <c r="K2496" s="74">
        <v>0</v>
      </c>
      <c r="L2496" s="74">
        <v>0</v>
      </c>
      <c r="M2496" s="74">
        <v>0</v>
      </c>
      <c r="N2496" s="74">
        <v>0</v>
      </c>
      <c r="O2496" s="74">
        <v>0</v>
      </c>
      <c r="P2496" s="75">
        <v>0</v>
      </c>
      <c r="Q2496" s="76" t="str">
        <f t="shared" si="38"/>
        <v>Registered</v>
      </c>
    </row>
    <row r="2497" spans="1:17">
      <c r="A2497" s="77">
        <v>9653</v>
      </c>
      <c r="B2497" s="77" t="s">
        <v>1660</v>
      </c>
      <c r="C2497" s="77" t="s">
        <v>1257</v>
      </c>
      <c r="D2497" s="77" t="s">
        <v>8976</v>
      </c>
      <c r="E2497" s="77" t="s">
        <v>8977</v>
      </c>
      <c r="F2497" s="78">
        <v>44608</v>
      </c>
      <c r="G2497" s="77" t="s">
        <v>5233</v>
      </c>
      <c r="H2497" s="79">
        <v>4495000</v>
      </c>
      <c r="I2497" s="79">
        <v>4495000</v>
      </c>
      <c r="J2497" s="79">
        <v>4495000</v>
      </c>
      <c r="K2497" s="79">
        <v>0</v>
      </c>
      <c r="L2497" s="79">
        <v>0</v>
      </c>
      <c r="M2497" s="79">
        <v>0</v>
      </c>
      <c r="N2497" s="79">
        <v>0</v>
      </c>
      <c r="O2497" s="79">
        <v>0</v>
      </c>
      <c r="P2497" s="80">
        <v>0</v>
      </c>
      <c r="Q2497" s="81" t="str">
        <f t="shared" si="38"/>
        <v>Registered</v>
      </c>
    </row>
    <row r="2498" spans="1:17">
      <c r="A2498" s="72">
        <v>9654</v>
      </c>
      <c r="B2498" s="72" t="s">
        <v>1660</v>
      </c>
      <c r="C2498" s="72" t="s">
        <v>1257</v>
      </c>
      <c r="D2498" s="72" t="s">
        <v>8978</v>
      </c>
      <c r="E2498" s="72" t="s">
        <v>8979</v>
      </c>
      <c r="F2498" s="73">
        <v>45105</v>
      </c>
      <c r="G2498" s="72" t="s">
        <v>3482</v>
      </c>
      <c r="H2498" s="74">
        <v>4495000</v>
      </c>
      <c r="I2498" s="74">
        <v>4495000</v>
      </c>
      <c r="J2498" s="74">
        <v>4495000</v>
      </c>
      <c r="K2498" s="74">
        <v>0</v>
      </c>
      <c r="L2498" s="74">
        <v>0</v>
      </c>
      <c r="M2498" s="74">
        <v>0</v>
      </c>
      <c r="N2498" s="74">
        <v>0</v>
      </c>
      <c r="O2498" s="74">
        <v>0</v>
      </c>
      <c r="P2498" s="75">
        <v>0</v>
      </c>
      <c r="Q2498" s="76" t="str">
        <f t="shared" ref="Q2498:Q2561" si="39">IF(G2498="01 Jan 1900","Unregistered","Registered")</f>
        <v>Registered</v>
      </c>
    </row>
    <row r="2499" spans="1:17">
      <c r="A2499" s="77">
        <v>9655</v>
      </c>
      <c r="B2499" s="77" t="s">
        <v>1660</v>
      </c>
      <c r="C2499" s="77" t="s">
        <v>1257</v>
      </c>
      <c r="D2499" s="77" t="s">
        <v>8980</v>
      </c>
      <c r="E2499" s="77" t="s">
        <v>8981</v>
      </c>
      <c r="F2499" s="78">
        <v>45105</v>
      </c>
      <c r="G2499" s="77" t="s">
        <v>3482</v>
      </c>
      <c r="H2499" s="79">
        <v>4495000</v>
      </c>
      <c r="I2499" s="79">
        <v>4495000</v>
      </c>
      <c r="J2499" s="79">
        <v>4495000</v>
      </c>
      <c r="K2499" s="79">
        <v>0</v>
      </c>
      <c r="L2499" s="79">
        <v>0</v>
      </c>
      <c r="M2499" s="79">
        <v>0</v>
      </c>
      <c r="N2499" s="79">
        <v>0</v>
      </c>
      <c r="O2499" s="79">
        <v>0</v>
      </c>
      <c r="P2499" s="80">
        <v>0</v>
      </c>
      <c r="Q2499" s="81" t="str">
        <f t="shared" si="39"/>
        <v>Registered</v>
      </c>
    </row>
    <row r="2500" spans="1:17">
      <c r="A2500" s="72">
        <v>9747</v>
      </c>
      <c r="B2500" s="72" t="s">
        <v>318</v>
      </c>
      <c r="C2500" s="72" t="s">
        <v>321</v>
      </c>
      <c r="D2500" s="72" t="s">
        <v>8985</v>
      </c>
      <c r="E2500" s="72" t="s">
        <v>8986</v>
      </c>
      <c r="F2500" s="73">
        <v>45889</v>
      </c>
      <c r="G2500" s="72" t="s">
        <v>1659</v>
      </c>
      <c r="H2500" s="74">
        <v>5297400</v>
      </c>
      <c r="I2500" s="74">
        <v>3125466</v>
      </c>
      <c r="J2500" s="74">
        <v>3125466</v>
      </c>
      <c r="K2500" s="74">
        <v>0</v>
      </c>
      <c r="L2500" s="74">
        <v>0</v>
      </c>
      <c r="M2500" s="74">
        <v>0</v>
      </c>
      <c r="N2500" s="74">
        <v>0</v>
      </c>
      <c r="O2500" s="74">
        <v>0</v>
      </c>
      <c r="P2500" s="75">
        <v>0</v>
      </c>
      <c r="Q2500" s="76" t="str">
        <f t="shared" si="39"/>
        <v>Registered</v>
      </c>
    </row>
    <row r="2501" spans="1:17">
      <c r="A2501" s="77">
        <v>9748</v>
      </c>
      <c r="B2501" s="77" t="s">
        <v>318</v>
      </c>
      <c r="C2501" s="77" t="s">
        <v>321</v>
      </c>
      <c r="D2501" s="77" t="s">
        <v>8987</v>
      </c>
      <c r="E2501" s="77" t="s">
        <v>8988</v>
      </c>
      <c r="F2501" s="78">
        <v>45854</v>
      </c>
      <c r="G2501" s="77" t="s">
        <v>3169</v>
      </c>
      <c r="H2501" s="79">
        <v>5220500</v>
      </c>
      <c r="I2501" s="79">
        <v>3080095</v>
      </c>
      <c r="J2501" s="79">
        <v>3080095</v>
      </c>
      <c r="K2501" s="79">
        <v>0</v>
      </c>
      <c r="L2501" s="79">
        <v>0</v>
      </c>
      <c r="M2501" s="79">
        <v>0</v>
      </c>
      <c r="N2501" s="79">
        <v>0</v>
      </c>
      <c r="O2501" s="79">
        <v>0</v>
      </c>
      <c r="P2501" s="80">
        <v>0</v>
      </c>
      <c r="Q2501" s="81" t="str">
        <f t="shared" si="39"/>
        <v>Registered</v>
      </c>
    </row>
    <row r="2502" spans="1:17">
      <c r="A2502" s="72">
        <v>9749</v>
      </c>
      <c r="B2502" s="72" t="s">
        <v>318</v>
      </c>
      <c r="C2502" s="72" t="s">
        <v>321</v>
      </c>
      <c r="D2502" s="72" t="s">
        <v>8989</v>
      </c>
      <c r="E2502" s="72" t="s">
        <v>8990</v>
      </c>
      <c r="F2502" s="73">
        <v>45849</v>
      </c>
      <c r="G2502" s="72" t="s">
        <v>3894</v>
      </c>
      <c r="H2502" s="74">
        <v>5220500</v>
      </c>
      <c r="I2502" s="74">
        <v>3080095</v>
      </c>
      <c r="J2502" s="74">
        <v>3080095</v>
      </c>
      <c r="K2502" s="74">
        <v>0</v>
      </c>
      <c r="L2502" s="74">
        <v>0</v>
      </c>
      <c r="M2502" s="74">
        <v>0</v>
      </c>
      <c r="N2502" s="74">
        <v>0</v>
      </c>
      <c r="O2502" s="74">
        <v>0</v>
      </c>
      <c r="P2502" s="75">
        <v>0</v>
      </c>
      <c r="Q2502" s="76" t="str">
        <f t="shared" si="39"/>
        <v>Registered</v>
      </c>
    </row>
    <row r="2503" spans="1:17">
      <c r="A2503" s="77">
        <v>9750</v>
      </c>
      <c r="B2503" s="77" t="s">
        <v>318</v>
      </c>
      <c r="C2503" s="77" t="s">
        <v>321</v>
      </c>
      <c r="D2503" s="77" t="s">
        <v>8991</v>
      </c>
      <c r="E2503" s="77" t="s">
        <v>8992</v>
      </c>
      <c r="F2503" s="78">
        <v>45898</v>
      </c>
      <c r="G2503" s="77" t="s">
        <v>2860</v>
      </c>
      <c r="H2503" s="79">
        <v>5538936</v>
      </c>
      <c r="I2503" s="79">
        <v>3267973</v>
      </c>
      <c r="J2503" s="79">
        <v>3267973</v>
      </c>
      <c r="K2503" s="79">
        <v>0</v>
      </c>
      <c r="L2503" s="79">
        <v>0</v>
      </c>
      <c r="M2503" s="79">
        <v>0</v>
      </c>
      <c r="N2503" s="79">
        <v>0</v>
      </c>
      <c r="O2503" s="79">
        <v>0</v>
      </c>
      <c r="P2503" s="80">
        <v>0</v>
      </c>
      <c r="Q2503" s="81" t="str">
        <f t="shared" si="39"/>
        <v>Registered</v>
      </c>
    </row>
    <row r="2504" spans="1:17">
      <c r="A2504" s="72">
        <v>9751</v>
      </c>
      <c r="B2504" s="72" t="s">
        <v>318</v>
      </c>
      <c r="C2504" s="72" t="s">
        <v>321</v>
      </c>
      <c r="D2504" s="72" t="s">
        <v>8993</v>
      </c>
      <c r="E2504" s="72" t="s">
        <v>8994</v>
      </c>
      <c r="F2504" s="73">
        <v>45762</v>
      </c>
      <c r="G2504" s="72" t="s">
        <v>3292</v>
      </c>
      <c r="H2504" s="74">
        <v>5546808</v>
      </c>
      <c r="I2504" s="74">
        <v>3272616</v>
      </c>
      <c r="J2504" s="74">
        <v>3272616</v>
      </c>
      <c r="K2504" s="74">
        <v>0</v>
      </c>
      <c r="L2504" s="74">
        <v>0</v>
      </c>
      <c r="M2504" s="74">
        <v>0</v>
      </c>
      <c r="N2504" s="74">
        <v>0</v>
      </c>
      <c r="O2504" s="74">
        <v>0</v>
      </c>
      <c r="P2504" s="75">
        <v>0</v>
      </c>
      <c r="Q2504" s="76" t="str">
        <f t="shared" si="39"/>
        <v>Registered</v>
      </c>
    </row>
    <row r="2505" spans="1:17">
      <c r="A2505" s="77">
        <v>9752</v>
      </c>
      <c r="B2505" s="77" t="s">
        <v>318</v>
      </c>
      <c r="C2505" s="77" t="s">
        <v>321</v>
      </c>
      <c r="D2505" s="77" t="s">
        <v>8995</v>
      </c>
      <c r="E2505" s="77" t="s">
        <v>8996</v>
      </c>
      <c r="F2505" s="78">
        <v>45909</v>
      </c>
      <c r="G2505" s="77" t="s">
        <v>4186</v>
      </c>
      <c r="H2505" s="79">
        <v>5161400</v>
      </c>
      <c r="I2505" s="79">
        <v>3045226</v>
      </c>
      <c r="J2505" s="79">
        <v>3045226</v>
      </c>
      <c r="K2505" s="79">
        <v>0</v>
      </c>
      <c r="L2505" s="79">
        <v>0</v>
      </c>
      <c r="M2505" s="79">
        <v>0</v>
      </c>
      <c r="N2505" s="79">
        <v>0</v>
      </c>
      <c r="O2505" s="79">
        <v>0</v>
      </c>
      <c r="P2505" s="80">
        <v>0</v>
      </c>
      <c r="Q2505" s="81" t="str">
        <f t="shared" si="39"/>
        <v>Registered</v>
      </c>
    </row>
    <row r="2506" spans="1:17">
      <c r="A2506" s="72">
        <v>9753</v>
      </c>
      <c r="B2506" s="72" t="s">
        <v>318</v>
      </c>
      <c r="C2506" s="72" t="s">
        <v>321</v>
      </c>
      <c r="D2506" s="72" t="s">
        <v>8997</v>
      </c>
      <c r="E2506" s="72" t="s">
        <v>8998</v>
      </c>
      <c r="F2506" s="73">
        <v>45777</v>
      </c>
      <c r="G2506" s="72" t="s">
        <v>3922</v>
      </c>
      <c r="H2506" s="74">
        <v>5101200</v>
      </c>
      <c r="I2506" s="74">
        <v>3009708</v>
      </c>
      <c r="J2506" s="74">
        <v>3009708</v>
      </c>
      <c r="K2506" s="74">
        <v>0</v>
      </c>
      <c r="L2506" s="74">
        <v>0</v>
      </c>
      <c r="M2506" s="74">
        <v>0</v>
      </c>
      <c r="N2506" s="74">
        <v>0</v>
      </c>
      <c r="O2506" s="74">
        <v>0</v>
      </c>
      <c r="P2506" s="75">
        <v>0</v>
      </c>
      <c r="Q2506" s="76" t="str">
        <f t="shared" si="39"/>
        <v>Registered</v>
      </c>
    </row>
    <row r="2507" spans="1:17">
      <c r="A2507" s="77">
        <v>9754</v>
      </c>
      <c r="B2507" s="77" t="s">
        <v>318</v>
      </c>
      <c r="C2507" s="77" t="s">
        <v>321</v>
      </c>
      <c r="D2507" s="77" t="s">
        <v>8999</v>
      </c>
      <c r="E2507" s="77" t="s">
        <v>9000</v>
      </c>
      <c r="F2507" s="78">
        <v>45869</v>
      </c>
      <c r="G2507" s="77" t="s">
        <v>7514</v>
      </c>
      <c r="H2507" s="79">
        <v>5308200</v>
      </c>
      <c r="I2507" s="79">
        <v>3131838</v>
      </c>
      <c r="J2507" s="79">
        <v>3131838</v>
      </c>
      <c r="K2507" s="79">
        <v>0</v>
      </c>
      <c r="L2507" s="79">
        <v>0</v>
      </c>
      <c r="M2507" s="79">
        <v>0</v>
      </c>
      <c r="N2507" s="79">
        <v>0</v>
      </c>
      <c r="O2507" s="79">
        <v>0</v>
      </c>
      <c r="P2507" s="80">
        <v>0</v>
      </c>
      <c r="Q2507" s="81" t="str">
        <f t="shared" si="39"/>
        <v>Registered</v>
      </c>
    </row>
    <row r="2508" spans="1:17">
      <c r="A2508" s="72">
        <v>9755</v>
      </c>
      <c r="B2508" s="72" t="s">
        <v>318</v>
      </c>
      <c r="C2508" s="72" t="s">
        <v>321</v>
      </c>
      <c r="D2508" s="72" t="s">
        <v>9001</v>
      </c>
      <c r="E2508" s="72" t="s">
        <v>9002</v>
      </c>
      <c r="F2508" s="73">
        <v>45881</v>
      </c>
      <c r="G2508" s="72" t="s">
        <v>2426</v>
      </c>
      <c r="H2508" s="74">
        <v>5542650</v>
      </c>
      <c r="I2508" s="74">
        <v>3270164</v>
      </c>
      <c r="J2508" s="74">
        <v>3270164</v>
      </c>
      <c r="K2508" s="74">
        <v>0</v>
      </c>
      <c r="L2508" s="74">
        <v>0</v>
      </c>
      <c r="M2508" s="74">
        <v>0</v>
      </c>
      <c r="N2508" s="74">
        <v>0</v>
      </c>
      <c r="O2508" s="74">
        <v>0</v>
      </c>
      <c r="P2508" s="75">
        <v>0</v>
      </c>
      <c r="Q2508" s="76" t="str">
        <f t="shared" si="39"/>
        <v>Registered</v>
      </c>
    </row>
    <row r="2509" spans="1:17">
      <c r="A2509" s="77">
        <v>9756</v>
      </c>
      <c r="B2509" s="77" t="s">
        <v>318</v>
      </c>
      <c r="C2509" s="77" t="s">
        <v>321</v>
      </c>
      <c r="D2509" s="77" t="s">
        <v>9003</v>
      </c>
      <c r="E2509" s="77" t="s">
        <v>9004</v>
      </c>
      <c r="F2509" s="78">
        <v>45777</v>
      </c>
      <c r="G2509" s="77" t="s">
        <v>3850</v>
      </c>
      <c r="H2509" s="79">
        <v>5412000</v>
      </c>
      <c r="I2509" s="79">
        <v>3193080</v>
      </c>
      <c r="J2509" s="79">
        <v>3193080</v>
      </c>
      <c r="K2509" s="79">
        <v>0</v>
      </c>
      <c r="L2509" s="79">
        <v>0</v>
      </c>
      <c r="M2509" s="79">
        <v>0</v>
      </c>
      <c r="N2509" s="79">
        <v>0</v>
      </c>
      <c r="O2509" s="79">
        <v>0</v>
      </c>
      <c r="P2509" s="80">
        <v>0</v>
      </c>
      <c r="Q2509" s="81" t="str">
        <f t="shared" si="39"/>
        <v>Registered</v>
      </c>
    </row>
    <row r="2510" spans="1:17">
      <c r="A2510" s="72">
        <v>9757</v>
      </c>
      <c r="B2510" s="72" t="s">
        <v>318</v>
      </c>
      <c r="C2510" s="72" t="s">
        <v>321</v>
      </c>
      <c r="D2510" s="72" t="s">
        <v>9005</v>
      </c>
      <c r="E2510" s="72" t="s">
        <v>9006</v>
      </c>
      <c r="F2510" s="73">
        <v>46022</v>
      </c>
      <c r="G2510" s="72" t="s">
        <v>3172</v>
      </c>
      <c r="H2510" s="74">
        <v>5369688</v>
      </c>
      <c r="I2510" s="74">
        <v>3168118</v>
      </c>
      <c r="J2510" s="74">
        <v>3168118</v>
      </c>
      <c r="K2510" s="74">
        <v>0</v>
      </c>
      <c r="L2510" s="74">
        <v>0</v>
      </c>
      <c r="M2510" s="74">
        <v>0</v>
      </c>
      <c r="N2510" s="74">
        <v>0</v>
      </c>
      <c r="O2510" s="74">
        <v>0</v>
      </c>
      <c r="P2510" s="75">
        <v>0</v>
      </c>
      <c r="Q2510" s="76" t="str">
        <f t="shared" si="39"/>
        <v>Registered</v>
      </c>
    </row>
    <row r="2511" spans="1:17">
      <c r="A2511" s="77">
        <v>9758</v>
      </c>
      <c r="B2511" s="77" t="s">
        <v>318</v>
      </c>
      <c r="C2511" s="77" t="s">
        <v>321</v>
      </c>
      <c r="D2511" s="77" t="s">
        <v>9007</v>
      </c>
      <c r="E2511" s="77" t="s">
        <v>9008</v>
      </c>
      <c r="F2511" s="78">
        <v>45898</v>
      </c>
      <c r="G2511" s="77" t="s">
        <v>9009</v>
      </c>
      <c r="H2511" s="79">
        <v>5297400</v>
      </c>
      <c r="I2511" s="79">
        <v>3125466</v>
      </c>
      <c r="J2511" s="79">
        <v>3125466</v>
      </c>
      <c r="K2511" s="79">
        <v>0</v>
      </c>
      <c r="L2511" s="79">
        <v>0</v>
      </c>
      <c r="M2511" s="79">
        <v>0</v>
      </c>
      <c r="N2511" s="79">
        <v>0</v>
      </c>
      <c r="O2511" s="79">
        <v>0</v>
      </c>
      <c r="P2511" s="80">
        <v>0</v>
      </c>
      <c r="Q2511" s="81" t="str">
        <f t="shared" si="39"/>
        <v>Registered</v>
      </c>
    </row>
    <row r="2512" spans="1:17">
      <c r="A2512" s="72">
        <v>9759</v>
      </c>
      <c r="B2512" s="72" t="s">
        <v>318</v>
      </c>
      <c r="C2512" s="72" t="s">
        <v>321</v>
      </c>
      <c r="D2512" s="72" t="s">
        <v>9010</v>
      </c>
      <c r="E2512" s="72" t="s">
        <v>9011</v>
      </c>
      <c r="F2512" s="73">
        <v>45831</v>
      </c>
      <c r="G2512" s="72" t="s">
        <v>3169</v>
      </c>
      <c r="H2512" s="74">
        <v>5269750</v>
      </c>
      <c r="I2512" s="74">
        <v>3109153</v>
      </c>
      <c r="J2512" s="74">
        <v>3109153</v>
      </c>
      <c r="K2512" s="74">
        <v>0</v>
      </c>
      <c r="L2512" s="74">
        <v>0</v>
      </c>
      <c r="M2512" s="74">
        <v>0</v>
      </c>
      <c r="N2512" s="74">
        <v>0</v>
      </c>
      <c r="O2512" s="74">
        <v>0</v>
      </c>
      <c r="P2512" s="75">
        <v>0</v>
      </c>
      <c r="Q2512" s="76" t="str">
        <f t="shared" si="39"/>
        <v>Registered</v>
      </c>
    </row>
    <row r="2513" spans="1:17">
      <c r="A2513" s="77">
        <v>9760</v>
      </c>
      <c r="B2513" s="77" t="s">
        <v>318</v>
      </c>
      <c r="C2513" s="77" t="s">
        <v>321</v>
      </c>
      <c r="D2513" s="77" t="s">
        <v>9012</v>
      </c>
      <c r="E2513" s="77" t="s">
        <v>9013</v>
      </c>
      <c r="F2513" s="78">
        <v>45900</v>
      </c>
      <c r="G2513" s="77" t="s">
        <v>1659</v>
      </c>
      <c r="H2513" s="79">
        <v>5516000</v>
      </c>
      <c r="I2513" s="79">
        <v>3254440</v>
      </c>
      <c r="J2513" s="79">
        <v>3254440</v>
      </c>
      <c r="K2513" s="79">
        <v>0</v>
      </c>
      <c r="L2513" s="79">
        <v>0</v>
      </c>
      <c r="M2513" s="79">
        <v>0</v>
      </c>
      <c r="N2513" s="79">
        <v>0</v>
      </c>
      <c r="O2513" s="79">
        <v>0</v>
      </c>
      <c r="P2513" s="80">
        <v>0</v>
      </c>
      <c r="Q2513" s="81" t="str">
        <f t="shared" si="39"/>
        <v>Registered</v>
      </c>
    </row>
    <row r="2514" spans="1:17">
      <c r="A2514" s="72">
        <v>9761</v>
      </c>
      <c r="B2514" s="72" t="s">
        <v>318</v>
      </c>
      <c r="C2514" s="72" t="s">
        <v>321</v>
      </c>
      <c r="D2514" s="72" t="s">
        <v>9014</v>
      </c>
      <c r="E2514" s="72" t="s">
        <v>9015</v>
      </c>
      <c r="F2514" s="73">
        <v>45854</v>
      </c>
      <c r="G2514" s="72" t="s">
        <v>4179</v>
      </c>
      <c r="H2514" s="74">
        <v>5538936</v>
      </c>
      <c r="I2514" s="74">
        <v>3267973</v>
      </c>
      <c r="J2514" s="74">
        <v>3267973</v>
      </c>
      <c r="K2514" s="74">
        <v>0</v>
      </c>
      <c r="L2514" s="74">
        <v>0</v>
      </c>
      <c r="M2514" s="74">
        <v>0</v>
      </c>
      <c r="N2514" s="74">
        <v>0</v>
      </c>
      <c r="O2514" s="74">
        <v>0</v>
      </c>
      <c r="P2514" s="75">
        <v>0</v>
      </c>
      <c r="Q2514" s="76" t="str">
        <f t="shared" si="39"/>
        <v>Registered</v>
      </c>
    </row>
    <row r="2515" spans="1:17">
      <c r="A2515" s="77">
        <v>9762</v>
      </c>
      <c r="B2515" s="77" t="s">
        <v>318</v>
      </c>
      <c r="C2515" s="77" t="s">
        <v>321</v>
      </c>
      <c r="D2515" s="77" t="s">
        <v>9016</v>
      </c>
      <c r="E2515" s="77" t="s">
        <v>5357</v>
      </c>
      <c r="F2515" s="78">
        <v>45990</v>
      </c>
      <c r="G2515" s="77" t="s">
        <v>1578</v>
      </c>
      <c r="H2515" s="79">
        <v>4724060</v>
      </c>
      <c r="I2515" s="79">
        <v>2787194</v>
      </c>
      <c r="J2515" s="79">
        <v>2787194</v>
      </c>
      <c r="K2515" s="79">
        <v>0</v>
      </c>
      <c r="L2515" s="79">
        <v>0</v>
      </c>
      <c r="M2515" s="79">
        <v>0</v>
      </c>
      <c r="N2515" s="79">
        <v>0</v>
      </c>
      <c r="O2515" s="79">
        <v>0</v>
      </c>
      <c r="P2515" s="80">
        <v>0</v>
      </c>
      <c r="Q2515" s="81" t="str">
        <f t="shared" si="39"/>
        <v>Registered</v>
      </c>
    </row>
    <row r="2516" spans="1:17">
      <c r="A2516" s="72">
        <v>9763</v>
      </c>
      <c r="B2516" s="72" t="s">
        <v>318</v>
      </c>
      <c r="C2516" s="72" t="s">
        <v>321</v>
      </c>
      <c r="D2516" s="72" t="s">
        <v>9017</v>
      </c>
      <c r="E2516" s="72" t="s">
        <v>9018</v>
      </c>
      <c r="F2516" s="73">
        <v>45988</v>
      </c>
      <c r="G2516" s="72" t="s">
        <v>3964</v>
      </c>
      <c r="H2516" s="74">
        <v>5591700</v>
      </c>
      <c r="I2516" s="74">
        <v>3299103</v>
      </c>
      <c r="J2516" s="74">
        <v>3299103</v>
      </c>
      <c r="K2516" s="74">
        <v>0</v>
      </c>
      <c r="L2516" s="74">
        <v>0</v>
      </c>
      <c r="M2516" s="74">
        <v>0</v>
      </c>
      <c r="N2516" s="74">
        <v>0</v>
      </c>
      <c r="O2516" s="74">
        <v>0</v>
      </c>
      <c r="P2516" s="75">
        <v>0</v>
      </c>
      <c r="Q2516" s="76" t="str">
        <f t="shared" si="39"/>
        <v>Registered</v>
      </c>
    </row>
    <row r="2517" spans="1:17">
      <c r="A2517" s="77">
        <v>9764</v>
      </c>
      <c r="B2517" s="77" t="s">
        <v>318</v>
      </c>
      <c r="C2517" s="77" t="s">
        <v>321</v>
      </c>
      <c r="D2517" s="77" t="s">
        <v>9019</v>
      </c>
      <c r="E2517" s="77" t="s">
        <v>9020</v>
      </c>
      <c r="F2517" s="78">
        <v>45817</v>
      </c>
      <c r="G2517" s="77" t="s">
        <v>4195</v>
      </c>
      <c r="H2517" s="79">
        <v>5497524</v>
      </c>
      <c r="I2517" s="79">
        <v>3243537</v>
      </c>
      <c r="J2517" s="79">
        <v>3243537</v>
      </c>
      <c r="K2517" s="79">
        <v>0</v>
      </c>
      <c r="L2517" s="79">
        <v>0</v>
      </c>
      <c r="M2517" s="79">
        <v>0</v>
      </c>
      <c r="N2517" s="79">
        <v>0</v>
      </c>
      <c r="O2517" s="79">
        <v>0</v>
      </c>
      <c r="P2517" s="80">
        <v>0</v>
      </c>
      <c r="Q2517" s="81" t="str">
        <f t="shared" si="39"/>
        <v>Registered</v>
      </c>
    </row>
    <row r="2518" spans="1:17">
      <c r="A2518" s="72">
        <v>9765</v>
      </c>
      <c r="B2518" s="72" t="s">
        <v>318</v>
      </c>
      <c r="C2518" s="72" t="s">
        <v>321</v>
      </c>
      <c r="D2518" s="72" t="s">
        <v>9021</v>
      </c>
      <c r="E2518" s="72" t="s">
        <v>9022</v>
      </c>
      <c r="F2518" s="73">
        <v>45868</v>
      </c>
      <c r="G2518" s="72" t="s">
        <v>1952</v>
      </c>
      <c r="H2518" s="74">
        <v>5561076</v>
      </c>
      <c r="I2518" s="74">
        <v>3281037</v>
      </c>
      <c r="J2518" s="74">
        <v>3281037</v>
      </c>
      <c r="K2518" s="74">
        <v>0</v>
      </c>
      <c r="L2518" s="74">
        <v>0</v>
      </c>
      <c r="M2518" s="74">
        <v>0</v>
      </c>
      <c r="N2518" s="74">
        <v>0</v>
      </c>
      <c r="O2518" s="74">
        <v>0</v>
      </c>
      <c r="P2518" s="75">
        <v>0</v>
      </c>
      <c r="Q2518" s="76" t="str">
        <f t="shared" si="39"/>
        <v>Registered</v>
      </c>
    </row>
    <row r="2519" spans="1:17">
      <c r="A2519" s="77">
        <v>9766</v>
      </c>
      <c r="B2519" s="77" t="s">
        <v>318</v>
      </c>
      <c r="C2519" s="77" t="s">
        <v>321</v>
      </c>
      <c r="D2519" s="77" t="s">
        <v>9023</v>
      </c>
      <c r="E2519" s="77" t="s">
        <v>9024</v>
      </c>
      <c r="F2519" s="78">
        <v>45849</v>
      </c>
      <c r="G2519" s="77" t="s">
        <v>3169</v>
      </c>
      <c r="H2519" s="79">
        <v>5484772</v>
      </c>
      <c r="I2519" s="79">
        <v>3236014</v>
      </c>
      <c r="J2519" s="79">
        <v>3236014</v>
      </c>
      <c r="K2519" s="79">
        <v>0</v>
      </c>
      <c r="L2519" s="79">
        <v>0</v>
      </c>
      <c r="M2519" s="79">
        <v>0</v>
      </c>
      <c r="N2519" s="79">
        <v>0</v>
      </c>
      <c r="O2519" s="79">
        <v>0</v>
      </c>
      <c r="P2519" s="80">
        <v>0</v>
      </c>
      <c r="Q2519" s="81" t="str">
        <f t="shared" si="39"/>
        <v>Registered</v>
      </c>
    </row>
    <row r="2520" spans="1:17">
      <c r="A2520" s="72">
        <v>9767</v>
      </c>
      <c r="B2520" s="72" t="s">
        <v>318</v>
      </c>
      <c r="C2520" s="72" t="s">
        <v>321</v>
      </c>
      <c r="D2520" s="72" t="s">
        <v>9025</v>
      </c>
      <c r="E2520" s="72" t="s">
        <v>9026</v>
      </c>
      <c r="F2520" s="73">
        <v>45849</v>
      </c>
      <c r="G2520" s="72" t="s">
        <v>3228</v>
      </c>
      <c r="H2520" s="74">
        <v>5484772</v>
      </c>
      <c r="I2520" s="74">
        <v>3236014</v>
      </c>
      <c r="J2520" s="74">
        <v>3236014</v>
      </c>
      <c r="K2520" s="74">
        <v>0</v>
      </c>
      <c r="L2520" s="74">
        <v>0</v>
      </c>
      <c r="M2520" s="74">
        <v>0</v>
      </c>
      <c r="N2520" s="74">
        <v>0</v>
      </c>
      <c r="O2520" s="74">
        <v>0</v>
      </c>
      <c r="P2520" s="75">
        <v>0</v>
      </c>
      <c r="Q2520" s="76" t="str">
        <f t="shared" si="39"/>
        <v>Registered</v>
      </c>
    </row>
    <row r="2521" spans="1:17">
      <c r="A2521" s="77">
        <v>9768</v>
      </c>
      <c r="B2521" s="77" t="s">
        <v>318</v>
      </c>
      <c r="C2521" s="77" t="s">
        <v>321</v>
      </c>
      <c r="D2521" s="77" t="s">
        <v>9027</v>
      </c>
      <c r="E2521" s="77" t="s">
        <v>9028</v>
      </c>
      <c r="F2521" s="78">
        <v>45813</v>
      </c>
      <c r="G2521" s="77" t="s">
        <v>3169</v>
      </c>
      <c r="H2521" s="79">
        <v>5431797</v>
      </c>
      <c r="I2521" s="79">
        <v>3204761</v>
      </c>
      <c r="J2521" s="79">
        <v>3204761</v>
      </c>
      <c r="K2521" s="79">
        <v>0</v>
      </c>
      <c r="L2521" s="79">
        <v>0</v>
      </c>
      <c r="M2521" s="79">
        <v>0</v>
      </c>
      <c r="N2521" s="79">
        <v>0</v>
      </c>
      <c r="O2521" s="79">
        <v>0</v>
      </c>
      <c r="P2521" s="80">
        <v>0</v>
      </c>
      <c r="Q2521" s="81" t="str">
        <f t="shared" si="39"/>
        <v>Registered</v>
      </c>
    </row>
    <row r="2522" spans="1:17">
      <c r="A2522" s="72">
        <v>9769</v>
      </c>
      <c r="B2522" s="72" t="s">
        <v>318</v>
      </c>
      <c r="C2522" s="72" t="s">
        <v>321</v>
      </c>
      <c r="D2522" s="72" t="s">
        <v>9029</v>
      </c>
      <c r="E2522" s="72" t="s">
        <v>5362</v>
      </c>
      <c r="F2522" s="73">
        <v>45990</v>
      </c>
      <c r="G2522" s="72" t="s">
        <v>1578</v>
      </c>
      <c r="H2522" s="74">
        <v>4724060</v>
      </c>
      <c r="I2522" s="74">
        <v>2787194</v>
      </c>
      <c r="J2522" s="74">
        <v>2787194</v>
      </c>
      <c r="K2522" s="74">
        <v>0</v>
      </c>
      <c r="L2522" s="74">
        <v>0</v>
      </c>
      <c r="M2522" s="74">
        <v>0</v>
      </c>
      <c r="N2522" s="74">
        <v>0</v>
      </c>
      <c r="O2522" s="74">
        <v>0</v>
      </c>
      <c r="P2522" s="75">
        <v>0</v>
      </c>
      <c r="Q2522" s="76" t="str">
        <f t="shared" si="39"/>
        <v>Registered</v>
      </c>
    </row>
    <row r="2523" spans="1:17">
      <c r="A2523" s="77">
        <v>9770</v>
      </c>
      <c r="B2523" s="77" t="s">
        <v>318</v>
      </c>
      <c r="C2523" s="77" t="s">
        <v>321</v>
      </c>
      <c r="D2523" s="77" t="s">
        <v>9030</v>
      </c>
      <c r="E2523" s="77" t="s">
        <v>9031</v>
      </c>
      <c r="F2523" s="78">
        <v>45958</v>
      </c>
      <c r="G2523" s="77" t="s">
        <v>7560</v>
      </c>
      <c r="H2523" s="79">
        <v>5717268</v>
      </c>
      <c r="I2523" s="79">
        <v>3373188</v>
      </c>
      <c r="J2523" s="79">
        <v>3373188</v>
      </c>
      <c r="K2523" s="79">
        <v>0</v>
      </c>
      <c r="L2523" s="79">
        <v>0</v>
      </c>
      <c r="M2523" s="79">
        <v>0</v>
      </c>
      <c r="N2523" s="79">
        <v>0</v>
      </c>
      <c r="O2523" s="79">
        <v>0</v>
      </c>
      <c r="P2523" s="80">
        <v>0</v>
      </c>
      <c r="Q2523" s="81" t="str">
        <f t="shared" si="39"/>
        <v>Registered</v>
      </c>
    </row>
    <row r="2524" spans="1:17">
      <c r="A2524" s="72">
        <v>9771</v>
      </c>
      <c r="B2524" s="72" t="s">
        <v>318</v>
      </c>
      <c r="C2524" s="72" t="s">
        <v>321</v>
      </c>
      <c r="D2524" s="72" t="s">
        <v>9032</v>
      </c>
      <c r="E2524" s="72" t="s">
        <v>9031</v>
      </c>
      <c r="F2524" s="73">
        <v>45958</v>
      </c>
      <c r="G2524" s="72" t="s">
        <v>7560</v>
      </c>
      <c r="H2524" s="74">
        <v>5717268</v>
      </c>
      <c r="I2524" s="74">
        <v>3373188</v>
      </c>
      <c r="J2524" s="74">
        <v>3373188</v>
      </c>
      <c r="K2524" s="74">
        <v>0</v>
      </c>
      <c r="L2524" s="74">
        <v>0</v>
      </c>
      <c r="M2524" s="74">
        <v>0</v>
      </c>
      <c r="N2524" s="74">
        <v>0</v>
      </c>
      <c r="O2524" s="74">
        <v>0</v>
      </c>
      <c r="P2524" s="75">
        <v>0</v>
      </c>
      <c r="Q2524" s="76" t="str">
        <f t="shared" si="39"/>
        <v>Registered</v>
      </c>
    </row>
    <row r="2525" spans="1:17">
      <c r="A2525" s="77">
        <v>9772</v>
      </c>
      <c r="B2525" s="77" t="s">
        <v>318</v>
      </c>
      <c r="C2525" s="77" t="s">
        <v>321</v>
      </c>
      <c r="D2525" s="77" t="s">
        <v>9033</v>
      </c>
      <c r="E2525" s="77" t="s">
        <v>9034</v>
      </c>
      <c r="F2525" s="78">
        <v>45854</v>
      </c>
      <c r="G2525" s="77" t="s">
        <v>4927</v>
      </c>
      <c r="H2525" s="79">
        <v>5313600</v>
      </c>
      <c r="I2525" s="79">
        <v>3135024</v>
      </c>
      <c r="J2525" s="79">
        <v>3135024</v>
      </c>
      <c r="K2525" s="79">
        <v>0</v>
      </c>
      <c r="L2525" s="79">
        <v>0</v>
      </c>
      <c r="M2525" s="79">
        <v>0</v>
      </c>
      <c r="N2525" s="79">
        <v>0</v>
      </c>
      <c r="O2525" s="79">
        <v>0</v>
      </c>
      <c r="P2525" s="80">
        <v>0</v>
      </c>
      <c r="Q2525" s="81" t="str">
        <f t="shared" si="39"/>
        <v>Registered</v>
      </c>
    </row>
    <row r="2526" spans="1:17">
      <c r="A2526" s="72">
        <v>9773</v>
      </c>
      <c r="B2526" s="72" t="s">
        <v>318</v>
      </c>
      <c r="C2526" s="72" t="s">
        <v>321</v>
      </c>
      <c r="D2526" s="72" t="s">
        <v>9035</v>
      </c>
      <c r="E2526" s="72" t="s">
        <v>9036</v>
      </c>
      <c r="F2526" s="73">
        <v>45849</v>
      </c>
      <c r="G2526" s="72" t="s">
        <v>4927</v>
      </c>
      <c r="H2526" s="74">
        <v>5313600</v>
      </c>
      <c r="I2526" s="74">
        <v>3135024</v>
      </c>
      <c r="J2526" s="74">
        <v>3135024</v>
      </c>
      <c r="K2526" s="74">
        <v>0</v>
      </c>
      <c r="L2526" s="74">
        <v>0</v>
      </c>
      <c r="M2526" s="74">
        <v>0</v>
      </c>
      <c r="N2526" s="74">
        <v>0</v>
      </c>
      <c r="O2526" s="74">
        <v>0</v>
      </c>
      <c r="P2526" s="75">
        <v>0</v>
      </c>
      <c r="Q2526" s="76" t="str">
        <f t="shared" si="39"/>
        <v>Registered</v>
      </c>
    </row>
    <row r="2527" spans="1:17">
      <c r="A2527" s="77">
        <v>9774</v>
      </c>
      <c r="B2527" s="77" t="s">
        <v>318</v>
      </c>
      <c r="C2527" s="77" t="s">
        <v>321</v>
      </c>
      <c r="D2527" s="77" t="s">
        <v>9037</v>
      </c>
      <c r="E2527" s="77" t="s">
        <v>9038</v>
      </c>
      <c r="F2527" s="78">
        <v>45990</v>
      </c>
      <c r="G2527" s="77" t="s">
        <v>3124</v>
      </c>
      <c r="H2527" s="79">
        <v>5717268</v>
      </c>
      <c r="I2527" s="79">
        <v>3373188</v>
      </c>
      <c r="J2527" s="79">
        <v>3373188</v>
      </c>
      <c r="K2527" s="79">
        <v>0</v>
      </c>
      <c r="L2527" s="79">
        <v>0</v>
      </c>
      <c r="M2527" s="79">
        <v>0</v>
      </c>
      <c r="N2527" s="79">
        <v>0</v>
      </c>
      <c r="O2527" s="79">
        <v>0</v>
      </c>
      <c r="P2527" s="80">
        <v>0</v>
      </c>
      <c r="Q2527" s="81" t="str">
        <f t="shared" si="39"/>
        <v>Registered</v>
      </c>
    </row>
    <row r="2528" spans="1:17">
      <c r="A2528" s="72">
        <v>9775</v>
      </c>
      <c r="B2528" s="72" t="s">
        <v>318</v>
      </c>
      <c r="C2528" s="72" t="s">
        <v>321</v>
      </c>
      <c r="D2528" s="72" t="s">
        <v>9039</v>
      </c>
      <c r="E2528" s="72" t="s">
        <v>9040</v>
      </c>
      <c r="F2528" s="73">
        <v>45930</v>
      </c>
      <c r="G2528" s="72" t="s">
        <v>9041</v>
      </c>
      <c r="H2528" s="74">
        <v>5762250</v>
      </c>
      <c r="I2528" s="74">
        <v>3399728</v>
      </c>
      <c r="J2528" s="74">
        <v>3399728</v>
      </c>
      <c r="K2528" s="74">
        <v>0</v>
      </c>
      <c r="L2528" s="74">
        <v>0</v>
      </c>
      <c r="M2528" s="74">
        <v>0</v>
      </c>
      <c r="N2528" s="74">
        <v>0</v>
      </c>
      <c r="O2528" s="74">
        <v>0</v>
      </c>
      <c r="P2528" s="75">
        <v>0</v>
      </c>
      <c r="Q2528" s="76" t="str">
        <f t="shared" si="39"/>
        <v>Registered</v>
      </c>
    </row>
    <row r="2529" spans="1:17">
      <c r="A2529" s="77">
        <v>9776</v>
      </c>
      <c r="B2529" s="77" t="s">
        <v>318</v>
      </c>
      <c r="C2529" s="77" t="s">
        <v>321</v>
      </c>
      <c r="D2529" s="77" t="s">
        <v>9042</v>
      </c>
      <c r="E2529" s="77" t="s">
        <v>9043</v>
      </c>
      <c r="F2529" s="78">
        <v>45747</v>
      </c>
      <c r="G2529" s="77" t="s">
        <v>9044</v>
      </c>
      <c r="H2529" s="79">
        <v>5101200</v>
      </c>
      <c r="I2529" s="79">
        <v>3009708</v>
      </c>
      <c r="J2529" s="79">
        <v>3009708</v>
      </c>
      <c r="K2529" s="79">
        <v>0</v>
      </c>
      <c r="L2529" s="79">
        <v>0</v>
      </c>
      <c r="M2529" s="79">
        <v>0</v>
      </c>
      <c r="N2529" s="79">
        <v>0</v>
      </c>
      <c r="O2529" s="79">
        <v>0</v>
      </c>
      <c r="P2529" s="80">
        <v>0</v>
      </c>
      <c r="Q2529" s="81" t="str">
        <f t="shared" si="39"/>
        <v>Registered</v>
      </c>
    </row>
    <row r="2530" spans="1:17">
      <c r="A2530" s="72">
        <v>9777</v>
      </c>
      <c r="B2530" s="72" t="s">
        <v>318</v>
      </c>
      <c r="C2530" s="72" t="s">
        <v>321</v>
      </c>
      <c r="D2530" s="72" t="s">
        <v>9045</v>
      </c>
      <c r="E2530" s="72" t="s">
        <v>9046</v>
      </c>
      <c r="F2530" s="73">
        <v>45838</v>
      </c>
      <c r="G2530" s="72" t="s">
        <v>3159</v>
      </c>
      <c r="H2530" s="74">
        <v>5313600</v>
      </c>
      <c r="I2530" s="74">
        <v>3135024</v>
      </c>
      <c r="J2530" s="74">
        <v>3135024</v>
      </c>
      <c r="K2530" s="74">
        <v>0</v>
      </c>
      <c r="L2530" s="74">
        <v>0</v>
      </c>
      <c r="M2530" s="74">
        <v>0</v>
      </c>
      <c r="N2530" s="74">
        <v>0</v>
      </c>
      <c r="O2530" s="74">
        <v>0</v>
      </c>
      <c r="P2530" s="75">
        <v>0</v>
      </c>
      <c r="Q2530" s="76" t="str">
        <f t="shared" si="39"/>
        <v>Registered</v>
      </c>
    </row>
    <row r="2531" spans="1:17">
      <c r="A2531" s="77">
        <v>9778</v>
      </c>
      <c r="B2531" s="77" t="s">
        <v>318</v>
      </c>
      <c r="C2531" s="77" t="s">
        <v>321</v>
      </c>
      <c r="D2531" s="77" t="s">
        <v>9047</v>
      </c>
      <c r="E2531" s="77" t="s">
        <v>9048</v>
      </c>
      <c r="F2531" s="78">
        <v>45746</v>
      </c>
      <c r="G2531" s="77" t="s">
        <v>9044</v>
      </c>
      <c r="H2531" s="79">
        <v>5101200</v>
      </c>
      <c r="I2531" s="79">
        <v>3009708</v>
      </c>
      <c r="J2531" s="79">
        <v>3009708</v>
      </c>
      <c r="K2531" s="79">
        <v>0</v>
      </c>
      <c r="L2531" s="79">
        <v>0</v>
      </c>
      <c r="M2531" s="79">
        <v>0</v>
      </c>
      <c r="N2531" s="79">
        <v>0</v>
      </c>
      <c r="O2531" s="79">
        <v>0</v>
      </c>
      <c r="P2531" s="80">
        <v>0</v>
      </c>
      <c r="Q2531" s="81" t="str">
        <f t="shared" si="39"/>
        <v>Registered</v>
      </c>
    </row>
    <row r="2532" spans="1:17">
      <c r="A2532" s="72">
        <v>9779</v>
      </c>
      <c r="B2532" s="72" t="s">
        <v>318</v>
      </c>
      <c r="C2532" s="72" t="s">
        <v>321</v>
      </c>
      <c r="D2532" s="72" t="s">
        <v>9049</v>
      </c>
      <c r="E2532" s="72" t="s">
        <v>9050</v>
      </c>
      <c r="F2532" s="73">
        <v>46007</v>
      </c>
      <c r="G2532" s="72" t="s">
        <v>9051</v>
      </c>
      <c r="H2532" s="74">
        <v>5207695</v>
      </c>
      <c r="I2532" s="74">
        <v>3332927</v>
      </c>
      <c r="J2532" s="74">
        <v>3332927</v>
      </c>
      <c r="K2532" s="74">
        <v>0</v>
      </c>
      <c r="L2532" s="74">
        <v>0</v>
      </c>
      <c r="M2532" s="74">
        <v>0</v>
      </c>
      <c r="N2532" s="74">
        <v>0</v>
      </c>
      <c r="O2532" s="74">
        <v>0</v>
      </c>
      <c r="P2532" s="75">
        <v>0</v>
      </c>
      <c r="Q2532" s="76" t="str">
        <f t="shared" si="39"/>
        <v>Registered</v>
      </c>
    </row>
    <row r="2533" spans="1:17">
      <c r="A2533" s="77">
        <v>9780</v>
      </c>
      <c r="B2533" s="77" t="s">
        <v>318</v>
      </c>
      <c r="C2533" s="77" t="s">
        <v>319</v>
      </c>
      <c r="D2533" s="77" t="s">
        <v>9052</v>
      </c>
      <c r="E2533" s="77" t="s">
        <v>9053</v>
      </c>
      <c r="F2533" s="78">
        <v>45471</v>
      </c>
      <c r="G2533" s="77" t="s">
        <v>3470</v>
      </c>
      <c r="H2533" s="79">
        <v>5052840</v>
      </c>
      <c r="I2533" s="79">
        <v>5052840</v>
      </c>
      <c r="J2533" s="79">
        <v>5052840</v>
      </c>
      <c r="K2533" s="79">
        <v>0</v>
      </c>
      <c r="L2533" s="79">
        <v>0</v>
      </c>
      <c r="M2533" s="79">
        <v>0</v>
      </c>
      <c r="N2533" s="79">
        <v>0</v>
      </c>
      <c r="O2533" s="79">
        <v>0</v>
      </c>
      <c r="P2533" s="80">
        <v>0</v>
      </c>
      <c r="Q2533" s="81" t="str">
        <f t="shared" si="39"/>
        <v>Registered</v>
      </c>
    </row>
    <row r="2534" spans="1:17">
      <c r="A2534" s="72">
        <v>9781</v>
      </c>
      <c r="B2534" s="72" t="s">
        <v>318</v>
      </c>
      <c r="C2534" s="72" t="s">
        <v>319</v>
      </c>
      <c r="D2534" s="72" t="s">
        <v>9054</v>
      </c>
      <c r="E2534" s="72" t="s">
        <v>9055</v>
      </c>
      <c r="F2534" s="73">
        <v>45471</v>
      </c>
      <c r="G2534" s="72" t="s">
        <v>5442</v>
      </c>
      <c r="H2534" s="74">
        <v>5014872</v>
      </c>
      <c r="I2534" s="74">
        <v>5014872</v>
      </c>
      <c r="J2534" s="74">
        <v>5014872</v>
      </c>
      <c r="K2534" s="74">
        <v>0</v>
      </c>
      <c r="L2534" s="74">
        <v>0</v>
      </c>
      <c r="M2534" s="74">
        <v>0</v>
      </c>
      <c r="N2534" s="74">
        <v>0</v>
      </c>
      <c r="O2534" s="74">
        <v>0</v>
      </c>
      <c r="P2534" s="75">
        <v>0</v>
      </c>
      <c r="Q2534" s="76" t="str">
        <f t="shared" si="39"/>
        <v>Registered</v>
      </c>
    </row>
    <row r="2535" spans="1:17">
      <c r="A2535" s="77">
        <v>9782</v>
      </c>
      <c r="B2535" s="77" t="s">
        <v>318</v>
      </c>
      <c r="C2535" s="77" t="s">
        <v>319</v>
      </c>
      <c r="D2535" s="77" t="s">
        <v>9056</v>
      </c>
      <c r="E2535" s="77" t="s">
        <v>9057</v>
      </c>
      <c r="F2535" s="78">
        <v>45930</v>
      </c>
      <c r="G2535" s="77" t="s">
        <v>3740</v>
      </c>
      <c r="H2535" s="79">
        <v>5333280</v>
      </c>
      <c r="I2535" s="79">
        <v>5333280</v>
      </c>
      <c r="J2535" s="79">
        <v>5333280</v>
      </c>
      <c r="K2535" s="79">
        <v>0</v>
      </c>
      <c r="L2535" s="79">
        <v>0</v>
      </c>
      <c r="M2535" s="79">
        <v>0</v>
      </c>
      <c r="N2535" s="79">
        <v>0</v>
      </c>
      <c r="O2535" s="79">
        <v>0</v>
      </c>
      <c r="P2535" s="80">
        <v>0</v>
      </c>
      <c r="Q2535" s="81" t="str">
        <f t="shared" si="39"/>
        <v>Registered</v>
      </c>
    </row>
    <row r="2536" spans="1:17">
      <c r="A2536" s="72">
        <v>9783</v>
      </c>
      <c r="B2536" s="72" t="s">
        <v>318</v>
      </c>
      <c r="C2536" s="72" t="s">
        <v>319</v>
      </c>
      <c r="D2536" s="72" t="s">
        <v>9058</v>
      </c>
      <c r="E2536" s="72" t="s">
        <v>9059</v>
      </c>
      <c r="F2536" s="73">
        <v>45523</v>
      </c>
      <c r="G2536" s="72" t="s">
        <v>2238</v>
      </c>
      <c r="H2536" s="74">
        <v>5096295</v>
      </c>
      <c r="I2536" s="74">
        <v>5096295</v>
      </c>
      <c r="J2536" s="74">
        <v>5096295</v>
      </c>
      <c r="K2536" s="74">
        <v>0</v>
      </c>
      <c r="L2536" s="74">
        <v>0</v>
      </c>
      <c r="M2536" s="74">
        <v>0</v>
      </c>
      <c r="N2536" s="74">
        <v>0</v>
      </c>
      <c r="O2536" s="74">
        <v>0</v>
      </c>
      <c r="P2536" s="75">
        <v>0</v>
      </c>
      <c r="Q2536" s="76" t="str">
        <f t="shared" si="39"/>
        <v>Registered</v>
      </c>
    </row>
    <row r="2537" spans="1:17">
      <c r="A2537" s="77">
        <v>9784</v>
      </c>
      <c r="B2537" s="77" t="s">
        <v>318</v>
      </c>
      <c r="C2537" s="77" t="s">
        <v>319</v>
      </c>
      <c r="D2537" s="77" t="s">
        <v>9060</v>
      </c>
      <c r="E2537" s="77" t="s">
        <v>9061</v>
      </c>
      <c r="F2537" s="78">
        <v>45588</v>
      </c>
      <c r="G2537" s="77" t="s">
        <v>2055</v>
      </c>
      <c r="H2537" s="79">
        <v>4469328</v>
      </c>
      <c r="I2537" s="79">
        <v>4469328</v>
      </c>
      <c r="J2537" s="79">
        <v>4469328</v>
      </c>
      <c r="K2537" s="79">
        <v>0</v>
      </c>
      <c r="L2537" s="79">
        <v>0</v>
      </c>
      <c r="M2537" s="79">
        <v>0</v>
      </c>
      <c r="N2537" s="79">
        <v>0</v>
      </c>
      <c r="O2537" s="79">
        <v>0</v>
      </c>
      <c r="P2537" s="80">
        <v>0</v>
      </c>
      <c r="Q2537" s="81" t="str">
        <f t="shared" si="39"/>
        <v>Registered</v>
      </c>
    </row>
    <row r="2538" spans="1:17">
      <c r="A2538" s="72">
        <v>9785</v>
      </c>
      <c r="B2538" s="72" t="s">
        <v>318</v>
      </c>
      <c r="C2538" s="72" t="s">
        <v>319</v>
      </c>
      <c r="D2538" s="72" t="s">
        <v>9062</v>
      </c>
      <c r="E2538" s="72" t="s">
        <v>9063</v>
      </c>
      <c r="F2538" s="73">
        <v>45523</v>
      </c>
      <c r="G2538" s="72" t="s">
        <v>4167</v>
      </c>
      <c r="H2538" s="74">
        <v>5202243</v>
      </c>
      <c r="I2538" s="74">
        <v>5202243</v>
      </c>
      <c r="J2538" s="74">
        <v>5202243</v>
      </c>
      <c r="K2538" s="74">
        <v>0</v>
      </c>
      <c r="L2538" s="74">
        <v>0</v>
      </c>
      <c r="M2538" s="74">
        <v>0</v>
      </c>
      <c r="N2538" s="74">
        <v>0</v>
      </c>
      <c r="O2538" s="74">
        <v>0</v>
      </c>
      <c r="P2538" s="75">
        <v>0</v>
      </c>
      <c r="Q2538" s="76" t="str">
        <f t="shared" si="39"/>
        <v>Registered</v>
      </c>
    </row>
    <row r="2539" spans="1:17">
      <c r="A2539" s="77">
        <v>9786</v>
      </c>
      <c r="B2539" s="77" t="s">
        <v>318</v>
      </c>
      <c r="C2539" s="77" t="s">
        <v>319</v>
      </c>
      <c r="D2539" s="77" t="s">
        <v>9064</v>
      </c>
      <c r="E2539" s="77" t="s">
        <v>9065</v>
      </c>
      <c r="F2539" s="78">
        <v>45443</v>
      </c>
      <c r="G2539" s="77" t="s">
        <v>2855</v>
      </c>
      <c r="H2539" s="79">
        <v>4404396</v>
      </c>
      <c r="I2539" s="79">
        <v>4404396</v>
      </c>
      <c r="J2539" s="79">
        <v>4404396</v>
      </c>
      <c r="K2539" s="79">
        <v>0</v>
      </c>
      <c r="L2539" s="79">
        <v>0</v>
      </c>
      <c r="M2539" s="79">
        <v>0</v>
      </c>
      <c r="N2539" s="79">
        <v>0</v>
      </c>
      <c r="O2539" s="79">
        <v>0</v>
      </c>
      <c r="P2539" s="80">
        <v>0</v>
      </c>
      <c r="Q2539" s="81" t="str">
        <f t="shared" si="39"/>
        <v>Registered</v>
      </c>
    </row>
    <row r="2540" spans="1:17">
      <c r="A2540" s="72">
        <v>9787</v>
      </c>
      <c r="B2540" s="72" t="s">
        <v>318</v>
      </c>
      <c r="C2540" s="72" t="s">
        <v>319</v>
      </c>
      <c r="D2540" s="72" t="s">
        <v>9066</v>
      </c>
      <c r="E2540" s="72" t="s">
        <v>9067</v>
      </c>
      <c r="F2540" s="73">
        <v>45491</v>
      </c>
      <c r="G2540" s="72" t="s">
        <v>9068</v>
      </c>
      <c r="H2540" s="74">
        <v>5116800</v>
      </c>
      <c r="I2540" s="74">
        <v>5116800</v>
      </c>
      <c r="J2540" s="74">
        <v>5116800</v>
      </c>
      <c r="K2540" s="74">
        <v>0</v>
      </c>
      <c r="L2540" s="74">
        <v>0</v>
      </c>
      <c r="M2540" s="74">
        <v>0</v>
      </c>
      <c r="N2540" s="74">
        <v>0</v>
      </c>
      <c r="O2540" s="74">
        <v>0</v>
      </c>
      <c r="P2540" s="75">
        <v>0</v>
      </c>
      <c r="Q2540" s="76" t="str">
        <f t="shared" si="39"/>
        <v>Registered</v>
      </c>
    </row>
    <row r="2541" spans="1:17">
      <c r="A2541" s="77">
        <v>9788</v>
      </c>
      <c r="B2541" s="77" t="s">
        <v>318</v>
      </c>
      <c r="C2541" s="77" t="s">
        <v>319</v>
      </c>
      <c r="D2541" s="77" t="s">
        <v>9069</v>
      </c>
      <c r="E2541" s="77" t="s">
        <v>9070</v>
      </c>
      <c r="F2541" s="78">
        <v>45868</v>
      </c>
      <c r="G2541" s="77" t="s">
        <v>9071</v>
      </c>
      <c r="H2541" s="79">
        <v>5405310</v>
      </c>
      <c r="I2541" s="79">
        <v>5405310</v>
      </c>
      <c r="J2541" s="79">
        <v>5405310</v>
      </c>
      <c r="K2541" s="79">
        <v>0</v>
      </c>
      <c r="L2541" s="79">
        <v>0</v>
      </c>
      <c r="M2541" s="79">
        <v>0</v>
      </c>
      <c r="N2541" s="79">
        <v>0</v>
      </c>
      <c r="O2541" s="79">
        <v>0</v>
      </c>
      <c r="P2541" s="80">
        <v>0</v>
      </c>
      <c r="Q2541" s="81" t="str">
        <f t="shared" si="39"/>
        <v>Registered</v>
      </c>
    </row>
    <row r="2542" spans="1:17">
      <c r="A2542" s="72">
        <v>9789</v>
      </c>
      <c r="B2542" s="72" t="s">
        <v>318</v>
      </c>
      <c r="C2542" s="72" t="s">
        <v>319</v>
      </c>
      <c r="D2542" s="72" t="s">
        <v>9072</v>
      </c>
      <c r="E2542" s="72" t="s">
        <v>9073</v>
      </c>
      <c r="F2542" s="73">
        <v>45532</v>
      </c>
      <c r="G2542" s="72" t="s">
        <v>7047</v>
      </c>
      <c r="H2542" s="74">
        <v>4494942</v>
      </c>
      <c r="I2542" s="74">
        <v>4494942</v>
      </c>
      <c r="J2542" s="74">
        <v>4494942</v>
      </c>
      <c r="K2542" s="74">
        <v>0</v>
      </c>
      <c r="L2542" s="74">
        <v>0</v>
      </c>
      <c r="M2542" s="74">
        <v>0</v>
      </c>
      <c r="N2542" s="74">
        <v>0</v>
      </c>
      <c r="O2542" s="74">
        <v>0</v>
      </c>
      <c r="P2542" s="75">
        <v>0</v>
      </c>
      <c r="Q2542" s="76" t="str">
        <f t="shared" si="39"/>
        <v>Registered</v>
      </c>
    </row>
    <row r="2543" spans="1:17">
      <c r="A2543" s="77">
        <v>9790</v>
      </c>
      <c r="B2543" s="77" t="s">
        <v>318</v>
      </c>
      <c r="C2543" s="77" t="s">
        <v>319</v>
      </c>
      <c r="D2543" s="77" t="s">
        <v>9074</v>
      </c>
      <c r="E2543" s="77" t="s">
        <v>9075</v>
      </c>
      <c r="F2543" s="78">
        <v>45777</v>
      </c>
      <c r="G2543" s="77" t="s">
        <v>1571</v>
      </c>
      <c r="H2543" s="79">
        <v>5364108</v>
      </c>
      <c r="I2543" s="79">
        <v>5364108</v>
      </c>
      <c r="J2543" s="79">
        <v>5364108</v>
      </c>
      <c r="K2543" s="79">
        <v>0</v>
      </c>
      <c r="L2543" s="79">
        <v>0</v>
      </c>
      <c r="M2543" s="79">
        <v>0</v>
      </c>
      <c r="N2543" s="79">
        <v>0</v>
      </c>
      <c r="O2543" s="79">
        <v>0</v>
      </c>
      <c r="P2543" s="80">
        <v>0</v>
      </c>
      <c r="Q2543" s="81" t="str">
        <f t="shared" si="39"/>
        <v>Registered</v>
      </c>
    </row>
    <row r="2544" spans="1:17">
      <c r="A2544" s="72">
        <v>9791</v>
      </c>
      <c r="B2544" s="72" t="s">
        <v>318</v>
      </c>
      <c r="C2544" s="72" t="s">
        <v>319</v>
      </c>
      <c r="D2544" s="72" t="s">
        <v>9076</v>
      </c>
      <c r="E2544" s="72" t="s">
        <v>9077</v>
      </c>
      <c r="F2544" s="73">
        <v>45443</v>
      </c>
      <c r="G2544" s="72" t="s">
        <v>2152</v>
      </c>
      <c r="H2544" s="74">
        <v>5116800</v>
      </c>
      <c r="I2544" s="74">
        <v>5116800</v>
      </c>
      <c r="J2544" s="74">
        <v>5116800</v>
      </c>
      <c r="K2544" s="74">
        <v>0</v>
      </c>
      <c r="L2544" s="74">
        <v>0</v>
      </c>
      <c r="M2544" s="74">
        <v>0</v>
      </c>
      <c r="N2544" s="74">
        <v>0</v>
      </c>
      <c r="O2544" s="74">
        <v>0</v>
      </c>
      <c r="P2544" s="75">
        <v>0</v>
      </c>
      <c r="Q2544" s="76" t="str">
        <f t="shared" si="39"/>
        <v>Registered</v>
      </c>
    </row>
    <row r="2545" spans="1:17">
      <c r="A2545" s="77">
        <v>9792</v>
      </c>
      <c r="B2545" s="77" t="s">
        <v>318</v>
      </c>
      <c r="C2545" s="77" t="s">
        <v>319</v>
      </c>
      <c r="D2545" s="77" t="s">
        <v>9078</v>
      </c>
      <c r="E2545" s="77" t="s">
        <v>9079</v>
      </c>
      <c r="F2545" s="78">
        <v>45473</v>
      </c>
      <c r="G2545" s="77" t="s">
        <v>2238</v>
      </c>
      <c r="H2545" s="79">
        <v>5101056</v>
      </c>
      <c r="I2545" s="79">
        <v>5101056</v>
      </c>
      <c r="J2545" s="79">
        <v>5101056</v>
      </c>
      <c r="K2545" s="79">
        <v>0</v>
      </c>
      <c r="L2545" s="79">
        <v>0</v>
      </c>
      <c r="M2545" s="79">
        <v>0</v>
      </c>
      <c r="N2545" s="79">
        <v>0</v>
      </c>
      <c r="O2545" s="79">
        <v>0</v>
      </c>
      <c r="P2545" s="80">
        <v>0</v>
      </c>
      <c r="Q2545" s="81" t="str">
        <f t="shared" si="39"/>
        <v>Registered</v>
      </c>
    </row>
    <row r="2546" spans="1:17">
      <c r="A2546" s="72">
        <v>9793</v>
      </c>
      <c r="B2546" s="72" t="s">
        <v>318</v>
      </c>
      <c r="C2546" s="72" t="s">
        <v>319</v>
      </c>
      <c r="D2546" s="72" t="s">
        <v>9080</v>
      </c>
      <c r="E2546" s="72" t="s">
        <v>9081</v>
      </c>
      <c r="F2546" s="73">
        <v>45473</v>
      </c>
      <c r="G2546" s="72" t="s">
        <v>2440</v>
      </c>
      <c r="H2546" s="74">
        <v>4454721</v>
      </c>
      <c r="I2546" s="74">
        <v>4454721</v>
      </c>
      <c r="J2546" s="74">
        <v>4454721</v>
      </c>
      <c r="K2546" s="74">
        <v>0</v>
      </c>
      <c r="L2546" s="74">
        <v>0</v>
      </c>
      <c r="M2546" s="74">
        <v>0</v>
      </c>
      <c r="N2546" s="74">
        <v>0</v>
      </c>
      <c r="O2546" s="74">
        <v>0</v>
      </c>
      <c r="P2546" s="75">
        <v>0</v>
      </c>
      <c r="Q2546" s="76" t="str">
        <f t="shared" si="39"/>
        <v>Registered</v>
      </c>
    </row>
    <row r="2547" spans="1:17">
      <c r="A2547" s="77">
        <v>9794</v>
      </c>
      <c r="B2547" s="77" t="s">
        <v>318</v>
      </c>
      <c r="C2547" s="77" t="s">
        <v>319</v>
      </c>
      <c r="D2547" s="77" t="s">
        <v>9082</v>
      </c>
      <c r="E2547" s="77" t="s">
        <v>9083</v>
      </c>
      <c r="F2547" s="78">
        <v>45580</v>
      </c>
      <c r="G2547" s="77" t="s">
        <v>2486</v>
      </c>
      <c r="H2547" s="79">
        <v>5146817</v>
      </c>
      <c r="I2547" s="79">
        <v>5146817</v>
      </c>
      <c r="J2547" s="79">
        <v>5146817</v>
      </c>
      <c r="K2547" s="79">
        <v>0</v>
      </c>
      <c r="L2547" s="79">
        <v>0</v>
      </c>
      <c r="M2547" s="79">
        <v>0</v>
      </c>
      <c r="N2547" s="79">
        <v>0</v>
      </c>
      <c r="O2547" s="79">
        <v>0</v>
      </c>
      <c r="P2547" s="80">
        <v>0</v>
      </c>
      <c r="Q2547" s="81" t="str">
        <f t="shared" si="39"/>
        <v>Registered</v>
      </c>
    </row>
    <row r="2548" spans="1:17">
      <c r="A2548" s="72">
        <v>9795</v>
      </c>
      <c r="B2548" s="72" t="s">
        <v>318</v>
      </c>
      <c r="C2548" s="72" t="s">
        <v>319</v>
      </c>
      <c r="D2548" s="72" t="s">
        <v>9084</v>
      </c>
      <c r="E2548" s="72" t="s">
        <v>9085</v>
      </c>
      <c r="F2548" s="73">
        <v>45532</v>
      </c>
      <c r="G2548" s="72" t="s">
        <v>7745</v>
      </c>
      <c r="H2548" s="74">
        <v>5206344</v>
      </c>
      <c r="I2548" s="74">
        <v>5206344</v>
      </c>
      <c r="J2548" s="74">
        <v>5206344</v>
      </c>
      <c r="K2548" s="74">
        <v>0</v>
      </c>
      <c r="L2548" s="74">
        <v>0</v>
      </c>
      <c r="M2548" s="74">
        <v>0</v>
      </c>
      <c r="N2548" s="74">
        <v>0</v>
      </c>
      <c r="O2548" s="74">
        <v>0</v>
      </c>
      <c r="P2548" s="75">
        <v>0</v>
      </c>
      <c r="Q2548" s="76" t="str">
        <f t="shared" si="39"/>
        <v>Registered</v>
      </c>
    </row>
    <row r="2549" spans="1:17">
      <c r="A2549" s="77">
        <v>9796</v>
      </c>
      <c r="B2549" s="77" t="s">
        <v>318</v>
      </c>
      <c r="C2549" s="77" t="s">
        <v>319</v>
      </c>
      <c r="D2549" s="77" t="s">
        <v>9086</v>
      </c>
      <c r="E2549" s="77" t="s">
        <v>9087</v>
      </c>
      <c r="F2549" s="78">
        <v>45473</v>
      </c>
      <c r="G2549" s="77" t="s">
        <v>2716</v>
      </c>
      <c r="H2549" s="79">
        <v>4821600</v>
      </c>
      <c r="I2549" s="79">
        <v>4821600</v>
      </c>
      <c r="J2549" s="79">
        <v>4821600</v>
      </c>
      <c r="K2549" s="79">
        <v>0</v>
      </c>
      <c r="L2549" s="79">
        <v>0</v>
      </c>
      <c r="M2549" s="79">
        <v>0</v>
      </c>
      <c r="N2549" s="79">
        <v>0</v>
      </c>
      <c r="O2549" s="79">
        <v>0</v>
      </c>
      <c r="P2549" s="80">
        <v>0</v>
      </c>
      <c r="Q2549" s="81" t="str">
        <f t="shared" si="39"/>
        <v>Registered</v>
      </c>
    </row>
    <row r="2550" spans="1:17">
      <c r="A2550" s="72">
        <v>9797</v>
      </c>
      <c r="B2550" s="72" t="s">
        <v>318</v>
      </c>
      <c r="C2550" s="72" t="s">
        <v>319</v>
      </c>
      <c r="D2550" s="72" t="s">
        <v>9088</v>
      </c>
      <c r="E2550" s="72" t="s">
        <v>9089</v>
      </c>
      <c r="F2550" s="73">
        <v>45473</v>
      </c>
      <c r="G2550" s="72" t="s">
        <v>2072</v>
      </c>
      <c r="H2550" s="74">
        <v>4455702</v>
      </c>
      <c r="I2550" s="74">
        <v>4455702</v>
      </c>
      <c r="J2550" s="74">
        <v>4455702</v>
      </c>
      <c r="K2550" s="74">
        <v>0</v>
      </c>
      <c r="L2550" s="74">
        <v>0</v>
      </c>
      <c r="M2550" s="74">
        <v>0</v>
      </c>
      <c r="N2550" s="74">
        <v>0</v>
      </c>
      <c r="O2550" s="74">
        <v>0</v>
      </c>
      <c r="P2550" s="75">
        <v>0</v>
      </c>
      <c r="Q2550" s="76" t="str">
        <f t="shared" si="39"/>
        <v>Registered</v>
      </c>
    </row>
    <row r="2551" spans="1:17">
      <c r="A2551" s="77">
        <v>9798</v>
      </c>
      <c r="B2551" s="77" t="s">
        <v>318</v>
      </c>
      <c r="C2551" s="77" t="s">
        <v>319</v>
      </c>
      <c r="D2551" s="77" t="s">
        <v>9090</v>
      </c>
      <c r="E2551" s="77" t="s">
        <v>9091</v>
      </c>
      <c r="F2551" s="78">
        <v>45475</v>
      </c>
      <c r="G2551" s="77" t="s">
        <v>1702</v>
      </c>
      <c r="H2551" s="79">
        <v>4495000</v>
      </c>
      <c r="I2551" s="79">
        <v>4495000</v>
      </c>
      <c r="J2551" s="79">
        <v>4495000</v>
      </c>
      <c r="K2551" s="79">
        <v>0</v>
      </c>
      <c r="L2551" s="79">
        <v>0</v>
      </c>
      <c r="M2551" s="79">
        <v>0</v>
      </c>
      <c r="N2551" s="79">
        <v>0</v>
      </c>
      <c r="O2551" s="79">
        <v>0</v>
      </c>
      <c r="P2551" s="80">
        <v>0</v>
      </c>
      <c r="Q2551" s="81" t="str">
        <f t="shared" si="39"/>
        <v>Registered</v>
      </c>
    </row>
    <row r="2552" spans="1:17">
      <c r="A2552" s="72">
        <v>9799</v>
      </c>
      <c r="B2552" s="72" t="s">
        <v>318</v>
      </c>
      <c r="C2552" s="72" t="s">
        <v>319</v>
      </c>
      <c r="D2552" s="72" t="s">
        <v>9092</v>
      </c>
      <c r="E2552" s="72" t="s">
        <v>9093</v>
      </c>
      <c r="F2552" s="73">
        <v>45443</v>
      </c>
      <c r="G2552" s="72" t="s">
        <v>1383</v>
      </c>
      <c r="H2552" s="74">
        <v>5050872</v>
      </c>
      <c r="I2552" s="74">
        <v>5050872</v>
      </c>
      <c r="J2552" s="74">
        <v>5050872</v>
      </c>
      <c r="K2552" s="74">
        <v>0</v>
      </c>
      <c r="L2552" s="74">
        <v>0</v>
      </c>
      <c r="M2552" s="74">
        <v>0</v>
      </c>
      <c r="N2552" s="74">
        <v>0</v>
      </c>
      <c r="O2552" s="74">
        <v>0</v>
      </c>
      <c r="P2552" s="75">
        <v>0</v>
      </c>
      <c r="Q2552" s="76" t="str">
        <f t="shared" si="39"/>
        <v>Registered</v>
      </c>
    </row>
    <row r="2553" spans="1:17">
      <c r="A2553" s="77">
        <v>9800</v>
      </c>
      <c r="B2553" s="77" t="s">
        <v>318</v>
      </c>
      <c r="C2553" s="77" t="s">
        <v>319</v>
      </c>
      <c r="D2553" s="77" t="s">
        <v>9094</v>
      </c>
      <c r="E2553" s="77" t="s">
        <v>9095</v>
      </c>
      <c r="F2553" s="78">
        <v>45443</v>
      </c>
      <c r="G2553" s="77" t="s">
        <v>3957</v>
      </c>
      <c r="H2553" s="79">
        <v>4478265</v>
      </c>
      <c r="I2553" s="79">
        <v>4478265</v>
      </c>
      <c r="J2553" s="79">
        <v>4478265</v>
      </c>
      <c r="K2553" s="79">
        <v>0</v>
      </c>
      <c r="L2553" s="79">
        <v>0</v>
      </c>
      <c r="M2553" s="79">
        <v>0</v>
      </c>
      <c r="N2553" s="79">
        <v>0</v>
      </c>
      <c r="O2553" s="79">
        <v>0</v>
      </c>
      <c r="P2553" s="80">
        <v>0</v>
      </c>
      <c r="Q2553" s="81" t="str">
        <f t="shared" si="39"/>
        <v>Registered</v>
      </c>
    </row>
    <row r="2554" spans="1:17">
      <c r="A2554" s="72">
        <v>9801</v>
      </c>
      <c r="B2554" s="72" t="s">
        <v>318</v>
      </c>
      <c r="C2554" s="72" t="s">
        <v>319</v>
      </c>
      <c r="D2554" s="72" t="s">
        <v>9096</v>
      </c>
      <c r="E2554" s="72" t="s">
        <v>9097</v>
      </c>
      <c r="F2554" s="73">
        <v>45260</v>
      </c>
      <c r="G2554" s="72" t="s">
        <v>6177</v>
      </c>
      <c r="H2554" s="74">
        <v>4495000</v>
      </c>
      <c r="I2554" s="74">
        <v>4495000</v>
      </c>
      <c r="J2554" s="74">
        <v>4495000</v>
      </c>
      <c r="K2554" s="74">
        <v>0</v>
      </c>
      <c r="L2554" s="74">
        <v>0</v>
      </c>
      <c r="M2554" s="74">
        <v>0</v>
      </c>
      <c r="N2554" s="74">
        <v>0</v>
      </c>
      <c r="O2554" s="74">
        <v>0</v>
      </c>
      <c r="P2554" s="75">
        <v>0</v>
      </c>
      <c r="Q2554" s="76" t="str">
        <f t="shared" si="39"/>
        <v>Registered</v>
      </c>
    </row>
    <row r="2555" spans="1:17">
      <c r="A2555" s="77">
        <v>9802</v>
      </c>
      <c r="B2555" s="77" t="s">
        <v>318</v>
      </c>
      <c r="C2555" s="77" t="s">
        <v>319</v>
      </c>
      <c r="D2555" s="77" t="s">
        <v>9098</v>
      </c>
      <c r="E2555" s="77" t="s">
        <v>9099</v>
      </c>
      <c r="F2555" s="78">
        <v>45588</v>
      </c>
      <c r="G2555" s="77" t="s">
        <v>6177</v>
      </c>
      <c r="H2555" s="79">
        <v>4495000</v>
      </c>
      <c r="I2555" s="79">
        <v>4495000</v>
      </c>
      <c r="J2555" s="79">
        <v>4495000</v>
      </c>
      <c r="K2555" s="79">
        <v>0</v>
      </c>
      <c r="L2555" s="79">
        <v>0</v>
      </c>
      <c r="M2555" s="79">
        <v>0</v>
      </c>
      <c r="N2555" s="79">
        <v>0</v>
      </c>
      <c r="O2555" s="79">
        <v>0</v>
      </c>
      <c r="P2555" s="80">
        <v>0</v>
      </c>
      <c r="Q2555" s="81" t="str">
        <f t="shared" si="39"/>
        <v>Registered</v>
      </c>
    </row>
    <row r="2556" spans="1:17">
      <c r="A2556" s="72">
        <v>9803</v>
      </c>
      <c r="B2556" s="72" t="s">
        <v>318</v>
      </c>
      <c r="C2556" s="72" t="s">
        <v>319</v>
      </c>
      <c r="D2556" s="72" t="s">
        <v>9100</v>
      </c>
      <c r="E2556" s="72" t="s">
        <v>9101</v>
      </c>
      <c r="F2556" s="73">
        <v>45588</v>
      </c>
      <c r="G2556" s="72" t="s">
        <v>2574</v>
      </c>
      <c r="H2556" s="74">
        <v>4960917</v>
      </c>
      <c r="I2556" s="74">
        <v>4960917</v>
      </c>
      <c r="J2556" s="74">
        <v>4960917</v>
      </c>
      <c r="K2556" s="74">
        <v>0</v>
      </c>
      <c r="L2556" s="74">
        <v>0</v>
      </c>
      <c r="M2556" s="74">
        <v>0</v>
      </c>
      <c r="N2556" s="74">
        <v>0</v>
      </c>
      <c r="O2556" s="74">
        <v>0</v>
      </c>
      <c r="P2556" s="75">
        <v>0</v>
      </c>
      <c r="Q2556" s="76" t="str">
        <f t="shared" si="39"/>
        <v>Registered</v>
      </c>
    </row>
    <row r="2557" spans="1:17">
      <c r="A2557" s="77">
        <v>9804</v>
      </c>
      <c r="B2557" s="77" t="s">
        <v>318</v>
      </c>
      <c r="C2557" s="77" t="s">
        <v>319</v>
      </c>
      <c r="D2557" s="77" t="s">
        <v>9102</v>
      </c>
      <c r="E2557" s="77" t="s">
        <v>9103</v>
      </c>
      <c r="F2557" s="78">
        <v>45471</v>
      </c>
      <c r="G2557" s="77" t="s">
        <v>2615</v>
      </c>
      <c r="H2557" s="79">
        <v>4495000</v>
      </c>
      <c r="I2557" s="79">
        <v>4495000</v>
      </c>
      <c r="J2557" s="79">
        <v>4495000</v>
      </c>
      <c r="K2557" s="79">
        <v>0</v>
      </c>
      <c r="L2557" s="79">
        <v>0</v>
      </c>
      <c r="M2557" s="79">
        <v>0</v>
      </c>
      <c r="N2557" s="79">
        <v>0</v>
      </c>
      <c r="O2557" s="79">
        <v>0</v>
      </c>
      <c r="P2557" s="80">
        <v>0</v>
      </c>
      <c r="Q2557" s="81" t="str">
        <f t="shared" si="39"/>
        <v>Registered</v>
      </c>
    </row>
    <row r="2558" spans="1:17">
      <c r="A2558" s="72">
        <v>9805</v>
      </c>
      <c r="B2558" s="72" t="s">
        <v>318</v>
      </c>
      <c r="C2558" s="72" t="s">
        <v>319</v>
      </c>
      <c r="D2558" s="72" t="s">
        <v>9104</v>
      </c>
      <c r="E2558" s="72" t="s">
        <v>9105</v>
      </c>
      <c r="F2558" s="73">
        <v>45306</v>
      </c>
      <c r="G2558" s="72" t="s">
        <v>2615</v>
      </c>
      <c r="H2558" s="74">
        <v>4469328</v>
      </c>
      <c r="I2558" s="74">
        <v>4469328</v>
      </c>
      <c r="J2558" s="74">
        <v>4469328</v>
      </c>
      <c r="K2558" s="74">
        <v>0</v>
      </c>
      <c r="L2558" s="74">
        <v>0</v>
      </c>
      <c r="M2558" s="74">
        <v>0</v>
      </c>
      <c r="N2558" s="74">
        <v>0</v>
      </c>
      <c r="O2558" s="74">
        <v>0</v>
      </c>
      <c r="P2558" s="75">
        <v>0</v>
      </c>
      <c r="Q2558" s="76" t="str">
        <f t="shared" si="39"/>
        <v>Registered</v>
      </c>
    </row>
    <row r="2559" spans="1:17">
      <c r="A2559" s="77">
        <v>9806</v>
      </c>
      <c r="B2559" s="77" t="s">
        <v>318</v>
      </c>
      <c r="C2559" s="77" t="s">
        <v>319</v>
      </c>
      <c r="D2559" s="77" t="s">
        <v>9106</v>
      </c>
      <c r="E2559" s="77" t="s">
        <v>9107</v>
      </c>
      <c r="F2559" s="78">
        <v>45502</v>
      </c>
      <c r="G2559" s="77" t="s">
        <v>5444</v>
      </c>
      <c r="H2559" s="79">
        <v>4316400</v>
      </c>
      <c r="I2559" s="79">
        <v>4316400</v>
      </c>
      <c r="J2559" s="79">
        <v>4316400</v>
      </c>
      <c r="K2559" s="79">
        <v>0</v>
      </c>
      <c r="L2559" s="79">
        <v>0</v>
      </c>
      <c r="M2559" s="79">
        <v>0</v>
      </c>
      <c r="N2559" s="79">
        <v>0</v>
      </c>
      <c r="O2559" s="79">
        <v>0</v>
      </c>
      <c r="P2559" s="80">
        <v>0</v>
      </c>
      <c r="Q2559" s="81" t="str">
        <f t="shared" si="39"/>
        <v>Registered</v>
      </c>
    </row>
    <row r="2560" spans="1:17">
      <c r="A2560" s="72">
        <v>9807</v>
      </c>
      <c r="B2560" s="72" t="s">
        <v>318</v>
      </c>
      <c r="C2560" s="72" t="s">
        <v>319</v>
      </c>
      <c r="D2560" s="72" t="s">
        <v>9108</v>
      </c>
      <c r="E2560" s="72" t="s">
        <v>9109</v>
      </c>
      <c r="F2560" s="73">
        <v>45473</v>
      </c>
      <c r="G2560" s="72" t="s">
        <v>3969</v>
      </c>
      <c r="H2560" s="74">
        <v>5023500</v>
      </c>
      <c r="I2560" s="74">
        <v>5023500</v>
      </c>
      <c r="J2560" s="74">
        <v>5023500</v>
      </c>
      <c r="K2560" s="74">
        <v>0</v>
      </c>
      <c r="L2560" s="74">
        <v>0</v>
      </c>
      <c r="M2560" s="74">
        <v>0</v>
      </c>
      <c r="N2560" s="74">
        <v>0</v>
      </c>
      <c r="O2560" s="74">
        <v>0</v>
      </c>
      <c r="P2560" s="75">
        <v>0</v>
      </c>
      <c r="Q2560" s="76" t="str">
        <f t="shared" si="39"/>
        <v>Registered</v>
      </c>
    </row>
    <row r="2561" spans="1:17">
      <c r="A2561" s="77">
        <v>9808</v>
      </c>
      <c r="B2561" s="77" t="s">
        <v>318</v>
      </c>
      <c r="C2561" s="77" t="s">
        <v>319</v>
      </c>
      <c r="D2561" s="77" t="s">
        <v>9110</v>
      </c>
      <c r="E2561" s="77" t="s">
        <v>9111</v>
      </c>
      <c r="F2561" s="78">
        <v>45471</v>
      </c>
      <c r="G2561" s="77" t="s">
        <v>6177</v>
      </c>
      <c r="H2561" s="79">
        <v>4495000</v>
      </c>
      <c r="I2561" s="79">
        <v>4495000</v>
      </c>
      <c r="J2561" s="79">
        <v>4495000</v>
      </c>
      <c r="K2561" s="79">
        <v>0</v>
      </c>
      <c r="L2561" s="79">
        <v>0</v>
      </c>
      <c r="M2561" s="79">
        <v>0</v>
      </c>
      <c r="N2561" s="79">
        <v>0</v>
      </c>
      <c r="O2561" s="79">
        <v>0</v>
      </c>
      <c r="P2561" s="80">
        <v>0</v>
      </c>
      <c r="Q2561" s="81" t="str">
        <f t="shared" si="39"/>
        <v>Registered</v>
      </c>
    </row>
    <row r="2562" spans="1:17">
      <c r="A2562" s="72">
        <v>9809</v>
      </c>
      <c r="B2562" s="72" t="s">
        <v>318</v>
      </c>
      <c r="C2562" s="72" t="s">
        <v>319</v>
      </c>
      <c r="D2562" s="72" t="s">
        <v>9112</v>
      </c>
      <c r="E2562" s="72" t="s">
        <v>9113</v>
      </c>
      <c r="F2562" s="73">
        <v>45958</v>
      </c>
      <c r="G2562" s="72" t="s">
        <v>2783</v>
      </c>
      <c r="H2562" s="74">
        <v>5589120</v>
      </c>
      <c r="I2562" s="74">
        <v>5589120</v>
      </c>
      <c r="J2562" s="74">
        <v>5589120</v>
      </c>
      <c r="K2562" s="74">
        <v>0</v>
      </c>
      <c r="L2562" s="74">
        <v>0</v>
      </c>
      <c r="M2562" s="74">
        <v>0</v>
      </c>
      <c r="N2562" s="74">
        <v>0</v>
      </c>
      <c r="O2562" s="74">
        <v>0</v>
      </c>
      <c r="P2562" s="75">
        <v>0</v>
      </c>
      <c r="Q2562" s="76" t="str">
        <f t="shared" ref="Q2562:Q2625" si="40">IF(G2562="01 Jan 1900","Unregistered","Registered")</f>
        <v>Registered</v>
      </c>
    </row>
    <row r="2563" spans="1:17">
      <c r="A2563" s="77">
        <v>9810</v>
      </c>
      <c r="B2563" s="77" t="s">
        <v>318</v>
      </c>
      <c r="C2563" s="77" t="s">
        <v>319</v>
      </c>
      <c r="D2563" s="77" t="s">
        <v>9114</v>
      </c>
      <c r="E2563" s="77" t="s">
        <v>9115</v>
      </c>
      <c r="F2563" s="78">
        <v>45709</v>
      </c>
      <c r="G2563" s="77" t="s">
        <v>4297</v>
      </c>
      <c r="H2563" s="79">
        <v>5452344</v>
      </c>
      <c r="I2563" s="79">
        <v>5452344</v>
      </c>
      <c r="J2563" s="79">
        <v>5452344</v>
      </c>
      <c r="K2563" s="79">
        <v>0</v>
      </c>
      <c r="L2563" s="79">
        <v>0</v>
      </c>
      <c r="M2563" s="79">
        <v>0</v>
      </c>
      <c r="N2563" s="79">
        <v>0</v>
      </c>
      <c r="O2563" s="79">
        <v>0</v>
      </c>
      <c r="P2563" s="80">
        <v>0</v>
      </c>
      <c r="Q2563" s="81" t="str">
        <f t="shared" si="40"/>
        <v>Registered</v>
      </c>
    </row>
    <row r="2564" spans="1:17">
      <c r="A2564" s="72">
        <v>9811</v>
      </c>
      <c r="B2564" s="72" t="s">
        <v>318</v>
      </c>
      <c r="C2564" s="72" t="s">
        <v>319</v>
      </c>
      <c r="D2564" s="72" t="s">
        <v>9116</v>
      </c>
      <c r="E2564" s="72" t="s">
        <v>9117</v>
      </c>
      <c r="F2564" s="73">
        <v>45443</v>
      </c>
      <c r="G2564" s="72" t="s">
        <v>2615</v>
      </c>
      <c r="H2564" s="74">
        <v>4478265</v>
      </c>
      <c r="I2564" s="74">
        <v>4478265</v>
      </c>
      <c r="J2564" s="74">
        <v>4478265</v>
      </c>
      <c r="K2564" s="74">
        <v>0</v>
      </c>
      <c r="L2564" s="74">
        <v>0</v>
      </c>
      <c r="M2564" s="74">
        <v>0</v>
      </c>
      <c r="N2564" s="74">
        <v>0</v>
      </c>
      <c r="O2564" s="74">
        <v>0</v>
      </c>
      <c r="P2564" s="75">
        <v>0</v>
      </c>
      <c r="Q2564" s="76" t="str">
        <f t="shared" si="40"/>
        <v>Registered</v>
      </c>
    </row>
    <row r="2565" spans="1:17">
      <c r="A2565" s="77">
        <v>9812</v>
      </c>
      <c r="B2565" s="77" t="s">
        <v>318</v>
      </c>
      <c r="C2565" s="77" t="s">
        <v>319</v>
      </c>
      <c r="D2565" s="77" t="s">
        <v>9118</v>
      </c>
      <c r="E2565" s="77" t="s">
        <v>9119</v>
      </c>
      <c r="F2565" s="78">
        <v>45874</v>
      </c>
      <c r="G2565" s="77" t="s">
        <v>3917</v>
      </c>
      <c r="H2565" s="79">
        <v>5315568</v>
      </c>
      <c r="I2565" s="79">
        <v>5315568</v>
      </c>
      <c r="J2565" s="79">
        <v>5315568</v>
      </c>
      <c r="K2565" s="79">
        <v>0</v>
      </c>
      <c r="L2565" s="79">
        <v>0</v>
      </c>
      <c r="M2565" s="79">
        <v>0</v>
      </c>
      <c r="N2565" s="79">
        <v>0</v>
      </c>
      <c r="O2565" s="79">
        <v>0</v>
      </c>
      <c r="P2565" s="80">
        <v>0</v>
      </c>
      <c r="Q2565" s="81" t="str">
        <f t="shared" si="40"/>
        <v>Registered</v>
      </c>
    </row>
    <row r="2566" spans="1:17">
      <c r="A2566" s="72">
        <v>9813</v>
      </c>
      <c r="B2566" s="72" t="s">
        <v>318</v>
      </c>
      <c r="C2566" s="72" t="s">
        <v>319</v>
      </c>
      <c r="D2566" s="72" t="s">
        <v>9120</v>
      </c>
      <c r="E2566" s="72" t="s">
        <v>9121</v>
      </c>
      <c r="F2566" s="73">
        <v>45596</v>
      </c>
      <c r="G2566" s="72" t="s">
        <v>1383</v>
      </c>
      <c r="H2566" s="74">
        <v>4495000</v>
      </c>
      <c r="I2566" s="74">
        <v>4495000</v>
      </c>
      <c r="J2566" s="74">
        <v>4495000</v>
      </c>
      <c r="K2566" s="74">
        <v>0</v>
      </c>
      <c r="L2566" s="74">
        <v>0</v>
      </c>
      <c r="M2566" s="74">
        <v>0</v>
      </c>
      <c r="N2566" s="74">
        <v>0</v>
      </c>
      <c r="O2566" s="74">
        <v>0</v>
      </c>
      <c r="P2566" s="75">
        <v>0</v>
      </c>
      <c r="Q2566" s="76" t="str">
        <f t="shared" si="40"/>
        <v>Registered</v>
      </c>
    </row>
    <row r="2567" spans="1:17">
      <c r="A2567" s="77">
        <v>9814</v>
      </c>
      <c r="B2567" s="77" t="s">
        <v>318</v>
      </c>
      <c r="C2567" s="77" t="s">
        <v>319</v>
      </c>
      <c r="D2567" s="77" t="s">
        <v>9122</v>
      </c>
      <c r="E2567" s="77" t="s">
        <v>9123</v>
      </c>
      <c r="F2567" s="78">
        <v>45475</v>
      </c>
      <c r="G2567" s="77" t="s">
        <v>2497</v>
      </c>
      <c r="H2567" s="79">
        <v>4495000</v>
      </c>
      <c r="I2567" s="79">
        <v>4495000</v>
      </c>
      <c r="J2567" s="79">
        <v>4495000</v>
      </c>
      <c r="K2567" s="79">
        <v>0</v>
      </c>
      <c r="L2567" s="79">
        <v>0</v>
      </c>
      <c r="M2567" s="79">
        <v>0</v>
      </c>
      <c r="N2567" s="79">
        <v>0</v>
      </c>
      <c r="O2567" s="79">
        <v>0</v>
      </c>
      <c r="P2567" s="80">
        <v>0</v>
      </c>
      <c r="Q2567" s="81" t="str">
        <f t="shared" si="40"/>
        <v>Registered</v>
      </c>
    </row>
    <row r="2568" spans="1:17">
      <c r="A2568" s="72">
        <v>9815</v>
      </c>
      <c r="B2568" s="72" t="s">
        <v>318</v>
      </c>
      <c r="C2568" s="72" t="s">
        <v>319</v>
      </c>
      <c r="D2568" s="72" t="s">
        <v>9124</v>
      </c>
      <c r="E2568" s="72" t="s">
        <v>9125</v>
      </c>
      <c r="F2568" s="73">
        <v>45554</v>
      </c>
      <c r="G2568" s="72" t="s">
        <v>5442</v>
      </c>
      <c r="H2568" s="74">
        <v>5215200</v>
      </c>
      <c r="I2568" s="74">
        <v>5215200</v>
      </c>
      <c r="J2568" s="74">
        <v>5215200</v>
      </c>
      <c r="K2568" s="74">
        <v>0</v>
      </c>
      <c r="L2568" s="74">
        <v>0</v>
      </c>
      <c r="M2568" s="74">
        <v>0</v>
      </c>
      <c r="N2568" s="74">
        <v>0</v>
      </c>
      <c r="O2568" s="74">
        <v>0</v>
      </c>
      <c r="P2568" s="75">
        <v>0</v>
      </c>
      <c r="Q2568" s="76" t="str">
        <f t="shared" si="40"/>
        <v>Registered</v>
      </c>
    </row>
    <row r="2569" spans="1:17">
      <c r="A2569" s="77">
        <v>9816</v>
      </c>
      <c r="B2569" s="77" t="s">
        <v>318</v>
      </c>
      <c r="C2569" s="77" t="s">
        <v>319</v>
      </c>
      <c r="D2569" s="77" t="s">
        <v>9126</v>
      </c>
      <c r="E2569" s="77" t="s">
        <v>9127</v>
      </c>
      <c r="F2569" s="78">
        <v>45475</v>
      </c>
      <c r="G2569" s="77" t="s">
        <v>2481</v>
      </c>
      <c r="H2569" s="79">
        <v>4496880</v>
      </c>
      <c r="I2569" s="79">
        <v>4496880</v>
      </c>
      <c r="J2569" s="79">
        <v>4496880</v>
      </c>
      <c r="K2569" s="79">
        <v>0</v>
      </c>
      <c r="L2569" s="79">
        <v>0</v>
      </c>
      <c r="M2569" s="79">
        <v>0</v>
      </c>
      <c r="N2569" s="79">
        <v>0</v>
      </c>
      <c r="O2569" s="79">
        <v>0</v>
      </c>
      <c r="P2569" s="80">
        <v>0</v>
      </c>
      <c r="Q2569" s="81" t="str">
        <f t="shared" si="40"/>
        <v>Registered</v>
      </c>
    </row>
    <row r="2570" spans="1:17">
      <c r="A2570" s="72">
        <v>9817</v>
      </c>
      <c r="B2570" s="72" t="s">
        <v>318</v>
      </c>
      <c r="C2570" s="72" t="s">
        <v>319</v>
      </c>
      <c r="D2570" s="72" t="s">
        <v>9128</v>
      </c>
      <c r="E2570" s="72" t="s">
        <v>9129</v>
      </c>
      <c r="F2570" s="73">
        <v>45731</v>
      </c>
      <c r="G2570" s="72" t="s">
        <v>1861</v>
      </c>
      <c r="H2570" s="74">
        <v>5003100</v>
      </c>
      <c r="I2570" s="74">
        <v>5003100</v>
      </c>
      <c r="J2570" s="74">
        <v>5003100</v>
      </c>
      <c r="K2570" s="74">
        <v>0</v>
      </c>
      <c r="L2570" s="74">
        <v>0</v>
      </c>
      <c r="M2570" s="74">
        <v>0</v>
      </c>
      <c r="N2570" s="74">
        <v>0</v>
      </c>
      <c r="O2570" s="74">
        <v>0</v>
      </c>
      <c r="P2570" s="75">
        <v>0</v>
      </c>
      <c r="Q2570" s="76" t="str">
        <f t="shared" si="40"/>
        <v>Registered</v>
      </c>
    </row>
    <row r="2571" spans="1:17">
      <c r="A2571" s="77">
        <v>9818</v>
      </c>
      <c r="B2571" s="77" t="s">
        <v>318</v>
      </c>
      <c r="C2571" s="77" t="s">
        <v>319</v>
      </c>
      <c r="D2571" s="77" t="s">
        <v>9130</v>
      </c>
      <c r="E2571" s="77" t="s">
        <v>9131</v>
      </c>
      <c r="F2571" s="78">
        <v>45473</v>
      </c>
      <c r="G2571" s="77" t="s">
        <v>3934</v>
      </c>
      <c r="H2571" s="79">
        <v>4478265</v>
      </c>
      <c r="I2571" s="79">
        <v>4478265</v>
      </c>
      <c r="J2571" s="79">
        <v>4478265</v>
      </c>
      <c r="K2571" s="79">
        <v>0</v>
      </c>
      <c r="L2571" s="79">
        <v>0</v>
      </c>
      <c r="M2571" s="79">
        <v>0</v>
      </c>
      <c r="N2571" s="79">
        <v>0</v>
      </c>
      <c r="O2571" s="79">
        <v>0</v>
      </c>
      <c r="P2571" s="80">
        <v>0</v>
      </c>
      <c r="Q2571" s="81" t="str">
        <f t="shared" si="40"/>
        <v>Registered</v>
      </c>
    </row>
    <row r="2572" spans="1:17">
      <c r="A2572" s="72">
        <v>9819</v>
      </c>
      <c r="B2572" s="72" t="s">
        <v>318</v>
      </c>
      <c r="C2572" s="72" t="s">
        <v>319</v>
      </c>
      <c r="D2572" s="72" t="s">
        <v>9132</v>
      </c>
      <c r="E2572" s="72" t="s">
        <v>9133</v>
      </c>
      <c r="F2572" s="73">
        <v>45523</v>
      </c>
      <c r="G2572" s="72" t="s">
        <v>2055</v>
      </c>
      <c r="H2572" s="74">
        <v>5208129</v>
      </c>
      <c r="I2572" s="74">
        <v>5208129</v>
      </c>
      <c r="J2572" s="74">
        <v>5208129</v>
      </c>
      <c r="K2572" s="74">
        <v>0</v>
      </c>
      <c r="L2572" s="74">
        <v>0</v>
      </c>
      <c r="M2572" s="74">
        <v>0</v>
      </c>
      <c r="N2572" s="74">
        <v>0</v>
      </c>
      <c r="O2572" s="74">
        <v>0</v>
      </c>
      <c r="P2572" s="75">
        <v>0</v>
      </c>
      <c r="Q2572" s="76" t="str">
        <f t="shared" si="40"/>
        <v>Registered</v>
      </c>
    </row>
    <row r="2573" spans="1:17">
      <c r="A2573" s="77">
        <v>9820</v>
      </c>
      <c r="B2573" s="77" t="s">
        <v>318</v>
      </c>
      <c r="C2573" s="77" t="s">
        <v>319</v>
      </c>
      <c r="D2573" s="77" t="s">
        <v>9134</v>
      </c>
      <c r="E2573" s="77" t="s">
        <v>9135</v>
      </c>
      <c r="F2573" s="78">
        <v>45813</v>
      </c>
      <c r="G2573" s="77" t="s">
        <v>4218</v>
      </c>
      <c r="H2573" s="79">
        <v>5405310</v>
      </c>
      <c r="I2573" s="79">
        <v>5405310</v>
      </c>
      <c r="J2573" s="79">
        <v>5405310</v>
      </c>
      <c r="K2573" s="79">
        <v>0</v>
      </c>
      <c r="L2573" s="79">
        <v>0</v>
      </c>
      <c r="M2573" s="79">
        <v>0</v>
      </c>
      <c r="N2573" s="79">
        <v>0</v>
      </c>
      <c r="O2573" s="79">
        <v>0</v>
      </c>
      <c r="P2573" s="80">
        <v>0</v>
      </c>
      <c r="Q2573" s="81" t="str">
        <f t="shared" si="40"/>
        <v>Registered</v>
      </c>
    </row>
    <row r="2574" spans="1:17">
      <c r="A2574" s="72">
        <v>9821</v>
      </c>
      <c r="B2574" s="72" t="s">
        <v>318</v>
      </c>
      <c r="C2574" s="72" t="s">
        <v>319</v>
      </c>
      <c r="D2574" s="72" t="s">
        <v>9136</v>
      </c>
      <c r="E2574" s="72" t="s">
        <v>323</v>
      </c>
      <c r="F2574" s="73">
        <v>45544</v>
      </c>
      <c r="G2574" s="72" t="s">
        <v>2585</v>
      </c>
      <c r="H2574" s="74">
        <v>4466376</v>
      </c>
      <c r="I2574" s="74">
        <v>4466376</v>
      </c>
      <c r="J2574" s="74">
        <v>4466376</v>
      </c>
      <c r="K2574" s="74">
        <v>0</v>
      </c>
      <c r="L2574" s="74">
        <v>0</v>
      </c>
      <c r="M2574" s="74">
        <v>0</v>
      </c>
      <c r="N2574" s="74">
        <v>0</v>
      </c>
      <c r="O2574" s="74">
        <v>0</v>
      </c>
      <c r="P2574" s="75">
        <v>0</v>
      </c>
      <c r="Q2574" s="76" t="str">
        <f t="shared" si="40"/>
        <v>Registered</v>
      </c>
    </row>
    <row r="2575" spans="1:17">
      <c r="A2575" s="77">
        <v>9822</v>
      </c>
      <c r="B2575" s="77" t="s">
        <v>318</v>
      </c>
      <c r="C2575" s="77" t="s">
        <v>319</v>
      </c>
      <c r="D2575" s="77" t="s">
        <v>9137</v>
      </c>
      <c r="E2575" s="77" t="s">
        <v>9138</v>
      </c>
      <c r="F2575" s="78">
        <v>45813</v>
      </c>
      <c r="G2575" s="77" t="s">
        <v>2882</v>
      </c>
      <c r="H2575" s="79">
        <v>5150250</v>
      </c>
      <c r="I2575" s="79">
        <v>5150250</v>
      </c>
      <c r="J2575" s="79">
        <v>5150250</v>
      </c>
      <c r="K2575" s="79">
        <v>0</v>
      </c>
      <c r="L2575" s="79">
        <v>0</v>
      </c>
      <c r="M2575" s="79">
        <v>0</v>
      </c>
      <c r="N2575" s="79">
        <v>0</v>
      </c>
      <c r="O2575" s="79">
        <v>0</v>
      </c>
      <c r="P2575" s="80">
        <v>0</v>
      </c>
      <c r="Q2575" s="81" t="str">
        <f t="shared" si="40"/>
        <v>Registered</v>
      </c>
    </row>
    <row r="2576" spans="1:17">
      <c r="A2576" s="72">
        <v>9823</v>
      </c>
      <c r="B2576" s="72" t="s">
        <v>318</v>
      </c>
      <c r="C2576" s="72" t="s">
        <v>319</v>
      </c>
      <c r="D2576" s="72" t="s">
        <v>9139</v>
      </c>
      <c r="E2576" s="72" t="s">
        <v>9140</v>
      </c>
      <c r="F2576" s="73">
        <v>45588</v>
      </c>
      <c r="G2576" s="72" t="s">
        <v>2007</v>
      </c>
      <c r="H2576" s="74">
        <v>4469328</v>
      </c>
      <c r="I2576" s="74">
        <v>4469328</v>
      </c>
      <c r="J2576" s="74">
        <v>4469328</v>
      </c>
      <c r="K2576" s="74">
        <v>0</v>
      </c>
      <c r="L2576" s="74">
        <v>0</v>
      </c>
      <c r="M2576" s="74">
        <v>0</v>
      </c>
      <c r="N2576" s="74">
        <v>0</v>
      </c>
      <c r="O2576" s="74">
        <v>0</v>
      </c>
      <c r="P2576" s="75">
        <v>0</v>
      </c>
      <c r="Q2576" s="76" t="str">
        <f t="shared" si="40"/>
        <v>Registered</v>
      </c>
    </row>
    <row r="2577" spans="1:17">
      <c r="A2577" s="77">
        <v>9824</v>
      </c>
      <c r="B2577" s="77" t="s">
        <v>318</v>
      </c>
      <c r="C2577" s="77" t="s">
        <v>319</v>
      </c>
      <c r="D2577" s="77" t="s">
        <v>9141</v>
      </c>
      <c r="E2577" s="77" t="s">
        <v>9142</v>
      </c>
      <c r="F2577" s="78">
        <v>45565</v>
      </c>
      <c r="G2577" s="77" t="s">
        <v>3934</v>
      </c>
      <c r="H2577" s="79">
        <v>4495000</v>
      </c>
      <c r="I2577" s="79">
        <v>4495000</v>
      </c>
      <c r="J2577" s="79">
        <v>4495000</v>
      </c>
      <c r="K2577" s="79">
        <v>0</v>
      </c>
      <c r="L2577" s="79">
        <v>0</v>
      </c>
      <c r="M2577" s="79">
        <v>0</v>
      </c>
      <c r="N2577" s="79">
        <v>0</v>
      </c>
      <c r="O2577" s="79">
        <v>0</v>
      </c>
      <c r="P2577" s="80">
        <v>0</v>
      </c>
      <c r="Q2577" s="81" t="str">
        <f t="shared" si="40"/>
        <v>Registered</v>
      </c>
    </row>
    <row r="2578" spans="1:17">
      <c r="A2578" s="72">
        <v>9825</v>
      </c>
      <c r="B2578" s="72" t="s">
        <v>318</v>
      </c>
      <c r="C2578" s="72" t="s">
        <v>319</v>
      </c>
      <c r="D2578" s="72" t="s">
        <v>9143</v>
      </c>
      <c r="E2578" s="72" t="s">
        <v>9144</v>
      </c>
      <c r="F2578" s="73">
        <v>45535</v>
      </c>
      <c r="G2578" s="72" t="s">
        <v>5438</v>
      </c>
      <c r="H2578" s="74">
        <v>5126640</v>
      </c>
      <c r="I2578" s="74">
        <v>5126640</v>
      </c>
      <c r="J2578" s="74">
        <v>5126640</v>
      </c>
      <c r="K2578" s="74">
        <v>0</v>
      </c>
      <c r="L2578" s="74">
        <v>0</v>
      </c>
      <c r="M2578" s="74">
        <v>0</v>
      </c>
      <c r="N2578" s="74">
        <v>0</v>
      </c>
      <c r="O2578" s="74">
        <v>0</v>
      </c>
      <c r="P2578" s="75">
        <v>0</v>
      </c>
      <c r="Q2578" s="76" t="str">
        <f t="shared" si="40"/>
        <v>Registered</v>
      </c>
    </row>
    <row r="2579" spans="1:17">
      <c r="A2579" s="77">
        <v>9826</v>
      </c>
      <c r="B2579" s="77" t="s">
        <v>318</v>
      </c>
      <c r="C2579" s="77" t="s">
        <v>319</v>
      </c>
      <c r="D2579" s="77" t="s">
        <v>9145</v>
      </c>
      <c r="E2579" s="77" t="s">
        <v>9146</v>
      </c>
      <c r="F2579" s="78">
        <v>45544</v>
      </c>
      <c r="G2579" s="77" t="s">
        <v>3957</v>
      </c>
      <c r="H2579" s="79">
        <v>4495000</v>
      </c>
      <c r="I2579" s="79">
        <v>4495000</v>
      </c>
      <c r="J2579" s="79">
        <v>4495000</v>
      </c>
      <c r="K2579" s="79">
        <v>0</v>
      </c>
      <c r="L2579" s="79">
        <v>0</v>
      </c>
      <c r="M2579" s="79">
        <v>0</v>
      </c>
      <c r="N2579" s="79">
        <v>0</v>
      </c>
      <c r="O2579" s="79">
        <v>0</v>
      </c>
      <c r="P2579" s="80">
        <v>0</v>
      </c>
      <c r="Q2579" s="81" t="str">
        <f t="shared" si="40"/>
        <v>Registered</v>
      </c>
    </row>
    <row r="2580" spans="1:17">
      <c r="A2580" s="72">
        <v>9827</v>
      </c>
      <c r="B2580" s="72" t="s">
        <v>318</v>
      </c>
      <c r="C2580" s="72" t="s">
        <v>319</v>
      </c>
      <c r="D2580" s="72" t="s">
        <v>9147</v>
      </c>
      <c r="E2580" s="72" t="s">
        <v>9148</v>
      </c>
      <c r="F2580" s="73">
        <v>45523</v>
      </c>
      <c r="G2580" s="72" t="s">
        <v>2152</v>
      </c>
      <c r="H2580" s="74">
        <v>4495923</v>
      </c>
      <c r="I2580" s="74">
        <v>4495923</v>
      </c>
      <c r="J2580" s="74">
        <v>4495923</v>
      </c>
      <c r="K2580" s="74">
        <v>0</v>
      </c>
      <c r="L2580" s="74">
        <v>0</v>
      </c>
      <c r="M2580" s="74">
        <v>0</v>
      </c>
      <c r="N2580" s="74">
        <v>0</v>
      </c>
      <c r="O2580" s="74">
        <v>0</v>
      </c>
      <c r="P2580" s="75">
        <v>0</v>
      </c>
      <c r="Q2580" s="76" t="str">
        <f t="shared" si="40"/>
        <v>Registered</v>
      </c>
    </row>
    <row r="2581" spans="1:17">
      <c r="A2581" s="77">
        <v>9828</v>
      </c>
      <c r="B2581" s="77" t="s">
        <v>318</v>
      </c>
      <c r="C2581" s="77" t="s">
        <v>319</v>
      </c>
      <c r="D2581" s="77" t="s">
        <v>9149</v>
      </c>
      <c r="E2581" s="77" t="s">
        <v>9150</v>
      </c>
      <c r="F2581" s="78">
        <v>45588</v>
      </c>
      <c r="G2581" s="77" t="s">
        <v>3310</v>
      </c>
      <c r="H2581" s="79">
        <v>4469328</v>
      </c>
      <c r="I2581" s="79">
        <v>4469328</v>
      </c>
      <c r="J2581" s="79">
        <v>4469328</v>
      </c>
      <c r="K2581" s="79">
        <v>0</v>
      </c>
      <c r="L2581" s="79">
        <v>0</v>
      </c>
      <c r="M2581" s="79">
        <v>0</v>
      </c>
      <c r="N2581" s="79">
        <v>0</v>
      </c>
      <c r="O2581" s="79">
        <v>0</v>
      </c>
      <c r="P2581" s="80">
        <v>0</v>
      </c>
      <c r="Q2581" s="81" t="str">
        <f t="shared" si="40"/>
        <v>Registered</v>
      </c>
    </row>
    <row r="2582" spans="1:17">
      <c r="A2582" s="72">
        <v>9829</v>
      </c>
      <c r="B2582" s="72" t="s">
        <v>318</v>
      </c>
      <c r="C2582" s="72" t="s">
        <v>319</v>
      </c>
      <c r="D2582" s="72" t="s">
        <v>9151</v>
      </c>
      <c r="E2582" s="72" t="s">
        <v>9152</v>
      </c>
      <c r="F2582" s="73">
        <v>45471</v>
      </c>
      <c r="G2582" s="72" t="s">
        <v>3350</v>
      </c>
      <c r="H2582" s="74">
        <v>5052150</v>
      </c>
      <c r="I2582" s="74">
        <v>5052150</v>
      </c>
      <c r="J2582" s="74">
        <v>5052150</v>
      </c>
      <c r="K2582" s="74">
        <v>0</v>
      </c>
      <c r="L2582" s="74">
        <v>0</v>
      </c>
      <c r="M2582" s="74">
        <v>0</v>
      </c>
      <c r="N2582" s="74">
        <v>0</v>
      </c>
      <c r="O2582" s="74">
        <v>0</v>
      </c>
      <c r="P2582" s="75">
        <v>0</v>
      </c>
      <c r="Q2582" s="76" t="str">
        <f t="shared" si="40"/>
        <v>Registered</v>
      </c>
    </row>
    <row r="2583" spans="1:17">
      <c r="A2583" s="77">
        <v>9830</v>
      </c>
      <c r="B2583" s="77" t="s">
        <v>318</v>
      </c>
      <c r="C2583" s="77" t="s">
        <v>319</v>
      </c>
      <c r="D2583" s="77" t="s">
        <v>9153</v>
      </c>
      <c r="E2583" s="77" t="s">
        <v>9154</v>
      </c>
      <c r="F2583" s="78">
        <v>45547</v>
      </c>
      <c r="G2583" s="77" t="s">
        <v>3969</v>
      </c>
      <c r="H2583" s="79">
        <v>4948164</v>
      </c>
      <c r="I2583" s="79">
        <v>4948164</v>
      </c>
      <c r="J2583" s="79">
        <v>4948164</v>
      </c>
      <c r="K2583" s="79">
        <v>0</v>
      </c>
      <c r="L2583" s="79">
        <v>0</v>
      </c>
      <c r="M2583" s="79">
        <v>0</v>
      </c>
      <c r="N2583" s="79">
        <v>0</v>
      </c>
      <c r="O2583" s="79">
        <v>0</v>
      </c>
      <c r="P2583" s="80">
        <v>0</v>
      </c>
      <c r="Q2583" s="81" t="str">
        <f t="shared" si="40"/>
        <v>Registered</v>
      </c>
    </row>
    <row r="2584" spans="1:17">
      <c r="A2584" s="72">
        <v>9831</v>
      </c>
      <c r="B2584" s="72" t="s">
        <v>318</v>
      </c>
      <c r="C2584" s="72" t="s">
        <v>319</v>
      </c>
      <c r="D2584" s="72" t="s">
        <v>9155</v>
      </c>
      <c r="E2584" s="72" t="s">
        <v>9156</v>
      </c>
      <c r="F2584" s="73">
        <v>45626</v>
      </c>
      <c r="G2584" s="72" t="s">
        <v>2478</v>
      </c>
      <c r="H2584" s="74">
        <v>5228976</v>
      </c>
      <c r="I2584" s="74">
        <v>5228976</v>
      </c>
      <c r="J2584" s="74">
        <v>5228976</v>
      </c>
      <c r="K2584" s="74">
        <v>0</v>
      </c>
      <c r="L2584" s="74">
        <v>0</v>
      </c>
      <c r="M2584" s="74">
        <v>0</v>
      </c>
      <c r="N2584" s="74">
        <v>0</v>
      </c>
      <c r="O2584" s="74">
        <v>0</v>
      </c>
      <c r="P2584" s="75">
        <v>0</v>
      </c>
      <c r="Q2584" s="76" t="str">
        <f t="shared" si="40"/>
        <v>Registered</v>
      </c>
    </row>
    <row r="2585" spans="1:17">
      <c r="A2585" s="77">
        <v>9832</v>
      </c>
      <c r="B2585" s="77" t="s">
        <v>318</v>
      </c>
      <c r="C2585" s="77" t="s">
        <v>319</v>
      </c>
      <c r="D2585" s="77" t="s">
        <v>9157</v>
      </c>
      <c r="E2585" s="77" t="s">
        <v>9158</v>
      </c>
      <c r="F2585" s="78">
        <v>45471</v>
      </c>
      <c r="G2585" s="77" t="s">
        <v>3350</v>
      </c>
      <c r="H2585" s="79">
        <v>5052150</v>
      </c>
      <c r="I2585" s="79">
        <v>5052150</v>
      </c>
      <c r="J2585" s="79">
        <v>5052150</v>
      </c>
      <c r="K2585" s="79">
        <v>0</v>
      </c>
      <c r="L2585" s="79">
        <v>0</v>
      </c>
      <c r="M2585" s="79">
        <v>0</v>
      </c>
      <c r="N2585" s="79">
        <v>0</v>
      </c>
      <c r="O2585" s="79">
        <v>0</v>
      </c>
      <c r="P2585" s="80">
        <v>0</v>
      </c>
      <c r="Q2585" s="81" t="str">
        <f t="shared" si="40"/>
        <v>Registered</v>
      </c>
    </row>
    <row r="2586" spans="1:17">
      <c r="A2586" s="72">
        <v>9833</v>
      </c>
      <c r="B2586" s="72" t="s">
        <v>318</v>
      </c>
      <c r="C2586" s="72" t="s">
        <v>319</v>
      </c>
      <c r="D2586" s="72" t="s">
        <v>9159</v>
      </c>
      <c r="E2586" s="72" t="s">
        <v>9160</v>
      </c>
      <c r="F2586" s="73">
        <v>45849</v>
      </c>
      <c r="G2586" s="72" t="s">
        <v>3368</v>
      </c>
      <c r="H2586" s="74">
        <v>5331735</v>
      </c>
      <c r="I2586" s="74">
        <v>5331735</v>
      </c>
      <c r="J2586" s="74">
        <v>5331735</v>
      </c>
      <c r="K2586" s="74">
        <v>0</v>
      </c>
      <c r="L2586" s="74">
        <v>0</v>
      </c>
      <c r="M2586" s="74">
        <v>0</v>
      </c>
      <c r="N2586" s="74">
        <v>0</v>
      </c>
      <c r="O2586" s="74">
        <v>0</v>
      </c>
      <c r="P2586" s="75">
        <v>0</v>
      </c>
      <c r="Q2586" s="76" t="str">
        <f t="shared" si="40"/>
        <v>Registered</v>
      </c>
    </row>
    <row r="2587" spans="1:17">
      <c r="A2587" s="77">
        <v>9834</v>
      </c>
      <c r="B2587" s="77" t="s">
        <v>318</v>
      </c>
      <c r="C2587" s="77" t="s">
        <v>320</v>
      </c>
      <c r="D2587" s="77" t="s">
        <v>9161</v>
      </c>
      <c r="E2587" s="77" t="s">
        <v>9162</v>
      </c>
      <c r="F2587" s="78">
        <v>45747</v>
      </c>
      <c r="G2587" s="77" t="s">
        <v>1979</v>
      </c>
      <c r="H2587" s="79">
        <v>5229960</v>
      </c>
      <c r="I2587" s="79">
        <v>5229960</v>
      </c>
      <c r="J2587" s="79">
        <v>5229960</v>
      </c>
      <c r="K2587" s="79">
        <v>0</v>
      </c>
      <c r="L2587" s="79">
        <v>0</v>
      </c>
      <c r="M2587" s="79">
        <v>0</v>
      </c>
      <c r="N2587" s="79">
        <v>0</v>
      </c>
      <c r="O2587" s="79">
        <v>0</v>
      </c>
      <c r="P2587" s="80">
        <v>0</v>
      </c>
      <c r="Q2587" s="81" t="str">
        <f t="shared" si="40"/>
        <v>Registered</v>
      </c>
    </row>
    <row r="2588" spans="1:17">
      <c r="A2588" s="72">
        <v>9835</v>
      </c>
      <c r="B2588" s="72" t="s">
        <v>318</v>
      </c>
      <c r="C2588" s="72" t="s">
        <v>320</v>
      </c>
      <c r="D2588" s="72" t="s">
        <v>9163</v>
      </c>
      <c r="E2588" s="72" t="s">
        <v>9164</v>
      </c>
      <c r="F2588" s="73">
        <v>45929</v>
      </c>
      <c r="G2588" s="72" t="s">
        <v>2860</v>
      </c>
      <c r="H2588" s="74">
        <v>5404525</v>
      </c>
      <c r="I2588" s="74">
        <v>5404525</v>
      </c>
      <c r="J2588" s="74">
        <v>5404525</v>
      </c>
      <c r="K2588" s="74">
        <v>0</v>
      </c>
      <c r="L2588" s="74">
        <v>0</v>
      </c>
      <c r="M2588" s="74">
        <v>0</v>
      </c>
      <c r="N2588" s="74">
        <v>0</v>
      </c>
      <c r="O2588" s="74">
        <v>0</v>
      </c>
      <c r="P2588" s="75">
        <v>0</v>
      </c>
      <c r="Q2588" s="76" t="str">
        <f t="shared" si="40"/>
        <v>Registered</v>
      </c>
    </row>
    <row r="2589" spans="1:17">
      <c r="A2589" s="77">
        <v>9836</v>
      </c>
      <c r="B2589" s="77" t="s">
        <v>318</v>
      </c>
      <c r="C2589" s="77" t="s">
        <v>320</v>
      </c>
      <c r="D2589" s="77" t="s">
        <v>9165</v>
      </c>
      <c r="E2589" s="77" t="s">
        <v>9166</v>
      </c>
      <c r="F2589" s="78">
        <v>45580</v>
      </c>
      <c r="G2589" s="77" t="s">
        <v>2615</v>
      </c>
      <c r="H2589" s="79">
        <v>5183712</v>
      </c>
      <c r="I2589" s="79">
        <v>5183712</v>
      </c>
      <c r="J2589" s="79">
        <v>5183712</v>
      </c>
      <c r="K2589" s="79">
        <v>0</v>
      </c>
      <c r="L2589" s="79">
        <v>0</v>
      </c>
      <c r="M2589" s="79">
        <v>0</v>
      </c>
      <c r="N2589" s="79">
        <v>0</v>
      </c>
      <c r="O2589" s="79">
        <v>0</v>
      </c>
      <c r="P2589" s="80">
        <v>0</v>
      </c>
      <c r="Q2589" s="81" t="str">
        <f t="shared" si="40"/>
        <v>Registered</v>
      </c>
    </row>
    <row r="2590" spans="1:17">
      <c r="A2590" s="72">
        <v>9837</v>
      </c>
      <c r="B2590" s="72" t="s">
        <v>318</v>
      </c>
      <c r="C2590" s="72" t="s">
        <v>320</v>
      </c>
      <c r="D2590" s="72" t="s">
        <v>9167</v>
      </c>
      <c r="E2590" s="72" t="s">
        <v>9168</v>
      </c>
      <c r="F2590" s="73">
        <v>45688</v>
      </c>
      <c r="G2590" s="72" t="s">
        <v>6102</v>
      </c>
      <c r="H2590" s="74">
        <v>5264400</v>
      </c>
      <c r="I2590" s="74">
        <v>5264400</v>
      </c>
      <c r="J2590" s="74">
        <v>5264400</v>
      </c>
      <c r="K2590" s="74">
        <v>0</v>
      </c>
      <c r="L2590" s="74">
        <v>0</v>
      </c>
      <c r="M2590" s="74">
        <v>0</v>
      </c>
      <c r="N2590" s="74">
        <v>0</v>
      </c>
      <c r="O2590" s="74">
        <v>0</v>
      </c>
      <c r="P2590" s="75">
        <v>0</v>
      </c>
      <c r="Q2590" s="76" t="str">
        <f t="shared" si="40"/>
        <v>Registered</v>
      </c>
    </row>
    <row r="2591" spans="1:17">
      <c r="A2591" s="77">
        <v>9838</v>
      </c>
      <c r="B2591" s="77" t="s">
        <v>318</v>
      </c>
      <c r="C2591" s="77" t="s">
        <v>320</v>
      </c>
      <c r="D2591" s="77" t="s">
        <v>9169</v>
      </c>
      <c r="E2591" s="77" t="s">
        <v>9170</v>
      </c>
      <c r="F2591" s="78">
        <v>45657</v>
      </c>
      <c r="G2591" s="77" t="s">
        <v>2451</v>
      </c>
      <c r="H2591" s="79">
        <v>5215200</v>
      </c>
      <c r="I2591" s="79">
        <v>5215200</v>
      </c>
      <c r="J2591" s="79">
        <v>5215200</v>
      </c>
      <c r="K2591" s="79">
        <v>0</v>
      </c>
      <c r="L2591" s="79">
        <v>0</v>
      </c>
      <c r="M2591" s="79">
        <v>0</v>
      </c>
      <c r="N2591" s="79">
        <v>0</v>
      </c>
      <c r="O2591" s="79">
        <v>0</v>
      </c>
      <c r="P2591" s="80">
        <v>0</v>
      </c>
      <c r="Q2591" s="81" t="str">
        <f t="shared" si="40"/>
        <v>Registered</v>
      </c>
    </row>
    <row r="2592" spans="1:17">
      <c r="A2592" s="72">
        <v>9839</v>
      </c>
      <c r="B2592" s="72" t="s">
        <v>318</v>
      </c>
      <c r="C2592" s="72" t="s">
        <v>320</v>
      </c>
      <c r="D2592" s="72" t="s">
        <v>9171</v>
      </c>
      <c r="E2592" s="72" t="s">
        <v>9172</v>
      </c>
      <c r="F2592" s="73">
        <v>45623</v>
      </c>
      <c r="G2592" s="72" t="s">
        <v>2175</v>
      </c>
      <c r="H2592" s="74">
        <v>5228976</v>
      </c>
      <c r="I2592" s="74">
        <v>5228976</v>
      </c>
      <c r="J2592" s="74">
        <v>5228976</v>
      </c>
      <c r="K2592" s="74">
        <v>0</v>
      </c>
      <c r="L2592" s="74">
        <v>0</v>
      </c>
      <c r="M2592" s="74">
        <v>0</v>
      </c>
      <c r="N2592" s="74">
        <v>0</v>
      </c>
      <c r="O2592" s="74">
        <v>0</v>
      </c>
      <c r="P2592" s="75">
        <v>0</v>
      </c>
      <c r="Q2592" s="76" t="str">
        <f t="shared" si="40"/>
        <v>Registered</v>
      </c>
    </row>
    <row r="2593" spans="1:17">
      <c r="A2593" s="77">
        <v>9840</v>
      </c>
      <c r="B2593" s="77" t="s">
        <v>318</v>
      </c>
      <c r="C2593" s="77" t="s">
        <v>320</v>
      </c>
      <c r="D2593" s="77" t="s">
        <v>9173</v>
      </c>
      <c r="E2593" s="77" t="s">
        <v>9174</v>
      </c>
      <c r="F2593" s="78">
        <v>45626</v>
      </c>
      <c r="G2593" s="77" t="s">
        <v>1828</v>
      </c>
      <c r="H2593" s="79">
        <v>5228730</v>
      </c>
      <c r="I2593" s="79">
        <v>5228730</v>
      </c>
      <c r="J2593" s="79">
        <v>5228730</v>
      </c>
      <c r="K2593" s="79">
        <v>0</v>
      </c>
      <c r="L2593" s="79">
        <v>0</v>
      </c>
      <c r="M2593" s="79">
        <v>0</v>
      </c>
      <c r="N2593" s="79">
        <v>0</v>
      </c>
      <c r="O2593" s="79">
        <v>0</v>
      </c>
      <c r="P2593" s="80">
        <v>0</v>
      </c>
      <c r="Q2593" s="81" t="str">
        <f t="shared" si="40"/>
        <v>Registered</v>
      </c>
    </row>
    <row r="2594" spans="1:17">
      <c r="A2594" s="72">
        <v>9841</v>
      </c>
      <c r="B2594" s="72" t="s">
        <v>318</v>
      </c>
      <c r="C2594" s="72" t="s">
        <v>320</v>
      </c>
      <c r="D2594" s="72" t="s">
        <v>9175</v>
      </c>
      <c r="E2594" s="72" t="s">
        <v>9176</v>
      </c>
      <c r="F2594" s="73">
        <v>45734</v>
      </c>
      <c r="G2594" s="72" t="s">
        <v>2181</v>
      </c>
      <c r="H2594" s="74">
        <v>5313600</v>
      </c>
      <c r="I2594" s="74">
        <v>5313600</v>
      </c>
      <c r="J2594" s="74">
        <v>5313600</v>
      </c>
      <c r="K2594" s="74">
        <v>0</v>
      </c>
      <c r="L2594" s="74">
        <v>0</v>
      </c>
      <c r="M2594" s="74">
        <v>0</v>
      </c>
      <c r="N2594" s="74">
        <v>0</v>
      </c>
      <c r="O2594" s="74">
        <v>0</v>
      </c>
      <c r="P2594" s="75">
        <v>0</v>
      </c>
      <c r="Q2594" s="76" t="str">
        <f t="shared" si="40"/>
        <v>Registered</v>
      </c>
    </row>
    <row r="2595" spans="1:17">
      <c r="A2595" s="77">
        <v>9842</v>
      </c>
      <c r="B2595" s="77" t="s">
        <v>318</v>
      </c>
      <c r="C2595" s="77" t="s">
        <v>320</v>
      </c>
      <c r="D2595" s="77" t="s">
        <v>9177</v>
      </c>
      <c r="E2595" s="77" t="s">
        <v>9178</v>
      </c>
      <c r="F2595" s="78">
        <v>45740</v>
      </c>
      <c r="G2595" s="77" t="s">
        <v>1878</v>
      </c>
      <c r="H2595" s="79">
        <v>5264400</v>
      </c>
      <c r="I2595" s="79">
        <v>5264400</v>
      </c>
      <c r="J2595" s="79">
        <v>5264400</v>
      </c>
      <c r="K2595" s="79">
        <v>0</v>
      </c>
      <c r="L2595" s="79">
        <v>0</v>
      </c>
      <c r="M2595" s="79">
        <v>0</v>
      </c>
      <c r="N2595" s="79">
        <v>0</v>
      </c>
      <c r="O2595" s="79">
        <v>0</v>
      </c>
      <c r="P2595" s="80">
        <v>0</v>
      </c>
      <c r="Q2595" s="81" t="str">
        <f t="shared" si="40"/>
        <v>Registered</v>
      </c>
    </row>
    <row r="2596" spans="1:17">
      <c r="A2596" s="72">
        <v>9843</v>
      </c>
      <c r="B2596" s="72" t="s">
        <v>318</v>
      </c>
      <c r="C2596" s="72" t="s">
        <v>320</v>
      </c>
      <c r="D2596" s="72" t="s">
        <v>9179</v>
      </c>
      <c r="E2596" s="72" t="s">
        <v>9180</v>
      </c>
      <c r="F2596" s="73">
        <v>45664</v>
      </c>
      <c r="G2596" s="72" t="s">
        <v>3990</v>
      </c>
      <c r="H2596" s="74">
        <v>5273256</v>
      </c>
      <c r="I2596" s="74">
        <v>5273256</v>
      </c>
      <c r="J2596" s="74">
        <v>5273256</v>
      </c>
      <c r="K2596" s="74">
        <v>0</v>
      </c>
      <c r="L2596" s="74">
        <v>0</v>
      </c>
      <c r="M2596" s="74">
        <v>0</v>
      </c>
      <c r="N2596" s="74">
        <v>0</v>
      </c>
      <c r="O2596" s="74">
        <v>0</v>
      </c>
      <c r="P2596" s="75">
        <v>0</v>
      </c>
      <c r="Q2596" s="76" t="str">
        <f t="shared" si="40"/>
        <v>Registered</v>
      </c>
    </row>
    <row r="2597" spans="1:17">
      <c r="A2597" s="77">
        <v>9844</v>
      </c>
      <c r="B2597" s="77" t="s">
        <v>318</v>
      </c>
      <c r="C2597" s="77" t="s">
        <v>320</v>
      </c>
      <c r="D2597" s="77" t="s">
        <v>9181</v>
      </c>
      <c r="E2597" s="77" t="s">
        <v>9182</v>
      </c>
      <c r="F2597" s="78">
        <v>45596</v>
      </c>
      <c r="G2597" s="77" t="s">
        <v>2253</v>
      </c>
      <c r="H2597" s="79">
        <v>5313600</v>
      </c>
      <c r="I2597" s="79">
        <v>5313600</v>
      </c>
      <c r="J2597" s="79">
        <v>5313600</v>
      </c>
      <c r="K2597" s="79">
        <v>0</v>
      </c>
      <c r="L2597" s="79">
        <v>0</v>
      </c>
      <c r="M2597" s="79">
        <v>0</v>
      </c>
      <c r="N2597" s="79">
        <v>0</v>
      </c>
      <c r="O2597" s="79">
        <v>0</v>
      </c>
      <c r="P2597" s="80">
        <v>0</v>
      </c>
      <c r="Q2597" s="81" t="str">
        <f t="shared" si="40"/>
        <v>Registered</v>
      </c>
    </row>
    <row r="2598" spans="1:17">
      <c r="A2598" s="72">
        <v>9845</v>
      </c>
      <c r="B2598" s="72" t="s">
        <v>318</v>
      </c>
      <c r="C2598" s="72" t="s">
        <v>320</v>
      </c>
      <c r="D2598" s="72" t="s">
        <v>9183</v>
      </c>
      <c r="E2598" s="72" t="s">
        <v>9184</v>
      </c>
      <c r="F2598" s="73">
        <v>45747</v>
      </c>
      <c r="G2598" s="72" t="s">
        <v>1453</v>
      </c>
      <c r="H2598" s="74">
        <v>5199300</v>
      </c>
      <c r="I2598" s="74">
        <v>5199300</v>
      </c>
      <c r="J2598" s="74">
        <v>5199300</v>
      </c>
      <c r="K2598" s="74">
        <v>0</v>
      </c>
      <c r="L2598" s="74">
        <v>0</v>
      </c>
      <c r="M2598" s="74">
        <v>0</v>
      </c>
      <c r="N2598" s="74">
        <v>0</v>
      </c>
      <c r="O2598" s="74">
        <v>0</v>
      </c>
      <c r="P2598" s="75">
        <v>0</v>
      </c>
      <c r="Q2598" s="76" t="str">
        <f t="shared" si="40"/>
        <v>Registered</v>
      </c>
    </row>
    <row r="2599" spans="1:17">
      <c r="A2599" s="77">
        <v>9846</v>
      </c>
      <c r="B2599" s="77" t="s">
        <v>318</v>
      </c>
      <c r="C2599" s="77" t="s">
        <v>320</v>
      </c>
      <c r="D2599" s="77" t="s">
        <v>9185</v>
      </c>
      <c r="E2599" s="77" t="s">
        <v>5105</v>
      </c>
      <c r="F2599" s="78">
        <v>45726</v>
      </c>
      <c r="G2599" s="77" t="s">
        <v>4300</v>
      </c>
      <c r="H2599" s="79">
        <v>5229711</v>
      </c>
      <c r="I2599" s="79">
        <v>5229711</v>
      </c>
      <c r="J2599" s="79">
        <v>5229711</v>
      </c>
      <c r="K2599" s="79">
        <v>0</v>
      </c>
      <c r="L2599" s="79">
        <v>0</v>
      </c>
      <c r="M2599" s="79">
        <v>0</v>
      </c>
      <c r="N2599" s="79">
        <v>0</v>
      </c>
      <c r="O2599" s="79">
        <v>0</v>
      </c>
      <c r="P2599" s="80">
        <v>0</v>
      </c>
      <c r="Q2599" s="81" t="str">
        <f t="shared" si="40"/>
        <v>Registered</v>
      </c>
    </row>
    <row r="2600" spans="1:17">
      <c r="A2600" s="72">
        <v>9847</v>
      </c>
      <c r="B2600" s="72" t="s">
        <v>318</v>
      </c>
      <c r="C2600" s="72" t="s">
        <v>320</v>
      </c>
      <c r="D2600" s="72" t="s">
        <v>9186</v>
      </c>
      <c r="E2600" s="72" t="s">
        <v>9187</v>
      </c>
      <c r="F2600" s="73">
        <v>46022</v>
      </c>
      <c r="G2600" s="72" t="s">
        <v>3172</v>
      </c>
      <c r="H2600" s="74">
        <v>5368250</v>
      </c>
      <c r="I2600" s="74">
        <v>5368250</v>
      </c>
      <c r="J2600" s="74">
        <v>5368250</v>
      </c>
      <c r="K2600" s="74">
        <v>0</v>
      </c>
      <c r="L2600" s="74">
        <v>0</v>
      </c>
      <c r="M2600" s="74">
        <v>0</v>
      </c>
      <c r="N2600" s="74">
        <v>0</v>
      </c>
      <c r="O2600" s="74">
        <v>0</v>
      </c>
      <c r="P2600" s="75">
        <v>0</v>
      </c>
      <c r="Q2600" s="76" t="str">
        <f t="shared" si="40"/>
        <v>Registered</v>
      </c>
    </row>
    <row r="2601" spans="1:17">
      <c r="A2601" s="77">
        <v>9848</v>
      </c>
      <c r="B2601" s="77" t="s">
        <v>318</v>
      </c>
      <c r="C2601" s="77" t="s">
        <v>320</v>
      </c>
      <c r="D2601" s="77" t="s">
        <v>9188</v>
      </c>
      <c r="E2601" s="77" t="s">
        <v>9189</v>
      </c>
      <c r="F2601" s="78">
        <v>45657</v>
      </c>
      <c r="G2601" s="77" t="s">
        <v>2461</v>
      </c>
      <c r="H2601" s="79">
        <v>5228976</v>
      </c>
      <c r="I2601" s="79">
        <v>5228976</v>
      </c>
      <c r="J2601" s="79">
        <v>5228976</v>
      </c>
      <c r="K2601" s="79">
        <v>0</v>
      </c>
      <c r="L2601" s="79">
        <v>0</v>
      </c>
      <c r="M2601" s="79">
        <v>0</v>
      </c>
      <c r="N2601" s="79">
        <v>0</v>
      </c>
      <c r="O2601" s="79">
        <v>0</v>
      </c>
      <c r="P2601" s="80">
        <v>0</v>
      </c>
      <c r="Q2601" s="81" t="str">
        <f t="shared" si="40"/>
        <v>Registered</v>
      </c>
    </row>
    <row r="2602" spans="1:17">
      <c r="A2602" s="72">
        <v>9849</v>
      </c>
      <c r="B2602" s="72" t="s">
        <v>318</v>
      </c>
      <c r="C2602" s="72" t="s">
        <v>320</v>
      </c>
      <c r="D2602" s="72" t="s">
        <v>9190</v>
      </c>
      <c r="E2602" s="72" t="s">
        <v>9191</v>
      </c>
      <c r="F2602" s="73">
        <v>45834</v>
      </c>
      <c r="G2602" s="72" t="s">
        <v>8459</v>
      </c>
      <c r="H2602" s="74">
        <v>5367720</v>
      </c>
      <c r="I2602" s="74">
        <v>5367720</v>
      </c>
      <c r="J2602" s="74">
        <v>5367720</v>
      </c>
      <c r="K2602" s="74">
        <v>0</v>
      </c>
      <c r="L2602" s="74">
        <v>0</v>
      </c>
      <c r="M2602" s="74">
        <v>0</v>
      </c>
      <c r="N2602" s="74">
        <v>0</v>
      </c>
      <c r="O2602" s="74">
        <v>0</v>
      </c>
      <c r="P2602" s="75">
        <v>0</v>
      </c>
      <c r="Q2602" s="76" t="str">
        <f t="shared" si="40"/>
        <v>Registered</v>
      </c>
    </row>
    <row r="2603" spans="1:17">
      <c r="A2603" s="77">
        <v>9850</v>
      </c>
      <c r="B2603" s="77" t="s">
        <v>318</v>
      </c>
      <c r="C2603" s="77" t="s">
        <v>320</v>
      </c>
      <c r="D2603" s="77" t="s">
        <v>9192</v>
      </c>
      <c r="E2603" s="77" t="s">
        <v>9193</v>
      </c>
      <c r="F2603" s="78">
        <v>45817</v>
      </c>
      <c r="G2603" s="77" t="s">
        <v>4218</v>
      </c>
      <c r="H2603" s="79">
        <v>5360184</v>
      </c>
      <c r="I2603" s="79">
        <v>5360184</v>
      </c>
      <c r="J2603" s="79">
        <v>5360184</v>
      </c>
      <c r="K2603" s="79">
        <v>0</v>
      </c>
      <c r="L2603" s="79">
        <v>0</v>
      </c>
      <c r="M2603" s="79">
        <v>0</v>
      </c>
      <c r="N2603" s="79">
        <v>0</v>
      </c>
      <c r="O2603" s="79">
        <v>0</v>
      </c>
      <c r="P2603" s="80">
        <v>0</v>
      </c>
      <c r="Q2603" s="81" t="str">
        <f t="shared" si="40"/>
        <v>Registered</v>
      </c>
    </row>
    <row r="2604" spans="1:17">
      <c r="A2604" s="72">
        <v>9851</v>
      </c>
      <c r="B2604" s="72" t="s">
        <v>318</v>
      </c>
      <c r="C2604" s="72" t="s">
        <v>320</v>
      </c>
      <c r="D2604" s="72" t="s">
        <v>9194</v>
      </c>
      <c r="E2604" s="72" t="s">
        <v>9195</v>
      </c>
      <c r="F2604" s="73">
        <v>45930</v>
      </c>
      <c r="G2604" s="72" t="s">
        <v>2860</v>
      </c>
      <c r="H2604" s="74">
        <v>5450436</v>
      </c>
      <c r="I2604" s="74">
        <v>5450436</v>
      </c>
      <c r="J2604" s="74">
        <v>5450436</v>
      </c>
      <c r="K2604" s="74">
        <v>0</v>
      </c>
      <c r="L2604" s="74">
        <v>0</v>
      </c>
      <c r="M2604" s="74">
        <v>0</v>
      </c>
      <c r="N2604" s="74">
        <v>0</v>
      </c>
      <c r="O2604" s="74">
        <v>0</v>
      </c>
      <c r="P2604" s="75">
        <v>0</v>
      </c>
      <c r="Q2604" s="76" t="str">
        <f t="shared" si="40"/>
        <v>Registered</v>
      </c>
    </row>
    <row r="2605" spans="1:17">
      <c r="A2605" s="77">
        <v>9852</v>
      </c>
      <c r="B2605" s="77" t="s">
        <v>318</v>
      </c>
      <c r="C2605" s="77" t="s">
        <v>320</v>
      </c>
      <c r="D2605" s="77" t="s">
        <v>9196</v>
      </c>
      <c r="E2605" s="77" t="s">
        <v>9197</v>
      </c>
      <c r="F2605" s="78">
        <v>45626</v>
      </c>
      <c r="G2605" s="77" t="s">
        <v>2742</v>
      </c>
      <c r="H2605" s="79">
        <v>4494912</v>
      </c>
      <c r="I2605" s="79">
        <v>4494912</v>
      </c>
      <c r="J2605" s="79">
        <v>4494912</v>
      </c>
      <c r="K2605" s="79">
        <v>0</v>
      </c>
      <c r="L2605" s="79">
        <v>0</v>
      </c>
      <c r="M2605" s="79">
        <v>0</v>
      </c>
      <c r="N2605" s="79">
        <v>0</v>
      </c>
      <c r="O2605" s="79">
        <v>0</v>
      </c>
      <c r="P2605" s="80">
        <v>0</v>
      </c>
      <c r="Q2605" s="81" t="str">
        <f t="shared" si="40"/>
        <v>Registered</v>
      </c>
    </row>
    <row r="2606" spans="1:17">
      <c r="A2606" s="72">
        <v>9853</v>
      </c>
      <c r="B2606" s="72" t="s">
        <v>318</v>
      </c>
      <c r="C2606" s="72" t="s">
        <v>320</v>
      </c>
      <c r="D2606" s="72" t="s">
        <v>9198</v>
      </c>
      <c r="E2606" s="72" t="s">
        <v>9199</v>
      </c>
      <c r="F2606" s="73">
        <v>46064</v>
      </c>
      <c r="G2606" s="72" t="s">
        <v>1535</v>
      </c>
      <c r="H2606" s="74">
        <v>5493600</v>
      </c>
      <c r="I2606" s="74">
        <v>5493600</v>
      </c>
      <c r="J2606" s="74">
        <v>5493600</v>
      </c>
      <c r="K2606" s="74">
        <v>0</v>
      </c>
      <c r="L2606" s="74">
        <v>0</v>
      </c>
      <c r="M2606" s="74">
        <v>0</v>
      </c>
      <c r="N2606" s="74">
        <v>0</v>
      </c>
      <c r="O2606" s="74">
        <v>0</v>
      </c>
      <c r="P2606" s="75">
        <v>0</v>
      </c>
      <c r="Q2606" s="76" t="str">
        <f t="shared" si="40"/>
        <v>Registered</v>
      </c>
    </row>
    <row r="2607" spans="1:17">
      <c r="A2607" s="77">
        <v>9854</v>
      </c>
      <c r="B2607" s="77" t="s">
        <v>318</v>
      </c>
      <c r="C2607" s="77" t="s">
        <v>320</v>
      </c>
      <c r="D2607" s="77" t="s">
        <v>9200</v>
      </c>
      <c r="E2607" s="77" t="s">
        <v>9201</v>
      </c>
      <c r="F2607" s="78">
        <v>46071</v>
      </c>
      <c r="G2607" s="77" t="s">
        <v>4028</v>
      </c>
      <c r="H2607" s="79">
        <v>5447050</v>
      </c>
      <c r="I2607" s="79">
        <v>5447050</v>
      </c>
      <c r="J2607" s="79">
        <v>5447050</v>
      </c>
      <c r="K2607" s="79">
        <v>0</v>
      </c>
      <c r="L2607" s="79">
        <v>0</v>
      </c>
      <c r="M2607" s="79">
        <v>0</v>
      </c>
      <c r="N2607" s="79">
        <v>0</v>
      </c>
      <c r="O2607" s="79">
        <v>0</v>
      </c>
      <c r="P2607" s="80">
        <v>0</v>
      </c>
      <c r="Q2607" s="81" t="str">
        <f t="shared" si="40"/>
        <v>Registered</v>
      </c>
    </row>
    <row r="2608" spans="1:17">
      <c r="A2608" s="72">
        <v>9855</v>
      </c>
      <c r="B2608" s="72" t="s">
        <v>318</v>
      </c>
      <c r="C2608" s="72" t="s">
        <v>320</v>
      </c>
      <c r="D2608" s="72" t="s">
        <v>9202</v>
      </c>
      <c r="E2608" s="72" t="s">
        <v>5466</v>
      </c>
      <c r="F2608" s="73">
        <v>45608</v>
      </c>
      <c r="G2608" s="72" t="s">
        <v>2742</v>
      </c>
      <c r="H2608" s="74">
        <v>5166000</v>
      </c>
      <c r="I2608" s="74">
        <v>5166000</v>
      </c>
      <c r="J2608" s="74">
        <v>5166000</v>
      </c>
      <c r="K2608" s="74">
        <v>0</v>
      </c>
      <c r="L2608" s="74">
        <v>0</v>
      </c>
      <c r="M2608" s="74">
        <v>0</v>
      </c>
      <c r="N2608" s="74">
        <v>0</v>
      </c>
      <c r="O2608" s="74">
        <v>0</v>
      </c>
      <c r="P2608" s="75">
        <v>0</v>
      </c>
      <c r="Q2608" s="76" t="str">
        <f t="shared" si="40"/>
        <v>Registered</v>
      </c>
    </row>
    <row r="2609" spans="1:17">
      <c r="A2609" s="77">
        <v>9856</v>
      </c>
      <c r="B2609" s="77" t="s">
        <v>318</v>
      </c>
      <c r="C2609" s="77" t="s">
        <v>320</v>
      </c>
      <c r="D2609" s="77" t="s">
        <v>9203</v>
      </c>
      <c r="E2609" s="77" t="s">
        <v>9204</v>
      </c>
      <c r="F2609" s="78">
        <v>46053</v>
      </c>
      <c r="G2609" s="77" t="s">
        <v>9205</v>
      </c>
      <c r="H2609" s="79">
        <v>5410215</v>
      </c>
      <c r="I2609" s="79">
        <v>5410215</v>
      </c>
      <c r="J2609" s="79">
        <v>5410215</v>
      </c>
      <c r="K2609" s="79">
        <v>0</v>
      </c>
      <c r="L2609" s="79">
        <v>0</v>
      </c>
      <c r="M2609" s="79">
        <v>0</v>
      </c>
      <c r="N2609" s="79">
        <v>0</v>
      </c>
      <c r="O2609" s="79">
        <v>0</v>
      </c>
      <c r="P2609" s="80">
        <v>0</v>
      </c>
      <c r="Q2609" s="81" t="str">
        <f t="shared" si="40"/>
        <v>Registered</v>
      </c>
    </row>
    <row r="2610" spans="1:17">
      <c r="A2610" s="72">
        <v>9857</v>
      </c>
      <c r="B2610" s="72" t="s">
        <v>318</v>
      </c>
      <c r="C2610" s="72" t="s">
        <v>320</v>
      </c>
      <c r="D2610" s="72" t="s">
        <v>9206</v>
      </c>
      <c r="E2610" s="72" t="s">
        <v>9207</v>
      </c>
      <c r="F2610" s="73">
        <v>45664</v>
      </c>
      <c r="G2610" s="72" t="s">
        <v>1440</v>
      </c>
      <c r="H2610" s="74">
        <v>5273256</v>
      </c>
      <c r="I2610" s="74">
        <v>5273256</v>
      </c>
      <c r="J2610" s="74">
        <v>5273256</v>
      </c>
      <c r="K2610" s="74">
        <v>0</v>
      </c>
      <c r="L2610" s="74">
        <v>0</v>
      </c>
      <c r="M2610" s="74">
        <v>0</v>
      </c>
      <c r="N2610" s="74">
        <v>0</v>
      </c>
      <c r="O2610" s="74">
        <v>0</v>
      </c>
      <c r="P2610" s="75">
        <v>0</v>
      </c>
      <c r="Q2610" s="76" t="str">
        <f t="shared" si="40"/>
        <v>Registered</v>
      </c>
    </row>
    <row r="2611" spans="1:17">
      <c r="A2611" s="77">
        <v>9858</v>
      </c>
      <c r="B2611" s="77" t="s">
        <v>318</v>
      </c>
      <c r="C2611" s="77" t="s">
        <v>320</v>
      </c>
      <c r="D2611" s="77" t="s">
        <v>9208</v>
      </c>
      <c r="E2611" s="77" t="s">
        <v>9209</v>
      </c>
      <c r="F2611" s="78">
        <v>45716</v>
      </c>
      <c r="G2611" s="77" t="s">
        <v>2801</v>
      </c>
      <c r="H2611" s="79">
        <v>5313600</v>
      </c>
      <c r="I2611" s="79">
        <v>5313600</v>
      </c>
      <c r="J2611" s="79">
        <v>5313600</v>
      </c>
      <c r="K2611" s="79">
        <v>0</v>
      </c>
      <c r="L2611" s="79">
        <v>0</v>
      </c>
      <c r="M2611" s="79">
        <v>0</v>
      </c>
      <c r="N2611" s="79">
        <v>0</v>
      </c>
      <c r="O2611" s="79">
        <v>0</v>
      </c>
      <c r="P2611" s="80">
        <v>0</v>
      </c>
      <c r="Q2611" s="81" t="str">
        <f t="shared" si="40"/>
        <v>Registered</v>
      </c>
    </row>
    <row r="2612" spans="1:17">
      <c r="A2612" s="72">
        <v>9859</v>
      </c>
      <c r="B2612" s="72" t="s">
        <v>318</v>
      </c>
      <c r="C2612" s="72" t="s">
        <v>320</v>
      </c>
      <c r="D2612" s="72" t="s">
        <v>9210</v>
      </c>
      <c r="E2612" s="72" t="s">
        <v>9211</v>
      </c>
      <c r="F2612" s="73">
        <v>46053</v>
      </c>
      <c r="G2612" s="72" t="s">
        <v>1618</v>
      </c>
      <c r="H2612" s="74">
        <v>5422968</v>
      </c>
      <c r="I2612" s="74">
        <v>5422968</v>
      </c>
      <c r="J2612" s="74">
        <v>5422968</v>
      </c>
      <c r="K2612" s="74">
        <v>0</v>
      </c>
      <c r="L2612" s="74">
        <v>0</v>
      </c>
      <c r="M2612" s="74">
        <v>0</v>
      </c>
      <c r="N2612" s="74">
        <v>0</v>
      </c>
      <c r="O2612" s="74">
        <v>0</v>
      </c>
      <c r="P2612" s="75">
        <v>0</v>
      </c>
      <c r="Q2612" s="76" t="str">
        <f t="shared" si="40"/>
        <v>Registered</v>
      </c>
    </row>
    <row r="2613" spans="1:17">
      <c r="A2613" s="77">
        <v>9860</v>
      </c>
      <c r="B2613" s="77" t="s">
        <v>318</v>
      </c>
      <c r="C2613" s="77" t="s">
        <v>320</v>
      </c>
      <c r="D2613" s="77" t="s">
        <v>9212</v>
      </c>
      <c r="E2613" s="77" t="s">
        <v>9213</v>
      </c>
      <c r="F2613" s="78">
        <v>45930</v>
      </c>
      <c r="G2613" s="77" t="s">
        <v>7477</v>
      </c>
      <c r="H2613" s="79">
        <v>5297400</v>
      </c>
      <c r="I2613" s="79">
        <v>5297400</v>
      </c>
      <c r="J2613" s="79">
        <v>5297400</v>
      </c>
      <c r="K2613" s="79">
        <v>0</v>
      </c>
      <c r="L2613" s="79">
        <v>0</v>
      </c>
      <c r="M2613" s="79">
        <v>0</v>
      </c>
      <c r="N2613" s="79">
        <v>0</v>
      </c>
      <c r="O2613" s="79">
        <v>0</v>
      </c>
      <c r="P2613" s="80">
        <v>0</v>
      </c>
      <c r="Q2613" s="81" t="str">
        <f t="shared" si="40"/>
        <v>Registered</v>
      </c>
    </row>
    <row r="2614" spans="1:17">
      <c r="A2614" s="72">
        <v>9861</v>
      </c>
      <c r="B2614" s="72" t="s">
        <v>318</v>
      </c>
      <c r="C2614" s="72" t="s">
        <v>320</v>
      </c>
      <c r="D2614" s="72" t="s">
        <v>9214</v>
      </c>
      <c r="E2614" s="72" t="s">
        <v>9215</v>
      </c>
      <c r="F2614" s="73">
        <v>45930</v>
      </c>
      <c r="G2614" s="72" t="s">
        <v>7477</v>
      </c>
      <c r="H2614" s="74">
        <v>5297400</v>
      </c>
      <c r="I2614" s="74">
        <v>5297400</v>
      </c>
      <c r="J2614" s="74">
        <v>5297400</v>
      </c>
      <c r="K2614" s="74">
        <v>0</v>
      </c>
      <c r="L2614" s="74">
        <v>0</v>
      </c>
      <c r="M2614" s="74">
        <v>0</v>
      </c>
      <c r="N2614" s="74">
        <v>0</v>
      </c>
      <c r="O2614" s="74">
        <v>0</v>
      </c>
      <c r="P2614" s="75">
        <v>0</v>
      </c>
      <c r="Q2614" s="76" t="str">
        <f t="shared" si="40"/>
        <v>Registered</v>
      </c>
    </row>
    <row r="2615" spans="1:17">
      <c r="A2615" s="77">
        <v>11064</v>
      </c>
      <c r="B2615" s="77" t="s">
        <v>318</v>
      </c>
      <c r="C2615" s="77" t="s">
        <v>321</v>
      </c>
      <c r="D2615" s="77" t="s">
        <v>324</v>
      </c>
      <c r="E2615" s="77" t="s">
        <v>325</v>
      </c>
      <c r="F2615" s="78">
        <v>46141</v>
      </c>
      <c r="G2615" s="77" t="s">
        <v>1903</v>
      </c>
      <c r="H2615" s="79">
        <v>5910000</v>
      </c>
      <c r="I2615" s="79">
        <v>0</v>
      </c>
      <c r="J2615" s="79"/>
      <c r="K2615" s="79"/>
      <c r="L2615" s="79">
        <v>0</v>
      </c>
      <c r="M2615" s="79">
        <v>0</v>
      </c>
      <c r="N2615" s="79">
        <v>0</v>
      </c>
      <c r="O2615" s="79">
        <v>0</v>
      </c>
      <c r="P2615" s="80">
        <v>0</v>
      </c>
      <c r="Q2615" s="81" t="str">
        <f t="shared" si="40"/>
        <v>Unregistered</v>
      </c>
    </row>
    <row r="2616" spans="1:17">
      <c r="A2616" s="72">
        <v>11065</v>
      </c>
      <c r="B2616" s="72" t="s">
        <v>318</v>
      </c>
      <c r="C2616" s="72" t="s">
        <v>321</v>
      </c>
      <c r="D2616" s="72" t="s">
        <v>326</v>
      </c>
      <c r="E2616" s="72" t="s">
        <v>327</v>
      </c>
      <c r="F2616" s="73">
        <v>46142</v>
      </c>
      <c r="G2616" s="72" t="s">
        <v>9608</v>
      </c>
      <c r="H2616" s="74">
        <v>5542650</v>
      </c>
      <c r="I2616" s="74">
        <v>0</v>
      </c>
      <c r="J2616" s="74"/>
      <c r="K2616" s="74"/>
      <c r="L2616" s="74">
        <v>0</v>
      </c>
      <c r="M2616" s="74">
        <v>0</v>
      </c>
      <c r="N2616" s="74">
        <v>0</v>
      </c>
      <c r="O2616" s="74">
        <v>0</v>
      </c>
      <c r="P2616" s="75">
        <v>0</v>
      </c>
      <c r="Q2616" s="76" t="str">
        <f t="shared" si="40"/>
        <v>Registered</v>
      </c>
    </row>
    <row r="2617" spans="1:17">
      <c r="A2617" s="77">
        <v>11066</v>
      </c>
      <c r="B2617" s="77" t="s">
        <v>318</v>
      </c>
      <c r="C2617" s="77" t="s">
        <v>321</v>
      </c>
      <c r="D2617" s="77" t="s">
        <v>10466</v>
      </c>
      <c r="E2617" s="77" t="s">
        <v>8646</v>
      </c>
      <c r="F2617" s="78">
        <v>46195</v>
      </c>
      <c r="G2617" s="77" t="s">
        <v>1903</v>
      </c>
      <c r="H2617" s="79">
        <v>5591700</v>
      </c>
      <c r="I2617" s="79">
        <v>0</v>
      </c>
      <c r="J2617" s="79"/>
      <c r="K2617" s="79"/>
      <c r="L2617" s="79">
        <v>0</v>
      </c>
      <c r="M2617" s="79">
        <v>0</v>
      </c>
      <c r="N2617" s="79">
        <v>0</v>
      </c>
      <c r="O2617" s="79">
        <v>0</v>
      </c>
      <c r="P2617" s="80">
        <v>0</v>
      </c>
      <c r="Q2617" s="81" t="str">
        <f t="shared" si="40"/>
        <v>Unregistered</v>
      </c>
    </row>
    <row r="2618" spans="1:17">
      <c r="A2618" s="72">
        <v>11067</v>
      </c>
      <c r="B2618" s="72" t="s">
        <v>318</v>
      </c>
      <c r="C2618" s="72" t="s">
        <v>321</v>
      </c>
      <c r="D2618" s="72" t="s">
        <v>10467</v>
      </c>
      <c r="E2618" s="72" t="s">
        <v>10468</v>
      </c>
      <c r="F2618" s="73">
        <v>46197</v>
      </c>
      <c r="G2618" s="72" t="s">
        <v>1903</v>
      </c>
      <c r="H2618" s="74">
        <v>5542650</v>
      </c>
      <c r="I2618" s="74">
        <v>0</v>
      </c>
      <c r="J2618" s="74"/>
      <c r="K2618" s="74"/>
      <c r="L2618" s="74">
        <v>0</v>
      </c>
      <c r="M2618" s="74">
        <v>0</v>
      </c>
      <c r="N2618" s="74">
        <v>0</v>
      </c>
      <c r="O2618" s="74">
        <v>0</v>
      </c>
      <c r="P2618" s="75">
        <v>0</v>
      </c>
      <c r="Q2618" s="76" t="str">
        <f t="shared" si="40"/>
        <v>Unregistered</v>
      </c>
    </row>
    <row r="2619" spans="1:17">
      <c r="A2619" s="77">
        <v>11068</v>
      </c>
      <c r="B2619" s="77" t="s">
        <v>318</v>
      </c>
      <c r="C2619" s="77" t="s">
        <v>321</v>
      </c>
      <c r="D2619" s="77" t="s">
        <v>328</v>
      </c>
      <c r="E2619" s="77" t="s">
        <v>329</v>
      </c>
      <c r="F2619" s="78">
        <v>46164</v>
      </c>
      <c r="G2619" s="77" t="s">
        <v>10062</v>
      </c>
      <c r="H2619" s="79">
        <v>5426892</v>
      </c>
      <c r="I2619" s="79">
        <v>0</v>
      </c>
      <c r="J2619" s="79"/>
      <c r="K2619" s="79"/>
      <c r="L2619" s="79">
        <v>0</v>
      </c>
      <c r="M2619" s="79">
        <v>0</v>
      </c>
      <c r="N2619" s="79">
        <v>0</v>
      </c>
      <c r="O2619" s="79">
        <v>0</v>
      </c>
      <c r="P2619" s="80">
        <v>0</v>
      </c>
      <c r="Q2619" s="81" t="str">
        <f t="shared" si="40"/>
        <v>Registered</v>
      </c>
    </row>
    <row r="2620" spans="1:17">
      <c r="A2620" s="72">
        <v>11069</v>
      </c>
      <c r="B2620" s="72" t="s">
        <v>318</v>
      </c>
      <c r="C2620" s="72" t="s">
        <v>321</v>
      </c>
      <c r="D2620" s="72" t="s">
        <v>10469</v>
      </c>
      <c r="E2620" s="72" t="s">
        <v>10470</v>
      </c>
      <c r="F2620" s="73">
        <v>46192</v>
      </c>
      <c r="G2620" s="72" t="s">
        <v>1903</v>
      </c>
      <c r="H2620" s="74">
        <v>5516000</v>
      </c>
      <c r="I2620" s="74">
        <v>0</v>
      </c>
      <c r="J2620" s="74"/>
      <c r="K2620" s="74"/>
      <c r="L2620" s="74">
        <v>0</v>
      </c>
      <c r="M2620" s="74">
        <v>0</v>
      </c>
      <c r="N2620" s="74">
        <v>0</v>
      </c>
      <c r="O2620" s="74">
        <v>0</v>
      </c>
      <c r="P2620" s="75">
        <v>0</v>
      </c>
      <c r="Q2620" s="76" t="str">
        <f t="shared" si="40"/>
        <v>Unregistered</v>
      </c>
    </row>
    <row r="2621" spans="1:17">
      <c r="A2621" s="77">
        <v>11070</v>
      </c>
      <c r="B2621" s="77" t="s">
        <v>318</v>
      </c>
      <c r="C2621" s="77" t="s">
        <v>321</v>
      </c>
      <c r="D2621" s="77" t="s">
        <v>10471</v>
      </c>
      <c r="E2621" s="77" t="s">
        <v>10472</v>
      </c>
      <c r="F2621" s="78">
        <v>46192</v>
      </c>
      <c r="G2621" s="77" t="s">
        <v>1903</v>
      </c>
      <c r="H2621" s="79">
        <v>5516000</v>
      </c>
      <c r="I2621" s="79">
        <v>0</v>
      </c>
      <c r="J2621" s="79"/>
      <c r="K2621" s="79"/>
      <c r="L2621" s="79">
        <v>0</v>
      </c>
      <c r="M2621" s="79">
        <v>0</v>
      </c>
      <c r="N2621" s="79">
        <v>0</v>
      </c>
      <c r="O2621" s="79">
        <v>0</v>
      </c>
      <c r="P2621" s="80">
        <v>0</v>
      </c>
      <c r="Q2621" s="81" t="str">
        <f t="shared" si="40"/>
        <v>Unregistered</v>
      </c>
    </row>
    <row r="2622" spans="1:17">
      <c r="A2622" s="72">
        <v>11071</v>
      </c>
      <c r="B2622" s="72" t="s">
        <v>318</v>
      </c>
      <c r="C2622" s="72" t="s">
        <v>321</v>
      </c>
      <c r="D2622" s="72" t="s">
        <v>330</v>
      </c>
      <c r="E2622" s="72" t="s">
        <v>331</v>
      </c>
      <c r="F2622" s="73">
        <v>46162</v>
      </c>
      <c r="G2622" s="72" t="s">
        <v>1903</v>
      </c>
      <c r="H2622" s="74">
        <v>5689800</v>
      </c>
      <c r="I2622" s="74">
        <v>0</v>
      </c>
      <c r="J2622" s="74"/>
      <c r="K2622" s="74"/>
      <c r="L2622" s="74">
        <v>0</v>
      </c>
      <c r="M2622" s="74">
        <v>0</v>
      </c>
      <c r="N2622" s="74">
        <v>0</v>
      </c>
      <c r="O2622" s="74">
        <v>0</v>
      </c>
      <c r="P2622" s="75">
        <v>0</v>
      </c>
      <c r="Q2622" s="76" t="str">
        <f t="shared" si="40"/>
        <v>Unregistered</v>
      </c>
    </row>
    <row r="2623" spans="1:17">
      <c r="A2623" s="77">
        <v>11072</v>
      </c>
      <c r="B2623" s="77" t="s">
        <v>318</v>
      </c>
      <c r="C2623" s="77" t="s">
        <v>321</v>
      </c>
      <c r="D2623" s="77" t="s">
        <v>10473</v>
      </c>
      <c r="E2623" s="77" t="s">
        <v>10474</v>
      </c>
      <c r="F2623" s="78">
        <v>46195</v>
      </c>
      <c r="G2623" s="77" t="s">
        <v>1903</v>
      </c>
      <c r="H2623" s="79">
        <v>5614500</v>
      </c>
      <c r="I2623" s="79">
        <v>0</v>
      </c>
      <c r="J2623" s="79"/>
      <c r="K2623" s="79"/>
      <c r="L2623" s="79">
        <v>0</v>
      </c>
      <c r="M2623" s="79">
        <v>0</v>
      </c>
      <c r="N2623" s="79">
        <v>0</v>
      </c>
      <c r="O2623" s="79">
        <v>0</v>
      </c>
      <c r="P2623" s="80">
        <v>0</v>
      </c>
      <c r="Q2623" s="81" t="str">
        <f t="shared" si="40"/>
        <v>Unregistered</v>
      </c>
    </row>
    <row r="2624" spans="1:17">
      <c r="A2624" s="72">
        <v>11073</v>
      </c>
      <c r="B2624" s="72" t="s">
        <v>318</v>
      </c>
      <c r="C2624" s="72" t="s">
        <v>321</v>
      </c>
      <c r="D2624" s="72" t="s">
        <v>10475</v>
      </c>
      <c r="E2624" s="72" t="s">
        <v>10476</v>
      </c>
      <c r="F2624" s="73">
        <v>46112</v>
      </c>
      <c r="G2624" s="72" t="s">
        <v>1903</v>
      </c>
      <c r="H2624" s="74">
        <v>5459265</v>
      </c>
      <c r="I2624" s="74">
        <v>0</v>
      </c>
      <c r="J2624" s="74"/>
      <c r="K2624" s="74"/>
      <c r="L2624" s="74">
        <v>0</v>
      </c>
      <c r="M2624" s="74">
        <v>0</v>
      </c>
      <c r="N2624" s="74">
        <v>0</v>
      </c>
      <c r="O2624" s="74">
        <v>0</v>
      </c>
      <c r="P2624" s="75">
        <v>0</v>
      </c>
      <c r="Q2624" s="76" t="str">
        <f t="shared" si="40"/>
        <v>Unregistered</v>
      </c>
    </row>
    <row r="2625" spans="1:17">
      <c r="A2625" s="77">
        <v>11074</v>
      </c>
      <c r="B2625" s="77" t="s">
        <v>318</v>
      </c>
      <c r="C2625" s="77" t="s">
        <v>321</v>
      </c>
      <c r="D2625" s="77" t="s">
        <v>332</v>
      </c>
      <c r="E2625" s="77" t="s">
        <v>333</v>
      </c>
      <c r="F2625" s="78">
        <v>46153</v>
      </c>
      <c r="G2625" s="77" t="s">
        <v>1903</v>
      </c>
      <c r="H2625" s="79">
        <v>5654484</v>
      </c>
      <c r="I2625" s="79">
        <v>0</v>
      </c>
      <c r="J2625" s="79"/>
      <c r="K2625" s="79"/>
      <c r="L2625" s="79">
        <v>0</v>
      </c>
      <c r="M2625" s="79">
        <v>0</v>
      </c>
      <c r="N2625" s="79">
        <v>0</v>
      </c>
      <c r="O2625" s="79">
        <v>0</v>
      </c>
      <c r="P2625" s="80">
        <v>0</v>
      </c>
      <c r="Q2625" s="81" t="str">
        <f t="shared" si="40"/>
        <v>Unregistered</v>
      </c>
    </row>
    <row r="2626" spans="1:17">
      <c r="A2626" s="72">
        <v>11075</v>
      </c>
      <c r="B2626" s="72" t="s">
        <v>318</v>
      </c>
      <c r="C2626" s="72" t="s">
        <v>321</v>
      </c>
      <c r="D2626" s="72" t="s">
        <v>334</v>
      </c>
      <c r="E2626" s="72" t="s">
        <v>335</v>
      </c>
      <c r="F2626" s="73">
        <v>46136</v>
      </c>
      <c r="G2626" s="72" t="s">
        <v>9930</v>
      </c>
      <c r="H2626" s="74">
        <v>5446065</v>
      </c>
      <c r="I2626" s="74">
        <v>0</v>
      </c>
      <c r="J2626" s="74"/>
      <c r="K2626" s="74"/>
      <c r="L2626" s="74">
        <v>0</v>
      </c>
      <c r="M2626" s="74">
        <v>0</v>
      </c>
      <c r="N2626" s="74">
        <v>0</v>
      </c>
      <c r="O2626" s="74">
        <v>0</v>
      </c>
      <c r="P2626" s="75">
        <v>0</v>
      </c>
      <c r="Q2626" s="76" t="str">
        <f t="shared" ref="Q2626:Q2689" si="41">IF(G2626="01 Jan 1900","Unregistered","Registered")</f>
        <v>Registered</v>
      </c>
    </row>
    <row r="2627" spans="1:17">
      <c r="A2627" s="77">
        <v>11076</v>
      </c>
      <c r="B2627" s="77" t="s">
        <v>318</v>
      </c>
      <c r="C2627" s="77" t="s">
        <v>321</v>
      </c>
      <c r="D2627" s="77" t="s">
        <v>336</v>
      </c>
      <c r="E2627" s="77" t="s">
        <v>337</v>
      </c>
      <c r="F2627" s="78">
        <v>46136</v>
      </c>
      <c r="G2627" s="77" t="s">
        <v>10457</v>
      </c>
      <c r="H2627" s="79">
        <v>5446065</v>
      </c>
      <c r="I2627" s="79">
        <v>0</v>
      </c>
      <c r="J2627" s="79"/>
      <c r="K2627" s="79"/>
      <c r="L2627" s="79">
        <v>0</v>
      </c>
      <c r="M2627" s="79">
        <v>0</v>
      </c>
      <c r="N2627" s="79">
        <v>0</v>
      </c>
      <c r="O2627" s="79">
        <v>0</v>
      </c>
      <c r="P2627" s="80">
        <v>0</v>
      </c>
      <c r="Q2627" s="81" t="str">
        <f t="shared" si="41"/>
        <v>Registered</v>
      </c>
    </row>
    <row r="2628" spans="1:17">
      <c r="A2628" s="72">
        <v>11077</v>
      </c>
      <c r="B2628" s="72" t="s">
        <v>318</v>
      </c>
      <c r="C2628" s="72" t="s">
        <v>321</v>
      </c>
      <c r="D2628" s="72" t="s">
        <v>338</v>
      </c>
      <c r="E2628" s="72" t="s">
        <v>10477</v>
      </c>
      <c r="F2628" s="73">
        <v>46197</v>
      </c>
      <c r="G2628" s="72" t="s">
        <v>1903</v>
      </c>
      <c r="H2628" s="74">
        <v>5516000</v>
      </c>
      <c r="I2628" s="74">
        <v>0</v>
      </c>
      <c r="J2628" s="74"/>
      <c r="K2628" s="74"/>
      <c r="L2628" s="74">
        <v>0</v>
      </c>
      <c r="M2628" s="74">
        <v>0</v>
      </c>
      <c r="N2628" s="74">
        <v>0</v>
      </c>
      <c r="O2628" s="74">
        <v>0</v>
      </c>
      <c r="P2628" s="75">
        <v>0</v>
      </c>
      <c r="Q2628" s="76" t="str">
        <f t="shared" si="41"/>
        <v>Unregistered</v>
      </c>
    </row>
    <row r="2629" spans="1:17">
      <c r="A2629" s="77">
        <v>11078</v>
      </c>
      <c r="B2629" s="77" t="s">
        <v>318</v>
      </c>
      <c r="C2629" s="77" t="s">
        <v>321</v>
      </c>
      <c r="D2629" s="77" t="s">
        <v>339</v>
      </c>
      <c r="E2629" s="77" t="s">
        <v>340</v>
      </c>
      <c r="F2629" s="78">
        <v>46142</v>
      </c>
      <c r="G2629" s="77" t="s">
        <v>10478</v>
      </c>
      <c r="H2629" s="79">
        <v>5494581</v>
      </c>
      <c r="I2629" s="79">
        <v>0</v>
      </c>
      <c r="J2629" s="79"/>
      <c r="K2629" s="79"/>
      <c r="L2629" s="79">
        <v>0</v>
      </c>
      <c r="M2629" s="79">
        <v>0</v>
      </c>
      <c r="N2629" s="79">
        <v>0</v>
      </c>
      <c r="O2629" s="79">
        <v>0</v>
      </c>
      <c r="P2629" s="80">
        <v>0</v>
      </c>
      <c r="Q2629" s="81" t="str">
        <f t="shared" si="41"/>
        <v>Registered</v>
      </c>
    </row>
    <row r="2630" spans="1:17">
      <c r="A2630" s="72">
        <v>11079</v>
      </c>
      <c r="B2630" s="72" t="s">
        <v>318</v>
      </c>
      <c r="C2630" s="72" t="s">
        <v>321</v>
      </c>
      <c r="D2630" s="72" t="s">
        <v>341</v>
      </c>
      <c r="E2630" s="72" t="s">
        <v>342</v>
      </c>
      <c r="F2630" s="73">
        <v>46142</v>
      </c>
      <c r="G2630" s="72" t="s">
        <v>9645</v>
      </c>
      <c r="H2630" s="74">
        <v>5423949</v>
      </c>
      <c r="I2630" s="74">
        <v>0</v>
      </c>
      <c r="J2630" s="74"/>
      <c r="K2630" s="74"/>
      <c r="L2630" s="74">
        <v>0</v>
      </c>
      <c r="M2630" s="74">
        <v>0</v>
      </c>
      <c r="N2630" s="74">
        <v>0</v>
      </c>
      <c r="O2630" s="74">
        <v>0</v>
      </c>
      <c r="P2630" s="75">
        <v>0</v>
      </c>
      <c r="Q2630" s="76" t="str">
        <f t="shared" si="41"/>
        <v>Registered</v>
      </c>
    </row>
    <row r="2631" spans="1:17">
      <c r="A2631" s="77">
        <v>11080</v>
      </c>
      <c r="B2631" s="77" t="s">
        <v>318</v>
      </c>
      <c r="C2631" s="77" t="s">
        <v>321</v>
      </c>
      <c r="D2631" s="77" t="s">
        <v>343</v>
      </c>
      <c r="E2631" s="77" t="s">
        <v>335</v>
      </c>
      <c r="F2631" s="78">
        <v>46164</v>
      </c>
      <c r="G2631" s="77" t="s">
        <v>9930</v>
      </c>
      <c r="H2631" s="79">
        <v>5447050</v>
      </c>
      <c r="I2631" s="79">
        <v>0</v>
      </c>
      <c r="J2631" s="79"/>
      <c r="K2631" s="79"/>
      <c r="L2631" s="79">
        <v>0</v>
      </c>
      <c r="M2631" s="79">
        <v>0</v>
      </c>
      <c r="N2631" s="79">
        <v>0</v>
      </c>
      <c r="O2631" s="79">
        <v>0</v>
      </c>
      <c r="P2631" s="80">
        <v>0</v>
      </c>
      <c r="Q2631" s="81" t="str">
        <f t="shared" si="41"/>
        <v>Registered</v>
      </c>
    </row>
    <row r="2632" spans="1:17">
      <c r="A2632" s="72">
        <v>11081</v>
      </c>
      <c r="B2632" s="72" t="s">
        <v>318</v>
      </c>
      <c r="C2632" s="72" t="s">
        <v>319</v>
      </c>
      <c r="D2632" s="72" t="s">
        <v>344</v>
      </c>
      <c r="E2632" s="72" t="s">
        <v>10479</v>
      </c>
      <c r="F2632" s="73">
        <v>46197</v>
      </c>
      <c r="G2632" s="72" t="s">
        <v>1903</v>
      </c>
      <c r="H2632" s="74">
        <v>6008500</v>
      </c>
      <c r="I2632" s="74">
        <v>0</v>
      </c>
      <c r="J2632" s="74"/>
      <c r="K2632" s="74"/>
      <c r="L2632" s="74">
        <v>0</v>
      </c>
      <c r="M2632" s="74">
        <v>0</v>
      </c>
      <c r="N2632" s="74">
        <v>0</v>
      </c>
      <c r="O2632" s="74">
        <v>0</v>
      </c>
      <c r="P2632" s="75">
        <v>0</v>
      </c>
      <c r="Q2632" s="76" t="str">
        <f t="shared" si="41"/>
        <v>Unregistered</v>
      </c>
    </row>
    <row r="2633" spans="1:17">
      <c r="A2633" s="77">
        <v>11082</v>
      </c>
      <c r="B2633" s="77" t="s">
        <v>318</v>
      </c>
      <c r="C2633" s="77" t="s">
        <v>320</v>
      </c>
      <c r="D2633" s="77" t="s">
        <v>345</v>
      </c>
      <c r="E2633" s="77" t="s">
        <v>346</v>
      </c>
      <c r="F2633" s="78">
        <v>46172</v>
      </c>
      <c r="G2633" s="77" t="s">
        <v>1903</v>
      </c>
      <c r="H2633" s="79">
        <v>5844005</v>
      </c>
      <c r="I2633" s="79">
        <v>0</v>
      </c>
      <c r="J2633" s="79"/>
      <c r="K2633" s="79"/>
      <c r="L2633" s="79">
        <v>0</v>
      </c>
      <c r="M2633" s="79">
        <v>0</v>
      </c>
      <c r="N2633" s="79">
        <v>0</v>
      </c>
      <c r="O2633" s="79">
        <v>0</v>
      </c>
      <c r="P2633" s="80">
        <v>0</v>
      </c>
      <c r="Q2633" s="81" t="str">
        <f t="shared" si="41"/>
        <v>Unregistered</v>
      </c>
    </row>
    <row r="2634" spans="1:17">
      <c r="A2634" s="72">
        <v>11083</v>
      </c>
      <c r="B2634" s="72" t="s">
        <v>318</v>
      </c>
      <c r="C2634" s="72" t="s">
        <v>320</v>
      </c>
      <c r="D2634" s="72" t="s">
        <v>10480</v>
      </c>
      <c r="E2634" s="72" t="s">
        <v>10481</v>
      </c>
      <c r="F2634" s="73">
        <v>46179</v>
      </c>
      <c r="G2634" s="72" t="s">
        <v>9608</v>
      </c>
      <c r="H2634" s="74">
        <v>5984100</v>
      </c>
      <c r="I2634" s="74">
        <v>0</v>
      </c>
      <c r="J2634" s="74"/>
      <c r="K2634" s="74"/>
      <c r="L2634" s="74">
        <v>0</v>
      </c>
      <c r="M2634" s="74">
        <v>0</v>
      </c>
      <c r="N2634" s="74">
        <v>0</v>
      </c>
      <c r="O2634" s="74">
        <v>0</v>
      </c>
      <c r="P2634" s="75">
        <v>0</v>
      </c>
      <c r="Q2634" s="76" t="str">
        <f t="shared" si="41"/>
        <v>Registered</v>
      </c>
    </row>
    <row r="2635" spans="1:17">
      <c r="A2635" s="77">
        <v>11084</v>
      </c>
      <c r="B2635" s="77" t="s">
        <v>318</v>
      </c>
      <c r="C2635" s="77" t="s">
        <v>320</v>
      </c>
      <c r="D2635" s="77" t="s">
        <v>347</v>
      </c>
      <c r="E2635" s="77" t="s">
        <v>348</v>
      </c>
      <c r="F2635" s="78">
        <v>46172</v>
      </c>
      <c r="G2635" s="77" t="s">
        <v>9564</v>
      </c>
      <c r="H2635" s="79">
        <v>5886981</v>
      </c>
      <c r="I2635" s="79">
        <v>0</v>
      </c>
      <c r="J2635" s="79"/>
      <c r="K2635" s="79"/>
      <c r="L2635" s="79">
        <v>0</v>
      </c>
      <c r="M2635" s="79">
        <v>0</v>
      </c>
      <c r="N2635" s="79">
        <v>0</v>
      </c>
      <c r="O2635" s="79">
        <v>0</v>
      </c>
      <c r="P2635" s="80">
        <v>0</v>
      </c>
      <c r="Q2635" s="81" t="str">
        <f t="shared" si="41"/>
        <v>Registered</v>
      </c>
    </row>
    <row r="2636" spans="1:17">
      <c r="A2636" s="72">
        <v>11085</v>
      </c>
      <c r="B2636" s="72" t="s">
        <v>318</v>
      </c>
      <c r="C2636" s="72" t="s">
        <v>320</v>
      </c>
      <c r="D2636" s="72" t="s">
        <v>349</v>
      </c>
      <c r="E2636" s="72" t="s">
        <v>350</v>
      </c>
      <c r="F2636" s="73">
        <v>46130</v>
      </c>
      <c r="G2636" s="72" t="s">
        <v>1903</v>
      </c>
      <c r="H2636" s="74">
        <v>5910525</v>
      </c>
      <c r="I2636" s="74">
        <v>0</v>
      </c>
      <c r="J2636" s="74"/>
      <c r="K2636" s="74"/>
      <c r="L2636" s="74">
        <v>0</v>
      </c>
      <c r="M2636" s="74">
        <v>0</v>
      </c>
      <c r="N2636" s="74">
        <v>0</v>
      </c>
      <c r="O2636" s="74">
        <v>0</v>
      </c>
      <c r="P2636" s="75">
        <v>0</v>
      </c>
      <c r="Q2636" s="76" t="str">
        <f t="shared" si="41"/>
        <v>Unregistered</v>
      </c>
    </row>
    <row r="2637" spans="1:17">
      <c r="A2637" s="77">
        <v>11086</v>
      </c>
      <c r="B2637" s="77" t="s">
        <v>318</v>
      </c>
      <c r="C2637" s="77" t="s">
        <v>320</v>
      </c>
      <c r="D2637" s="77" t="s">
        <v>351</v>
      </c>
      <c r="E2637" s="77" t="s">
        <v>352</v>
      </c>
      <c r="F2637" s="78">
        <v>46130</v>
      </c>
      <c r="G2637" s="77" t="s">
        <v>9648</v>
      </c>
      <c r="H2637" s="79">
        <v>5788881</v>
      </c>
      <c r="I2637" s="79">
        <v>0</v>
      </c>
      <c r="J2637" s="79"/>
      <c r="K2637" s="79"/>
      <c r="L2637" s="79">
        <v>0</v>
      </c>
      <c r="M2637" s="79">
        <v>0</v>
      </c>
      <c r="N2637" s="79">
        <v>0</v>
      </c>
      <c r="O2637" s="79">
        <v>0</v>
      </c>
      <c r="P2637" s="80">
        <v>0</v>
      </c>
      <c r="Q2637" s="81" t="str">
        <f t="shared" si="41"/>
        <v>Registered</v>
      </c>
    </row>
    <row r="2638" spans="1:17">
      <c r="A2638" s="72">
        <v>11087</v>
      </c>
      <c r="B2638" s="72" t="s">
        <v>318</v>
      </c>
      <c r="C2638" s="72" t="s">
        <v>320</v>
      </c>
      <c r="D2638" s="72" t="s">
        <v>353</v>
      </c>
      <c r="E2638" s="72" t="s">
        <v>354</v>
      </c>
      <c r="F2638" s="73">
        <v>46136</v>
      </c>
      <c r="G2638" s="72" t="s">
        <v>9616</v>
      </c>
      <c r="H2638" s="74">
        <v>5886000</v>
      </c>
      <c r="I2638" s="74">
        <v>0</v>
      </c>
      <c r="J2638" s="74"/>
      <c r="K2638" s="74"/>
      <c r="L2638" s="74">
        <v>0</v>
      </c>
      <c r="M2638" s="74">
        <v>0</v>
      </c>
      <c r="N2638" s="74">
        <v>0</v>
      </c>
      <c r="O2638" s="74">
        <v>0</v>
      </c>
      <c r="P2638" s="75">
        <v>0</v>
      </c>
      <c r="Q2638" s="76" t="str">
        <f t="shared" si="41"/>
        <v>Registered</v>
      </c>
    </row>
    <row r="2639" spans="1:17">
      <c r="A2639" s="77">
        <v>11088</v>
      </c>
      <c r="B2639" s="77" t="s">
        <v>318</v>
      </c>
      <c r="C2639" s="77" t="s">
        <v>320</v>
      </c>
      <c r="D2639" s="77" t="s">
        <v>10482</v>
      </c>
      <c r="E2639" s="77" t="s">
        <v>10483</v>
      </c>
      <c r="F2639" s="78">
        <v>46091</v>
      </c>
      <c r="G2639" s="77" t="s">
        <v>9613</v>
      </c>
      <c r="H2639" s="79">
        <v>5405310</v>
      </c>
      <c r="I2639" s="79">
        <v>0</v>
      </c>
      <c r="J2639" s="79"/>
      <c r="K2639" s="79"/>
      <c r="L2639" s="79">
        <v>0</v>
      </c>
      <c r="M2639" s="79">
        <v>0</v>
      </c>
      <c r="N2639" s="79">
        <v>0</v>
      </c>
      <c r="O2639" s="79">
        <v>0</v>
      </c>
      <c r="P2639" s="80">
        <v>0</v>
      </c>
      <c r="Q2639" s="81" t="str">
        <f t="shared" si="41"/>
        <v>Registered</v>
      </c>
    </row>
    <row r="2640" spans="1:17">
      <c r="A2640" s="72">
        <v>11089</v>
      </c>
      <c r="B2640" s="72" t="s">
        <v>318</v>
      </c>
      <c r="C2640" s="72" t="s">
        <v>320</v>
      </c>
      <c r="D2640" s="72" t="s">
        <v>10484</v>
      </c>
      <c r="E2640" s="72" t="s">
        <v>10483</v>
      </c>
      <c r="F2640" s="73">
        <v>46091</v>
      </c>
      <c r="G2640" s="72" t="s">
        <v>9613</v>
      </c>
      <c r="H2640" s="74">
        <v>5405310</v>
      </c>
      <c r="I2640" s="74">
        <v>0</v>
      </c>
      <c r="J2640" s="74"/>
      <c r="K2640" s="74"/>
      <c r="L2640" s="74">
        <v>0</v>
      </c>
      <c r="M2640" s="74">
        <v>0</v>
      </c>
      <c r="N2640" s="74">
        <v>0</v>
      </c>
      <c r="O2640" s="74">
        <v>0</v>
      </c>
      <c r="P2640" s="75">
        <v>0</v>
      </c>
      <c r="Q2640" s="76" t="str">
        <f t="shared" si="41"/>
        <v>Registered</v>
      </c>
    </row>
    <row r="2641" spans="1:17">
      <c r="A2641" s="77">
        <v>11090</v>
      </c>
      <c r="B2641" s="77" t="s">
        <v>318</v>
      </c>
      <c r="C2641" s="77" t="s">
        <v>320</v>
      </c>
      <c r="D2641" s="77" t="s">
        <v>10485</v>
      </c>
      <c r="E2641" s="77" t="s">
        <v>10486</v>
      </c>
      <c r="F2641" s="78">
        <v>45986</v>
      </c>
      <c r="G2641" s="77" t="s">
        <v>4186</v>
      </c>
      <c r="H2641" s="79">
        <v>1</v>
      </c>
      <c r="I2641" s="79">
        <v>0</v>
      </c>
      <c r="J2641" s="79"/>
      <c r="K2641" s="79"/>
      <c r="L2641" s="79">
        <v>0</v>
      </c>
      <c r="M2641" s="79">
        <v>0</v>
      </c>
      <c r="N2641" s="79">
        <v>0</v>
      </c>
      <c r="O2641" s="79">
        <v>0</v>
      </c>
      <c r="P2641" s="80">
        <v>0</v>
      </c>
      <c r="Q2641" s="81" t="str">
        <f t="shared" si="41"/>
        <v>Registered</v>
      </c>
    </row>
    <row r="2642" spans="1:17">
      <c r="A2642" s="72">
        <v>11091</v>
      </c>
      <c r="B2642" s="72" t="s">
        <v>318</v>
      </c>
      <c r="C2642" s="72" t="s">
        <v>320</v>
      </c>
      <c r="D2642" s="72" t="s">
        <v>10487</v>
      </c>
      <c r="E2642" s="72" t="s">
        <v>10486</v>
      </c>
      <c r="F2642" s="73">
        <v>45986</v>
      </c>
      <c r="G2642" s="72" t="s">
        <v>4186</v>
      </c>
      <c r="H2642" s="74">
        <v>1</v>
      </c>
      <c r="I2642" s="74">
        <v>0</v>
      </c>
      <c r="J2642" s="74"/>
      <c r="K2642" s="74"/>
      <c r="L2642" s="74">
        <v>0</v>
      </c>
      <c r="M2642" s="74">
        <v>0</v>
      </c>
      <c r="N2642" s="74">
        <v>0</v>
      </c>
      <c r="O2642" s="74">
        <v>0</v>
      </c>
      <c r="P2642" s="75">
        <v>0</v>
      </c>
      <c r="Q2642" s="76" t="str">
        <f t="shared" si="41"/>
        <v>Registered</v>
      </c>
    </row>
    <row r="2643" spans="1:17">
      <c r="A2643" s="77">
        <v>9931</v>
      </c>
      <c r="B2643" s="77" t="s">
        <v>62</v>
      </c>
      <c r="C2643" s="77" t="s">
        <v>1365</v>
      </c>
      <c r="D2643" s="77" t="s">
        <v>9216</v>
      </c>
      <c r="E2643" s="77" t="s">
        <v>9217</v>
      </c>
      <c r="F2643" s="78">
        <v>45296</v>
      </c>
      <c r="G2643" s="77" t="s">
        <v>6287</v>
      </c>
      <c r="H2643" s="79">
        <v>2000000</v>
      </c>
      <c r="I2643" s="79">
        <v>2000000</v>
      </c>
      <c r="J2643" s="79">
        <v>2000000</v>
      </c>
      <c r="K2643" s="79">
        <v>0</v>
      </c>
      <c r="L2643" s="79">
        <v>0</v>
      </c>
      <c r="M2643" s="79">
        <v>0</v>
      </c>
      <c r="N2643" s="79">
        <v>0</v>
      </c>
      <c r="O2643" s="79">
        <v>0</v>
      </c>
      <c r="P2643" s="80">
        <v>0</v>
      </c>
      <c r="Q2643" s="81" t="str">
        <f t="shared" si="41"/>
        <v>Registered</v>
      </c>
    </row>
    <row r="2644" spans="1:17">
      <c r="A2644" s="72">
        <v>9932</v>
      </c>
      <c r="B2644" s="72" t="s">
        <v>62</v>
      </c>
      <c r="C2644" s="72" t="s">
        <v>1365</v>
      </c>
      <c r="D2644" s="72" t="s">
        <v>9218</v>
      </c>
      <c r="E2644" s="72" t="s">
        <v>9219</v>
      </c>
      <c r="F2644" s="73">
        <v>45296</v>
      </c>
      <c r="G2644" s="72" t="s">
        <v>4968</v>
      </c>
      <c r="H2644" s="74">
        <v>1970000</v>
      </c>
      <c r="I2644" s="74">
        <v>1970000</v>
      </c>
      <c r="J2644" s="74">
        <v>1970000</v>
      </c>
      <c r="K2644" s="74">
        <v>0</v>
      </c>
      <c r="L2644" s="74">
        <v>0</v>
      </c>
      <c r="M2644" s="74">
        <v>0</v>
      </c>
      <c r="N2644" s="74">
        <v>0</v>
      </c>
      <c r="O2644" s="74">
        <v>0</v>
      </c>
      <c r="P2644" s="75">
        <v>0</v>
      </c>
      <c r="Q2644" s="76" t="str">
        <f t="shared" si="41"/>
        <v>Registered</v>
      </c>
    </row>
    <row r="2645" spans="1:17">
      <c r="A2645" s="77">
        <v>9933</v>
      </c>
      <c r="B2645" s="77" t="s">
        <v>62</v>
      </c>
      <c r="C2645" s="77" t="s">
        <v>1365</v>
      </c>
      <c r="D2645" s="77" t="s">
        <v>9220</v>
      </c>
      <c r="E2645" s="77" t="s">
        <v>393</v>
      </c>
      <c r="F2645" s="78">
        <v>45300</v>
      </c>
      <c r="G2645" s="77" t="s">
        <v>5378</v>
      </c>
      <c r="H2645" s="79">
        <v>1576000</v>
      </c>
      <c r="I2645" s="79">
        <v>1576000</v>
      </c>
      <c r="J2645" s="79">
        <v>1576000</v>
      </c>
      <c r="K2645" s="79">
        <v>0</v>
      </c>
      <c r="L2645" s="79">
        <v>0</v>
      </c>
      <c r="M2645" s="79">
        <v>0</v>
      </c>
      <c r="N2645" s="79">
        <v>0</v>
      </c>
      <c r="O2645" s="79">
        <v>0</v>
      </c>
      <c r="P2645" s="80">
        <v>0</v>
      </c>
      <c r="Q2645" s="81" t="str">
        <f t="shared" si="41"/>
        <v>Registered</v>
      </c>
    </row>
    <row r="2646" spans="1:17">
      <c r="A2646" s="72">
        <v>9934</v>
      </c>
      <c r="B2646" s="72" t="s">
        <v>62</v>
      </c>
      <c r="C2646" s="72" t="s">
        <v>1365</v>
      </c>
      <c r="D2646" s="72" t="s">
        <v>9221</v>
      </c>
      <c r="E2646" s="72" t="s">
        <v>9222</v>
      </c>
      <c r="F2646" s="73">
        <v>45300</v>
      </c>
      <c r="G2646" s="72" t="s">
        <v>5169</v>
      </c>
      <c r="H2646" s="74">
        <v>1576000</v>
      </c>
      <c r="I2646" s="74">
        <v>1576000</v>
      </c>
      <c r="J2646" s="74">
        <v>1576000</v>
      </c>
      <c r="K2646" s="74">
        <v>0</v>
      </c>
      <c r="L2646" s="74">
        <v>0</v>
      </c>
      <c r="M2646" s="74">
        <v>0</v>
      </c>
      <c r="N2646" s="74">
        <v>0</v>
      </c>
      <c r="O2646" s="74">
        <v>0</v>
      </c>
      <c r="P2646" s="75">
        <v>0</v>
      </c>
      <c r="Q2646" s="76" t="str">
        <f t="shared" si="41"/>
        <v>Registered</v>
      </c>
    </row>
    <row r="2647" spans="1:17">
      <c r="A2647" s="77">
        <v>9935</v>
      </c>
      <c r="B2647" s="77" t="s">
        <v>62</v>
      </c>
      <c r="C2647" s="77" t="s">
        <v>1365</v>
      </c>
      <c r="D2647" s="77" t="s">
        <v>9223</v>
      </c>
      <c r="E2647" s="77" t="s">
        <v>9219</v>
      </c>
      <c r="F2647" s="78">
        <v>45377</v>
      </c>
      <c r="G2647" s="77" t="s">
        <v>9224</v>
      </c>
      <c r="H2647" s="79">
        <v>7000000</v>
      </c>
      <c r="I2647" s="79">
        <v>7000000</v>
      </c>
      <c r="J2647" s="79">
        <v>7000000</v>
      </c>
      <c r="K2647" s="79">
        <v>0</v>
      </c>
      <c r="L2647" s="79">
        <v>0</v>
      </c>
      <c r="M2647" s="79">
        <v>0</v>
      </c>
      <c r="N2647" s="79">
        <v>0</v>
      </c>
      <c r="O2647" s="79">
        <v>0</v>
      </c>
      <c r="P2647" s="80">
        <v>0</v>
      </c>
      <c r="Q2647" s="81" t="str">
        <f t="shared" si="41"/>
        <v>Registered</v>
      </c>
    </row>
    <row r="2648" spans="1:17">
      <c r="A2648" s="72">
        <v>9936</v>
      </c>
      <c r="B2648" s="72" t="s">
        <v>62</v>
      </c>
      <c r="C2648" s="72" t="s">
        <v>1365</v>
      </c>
      <c r="D2648" s="72" t="s">
        <v>9225</v>
      </c>
      <c r="E2648" s="72" t="s">
        <v>9226</v>
      </c>
      <c r="F2648" s="73">
        <v>45306</v>
      </c>
      <c r="G2648" s="72" t="s">
        <v>5399</v>
      </c>
      <c r="H2648" s="74">
        <v>6799877</v>
      </c>
      <c r="I2648" s="74">
        <v>6799877</v>
      </c>
      <c r="J2648" s="74">
        <v>6799877</v>
      </c>
      <c r="K2648" s="74">
        <v>0</v>
      </c>
      <c r="L2648" s="74">
        <v>0</v>
      </c>
      <c r="M2648" s="74">
        <v>0</v>
      </c>
      <c r="N2648" s="74">
        <v>0</v>
      </c>
      <c r="O2648" s="74">
        <v>0</v>
      </c>
      <c r="P2648" s="75">
        <v>0</v>
      </c>
      <c r="Q2648" s="76" t="str">
        <f t="shared" si="41"/>
        <v>Registered</v>
      </c>
    </row>
    <row r="2649" spans="1:17">
      <c r="A2649" s="77">
        <v>9937</v>
      </c>
      <c r="B2649" s="77" t="s">
        <v>62</v>
      </c>
      <c r="C2649" s="77" t="s">
        <v>1365</v>
      </c>
      <c r="D2649" s="77" t="s">
        <v>9227</v>
      </c>
      <c r="E2649" s="77" t="s">
        <v>9228</v>
      </c>
      <c r="F2649" s="78">
        <v>45296</v>
      </c>
      <c r="G2649" s="77" t="s">
        <v>4968</v>
      </c>
      <c r="H2649" s="79">
        <v>6110000</v>
      </c>
      <c r="I2649" s="79">
        <v>6110000</v>
      </c>
      <c r="J2649" s="79">
        <v>6110000</v>
      </c>
      <c r="K2649" s="79">
        <v>0</v>
      </c>
      <c r="L2649" s="79">
        <v>0</v>
      </c>
      <c r="M2649" s="79">
        <v>0</v>
      </c>
      <c r="N2649" s="79">
        <v>0</v>
      </c>
      <c r="O2649" s="79">
        <v>0</v>
      </c>
      <c r="P2649" s="80">
        <v>0</v>
      </c>
      <c r="Q2649" s="81" t="str">
        <f t="shared" si="41"/>
        <v>Registered</v>
      </c>
    </row>
    <row r="2650" spans="1:17">
      <c r="A2650" s="72">
        <v>9938</v>
      </c>
      <c r="B2650" s="72" t="s">
        <v>62</v>
      </c>
      <c r="C2650" s="72" t="s">
        <v>1365</v>
      </c>
      <c r="D2650" s="72" t="s">
        <v>9229</v>
      </c>
      <c r="E2650" s="72" t="s">
        <v>9230</v>
      </c>
      <c r="F2650" s="73">
        <v>45300</v>
      </c>
      <c r="G2650" s="72" t="s">
        <v>4382</v>
      </c>
      <c r="H2650" s="74">
        <v>2144000</v>
      </c>
      <c r="I2650" s="74">
        <v>2144000</v>
      </c>
      <c r="J2650" s="74">
        <v>2144000</v>
      </c>
      <c r="K2650" s="74">
        <v>0</v>
      </c>
      <c r="L2650" s="74">
        <v>0</v>
      </c>
      <c r="M2650" s="74">
        <v>0</v>
      </c>
      <c r="N2650" s="74">
        <v>0</v>
      </c>
      <c r="O2650" s="74">
        <v>0</v>
      </c>
      <c r="P2650" s="75">
        <v>0</v>
      </c>
      <c r="Q2650" s="76" t="str">
        <f t="shared" si="41"/>
        <v>Registered</v>
      </c>
    </row>
    <row r="2651" spans="1:17">
      <c r="A2651" s="77">
        <v>9939</v>
      </c>
      <c r="B2651" s="77" t="s">
        <v>62</v>
      </c>
      <c r="C2651" s="77" t="s">
        <v>1365</v>
      </c>
      <c r="D2651" s="77" t="s">
        <v>9231</v>
      </c>
      <c r="E2651" s="77" t="s">
        <v>9222</v>
      </c>
      <c r="F2651" s="78">
        <v>45300</v>
      </c>
      <c r="G2651" s="77" t="s">
        <v>5169</v>
      </c>
      <c r="H2651" s="79">
        <v>2144000</v>
      </c>
      <c r="I2651" s="79">
        <v>2144000</v>
      </c>
      <c r="J2651" s="79">
        <v>2144000</v>
      </c>
      <c r="K2651" s="79">
        <v>0</v>
      </c>
      <c r="L2651" s="79">
        <v>0</v>
      </c>
      <c r="M2651" s="79">
        <v>0</v>
      </c>
      <c r="N2651" s="79">
        <v>0</v>
      </c>
      <c r="O2651" s="79">
        <v>0</v>
      </c>
      <c r="P2651" s="80">
        <v>0</v>
      </c>
      <c r="Q2651" s="81" t="str">
        <f t="shared" si="41"/>
        <v>Registered</v>
      </c>
    </row>
    <row r="2652" spans="1:17">
      <c r="A2652" s="72">
        <v>9940</v>
      </c>
      <c r="B2652" s="72" t="s">
        <v>62</v>
      </c>
      <c r="C2652" s="72" t="s">
        <v>1365</v>
      </c>
      <c r="D2652" s="72" t="s">
        <v>9232</v>
      </c>
      <c r="E2652" s="72" t="s">
        <v>9233</v>
      </c>
      <c r="F2652" s="73">
        <v>45296</v>
      </c>
      <c r="G2652" s="72" t="s">
        <v>5386</v>
      </c>
      <c r="H2652" s="74">
        <v>3484000</v>
      </c>
      <c r="I2652" s="74">
        <v>3484000</v>
      </c>
      <c r="J2652" s="74">
        <v>3484000</v>
      </c>
      <c r="K2652" s="74">
        <v>0</v>
      </c>
      <c r="L2652" s="74">
        <v>0</v>
      </c>
      <c r="M2652" s="74">
        <v>0</v>
      </c>
      <c r="N2652" s="74">
        <v>0</v>
      </c>
      <c r="O2652" s="74">
        <v>0</v>
      </c>
      <c r="P2652" s="75">
        <v>0</v>
      </c>
      <c r="Q2652" s="76" t="str">
        <f t="shared" si="41"/>
        <v>Registered</v>
      </c>
    </row>
    <row r="2653" spans="1:17">
      <c r="A2653" s="77">
        <v>9941</v>
      </c>
      <c r="B2653" s="77" t="s">
        <v>62</v>
      </c>
      <c r="C2653" s="77" t="s">
        <v>1365</v>
      </c>
      <c r="D2653" s="77" t="s">
        <v>9234</v>
      </c>
      <c r="E2653" s="77" t="s">
        <v>9235</v>
      </c>
      <c r="F2653" s="78">
        <v>45296</v>
      </c>
      <c r="G2653" s="77" t="s">
        <v>5055</v>
      </c>
      <c r="H2653" s="79">
        <v>2750000</v>
      </c>
      <c r="I2653" s="79">
        <v>2750000</v>
      </c>
      <c r="J2653" s="79">
        <v>2750000</v>
      </c>
      <c r="K2653" s="79">
        <v>0</v>
      </c>
      <c r="L2653" s="79">
        <v>0</v>
      </c>
      <c r="M2653" s="79">
        <v>0</v>
      </c>
      <c r="N2653" s="79">
        <v>0</v>
      </c>
      <c r="O2653" s="79">
        <v>0</v>
      </c>
      <c r="P2653" s="80">
        <v>0</v>
      </c>
      <c r="Q2653" s="81" t="str">
        <f t="shared" si="41"/>
        <v>Registered</v>
      </c>
    </row>
    <row r="2654" spans="1:17">
      <c r="A2654" s="72">
        <v>9942</v>
      </c>
      <c r="B2654" s="72" t="s">
        <v>62</v>
      </c>
      <c r="C2654" s="72" t="s">
        <v>1365</v>
      </c>
      <c r="D2654" s="72" t="s">
        <v>9236</v>
      </c>
      <c r="E2654" s="72" t="s">
        <v>9237</v>
      </c>
      <c r="F2654" s="73">
        <v>45296</v>
      </c>
      <c r="G2654" s="72" t="s">
        <v>5055</v>
      </c>
      <c r="H2654" s="74">
        <v>2750000</v>
      </c>
      <c r="I2654" s="74">
        <v>2750000</v>
      </c>
      <c r="J2654" s="74">
        <v>2750000</v>
      </c>
      <c r="K2654" s="74">
        <v>0</v>
      </c>
      <c r="L2654" s="74">
        <v>0</v>
      </c>
      <c r="M2654" s="74">
        <v>0</v>
      </c>
      <c r="N2654" s="74">
        <v>0</v>
      </c>
      <c r="O2654" s="74">
        <v>0</v>
      </c>
      <c r="P2654" s="75">
        <v>0</v>
      </c>
      <c r="Q2654" s="76" t="str">
        <f t="shared" si="41"/>
        <v>Registered</v>
      </c>
    </row>
    <row r="2655" spans="1:17">
      <c r="A2655" s="77">
        <v>9943</v>
      </c>
      <c r="B2655" s="77" t="s">
        <v>62</v>
      </c>
      <c r="C2655" s="77" t="s">
        <v>1365</v>
      </c>
      <c r="D2655" s="77" t="s">
        <v>9238</v>
      </c>
      <c r="E2655" s="77" t="s">
        <v>9237</v>
      </c>
      <c r="F2655" s="78">
        <v>45296</v>
      </c>
      <c r="G2655" s="77" t="s">
        <v>5055</v>
      </c>
      <c r="H2655" s="79">
        <v>2750000</v>
      </c>
      <c r="I2655" s="79">
        <v>2750000</v>
      </c>
      <c r="J2655" s="79">
        <v>2750000</v>
      </c>
      <c r="K2655" s="79">
        <v>0</v>
      </c>
      <c r="L2655" s="79">
        <v>0</v>
      </c>
      <c r="M2655" s="79">
        <v>0</v>
      </c>
      <c r="N2655" s="79">
        <v>0</v>
      </c>
      <c r="O2655" s="79">
        <v>0</v>
      </c>
      <c r="P2655" s="80">
        <v>0</v>
      </c>
      <c r="Q2655" s="81" t="str">
        <f t="shared" si="41"/>
        <v>Registered</v>
      </c>
    </row>
    <row r="2656" spans="1:17">
      <c r="A2656" s="72">
        <v>9944</v>
      </c>
      <c r="B2656" s="72" t="s">
        <v>62</v>
      </c>
      <c r="C2656" s="72" t="s">
        <v>1365</v>
      </c>
      <c r="D2656" s="72" t="s">
        <v>8650</v>
      </c>
      <c r="E2656" s="72" t="s">
        <v>7074</v>
      </c>
      <c r="F2656" s="73">
        <v>44167</v>
      </c>
      <c r="G2656" s="72" t="s">
        <v>5408</v>
      </c>
      <c r="H2656" s="74">
        <v>10376000</v>
      </c>
      <c r="I2656" s="74">
        <v>10376000</v>
      </c>
      <c r="J2656" s="74">
        <v>10376000</v>
      </c>
      <c r="K2656" s="74">
        <v>0</v>
      </c>
      <c r="L2656" s="74">
        <v>0</v>
      </c>
      <c r="M2656" s="74">
        <v>0</v>
      </c>
      <c r="N2656" s="74">
        <v>0</v>
      </c>
      <c r="O2656" s="74">
        <v>0</v>
      </c>
      <c r="P2656" s="75">
        <v>0</v>
      </c>
      <c r="Q2656" s="76" t="str">
        <f t="shared" si="41"/>
        <v>Registered</v>
      </c>
    </row>
    <row r="2657" spans="1:17">
      <c r="A2657" s="77">
        <v>9945</v>
      </c>
      <c r="B2657" s="77" t="s">
        <v>62</v>
      </c>
      <c r="C2657" s="77" t="s">
        <v>1365</v>
      </c>
      <c r="D2657" s="77" t="s">
        <v>5209</v>
      </c>
      <c r="E2657" s="77" t="s">
        <v>9239</v>
      </c>
      <c r="F2657" s="78">
        <v>44179</v>
      </c>
      <c r="G2657" s="77" t="s">
        <v>8617</v>
      </c>
      <c r="H2657" s="79">
        <v>5150000</v>
      </c>
      <c r="I2657" s="79">
        <v>5150000</v>
      </c>
      <c r="J2657" s="79">
        <v>5150000</v>
      </c>
      <c r="K2657" s="79">
        <v>0</v>
      </c>
      <c r="L2657" s="79">
        <v>0</v>
      </c>
      <c r="M2657" s="79">
        <v>0</v>
      </c>
      <c r="N2657" s="79">
        <v>0</v>
      </c>
      <c r="O2657" s="79">
        <v>0</v>
      </c>
      <c r="P2657" s="80">
        <v>0</v>
      </c>
      <c r="Q2657" s="81" t="str">
        <f t="shared" si="41"/>
        <v>Registered</v>
      </c>
    </row>
    <row r="2658" spans="1:17">
      <c r="A2658" s="72">
        <v>9946</v>
      </c>
      <c r="B2658" s="72" t="s">
        <v>62</v>
      </c>
      <c r="C2658" s="72" t="s">
        <v>1365</v>
      </c>
      <c r="D2658" s="72" t="s">
        <v>5212</v>
      </c>
      <c r="E2658" s="72" t="s">
        <v>9240</v>
      </c>
      <c r="F2658" s="73">
        <v>44167</v>
      </c>
      <c r="G2658" s="72" t="s">
        <v>2172</v>
      </c>
      <c r="H2658" s="74">
        <v>5369000</v>
      </c>
      <c r="I2658" s="74">
        <v>5369000</v>
      </c>
      <c r="J2658" s="74">
        <v>5369000</v>
      </c>
      <c r="K2658" s="74">
        <v>0</v>
      </c>
      <c r="L2658" s="74">
        <v>0</v>
      </c>
      <c r="M2658" s="74">
        <v>0</v>
      </c>
      <c r="N2658" s="74">
        <v>0</v>
      </c>
      <c r="O2658" s="74">
        <v>0</v>
      </c>
      <c r="P2658" s="75">
        <v>0</v>
      </c>
      <c r="Q2658" s="76" t="str">
        <f t="shared" si="41"/>
        <v>Registered</v>
      </c>
    </row>
    <row r="2659" spans="1:17">
      <c r="A2659" s="77">
        <v>9947</v>
      </c>
      <c r="B2659" s="77" t="s">
        <v>62</v>
      </c>
      <c r="C2659" s="77" t="s">
        <v>1365</v>
      </c>
      <c r="D2659" s="77" t="s">
        <v>5214</v>
      </c>
      <c r="E2659" s="77" t="s">
        <v>9241</v>
      </c>
      <c r="F2659" s="78">
        <v>44173</v>
      </c>
      <c r="G2659" s="77" t="s">
        <v>5510</v>
      </c>
      <c r="H2659" s="79">
        <v>9550000</v>
      </c>
      <c r="I2659" s="79">
        <v>9550000</v>
      </c>
      <c r="J2659" s="79">
        <v>9550000</v>
      </c>
      <c r="K2659" s="79">
        <v>0</v>
      </c>
      <c r="L2659" s="79">
        <v>0</v>
      </c>
      <c r="M2659" s="79">
        <v>0</v>
      </c>
      <c r="N2659" s="79">
        <v>0</v>
      </c>
      <c r="O2659" s="79">
        <v>0</v>
      </c>
      <c r="P2659" s="80">
        <v>0</v>
      </c>
      <c r="Q2659" s="81" t="str">
        <f t="shared" si="41"/>
        <v>Registered</v>
      </c>
    </row>
    <row r="2660" spans="1:17">
      <c r="A2660" s="72">
        <v>9948</v>
      </c>
      <c r="B2660" s="72" t="s">
        <v>62</v>
      </c>
      <c r="C2660" s="72" t="s">
        <v>1365</v>
      </c>
      <c r="D2660" s="72" t="s">
        <v>8651</v>
      </c>
      <c r="E2660" s="72" t="s">
        <v>9242</v>
      </c>
      <c r="F2660" s="73">
        <v>44089</v>
      </c>
      <c r="G2660" s="72" t="s">
        <v>4956</v>
      </c>
      <c r="H2660" s="74">
        <v>12141000</v>
      </c>
      <c r="I2660" s="74">
        <v>12141000</v>
      </c>
      <c r="J2660" s="74">
        <v>12141000</v>
      </c>
      <c r="K2660" s="74">
        <v>0</v>
      </c>
      <c r="L2660" s="74">
        <v>0</v>
      </c>
      <c r="M2660" s="74">
        <v>0</v>
      </c>
      <c r="N2660" s="74">
        <v>0</v>
      </c>
      <c r="O2660" s="74">
        <v>0</v>
      </c>
      <c r="P2660" s="75">
        <v>0</v>
      </c>
      <c r="Q2660" s="76" t="str">
        <f t="shared" si="41"/>
        <v>Registered</v>
      </c>
    </row>
    <row r="2661" spans="1:17">
      <c r="A2661" s="77">
        <v>9949</v>
      </c>
      <c r="B2661" s="77" t="s">
        <v>62</v>
      </c>
      <c r="C2661" s="77" t="s">
        <v>1365</v>
      </c>
      <c r="D2661" s="77" t="s">
        <v>5217</v>
      </c>
      <c r="E2661" s="77" t="s">
        <v>1928</v>
      </c>
      <c r="F2661" s="78">
        <v>44250</v>
      </c>
      <c r="G2661" s="77" t="s">
        <v>5410</v>
      </c>
      <c r="H2661" s="79">
        <v>7345000</v>
      </c>
      <c r="I2661" s="79">
        <v>7345000</v>
      </c>
      <c r="J2661" s="79">
        <v>7345000</v>
      </c>
      <c r="K2661" s="79">
        <v>0</v>
      </c>
      <c r="L2661" s="79">
        <v>0</v>
      </c>
      <c r="M2661" s="79">
        <v>0</v>
      </c>
      <c r="N2661" s="79">
        <v>0</v>
      </c>
      <c r="O2661" s="79">
        <v>0</v>
      </c>
      <c r="P2661" s="80">
        <v>0</v>
      </c>
      <c r="Q2661" s="81" t="str">
        <f t="shared" si="41"/>
        <v>Registered</v>
      </c>
    </row>
    <row r="2662" spans="1:17">
      <c r="A2662" s="72">
        <v>9950</v>
      </c>
      <c r="B2662" s="72" t="s">
        <v>62</v>
      </c>
      <c r="C2662" s="72" t="s">
        <v>1365</v>
      </c>
      <c r="D2662" s="72" t="s">
        <v>5218</v>
      </c>
      <c r="E2662" s="72" t="s">
        <v>9243</v>
      </c>
      <c r="F2662" s="73">
        <v>44193</v>
      </c>
      <c r="G2662" s="72" t="s">
        <v>5504</v>
      </c>
      <c r="H2662" s="74">
        <v>10130000</v>
      </c>
      <c r="I2662" s="74">
        <v>10130000</v>
      </c>
      <c r="J2662" s="74">
        <v>10130000</v>
      </c>
      <c r="K2662" s="74">
        <v>0</v>
      </c>
      <c r="L2662" s="74">
        <v>0</v>
      </c>
      <c r="M2662" s="74">
        <v>0</v>
      </c>
      <c r="N2662" s="74">
        <v>0</v>
      </c>
      <c r="O2662" s="74">
        <v>0</v>
      </c>
      <c r="P2662" s="75">
        <v>0</v>
      </c>
      <c r="Q2662" s="76" t="str">
        <f t="shared" si="41"/>
        <v>Registered</v>
      </c>
    </row>
    <row r="2663" spans="1:17">
      <c r="A2663" s="77">
        <v>9951</v>
      </c>
      <c r="B2663" s="77" t="s">
        <v>62</v>
      </c>
      <c r="C2663" s="77" t="s">
        <v>1365</v>
      </c>
      <c r="D2663" s="77" t="s">
        <v>5222</v>
      </c>
      <c r="E2663" s="77" t="s">
        <v>6274</v>
      </c>
      <c r="F2663" s="78">
        <v>44277</v>
      </c>
      <c r="G2663" s="77" t="s">
        <v>8619</v>
      </c>
      <c r="H2663" s="79">
        <v>8909000</v>
      </c>
      <c r="I2663" s="79">
        <v>8909000</v>
      </c>
      <c r="J2663" s="79">
        <v>8909000</v>
      </c>
      <c r="K2663" s="79">
        <v>0</v>
      </c>
      <c r="L2663" s="79">
        <v>0</v>
      </c>
      <c r="M2663" s="79">
        <v>0</v>
      </c>
      <c r="N2663" s="79">
        <v>0</v>
      </c>
      <c r="O2663" s="79">
        <v>0</v>
      </c>
      <c r="P2663" s="80">
        <v>0</v>
      </c>
      <c r="Q2663" s="81" t="str">
        <f t="shared" si="41"/>
        <v>Registered</v>
      </c>
    </row>
    <row r="2664" spans="1:17">
      <c r="A2664" s="72">
        <v>9952</v>
      </c>
      <c r="B2664" s="72" t="s">
        <v>62</v>
      </c>
      <c r="C2664" s="72" t="s">
        <v>1365</v>
      </c>
      <c r="D2664" s="72" t="s">
        <v>5223</v>
      </c>
      <c r="E2664" s="72" t="s">
        <v>9244</v>
      </c>
      <c r="F2664" s="73">
        <v>44155</v>
      </c>
      <c r="G2664" s="72" t="s">
        <v>4076</v>
      </c>
      <c r="H2664" s="74">
        <v>13230000</v>
      </c>
      <c r="I2664" s="74">
        <v>13230000</v>
      </c>
      <c r="J2664" s="74">
        <v>13230000</v>
      </c>
      <c r="K2664" s="74">
        <v>0</v>
      </c>
      <c r="L2664" s="74">
        <v>0</v>
      </c>
      <c r="M2664" s="74">
        <v>0</v>
      </c>
      <c r="N2664" s="74">
        <v>0</v>
      </c>
      <c r="O2664" s="74">
        <v>0</v>
      </c>
      <c r="P2664" s="75">
        <v>0</v>
      </c>
      <c r="Q2664" s="76" t="str">
        <f t="shared" si="41"/>
        <v>Registered</v>
      </c>
    </row>
    <row r="2665" spans="1:17">
      <c r="A2665" s="77">
        <v>9953</v>
      </c>
      <c r="B2665" s="77" t="s">
        <v>62</v>
      </c>
      <c r="C2665" s="77" t="s">
        <v>1365</v>
      </c>
      <c r="D2665" s="77" t="s">
        <v>9245</v>
      </c>
      <c r="E2665" s="77" t="s">
        <v>9246</v>
      </c>
      <c r="F2665" s="78">
        <v>44174</v>
      </c>
      <c r="G2665" s="77" t="s">
        <v>3152</v>
      </c>
      <c r="H2665" s="79">
        <v>5509000</v>
      </c>
      <c r="I2665" s="79">
        <v>5509000</v>
      </c>
      <c r="J2665" s="79">
        <v>5509000</v>
      </c>
      <c r="K2665" s="79">
        <v>0</v>
      </c>
      <c r="L2665" s="79">
        <v>0</v>
      </c>
      <c r="M2665" s="79">
        <v>0</v>
      </c>
      <c r="N2665" s="79">
        <v>0</v>
      </c>
      <c r="O2665" s="79">
        <v>0</v>
      </c>
      <c r="P2665" s="80">
        <v>0</v>
      </c>
      <c r="Q2665" s="81" t="str">
        <f t="shared" si="41"/>
        <v>Registered</v>
      </c>
    </row>
    <row r="2666" spans="1:17">
      <c r="A2666" s="72">
        <v>9954</v>
      </c>
      <c r="B2666" s="72" t="s">
        <v>62</v>
      </c>
      <c r="C2666" s="72" t="s">
        <v>1365</v>
      </c>
      <c r="D2666" s="72" t="s">
        <v>5224</v>
      </c>
      <c r="E2666" s="72" t="s">
        <v>9247</v>
      </c>
      <c r="F2666" s="73">
        <v>44132</v>
      </c>
      <c r="G2666" s="72" t="s">
        <v>4851</v>
      </c>
      <c r="H2666" s="74">
        <v>8152000</v>
      </c>
      <c r="I2666" s="74">
        <v>8152000</v>
      </c>
      <c r="J2666" s="74">
        <v>8152000</v>
      </c>
      <c r="K2666" s="74">
        <v>0</v>
      </c>
      <c r="L2666" s="74">
        <v>0</v>
      </c>
      <c r="M2666" s="74">
        <v>0</v>
      </c>
      <c r="N2666" s="74">
        <v>0</v>
      </c>
      <c r="O2666" s="74">
        <v>0</v>
      </c>
      <c r="P2666" s="75">
        <v>0</v>
      </c>
      <c r="Q2666" s="76" t="str">
        <f t="shared" si="41"/>
        <v>Registered</v>
      </c>
    </row>
    <row r="2667" spans="1:17">
      <c r="A2667" s="77">
        <v>9955</v>
      </c>
      <c r="B2667" s="77" t="s">
        <v>62</v>
      </c>
      <c r="C2667" s="77" t="s">
        <v>1365</v>
      </c>
      <c r="D2667" s="77" t="s">
        <v>5226</v>
      </c>
      <c r="E2667" s="77" t="s">
        <v>9248</v>
      </c>
      <c r="F2667" s="78">
        <v>44196</v>
      </c>
      <c r="G2667" s="77" t="s">
        <v>5477</v>
      </c>
      <c r="H2667" s="79">
        <v>15039000</v>
      </c>
      <c r="I2667" s="79">
        <v>15039000</v>
      </c>
      <c r="J2667" s="79">
        <v>15039000</v>
      </c>
      <c r="K2667" s="79">
        <v>0</v>
      </c>
      <c r="L2667" s="79">
        <v>0</v>
      </c>
      <c r="M2667" s="79">
        <v>0</v>
      </c>
      <c r="N2667" s="79">
        <v>0</v>
      </c>
      <c r="O2667" s="79">
        <v>0</v>
      </c>
      <c r="P2667" s="80">
        <v>0</v>
      </c>
      <c r="Q2667" s="81" t="str">
        <f t="shared" si="41"/>
        <v>Registered</v>
      </c>
    </row>
    <row r="2668" spans="1:17">
      <c r="A2668" s="72">
        <v>9956</v>
      </c>
      <c r="B2668" s="72" t="s">
        <v>62</v>
      </c>
      <c r="C2668" s="72" t="s">
        <v>1365</v>
      </c>
      <c r="D2668" s="72" t="s">
        <v>5229</v>
      </c>
      <c r="E2668" s="72" t="s">
        <v>9249</v>
      </c>
      <c r="F2668" s="73">
        <v>44439</v>
      </c>
      <c r="G2668" s="72" t="s">
        <v>8620</v>
      </c>
      <c r="H2668" s="74">
        <v>8632000</v>
      </c>
      <c r="I2668" s="74">
        <v>8632000</v>
      </c>
      <c r="J2668" s="74">
        <v>8632000</v>
      </c>
      <c r="K2668" s="74">
        <v>0</v>
      </c>
      <c r="L2668" s="74">
        <v>0</v>
      </c>
      <c r="M2668" s="74">
        <v>0</v>
      </c>
      <c r="N2668" s="74">
        <v>0</v>
      </c>
      <c r="O2668" s="74">
        <v>0</v>
      </c>
      <c r="P2668" s="75">
        <v>0</v>
      </c>
      <c r="Q2668" s="76" t="str">
        <f t="shared" si="41"/>
        <v>Registered</v>
      </c>
    </row>
    <row r="2669" spans="1:17">
      <c r="A2669" s="77">
        <v>9957</v>
      </c>
      <c r="B2669" s="77" t="s">
        <v>62</v>
      </c>
      <c r="C2669" s="77" t="s">
        <v>1365</v>
      </c>
      <c r="D2669" s="77" t="s">
        <v>5231</v>
      </c>
      <c r="E2669" s="77" t="s">
        <v>9250</v>
      </c>
      <c r="F2669" s="78">
        <v>44069</v>
      </c>
      <c r="G2669" s="77" t="s">
        <v>9251</v>
      </c>
      <c r="H2669" s="79">
        <v>7030000</v>
      </c>
      <c r="I2669" s="79">
        <v>7030000</v>
      </c>
      <c r="J2669" s="79">
        <v>7030000</v>
      </c>
      <c r="K2669" s="79">
        <v>0</v>
      </c>
      <c r="L2669" s="79">
        <v>0</v>
      </c>
      <c r="M2669" s="79">
        <v>0</v>
      </c>
      <c r="N2669" s="79">
        <v>0</v>
      </c>
      <c r="O2669" s="79">
        <v>0</v>
      </c>
      <c r="P2669" s="80">
        <v>0</v>
      </c>
      <c r="Q2669" s="81" t="str">
        <f t="shared" si="41"/>
        <v>Registered</v>
      </c>
    </row>
    <row r="2670" spans="1:17">
      <c r="A2670" s="72">
        <v>9958</v>
      </c>
      <c r="B2670" s="72" t="s">
        <v>62</v>
      </c>
      <c r="C2670" s="72" t="s">
        <v>1365</v>
      </c>
      <c r="D2670" s="72" t="s">
        <v>8652</v>
      </c>
      <c r="E2670" s="72" t="s">
        <v>6981</v>
      </c>
      <c r="F2670" s="73">
        <v>44018</v>
      </c>
      <c r="G2670" s="72" t="s">
        <v>8623</v>
      </c>
      <c r="H2670" s="74">
        <v>10500000</v>
      </c>
      <c r="I2670" s="74">
        <v>10500000</v>
      </c>
      <c r="J2670" s="74">
        <v>10500000</v>
      </c>
      <c r="K2670" s="74">
        <v>0</v>
      </c>
      <c r="L2670" s="74">
        <v>0</v>
      </c>
      <c r="M2670" s="74">
        <v>0</v>
      </c>
      <c r="N2670" s="74">
        <v>0</v>
      </c>
      <c r="O2670" s="74">
        <v>0</v>
      </c>
      <c r="P2670" s="75">
        <v>0</v>
      </c>
      <c r="Q2670" s="76" t="str">
        <f t="shared" si="41"/>
        <v>Registered</v>
      </c>
    </row>
    <row r="2671" spans="1:17">
      <c r="A2671" s="77">
        <v>9959</v>
      </c>
      <c r="B2671" s="77" t="s">
        <v>62</v>
      </c>
      <c r="C2671" s="77" t="s">
        <v>1365</v>
      </c>
      <c r="D2671" s="77" t="s">
        <v>5234</v>
      </c>
      <c r="E2671" s="77" t="s">
        <v>9252</v>
      </c>
      <c r="F2671" s="78">
        <v>44056</v>
      </c>
      <c r="G2671" s="77" t="s">
        <v>8331</v>
      </c>
      <c r="H2671" s="79">
        <v>7230000</v>
      </c>
      <c r="I2671" s="79">
        <v>7230000</v>
      </c>
      <c r="J2671" s="79">
        <v>7230000</v>
      </c>
      <c r="K2671" s="79">
        <v>0</v>
      </c>
      <c r="L2671" s="79">
        <v>0</v>
      </c>
      <c r="M2671" s="79">
        <v>0</v>
      </c>
      <c r="N2671" s="79">
        <v>0</v>
      </c>
      <c r="O2671" s="79">
        <v>0</v>
      </c>
      <c r="P2671" s="80">
        <v>0</v>
      </c>
      <c r="Q2671" s="81" t="str">
        <f t="shared" si="41"/>
        <v>Registered</v>
      </c>
    </row>
    <row r="2672" spans="1:17">
      <c r="A2672" s="72">
        <v>9960</v>
      </c>
      <c r="B2672" s="72" t="s">
        <v>62</v>
      </c>
      <c r="C2672" s="72" t="s">
        <v>1365</v>
      </c>
      <c r="D2672" s="72" t="s">
        <v>5236</v>
      </c>
      <c r="E2672" s="72" t="s">
        <v>9253</v>
      </c>
      <c r="F2672" s="73">
        <v>45656</v>
      </c>
      <c r="G2672" s="72" t="s">
        <v>9254</v>
      </c>
      <c r="H2672" s="74">
        <v>15000000</v>
      </c>
      <c r="I2672" s="74">
        <v>15000000</v>
      </c>
      <c r="J2672" s="74">
        <v>15000000</v>
      </c>
      <c r="K2672" s="74">
        <v>0</v>
      </c>
      <c r="L2672" s="74">
        <v>0</v>
      </c>
      <c r="M2672" s="74">
        <v>0</v>
      </c>
      <c r="N2672" s="74">
        <v>0</v>
      </c>
      <c r="O2672" s="74">
        <v>0</v>
      </c>
      <c r="P2672" s="75">
        <v>0</v>
      </c>
      <c r="Q2672" s="76" t="str">
        <f t="shared" si="41"/>
        <v>Registered</v>
      </c>
    </row>
    <row r="2673" spans="1:17">
      <c r="A2673" s="77">
        <v>9961</v>
      </c>
      <c r="B2673" s="77" t="s">
        <v>62</v>
      </c>
      <c r="C2673" s="77" t="s">
        <v>1365</v>
      </c>
      <c r="D2673" s="77" t="s">
        <v>5238</v>
      </c>
      <c r="E2673" s="77" t="s">
        <v>6697</v>
      </c>
      <c r="F2673" s="78">
        <v>44167</v>
      </c>
      <c r="G2673" s="77" t="s">
        <v>5512</v>
      </c>
      <c r="H2673" s="79">
        <v>7000000</v>
      </c>
      <c r="I2673" s="79">
        <v>7000000</v>
      </c>
      <c r="J2673" s="79">
        <v>7000000</v>
      </c>
      <c r="K2673" s="79">
        <v>0</v>
      </c>
      <c r="L2673" s="79">
        <v>0</v>
      </c>
      <c r="M2673" s="79">
        <v>0</v>
      </c>
      <c r="N2673" s="79">
        <v>0</v>
      </c>
      <c r="O2673" s="79">
        <v>0</v>
      </c>
      <c r="P2673" s="80">
        <v>0</v>
      </c>
      <c r="Q2673" s="81" t="str">
        <f t="shared" si="41"/>
        <v>Registered</v>
      </c>
    </row>
    <row r="2674" spans="1:17">
      <c r="A2674" s="72">
        <v>9962</v>
      </c>
      <c r="B2674" s="72" t="s">
        <v>62</v>
      </c>
      <c r="C2674" s="72" t="s">
        <v>1365</v>
      </c>
      <c r="D2674" s="72" t="s">
        <v>5240</v>
      </c>
      <c r="E2674" s="72" t="s">
        <v>9255</v>
      </c>
      <c r="F2674" s="73">
        <v>44085</v>
      </c>
      <c r="G2674" s="72" t="s">
        <v>6630</v>
      </c>
      <c r="H2674" s="74">
        <v>10810000</v>
      </c>
      <c r="I2674" s="74">
        <v>10810000</v>
      </c>
      <c r="J2674" s="74">
        <v>10810000</v>
      </c>
      <c r="K2674" s="74">
        <v>0</v>
      </c>
      <c r="L2674" s="74">
        <v>0</v>
      </c>
      <c r="M2674" s="74">
        <v>0</v>
      </c>
      <c r="N2674" s="74">
        <v>0</v>
      </c>
      <c r="O2674" s="74">
        <v>0</v>
      </c>
      <c r="P2674" s="75">
        <v>0</v>
      </c>
      <c r="Q2674" s="76" t="str">
        <f t="shared" si="41"/>
        <v>Registered</v>
      </c>
    </row>
    <row r="2675" spans="1:17">
      <c r="A2675" s="77">
        <v>9963</v>
      </c>
      <c r="B2675" s="77" t="s">
        <v>62</v>
      </c>
      <c r="C2675" s="77" t="s">
        <v>1365</v>
      </c>
      <c r="D2675" s="77" t="s">
        <v>8983</v>
      </c>
      <c r="E2675" s="77" t="s">
        <v>9256</v>
      </c>
      <c r="F2675" s="78">
        <v>44173</v>
      </c>
      <c r="G2675" s="77" t="s">
        <v>5415</v>
      </c>
      <c r="H2675" s="79">
        <v>10280000</v>
      </c>
      <c r="I2675" s="79">
        <v>10280000</v>
      </c>
      <c r="J2675" s="79">
        <v>10280000</v>
      </c>
      <c r="K2675" s="79">
        <v>0</v>
      </c>
      <c r="L2675" s="79">
        <v>0</v>
      </c>
      <c r="M2675" s="79">
        <v>0</v>
      </c>
      <c r="N2675" s="79">
        <v>0</v>
      </c>
      <c r="O2675" s="79">
        <v>0</v>
      </c>
      <c r="P2675" s="80">
        <v>0</v>
      </c>
      <c r="Q2675" s="81" t="str">
        <f t="shared" si="41"/>
        <v>Registered</v>
      </c>
    </row>
    <row r="2676" spans="1:17">
      <c r="A2676" s="72">
        <v>9964</v>
      </c>
      <c r="B2676" s="72" t="s">
        <v>62</v>
      </c>
      <c r="C2676" s="72" t="s">
        <v>1365</v>
      </c>
      <c r="D2676" s="72" t="s">
        <v>9257</v>
      </c>
      <c r="E2676" s="72" t="s">
        <v>9258</v>
      </c>
      <c r="F2676" s="73">
        <v>44316</v>
      </c>
      <c r="G2676" s="72" t="s">
        <v>5473</v>
      </c>
      <c r="H2676" s="74">
        <v>7839000</v>
      </c>
      <c r="I2676" s="74">
        <v>7839000</v>
      </c>
      <c r="J2676" s="74">
        <v>7839000</v>
      </c>
      <c r="K2676" s="74">
        <v>0</v>
      </c>
      <c r="L2676" s="74">
        <v>0</v>
      </c>
      <c r="M2676" s="74">
        <v>0</v>
      </c>
      <c r="N2676" s="74">
        <v>0</v>
      </c>
      <c r="O2676" s="74">
        <v>0</v>
      </c>
      <c r="P2676" s="75">
        <v>0</v>
      </c>
      <c r="Q2676" s="76" t="str">
        <f t="shared" si="41"/>
        <v>Registered</v>
      </c>
    </row>
    <row r="2677" spans="1:17">
      <c r="A2677" s="77">
        <v>9965</v>
      </c>
      <c r="B2677" s="77" t="s">
        <v>62</v>
      </c>
      <c r="C2677" s="77" t="s">
        <v>1365</v>
      </c>
      <c r="D2677" s="77" t="s">
        <v>9259</v>
      </c>
      <c r="E2677" s="77" t="s">
        <v>9260</v>
      </c>
      <c r="F2677" s="78">
        <v>44127</v>
      </c>
      <c r="G2677" s="77" t="s">
        <v>9261</v>
      </c>
      <c r="H2677" s="79">
        <v>8730000</v>
      </c>
      <c r="I2677" s="79">
        <v>8730000</v>
      </c>
      <c r="J2677" s="79">
        <v>8730000</v>
      </c>
      <c r="K2677" s="79">
        <v>0</v>
      </c>
      <c r="L2677" s="79">
        <v>0</v>
      </c>
      <c r="M2677" s="79">
        <v>0</v>
      </c>
      <c r="N2677" s="79">
        <v>0</v>
      </c>
      <c r="O2677" s="79">
        <v>0</v>
      </c>
      <c r="P2677" s="80">
        <v>0</v>
      </c>
      <c r="Q2677" s="81" t="str">
        <f t="shared" si="41"/>
        <v>Registered</v>
      </c>
    </row>
    <row r="2678" spans="1:17">
      <c r="A2678" s="72">
        <v>9966</v>
      </c>
      <c r="B2678" s="72" t="s">
        <v>62</v>
      </c>
      <c r="C2678" s="72" t="s">
        <v>1365</v>
      </c>
      <c r="D2678" s="72" t="s">
        <v>9262</v>
      </c>
      <c r="E2678" s="72" t="s">
        <v>9263</v>
      </c>
      <c r="F2678" s="73">
        <v>44096</v>
      </c>
      <c r="G2678" s="72" t="s">
        <v>5495</v>
      </c>
      <c r="H2678" s="74">
        <v>7252000</v>
      </c>
      <c r="I2678" s="74">
        <v>7252000</v>
      </c>
      <c r="J2678" s="74">
        <v>7252000</v>
      </c>
      <c r="K2678" s="74">
        <v>0</v>
      </c>
      <c r="L2678" s="74">
        <v>0</v>
      </c>
      <c r="M2678" s="74">
        <v>0</v>
      </c>
      <c r="N2678" s="74">
        <v>0</v>
      </c>
      <c r="O2678" s="74">
        <v>0</v>
      </c>
      <c r="P2678" s="75">
        <v>0</v>
      </c>
      <c r="Q2678" s="76" t="str">
        <f t="shared" si="41"/>
        <v>Registered</v>
      </c>
    </row>
    <row r="2679" spans="1:17">
      <c r="A2679" s="77">
        <v>9967</v>
      </c>
      <c r="B2679" s="77" t="s">
        <v>62</v>
      </c>
      <c r="C2679" s="77" t="s">
        <v>1365</v>
      </c>
      <c r="D2679" s="77" t="s">
        <v>9264</v>
      </c>
      <c r="E2679" s="77" t="s">
        <v>9265</v>
      </c>
      <c r="F2679" s="78">
        <v>44644</v>
      </c>
      <c r="G2679" s="77" t="s">
        <v>9266</v>
      </c>
      <c r="H2679" s="79">
        <v>5453000</v>
      </c>
      <c r="I2679" s="79">
        <v>5453000</v>
      </c>
      <c r="J2679" s="79">
        <v>5453000</v>
      </c>
      <c r="K2679" s="79">
        <v>0</v>
      </c>
      <c r="L2679" s="79">
        <v>0</v>
      </c>
      <c r="M2679" s="79">
        <v>0</v>
      </c>
      <c r="N2679" s="79">
        <v>0</v>
      </c>
      <c r="O2679" s="79">
        <v>0</v>
      </c>
      <c r="P2679" s="80">
        <v>0</v>
      </c>
      <c r="Q2679" s="81" t="str">
        <f t="shared" si="41"/>
        <v>Registered</v>
      </c>
    </row>
    <row r="2680" spans="1:17">
      <c r="A2680" s="72">
        <v>9968</v>
      </c>
      <c r="B2680" s="72" t="s">
        <v>62</v>
      </c>
      <c r="C2680" s="72" t="s">
        <v>1365</v>
      </c>
      <c r="D2680" s="72" t="s">
        <v>9267</v>
      </c>
      <c r="E2680" s="72" t="s">
        <v>9268</v>
      </c>
      <c r="F2680" s="73">
        <v>44551</v>
      </c>
      <c r="G2680" s="72" t="s">
        <v>5145</v>
      </c>
      <c r="H2680" s="74">
        <v>9144000</v>
      </c>
      <c r="I2680" s="74">
        <v>9144000</v>
      </c>
      <c r="J2680" s="74">
        <v>9144000</v>
      </c>
      <c r="K2680" s="74">
        <v>0</v>
      </c>
      <c r="L2680" s="74">
        <v>0</v>
      </c>
      <c r="M2680" s="74">
        <v>0</v>
      </c>
      <c r="N2680" s="74">
        <v>0</v>
      </c>
      <c r="O2680" s="74">
        <v>0</v>
      </c>
      <c r="P2680" s="75">
        <v>0</v>
      </c>
      <c r="Q2680" s="76" t="str">
        <f t="shared" si="41"/>
        <v>Registered</v>
      </c>
    </row>
    <row r="2681" spans="1:17">
      <c r="A2681" s="77">
        <v>9969</v>
      </c>
      <c r="B2681" s="77" t="s">
        <v>62</v>
      </c>
      <c r="C2681" s="77" t="s">
        <v>1365</v>
      </c>
      <c r="D2681" s="77" t="s">
        <v>9269</v>
      </c>
      <c r="E2681" s="77" t="s">
        <v>8625</v>
      </c>
      <c r="F2681" s="78">
        <v>44084</v>
      </c>
      <c r="G2681" s="77" t="s">
        <v>5364</v>
      </c>
      <c r="H2681" s="79">
        <v>9009000</v>
      </c>
      <c r="I2681" s="79">
        <v>9009000</v>
      </c>
      <c r="J2681" s="79">
        <v>9009000</v>
      </c>
      <c r="K2681" s="79">
        <v>0</v>
      </c>
      <c r="L2681" s="79">
        <v>0</v>
      </c>
      <c r="M2681" s="79">
        <v>0</v>
      </c>
      <c r="N2681" s="79">
        <v>0</v>
      </c>
      <c r="O2681" s="79">
        <v>0</v>
      </c>
      <c r="P2681" s="80">
        <v>0</v>
      </c>
      <c r="Q2681" s="81" t="str">
        <f t="shared" si="41"/>
        <v>Registered</v>
      </c>
    </row>
    <row r="2682" spans="1:17">
      <c r="A2682" s="72">
        <v>9970</v>
      </c>
      <c r="B2682" s="72" t="s">
        <v>62</v>
      </c>
      <c r="C2682" s="72" t="s">
        <v>1365</v>
      </c>
      <c r="D2682" s="72" t="s">
        <v>9270</v>
      </c>
      <c r="E2682" s="72" t="s">
        <v>9271</v>
      </c>
      <c r="F2682" s="73">
        <v>44170</v>
      </c>
      <c r="G2682" s="72" t="s">
        <v>5411</v>
      </c>
      <c r="H2682" s="74">
        <v>4692000</v>
      </c>
      <c r="I2682" s="74">
        <v>4692000</v>
      </c>
      <c r="J2682" s="74">
        <v>4692000</v>
      </c>
      <c r="K2682" s="74">
        <v>0</v>
      </c>
      <c r="L2682" s="74">
        <v>0</v>
      </c>
      <c r="M2682" s="74">
        <v>0</v>
      </c>
      <c r="N2682" s="74">
        <v>0</v>
      </c>
      <c r="O2682" s="74">
        <v>0</v>
      </c>
      <c r="P2682" s="75">
        <v>0</v>
      </c>
      <c r="Q2682" s="76" t="str">
        <f t="shared" si="41"/>
        <v>Registered</v>
      </c>
    </row>
    <row r="2683" spans="1:17">
      <c r="A2683" s="77">
        <v>9971</v>
      </c>
      <c r="B2683" s="77" t="s">
        <v>62</v>
      </c>
      <c r="C2683" s="77" t="s">
        <v>1365</v>
      </c>
      <c r="D2683" s="77" t="s">
        <v>9272</v>
      </c>
      <c r="E2683" s="77" t="s">
        <v>7049</v>
      </c>
      <c r="F2683" s="78">
        <v>44257</v>
      </c>
      <c r="G2683" s="77" t="s">
        <v>6812</v>
      </c>
      <c r="H2683" s="79">
        <v>11759400</v>
      </c>
      <c r="I2683" s="79">
        <v>11759400</v>
      </c>
      <c r="J2683" s="79">
        <v>11759400</v>
      </c>
      <c r="K2683" s="79">
        <v>0</v>
      </c>
      <c r="L2683" s="79">
        <v>0</v>
      </c>
      <c r="M2683" s="79">
        <v>0</v>
      </c>
      <c r="N2683" s="79">
        <v>0</v>
      </c>
      <c r="O2683" s="79">
        <v>0</v>
      </c>
      <c r="P2683" s="80">
        <v>0</v>
      </c>
      <c r="Q2683" s="81" t="str">
        <f t="shared" si="41"/>
        <v>Registered</v>
      </c>
    </row>
    <row r="2684" spans="1:17">
      <c r="A2684" s="72">
        <v>9972</v>
      </c>
      <c r="B2684" s="72" t="s">
        <v>62</v>
      </c>
      <c r="C2684" s="72" t="s">
        <v>1365</v>
      </c>
      <c r="D2684" s="72" t="s">
        <v>9273</v>
      </c>
      <c r="E2684" s="72" t="s">
        <v>9274</v>
      </c>
      <c r="F2684" s="73">
        <v>44463</v>
      </c>
      <c r="G2684" s="72" t="s">
        <v>2321</v>
      </c>
      <c r="H2684" s="74">
        <v>9189000</v>
      </c>
      <c r="I2684" s="74">
        <v>9189000</v>
      </c>
      <c r="J2684" s="74">
        <v>9189000</v>
      </c>
      <c r="K2684" s="74">
        <v>0</v>
      </c>
      <c r="L2684" s="74">
        <v>0</v>
      </c>
      <c r="M2684" s="74">
        <v>0</v>
      </c>
      <c r="N2684" s="74">
        <v>0</v>
      </c>
      <c r="O2684" s="74">
        <v>0</v>
      </c>
      <c r="P2684" s="75">
        <v>0</v>
      </c>
      <c r="Q2684" s="76" t="str">
        <f t="shared" si="41"/>
        <v>Registered</v>
      </c>
    </row>
    <row r="2685" spans="1:17">
      <c r="A2685" s="77">
        <v>9973</v>
      </c>
      <c r="B2685" s="77" t="s">
        <v>62</v>
      </c>
      <c r="C2685" s="77" t="s">
        <v>1365</v>
      </c>
      <c r="D2685" s="77" t="s">
        <v>9275</v>
      </c>
      <c r="E2685" s="77" t="s">
        <v>6697</v>
      </c>
      <c r="F2685" s="78">
        <v>44167</v>
      </c>
      <c r="G2685" s="77" t="s">
        <v>5512</v>
      </c>
      <c r="H2685" s="79">
        <v>12848000</v>
      </c>
      <c r="I2685" s="79">
        <v>12848000</v>
      </c>
      <c r="J2685" s="79">
        <v>12848000</v>
      </c>
      <c r="K2685" s="79">
        <v>0</v>
      </c>
      <c r="L2685" s="79">
        <v>0</v>
      </c>
      <c r="M2685" s="79">
        <v>0</v>
      </c>
      <c r="N2685" s="79">
        <v>0</v>
      </c>
      <c r="O2685" s="79">
        <v>0</v>
      </c>
      <c r="P2685" s="80">
        <v>0</v>
      </c>
      <c r="Q2685" s="81" t="str">
        <f t="shared" si="41"/>
        <v>Registered</v>
      </c>
    </row>
    <row r="2686" spans="1:17">
      <c r="A2686" s="72">
        <v>9974</v>
      </c>
      <c r="B2686" s="72" t="s">
        <v>62</v>
      </c>
      <c r="C2686" s="72" t="s">
        <v>1365</v>
      </c>
      <c r="D2686" s="72" t="s">
        <v>9276</v>
      </c>
      <c r="E2686" s="72" t="s">
        <v>9277</v>
      </c>
      <c r="F2686" s="73">
        <v>44173</v>
      </c>
      <c r="G2686" s="72" t="s">
        <v>1354</v>
      </c>
      <c r="H2686" s="74">
        <v>3584000</v>
      </c>
      <c r="I2686" s="74">
        <v>3584000</v>
      </c>
      <c r="J2686" s="74">
        <v>3584000</v>
      </c>
      <c r="K2686" s="74">
        <v>0</v>
      </c>
      <c r="L2686" s="74">
        <v>0</v>
      </c>
      <c r="M2686" s="74">
        <v>0</v>
      </c>
      <c r="N2686" s="74">
        <v>0</v>
      </c>
      <c r="O2686" s="74">
        <v>0</v>
      </c>
      <c r="P2686" s="75">
        <v>0</v>
      </c>
      <c r="Q2686" s="76" t="str">
        <f t="shared" si="41"/>
        <v>Registered</v>
      </c>
    </row>
    <row r="2687" spans="1:17">
      <c r="A2687" s="77">
        <v>9975</v>
      </c>
      <c r="B2687" s="77" t="s">
        <v>62</v>
      </c>
      <c r="C2687" s="77" t="s">
        <v>1365</v>
      </c>
      <c r="D2687" s="77" t="s">
        <v>9278</v>
      </c>
      <c r="E2687" s="77" t="s">
        <v>9279</v>
      </c>
      <c r="F2687" s="78">
        <v>44173</v>
      </c>
      <c r="G2687" s="77" t="s">
        <v>6887</v>
      </c>
      <c r="H2687" s="79">
        <v>3584000</v>
      </c>
      <c r="I2687" s="79">
        <v>3584000</v>
      </c>
      <c r="J2687" s="79">
        <v>3584000</v>
      </c>
      <c r="K2687" s="79">
        <v>0</v>
      </c>
      <c r="L2687" s="79">
        <v>0</v>
      </c>
      <c r="M2687" s="79">
        <v>0</v>
      </c>
      <c r="N2687" s="79">
        <v>0</v>
      </c>
      <c r="O2687" s="79">
        <v>0</v>
      </c>
      <c r="P2687" s="80">
        <v>0</v>
      </c>
      <c r="Q2687" s="81" t="str">
        <f t="shared" si="41"/>
        <v>Registered</v>
      </c>
    </row>
    <row r="2688" spans="1:17">
      <c r="A2688" s="72">
        <v>9976</v>
      </c>
      <c r="B2688" s="72" t="s">
        <v>62</v>
      </c>
      <c r="C2688" s="72" t="s">
        <v>1365</v>
      </c>
      <c r="D2688" s="72" t="s">
        <v>9280</v>
      </c>
      <c r="E2688" s="72" t="s">
        <v>9281</v>
      </c>
      <c r="F2688" s="73">
        <v>44018</v>
      </c>
      <c r="G2688" s="72" t="s">
        <v>5081</v>
      </c>
      <c r="H2688" s="74">
        <v>8856000</v>
      </c>
      <c r="I2688" s="74">
        <v>8856000</v>
      </c>
      <c r="J2688" s="74">
        <v>8856000</v>
      </c>
      <c r="K2688" s="74">
        <v>0</v>
      </c>
      <c r="L2688" s="74">
        <v>0</v>
      </c>
      <c r="M2688" s="74">
        <v>0</v>
      </c>
      <c r="N2688" s="74">
        <v>0</v>
      </c>
      <c r="O2688" s="74">
        <v>0</v>
      </c>
      <c r="P2688" s="75">
        <v>0</v>
      </c>
      <c r="Q2688" s="76" t="str">
        <f t="shared" si="41"/>
        <v>Registered</v>
      </c>
    </row>
    <row r="2689" spans="1:17">
      <c r="A2689" s="77">
        <v>9977</v>
      </c>
      <c r="B2689" s="77" t="s">
        <v>62</v>
      </c>
      <c r="C2689" s="77" t="s">
        <v>1365</v>
      </c>
      <c r="D2689" s="77" t="s">
        <v>9282</v>
      </c>
      <c r="E2689" s="77" t="s">
        <v>9283</v>
      </c>
      <c r="F2689" s="78">
        <v>44225</v>
      </c>
      <c r="G2689" s="77" t="s">
        <v>5503</v>
      </c>
      <c r="H2689" s="79">
        <v>7245000</v>
      </c>
      <c r="I2689" s="79">
        <v>7245000</v>
      </c>
      <c r="J2689" s="79">
        <v>7245000</v>
      </c>
      <c r="K2689" s="79">
        <v>0</v>
      </c>
      <c r="L2689" s="79">
        <v>0</v>
      </c>
      <c r="M2689" s="79">
        <v>0</v>
      </c>
      <c r="N2689" s="79">
        <v>0</v>
      </c>
      <c r="O2689" s="79">
        <v>0</v>
      </c>
      <c r="P2689" s="80">
        <v>0</v>
      </c>
      <c r="Q2689" s="81" t="str">
        <f t="shared" si="41"/>
        <v>Registered</v>
      </c>
    </row>
    <row r="2690" spans="1:17">
      <c r="A2690" s="72">
        <v>9978</v>
      </c>
      <c r="B2690" s="72" t="s">
        <v>62</v>
      </c>
      <c r="C2690" s="72" t="s">
        <v>1365</v>
      </c>
      <c r="D2690" s="72" t="s">
        <v>9284</v>
      </c>
      <c r="E2690" s="72" t="s">
        <v>9285</v>
      </c>
      <c r="F2690" s="73">
        <v>44189</v>
      </c>
      <c r="G2690" s="72" t="s">
        <v>2062</v>
      </c>
      <c r="H2690" s="74">
        <v>7235000</v>
      </c>
      <c r="I2690" s="74">
        <v>7235000</v>
      </c>
      <c r="J2690" s="74">
        <v>7235000</v>
      </c>
      <c r="K2690" s="74">
        <v>0</v>
      </c>
      <c r="L2690" s="74">
        <v>0</v>
      </c>
      <c r="M2690" s="74">
        <v>0</v>
      </c>
      <c r="N2690" s="74">
        <v>0</v>
      </c>
      <c r="O2690" s="74">
        <v>0</v>
      </c>
      <c r="P2690" s="75">
        <v>0</v>
      </c>
      <c r="Q2690" s="76" t="str">
        <f t="shared" ref="Q2690:Q2751" si="42">IF(G2690="01 Jan 1900","Unregistered","Registered")</f>
        <v>Registered</v>
      </c>
    </row>
    <row r="2691" spans="1:17">
      <c r="A2691" s="77">
        <v>9979</v>
      </c>
      <c r="B2691" s="77" t="s">
        <v>62</v>
      </c>
      <c r="C2691" s="77" t="s">
        <v>1365</v>
      </c>
      <c r="D2691" s="77" t="s">
        <v>9286</v>
      </c>
      <c r="E2691" s="77" t="s">
        <v>9287</v>
      </c>
      <c r="F2691" s="78">
        <v>44174</v>
      </c>
      <c r="G2691" s="77" t="s">
        <v>1957</v>
      </c>
      <c r="H2691" s="79">
        <v>7245000</v>
      </c>
      <c r="I2691" s="79">
        <v>7245000</v>
      </c>
      <c r="J2691" s="79">
        <v>7245000</v>
      </c>
      <c r="K2691" s="79">
        <v>0</v>
      </c>
      <c r="L2691" s="79">
        <v>0</v>
      </c>
      <c r="M2691" s="79">
        <v>0</v>
      </c>
      <c r="N2691" s="79">
        <v>0</v>
      </c>
      <c r="O2691" s="79">
        <v>0</v>
      </c>
      <c r="P2691" s="80">
        <v>0</v>
      </c>
      <c r="Q2691" s="81" t="str">
        <f t="shared" si="42"/>
        <v>Registered</v>
      </c>
    </row>
    <row r="2692" spans="1:17">
      <c r="A2692" s="72">
        <v>9980</v>
      </c>
      <c r="B2692" s="72" t="s">
        <v>62</v>
      </c>
      <c r="C2692" s="72" t="s">
        <v>1365</v>
      </c>
      <c r="D2692" s="72" t="s">
        <v>9288</v>
      </c>
      <c r="E2692" s="72" t="s">
        <v>9289</v>
      </c>
      <c r="F2692" s="73">
        <v>44680</v>
      </c>
      <c r="G2692" s="72" t="s">
        <v>5117</v>
      </c>
      <c r="H2692" s="74">
        <v>22050000</v>
      </c>
      <c r="I2692" s="74">
        <v>22050000</v>
      </c>
      <c r="J2692" s="74">
        <v>22050000</v>
      </c>
      <c r="K2692" s="74">
        <v>0</v>
      </c>
      <c r="L2692" s="74">
        <v>0</v>
      </c>
      <c r="M2692" s="74">
        <v>0</v>
      </c>
      <c r="N2692" s="74">
        <v>0</v>
      </c>
      <c r="O2692" s="74">
        <v>0</v>
      </c>
      <c r="P2692" s="75">
        <v>0</v>
      </c>
      <c r="Q2692" s="76" t="str">
        <f t="shared" si="42"/>
        <v>Registered</v>
      </c>
    </row>
    <row r="2693" spans="1:17">
      <c r="A2693" s="77">
        <v>9981</v>
      </c>
      <c r="B2693" s="77" t="s">
        <v>62</v>
      </c>
      <c r="C2693" s="77" t="s">
        <v>1365</v>
      </c>
      <c r="D2693" s="77" t="s">
        <v>9290</v>
      </c>
      <c r="E2693" s="77" t="s">
        <v>9291</v>
      </c>
      <c r="F2693" s="78">
        <v>44530</v>
      </c>
      <c r="G2693" s="77" t="s">
        <v>4852</v>
      </c>
      <c r="H2693" s="79">
        <v>13600000</v>
      </c>
      <c r="I2693" s="79">
        <v>13600000</v>
      </c>
      <c r="J2693" s="79">
        <v>13600000</v>
      </c>
      <c r="K2693" s="79">
        <v>0</v>
      </c>
      <c r="L2693" s="79">
        <v>0</v>
      </c>
      <c r="M2693" s="79">
        <v>0</v>
      </c>
      <c r="N2693" s="79">
        <v>0</v>
      </c>
      <c r="O2693" s="79">
        <v>0</v>
      </c>
      <c r="P2693" s="80">
        <v>0</v>
      </c>
      <c r="Q2693" s="81" t="str">
        <f t="shared" si="42"/>
        <v>Registered</v>
      </c>
    </row>
    <row r="2694" spans="1:17">
      <c r="A2694" s="72">
        <v>9982</v>
      </c>
      <c r="B2694" s="72" t="s">
        <v>62</v>
      </c>
      <c r="C2694" s="72" t="s">
        <v>1365</v>
      </c>
      <c r="D2694" s="72" t="s">
        <v>9292</v>
      </c>
      <c r="E2694" s="72" t="s">
        <v>9293</v>
      </c>
      <c r="F2694" s="73">
        <v>44218</v>
      </c>
      <c r="G2694" s="72" t="s">
        <v>1916</v>
      </c>
      <c r="H2694" s="74">
        <v>10100000</v>
      </c>
      <c r="I2694" s="74">
        <v>10100000</v>
      </c>
      <c r="J2694" s="74">
        <v>10100000</v>
      </c>
      <c r="K2694" s="74">
        <v>0</v>
      </c>
      <c r="L2694" s="74">
        <v>0</v>
      </c>
      <c r="M2694" s="74">
        <v>0</v>
      </c>
      <c r="N2694" s="74">
        <v>0</v>
      </c>
      <c r="O2694" s="74">
        <v>0</v>
      </c>
      <c r="P2694" s="75">
        <v>0</v>
      </c>
      <c r="Q2694" s="76" t="str">
        <f t="shared" si="42"/>
        <v>Registered</v>
      </c>
    </row>
    <row r="2695" spans="1:17">
      <c r="A2695" s="77">
        <v>9983</v>
      </c>
      <c r="B2695" s="77" t="s">
        <v>62</v>
      </c>
      <c r="C2695" s="77" t="s">
        <v>1365</v>
      </c>
      <c r="D2695" s="77" t="s">
        <v>9294</v>
      </c>
      <c r="E2695" s="77" t="s">
        <v>9295</v>
      </c>
      <c r="F2695" s="78">
        <v>45958</v>
      </c>
      <c r="G2695" s="77" t="s">
        <v>3228</v>
      </c>
      <c r="H2695" s="79">
        <v>62500000</v>
      </c>
      <c r="I2695" s="79">
        <v>62500000</v>
      </c>
      <c r="J2695" s="79">
        <v>62500000</v>
      </c>
      <c r="K2695" s="79">
        <v>0</v>
      </c>
      <c r="L2695" s="79">
        <v>0</v>
      </c>
      <c r="M2695" s="79">
        <v>0</v>
      </c>
      <c r="N2695" s="79">
        <v>0</v>
      </c>
      <c r="O2695" s="79">
        <v>0</v>
      </c>
      <c r="P2695" s="80">
        <v>0</v>
      </c>
      <c r="Q2695" s="81" t="str">
        <f t="shared" si="42"/>
        <v>Registered</v>
      </c>
    </row>
    <row r="2696" spans="1:17">
      <c r="A2696" s="72">
        <v>9984</v>
      </c>
      <c r="B2696" s="72" t="s">
        <v>62</v>
      </c>
      <c r="C2696" s="72" t="s">
        <v>3976</v>
      </c>
      <c r="D2696" s="72" t="s">
        <v>9296</v>
      </c>
      <c r="E2696" s="72" t="s">
        <v>9297</v>
      </c>
      <c r="F2696" s="73">
        <v>44117</v>
      </c>
      <c r="G2696" s="72" t="s">
        <v>2975</v>
      </c>
      <c r="H2696" s="74">
        <v>34643000</v>
      </c>
      <c r="I2696" s="74">
        <v>34643000</v>
      </c>
      <c r="J2696" s="74">
        <v>34643000</v>
      </c>
      <c r="K2696" s="74">
        <v>0</v>
      </c>
      <c r="L2696" s="74">
        <v>0</v>
      </c>
      <c r="M2696" s="74">
        <v>0</v>
      </c>
      <c r="N2696" s="74">
        <v>0</v>
      </c>
      <c r="O2696" s="74">
        <v>0</v>
      </c>
      <c r="P2696" s="75">
        <v>0</v>
      </c>
      <c r="Q2696" s="76" t="str">
        <f t="shared" si="42"/>
        <v>Registered</v>
      </c>
    </row>
    <row r="2697" spans="1:17">
      <c r="A2697" s="77">
        <v>9985</v>
      </c>
      <c r="B2697" s="77" t="s">
        <v>62</v>
      </c>
      <c r="C2697" s="77" t="s">
        <v>3976</v>
      </c>
      <c r="D2697" s="77" t="s">
        <v>9298</v>
      </c>
      <c r="E2697" s="77" t="s">
        <v>9299</v>
      </c>
      <c r="F2697" s="78">
        <v>43997</v>
      </c>
      <c r="G2697" s="77" t="s">
        <v>8642</v>
      </c>
      <c r="H2697" s="79">
        <v>44000000</v>
      </c>
      <c r="I2697" s="79">
        <v>44000000</v>
      </c>
      <c r="J2697" s="79">
        <v>44000000</v>
      </c>
      <c r="K2697" s="79">
        <v>0</v>
      </c>
      <c r="L2697" s="79">
        <v>0</v>
      </c>
      <c r="M2697" s="79">
        <v>0</v>
      </c>
      <c r="N2697" s="79">
        <v>0</v>
      </c>
      <c r="O2697" s="79">
        <v>0</v>
      </c>
      <c r="P2697" s="80">
        <v>0</v>
      </c>
      <c r="Q2697" s="81" t="str">
        <f t="shared" si="42"/>
        <v>Registered</v>
      </c>
    </row>
    <row r="2698" spans="1:17">
      <c r="A2698" s="72">
        <v>9986</v>
      </c>
      <c r="B2698" s="72" t="s">
        <v>62</v>
      </c>
      <c r="C2698" s="72" t="s">
        <v>3976</v>
      </c>
      <c r="D2698" s="72" t="s">
        <v>5280</v>
      </c>
      <c r="E2698" s="72" t="s">
        <v>9300</v>
      </c>
      <c r="F2698" s="73">
        <v>44257</v>
      </c>
      <c r="G2698" s="72" t="s">
        <v>5413</v>
      </c>
      <c r="H2698" s="74">
        <v>5688000</v>
      </c>
      <c r="I2698" s="74">
        <v>5688000</v>
      </c>
      <c r="J2698" s="74">
        <v>5688000</v>
      </c>
      <c r="K2698" s="74">
        <v>0</v>
      </c>
      <c r="L2698" s="74">
        <v>0</v>
      </c>
      <c r="M2698" s="74">
        <v>0</v>
      </c>
      <c r="N2698" s="74">
        <v>0</v>
      </c>
      <c r="O2698" s="74">
        <v>0</v>
      </c>
      <c r="P2698" s="75">
        <v>0</v>
      </c>
      <c r="Q2698" s="76" t="str">
        <f t="shared" si="42"/>
        <v>Registered</v>
      </c>
    </row>
    <row r="2699" spans="1:17">
      <c r="A2699" s="77">
        <v>9987</v>
      </c>
      <c r="B2699" s="77" t="s">
        <v>62</v>
      </c>
      <c r="C2699" s="77" t="s">
        <v>3976</v>
      </c>
      <c r="D2699" s="77" t="s">
        <v>5283</v>
      </c>
      <c r="E2699" s="77" t="s">
        <v>9301</v>
      </c>
      <c r="F2699" s="78">
        <v>44525</v>
      </c>
      <c r="G2699" s="77" t="s">
        <v>5101</v>
      </c>
      <c r="H2699" s="79">
        <v>7931000</v>
      </c>
      <c r="I2699" s="79">
        <v>7931000</v>
      </c>
      <c r="J2699" s="79">
        <v>7931000</v>
      </c>
      <c r="K2699" s="79">
        <v>0</v>
      </c>
      <c r="L2699" s="79">
        <v>0</v>
      </c>
      <c r="M2699" s="79">
        <v>0</v>
      </c>
      <c r="N2699" s="79">
        <v>0</v>
      </c>
      <c r="O2699" s="79">
        <v>0</v>
      </c>
      <c r="P2699" s="80">
        <v>0</v>
      </c>
      <c r="Q2699" s="81" t="str">
        <f t="shared" si="42"/>
        <v>Registered</v>
      </c>
    </row>
    <row r="2700" spans="1:17">
      <c r="A2700" s="72">
        <v>9988</v>
      </c>
      <c r="B2700" s="72" t="s">
        <v>62</v>
      </c>
      <c r="C2700" s="72" t="s">
        <v>3976</v>
      </c>
      <c r="D2700" s="72" t="s">
        <v>9302</v>
      </c>
      <c r="E2700" s="72" t="s">
        <v>9303</v>
      </c>
      <c r="F2700" s="73">
        <v>43997</v>
      </c>
      <c r="G2700" s="72" t="s">
        <v>8621</v>
      </c>
      <c r="H2700" s="74">
        <v>6000000</v>
      </c>
      <c r="I2700" s="74">
        <v>6000000</v>
      </c>
      <c r="J2700" s="74">
        <v>6000000</v>
      </c>
      <c r="K2700" s="74">
        <v>0</v>
      </c>
      <c r="L2700" s="74">
        <v>0</v>
      </c>
      <c r="M2700" s="74">
        <v>0</v>
      </c>
      <c r="N2700" s="74">
        <v>0</v>
      </c>
      <c r="O2700" s="74">
        <v>0</v>
      </c>
      <c r="P2700" s="75">
        <v>0</v>
      </c>
      <c r="Q2700" s="76" t="str">
        <f t="shared" si="42"/>
        <v>Registered</v>
      </c>
    </row>
    <row r="2701" spans="1:17">
      <c r="A2701" s="77">
        <v>9989</v>
      </c>
      <c r="B2701" s="77" t="s">
        <v>62</v>
      </c>
      <c r="C2701" s="77" t="s">
        <v>3976</v>
      </c>
      <c r="D2701" s="77" t="s">
        <v>9304</v>
      </c>
      <c r="E2701" s="77" t="s">
        <v>9305</v>
      </c>
      <c r="F2701" s="78">
        <v>44069</v>
      </c>
      <c r="G2701" s="77" t="s">
        <v>5192</v>
      </c>
      <c r="H2701" s="79">
        <v>7200000</v>
      </c>
      <c r="I2701" s="79">
        <v>7200000</v>
      </c>
      <c r="J2701" s="79">
        <v>7200000</v>
      </c>
      <c r="K2701" s="79">
        <v>0</v>
      </c>
      <c r="L2701" s="79">
        <v>0</v>
      </c>
      <c r="M2701" s="79">
        <v>0</v>
      </c>
      <c r="N2701" s="79">
        <v>0</v>
      </c>
      <c r="O2701" s="79">
        <v>0</v>
      </c>
      <c r="P2701" s="80">
        <v>0</v>
      </c>
      <c r="Q2701" s="81" t="str">
        <f t="shared" si="42"/>
        <v>Registered</v>
      </c>
    </row>
    <row r="2702" spans="1:17">
      <c r="A2702" s="72">
        <v>9990</v>
      </c>
      <c r="B2702" s="72" t="s">
        <v>62</v>
      </c>
      <c r="C2702" s="72" t="s">
        <v>3976</v>
      </c>
      <c r="D2702" s="72" t="s">
        <v>9306</v>
      </c>
      <c r="E2702" s="72" t="s">
        <v>9307</v>
      </c>
      <c r="F2702" s="73">
        <v>44188</v>
      </c>
      <c r="G2702" s="72" t="s">
        <v>1864</v>
      </c>
      <c r="H2702" s="74">
        <v>5768000</v>
      </c>
      <c r="I2702" s="74">
        <v>5768000</v>
      </c>
      <c r="J2702" s="74">
        <v>5768000</v>
      </c>
      <c r="K2702" s="74">
        <v>0</v>
      </c>
      <c r="L2702" s="74">
        <v>0</v>
      </c>
      <c r="M2702" s="74">
        <v>0</v>
      </c>
      <c r="N2702" s="74">
        <v>0</v>
      </c>
      <c r="O2702" s="74">
        <v>0</v>
      </c>
      <c r="P2702" s="75">
        <v>0</v>
      </c>
      <c r="Q2702" s="76" t="str">
        <f t="shared" si="42"/>
        <v>Registered</v>
      </c>
    </row>
    <row r="2703" spans="1:17">
      <c r="A2703" s="77">
        <v>9991</v>
      </c>
      <c r="B2703" s="77" t="s">
        <v>62</v>
      </c>
      <c r="C2703" s="77" t="s">
        <v>3976</v>
      </c>
      <c r="D2703" s="77" t="s">
        <v>9308</v>
      </c>
      <c r="E2703" s="77" t="s">
        <v>9309</v>
      </c>
      <c r="F2703" s="78">
        <v>44188</v>
      </c>
      <c r="G2703" s="77" t="s">
        <v>1864</v>
      </c>
      <c r="H2703" s="79">
        <v>5816000</v>
      </c>
      <c r="I2703" s="79">
        <v>5816000</v>
      </c>
      <c r="J2703" s="79">
        <v>5816000</v>
      </c>
      <c r="K2703" s="79">
        <v>0</v>
      </c>
      <c r="L2703" s="79">
        <v>0</v>
      </c>
      <c r="M2703" s="79">
        <v>0</v>
      </c>
      <c r="N2703" s="79">
        <v>0</v>
      </c>
      <c r="O2703" s="79">
        <v>0</v>
      </c>
      <c r="P2703" s="80">
        <v>0</v>
      </c>
      <c r="Q2703" s="81" t="str">
        <f t="shared" si="42"/>
        <v>Registered</v>
      </c>
    </row>
    <row r="2704" spans="1:17">
      <c r="A2704" s="72">
        <v>9992</v>
      </c>
      <c r="B2704" s="72" t="s">
        <v>62</v>
      </c>
      <c r="C2704" s="72" t="s">
        <v>3976</v>
      </c>
      <c r="D2704" s="72" t="s">
        <v>4829</v>
      </c>
      <c r="E2704" s="72" t="s">
        <v>9310</v>
      </c>
      <c r="F2704" s="73">
        <v>44091</v>
      </c>
      <c r="G2704" s="72" t="s">
        <v>5460</v>
      </c>
      <c r="H2704" s="74">
        <v>6050000</v>
      </c>
      <c r="I2704" s="74">
        <v>6050000</v>
      </c>
      <c r="J2704" s="74">
        <v>6050000</v>
      </c>
      <c r="K2704" s="74">
        <v>0</v>
      </c>
      <c r="L2704" s="74">
        <v>0</v>
      </c>
      <c r="M2704" s="74">
        <v>0</v>
      </c>
      <c r="N2704" s="74">
        <v>0</v>
      </c>
      <c r="O2704" s="74">
        <v>0</v>
      </c>
      <c r="P2704" s="75">
        <v>0</v>
      </c>
      <c r="Q2704" s="76" t="str">
        <f t="shared" si="42"/>
        <v>Registered</v>
      </c>
    </row>
    <row r="2705" spans="1:17">
      <c r="A2705" s="77">
        <v>9993</v>
      </c>
      <c r="B2705" s="77" t="s">
        <v>62</v>
      </c>
      <c r="C2705" s="77" t="s">
        <v>3976</v>
      </c>
      <c r="D2705" s="77" t="s">
        <v>5198</v>
      </c>
      <c r="E2705" s="77" t="s">
        <v>9311</v>
      </c>
      <c r="F2705" s="78">
        <v>44173</v>
      </c>
      <c r="G2705" s="77" t="s">
        <v>4839</v>
      </c>
      <c r="H2705" s="79">
        <v>6090000</v>
      </c>
      <c r="I2705" s="79">
        <v>6090000</v>
      </c>
      <c r="J2705" s="79">
        <v>6090000</v>
      </c>
      <c r="K2705" s="79">
        <v>0</v>
      </c>
      <c r="L2705" s="79">
        <v>0</v>
      </c>
      <c r="M2705" s="79">
        <v>0</v>
      </c>
      <c r="N2705" s="79">
        <v>0</v>
      </c>
      <c r="O2705" s="79">
        <v>0</v>
      </c>
      <c r="P2705" s="80">
        <v>0</v>
      </c>
      <c r="Q2705" s="81" t="str">
        <f t="shared" si="42"/>
        <v>Registered</v>
      </c>
    </row>
    <row r="2706" spans="1:17">
      <c r="A2706" s="72">
        <v>9994</v>
      </c>
      <c r="B2706" s="72" t="s">
        <v>62</v>
      </c>
      <c r="C2706" s="72" t="s">
        <v>3976</v>
      </c>
      <c r="D2706" s="72" t="s">
        <v>5201</v>
      </c>
      <c r="E2706" s="72" t="s">
        <v>4371</v>
      </c>
      <c r="F2706" s="73">
        <v>44183</v>
      </c>
      <c r="G2706" s="72" t="s">
        <v>4788</v>
      </c>
      <c r="H2706" s="74">
        <v>6090000</v>
      </c>
      <c r="I2706" s="74">
        <v>6090000</v>
      </c>
      <c r="J2706" s="74">
        <v>6090000</v>
      </c>
      <c r="K2706" s="74">
        <v>0</v>
      </c>
      <c r="L2706" s="74">
        <v>0</v>
      </c>
      <c r="M2706" s="74">
        <v>0</v>
      </c>
      <c r="N2706" s="74">
        <v>0</v>
      </c>
      <c r="O2706" s="74">
        <v>0</v>
      </c>
      <c r="P2706" s="75">
        <v>0</v>
      </c>
      <c r="Q2706" s="76" t="str">
        <f t="shared" si="42"/>
        <v>Registered</v>
      </c>
    </row>
    <row r="2707" spans="1:17">
      <c r="A2707" s="77">
        <v>9995</v>
      </c>
      <c r="B2707" s="77" t="s">
        <v>62</v>
      </c>
      <c r="C2707" s="77" t="s">
        <v>3976</v>
      </c>
      <c r="D2707" s="77" t="s">
        <v>5204</v>
      </c>
      <c r="E2707" s="77" t="s">
        <v>9312</v>
      </c>
      <c r="F2707" s="78">
        <v>44183</v>
      </c>
      <c r="G2707" s="77" t="s">
        <v>4788</v>
      </c>
      <c r="H2707" s="79">
        <v>6090000</v>
      </c>
      <c r="I2707" s="79">
        <v>6090000</v>
      </c>
      <c r="J2707" s="79">
        <v>6090000</v>
      </c>
      <c r="K2707" s="79">
        <v>0</v>
      </c>
      <c r="L2707" s="79">
        <v>0</v>
      </c>
      <c r="M2707" s="79">
        <v>0</v>
      </c>
      <c r="N2707" s="79">
        <v>0</v>
      </c>
      <c r="O2707" s="79">
        <v>0</v>
      </c>
      <c r="P2707" s="80">
        <v>0</v>
      </c>
      <c r="Q2707" s="81" t="str">
        <f t="shared" si="42"/>
        <v>Registered</v>
      </c>
    </row>
    <row r="2708" spans="1:17">
      <c r="A2708" s="72">
        <v>9996</v>
      </c>
      <c r="B2708" s="72" t="s">
        <v>62</v>
      </c>
      <c r="C2708" s="72" t="s">
        <v>3976</v>
      </c>
      <c r="D2708" s="72" t="s">
        <v>5206</v>
      </c>
      <c r="E2708" s="72" t="s">
        <v>8647</v>
      </c>
      <c r="F2708" s="73">
        <v>44183</v>
      </c>
      <c r="G2708" s="72" t="s">
        <v>1354</v>
      </c>
      <c r="H2708" s="74">
        <v>6090000</v>
      </c>
      <c r="I2708" s="74">
        <v>6090000</v>
      </c>
      <c r="J2708" s="74">
        <v>6090000</v>
      </c>
      <c r="K2708" s="74">
        <v>0</v>
      </c>
      <c r="L2708" s="74">
        <v>0</v>
      </c>
      <c r="M2708" s="74">
        <v>0</v>
      </c>
      <c r="N2708" s="74">
        <v>0</v>
      </c>
      <c r="O2708" s="74">
        <v>0</v>
      </c>
      <c r="P2708" s="75">
        <v>0</v>
      </c>
      <c r="Q2708" s="76" t="str">
        <f t="shared" si="42"/>
        <v>Registered</v>
      </c>
    </row>
    <row r="2709" spans="1:17">
      <c r="A2709" s="77">
        <v>9997</v>
      </c>
      <c r="B2709" s="77" t="s">
        <v>62</v>
      </c>
      <c r="C2709" s="77" t="s">
        <v>3976</v>
      </c>
      <c r="D2709" s="77" t="s">
        <v>5207</v>
      </c>
      <c r="E2709" s="77" t="s">
        <v>9313</v>
      </c>
      <c r="F2709" s="78">
        <v>44187</v>
      </c>
      <c r="G2709" s="77" t="s">
        <v>1354</v>
      </c>
      <c r="H2709" s="79">
        <v>6660000</v>
      </c>
      <c r="I2709" s="79">
        <v>6660000</v>
      </c>
      <c r="J2709" s="79">
        <v>6660000</v>
      </c>
      <c r="K2709" s="79">
        <v>0</v>
      </c>
      <c r="L2709" s="79">
        <v>0</v>
      </c>
      <c r="M2709" s="79">
        <v>0</v>
      </c>
      <c r="N2709" s="79">
        <v>0</v>
      </c>
      <c r="O2709" s="79">
        <v>0</v>
      </c>
      <c r="P2709" s="80">
        <v>0</v>
      </c>
      <c r="Q2709" s="81" t="str">
        <f t="shared" si="42"/>
        <v>Registered</v>
      </c>
    </row>
    <row r="2710" spans="1:17">
      <c r="A2710" s="72">
        <v>9998</v>
      </c>
      <c r="B2710" s="72" t="s">
        <v>62</v>
      </c>
      <c r="C2710" s="72" t="s">
        <v>3976</v>
      </c>
      <c r="D2710" s="72" t="s">
        <v>9314</v>
      </c>
      <c r="E2710" s="72" t="s">
        <v>7023</v>
      </c>
      <c r="F2710" s="73">
        <v>45575</v>
      </c>
      <c r="G2710" s="72" t="s">
        <v>5441</v>
      </c>
      <c r="H2710" s="74">
        <v>9000000</v>
      </c>
      <c r="I2710" s="74">
        <v>9000000</v>
      </c>
      <c r="J2710" s="74">
        <v>9000000</v>
      </c>
      <c r="K2710" s="74">
        <v>0</v>
      </c>
      <c r="L2710" s="74">
        <v>0</v>
      </c>
      <c r="M2710" s="74">
        <v>0</v>
      </c>
      <c r="N2710" s="74">
        <v>0</v>
      </c>
      <c r="O2710" s="74">
        <v>0</v>
      </c>
      <c r="P2710" s="75">
        <v>0</v>
      </c>
      <c r="Q2710" s="76" t="str">
        <f t="shared" si="42"/>
        <v>Registered</v>
      </c>
    </row>
    <row r="2711" spans="1:17">
      <c r="A2711" s="77">
        <v>9999</v>
      </c>
      <c r="B2711" s="77" t="s">
        <v>62</v>
      </c>
      <c r="C2711" s="77" t="s">
        <v>3976</v>
      </c>
      <c r="D2711" s="77" t="s">
        <v>9315</v>
      </c>
      <c r="E2711" s="77" t="s">
        <v>9316</v>
      </c>
      <c r="F2711" s="78">
        <v>45359</v>
      </c>
      <c r="G2711" s="77" t="s">
        <v>1389</v>
      </c>
      <c r="H2711" s="79">
        <v>10800000</v>
      </c>
      <c r="I2711" s="79">
        <v>10800000</v>
      </c>
      <c r="J2711" s="79">
        <v>10800000</v>
      </c>
      <c r="K2711" s="79">
        <v>0</v>
      </c>
      <c r="L2711" s="79">
        <v>0</v>
      </c>
      <c r="M2711" s="79">
        <v>0</v>
      </c>
      <c r="N2711" s="79">
        <v>0</v>
      </c>
      <c r="O2711" s="79">
        <v>0</v>
      </c>
      <c r="P2711" s="80">
        <v>0</v>
      </c>
      <c r="Q2711" s="81" t="str">
        <f t="shared" si="42"/>
        <v>Registered</v>
      </c>
    </row>
    <row r="2712" spans="1:17">
      <c r="A2712" s="72">
        <v>10000</v>
      </c>
      <c r="B2712" s="72" t="s">
        <v>62</v>
      </c>
      <c r="C2712" s="72" t="s">
        <v>65</v>
      </c>
      <c r="D2712" s="72" t="s">
        <v>9317</v>
      </c>
      <c r="E2712" s="72" t="s">
        <v>6951</v>
      </c>
      <c r="F2712" s="73">
        <v>43997</v>
      </c>
      <c r="G2712" s="72" t="s">
        <v>5358</v>
      </c>
      <c r="H2712" s="74">
        <v>23234000</v>
      </c>
      <c r="I2712" s="74">
        <v>23234000</v>
      </c>
      <c r="J2712" s="74">
        <v>23234000</v>
      </c>
      <c r="K2712" s="74">
        <v>0</v>
      </c>
      <c r="L2712" s="74">
        <v>0</v>
      </c>
      <c r="M2712" s="74">
        <v>0</v>
      </c>
      <c r="N2712" s="74">
        <v>0</v>
      </c>
      <c r="O2712" s="74">
        <v>0</v>
      </c>
      <c r="P2712" s="75">
        <v>0</v>
      </c>
      <c r="Q2712" s="76" t="str">
        <f t="shared" si="42"/>
        <v>Registered</v>
      </c>
    </row>
    <row r="2713" spans="1:17">
      <c r="A2713" s="77">
        <v>10001</v>
      </c>
      <c r="B2713" s="77" t="s">
        <v>62</v>
      </c>
      <c r="C2713" s="77" t="s">
        <v>65</v>
      </c>
      <c r="D2713" s="77" t="s">
        <v>9318</v>
      </c>
      <c r="E2713" s="77" t="s">
        <v>9319</v>
      </c>
      <c r="F2713" s="78">
        <v>44279</v>
      </c>
      <c r="G2713" s="77" t="s">
        <v>2047</v>
      </c>
      <c r="H2713" s="79">
        <v>17100000</v>
      </c>
      <c r="I2713" s="79">
        <v>17100000</v>
      </c>
      <c r="J2713" s="79">
        <v>17100000</v>
      </c>
      <c r="K2713" s="79">
        <v>0</v>
      </c>
      <c r="L2713" s="79">
        <v>0</v>
      </c>
      <c r="M2713" s="79">
        <v>0</v>
      </c>
      <c r="N2713" s="79">
        <v>0</v>
      </c>
      <c r="O2713" s="79">
        <v>0</v>
      </c>
      <c r="P2713" s="80">
        <v>0</v>
      </c>
      <c r="Q2713" s="81" t="str">
        <f t="shared" si="42"/>
        <v>Registered</v>
      </c>
    </row>
    <row r="2714" spans="1:17">
      <c r="A2714" s="72">
        <v>10002</v>
      </c>
      <c r="B2714" s="72" t="s">
        <v>62</v>
      </c>
      <c r="C2714" s="72" t="s">
        <v>65</v>
      </c>
      <c r="D2714" s="72" t="s">
        <v>9320</v>
      </c>
      <c r="E2714" s="72" t="s">
        <v>9248</v>
      </c>
      <c r="F2714" s="73">
        <v>44187</v>
      </c>
      <c r="G2714" s="72" t="s">
        <v>5150</v>
      </c>
      <c r="H2714" s="74">
        <v>22076250</v>
      </c>
      <c r="I2714" s="74">
        <v>22076250</v>
      </c>
      <c r="J2714" s="74">
        <v>22076250</v>
      </c>
      <c r="K2714" s="74">
        <v>0</v>
      </c>
      <c r="L2714" s="74">
        <v>0</v>
      </c>
      <c r="M2714" s="74">
        <v>0</v>
      </c>
      <c r="N2714" s="74">
        <v>0</v>
      </c>
      <c r="O2714" s="74">
        <v>0</v>
      </c>
      <c r="P2714" s="75">
        <v>0</v>
      </c>
      <c r="Q2714" s="76" t="str">
        <f t="shared" si="42"/>
        <v>Registered</v>
      </c>
    </row>
    <row r="2715" spans="1:17">
      <c r="A2715" s="77">
        <v>10003</v>
      </c>
      <c r="B2715" s="77" t="s">
        <v>62</v>
      </c>
      <c r="C2715" s="77" t="s">
        <v>65</v>
      </c>
      <c r="D2715" s="77" t="s">
        <v>9321</v>
      </c>
      <c r="E2715" s="77" t="s">
        <v>7049</v>
      </c>
      <c r="F2715" s="78">
        <v>44257</v>
      </c>
      <c r="G2715" s="77" t="s">
        <v>6812</v>
      </c>
      <c r="H2715" s="79">
        <v>29192640</v>
      </c>
      <c r="I2715" s="79">
        <v>29192640</v>
      </c>
      <c r="J2715" s="79">
        <v>29192640</v>
      </c>
      <c r="K2715" s="79">
        <v>0</v>
      </c>
      <c r="L2715" s="79">
        <v>0</v>
      </c>
      <c r="M2715" s="79">
        <v>0</v>
      </c>
      <c r="N2715" s="79">
        <v>0</v>
      </c>
      <c r="O2715" s="79">
        <v>0</v>
      </c>
      <c r="P2715" s="80">
        <v>0</v>
      </c>
      <c r="Q2715" s="81" t="str">
        <f t="shared" si="42"/>
        <v>Registered</v>
      </c>
    </row>
    <row r="2716" spans="1:17">
      <c r="A2716" s="72">
        <v>10004</v>
      </c>
      <c r="B2716" s="72" t="s">
        <v>62</v>
      </c>
      <c r="C2716" s="72" t="s">
        <v>65</v>
      </c>
      <c r="D2716" s="72" t="s">
        <v>9322</v>
      </c>
      <c r="E2716" s="72" t="s">
        <v>6568</v>
      </c>
      <c r="F2716" s="73">
        <v>44104</v>
      </c>
      <c r="G2716" s="72" t="s">
        <v>2178</v>
      </c>
      <c r="H2716" s="74">
        <v>18620000</v>
      </c>
      <c r="I2716" s="74">
        <v>18620000</v>
      </c>
      <c r="J2716" s="74">
        <v>18620000</v>
      </c>
      <c r="K2716" s="74">
        <v>0</v>
      </c>
      <c r="L2716" s="74">
        <v>0</v>
      </c>
      <c r="M2716" s="74">
        <v>0</v>
      </c>
      <c r="N2716" s="74">
        <v>0</v>
      </c>
      <c r="O2716" s="74">
        <v>0</v>
      </c>
      <c r="P2716" s="75">
        <v>0</v>
      </c>
      <c r="Q2716" s="76" t="str">
        <f t="shared" si="42"/>
        <v>Registered</v>
      </c>
    </row>
    <row r="2717" spans="1:17">
      <c r="A2717" s="77">
        <v>10005</v>
      </c>
      <c r="B2717" s="77" t="s">
        <v>62</v>
      </c>
      <c r="C2717" s="77" t="s">
        <v>65</v>
      </c>
      <c r="D2717" s="77" t="s">
        <v>5245</v>
      </c>
      <c r="E2717" s="77" t="s">
        <v>9323</v>
      </c>
      <c r="F2717" s="78">
        <v>44060</v>
      </c>
      <c r="G2717" s="77" t="s">
        <v>5349</v>
      </c>
      <c r="H2717" s="79">
        <v>1946000</v>
      </c>
      <c r="I2717" s="79">
        <v>1946000</v>
      </c>
      <c r="J2717" s="79">
        <v>1946000</v>
      </c>
      <c r="K2717" s="79">
        <v>0</v>
      </c>
      <c r="L2717" s="79">
        <v>0</v>
      </c>
      <c r="M2717" s="79">
        <v>0</v>
      </c>
      <c r="N2717" s="79">
        <v>0</v>
      </c>
      <c r="O2717" s="79">
        <v>0</v>
      </c>
      <c r="P2717" s="80">
        <v>0</v>
      </c>
      <c r="Q2717" s="81" t="str">
        <f t="shared" si="42"/>
        <v>Registered</v>
      </c>
    </row>
    <row r="2718" spans="1:17">
      <c r="A2718" s="72">
        <v>10006</v>
      </c>
      <c r="B2718" s="72" t="s">
        <v>62</v>
      </c>
      <c r="C2718" s="72" t="s">
        <v>65</v>
      </c>
      <c r="D2718" s="72" t="s">
        <v>5247</v>
      </c>
      <c r="E2718" s="72" t="s">
        <v>9324</v>
      </c>
      <c r="F2718" s="73">
        <v>44060</v>
      </c>
      <c r="G2718" s="72" t="s">
        <v>8330</v>
      </c>
      <c r="H2718" s="74">
        <v>2710000</v>
      </c>
      <c r="I2718" s="74">
        <v>2710000</v>
      </c>
      <c r="J2718" s="74">
        <v>2710000</v>
      </c>
      <c r="K2718" s="74">
        <v>0</v>
      </c>
      <c r="L2718" s="74">
        <v>0</v>
      </c>
      <c r="M2718" s="74">
        <v>0</v>
      </c>
      <c r="N2718" s="74">
        <v>0</v>
      </c>
      <c r="O2718" s="74">
        <v>0</v>
      </c>
      <c r="P2718" s="75">
        <v>0</v>
      </c>
      <c r="Q2718" s="76" t="str">
        <f t="shared" si="42"/>
        <v>Registered</v>
      </c>
    </row>
    <row r="2719" spans="1:17">
      <c r="A2719" s="77">
        <v>10007</v>
      </c>
      <c r="B2719" s="77" t="s">
        <v>62</v>
      </c>
      <c r="C2719" s="77" t="s">
        <v>65</v>
      </c>
      <c r="D2719" s="77" t="s">
        <v>5249</v>
      </c>
      <c r="E2719" s="77" t="s">
        <v>9325</v>
      </c>
      <c r="F2719" s="78">
        <v>44253</v>
      </c>
      <c r="G2719" s="77" t="s">
        <v>9326</v>
      </c>
      <c r="H2719" s="79">
        <v>3090000</v>
      </c>
      <c r="I2719" s="79">
        <v>3090000</v>
      </c>
      <c r="J2719" s="79">
        <v>3090000</v>
      </c>
      <c r="K2719" s="79">
        <v>0</v>
      </c>
      <c r="L2719" s="79">
        <v>0</v>
      </c>
      <c r="M2719" s="79">
        <v>0</v>
      </c>
      <c r="N2719" s="79">
        <v>0</v>
      </c>
      <c r="O2719" s="79">
        <v>0</v>
      </c>
      <c r="P2719" s="80">
        <v>0</v>
      </c>
      <c r="Q2719" s="81" t="str">
        <f t="shared" si="42"/>
        <v>Registered</v>
      </c>
    </row>
    <row r="2720" spans="1:17">
      <c r="A2720" s="72">
        <v>10008</v>
      </c>
      <c r="B2720" s="72" t="s">
        <v>62</v>
      </c>
      <c r="C2720" s="72" t="s">
        <v>65</v>
      </c>
      <c r="D2720" s="72" t="s">
        <v>5251</v>
      </c>
      <c r="E2720" s="72" t="s">
        <v>9327</v>
      </c>
      <c r="F2720" s="73">
        <v>44166</v>
      </c>
      <c r="G2720" s="72" t="s">
        <v>5343</v>
      </c>
      <c r="H2720" s="74">
        <v>2660000</v>
      </c>
      <c r="I2720" s="74">
        <v>2660000</v>
      </c>
      <c r="J2720" s="74">
        <v>2660000</v>
      </c>
      <c r="K2720" s="74">
        <v>0</v>
      </c>
      <c r="L2720" s="74">
        <v>0</v>
      </c>
      <c r="M2720" s="74">
        <v>0</v>
      </c>
      <c r="N2720" s="74">
        <v>0</v>
      </c>
      <c r="O2720" s="74">
        <v>0</v>
      </c>
      <c r="P2720" s="75">
        <v>0</v>
      </c>
      <c r="Q2720" s="76" t="str">
        <f t="shared" si="42"/>
        <v>Registered</v>
      </c>
    </row>
    <row r="2721" spans="1:17">
      <c r="A2721" s="77">
        <v>10009</v>
      </c>
      <c r="B2721" s="77" t="s">
        <v>62</v>
      </c>
      <c r="C2721" s="77" t="s">
        <v>65</v>
      </c>
      <c r="D2721" s="77" t="s">
        <v>5253</v>
      </c>
      <c r="E2721" s="77" t="s">
        <v>9328</v>
      </c>
      <c r="F2721" s="78">
        <v>44142</v>
      </c>
      <c r="G2721" s="77" t="s">
        <v>5343</v>
      </c>
      <c r="H2721" s="79">
        <v>2744000</v>
      </c>
      <c r="I2721" s="79">
        <v>2744000</v>
      </c>
      <c r="J2721" s="79">
        <v>2744000</v>
      </c>
      <c r="K2721" s="79">
        <v>0</v>
      </c>
      <c r="L2721" s="79">
        <v>0</v>
      </c>
      <c r="M2721" s="79">
        <v>0</v>
      </c>
      <c r="N2721" s="79">
        <v>0</v>
      </c>
      <c r="O2721" s="79">
        <v>0</v>
      </c>
      <c r="P2721" s="80">
        <v>0</v>
      </c>
      <c r="Q2721" s="81" t="str">
        <f t="shared" si="42"/>
        <v>Registered</v>
      </c>
    </row>
    <row r="2722" spans="1:17">
      <c r="A2722" s="72">
        <v>10010</v>
      </c>
      <c r="B2722" s="72" t="s">
        <v>62</v>
      </c>
      <c r="C2722" s="72" t="s">
        <v>65</v>
      </c>
      <c r="D2722" s="72" t="s">
        <v>5255</v>
      </c>
      <c r="E2722" s="72" t="s">
        <v>9329</v>
      </c>
      <c r="F2722" s="73">
        <v>44167</v>
      </c>
      <c r="G2722" s="72" t="s">
        <v>4839</v>
      </c>
      <c r="H2722" s="74">
        <v>3184000</v>
      </c>
      <c r="I2722" s="74">
        <v>3184000</v>
      </c>
      <c r="J2722" s="74">
        <v>3184000</v>
      </c>
      <c r="K2722" s="74">
        <v>0</v>
      </c>
      <c r="L2722" s="74">
        <v>0</v>
      </c>
      <c r="M2722" s="74">
        <v>0</v>
      </c>
      <c r="N2722" s="74">
        <v>0</v>
      </c>
      <c r="O2722" s="74">
        <v>0</v>
      </c>
      <c r="P2722" s="75">
        <v>0</v>
      </c>
      <c r="Q2722" s="76" t="str">
        <f t="shared" si="42"/>
        <v>Registered</v>
      </c>
    </row>
    <row r="2723" spans="1:17">
      <c r="A2723" s="77">
        <v>10011</v>
      </c>
      <c r="B2723" s="77" t="s">
        <v>62</v>
      </c>
      <c r="C2723" s="77" t="s">
        <v>65</v>
      </c>
      <c r="D2723" s="77" t="s">
        <v>5257</v>
      </c>
      <c r="E2723" s="77" t="s">
        <v>5450</v>
      </c>
      <c r="F2723" s="78">
        <v>44084</v>
      </c>
      <c r="G2723" s="77" t="s">
        <v>4956</v>
      </c>
      <c r="H2723" s="79">
        <v>1946000</v>
      </c>
      <c r="I2723" s="79">
        <v>1946000</v>
      </c>
      <c r="J2723" s="79">
        <v>1946000</v>
      </c>
      <c r="K2723" s="79">
        <v>0</v>
      </c>
      <c r="L2723" s="79">
        <v>0</v>
      </c>
      <c r="M2723" s="79">
        <v>0</v>
      </c>
      <c r="N2723" s="79">
        <v>0</v>
      </c>
      <c r="O2723" s="79">
        <v>0</v>
      </c>
      <c r="P2723" s="80">
        <v>0</v>
      </c>
      <c r="Q2723" s="81" t="str">
        <f t="shared" si="42"/>
        <v>Registered</v>
      </c>
    </row>
    <row r="2724" spans="1:17">
      <c r="A2724" s="72">
        <v>10012</v>
      </c>
      <c r="B2724" s="72" t="s">
        <v>62</v>
      </c>
      <c r="C2724" s="72" t="s">
        <v>65</v>
      </c>
      <c r="D2724" s="72" t="s">
        <v>5260</v>
      </c>
      <c r="E2724" s="72" t="s">
        <v>9330</v>
      </c>
      <c r="F2724" s="73">
        <v>44132</v>
      </c>
      <c r="G2724" s="72" t="s">
        <v>4850</v>
      </c>
      <c r="H2724" s="74">
        <v>2133000</v>
      </c>
      <c r="I2724" s="74">
        <v>2133000</v>
      </c>
      <c r="J2724" s="74">
        <v>2133000</v>
      </c>
      <c r="K2724" s="74">
        <v>0</v>
      </c>
      <c r="L2724" s="74">
        <v>0</v>
      </c>
      <c r="M2724" s="74">
        <v>0</v>
      </c>
      <c r="N2724" s="74">
        <v>0</v>
      </c>
      <c r="O2724" s="74">
        <v>0</v>
      </c>
      <c r="P2724" s="75">
        <v>0</v>
      </c>
      <c r="Q2724" s="76" t="str">
        <f t="shared" si="42"/>
        <v>Registered</v>
      </c>
    </row>
    <row r="2725" spans="1:17">
      <c r="A2725" s="77">
        <v>10013</v>
      </c>
      <c r="B2725" s="77" t="s">
        <v>62</v>
      </c>
      <c r="C2725" s="77" t="s">
        <v>65</v>
      </c>
      <c r="D2725" s="77" t="s">
        <v>9331</v>
      </c>
      <c r="E2725" s="77" t="s">
        <v>9332</v>
      </c>
      <c r="F2725" s="78">
        <v>44834</v>
      </c>
      <c r="G2725" s="77" t="s">
        <v>6035</v>
      </c>
      <c r="H2725" s="79">
        <v>5945000</v>
      </c>
      <c r="I2725" s="79">
        <v>5945000</v>
      </c>
      <c r="J2725" s="79">
        <v>5945000</v>
      </c>
      <c r="K2725" s="79">
        <v>0</v>
      </c>
      <c r="L2725" s="79">
        <v>0</v>
      </c>
      <c r="M2725" s="79">
        <v>0</v>
      </c>
      <c r="N2725" s="79">
        <v>0</v>
      </c>
      <c r="O2725" s="79">
        <v>0</v>
      </c>
      <c r="P2725" s="80">
        <v>0</v>
      </c>
      <c r="Q2725" s="81" t="str">
        <f t="shared" si="42"/>
        <v>Registered</v>
      </c>
    </row>
    <row r="2726" spans="1:17">
      <c r="A2726" s="72">
        <v>10014</v>
      </c>
      <c r="B2726" s="72" t="s">
        <v>62</v>
      </c>
      <c r="C2726" s="72" t="s">
        <v>65</v>
      </c>
      <c r="D2726" s="72" t="s">
        <v>5263</v>
      </c>
      <c r="E2726" s="72" t="s">
        <v>9333</v>
      </c>
      <c r="F2726" s="73">
        <v>44225</v>
      </c>
      <c r="G2726" s="72" t="s">
        <v>3092</v>
      </c>
      <c r="H2726" s="74">
        <v>10867500</v>
      </c>
      <c r="I2726" s="74">
        <v>10867500</v>
      </c>
      <c r="J2726" s="74">
        <v>10867500</v>
      </c>
      <c r="K2726" s="74">
        <v>0</v>
      </c>
      <c r="L2726" s="74">
        <v>0</v>
      </c>
      <c r="M2726" s="74">
        <v>0</v>
      </c>
      <c r="N2726" s="74">
        <v>0</v>
      </c>
      <c r="O2726" s="74">
        <v>0</v>
      </c>
      <c r="P2726" s="75">
        <v>0</v>
      </c>
      <c r="Q2726" s="76" t="str">
        <f t="shared" si="42"/>
        <v>Registered</v>
      </c>
    </row>
    <row r="2727" spans="1:17">
      <c r="A2727" s="77">
        <v>10015</v>
      </c>
      <c r="B2727" s="77" t="s">
        <v>62</v>
      </c>
      <c r="C2727" s="77" t="s">
        <v>65</v>
      </c>
      <c r="D2727" s="77" t="s">
        <v>5266</v>
      </c>
      <c r="E2727" s="77" t="s">
        <v>9333</v>
      </c>
      <c r="F2727" s="78">
        <v>44228</v>
      </c>
      <c r="G2727" s="77" t="s">
        <v>3092</v>
      </c>
      <c r="H2727" s="79">
        <v>10867500</v>
      </c>
      <c r="I2727" s="79">
        <v>10867500</v>
      </c>
      <c r="J2727" s="79">
        <v>10867500</v>
      </c>
      <c r="K2727" s="79">
        <v>0</v>
      </c>
      <c r="L2727" s="79">
        <v>0</v>
      </c>
      <c r="M2727" s="79">
        <v>0</v>
      </c>
      <c r="N2727" s="79">
        <v>0</v>
      </c>
      <c r="O2727" s="79">
        <v>0</v>
      </c>
      <c r="P2727" s="80">
        <v>0</v>
      </c>
      <c r="Q2727" s="81" t="str">
        <f t="shared" si="42"/>
        <v>Registered</v>
      </c>
    </row>
    <row r="2728" spans="1:17">
      <c r="A2728" s="72">
        <v>10016</v>
      </c>
      <c r="B2728" s="72" t="s">
        <v>62</v>
      </c>
      <c r="C2728" s="72" t="s">
        <v>65</v>
      </c>
      <c r="D2728" s="72" t="s">
        <v>5271</v>
      </c>
      <c r="E2728" s="72" t="s">
        <v>9334</v>
      </c>
      <c r="F2728" s="73">
        <v>44159</v>
      </c>
      <c r="G2728" s="72" t="s">
        <v>1694</v>
      </c>
      <c r="H2728" s="74">
        <v>2360000</v>
      </c>
      <c r="I2728" s="74">
        <v>2360000</v>
      </c>
      <c r="J2728" s="74">
        <v>2360000</v>
      </c>
      <c r="K2728" s="74">
        <v>0</v>
      </c>
      <c r="L2728" s="74">
        <v>0</v>
      </c>
      <c r="M2728" s="74">
        <v>0</v>
      </c>
      <c r="N2728" s="74">
        <v>0</v>
      </c>
      <c r="O2728" s="74">
        <v>0</v>
      </c>
      <c r="P2728" s="75">
        <v>0</v>
      </c>
      <c r="Q2728" s="76" t="str">
        <f t="shared" si="42"/>
        <v>Registered</v>
      </c>
    </row>
    <row r="2729" spans="1:17">
      <c r="A2729" s="77">
        <v>10017</v>
      </c>
      <c r="B2729" s="77" t="s">
        <v>62</v>
      </c>
      <c r="C2729" s="77" t="s">
        <v>65</v>
      </c>
      <c r="D2729" s="77" t="s">
        <v>5273</v>
      </c>
      <c r="E2729" s="77" t="s">
        <v>9335</v>
      </c>
      <c r="F2729" s="78">
        <v>44253</v>
      </c>
      <c r="G2729" s="77" t="s">
        <v>5415</v>
      </c>
      <c r="H2729" s="79">
        <v>6570000</v>
      </c>
      <c r="I2729" s="79">
        <v>6570000</v>
      </c>
      <c r="J2729" s="79">
        <v>6570000</v>
      </c>
      <c r="K2729" s="79">
        <v>0</v>
      </c>
      <c r="L2729" s="79">
        <v>0</v>
      </c>
      <c r="M2729" s="79">
        <v>0</v>
      </c>
      <c r="N2729" s="79">
        <v>0</v>
      </c>
      <c r="O2729" s="79">
        <v>0</v>
      </c>
      <c r="P2729" s="80">
        <v>0</v>
      </c>
      <c r="Q2729" s="81" t="str">
        <f t="shared" si="42"/>
        <v>Registered</v>
      </c>
    </row>
    <row r="2730" spans="1:17">
      <c r="A2730" s="72">
        <v>10018</v>
      </c>
      <c r="B2730" s="72" t="s">
        <v>62</v>
      </c>
      <c r="C2730" s="72" t="s">
        <v>65</v>
      </c>
      <c r="D2730" s="72" t="s">
        <v>9336</v>
      </c>
      <c r="E2730" s="72" t="s">
        <v>9337</v>
      </c>
      <c r="F2730" s="73">
        <v>44196</v>
      </c>
      <c r="G2730" s="72" t="s">
        <v>2062</v>
      </c>
      <c r="H2730" s="74">
        <v>2622000</v>
      </c>
      <c r="I2730" s="74">
        <v>2622000</v>
      </c>
      <c r="J2730" s="74">
        <v>2622000</v>
      </c>
      <c r="K2730" s="74">
        <v>0</v>
      </c>
      <c r="L2730" s="74">
        <v>0</v>
      </c>
      <c r="M2730" s="74">
        <v>0</v>
      </c>
      <c r="N2730" s="74">
        <v>0</v>
      </c>
      <c r="O2730" s="74">
        <v>0</v>
      </c>
      <c r="P2730" s="75">
        <v>0</v>
      </c>
      <c r="Q2730" s="76" t="str">
        <f t="shared" si="42"/>
        <v>Registered</v>
      </c>
    </row>
    <row r="2731" spans="1:17">
      <c r="A2731" s="77">
        <v>10019</v>
      </c>
      <c r="B2731" s="77" t="s">
        <v>62</v>
      </c>
      <c r="C2731" s="77" t="s">
        <v>65</v>
      </c>
      <c r="D2731" s="77" t="s">
        <v>9338</v>
      </c>
      <c r="E2731" s="77" t="s">
        <v>9337</v>
      </c>
      <c r="F2731" s="78">
        <v>44196</v>
      </c>
      <c r="G2731" s="77" t="s">
        <v>2062</v>
      </c>
      <c r="H2731" s="79">
        <v>2565000</v>
      </c>
      <c r="I2731" s="79">
        <v>2565000</v>
      </c>
      <c r="J2731" s="79">
        <v>2565000</v>
      </c>
      <c r="K2731" s="79">
        <v>0</v>
      </c>
      <c r="L2731" s="79">
        <v>0</v>
      </c>
      <c r="M2731" s="79">
        <v>0</v>
      </c>
      <c r="N2731" s="79">
        <v>0</v>
      </c>
      <c r="O2731" s="79">
        <v>0</v>
      </c>
      <c r="P2731" s="80">
        <v>0</v>
      </c>
      <c r="Q2731" s="81" t="str">
        <f t="shared" si="42"/>
        <v>Registered</v>
      </c>
    </row>
    <row r="2732" spans="1:17">
      <c r="A2732" s="72">
        <v>10020</v>
      </c>
      <c r="B2732" s="72" t="s">
        <v>62</v>
      </c>
      <c r="C2732" s="72" t="s">
        <v>65</v>
      </c>
      <c r="D2732" s="72" t="s">
        <v>9339</v>
      </c>
      <c r="E2732" s="72" t="s">
        <v>9340</v>
      </c>
      <c r="F2732" s="73">
        <v>44196</v>
      </c>
      <c r="G2732" s="72" t="s">
        <v>2062</v>
      </c>
      <c r="H2732" s="74">
        <v>3914800</v>
      </c>
      <c r="I2732" s="74">
        <v>3914800</v>
      </c>
      <c r="J2732" s="74">
        <v>3914800</v>
      </c>
      <c r="K2732" s="74">
        <v>0</v>
      </c>
      <c r="L2732" s="74">
        <v>0</v>
      </c>
      <c r="M2732" s="74">
        <v>0</v>
      </c>
      <c r="N2732" s="74">
        <v>0</v>
      </c>
      <c r="O2732" s="74">
        <v>0</v>
      </c>
      <c r="P2732" s="75">
        <v>0</v>
      </c>
      <c r="Q2732" s="76" t="str">
        <f t="shared" si="42"/>
        <v>Registered</v>
      </c>
    </row>
    <row r="2733" spans="1:17">
      <c r="A2733" s="77">
        <v>10021</v>
      </c>
      <c r="B2733" s="77" t="s">
        <v>62</v>
      </c>
      <c r="C2733" s="77" t="s">
        <v>65</v>
      </c>
      <c r="D2733" s="77" t="s">
        <v>9341</v>
      </c>
      <c r="E2733" s="77" t="s">
        <v>9340</v>
      </c>
      <c r="F2733" s="78">
        <v>44196</v>
      </c>
      <c r="G2733" s="77" t="s">
        <v>2062</v>
      </c>
      <c r="H2733" s="79">
        <v>3610000</v>
      </c>
      <c r="I2733" s="79">
        <v>3610000</v>
      </c>
      <c r="J2733" s="79">
        <v>3610000</v>
      </c>
      <c r="K2733" s="79">
        <v>0</v>
      </c>
      <c r="L2733" s="79">
        <v>0</v>
      </c>
      <c r="M2733" s="79">
        <v>0</v>
      </c>
      <c r="N2733" s="79">
        <v>0</v>
      </c>
      <c r="O2733" s="79">
        <v>0</v>
      </c>
      <c r="P2733" s="80">
        <v>0</v>
      </c>
      <c r="Q2733" s="81" t="str">
        <f t="shared" si="42"/>
        <v>Registered</v>
      </c>
    </row>
    <row r="2734" spans="1:17">
      <c r="A2734" s="72">
        <v>10022</v>
      </c>
      <c r="B2734" s="72" t="s">
        <v>62</v>
      </c>
      <c r="C2734" s="72" t="s">
        <v>65</v>
      </c>
      <c r="D2734" s="72" t="s">
        <v>9342</v>
      </c>
      <c r="E2734" s="72" t="s">
        <v>9343</v>
      </c>
      <c r="F2734" s="73">
        <v>44142</v>
      </c>
      <c r="G2734" s="72" t="s">
        <v>5363</v>
      </c>
      <c r="H2734" s="74">
        <v>3136000</v>
      </c>
      <c r="I2734" s="74">
        <v>3136000</v>
      </c>
      <c r="J2734" s="74">
        <v>3136000</v>
      </c>
      <c r="K2734" s="74">
        <v>0</v>
      </c>
      <c r="L2734" s="74">
        <v>0</v>
      </c>
      <c r="M2734" s="74">
        <v>0</v>
      </c>
      <c r="N2734" s="74">
        <v>0</v>
      </c>
      <c r="O2734" s="74">
        <v>0</v>
      </c>
      <c r="P2734" s="75">
        <v>0</v>
      </c>
      <c r="Q2734" s="76" t="str">
        <f t="shared" si="42"/>
        <v>Registered</v>
      </c>
    </row>
    <row r="2735" spans="1:17">
      <c r="A2735" s="77">
        <v>10023</v>
      </c>
      <c r="B2735" s="77" t="s">
        <v>62</v>
      </c>
      <c r="C2735" s="77" t="s">
        <v>65</v>
      </c>
      <c r="D2735" s="77" t="s">
        <v>9344</v>
      </c>
      <c r="E2735" s="77" t="s">
        <v>9345</v>
      </c>
      <c r="F2735" s="78">
        <v>44104</v>
      </c>
      <c r="G2735" s="77" t="s">
        <v>5361</v>
      </c>
      <c r="H2735" s="79">
        <v>2800000</v>
      </c>
      <c r="I2735" s="79">
        <v>2800000</v>
      </c>
      <c r="J2735" s="79">
        <v>2800000</v>
      </c>
      <c r="K2735" s="79">
        <v>0</v>
      </c>
      <c r="L2735" s="79">
        <v>0</v>
      </c>
      <c r="M2735" s="79">
        <v>0</v>
      </c>
      <c r="N2735" s="79">
        <v>0</v>
      </c>
      <c r="O2735" s="79">
        <v>0</v>
      </c>
      <c r="P2735" s="80">
        <v>0</v>
      </c>
      <c r="Q2735" s="81" t="str">
        <f t="shared" si="42"/>
        <v>Registered</v>
      </c>
    </row>
    <row r="2736" spans="1:17">
      <c r="A2736" s="72">
        <v>10024</v>
      </c>
      <c r="B2736" s="72" t="s">
        <v>62</v>
      </c>
      <c r="C2736" s="72" t="s">
        <v>65</v>
      </c>
      <c r="D2736" s="72" t="s">
        <v>9346</v>
      </c>
      <c r="E2736" s="72" t="s">
        <v>9347</v>
      </c>
      <c r="F2736" s="73">
        <v>44218</v>
      </c>
      <c r="G2736" s="72" t="s">
        <v>5422</v>
      </c>
      <c r="H2736" s="74">
        <v>2821245</v>
      </c>
      <c r="I2736" s="74">
        <v>2821245</v>
      </c>
      <c r="J2736" s="74">
        <v>2821245</v>
      </c>
      <c r="K2736" s="74">
        <v>0</v>
      </c>
      <c r="L2736" s="74">
        <v>0</v>
      </c>
      <c r="M2736" s="74">
        <v>0</v>
      </c>
      <c r="N2736" s="74">
        <v>0</v>
      </c>
      <c r="O2736" s="74">
        <v>0</v>
      </c>
      <c r="P2736" s="75">
        <v>0</v>
      </c>
      <c r="Q2736" s="76" t="str">
        <f t="shared" si="42"/>
        <v>Registered</v>
      </c>
    </row>
    <row r="2737" spans="1:17">
      <c r="A2737" s="77">
        <v>10025</v>
      </c>
      <c r="B2737" s="77" t="s">
        <v>62</v>
      </c>
      <c r="C2737" s="77" t="s">
        <v>65</v>
      </c>
      <c r="D2737" s="77" t="s">
        <v>9348</v>
      </c>
      <c r="E2737" s="77" t="s">
        <v>9249</v>
      </c>
      <c r="F2737" s="78">
        <v>44226</v>
      </c>
      <c r="G2737" s="77" t="s">
        <v>8620</v>
      </c>
      <c r="H2737" s="79">
        <v>1896000</v>
      </c>
      <c r="I2737" s="79">
        <v>1896000</v>
      </c>
      <c r="J2737" s="79">
        <v>1896000</v>
      </c>
      <c r="K2737" s="79">
        <v>0</v>
      </c>
      <c r="L2737" s="79">
        <v>0</v>
      </c>
      <c r="M2737" s="79">
        <v>0</v>
      </c>
      <c r="N2737" s="79">
        <v>0</v>
      </c>
      <c r="O2737" s="79">
        <v>0</v>
      </c>
      <c r="P2737" s="80">
        <v>0</v>
      </c>
      <c r="Q2737" s="81" t="str">
        <f t="shared" si="42"/>
        <v>Registered</v>
      </c>
    </row>
    <row r="2738" spans="1:17">
      <c r="A2738" s="72">
        <v>10026</v>
      </c>
      <c r="B2738" s="72" t="s">
        <v>62</v>
      </c>
      <c r="C2738" s="72" t="s">
        <v>65</v>
      </c>
      <c r="D2738" s="72" t="s">
        <v>9349</v>
      </c>
      <c r="E2738" s="72" t="s">
        <v>9323</v>
      </c>
      <c r="F2738" s="73">
        <v>44060</v>
      </c>
      <c r="G2738" s="72" t="s">
        <v>5349</v>
      </c>
      <c r="H2738" s="74">
        <v>10340000</v>
      </c>
      <c r="I2738" s="74">
        <v>10340000</v>
      </c>
      <c r="J2738" s="74">
        <v>10340000</v>
      </c>
      <c r="K2738" s="74">
        <v>0</v>
      </c>
      <c r="L2738" s="74">
        <v>0</v>
      </c>
      <c r="M2738" s="74">
        <v>0</v>
      </c>
      <c r="N2738" s="74">
        <v>0</v>
      </c>
      <c r="O2738" s="74">
        <v>0</v>
      </c>
      <c r="P2738" s="75">
        <v>0</v>
      </c>
      <c r="Q2738" s="76" t="str">
        <f t="shared" si="42"/>
        <v>Registered</v>
      </c>
    </row>
    <row r="2739" spans="1:17">
      <c r="A2739" s="77">
        <v>10027</v>
      </c>
      <c r="B2739" s="77" t="s">
        <v>62</v>
      </c>
      <c r="C2739" s="77" t="s">
        <v>65</v>
      </c>
      <c r="D2739" s="77" t="s">
        <v>9350</v>
      </c>
      <c r="E2739" s="77" t="s">
        <v>9351</v>
      </c>
      <c r="F2739" s="78">
        <v>45626</v>
      </c>
      <c r="G2739" s="77" t="s">
        <v>3200</v>
      </c>
      <c r="H2739" s="79">
        <v>7000000</v>
      </c>
      <c r="I2739" s="79">
        <v>7000000</v>
      </c>
      <c r="J2739" s="79">
        <v>7000000</v>
      </c>
      <c r="K2739" s="79">
        <v>0</v>
      </c>
      <c r="L2739" s="79">
        <v>0</v>
      </c>
      <c r="M2739" s="79">
        <v>0</v>
      </c>
      <c r="N2739" s="79">
        <v>0</v>
      </c>
      <c r="O2739" s="79">
        <v>0</v>
      </c>
      <c r="P2739" s="80">
        <v>0</v>
      </c>
      <c r="Q2739" s="81" t="str">
        <f t="shared" si="42"/>
        <v>Registered</v>
      </c>
    </row>
    <row r="2740" spans="1:17">
      <c r="A2740" s="72">
        <v>10028</v>
      </c>
      <c r="B2740" s="72" t="s">
        <v>62</v>
      </c>
      <c r="C2740" s="72" t="s">
        <v>65</v>
      </c>
      <c r="D2740" s="72" t="s">
        <v>9352</v>
      </c>
      <c r="E2740" s="72" t="s">
        <v>9353</v>
      </c>
      <c r="F2740" s="73">
        <v>44316</v>
      </c>
      <c r="G2740" s="72" t="s">
        <v>5125</v>
      </c>
      <c r="H2740" s="74">
        <v>7244000</v>
      </c>
      <c r="I2740" s="74">
        <v>7244000</v>
      </c>
      <c r="J2740" s="74">
        <v>7244000</v>
      </c>
      <c r="K2740" s="74">
        <v>0</v>
      </c>
      <c r="L2740" s="74">
        <v>0</v>
      </c>
      <c r="M2740" s="74">
        <v>0</v>
      </c>
      <c r="N2740" s="74">
        <v>0</v>
      </c>
      <c r="O2740" s="74">
        <v>0</v>
      </c>
      <c r="P2740" s="75">
        <v>0</v>
      </c>
      <c r="Q2740" s="76" t="str">
        <f t="shared" si="42"/>
        <v>Registered</v>
      </c>
    </row>
    <row r="2741" spans="1:17">
      <c r="A2741" s="77">
        <v>10029</v>
      </c>
      <c r="B2741" s="77" t="s">
        <v>62</v>
      </c>
      <c r="C2741" s="77" t="s">
        <v>65</v>
      </c>
      <c r="D2741" s="77" t="s">
        <v>9354</v>
      </c>
      <c r="E2741" s="77" t="s">
        <v>1797</v>
      </c>
      <c r="F2741" s="78">
        <v>44089</v>
      </c>
      <c r="G2741" s="77" t="s">
        <v>6448</v>
      </c>
      <c r="H2741" s="79">
        <v>12075000</v>
      </c>
      <c r="I2741" s="79">
        <v>12075000</v>
      </c>
      <c r="J2741" s="79">
        <v>12075000</v>
      </c>
      <c r="K2741" s="79">
        <v>0</v>
      </c>
      <c r="L2741" s="79">
        <v>0</v>
      </c>
      <c r="M2741" s="79">
        <v>0</v>
      </c>
      <c r="N2741" s="79">
        <v>0</v>
      </c>
      <c r="O2741" s="79">
        <v>0</v>
      </c>
      <c r="P2741" s="80">
        <v>0</v>
      </c>
      <c r="Q2741" s="81" t="str">
        <f t="shared" si="42"/>
        <v>Registered</v>
      </c>
    </row>
    <row r="2742" spans="1:17">
      <c r="A2742" s="72">
        <v>10030</v>
      </c>
      <c r="B2742" s="72" t="s">
        <v>62</v>
      </c>
      <c r="C2742" s="72" t="s">
        <v>65</v>
      </c>
      <c r="D2742" s="72" t="s">
        <v>9355</v>
      </c>
      <c r="E2742" s="72" t="s">
        <v>9356</v>
      </c>
      <c r="F2742" s="73">
        <v>44236</v>
      </c>
      <c r="G2742" s="72" t="s">
        <v>5463</v>
      </c>
      <c r="H2742" s="74">
        <v>13740000</v>
      </c>
      <c r="I2742" s="74">
        <v>13740000</v>
      </c>
      <c r="J2742" s="74">
        <v>13740000</v>
      </c>
      <c r="K2742" s="74">
        <v>0</v>
      </c>
      <c r="L2742" s="74">
        <v>0</v>
      </c>
      <c r="M2742" s="74">
        <v>0</v>
      </c>
      <c r="N2742" s="74">
        <v>0</v>
      </c>
      <c r="O2742" s="74">
        <v>0</v>
      </c>
      <c r="P2742" s="75">
        <v>0</v>
      </c>
      <c r="Q2742" s="76" t="str">
        <f t="shared" si="42"/>
        <v>Registered</v>
      </c>
    </row>
    <row r="2743" spans="1:17">
      <c r="A2743" s="77">
        <v>10031</v>
      </c>
      <c r="B2743" s="77" t="s">
        <v>62</v>
      </c>
      <c r="C2743" s="77" t="s">
        <v>65</v>
      </c>
      <c r="D2743" s="77" t="s">
        <v>9357</v>
      </c>
      <c r="E2743" s="77" t="s">
        <v>8643</v>
      </c>
      <c r="F2743" s="78">
        <v>44131</v>
      </c>
      <c r="G2743" s="77" t="s">
        <v>4851</v>
      </c>
      <c r="H2743" s="79">
        <v>2000000</v>
      </c>
      <c r="I2743" s="79">
        <v>2000000</v>
      </c>
      <c r="J2743" s="79">
        <v>2000000</v>
      </c>
      <c r="K2743" s="79">
        <v>0</v>
      </c>
      <c r="L2743" s="79">
        <v>0</v>
      </c>
      <c r="M2743" s="79">
        <v>0</v>
      </c>
      <c r="N2743" s="79">
        <v>0</v>
      </c>
      <c r="O2743" s="79">
        <v>0</v>
      </c>
      <c r="P2743" s="80">
        <v>0</v>
      </c>
      <c r="Q2743" s="81" t="str">
        <f t="shared" si="42"/>
        <v>Registered</v>
      </c>
    </row>
    <row r="2744" spans="1:17">
      <c r="A2744" s="72">
        <v>10032</v>
      </c>
      <c r="B2744" s="72" t="s">
        <v>62</v>
      </c>
      <c r="C2744" s="72" t="s">
        <v>65</v>
      </c>
      <c r="D2744" s="72" t="s">
        <v>9358</v>
      </c>
      <c r="E2744" s="72" t="s">
        <v>9359</v>
      </c>
      <c r="F2744" s="73">
        <v>44156</v>
      </c>
      <c r="G2744" s="72" t="s">
        <v>9360</v>
      </c>
      <c r="H2744" s="74">
        <v>28976000</v>
      </c>
      <c r="I2744" s="74">
        <v>28976000</v>
      </c>
      <c r="J2744" s="74">
        <v>28976000</v>
      </c>
      <c r="K2744" s="74">
        <v>0</v>
      </c>
      <c r="L2744" s="74">
        <v>0</v>
      </c>
      <c r="M2744" s="74">
        <v>0</v>
      </c>
      <c r="N2744" s="74">
        <v>0</v>
      </c>
      <c r="O2744" s="74">
        <v>0</v>
      </c>
      <c r="P2744" s="75">
        <v>0</v>
      </c>
      <c r="Q2744" s="76" t="str">
        <f t="shared" si="42"/>
        <v>Registered</v>
      </c>
    </row>
    <row r="2745" spans="1:17">
      <c r="A2745" s="77">
        <v>10033</v>
      </c>
      <c r="B2745" s="77" t="s">
        <v>62</v>
      </c>
      <c r="C2745" s="77" t="s">
        <v>65</v>
      </c>
      <c r="D2745" s="77" t="s">
        <v>9361</v>
      </c>
      <c r="E2745" s="77" t="s">
        <v>1509</v>
      </c>
      <c r="F2745" s="78">
        <v>44104</v>
      </c>
      <c r="G2745" s="77" t="s">
        <v>5354</v>
      </c>
      <c r="H2745" s="79">
        <v>23000000</v>
      </c>
      <c r="I2745" s="79">
        <v>23000000</v>
      </c>
      <c r="J2745" s="79">
        <v>23000000</v>
      </c>
      <c r="K2745" s="79">
        <v>0</v>
      </c>
      <c r="L2745" s="79">
        <v>0</v>
      </c>
      <c r="M2745" s="79">
        <v>0</v>
      </c>
      <c r="N2745" s="79">
        <v>0</v>
      </c>
      <c r="O2745" s="79">
        <v>0</v>
      </c>
      <c r="P2745" s="80">
        <v>0</v>
      </c>
      <c r="Q2745" s="81" t="str">
        <f t="shared" si="42"/>
        <v>Registered</v>
      </c>
    </row>
    <row r="2746" spans="1:17">
      <c r="A2746" s="72">
        <v>10034</v>
      </c>
      <c r="B2746" s="72" t="s">
        <v>62</v>
      </c>
      <c r="C2746" s="72" t="s">
        <v>65</v>
      </c>
      <c r="D2746" s="72" t="s">
        <v>9362</v>
      </c>
      <c r="E2746" s="72" t="s">
        <v>5465</v>
      </c>
      <c r="F2746" s="73">
        <v>43997</v>
      </c>
      <c r="G2746" s="72" t="s">
        <v>5360</v>
      </c>
      <c r="H2746" s="74">
        <v>22512000</v>
      </c>
      <c r="I2746" s="74">
        <v>22512000</v>
      </c>
      <c r="J2746" s="74">
        <v>22512000</v>
      </c>
      <c r="K2746" s="74">
        <v>0</v>
      </c>
      <c r="L2746" s="74">
        <v>0</v>
      </c>
      <c r="M2746" s="74">
        <v>0</v>
      </c>
      <c r="N2746" s="74">
        <v>0</v>
      </c>
      <c r="O2746" s="74">
        <v>0</v>
      </c>
      <c r="P2746" s="75">
        <v>0</v>
      </c>
      <c r="Q2746" s="76" t="str">
        <f t="shared" si="42"/>
        <v>Registered</v>
      </c>
    </row>
    <row r="2747" spans="1:17">
      <c r="A2747" s="77">
        <v>10035</v>
      </c>
      <c r="B2747" s="77" t="s">
        <v>62</v>
      </c>
      <c r="C2747" s="77" t="s">
        <v>394</v>
      </c>
      <c r="D2747" s="77" t="s">
        <v>9363</v>
      </c>
      <c r="E2747" s="77" t="s">
        <v>9364</v>
      </c>
      <c r="F2747" s="78">
        <v>45338</v>
      </c>
      <c r="G2747" s="77" t="s">
        <v>4962</v>
      </c>
      <c r="H2747" s="79">
        <v>9300000</v>
      </c>
      <c r="I2747" s="79">
        <v>9300000</v>
      </c>
      <c r="J2747" s="79">
        <v>9300000</v>
      </c>
      <c r="K2747" s="79">
        <v>0</v>
      </c>
      <c r="L2747" s="79">
        <v>0</v>
      </c>
      <c r="M2747" s="79">
        <v>0</v>
      </c>
      <c r="N2747" s="79">
        <v>0</v>
      </c>
      <c r="O2747" s="79">
        <v>0</v>
      </c>
      <c r="P2747" s="80">
        <v>0</v>
      </c>
      <c r="Q2747" s="81" t="str">
        <f t="shared" si="42"/>
        <v>Registered</v>
      </c>
    </row>
    <row r="2748" spans="1:17">
      <c r="A2748" s="72">
        <v>10036</v>
      </c>
      <c r="B2748" s="72" t="s">
        <v>62</v>
      </c>
      <c r="C2748" s="72" t="s">
        <v>394</v>
      </c>
      <c r="D2748" s="72" t="s">
        <v>9365</v>
      </c>
      <c r="E2748" s="72" t="s">
        <v>9366</v>
      </c>
      <c r="F2748" s="73">
        <v>45338</v>
      </c>
      <c r="G2748" s="72" t="s">
        <v>9367</v>
      </c>
      <c r="H2748" s="74">
        <v>6967000</v>
      </c>
      <c r="I2748" s="74">
        <v>6967000</v>
      </c>
      <c r="J2748" s="74">
        <v>6967000</v>
      </c>
      <c r="K2748" s="74">
        <v>0</v>
      </c>
      <c r="L2748" s="74">
        <v>0</v>
      </c>
      <c r="M2748" s="74">
        <v>0</v>
      </c>
      <c r="N2748" s="74">
        <v>0</v>
      </c>
      <c r="O2748" s="74">
        <v>0</v>
      </c>
      <c r="P2748" s="75">
        <v>0</v>
      </c>
      <c r="Q2748" s="76" t="str">
        <f t="shared" si="42"/>
        <v>Registered</v>
      </c>
    </row>
    <row r="2749" spans="1:17">
      <c r="A2749" s="77">
        <v>10037</v>
      </c>
      <c r="B2749" s="77" t="s">
        <v>62</v>
      </c>
      <c r="C2749" s="77" t="s">
        <v>394</v>
      </c>
      <c r="D2749" s="77" t="s">
        <v>9368</v>
      </c>
      <c r="E2749" s="77" t="s">
        <v>9369</v>
      </c>
      <c r="F2749" s="78">
        <v>45338</v>
      </c>
      <c r="G2749" s="77" t="s">
        <v>6813</v>
      </c>
      <c r="H2749" s="79">
        <v>6590000</v>
      </c>
      <c r="I2749" s="79">
        <v>6590000</v>
      </c>
      <c r="J2749" s="79">
        <v>6590000</v>
      </c>
      <c r="K2749" s="79">
        <v>0</v>
      </c>
      <c r="L2749" s="79">
        <v>0</v>
      </c>
      <c r="M2749" s="79">
        <v>0</v>
      </c>
      <c r="N2749" s="79">
        <v>0</v>
      </c>
      <c r="O2749" s="79">
        <v>0</v>
      </c>
      <c r="P2749" s="80">
        <v>0</v>
      </c>
      <c r="Q2749" s="81" t="str">
        <f t="shared" si="42"/>
        <v>Registered</v>
      </c>
    </row>
    <row r="2750" spans="1:17">
      <c r="A2750" s="72">
        <v>10038</v>
      </c>
      <c r="B2750" s="72" t="s">
        <v>62</v>
      </c>
      <c r="C2750" s="72" t="s">
        <v>394</v>
      </c>
      <c r="D2750" s="72" t="s">
        <v>9370</v>
      </c>
      <c r="E2750" s="72" t="s">
        <v>5467</v>
      </c>
      <c r="F2750" s="73">
        <v>45341</v>
      </c>
      <c r="G2750" s="72" t="s">
        <v>5393</v>
      </c>
      <c r="H2750" s="74">
        <v>6500000</v>
      </c>
      <c r="I2750" s="74">
        <v>6500000</v>
      </c>
      <c r="J2750" s="74">
        <v>6500000</v>
      </c>
      <c r="K2750" s="74">
        <v>0</v>
      </c>
      <c r="L2750" s="74">
        <v>0</v>
      </c>
      <c r="M2750" s="74">
        <v>0</v>
      </c>
      <c r="N2750" s="74">
        <v>0</v>
      </c>
      <c r="O2750" s="74">
        <v>0</v>
      </c>
      <c r="P2750" s="75">
        <v>0</v>
      </c>
      <c r="Q2750" s="76" t="str">
        <f t="shared" si="42"/>
        <v>Registered</v>
      </c>
    </row>
    <row r="2751" spans="1:17">
      <c r="A2751" s="77">
        <v>10039</v>
      </c>
      <c r="B2751" s="77" t="s">
        <v>62</v>
      </c>
      <c r="C2751" s="77" t="s">
        <v>394</v>
      </c>
      <c r="D2751" s="77" t="s">
        <v>9371</v>
      </c>
      <c r="E2751" s="77" t="s">
        <v>9372</v>
      </c>
      <c r="F2751" s="78">
        <v>45359</v>
      </c>
      <c r="G2751" s="77" t="s">
        <v>2887</v>
      </c>
      <c r="H2751" s="79">
        <v>7550000</v>
      </c>
      <c r="I2751" s="79">
        <v>7550000</v>
      </c>
      <c r="J2751" s="79">
        <v>7550000</v>
      </c>
      <c r="K2751" s="79">
        <v>0</v>
      </c>
      <c r="L2751" s="79">
        <v>0</v>
      </c>
      <c r="M2751" s="79">
        <v>0</v>
      </c>
      <c r="N2751" s="79">
        <v>0</v>
      </c>
      <c r="O2751" s="79">
        <v>0</v>
      </c>
      <c r="P2751" s="80">
        <v>0</v>
      </c>
      <c r="Q2751" s="81" t="str">
        <f t="shared" si="42"/>
        <v>Registered</v>
      </c>
    </row>
    <row r="2752" spans="1:17">
      <c r="A2752" s="72">
        <v>1589</v>
      </c>
      <c r="B2752" s="72" t="s">
        <v>130</v>
      </c>
      <c r="C2752" s="72" t="s">
        <v>22</v>
      </c>
      <c r="D2752" s="72" t="s">
        <v>4957</v>
      </c>
      <c r="E2752" s="72" t="s">
        <v>4958</v>
      </c>
      <c r="F2752" s="73">
        <v>45355</v>
      </c>
      <c r="G2752" s="72" t="s">
        <v>1825</v>
      </c>
      <c r="H2752" s="74">
        <v>12106740</v>
      </c>
      <c r="I2752" s="74">
        <v>10290729</v>
      </c>
      <c r="J2752" s="74">
        <v>10290728.960000001</v>
      </c>
      <c r="K2752" s="74">
        <v>0.04</v>
      </c>
      <c r="L2752" s="74">
        <v>0</v>
      </c>
      <c r="M2752" s="74">
        <v>0</v>
      </c>
      <c r="N2752" s="74">
        <v>0.04</v>
      </c>
      <c r="O2752" s="74">
        <v>0</v>
      </c>
      <c r="P2752" s="75">
        <v>0</v>
      </c>
      <c r="Q2752" s="76" t="str">
        <f t="shared" ref="Q2752:Q2815" si="43">IF(G2752="01 Jan 1900","Unregistered","Registered")</f>
        <v>Registered</v>
      </c>
    </row>
    <row r="2753" spans="1:17">
      <c r="A2753" s="77">
        <v>1585</v>
      </c>
      <c r="B2753" s="77" t="s">
        <v>1433</v>
      </c>
      <c r="C2753" s="77" t="s">
        <v>5</v>
      </c>
      <c r="D2753" s="77" t="s">
        <v>4951</v>
      </c>
      <c r="E2753" s="77" t="s">
        <v>4952</v>
      </c>
      <c r="F2753" s="78">
        <v>45107</v>
      </c>
      <c r="G2753" s="77" t="s">
        <v>3448</v>
      </c>
      <c r="H2753" s="79">
        <v>12008929</v>
      </c>
      <c r="I2753" s="79">
        <v>9607143</v>
      </c>
      <c r="J2753" s="79">
        <v>9607142.9000000004</v>
      </c>
      <c r="K2753" s="79">
        <v>0.1</v>
      </c>
      <c r="L2753" s="79">
        <v>0</v>
      </c>
      <c r="M2753" s="79">
        <v>0.1</v>
      </c>
      <c r="N2753" s="79">
        <v>0</v>
      </c>
      <c r="O2753" s="79">
        <v>0</v>
      </c>
      <c r="P2753" s="80">
        <v>0</v>
      </c>
      <c r="Q2753" s="81" t="str">
        <f t="shared" si="43"/>
        <v>Registered</v>
      </c>
    </row>
    <row r="2754" spans="1:17">
      <c r="A2754" s="72">
        <v>1586</v>
      </c>
      <c r="B2754" s="72" t="s">
        <v>1433</v>
      </c>
      <c r="C2754" s="72" t="s">
        <v>1475</v>
      </c>
      <c r="D2754" s="72" t="s">
        <v>4953</v>
      </c>
      <c r="E2754" s="72" t="s">
        <v>4954</v>
      </c>
      <c r="F2754" s="73">
        <v>45746</v>
      </c>
      <c r="G2754" s="72" t="s">
        <v>4955</v>
      </c>
      <c r="H2754" s="74">
        <v>9196429</v>
      </c>
      <c r="I2754" s="74">
        <v>6437500</v>
      </c>
      <c r="J2754" s="74">
        <v>6437499.9000000004</v>
      </c>
      <c r="K2754" s="74">
        <v>0.1</v>
      </c>
      <c r="L2754" s="74">
        <v>0</v>
      </c>
      <c r="M2754" s="74">
        <v>0</v>
      </c>
      <c r="N2754" s="74">
        <v>0</v>
      </c>
      <c r="O2754" s="74">
        <v>0.1</v>
      </c>
      <c r="P2754" s="75">
        <v>0</v>
      </c>
      <c r="Q2754" s="76" t="str">
        <f t="shared" si="43"/>
        <v>Registered</v>
      </c>
    </row>
    <row r="2755" spans="1:17">
      <c r="A2755" s="77">
        <v>1583</v>
      </c>
      <c r="B2755" s="77" t="s">
        <v>107</v>
      </c>
      <c r="C2755" s="77" t="s">
        <v>1460</v>
      </c>
      <c r="D2755" s="77" t="s">
        <v>4948</v>
      </c>
      <c r="E2755" s="77" t="s">
        <v>4949</v>
      </c>
      <c r="F2755" s="78">
        <v>46022</v>
      </c>
      <c r="G2755" s="77" t="s">
        <v>4950</v>
      </c>
      <c r="H2755" s="79">
        <v>9694643</v>
      </c>
      <c r="I2755" s="79">
        <v>5913733</v>
      </c>
      <c r="J2755" s="79">
        <v>5913732.8700000001</v>
      </c>
      <c r="K2755" s="79">
        <v>0.13</v>
      </c>
      <c r="L2755" s="79">
        <v>0</v>
      </c>
      <c r="M2755" s="79">
        <v>0.13</v>
      </c>
      <c r="N2755" s="79">
        <v>0</v>
      </c>
      <c r="O2755" s="79">
        <v>0</v>
      </c>
      <c r="P2755" s="80">
        <v>0</v>
      </c>
      <c r="Q2755" s="81" t="str">
        <f t="shared" si="43"/>
        <v>Registered</v>
      </c>
    </row>
    <row r="2756" spans="1:17">
      <c r="A2756" s="72">
        <v>1578</v>
      </c>
      <c r="B2756" s="72" t="s">
        <v>1433</v>
      </c>
      <c r="C2756" s="72" t="s">
        <v>5</v>
      </c>
      <c r="D2756" s="72" t="s">
        <v>4942</v>
      </c>
      <c r="E2756" s="72" t="s">
        <v>4943</v>
      </c>
      <c r="F2756" s="73">
        <v>45493</v>
      </c>
      <c r="G2756" s="72" t="s">
        <v>2034</v>
      </c>
      <c r="H2756" s="74">
        <v>12991398</v>
      </c>
      <c r="I2756" s="74">
        <v>10393120</v>
      </c>
      <c r="J2756" s="74">
        <v>10393119.800000001</v>
      </c>
      <c r="K2756" s="74">
        <v>0.2</v>
      </c>
      <c r="L2756" s="74">
        <v>0</v>
      </c>
      <c r="M2756" s="74">
        <v>0</v>
      </c>
      <c r="N2756" s="74">
        <v>0</v>
      </c>
      <c r="O2756" s="74">
        <v>0.2</v>
      </c>
      <c r="P2756" s="75">
        <v>0</v>
      </c>
      <c r="Q2756" s="76" t="str">
        <f t="shared" si="43"/>
        <v>Registered</v>
      </c>
    </row>
    <row r="2757" spans="1:17">
      <c r="A2757" s="77">
        <v>1579</v>
      </c>
      <c r="B2757" s="77" t="s">
        <v>130</v>
      </c>
      <c r="C2757" s="77" t="s">
        <v>132</v>
      </c>
      <c r="D2757" s="77" t="s">
        <v>4944</v>
      </c>
      <c r="E2757" s="77" t="s">
        <v>4945</v>
      </c>
      <c r="F2757" s="78">
        <v>45954</v>
      </c>
      <c r="G2757" s="77" t="s">
        <v>3318</v>
      </c>
      <c r="H2757" s="79">
        <v>8978688</v>
      </c>
      <c r="I2757" s="79">
        <v>2693607</v>
      </c>
      <c r="J2757" s="79">
        <v>2693606.8</v>
      </c>
      <c r="K2757" s="79">
        <v>0.2</v>
      </c>
      <c r="L2757" s="79">
        <v>0</v>
      </c>
      <c r="M2757" s="79">
        <v>0</v>
      </c>
      <c r="N2757" s="79">
        <v>0</v>
      </c>
      <c r="O2757" s="79">
        <v>0</v>
      </c>
      <c r="P2757" s="80">
        <v>89787</v>
      </c>
      <c r="Q2757" s="81" t="str">
        <f t="shared" si="43"/>
        <v>Registered</v>
      </c>
    </row>
    <row r="2758" spans="1:17">
      <c r="A2758" s="72">
        <v>1580</v>
      </c>
      <c r="B2758" s="72" t="s">
        <v>355</v>
      </c>
      <c r="C2758" s="72" t="s">
        <v>356</v>
      </c>
      <c r="D2758" s="72" t="s">
        <v>4946</v>
      </c>
      <c r="E2758" s="72" t="s">
        <v>4947</v>
      </c>
      <c r="F2758" s="73">
        <v>45726</v>
      </c>
      <c r="G2758" s="72" t="s">
        <v>2181</v>
      </c>
      <c r="H2758" s="74">
        <v>6634488</v>
      </c>
      <c r="I2758" s="74">
        <v>4113385</v>
      </c>
      <c r="J2758" s="74">
        <v>4113384.8</v>
      </c>
      <c r="K2758" s="74">
        <v>0.2</v>
      </c>
      <c r="L2758" s="74">
        <v>0</v>
      </c>
      <c r="M2758" s="74">
        <v>0.2</v>
      </c>
      <c r="N2758" s="74">
        <v>0</v>
      </c>
      <c r="O2758" s="74">
        <v>0</v>
      </c>
      <c r="P2758" s="75">
        <v>0</v>
      </c>
      <c r="Q2758" s="76" t="str">
        <f t="shared" si="43"/>
        <v>Registered</v>
      </c>
    </row>
    <row r="2759" spans="1:17">
      <c r="A2759" s="77">
        <v>1575</v>
      </c>
      <c r="B2759" s="77" t="s">
        <v>1884</v>
      </c>
      <c r="C2759" s="77" t="s">
        <v>1983</v>
      </c>
      <c r="D2759" s="77" t="s">
        <v>4940</v>
      </c>
      <c r="E2759" s="77" t="s">
        <v>4941</v>
      </c>
      <c r="F2759" s="78">
        <v>45037</v>
      </c>
      <c r="G2759" s="77" t="s">
        <v>1368</v>
      </c>
      <c r="H2759" s="79">
        <v>8576786</v>
      </c>
      <c r="I2759" s="79">
        <v>7719104</v>
      </c>
      <c r="J2759" s="79">
        <v>7719103.75</v>
      </c>
      <c r="K2759" s="79">
        <v>0.25</v>
      </c>
      <c r="L2759" s="79">
        <v>0</v>
      </c>
      <c r="M2759" s="79">
        <v>0.25</v>
      </c>
      <c r="N2759" s="79">
        <v>0</v>
      </c>
      <c r="O2759" s="79">
        <v>0</v>
      </c>
      <c r="P2759" s="80">
        <v>0</v>
      </c>
      <c r="Q2759" s="81" t="str">
        <f t="shared" si="43"/>
        <v>Registered</v>
      </c>
    </row>
    <row r="2760" spans="1:17">
      <c r="A2760" s="72">
        <v>1573</v>
      </c>
      <c r="B2760" s="72" t="s">
        <v>1433</v>
      </c>
      <c r="C2760" s="72" t="s">
        <v>94</v>
      </c>
      <c r="D2760" s="72" t="s">
        <v>4938</v>
      </c>
      <c r="E2760" s="72" t="s">
        <v>4939</v>
      </c>
      <c r="F2760" s="73">
        <v>45512</v>
      </c>
      <c r="G2760" s="72" t="s">
        <v>2052</v>
      </c>
      <c r="H2760" s="74">
        <v>13080357</v>
      </c>
      <c r="I2760" s="74">
        <v>10464285</v>
      </c>
      <c r="J2760" s="74">
        <v>10464284.699999999</v>
      </c>
      <c r="K2760" s="74">
        <v>0.3</v>
      </c>
      <c r="L2760" s="74">
        <v>0</v>
      </c>
      <c r="M2760" s="74">
        <v>0</v>
      </c>
      <c r="N2760" s="74">
        <v>0</v>
      </c>
      <c r="O2760" s="74">
        <v>0.3</v>
      </c>
      <c r="P2760" s="75">
        <v>0</v>
      </c>
      <c r="Q2760" s="76" t="str">
        <f t="shared" si="43"/>
        <v>Registered</v>
      </c>
    </row>
    <row r="2761" spans="1:17">
      <c r="A2761" s="77">
        <v>1563</v>
      </c>
      <c r="B2761" s="77" t="s">
        <v>130</v>
      </c>
      <c r="C2761" s="77" t="s">
        <v>134</v>
      </c>
      <c r="D2761" s="77" t="s">
        <v>4925</v>
      </c>
      <c r="E2761" s="77" t="s">
        <v>4926</v>
      </c>
      <c r="F2761" s="78">
        <v>45808</v>
      </c>
      <c r="G2761" s="77" t="s">
        <v>4927</v>
      </c>
      <c r="H2761" s="79">
        <v>8891136</v>
      </c>
      <c r="I2761" s="79">
        <v>2667341</v>
      </c>
      <c r="J2761" s="79">
        <v>2667340.6</v>
      </c>
      <c r="K2761" s="79">
        <v>0.4</v>
      </c>
      <c r="L2761" s="79">
        <v>0</v>
      </c>
      <c r="M2761" s="79">
        <v>0</v>
      </c>
      <c r="N2761" s="79">
        <v>0</v>
      </c>
      <c r="O2761" s="79">
        <v>0</v>
      </c>
      <c r="P2761" s="80">
        <v>0.4</v>
      </c>
      <c r="Q2761" s="81" t="str">
        <f t="shared" si="43"/>
        <v>Registered</v>
      </c>
    </row>
    <row r="2762" spans="1:17">
      <c r="A2762" s="72">
        <v>1559</v>
      </c>
      <c r="B2762" s="72" t="s">
        <v>1433</v>
      </c>
      <c r="C2762" s="72" t="s">
        <v>5</v>
      </c>
      <c r="D2762" s="72" t="s">
        <v>4917</v>
      </c>
      <c r="E2762" s="72" t="s">
        <v>4918</v>
      </c>
      <c r="F2762" s="73">
        <v>45100</v>
      </c>
      <c r="G2762" s="72" t="s">
        <v>3131</v>
      </c>
      <c r="H2762" s="74">
        <v>7901786</v>
      </c>
      <c r="I2762" s="74">
        <v>6321428</v>
      </c>
      <c r="J2762" s="74">
        <v>6321427.5999999996</v>
      </c>
      <c r="K2762" s="74">
        <v>0.4</v>
      </c>
      <c r="L2762" s="74">
        <v>0</v>
      </c>
      <c r="M2762" s="74">
        <v>0</v>
      </c>
      <c r="N2762" s="74">
        <v>0</v>
      </c>
      <c r="O2762" s="74">
        <v>0.4</v>
      </c>
      <c r="P2762" s="75">
        <v>0</v>
      </c>
      <c r="Q2762" s="76" t="str">
        <f t="shared" si="43"/>
        <v>Registered</v>
      </c>
    </row>
    <row r="2763" spans="1:17">
      <c r="A2763" s="77">
        <v>1560</v>
      </c>
      <c r="B2763" s="77" t="s">
        <v>1433</v>
      </c>
      <c r="C2763" s="77" t="s">
        <v>1909</v>
      </c>
      <c r="D2763" s="77" t="s">
        <v>4919</v>
      </c>
      <c r="E2763" s="77" t="s">
        <v>4920</v>
      </c>
      <c r="F2763" s="78">
        <v>45105</v>
      </c>
      <c r="G2763" s="77" t="s">
        <v>4907</v>
      </c>
      <c r="H2763" s="79">
        <v>8214286</v>
      </c>
      <c r="I2763" s="79">
        <v>6571428</v>
      </c>
      <c r="J2763" s="79">
        <v>6571427.5999999996</v>
      </c>
      <c r="K2763" s="79">
        <v>0.4</v>
      </c>
      <c r="L2763" s="79">
        <v>0</v>
      </c>
      <c r="M2763" s="79">
        <v>0</v>
      </c>
      <c r="N2763" s="79">
        <v>0</v>
      </c>
      <c r="O2763" s="79">
        <v>0.4</v>
      </c>
      <c r="P2763" s="80">
        <v>0</v>
      </c>
      <c r="Q2763" s="81" t="str">
        <f t="shared" si="43"/>
        <v>Registered</v>
      </c>
    </row>
    <row r="2764" spans="1:17">
      <c r="A2764" s="72">
        <v>1561</v>
      </c>
      <c r="B2764" s="72" t="s">
        <v>1433</v>
      </c>
      <c r="C2764" s="72" t="s">
        <v>1434</v>
      </c>
      <c r="D2764" s="72" t="s">
        <v>4921</v>
      </c>
      <c r="E2764" s="72" t="s">
        <v>4922</v>
      </c>
      <c r="F2764" s="73">
        <v>46081</v>
      </c>
      <c r="G2764" s="72" t="s">
        <v>1586</v>
      </c>
      <c r="H2764" s="74">
        <v>13970536</v>
      </c>
      <c r="I2764" s="74">
        <v>11176428</v>
      </c>
      <c r="J2764" s="74">
        <v>11176427.6</v>
      </c>
      <c r="K2764" s="74">
        <v>0.4</v>
      </c>
      <c r="L2764" s="74">
        <v>0</v>
      </c>
      <c r="M2764" s="74">
        <v>0.4</v>
      </c>
      <c r="N2764" s="74">
        <v>0</v>
      </c>
      <c r="O2764" s="74">
        <v>0</v>
      </c>
      <c r="P2764" s="75">
        <v>0</v>
      </c>
      <c r="Q2764" s="76" t="str">
        <f t="shared" si="43"/>
        <v>Registered</v>
      </c>
    </row>
    <row r="2765" spans="1:17">
      <c r="A2765" s="77">
        <v>1562</v>
      </c>
      <c r="B2765" s="77" t="s">
        <v>1433</v>
      </c>
      <c r="C2765" s="77" t="s">
        <v>1475</v>
      </c>
      <c r="D2765" s="77" t="s">
        <v>4923</v>
      </c>
      <c r="E2765" s="77" t="s">
        <v>4924</v>
      </c>
      <c r="F2765" s="78">
        <v>45800</v>
      </c>
      <c r="G2765" s="77" t="s">
        <v>2409</v>
      </c>
      <c r="H2765" s="79">
        <v>9033036</v>
      </c>
      <c r="I2765" s="79">
        <v>5419821</v>
      </c>
      <c r="J2765" s="79">
        <v>5419820.5999999996</v>
      </c>
      <c r="K2765" s="79">
        <v>0.4</v>
      </c>
      <c r="L2765" s="79">
        <v>0</v>
      </c>
      <c r="M2765" s="79">
        <v>0</v>
      </c>
      <c r="N2765" s="79">
        <v>0</v>
      </c>
      <c r="O2765" s="79">
        <v>0</v>
      </c>
      <c r="P2765" s="80">
        <v>0.4</v>
      </c>
      <c r="Q2765" s="81" t="str">
        <f t="shared" si="43"/>
        <v>Registered</v>
      </c>
    </row>
    <row r="2766" spans="1:17">
      <c r="A2766" s="72">
        <v>1564</v>
      </c>
      <c r="B2766" s="72" t="s">
        <v>130</v>
      </c>
      <c r="C2766" s="72" t="s">
        <v>24</v>
      </c>
      <c r="D2766" s="72" t="s">
        <v>4928</v>
      </c>
      <c r="E2766" s="72" t="s">
        <v>4929</v>
      </c>
      <c r="F2766" s="73">
        <v>45129</v>
      </c>
      <c r="G2766" s="72" t="s">
        <v>3062</v>
      </c>
      <c r="H2766" s="74">
        <v>11882604</v>
      </c>
      <c r="I2766" s="74">
        <v>10694343.800000001</v>
      </c>
      <c r="J2766" s="74">
        <v>10694343.4</v>
      </c>
      <c r="K2766" s="74">
        <v>0.4</v>
      </c>
      <c r="L2766" s="74">
        <v>0</v>
      </c>
      <c r="M2766" s="74">
        <v>0</v>
      </c>
      <c r="N2766" s="74">
        <v>0</v>
      </c>
      <c r="O2766" s="74">
        <v>0.4</v>
      </c>
      <c r="P2766" s="75">
        <v>0</v>
      </c>
      <c r="Q2766" s="76" t="str">
        <f t="shared" si="43"/>
        <v>Registered</v>
      </c>
    </row>
    <row r="2767" spans="1:17">
      <c r="A2767" s="77">
        <v>1565</v>
      </c>
      <c r="B2767" s="77" t="s">
        <v>1884</v>
      </c>
      <c r="C2767" s="77" t="s">
        <v>1885</v>
      </c>
      <c r="D2767" s="77" t="s">
        <v>4930</v>
      </c>
      <c r="E2767" s="77" t="s">
        <v>4931</v>
      </c>
      <c r="F2767" s="78">
        <v>45008</v>
      </c>
      <c r="G2767" s="77" t="s">
        <v>2637</v>
      </c>
      <c r="H2767" s="79">
        <v>5764286</v>
      </c>
      <c r="I2767" s="79">
        <v>5187854</v>
      </c>
      <c r="J2767" s="79">
        <v>5187853.5999999996</v>
      </c>
      <c r="K2767" s="79">
        <v>0.4</v>
      </c>
      <c r="L2767" s="79">
        <v>0</v>
      </c>
      <c r="M2767" s="79">
        <v>0.4</v>
      </c>
      <c r="N2767" s="79">
        <v>0</v>
      </c>
      <c r="O2767" s="79">
        <v>0</v>
      </c>
      <c r="P2767" s="80">
        <v>0</v>
      </c>
      <c r="Q2767" s="81" t="str">
        <f t="shared" si="43"/>
        <v>Registered</v>
      </c>
    </row>
    <row r="2768" spans="1:17">
      <c r="A2768" s="72">
        <v>1566</v>
      </c>
      <c r="B2768" s="72" t="s">
        <v>1884</v>
      </c>
      <c r="C2768" s="72" t="s">
        <v>47</v>
      </c>
      <c r="D2768" s="72" t="s">
        <v>4932</v>
      </c>
      <c r="E2768" s="72" t="s">
        <v>4933</v>
      </c>
      <c r="F2768" s="73">
        <v>45159</v>
      </c>
      <c r="G2768" s="72" t="s">
        <v>2119</v>
      </c>
      <c r="H2768" s="74">
        <v>9045536</v>
      </c>
      <c r="I2768" s="74">
        <v>7236427</v>
      </c>
      <c r="J2768" s="74">
        <v>7236426.5999999996</v>
      </c>
      <c r="K2768" s="74">
        <v>0.4</v>
      </c>
      <c r="L2768" s="74">
        <v>0</v>
      </c>
      <c r="M2768" s="74">
        <v>0</v>
      </c>
      <c r="N2768" s="74">
        <v>0</v>
      </c>
      <c r="O2768" s="74">
        <v>0.4</v>
      </c>
      <c r="P2768" s="75">
        <v>0</v>
      </c>
      <c r="Q2768" s="76" t="str">
        <f t="shared" si="43"/>
        <v>Registered</v>
      </c>
    </row>
    <row r="2769" spans="1:17">
      <c r="A2769" s="77">
        <v>1567</v>
      </c>
      <c r="B2769" s="77" t="s">
        <v>1884</v>
      </c>
      <c r="C2769" s="77" t="s">
        <v>47</v>
      </c>
      <c r="D2769" s="77" t="s">
        <v>4934</v>
      </c>
      <c r="E2769" s="77" t="s">
        <v>4935</v>
      </c>
      <c r="F2769" s="78">
        <v>45133</v>
      </c>
      <c r="G2769" s="77" t="s">
        <v>4936</v>
      </c>
      <c r="H2769" s="79">
        <v>9104757</v>
      </c>
      <c r="I2769" s="79">
        <v>7283805</v>
      </c>
      <c r="J2769" s="79">
        <v>7283804.5999999996</v>
      </c>
      <c r="K2769" s="79">
        <v>0.4</v>
      </c>
      <c r="L2769" s="79">
        <v>0</v>
      </c>
      <c r="M2769" s="79">
        <v>0.4</v>
      </c>
      <c r="N2769" s="79">
        <v>0</v>
      </c>
      <c r="O2769" s="79">
        <v>0</v>
      </c>
      <c r="P2769" s="80">
        <v>0</v>
      </c>
      <c r="Q2769" s="81" t="str">
        <f t="shared" si="43"/>
        <v>Registered</v>
      </c>
    </row>
    <row r="2770" spans="1:17">
      <c r="A2770" s="72">
        <v>1557</v>
      </c>
      <c r="B2770" s="72" t="s">
        <v>130</v>
      </c>
      <c r="C2770" s="72" t="s">
        <v>25</v>
      </c>
      <c r="D2770" s="72" t="s">
        <v>4914</v>
      </c>
      <c r="E2770" s="72" t="s">
        <v>4915</v>
      </c>
      <c r="F2770" s="73">
        <v>44971</v>
      </c>
      <c r="G2770" s="72" t="s">
        <v>4916</v>
      </c>
      <c r="H2770" s="74">
        <v>7998687</v>
      </c>
      <c r="I2770" s="74">
        <v>6798885</v>
      </c>
      <c r="J2770" s="74">
        <v>6798884.5700000003</v>
      </c>
      <c r="K2770" s="74">
        <v>0.43</v>
      </c>
      <c r="L2770" s="74">
        <v>0</v>
      </c>
      <c r="M2770" s="74">
        <v>0</v>
      </c>
      <c r="N2770" s="74">
        <v>0</v>
      </c>
      <c r="O2770" s="74">
        <v>0</v>
      </c>
      <c r="P2770" s="75">
        <v>0.43</v>
      </c>
      <c r="Q2770" s="76" t="str">
        <f t="shared" si="43"/>
        <v>Registered</v>
      </c>
    </row>
    <row r="2771" spans="1:17">
      <c r="A2771" s="77">
        <v>1549</v>
      </c>
      <c r="B2771" s="77" t="s">
        <v>1433</v>
      </c>
      <c r="C2771" s="77" t="s">
        <v>5</v>
      </c>
      <c r="D2771" s="77" t="s">
        <v>4900</v>
      </c>
      <c r="E2771" s="77" t="s">
        <v>4901</v>
      </c>
      <c r="F2771" s="78">
        <v>45747</v>
      </c>
      <c r="G2771" s="77" t="s">
        <v>3249</v>
      </c>
      <c r="H2771" s="79">
        <v>8791635</v>
      </c>
      <c r="I2771" s="79">
        <v>7033308</v>
      </c>
      <c r="J2771" s="79">
        <v>7033307.5</v>
      </c>
      <c r="K2771" s="79">
        <v>0.5</v>
      </c>
      <c r="L2771" s="79">
        <v>0</v>
      </c>
      <c r="M2771" s="79">
        <v>0.5</v>
      </c>
      <c r="N2771" s="79">
        <v>0</v>
      </c>
      <c r="O2771" s="79">
        <v>0</v>
      </c>
      <c r="P2771" s="80">
        <v>0</v>
      </c>
      <c r="Q2771" s="81" t="str">
        <f t="shared" si="43"/>
        <v>Registered</v>
      </c>
    </row>
    <row r="2772" spans="1:17">
      <c r="A2772" s="72">
        <v>1550</v>
      </c>
      <c r="B2772" s="72" t="s">
        <v>1433</v>
      </c>
      <c r="C2772" s="72" t="s">
        <v>94</v>
      </c>
      <c r="D2772" s="72" t="s">
        <v>4902</v>
      </c>
      <c r="E2772" s="72" t="s">
        <v>4903</v>
      </c>
      <c r="F2772" s="73">
        <v>45176</v>
      </c>
      <c r="G2772" s="72" t="s">
        <v>4904</v>
      </c>
      <c r="H2772" s="74">
        <v>8304465</v>
      </c>
      <c r="I2772" s="74">
        <v>6643573</v>
      </c>
      <c r="J2772" s="74">
        <v>6643572.5</v>
      </c>
      <c r="K2772" s="74">
        <v>0.5</v>
      </c>
      <c r="L2772" s="74">
        <v>0</v>
      </c>
      <c r="M2772" s="74">
        <v>0</v>
      </c>
      <c r="N2772" s="74">
        <v>0</v>
      </c>
      <c r="O2772" s="74">
        <v>0.5</v>
      </c>
      <c r="P2772" s="75">
        <v>0</v>
      </c>
      <c r="Q2772" s="76" t="str">
        <f t="shared" si="43"/>
        <v>Registered</v>
      </c>
    </row>
    <row r="2773" spans="1:17">
      <c r="A2773" s="77">
        <v>1551</v>
      </c>
      <c r="B2773" s="77" t="s">
        <v>1433</v>
      </c>
      <c r="C2773" s="77" t="s">
        <v>1434</v>
      </c>
      <c r="D2773" s="77" t="s">
        <v>4905</v>
      </c>
      <c r="E2773" s="77" t="s">
        <v>4906</v>
      </c>
      <c r="F2773" s="78">
        <v>45316</v>
      </c>
      <c r="G2773" s="77" t="s">
        <v>4907</v>
      </c>
      <c r="H2773" s="79">
        <v>8603955</v>
      </c>
      <c r="I2773" s="79">
        <v>6022769</v>
      </c>
      <c r="J2773" s="79">
        <v>6022768.5</v>
      </c>
      <c r="K2773" s="79">
        <v>0.5</v>
      </c>
      <c r="L2773" s="79">
        <v>0</v>
      </c>
      <c r="M2773" s="79">
        <v>0</v>
      </c>
      <c r="N2773" s="79">
        <v>0.5</v>
      </c>
      <c r="O2773" s="79">
        <v>0</v>
      </c>
      <c r="P2773" s="80">
        <v>0</v>
      </c>
      <c r="Q2773" s="81" t="str">
        <f t="shared" si="43"/>
        <v>Registered</v>
      </c>
    </row>
    <row r="2774" spans="1:17">
      <c r="A2774" s="72">
        <v>1552</v>
      </c>
      <c r="B2774" s="72" t="s">
        <v>1433</v>
      </c>
      <c r="C2774" s="72" t="s">
        <v>1434</v>
      </c>
      <c r="D2774" s="72" t="s">
        <v>4908</v>
      </c>
      <c r="E2774" s="72" t="s">
        <v>4909</v>
      </c>
      <c r="F2774" s="73">
        <v>45585</v>
      </c>
      <c r="G2774" s="72" t="s">
        <v>2335</v>
      </c>
      <c r="H2774" s="74">
        <v>9178725</v>
      </c>
      <c r="I2774" s="74">
        <v>7342983</v>
      </c>
      <c r="J2774" s="74">
        <v>7342982.5</v>
      </c>
      <c r="K2774" s="74">
        <v>0.5</v>
      </c>
      <c r="L2774" s="74">
        <v>0</v>
      </c>
      <c r="M2774" s="74">
        <v>0</v>
      </c>
      <c r="N2774" s="74">
        <v>0</v>
      </c>
      <c r="O2774" s="74">
        <v>0.5</v>
      </c>
      <c r="P2774" s="75">
        <v>0</v>
      </c>
      <c r="Q2774" s="76" t="str">
        <f t="shared" si="43"/>
        <v>Registered</v>
      </c>
    </row>
    <row r="2775" spans="1:17">
      <c r="A2775" s="77">
        <v>1553</v>
      </c>
      <c r="B2775" s="77" t="s">
        <v>1884</v>
      </c>
      <c r="C2775" s="77" t="s">
        <v>2010</v>
      </c>
      <c r="D2775" s="77" t="s">
        <v>4910</v>
      </c>
      <c r="E2775" s="77" t="s">
        <v>4911</v>
      </c>
      <c r="F2775" s="78">
        <v>44922</v>
      </c>
      <c r="G2775" s="77" t="s">
        <v>3105</v>
      </c>
      <c r="H2775" s="79">
        <v>5580250</v>
      </c>
      <c r="I2775" s="79">
        <v>5022228</v>
      </c>
      <c r="J2775" s="79">
        <v>5022227.5</v>
      </c>
      <c r="K2775" s="79">
        <v>0.5</v>
      </c>
      <c r="L2775" s="79">
        <v>0</v>
      </c>
      <c r="M2775" s="79">
        <v>0.5</v>
      </c>
      <c r="N2775" s="79">
        <v>0</v>
      </c>
      <c r="O2775" s="79">
        <v>0</v>
      </c>
      <c r="P2775" s="80">
        <v>0</v>
      </c>
      <c r="Q2775" s="81" t="str">
        <f t="shared" si="43"/>
        <v>Registered</v>
      </c>
    </row>
    <row r="2776" spans="1:17">
      <c r="A2776" s="72">
        <v>1554</v>
      </c>
      <c r="B2776" s="72" t="s">
        <v>1884</v>
      </c>
      <c r="C2776" s="72" t="s">
        <v>47</v>
      </c>
      <c r="D2776" s="72" t="s">
        <v>4912</v>
      </c>
      <c r="E2776" s="72" t="s">
        <v>4913</v>
      </c>
      <c r="F2776" s="73">
        <v>45369</v>
      </c>
      <c r="G2776" s="72" t="s">
        <v>2810</v>
      </c>
      <c r="H2776" s="74">
        <v>9291071</v>
      </c>
      <c r="I2776" s="74">
        <v>7432859</v>
      </c>
      <c r="J2776" s="74">
        <v>7432858.5</v>
      </c>
      <c r="K2776" s="74">
        <v>0.5</v>
      </c>
      <c r="L2776" s="74">
        <v>0</v>
      </c>
      <c r="M2776" s="74">
        <v>0</v>
      </c>
      <c r="N2776" s="74">
        <v>0</v>
      </c>
      <c r="O2776" s="74">
        <v>0.5</v>
      </c>
      <c r="P2776" s="75">
        <v>0</v>
      </c>
      <c r="Q2776" s="76" t="str">
        <f t="shared" si="43"/>
        <v>Registered</v>
      </c>
    </row>
    <row r="2777" spans="1:17">
      <c r="A2777" s="77">
        <v>1543</v>
      </c>
      <c r="B2777" s="77" t="s">
        <v>130</v>
      </c>
      <c r="C2777" s="77" t="s">
        <v>132</v>
      </c>
      <c r="D2777" s="77" t="s">
        <v>4896</v>
      </c>
      <c r="E2777" s="77" t="s">
        <v>4897</v>
      </c>
      <c r="F2777" s="78">
        <v>46051</v>
      </c>
      <c r="G2777" s="77" t="s">
        <v>1413</v>
      </c>
      <c r="H2777" s="79">
        <v>9379584</v>
      </c>
      <c r="I2777" s="79">
        <v>2813875</v>
      </c>
      <c r="J2777" s="79">
        <v>2813874.4</v>
      </c>
      <c r="K2777" s="79">
        <v>0.6</v>
      </c>
      <c r="L2777" s="79">
        <v>0</v>
      </c>
      <c r="M2777" s="79">
        <v>0.6</v>
      </c>
      <c r="N2777" s="79">
        <v>0</v>
      </c>
      <c r="O2777" s="79">
        <v>0</v>
      </c>
      <c r="P2777" s="80">
        <v>0</v>
      </c>
      <c r="Q2777" s="81" t="str">
        <f t="shared" si="43"/>
        <v>Registered</v>
      </c>
    </row>
    <row r="2778" spans="1:17">
      <c r="A2778" s="72">
        <v>1544</v>
      </c>
      <c r="B2778" s="72" t="s">
        <v>130</v>
      </c>
      <c r="C2778" s="72" t="s">
        <v>131</v>
      </c>
      <c r="D2778" s="72" t="s">
        <v>4898</v>
      </c>
      <c r="E2778" s="72" t="s">
        <v>4899</v>
      </c>
      <c r="F2778" s="73">
        <v>45488</v>
      </c>
      <c r="G2778" s="72" t="s">
        <v>2034</v>
      </c>
      <c r="H2778" s="74">
        <v>8619264</v>
      </c>
      <c r="I2778" s="74">
        <v>3447705</v>
      </c>
      <c r="J2778" s="74">
        <v>3447704.4</v>
      </c>
      <c r="K2778" s="74">
        <v>0.6</v>
      </c>
      <c r="L2778" s="74">
        <v>0</v>
      </c>
      <c r="M2778" s="74">
        <v>0</v>
      </c>
      <c r="N2778" s="74">
        <v>0.6</v>
      </c>
      <c r="O2778" s="74">
        <v>0</v>
      </c>
      <c r="P2778" s="75">
        <v>0</v>
      </c>
      <c r="Q2778" s="76" t="str">
        <f t="shared" si="43"/>
        <v>Registered</v>
      </c>
    </row>
    <row r="2779" spans="1:17">
      <c r="A2779" s="77">
        <v>1536</v>
      </c>
      <c r="B2779" s="77" t="s">
        <v>1433</v>
      </c>
      <c r="C2779" s="77" t="s">
        <v>1475</v>
      </c>
      <c r="D2779" s="77" t="s">
        <v>4888</v>
      </c>
      <c r="E2779" s="77" t="s">
        <v>4889</v>
      </c>
      <c r="F2779" s="78">
        <v>45742</v>
      </c>
      <c r="G2779" s="77" t="s">
        <v>4890</v>
      </c>
      <c r="H2779" s="79">
        <v>13169643</v>
      </c>
      <c r="I2779" s="79">
        <v>10535715</v>
      </c>
      <c r="J2779" s="79">
        <v>10535714.300000001</v>
      </c>
      <c r="K2779" s="79">
        <v>0.7</v>
      </c>
      <c r="L2779" s="79">
        <v>0</v>
      </c>
      <c r="M2779" s="79">
        <v>0</v>
      </c>
      <c r="N2779" s="79">
        <v>0</v>
      </c>
      <c r="O2779" s="79">
        <v>0.7</v>
      </c>
      <c r="P2779" s="80">
        <v>0</v>
      </c>
      <c r="Q2779" s="81" t="str">
        <f t="shared" si="43"/>
        <v>Registered</v>
      </c>
    </row>
    <row r="2780" spans="1:17">
      <c r="A2780" s="72">
        <v>1534</v>
      </c>
      <c r="B2780" s="72" t="s">
        <v>1433</v>
      </c>
      <c r="C2780" s="72" t="s">
        <v>5</v>
      </c>
      <c r="D2780" s="72" t="s">
        <v>4882</v>
      </c>
      <c r="E2780" s="72" t="s">
        <v>4883</v>
      </c>
      <c r="F2780" s="73">
        <v>45100</v>
      </c>
      <c r="G2780" s="72" t="s">
        <v>4884</v>
      </c>
      <c r="H2780" s="74">
        <v>8036223</v>
      </c>
      <c r="I2780" s="74">
        <v>6428977</v>
      </c>
      <c r="J2780" s="74">
        <v>6428976.2999999998</v>
      </c>
      <c r="K2780" s="74">
        <v>0.7</v>
      </c>
      <c r="L2780" s="74">
        <v>0</v>
      </c>
      <c r="M2780" s="74">
        <v>0</v>
      </c>
      <c r="N2780" s="74">
        <v>0.7</v>
      </c>
      <c r="O2780" s="74">
        <v>0</v>
      </c>
      <c r="P2780" s="75">
        <v>0</v>
      </c>
      <c r="Q2780" s="76" t="str">
        <f t="shared" si="43"/>
        <v>Registered</v>
      </c>
    </row>
    <row r="2781" spans="1:17">
      <c r="A2781" s="77">
        <v>1535</v>
      </c>
      <c r="B2781" s="77" t="s">
        <v>1433</v>
      </c>
      <c r="C2781" s="77" t="s">
        <v>94</v>
      </c>
      <c r="D2781" s="77" t="s">
        <v>4885</v>
      </c>
      <c r="E2781" s="77" t="s">
        <v>4886</v>
      </c>
      <c r="F2781" s="78">
        <v>45280</v>
      </c>
      <c r="G2781" s="77" t="s">
        <v>4887</v>
      </c>
      <c r="H2781" s="79">
        <v>8794643</v>
      </c>
      <c r="I2781" s="79">
        <v>7035715</v>
      </c>
      <c r="J2781" s="79">
        <v>7035714.2999999998</v>
      </c>
      <c r="K2781" s="79">
        <v>0.7</v>
      </c>
      <c r="L2781" s="79">
        <v>0</v>
      </c>
      <c r="M2781" s="79">
        <v>0</v>
      </c>
      <c r="N2781" s="79">
        <v>0</v>
      </c>
      <c r="O2781" s="79">
        <v>0.7</v>
      </c>
      <c r="P2781" s="80">
        <v>0</v>
      </c>
      <c r="Q2781" s="81" t="str">
        <f t="shared" si="43"/>
        <v>Registered</v>
      </c>
    </row>
    <row r="2782" spans="1:17">
      <c r="A2782" s="72">
        <v>1537</v>
      </c>
      <c r="B2782" s="72" t="s">
        <v>1884</v>
      </c>
      <c r="C2782" s="72" t="s">
        <v>47</v>
      </c>
      <c r="D2782" s="72" t="s">
        <v>4891</v>
      </c>
      <c r="E2782" s="72" t="s">
        <v>4892</v>
      </c>
      <c r="F2782" s="73">
        <v>45159</v>
      </c>
      <c r="G2782" s="72" t="s">
        <v>4374</v>
      </c>
      <c r="H2782" s="74">
        <v>6438393</v>
      </c>
      <c r="I2782" s="74">
        <v>4828797</v>
      </c>
      <c r="J2782" s="74">
        <v>4828796.3</v>
      </c>
      <c r="K2782" s="74">
        <v>0.7</v>
      </c>
      <c r="L2782" s="74">
        <v>0</v>
      </c>
      <c r="M2782" s="74">
        <v>0.7</v>
      </c>
      <c r="N2782" s="74">
        <v>0</v>
      </c>
      <c r="O2782" s="74">
        <v>0</v>
      </c>
      <c r="P2782" s="75">
        <v>0</v>
      </c>
      <c r="Q2782" s="76" t="str">
        <f t="shared" si="43"/>
        <v>Registered</v>
      </c>
    </row>
    <row r="2783" spans="1:17">
      <c r="A2783" s="77">
        <v>1538</v>
      </c>
      <c r="B2783" s="77" t="s">
        <v>1884</v>
      </c>
      <c r="C2783" s="77" t="s">
        <v>47</v>
      </c>
      <c r="D2783" s="77" t="s">
        <v>4893</v>
      </c>
      <c r="E2783" s="77" t="s">
        <v>4894</v>
      </c>
      <c r="F2783" s="78">
        <v>45159</v>
      </c>
      <c r="G2783" s="77" t="s">
        <v>4374</v>
      </c>
      <c r="H2783" s="79">
        <v>6438393</v>
      </c>
      <c r="I2783" s="79">
        <v>5150717</v>
      </c>
      <c r="J2783" s="79">
        <v>5150716.3</v>
      </c>
      <c r="K2783" s="79">
        <v>0.7</v>
      </c>
      <c r="L2783" s="79">
        <v>0</v>
      </c>
      <c r="M2783" s="79">
        <v>0.7</v>
      </c>
      <c r="N2783" s="79">
        <v>0</v>
      </c>
      <c r="O2783" s="79">
        <v>0</v>
      </c>
      <c r="P2783" s="80">
        <v>0</v>
      </c>
      <c r="Q2783" s="81" t="str">
        <f t="shared" si="43"/>
        <v>Registered</v>
      </c>
    </row>
    <row r="2784" spans="1:17">
      <c r="A2784" s="72">
        <v>1531</v>
      </c>
      <c r="B2784" s="72" t="s">
        <v>1433</v>
      </c>
      <c r="C2784" s="72" t="s">
        <v>1475</v>
      </c>
      <c r="D2784" s="72" t="s">
        <v>4875</v>
      </c>
      <c r="E2784" s="72" t="s">
        <v>4876</v>
      </c>
      <c r="F2784" s="73">
        <v>45472</v>
      </c>
      <c r="G2784" s="72" t="s">
        <v>2615</v>
      </c>
      <c r="H2784" s="74">
        <v>8250882</v>
      </c>
      <c r="I2784" s="74">
        <v>6600705</v>
      </c>
      <c r="J2784" s="74">
        <v>6600704.2000000002</v>
      </c>
      <c r="K2784" s="74">
        <v>0.8</v>
      </c>
      <c r="L2784" s="74">
        <v>0</v>
      </c>
      <c r="M2784" s="74">
        <v>0</v>
      </c>
      <c r="N2784" s="74">
        <v>0</v>
      </c>
      <c r="O2784" s="74">
        <v>0.8</v>
      </c>
      <c r="P2784" s="75">
        <v>0</v>
      </c>
      <c r="Q2784" s="76" t="str">
        <f t="shared" si="43"/>
        <v>Registered</v>
      </c>
    </row>
    <row r="2785" spans="1:17">
      <c r="A2785" s="77">
        <v>1533</v>
      </c>
      <c r="B2785" s="77" t="s">
        <v>130</v>
      </c>
      <c r="C2785" s="77" t="s">
        <v>131</v>
      </c>
      <c r="D2785" s="77" t="s">
        <v>4880</v>
      </c>
      <c r="E2785" s="77" t="s">
        <v>4881</v>
      </c>
      <c r="F2785" s="78">
        <v>45823</v>
      </c>
      <c r="G2785" s="77" t="s">
        <v>2936</v>
      </c>
      <c r="H2785" s="79">
        <v>8977536</v>
      </c>
      <c r="I2785" s="79">
        <v>3591015</v>
      </c>
      <c r="J2785" s="79">
        <v>3591014.2</v>
      </c>
      <c r="K2785" s="79">
        <v>0.8</v>
      </c>
      <c r="L2785" s="79">
        <v>0</v>
      </c>
      <c r="M2785" s="79">
        <v>0</v>
      </c>
      <c r="N2785" s="79">
        <v>0.8</v>
      </c>
      <c r="O2785" s="79">
        <v>0</v>
      </c>
      <c r="P2785" s="80">
        <v>0</v>
      </c>
      <c r="Q2785" s="81" t="str">
        <f t="shared" si="43"/>
        <v>Registered</v>
      </c>
    </row>
    <row r="2786" spans="1:17">
      <c r="A2786" s="72">
        <v>1532</v>
      </c>
      <c r="B2786" s="72" t="s">
        <v>130</v>
      </c>
      <c r="C2786" s="72" t="s">
        <v>24</v>
      </c>
      <c r="D2786" s="72" t="s">
        <v>4877</v>
      </c>
      <c r="E2786" s="72" t="s">
        <v>4878</v>
      </c>
      <c r="F2786" s="73">
        <v>45121</v>
      </c>
      <c r="G2786" s="72" t="s">
        <v>4879</v>
      </c>
      <c r="H2786" s="74">
        <v>11570172</v>
      </c>
      <c r="I2786" s="74">
        <v>9834647</v>
      </c>
      <c r="J2786" s="74">
        <v>9834646.1999999993</v>
      </c>
      <c r="K2786" s="74">
        <v>0.8</v>
      </c>
      <c r="L2786" s="74">
        <v>0</v>
      </c>
      <c r="M2786" s="74">
        <v>0</v>
      </c>
      <c r="N2786" s="74">
        <v>0</v>
      </c>
      <c r="O2786" s="74">
        <v>0.8</v>
      </c>
      <c r="P2786" s="75">
        <v>0</v>
      </c>
      <c r="Q2786" s="76" t="str">
        <f t="shared" si="43"/>
        <v>Registered</v>
      </c>
    </row>
    <row r="2787" spans="1:17">
      <c r="A2787" s="77">
        <v>1527</v>
      </c>
      <c r="B2787" s="77" t="s">
        <v>1433</v>
      </c>
      <c r="C2787" s="77" t="s">
        <v>1909</v>
      </c>
      <c r="D2787" s="77" t="s">
        <v>4868</v>
      </c>
      <c r="E2787" s="77" t="s">
        <v>4869</v>
      </c>
      <c r="F2787" s="78">
        <v>45236</v>
      </c>
      <c r="G2787" s="77" t="s">
        <v>2985</v>
      </c>
      <c r="H2787" s="79">
        <v>8078451</v>
      </c>
      <c r="I2787" s="79">
        <v>6462762</v>
      </c>
      <c r="J2787" s="79">
        <v>6462761.0999999996</v>
      </c>
      <c r="K2787" s="79">
        <v>0.9</v>
      </c>
      <c r="L2787" s="79">
        <v>0</v>
      </c>
      <c r="M2787" s="79">
        <v>0</v>
      </c>
      <c r="N2787" s="79">
        <v>0</v>
      </c>
      <c r="O2787" s="79">
        <v>0.9</v>
      </c>
      <c r="P2787" s="80">
        <v>0</v>
      </c>
      <c r="Q2787" s="81" t="str">
        <f t="shared" si="43"/>
        <v>Registered</v>
      </c>
    </row>
    <row r="2788" spans="1:17">
      <c r="A2788" s="72">
        <v>1528</v>
      </c>
      <c r="B2788" s="72" t="s">
        <v>1884</v>
      </c>
      <c r="C2788" s="72" t="s">
        <v>3389</v>
      </c>
      <c r="D2788" s="72" t="s">
        <v>4870</v>
      </c>
      <c r="E2788" s="72" t="s">
        <v>4871</v>
      </c>
      <c r="F2788" s="73">
        <v>45209</v>
      </c>
      <c r="G2788" s="72" t="s">
        <v>4872</v>
      </c>
      <c r="H2788" s="74">
        <v>6478571</v>
      </c>
      <c r="I2788" s="74">
        <v>4858930</v>
      </c>
      <c r="J2788" s="74">
        <v>4858929.0999999996</v>
      </c>
      <c r="K2788" s="74">
        <v>0.9</v>
      </c>
      <c r="L2788" s="74">
        <v>0</v>
      </c>
      <c r="M2788" s="74">
        <v>0</v>
      </c>
      <c r="N2788" s="74">
        <v>0</v>
      </c>
      <c r="O2788" s="74">
        <v>0.9</v>
      </c>
      <c r="P2788" s="75">
        <v>0</v>
      </c>
      <c r="Q2788" s="76" t="str">
        <f t="shared" si="43"/>
        <v>Registered</v>
      </c>
    </row>
    <row r="2789" spans="1:17">
      <c r="A2789" s="77">
        <v>1529</v>
      </c>
      <c r="B2789" s="77" t="s">
        <v>1884</v>
      </c>
      <c r="C2789" s="77" t="s">
        <v>3389</v>
      </c>
      <c r="D2789" s="77" t="s">
        <v>4873</v>
      </c>
      <c r="E2789" s="77" t="s">
        <v>4874</v>
      </c>
      <c r="F2789" s="78">
        <v>45209</v>
      </c>
      <c r="G2789" s="77" t="s">
        <v>2270</v>
      </c>
      <c r="H2789" s="79">
        <v>6497321</v>
      </c>
      <c r="I2789" s="79">
        <v>5197857</v>
      </c>
      <c r="J2789" s="79">
        <v>5197856.0999999996</v>
      </c>
      <c r="K2789" s="79">
        <v>0.9</v>
      </c>
      <c r="L2789" s="79">
        <v>0</v>
      </c>
      <c r="M2789" s="79">
        <v>0.9</v>
      </c>
      <c r="N2789" s="79">
        <v>0</v>
      </c>
      <c r="O2789" s="79">
        <v>0</v>
      </c>
      <c r="P2789" s="80">
        <v>0</v>
      </c>
      <c r="Q2789" s="81" t="str">
        <f t="shared" si="43"/>
        <v>Registered</v>
      </c>
    </row>
    <row r="2790" spans="1:17">
      <c r="A2790" s="72">
        <v>1526</v>
      </c>
      <c r="B2790" s="72" t="s">
        <v>295</v>
      </c>
      <c r="C2790" s="72" t="s">
        <v>2153</v>
      </c>
      <c r="D2790" s="72" t="s">
        <v>4866</v>
      </c>
      <c r="E2790" s="72" t="s">
        <v>4867</v>
      </c>
      <c r="F2790" s="73">
        <v>45853</v>
      </c>
      <c r="G2790" s="72" t="s">
        <v>3386</v>
      </c>
      <c r="H2790" s="74">
        <v>10496429</v>
      </c>
      <c r="I2790" s="74">
        <v>3148929</v>
      </c>
      <c r="J2790" s="74">
        <v>3148928.09</v>
      </c>
      <c r="K2790" s="74">
        <v>0.91</v>
      </c>
      <c r="L2790" s="74">
        <v>0</v>
      </c>
      <c r="M2790" s="74">
        <v>0</v>
      </c>
      <c r="N2790" s="74">
        <v>0</v>
      </c>
      <c r="O2790" s="74">
        <v>0</v>
      </c>
      <c r="P2790" s="75">
        <v>0.91</v>
      </c>
      <c r="Q2790" s="76" t="str">
        <f t="shared" si="43"/>
        <v>Registered</v>
      </c>
    </row>
    <row r="2791" spans="1:17">
      <c r="A2791" s="77">
        <v>1522</v>
      </c>
      <c r="B2791" s="77" t="s">
        <v>1433</v>
      </c>
      <c r="C2791" s="77" t="s">
        <v>1909</v>
      </c>
      <c r="D2791" s="77" t="s">
        <v>4861</v>
      </c>
      <c r="E2791" s="77" t="s">
        <v>4862</v>
      </c>
      <c r="F2791" s="78">
        <v>45131</v>
      </c>
      <c r="G2791" s="77" t="s">
        <v>4863</v>
      </c>
      <c r="H2791" s="79">
        <v>12053571</v>
      </c>
      <c r="I2791" s="79">
        <v>9642857</v>
      </c>
      <c r="J2791" s="79">
        <v>9642856</v>
      </c>
      <c r="K2791" s="79">
        <v>1</v>
      </c>
      <c r="L2791" s="79">
        <v>0</v>
      </c>
      <c r="M2791" s="79">
        <v>0</v>
      </c>
      <c r="N2791" s="79">
        <v>1</v>
      </c>
      <c r="O2791" s="79">
        <v>0</v>
      </c>
      <c r="P2791" s="80">
        <v>0</v>
      </c>
      <c r="Q2791" s="81" t="str">
        <f t="shared" si="43"/>
        <v>Registered</v>
      </c>
    </row>
    <row r="2792" spans="1:17">
      <c r="A2792" s="72">
        <v>10809</v>
      </c>
      <c r="B2792" s="72" t="s">
        <v>1433</v>
      </c>
      <c r="C2792" s="72" t="s">
        <v>1789</v>
      </c>
      <c r="D2792" s="72" t="s">
        <v>10332</v>
      </c>
      <c r="E2792" s="72" t="s">
        <v>10333</v>
      </c>
      <c r="F2792" s="73">
        <v>45260</v>
      </c>
      <c r="G2792" s="72" t="s">
        <v>10334</v>
      </c>
      <c r="H2792" s="74">
        <v>1</v>
      </c>
      <c r="I2792" s="74">
        <v>1</v>
      </c>
      <c r="J2792" s="74"/>
      <c r="K2792" s="74"/>
      <c r="L2792" s="74">
        <v>0</v>
      </c>
      <c r="M2792" s="74">
        <v>0</v>
      </c>
      <c r="N2792" s="74">
        <v>0</v>
      </c>
      <c r="O2792" s="74">
        <v>0</v>
      </c>
      <c r="P2792" s="75">
        <v>1</v>
      </c>
      <c r="Q2792" s="76" t="str">
        <f t="shared" si="43"/>
        <v>Registered</v>
      </c>
    </row>
    <row r="2793" spans="1:17">
      <c r="A2793" s="77">
        <v>1523</v>
      </c>
      <c r="B2793" s="77" t="s">
        <v>130</v>
      </c>
      <c r="C2793" s="77" t="s">
        <v>29</v>
      </c>
      <c r="D2793" s="77" t="s">
        <v>4864</v>
      </c>
      <c r="E2793" s="77" t="s">
        <v>4865</v>
      </c>
      <c r="F2793" s="78">
        <v>45990</v>
      </c>
      <c r="G2793" s="77" t="s">
        <v>4034</v>
      </c>
      <c r="H2793" s="79">
        <v>3351710</v>
      </c>
      <c r="I2793" s="79">
        <v>2848956</v>
      </c>
      <c r="J2793" s="79">
        <v>2848955</v>
      </c>
      <c r="K2793" s="79">
        <v>1</v>
      </c>
      <c r="L2793" s="79">
        <v>1</v>
      </c>
      <c r="M2793" s="79">
        <v>0</v>
      </c>
      <c r="N2793" s="79">
        <v>0</v>
      </c>
      <c r="O2793" s="79">
        <v>0</v>
      </c>
      <c r="P2793" s="80">
        <v>0</v>
      </c>
      <c r="Q2793" s="81" t="str">
        <f t="shared" si="43"/>
        <v>Registered</v>
      </c>
    </row>
    <row r="2794" spans="1:17">
      <c r="A2794" s="72">
        <v>1519</v>
      </c>
      <c r="B2794" s="72" t="s">
        <v>130</v>
      </c>
      <c r="C2794" s="72" t="s">
        <v>24</v>
      </c>
      <c r="D2794" s="72" t="s">
        <v>4859</v>
      </c>
      <c r="E2794" s="72" t="s">
        <v>4860</v>
      </c>
      <c r="F2794" s="73">
        <v>45382</v>
      </c>
      <c r="G2794" s="72" t="s">
        <v>3499</v>
      </c>
      <c r="H2794" s="74">
        <v>12108438</v>
      </c>
      <c r="I2794" s="74">
        <v>10897596</v>
      </c>
      <c r="J2794" s="74">
        <v>10897594.800000001</v>
      </c>
      <c r="K2794" s="74">
        <v>1.2</v>
      </c>
      <c r="L2794" s="74">
        <v>0</v>
      </c>
      <c r="M2794" s="74">
        <v>1.2</v>
      </c>
      <c r="N2794" s="74">
        <v>0</v>
      </c>
      <c r="O2794" s="74">
        <v>0</v>
      </c>
      <c r="P2794" s="75">
        <v>0</v>
      </c>
      <c r="Q2794" s="76" t="str">
        <f t="shared" si="43"/>
        <v>Registered</v>
      </c>
    </row>
    <row r="2795" spans="1:17">
      <c r="A2795" s="77">
        <v>1515</v>
      </c>
      <c r="B2795" s="77" t="s">
        <v>1433</v>
      </c>
      <c r="C2795" s="77" t="s">
        <v>94</v>
      </c>
      <c r="D2795" s="77" t="s">
        <v>4856</v>
      </c>
      <c r="E2795" s="77" t="s">
        <v>4857</v>
      </c>
      <c r="F2795" s="78">
        <v>46063</v>
      </c>
      <c r="G2795" s="77" t="s">
        <v>4858</v>
      </c>
      <c r="H2795" s="79">
        <v>14416964</v>
      </c>
      <c r="I2795" s="79">
        <v>11245233</v>
      </c>
      <c r="J2795" s="79">
        <v>11245225</v>
      </c>
      <c r="K2795" s="79">
        <v>8</v>
      </c>
      <c r="L2795" s="79">
        <v>0</v>
      </c>
      <c r="M2795" s="79">
        <v>0</v>
      </c>
      <c r="N2795" s="79">
        <v>8</v>
      </c>
      <c r="O2795" s="79">
        <v>0</v>
      </c>
      <c r="P2795" s="80">
        <v>0</v>
      </c>
      <c r="Q2795" s="81" t="str">
        <f t="shared" si="43"/>
        <v>Registered</v>
      </c>
    </row>
    <row r="2796" spans="1:17">
      <c r="A2796" s="72">
        <v>1511</v>
      </c>
      <c r="B2796" s="72" t="s">
        <v>400</v>
      </c>
      <c r="C2796" s="72" t="s">
        <v>70</v>
      </c>
      <c r="D2796" s="72" t="s">
        <v>4854</v>
      </c>
      <c r="E2796" s="72" t="s">
        <v>4855</v>
      </c>
      <c r="F2796" s="73">
        <v>45105</v>
      </c>
      <c r="G2796" s="72" t="s">
        <v>3426</v>
      </c>
      <c r="H2796" s="74">
        <v>13789720</v>
      </c>
      <c r="I2796" s="74">
        <v>13789720</v>
      </c>
      <c r="J2796" s="74">
        <v>13789700</v>
      </c>
      <c r="K2796" s="74">
        <v>20</v>
      </c>
      <c r="L2796" s="74">
        <v>0</v>
      </c>
      <c r="M2796" s="74">
        <v>0</v>
      </c>
      <c r="N2796" s="74">
        <v>0</v>
      </c>
      <c r="O2796" s="74">
        <v>0</v>
      </c>
      <c r="P2796" s="75">
        <v>20</v>
      </c>
      <c r="Q2796" s="76" t="str">
        <f t="shared" si="43"/>
        <v>Registered</v>
      </c>
    </row>
    <row r="2797" spans="1:17">
      <c r="A2797" s="77">
        <v>1504</v>
      </c>
      <c r="B2797" s="77" t="s">
        <v>395</v>
      </c>
      <c r="C2797" s="77" t="s">
        <v>68</v>
      </c>
      <c r="D2797" s="77" t="s">
        <v>4848</v>
      </c>
      <c r="E2797" s="77" t="s">
        <v>4849</v>
      </c>
      <c r="F2797" s="78">
        <v>44137</v>
      </c>
      <c r="G2797" s="77" t="s">
        <v>4850</v>
      </c>
      <c r="H2797" s="79">
        <v>6792000</v>
      </c>
      <c r="I2797" s="79">
        <v>6792000</v>
      </c>
      <c r="J2797" s="79">
        <v>6791800</v>
      </c>
      <c r="K2797" s="79">
        <v>200</v>
      </c>
      <c r="L2797" s="79">
        <v>0</v>
      </c>
      <c r="M2797" s="79">
        <v>0</v>
      </c>
      <c r="N2797" s="79">
        <v>0</v>
      </c>
      <c r="O2797" s="79">
        <v>0</v>
      </c>
      <c r="P2797" s="80">
        <v>200</v>
      </c>
      <c r="Q2797" s="81" t="str">
        <f t="shared" si="43"/>
        <v>Registered</v>
      </c>
    </row>
    <row r="2798" spans="1:17">
      <c r="A2798" s="72">
        <v>1503</v>
      </c>
      <c r="B2798" s="72" t="s">
        <v>295</v>
      </c>
      <c r="C2798" s="72" t="s">
        <v>296</v>
      </c>
      <c r="D2798" s="72" t="s">
        <v>4846</v>
      </c>
      <c r="E2798" s="72" t="s">
        <v>4847</v>
      </c>
      <c r="F2798" s="73">
        <v>45869</v>
      </c>
      <c r="G2798" s="72" t="s">
        <v>2128</v>
      </c>
      <c r="H2798" s="74">
        <v>7496064</v>
      </c>
      <c r="I2798" s="74">
        <v>2248819</v>
      </c>
      <c r="J2798" s="74">
        <v>2248560</v>
      </c>
      <c r="K2798" s="74">
        <v>259</v>
      </c>
      <c r="L2798" s="74">
        <v>0</v>
      </c>
      <c r="M2798" s="74">
        <v>0</v>
      </c>
      <c r="N2798" s="74">
        <v>0</v>
      </c>
      <c r="O2798" s="74">
        <v>0</v>
      </c>
      <c r="P2798" s="75">
        <v>259</v>
      </c>
      <c r="Q2798" s="76" t="str">
        <f t="shared" si="43"/>
        <v>Registered</v>
      </c>
    </row>
    <row r="2799" spans="1:17">
      <c r="A2799" s="77">
        <v>1502</v>
      </c>
      <c r="B2799" s="77" t="s">
        <v>1433</v>
      </c>
      <c r="C2799" s="77" t="s">
        <v>1434</v>
      </c>
      <c r="D2799" s="77" t="s">
        <v>4844</v>
      </c>
      <c r="E2799" s="77" t="s">
        <v>4845</v>
      </c>
      <c r="F2799" s="78">
        <v>45135</v>
      </c>
      <c r="G2799" s="77" t="s">
        <v>1771</v>
      </c>
      <c r="H2799" s="79">
        <v>7348845</v>
      </c>
      <c r="I2799" s="79">
        <v>5879077</v>
      </c>
      <c r="J2799" s="79">
        <v>5878722</v>
      </c>
      <c r="K2799" s="79">
        <v>355</v>
      </c>
      <c r="L2799" s="79">
        <v>0</v>
      </c>
      <c r="M2799" s="79">
        <v>0</v>
      </c>
      <c r="N2799" s="79">
        <v>0</v>
      </c>
      <c r="O2799" s="79">
        <v>355</v>
      </c>
      <c r="P2799" s="80">
        <v>0</v>
      </c>
      <c r="Q2799" s="81" t="str">
        <f t="shared" si="43"/>
        <v>Registered</v>
      </c>
    </row>
    <row r="2800" spans="1:17">
      <c r="A2800" s="72">
        <v>1501</v>
      </c>
      <c r="B2800" s="72" t="s">
        <v>130</v>
      </c>
      <c r="C2800" s="72" t="s">
        <v>132</v>
      </c>
      <c r="D2800" s="72" t="s">
        <v>4842</v>
      </c>
      <c r="E2800" s="72" t="s">
        <v>4843</v>
      </c>
      <c r="F2800" s="73">
        <v>45910</v>
      </c>
      <c r="G2800" s="72" t="s">
        <v>1659</v>
      </c>
      <c r="H2800" s="74">
        <v>13085028</v>
      </c>
      <c r="I2800" s="74">
        <v>3925509</v>
      </c>
      <c r="J2800" s="74">
        <v>3925000</v>
      </c>
      <c r="K2800" s="74">
        <v>509</v>
      </c>
      <c r="L2800" s="74">
        <v>0</v>
      </c>
      <c r="M2800" s="74">
        <v>0</v>
      </c>
      <c r="N2800" s="74">
        <v>0</v>
      </c>
      <c r="O2800" s="74">
        <v>0</v>
      </c>
      <c r="P2800" s="75">
        <v>509</v>
      </c>
      <c r="Q2800" s="76" t="str">
        <f t="shared" si="43"/>
        <v>Registered</v>
      </c>
    </row>
    <row r="2801" spans="1:17">
      <c r="A2801" s="77">
        <v>1499</v>
      </c>
      <c r="B2801" s="77" t="s">
        <v>107</v>
      </c>
      <c r="C2801" s="77" t="s">
        <v>108</v>
      </c>
      <c r="D2801" s="77" t="s">
        <v>4840</v>
      </c>
      <c r="E2801" s="77" t="s">
        <v>4841</v>
      </c>
      <c r="F2801" s="78">
        <v>45797</v>
      </c>
      <c r="G2801" s="77" t="s">
        <v>4192</v>
      </c>
      <c r="H2801" s="79">
        <v>13434821</v>
      </c>
      <c r="I2801" s="79">
        <v>3358705</v>
      </c>
      <c r="J2801" s="79">
        <v>3358000</v>
      </c>
      <c r="K2801" s="79">
        <v>705</v>
      </c>
      <c r="L2801" s="79">
        <v>0</v>
      </c>
      <c r="M2801" s="79">
        <v>0</v>
      </c>
      <c r="N2801" s="79">
        <v>0</v>
      </c>
      <c r="O2801" s="79">
        <v>0</v>
      </c>
      <c r="P2801" s="80">
        <v>705</v>
      </c>
      <c r="Q2801" s="81" t="str">
        <f t="shared" si="43"/>
        <v>Registered</v>
      </c>
    </row>
    <row r="2802" spans="1:17">
      <c r="A2802" s="72">
        <v>1497</v>
      </c>
      <c r="B2802" s="72" t="s">
        <v>395</v>
      </c>
      <c r="C2802" s="72" t="s">
        <v>68</v>
      </c>
      <c r="D2802" s="72" t="s">
        <v>4836</v>
      </c>
      <c r="E2802" s="72" t="s">
        <v>4837</v>
      </c>
      <c r="F2802" s="73">
        <v>45757</v>
      </c>
      <c r="G2802" s="72" t="s">
        <v>4838</v>
      </c>
      <c r="H2802" s="74">
        <v>34350467</v>
      </c>
      <c r="I2802" s="74">
        <v>34350467</v>
      </c>
      <c r="J2802" s="74">
        <v>34348399</v>
      </c>
      <c r="K2802" s="74">
        <v>2068</v>
      </c>
      <c r="L2802" s="74">
        <v>0</v>
      </c>
      <c r="M2802" s="74">
        <v>0</v>
      </c>
      <c r="N2802" s="74">
        <v>0</v>
      </c>
      <c r="O2802" s="74">
        <v>0</v>
      </c>
      <c r="P2802" s="75">
        <v>2068</v>
      </c>
      <c r="Q2802" s="76" t="str">
        <f t="shared" si="43"/>
        <v>Registered</v>
      </c>
    </row>
    <row r="2803" spans="1:17">
      <c r="A2803" s="77">
        <v>1496</v>
      </c>
      <c r="B2803" s="77" t="s">
        <v>318</v>
      </c>
      <c r="C2803" s="77" t="s">
        <v>319</v>
      </c>
      <c r="D2803" s="77" t="s">
        <v>4834</v>
      </c>
      <c r="E2803" s="77" t="s">
        <v>4835</v>
      </c>
      <c r="F2803" s="78">
        <v>45473</v>
      </c>
      <c r="G2803" s="77" t="s">
        <v>2615</v>
      </c>
      <c r="H2803" s="79">
        <v>5005608</v>
      </c>
      <c r="I2803" s="79">
        <v>5005608</v>
      </c>
      <c r="J2803" s="79">
        <v>4999820</v>
      </c>
      <c r="K2803" s="79">
        <v>5788</v>
      </c>
      <c r="L2803" s="79">
        <v>0</v>
      </c>
      <c r="M2803" s="79">
        <v>5788</v>
      </c>
      <c r="N2803" s="79">
        <v>0</v>
      </c>
      <c r="O2803" s="79">
        <v>0</v>
      </c>
      <c r="P2803" s="80">
        <v>0</v>
      </c>
      <c r="Q2803" s="81" t="str">
        <f t="shared" si="43"/>
        <v>Registered</v>
      </c>
    </row>
    <row r="2804" spans="1:17">
      <c r="A2804" s="72">
        <v>1495</v>
      </c>
      <c r="B2804" s="72" t="s">
        <v>1433</v>
      </c>
      <c r="C2804" s="72" t="s">
        <v>1789</v>
      </c>
      <c r="D2804" s="72" t="s">
        <v>4831</v>
      </c>
      <c r="E2804" s="72" t="s">
        <v>4832</v>
      </c>
      <c r="F2804" s="73">
        <v>45161</v>
      </c>
      <c r="G2804" s="72" t="s">
        <v>4833</v>
      </c>
      <c r="H2804" s="74">
        <v>5560000</v>
      </c>
      <c r="I2804" s="74">
        <v>3892000</v>
      </c>
      <c r="J2804" s="74">
        <v>3885000</v>
      </c>
      <c r="K2804" s="74">
        <v>7000</v>
      </c>
      <c r="L2804" s="74">
        <v>0</v>
      </c>
      <c r="M2804" s="74">
        <v>0</v>
      </c>
      <c r="N2804" s="74">
        <v>0</v>
      </c>
      <c r="O2804" s="74">
        <v>0</v>
      </c>
      <c r="P2804" s="75">
        <v>7000</v>
      </c>
      <c r="Q2804" s="76" t="str">
        <f t="shared" si="43"/>
        <v>Registered</v>
      </c>
    </row>
    <row r="2805" spans="1:17">
      <c r="A2805" s="77">
        <v>1494</v>
      </c>
      <c r="B2805" s="77" t="s">
        <v>1722</v>
      </c>
      <c r="C2805" s="77" t="s">
        <v>85</v>
      </c>
      <c r="D2805" s="77" t="s">
        <v>4829</v>
      </c>
      <c r="E2805" s="77" t="s">
        <v>4830</v>
      </c>
      <c r="F2805" s="78">
        <v>43538</v>
      </c>
      <c r="G2805" s="77" t="s">
        <v>1903</v>
      </c>
      <c r="H2805" s="79">
        <v>3000000</v>
      </c>
      <c r="I2805" s="79">
        <v>3000000</v>
      </c>
      <c r="J2805" s="79">
        <v>2992716</v>
      </c>
      <c r="K2805" s="79">
        <v>7284</v>
      </c>
      <c r="L2805" s="79">
        <v>0</v>
      </c>
      <c r="M2805" s="79">
        <v>0</v>
      </c>
      <c r="N2805" s="79">
        <v>0</v>
      </c>
      <c r="O2805" s="79">
        <v>0</v>
      </c>
      <c r="P2805" s="80">
        <v>7284</v>
      </c>
      <c r="Q2805" s="81" t="str">
        <f t="shared" si="43"/>
        <v>Unregistered</v>
      </c>
    </row>
    <row r="2806" spans="1:17">
      <c r="A2806" s="72">
        <v>1490</v>
      </c>
      <c r="B2806" s="72" t="s">
        <v>355</v>
      </c>
      <c r="C2806" s="72" t="s">
        <v>356</v>
      </c>
      <c r="D2806" s="72" t="s">
        <v>4825</v>
      </c>
      <c r="E2806" s="72" t="s">
        <v>4826</v>
      </c>
      <c r="F2806" s="73">
        <v>45260</v>
      </c>
      <c r="G2806" s="72" t="s">
        <v>2792</v>
      </c>
      <c r="H2806" s="74">
        <v>9608400</v>
      </c>
      <c r="I2806" s="74">
        <v>5957208</v>
      </c>
      <c r="J2806" s="74">
        <v>5947600</v>
      </c>
      <c r="K2806" s="74">
        <v>9608</v>
      </c>
      <c r="L2806" s="74">
        <v>0</v>
      </c>
      <c r="M2806" s="74">
        <v>9608</v>
      </c>
      <c r="N2806" s="74">
        <v>0</v>
      </c>
      <c r="O2806" s="74">
        <v>0</v>
      </c>
      <c r="P2806" s="75">
        <v>0</v>
      </c>
      <c r="Q2806" s="76" t="str">
        <f t="shared" si="43"/>
        <v>Registered</v>
      </c>
    </row>
    <row r="2807" spans="1:17">
      <c r="A2807" s="77">
        <v>1488</v>
      </c>
      <c r="B2807" s="77" t="s">
        <v>130</v>
      </c>
      <c r="C2807" s="77" t="s">
        <v>25</v>
      </c>
      <c r="D2807" s="77" t="s">
        <v>4823</v>
      </c>
      <c r="E2807" s="77" t="s">
        <v>4824</v>
      </c>
      <c r="F2807" s="78">
        <v>45199</v>
      </c>
      <c r="G2807" s="77" t="s">
        <v>3639</v>
      </c>
      <c r="H2807" s="79">
        <v>7758222</v>
      </c>
      <c r="I2807" s="79">
        <v>6982400</v>
      </c>
      <c r="J2807" s="79">
        <v>6970111</v>
      </c>
      <c r="K2807" s="79">
        <v>12289</v>
      </c>
      <c r="L2807" s="79">
        <v>0</v>
      </c>
      <c r="M2807" s="79">
        <v>0</v>
      </c>
      <c r="N2807" s="79">
        <v>0</v>
      </c>
      <c r="O2807" s="79">
        <v>12289</v>
      </c>
      <c r="P2807" s="80">
        <v>0</v>
      </c>
      <c r="Q2807" s="81" t="str">
        <f t="shared" si="43"/>
        <v>Registered</v>
      </c>
    </row>
    <row r="2808" spans="1:17">
      <c r="A2808" s="72">
        <v>1487</v>
      </c>
      <c r="B2808" s="72" t="s">
        <v>1575</v>
      </c>
      <c r="C2808" s="72" t="s">
        <v>172</v>
      </c>
      <c r="D2808" s="72" t="s">
        <v>4821</v>
      </c>
      <c r="E2808" s="72" t="s">
        <v>4822</v>
      </c>
      <c r="F2808" s="73">
        <v>45716</v>
      </c>
      <c r="G2808" s="72" t="s">
        <v>3458</v>
      </c>
      <c r="H2808" s="74">
        <v>2409800</v>
      </c>
      <c r="I2808" s="74">
        <v>1494076</v>
      </c>
      <c r="J2808" s="74">
        <v>1480802</v>
      </c>
      <c r="K2808" s="74">
        <v>13274</v>
      </c>
      <c r="L2808" s="74">
        <v>0</v>
      </c>
      <c r="M2808" s="74">
        <v>13274</v>
      </c>
      <c r="N2808" s="74">
        <v>0</v>
      </c>
      <c r="O2808" s="74">
        <v>0</v>
      </c>
      <c r="P2808" s="75">
        <v>0</v>
      </c>
      <c r="Q2808" s="76" t="str">
        <f t="shared" si="43"/>
        <v>Registered</v>
      </c>
    </row>
    <row r="2809" spans="1:17">
      <c r="A2809" s="77">
        <v>1486</v>
      </c>
      <c r="B2809" s="77" t="s">
        <v>295</v>
      </c>
      <c r="C2809" s="77" t="s">
        <v>296</v>
      </c>
      <c r="D2809" s="77" t="s">
        <v>4819</v>
      </c>
      <c r="E2809" s="77" t="s">
        <v>4820</v>
      </c>
      <c r="F2809" s="78">
        <v>45986</v>
      </c>
      <c r="G2809" s="77" t="s">
        <v>2807</v>
      </c>
      <c r="H2809" s="79">
        <v>7548214</v>
      </c>
      <c r="I2809" s="79">
        <v>2264464</v>
      </c>
      <c r="J2809" s="79">
        <v>2250821</v>
      </c>
      <c r="K2809" s="79">
        <v>13643</v>
      </c>
      <c r="L2809" s="79">
        <v>0</v>
      </c>
      <c r="M2809" s="79">
        <v>0</v>
      </c>
      <c r="N2809" s="79">
        <v>0</v>
      </c>
      <c r="O2809" s="79">
        <v>0</v>
      </c>
      <c r="P2809" s="80">
        <v>13643</v>
      </c>
      <c r="Q2809" s="81" t="str">
        <f t="shared" si="43"/>
        <v>Registered</v>
      </c>
    </row>
    <row r="2810" spans="1:17">
      <c r="A2810" s="72">
        <v>1482</v>
      </c>
      <c r="B2810" s="72" t="s">
        <v>1429</v>
      </c>
      <c r="C2810" s="72" t="s">
        <v>192</v>
      </c>
      <c r="D2810" s="72" t="s">
        <v>4811</v>
      </c>
      <c r="E2810" s="72" t="s">
        <v>4812</v>
      </c>
      <c r="F2810" s="73">
        <v>46101</v>
      </c>
      <c r="G2810" s="72" t="s">
        <v>1467</v>
      </c>
      <c r="H2810" s="74">
        <v>1805600</v>
      </c>
      <c r="I2810" s="74">
        <v>1805600</v>
      </c>
      <c r="J2810" s="74">
        <v>1791100</v>
      </c>
      <c r="K2810" s="74">
        <v>14500</v>
      </c>
      <c r="L2810" s="74">
        <v>14500</v>
      </c>
      <c r="M2810" s="74">
        <v>0</v>
      </c>
      <c r="N2810" s="74">
        <v>0</v>
      </c>
      <c r="O2810" s="74">
        <v>0</v>
      </c>
      <c r="P2810" s="75">
        <v>0</v>
      </c>
      <c r="Q2810" s="76" t="str">
        <f t="shared" si="43"/>
        <v>Registered</v>
      </c>
    </row>
    <row r="2811" spans="1:17">
      <c r="A2811" s="77">
        <v>1483</v>
      </c>
      <c r="B2811" s="77" t="s">
        <v>1429</v>
      </c>
      <c r="C2811" s="77" t="s">
        <v>192</v>
      </c>
      <c r="D2811" s="77" t="s">
        <v>4813</v>
      </c>
      <c r="E2811" s="77" t="s">
        <v>4814</v>
      </c>
      <c r="F2811" s="78">
        <v>46101</v>
      </c>
      <c r="G2811" s="77" t="s">
        <v>2205</v>
      </c>
      <c r="H2811" s="79">
        <v>1805600</v>
      </c>
      <c r="I2811" s="79">
        <v>1805600</v>
      </c>
      <c r="J2811" s="79">
        <v>1791100</v>
      </c>
      <c r="K2811" s="79">
        <v>14500</v>
      </c>
      <c r="L2811" s="79">
        <v>14500</v>
      </c>
      <c r="M2811" s="79">
        <v>0</v>
      </c>
      <c r="N2811" s="79">
        <v>0</v>
      </c>
      <c r="O2811" s="79">
        <v>0</v>
      </c>
      <c r="P2811" s="80">
        <v>0</v>
      </c>
      <c r="Q2811" s="81" t="str">
        <f t="shared" si="43"/>
        <v>Registered</v>
      </c>
    </row>
    <row r="2812" spans="1:17">
      <c r="A2812" s="72">
        <v>1484</v>
      </c>
      <c r="B2812" s="72" t="s">
        <v>1429</v>
      </c>
      <c r="C2812" s="72" t="s">
        <v>192</v>
      </c>
      <c r="D2812" s="72" t="s">
        <v>4815</v>
      </c>
      <c r="E2812" s="72" t="s">
        <v>4816</v>
      </c>
      <c r="F2812" s="73">
        <v>46104</v>
      </c>
      <c r="G2812" s="72" t="s">
        <v>1467</v>
      </c>
      <c r="H2812" s="74">
        <v>1805600</v>
      </c>
      <c r="I2812" s="74">
        <v>1805600</v>
      </c>
      <c r="J2812" s="74">
        <v>1791100</v>
      </c>
      <c r="K2812" s="74">
        <v>14500</v>
      </c>
      <c r="L2812" s="74">
        <v>14500</v>
      </c>
      <c r="M2812" s="74">
        <v>0</v>
      </c>
      <c r="N2812" s="74">
        <v>0</v>
      </c>
      <c r="O2812" s="74">
        <v>0</v>
      </c>
      <c r="P2812" s="75">
        <v>0</v>
      </c>
      <c r="Q2812" s="76" t="str">
        <f t="shared" si="43"/>
        <v>Registered</v>
      </c>
    </row>
    <row r="2813" spans="1:17">
      <c r="A2813" s="77">
        <v>1485</v>
      </c>
      <c r="B2813" s="77" t="s">
        <v>1429</v>
      </c>
      <c r="C2813" s="77" t="s">
        <v>192</v>
      </c>
      <c r="D2813" s="77" t="s">
        <v>4817</v>
      </c>
      <c r="E2813" s="77" t="s">
        <v>4818</v>
      </c>
      <c r="F2813" s="78">
        <v>46108</v>
      </c>
      <c r="G2813" s="77" t="s">
        <v>2106</v>
      </c>
      <c r="H2813" s="79">
        <v>1805600</v>
      </c>
      <c r="I2813" s="79">
        <v>1805600</v>
      </c>
      <c r="J2813" s="79">
        <v>1791100</v>
      </c>
      <c r="K2813" s="79">
        <v>14500</v>
      </c>
      <c r="L2813" s="79">
        <v>14500</v>
      </c>
      <c r="M2813" s="79">
        <v>0</v>
      </c>
      <c r="N2813" s="79">
        <v>0</v>
      </c>
      <c r="O2813" s="79">
        <v>0</v>
      </c>
      <c r="P2813" s="80">
        <v>0</v>
      </c>
      <c r="Q2813" s="81" t="str">
        <f t="shared" si="43"/>
        <v>Registered</v>
      </c>
    </row>
    <row r="2814" spans="1:17">
      <c r="A2814" s="72">
        <v>1480</v>
      </c>
      <c r="B2814" s="72" t="s">
        <v>295</v>
      </c>
      <c r="C2814" s="72" t="s">
        <v>2153</v>
      </c>
      <c r="D2814" s="72" t="s">
        <v>4808</v>
      </c>
      <c r="E2814" s="72" t="s">
        <v>4809</v>
      </c>
      <c r="F2814" s="73">
        <v>45869</v>
      </c>
      <c r="G2814" s="72" t="s">
        <v>1527</v>
      </c>
      <c r="H2814" s="74">
        <v>10050000</v>
      </c>
      <c r="I2814" s="74">
        <v>3015000</v>
      </c>
      <c r="J2814" s="74">
        <v>3000000</v>
      </c>
      <c r="K2814" s="74">
        <v>15000</v>
      </c>
      <c r="L2814" s="74">
        <v>0</v>
      </c>
      <c r="M2814" s="74">
        <v>0</v>
      </c>
      <c r="N2814" s="74">
        <v>0</v>
      </c>
      <c r="O2814" s="74">
        <v>0</v>
      </c>
      <c r="P2814" s="75">
        <v>15000</v>
      </c>
      <c r="Q2814" s="76" t="str">
        <f t="shared" si="43"/>
        <v>Registered</v>
      </c>
    </row>
    <row r="2815" spans="1:17">
      <c r="A2815" s="77">
        <v>1479</v>
      </c>
      <c r="B2815" s="77" t="s">
        <v>1575</v>
      </c>
      <c r="C2815" s="77" t="s">
        <v>172</v>
      </c>
      <c r="D2815" s="77" t="s">
        <v>4806</v>
      </c>
      <c r="E2815" s="77" t="s">
        <v>4807</v>
      </c>
      <c r="F2815" s="78">
        <v>45716</v>
      </c>
      <c r="G2815" s="77" t="s">
        <v>4462</v>
      </c>
      <c r="H2815" s="79">
        <v>2366000</v>
      </c>
      <c r="I2815" s="79">
        <v>1466920</v>
      </c>
      <c r="J2815" s="79">
        <v>1444960</v>
      </c>
      <c r="K2815" s="79">
        <v>21960</v>
      </c>
      <c r="L2815" s="79">
        <v>0</v>
      </c>
      <c r="M2815" s="79">
        <v>21960</v>
      </c>
      <c r="N2815" s="79">
        <v>0</v>
      </c>
      <c r="O2815" s="79">
        <v>0</v>
      </c>
      <c r="P2815" s="80">
        <v>0</v>
      </c>
      <c r="Q2815" s="81" t="str">
        <f t="shared" si="43"/>
        <v>Registered</v>
      </c>
    </row>
    <row r="2816" spans="1:17">
      <c r="A2816" s="72">
        <v>1478</v>
      </c>
      <c r="B2816" s="72" t="s">
        <v>1433</v>
      </c>
      <c r="C2816" s="72" t="s">
        <v>1434</v>
      </c>
      <c r="D2816" s="72" t="s">
        <v>4803</v>
      </c>
      <c r="E2816" s="72" t="s">
        <v>4804</v>
      </c>
      <c r="F2816" s="73">
        <v>45520</v>
      </c>
      <c r="G2816" s="72" t="s">
        <v>4805</v>
      </c>
      <c r="H2816" s="74">
        <v>8804464</v>
      </c>
      <c r="I2816" s="74">
        <v>6714515</v>
      </c>
      <c r="J2816" s="74">
        <v>6691393</v>
      </c>
      <c r="K2816" s="74">
        <v>23122</v>
      </c>
      <c r="L2816" s="74">
        <v>0</v>
      </c>
      <c r="M2816" s="74">
        <v>0</v>
      </c>
      <c r="N2816" s="74">
        <v>0</v>
      </c>
      <c r="O2816" s="74">
        <v>23122</v>
      </c>
      <c r="P2816" s="75">
        <v>0</v>
      </c>
      <c r="Q2816" s="76" t="str">
        <f t="shared" ref="Q2816:Q2879" si="44">IF(G2816="01 Jan 1900","Unregistered","Registered")</f>
        <v>Registered</v>
      </c>
    </row>
    <row r="2817" spans="1:17">
      <c r="A2817" s="77">
        <v>1477</v>
      </c>
      <c r="B2817" s="77" t="s">
        <v>1429</v>
      </c>
      <c r="C2817" s="77" t="s">
        <v>39</v>
      </c>
      <c r="D2817" s="77" t="s">
        <v>4801</v>
      </c>
      <c r="E2817" s="77" t="s">
        <v>4802</v>
      </c>
      <c r="F2817" s="78">
        <v>46030</v>
      </c>
      <c r="G2817" s="77" t="s">
        <v>1413</v>
      </c>
      <c r="H2817" s="79">
        <v>6000000</v>
      </c>
      <c r="I2817" s="79">
        <v>6000000</v>
      </c>
      <c r="J2817" s="79">
        <v>5969022</v>
      </c>
      <c r="K2817" s="79">
        <v>30978</v>
      </c>
      <c r="L2817" s="79">
        <v>0</v>
      </c>
      <c r="M2817" s="79">
        <v>30978</v>
      </c>
      <c r="N2817" s="79">
        <v>0</v>
      </c>
      <c r="O2817" s="79">
        <v>0</v>
      </c>
      <c r="P2817" s="80">
        <v>0</v>
      </c>
      <c r="Q2817" s="81" t="str">
        <f t="shared" si="44"/>
        <v>Registered</v>
      </c>
    </row>
    <row r="2818" spans="1:17">
      <c r="A2818" s="72">
        <v>1476</v>
      </c>
      <c r="B2818" s="72" t="s">
        <v>1433</v>
      </c>
      <c r="C2818" s="72" t="s">
        <v>94</v>
      </c>
      <c r="D2818" s="72" t="s">
        <v>4798</v>
      </c>
      <c r="E2818" s="72" t="s">
        <v>4799</v>
      </c>
      <c r="F2818" s="73">
        <v>45107</v>
      </c>
      <c r="G2818" s="72" t="s">
        <v>4800</v>
      </c>
      <c r="H2818" s="74">
        <v>7348845</v>
      </c>
      <c r="I2818" s="74">
        <v>5879077</v>
      </c>
      <c r="J2818" s="74">
        <v>5848000</v>
      </c>
      <c r="K2818" s="74">
        <v>31077</v>
      </c>
      <c r="L2818" s="74">
        <v>0</v>
      </c>
      <c r="M2818" s="74">
        <v>31077</v>
      </c>
      <c r="N2818" s="74">
        <v>0</v>
      </c>
      <c r="O2818" s="74">
        <v>0</v>
      </c>
      <c r="P2818" s="75">
        <v>0</v>
      </c>
      <c r="Q2818" s="76" t="str">
        <f t="shared" si="44"/>
        <v>Registered</v>
      </c>
    </row>
    <row r="2819" spans="1:17">
      <c r="A2819" s="77">
        <v>1475</v>
      </c>
      <c r="B2819" s="77" t="s">
        <v>130</v>
      </c>
      <c r="C2819" s="77" t="s">
        <v>132</v>
      </c>
      <c r="D2819" s="77" t="s">
        <v>4796</v>
      </c>
      <c r="E2819" s="77" t="s">
        <v>4797</v>
      </c>
      <c r="F2819" s="78">
        <v>45898</v>
      </c>
      <c r="G2819" s="77" t="s">
        <v>3774</v>
      </c>
      <c r="H2819" s="79">
        <v>13442580</v>
      </c>
      <c r="I2819" s="79">
        <v>4032774</v>
      </c>
      <c r="J2819" s="79">
        <v>4000000</v>
      </c>
      <c r="K2819" s="79">
        <v>32774</v>
      </c>
      <c r="L2819" s="79">
        <v>0</v>
      </c>
      <c r="M2819" s="79">
        <v>0</v>
      </c>
      <c r="N2819" s="79">
        <v>0</v>
      </c>
      <c r="O2819" s="79">
        <v>0</v>
      </c>
      <c r="P2819" s="80">
        <v>32774</v>
      </c>
      <c r="Q2819" s="81" t="str">
        <f t="shared" si="44"/>
        <v>Registered</v>
      </c>
    </row>
    <row r="2820" spans="1:17">
      <c r="A2820" s="72">
        <v>1474</v>
      </c>
      <c r="B2820" s="72" t="s">
        <v>107</v>
      </c>
      <c r="C2820" s="72" t="s">
        <v>108</v>
      </c>
      <c r="D2820" s="72" t="s">
        <v>4795</v>
      </c>
      <c r="E2820" s="72" t="s">
        <v>4431</v>
      </c>
      <c r="F2820" s="73">
        <v>46022</v>
      </c>
      <c r="G2820" s="72" t="s">
        <v>1425</v>
      </c>
      <c r="H2820" s="74">
        <v>13329300</v>
      </c>
      <c r="I2820" s="74">
        <v>1332930</v>
      </c>
      <c r="J2820" s="74">
        <v>1300000</v>
      </c>
      <c r="K2820" s="74">
        <v>32930</v>
      </c>
      <c r="L2820" s="74">
        <v>0</v>
      </c>
      <c r="M2820" s="74">
        <v>0</v>
      </c>
      <c r="N2820" s="74">
        <v>32930</v>
      </c>
      <c r="O2820" s="74">
        <v>0</v>
      </c>
      <c r="P2820" s="75">
        <v>0</v>
      </c>
      <c r="Q2820" s="76" t="str">
        <f t="shared" si="44"/>
        <v>Registered</v>
      </c>
    </row>
    <row r="2821" spans="1:17">
      <c r="A2821" s="77">
        <v>1473</v>
      </c>
      <c r="B2821" s="77" t="s">
        <v>130</v>
      </c>
      <c r="C2821" s="77" t="s">
        <v>23</v>
      </c>
      <c r="D2821" s="77" t="s">
        <v>4793</v>
      </c>
      <c r="E2821" s="77" t="s">
        <v>4794</v>
      </c>
      <c r="F2821" s="78">
        <v>45159</v>
      </c>
      <c r="G2821" s="77" t="s">
        <v>2377</v>
      </c>
      <c r="H2821" s="79">
        <v>12060894</v>
      </c>
      <c r="I2821" s="79">
        <v>10251763</v>
      </c>
      <c r="J2821" s="79">
        <v>10211763</v>
      </c>
      <c r="K2821" s="79">
        <v>40000</v>
      </c>
      <c r="L2821" s="79">
        <v>0</v>
      </c>
      <c r="M2821" s="79">
        <v>0</v>
      </c>
      <c r="N2821" s="79">
        <v>40000</v>
      </c>
      <c r="O2821" s="79">
        <v>0</v>
      </c>
      <c r="P2821" s="80">
        <v>0</v>
      </c>
      <c r="Q2821" s="81" t="str">
        <f t="shared" si="44"/>
        <v>Registered</v>
      </c>
    </row>
    <row r="2822" spans="1:17">
      <c r="A2822" s="72">
        <v>1472</v>
      </c>
      <c r="B2822" s="72" t="s">
        <v>1433</v>
      </c>
      <c r="C2822" s="72" t="s">
        <v>1909</v>
      </c>
      <c r="D2822" s="72" t="s">
        <v>4791</v>
      </c>
      <c r="E2822" s="72" t="s">
        <v>4792</v>
      </c>
      <c r="F2822" s="73">
        <v>45107</v>
      </c>
      <c r="G2822" s="72" t="s">
        <v>2528</v>
      </c>
      <c r="H2822" s="74">
        <v>11596304</v>
      </c>
      <c r="I2822" s="74">
        <v>9277042</v>
      </c>
      <c r="J2822" s="74">
        <v>9235078</v>
      </c>
      <c r="K2822" s="74">
        <v>41964</v>
      </c>
      <c r="L2822" s="74">
        <v>0</v>
      </c>
      <c r="M2822" s="74">
        <v>0</v>
      </c>
      <c r="N2822" s="74">
        <v>41964</v>
      </c>
      <c r="O2822" s="74">
        <v>0</v>
      </c>
      <c r="P2822" s="75">
        <v>0</v>
      </c>
      <c r="Q2822" s="76" t="str">
        <f t="shared" si="44"/>
        <v>Registered</v>
      </c>
    </row>
    <row r="2823" spans="1:17">
      <c r="A2823" s="77">
        <v>1470</v>
      </c>
      <c r="B2823" s="77" t="s">
        <v>130</v>
      </c>
      <c r="C2823" s="77" t="s">
        <v>132</v>
      </c>
      <c r="D2823" s="77" t="s">
        <v>4789</v>
      </c>
      <c r="E2823" s="77" t="s">
        <v>2137</v>
      </c>
      <c r="F2823" s="78">
        <v>45832</v>
      </c>
      <c r="G2823" s="77" t="s">
        <v>1586</v>
      </c>
      <c r="H2823" s="79">
        <v>8500000</v>
      </c>
      <c r="I2823" s="79">
        <v>2550000</v>
      </c>
      <c r="J2823" s="79">
        <v>2500000</v>
      </c>
      <c r="K2823" s="79">
        <v>50000</v>
      </c>
      <c r="L2823" s="79">
        <v>0</v>
      </c>
      <c r="M2823" s="79">
        <v>50000</v>
      </c>
      <c r="N2823" s="79">
        <v>0</v>
      </c>
      <c r="O2823" s="79">
        <v>0</v>
      </c>
      <c r="P2823" s="80">
        <v>0</v>
      </c>
      <c r="Q2823" s="81" t="str">
        <f t="shared" si="44"/>
        <v>Registered</v>
      </c>
    </row>
    <row r="2824" spans="1:17">
      <c r="A2824" s="72">
        <v>1468</v>
      </c>
      <c r="B2824" s="72" t="s">
        <v>318</v>
      </c>
      <c r="C2824" s="72" t="s">
        <v>321</v>
      </c>
      <c r="D2824" s="72" t="s">
        <v>4786</v>
      </c>
      <c r="E2824" s="72" t="s">
        <v>4787</v>
      </c>
      <c r="F2824" s="73">
        <v>45938</v>
      </c>
      <c r="G2824" s="72" t="s">
        <v>3124</v>
      </c>
      <c r="H2824" s="74">
        <v>5364108</v>
      </c>
      <c r="I2824" s="74">
        <v>3164823</v>
      </c>
      <c r="J2824" s="74">
        <v>3111183</v>
      </c>
      <c r="K2824" s="74">
        <v>53640</v>
      </c>
      <c r="L2824" s="74">
        <v>0</v>
      </c>
      <c r="M2824" s="74">
        <v>0</v>
      </c>
      <c r="N2824" s="74">
        <v>53640</v>
      </c>
      <c r="O2824" s="74">
        <v>0</v>
      </c>
      <c r="P2824" s="75">
        <v>0</v>
      </c>
      <c r="Q2824" s="76" t="str">
        <f t="shared" si="44"/>
        <v>Registered</v>
      </c>
    </row>
    <row r="2825" spans="1:17">
      <c r="A2825" s="77">
        <v>1467</v>
      </c>
      <c r="B2825" s="77" t="s">
        <v>318</v>
      </c>
      <c r="C2825" s="77" t="s">
        <v>321</v>
      </c>
      <c r="D2825" s="77" t="s">
        <v>4784</v>
      </c>
      <c r="E2825" s="77" t="s">
        <v>4785</v>
      </c>
      <c r="F2825" s="78">
        <v>45988</v>
      </c>
      <c r="G2825" s="77" t="s">
        <v>1546</v>
      </c>
      <c r="H2825" s="79">
        <v>5650560</v>
      </c>
      <c r="I2825" s="79">
        <v>3333829</v>
      </c>
      <c r="J2825" s="79">
        <v>3277323</v>
      </c>
      <c r="K2825" s="79">
        <v>56506</v>
      </c>
      <c r="L2825" s="79">
        <v>0</v>
      </c>
      <c r="M2825" s="79">
        <v>0</v>
      </c>
      <c r="N2825" s="79">
        <v>56506</v>
      </c>
      <c r="O2825" s="79">
        <v>0</v>
      </c>
      <c r="P2825" s="80">
        <v>0</v>
      </c>
      <c r="Q2825" s="81" t="str">
        <f t="shared" si="44"/>
        <v>Registered</v>
      </c>
    </row>
    <row r="2826" spans="1:17">
      <c r="A2826" s="72">
        <v>1466</v>
      </c>
      <c r="B2826" s="72" t="s">
        <v>130</v>
      </c>
      <c r="C2826" s="72" t="s">
        <v>29</v>
      </c>
      <c r="D2826" s="72" t="s">
        <v>4782</v>
      </c>
      <c r="E2826" s="72" t="s">
        <v>4783</v>
      </c>
      <c r="F2826" s="73">
        <v>46022</v>
      </c>
      <c r="G2826" s="72" t="s">
        <v>3304</v>
      </c>
      <c r="H2826" s="74">
        <v>4209340</v>
      </c>
      <c r="I2826" s="74">
        <v>3577939</v>
      </c>
      <c r="J2826" s="74">
        <v>3514800</v>
      </c>
      <c r="K2826" s="74">
        <v>63139</v>
      </c>
      <c r="L2826" s="74">
        <v>0</v>
      </c>
      <c r="M2826" s="74">
        <v>0</v>
      </c>
      <c r="N2826" s="74">
        <v>63139</v>
      </c>
      <c r="O2826" s="74">
        <v>0</v>
      </c>
      <c r="P2826" s="75">
        <v>0</v>
      </c>
      <c r="Q2826" s="76" t="str">
        <f t="shared" si="44"/>
        <v>Registered</v>
      </c>
    </row>
    <row r="2827" spans="1:17">
      <c r="A2827" s="77">
        <v>1465</v>
      </c>
      <c r="B2827" s="77" t="s">
        <v>1575</v>
      </c>
      <c r="C2827" s="77" t="s">
        <v>172</v>
      </c>
      <c r="D2827" s="77" t="s">
        <v>4780</v>
      </c>
      <c r="E2827" s="77" t="s">
        <v>4781</v>
      </c>
      <c r="F2827" s="78">
        <v>45791</v>
      </c>
      <c r="G2827" s="77" t="s">
        <v>2560</v>
      </c>
      <c r="H2827" s="79">
        <v>2409800</v>
      </c>
      <c r="I2827" s="79">
        <v>1708124</v>
      </c>
      <c r="J2827" s="79">
        <v>1644335</v>
      </c>
      <c r="K2827" s="79">
        <v>63789</v>
      </c>
      <c r="L2827" s="79">
        <v>0</v>
      </c>
      <c r="M2827" s="79">
        <v>63789</v>
      </c>
      <c r="N2827" s="79">
        <v>0</v>
      </c>
      <c r="O2827" s="79">
        <v>0</v>
      </c>
      <c r="P2827" s="80">
        <v>0</v>
      </c>
      <c r="Q2827" s="81" t="str">
        <f t="shared" si="44"/>
        <v>Registered</v>
      </c>
    </row>
    <row r="2828" spans="1:17">
      <c r="A2828" s="72">
        <v>1464</v>
      </c>
      <c r="B2828" s="72" t="s">
        <v>318</v>
      </c>
      <c r="C2828" s="72" t="s">
        <v>320</v>
      </c>
      <c r="D2828" s="72" t="s">
        <v>4778</v>
      </c>
      <c r="E2828" s="72" t="s">
        <v>4779</v>
      </c>
      <c r="F2828" s="73">
        <v>45786</v>
      </c>
      <c r="G2828" s="72" t="s">
        <v>3922</v>
      </c>
      <c r="H2828" s="74">
        <v>5362800</v>
      </c>
      <c r="I2828" s="74">
        <v>5362800</v>
      </c>
      <c r="J2828" s="74">
        <v>5298677</v>
      </c>
      <c r="K2828" s="74">
        <v>64123</v>
      </c>
      <c r="L2828" s="74">
        <v>0</v>
      </c>
      <c r="M2828" s="74">
        <v>64123</v>
      </c>
      <c r="N2828" s="74">
        <v>0</v>
      </c>
      <c r="O2828" s="74">
        <v>0</v>
      </c>
      <c r="P2828" s="75">
        <v>0</v>
      </c>
      <c r="Q2828" s="76" t="str">
        <f t="shared" si="44"/>
        <v>Registered</v>
      </c>
    </row>
    <row r="2829" spans="1:17">
      <c r="A2829" s="77">
        <v>1463</v>
      </c>
      <c r="B2829" s="77" t="s">
        <v>400</v>
      </c>
      <c r="C2829" s="77" t="s">
        <v>71</v>
      </c>
      <c r="D2829" s="77" t="s">
        <v>4775</v>
      </c>
      <c r="E2829" s="77" t="s">
        <v>4776</v>
      </c>
      <c r="F2829" s="78">
        <v>44561</v>
      </c>
      <c r="G2829" s="77" t="s">
        <v>4777</v>
      </c>
      <c r="H2829" s="79">
        <v>6616000</v>
      </c>
      <c r="I2829" s="79">
        <v>6616000</v>
      </c>
      <c r="J2829" s="79">
        <v>6548945</v>
      </c>
      <c r="K2829" s="79">
        <v>67055</v>
      </c>
      <c r="L2829" s="79">
        <v>0</v>
      </c>
      <c r="M2829" s="79">
        <v>0</v>
      </c>
      <c r="N2829" s="79">
        <v>0</v>
      </c>
      <c r="O2829" s="79">
        <v>0</v>
      </c>
      <c r="P2829" s="80">
        <v>67055</v>
      </c>
      <c r="Q2829" s="81" t="str">
        <f t="shared" si="44"/>
        <v>Registered</v>
      </c>
    </row>
    <row r="2830" spans="1:17">
      <c r="A2830" s="72">
        <v>1461</v>
      </c>
      <c r="B2830" s="72" t="s">
        <v>1575</v>
      </c>
      <c r="C2830" s="72" t="s">
        <v>172</v>
      </c>
      <c r="D2830" s="72" t="s">
        <v>4773</v>
      </c>
      <c r="E2830" s="72" t="s">
        <v>4774</v>
      </c>
      <c r="F2830" s="73">
        <v>45716</v>
      </c>
      <c r="G2830" s="72" t="s">
        <v>4462</v>
      </c>
      <c r="H2830" s="74">
        <v>2366000</v>
      </c>
      <c r="I2830" s="74">
        <v>1466920</v>
      </c>
      <c r="J2830" s="74">
        <v>1396650</v>
      </c>
      <c r="K2830" s="74">
        <v>70270</v>
      </c>
      <c r="L2830" s="74">
        <v>0</v>
      </c>
      <c r="M2830" s="74">
        <v>70270</v>
      </c>
      <c r="N2830" s="74">
        <v>0</v>
      </c>
      <c r="O2830" s="74">
        <v>0</v>
      </c>
      <c r="P2830" s="75">
        <v>0</v>
      </c>
      <c r="Q2830" s="76" t="str">
        <f t="shared" si="44"/>
        <v>Registered</v>
      </c>
    </row>
    <row r="2831" spans="1:17">
      <c r="A2831" s="77">
        <v>1460</v>
      </c>
      <c r="B2831" s="77" t="s">
        <v>1762</v>
      </c>
      <c r="C2831" s="77" t="s">
        <v>2299</v>
      </c>
      <c r="D2831" s="77" t="s">
        <v>4771</v>
      </c>
      <c r="E2831" s="77" t="s">
        <v>4772</v>
      </c>
      <c r="F2831" s="78">
        <v>45715</v>
      </c>
      <c r="G2831" s="77" t="s">
        <v>4308</v>
      </c>
      <c r="H2831" s="79">
        <v>2265800</v>
      </c>
      <c r="I2831" s="79">
        <v>1510532</v>
      </c>
      <c r="J2831" s="79">
        <v>1439726</v>
      </c>
      <c r="K2831" s="79">
        <v>70806</v>
      </c>
      <c r="L2831" s="79">
        <v>70806</v>
      </c>
      <c r="M2831" s="79">
        <v>0</v>
      </c>
      <c r="N2831" s="79">
        <v>0</v>
      </c>
      <c r="O2831" s="79">
        <v>0</v>
      </c>
      <c r="P2831" s="80">
        <v>0</v>
      </c>
      <c r="Q2831" s="81" t="str">
        <f t="shared" si="44"/>
        <v>Registered</v>
      </c>
    </row>
    <row r="2832" spans="1:17">
      <c r="A2832" s="72">
        <v>1459</v>
      </c>
      <c r="B2832" s="72" t="s">
        <v>1575</v>
      </c>
      <c r="C2832" s="72" t="s">
        <v>172</v>
      </c>
      <c r="D2832" s="72" t="s">
        <v>4769</v>
      </c>
      <c r="E2832" s="72" t="s">
        <v>4770</v>
      </c>
      <c r="F2832" s="73">
        <v>45716</v>
      </c>
      <c r="G2832" s="72" t="s">
        <v>1878</v>
      </c>
      <c r="H2832" s="74">
        <v>2366000</v>
      </c>
      <c r="I2832" s="74">
        <v>1466920</v>
      </c>
      <c r="J2832" s="74">
        <v>1395940.84</v>
      </c>
      <c r="K2832" s="74">
        <v>70979.16</v>
      </c>
      <c r="L2832" s="74">
        <v>0</v>
      </c>
      <c r="M2832" s="74">
        <v>70979.16</v>
      </c>
      <c r="N2832" s="74">
        <v>0</v>
      </c>
      <c r="O2832" s="74">
        <v>0</v>
      </c>
      <c r="P2832" s="75">
        <v>0</v>
      </c>
      <c r="Q2832" s="76" t="str">
        <f t="shared" si="44"/>
        <v>Registered</v>
      </c>
    </row>
    <row r="2833" spans="1:17">
      <c r="A2833" s="77">
        <v>1437</v>
      </c>
      <c r="B2833" s="77" t="s">
        <v>1575</v>
      </c>
      <c r="C2833" s="77" t="s">
        <v>172</v>
      </c>
      <c r="D2833" s="77" t="s">
        <v>4725</v>
      </c>
      <c r="E2833" s="77" t="s">
        <v>4726</v>
      </c>
      <c r="F2833" s="78">
        <v>45714</v>
      </c>
      <c r="G2833" s="77" t="s">
        <v>2574</v>
      </c>
      <c r="H2833" s="79">
        <v>2366000</v>
      </c>
      <c r="I2833" s="79">
        <v>1466920</v>
      </c>
      <c r="J2833" s="79">
        <v>1395940</v>
      </c>
      <c r="K2833" s="79">
        <v>70980</v>
      </c>
      <c r="L2833" s="79">
        <v>0</v>
      </c>
      <c r="M2833" s="79">
        <v>70980</v>
      </c>
      <c r="N2833" s="79">
        <v>0</v>
      </c>
      <c r="O2833" s="79">
        <v>0</v>
      </c>
      <c r="P2833" s="80">
        <v>0</v>
      </c>
      <c r="Q2833" s="81" t="str">
        <f t="shared" si="44"/>
        <v>Registered</v>
      </c>
    </row>
    <row r="2834" spans="1:17">
      <c r="A2834" s="72">
        <v>1438</v>
      </c>
      <c r="B2834" s="72" t="s">
        <v>1575</v>
      </c>
      <c r="C2834" s="72" t="s">
        <v>172</v>
      </c>
      <c r="D2834" s="72" t="s">
        <v>4727</v>
      </c>
      <c r="E2834" s="72" t="s">
        <v>4728</v>
      </c>
      <c r="F2834" s="73">
        <v>45716</v>
      </c>
      <c r="G2834" s="72" t="s">
        <v>4462</v>
      </c>
      <c r="H2834" s="74">
        <v>2366000</v>
      </c>
      <c r="I2834" s="74">
        <v>1466920</v>
      </c>
      <c r="J2834" s="74">
        <v>1395940</v>
      </c>
      <c r="K2834" s="74">
        <v>70980</v>
      </c>
      <c r="L2834" s="74">
        <v>0</v>
      </c>
      <c r="M2834" s="74">
        <v>70980</v>
      </c>
      <c r="N2834" s="74">
        <v>0</v>
      </c>
      <c r="O2834" s="74">
        <v>0</v>
      </c>
      <c r="P2834" s="75">
        <v>0</v>
      </c>
      <c r="Q2834" s="76" t="str">
        <f t="shared" si="44"/>
        <v>Registered</v>
      </c>
    </row>
    <row r="2835" spans="1:17">
      <c r="A2835" s="77">
        <v>1439</v>
      </c>
      <c r="B2835" s="77" t="s">
        <v>1575</v>
      </c>
      <c r="C2835" s="77" t="s">
        <v>172</v>
      </c>
      <c r="D2835" s="77" t="s">
        <v>4729</v>
      </c>
      <c r="E2835" s="77" t="s">
        <v>4730</v>
      </c>
      <c r="F2835" s="78">
        <v>45716</v>
      </c>
      <c r="G2835" s="77" t="s">
        <v>4305</v>
      </c>
      <c r="H2835" s="79">
        <v>2366000</v>
      </c>
      <c r="I2835" s="79">
        <v>1466920</v>
      </c>
      <c r="J2835" s="79">
        <v>1395940</v>
      </c>
      <c r="K2835" s="79">
        <v>70980</v>
      </c>
      <c r="L2835" s="79">
        <v>0</v>
      </c>
      <c r="M2835" s="79">
        <v>70980</v>
      </c>
      <c r="N2835" s="79">
        <v>0</v>
      </c>
      <c r="O2835" s="79">
        <v>0</v>
      </c>
      <c r="P2835" s="80">
        <v>0</v>
      </c>
      <c r="Q2835" s="81" t="str">
        <f t="shared" si="44"/>
        <v>Registered</v>
      </c>
    </row>
    <row r="2836" spans="1:17">
      <c r="A2836" s="72">
        <v>1440</v>
      </c>
      <c r="B2836" s="72" t="s">
        <v>1575</v>
      </c>
      <c r="C2836" s="72" t="s">
        <v>172</v>
      </c>
      <c r="D2836" s="72" t="s">
        <v>4731</v>
      </c>
      <c r="E2836" s="72" t="s">
        <v>4732</v>
      </c>
      <c r="F2836" s="73">
        <v>45713</v>
      </c>
      <c r="G2836" s="72" t="s">
        <v>4300</v>
      </c>
      <c r="H2836" s="74">
        <v>2366000</v>
      </c>
      <c r="I2836" s="74">
        <v>1466920</v>
      </c>
      <c r="J2836" s="74">
        <v>1395940</v>
      </c>
      <c r="K2836" s="74">
        <v>70980</v>
      </c>
      <c r="L2836" s="74">
        <v>0</v>
      </c>
      <c r="M2836" s="74">
        <v>70980</v>
      </c>
      <c r="N2836" s="74">
        <v>0</v>
      </c>
      <c r="O2836" s="74">
        <v>0</v>
      </c>
      <c r="P2836" s="75">
        <v>0</v>
      </c>
      <c r="Q2836" s="76" t="str">
        <f t="shared" si="44"/>
        <v>Registered</v>
      </c>
    </row>
    <row r="2837" spans="1:17">
      <c r="A2837" s="77">
        <v>1441</v>
      </c>
      <c r="B2837" s="77" t="s">
        <v>1575</v>
      </c>
      <c r="C2837" s="77" t="s">
        <v>172</v>
      </c>
      <c r="D2837" s="77" t="s">
        <v>4733</v>
      </c>
      <c r="E2837" s="77" t="s">
        <v>4734</v>
      </c>
      <c r="F2837" s="78">
        <v>45716</v>
      </c>
      <c r="G2837" s="77" t="s">
        <v>2732</v>
      </c>
      <c r="H2837" s="79">
        <v>2366000</v>
      </c>
      <c r="I2837" s="79">
        <v>1466920</v>
      </c>
      <c r="J2837" s="79">
        <v>1395940</v>
      </c>
      <c r="K2837" s="79">
        <v>70980</v>
      </c>
      <c r="L2837" s="79">
        <v>0</v>
      </c>
      <c r="M2837" s="79">
        <v>70980</v>
      </c>
      <c r="N2837" s="79">
        <v>0</v>
      </c>
      <c r="O2837" s="79">
        <v>0</v>
      </c>
      <c r="P2837" s="80">
        <v>0</v>
      </c>
      <c r="Q2837" s="81" t="str">
        <f t="shared" si="44"/>
        <v>Registered</v>
      </c>
    </row>
    <row r="2838" spans="1:17">
      <c r="A2838" s="72">
        <v>1442</v>
      </c>
      <c r="B2838" s="72" t="s">
        <v>1575</v>
      </c>
      <c r="C2838" s="72" t="s">
        <v>172</v>
      </c>
      <c r="D2838" s="72" t="s">
        <v>4735</v>
      </c>
      <c r="E2838" s="72" t="s">
        <v>4736</v>
      </c>
      <c r="F2838" s="73">
        <v>45716</v>
      </c>
      <c r="G2838" s="72" t="s">
        <v>2732</v>
      </c>
      <c r="H2838" s="74">
        <v>2366000</v>
      </c>
      <c r="I2838" s="74">
        <v>1466920</v>
      </c>
      <c r="J2838" s="74">
        <v>1395940</v>
      </c>
      <c r="K2838" s="74">
        <v>70980</v>
      </c>
      <c r="L2838" s="74">
        <v>0</v>
      </c>
      <c r="M2838" s="74">
        <v>70980</v>
      </c>
      <c r="N2838" s="74">
        <v>0</v>
      </c>
      <c r="O2838" s="74">
        <v>0</v>
      </c>
      <c r="P2838" s="75">
        <v>0</v>
      </c>
      <c r="Q2838" s="76" t="str">
        <f t="shared" si="44"/>
        <v>Registered</v>
      </c>
    </row>
    <row r="2839" spans="1:17">
      <c r="A2839" s="77">
        <v>1443</v>
      </c>
      <c r="B2839" s="77" t="s">
        <v>1575</v>
      </c>
      <c r="C2839" s="77" t="s">
        <v>172</v>
      </c>
      <c r="D2839" s="77" t="s">
        <v>4737</v>
      </c>
      <c r="E2839" s="77" t="s">
        <v>4738</v>
      </c>
      <c r="F2839" s="78">
        <v>45713</v>
      </c>
      <c r="G2839" s="77" t="s">
        <v>4054</v>
      </c>
      <c r="H2839" s="79">
        <v>2366000</v>
      </c>
      <c r="I2839" s="79">
        <v>1466920</v>
      </c>
      <c r="J2839" s="79">
        <v>1395940</v>
      </c>
      <c r="K2839" s="79">
        <v>70980</v>
      </c>
      <c r="L2839" s="79">
        <v>0</v>
      </c>
      <c r="M2839" s="79">
        <v>70980</v>
      </c>
      <c r="N2839" s="79">
        <v>0</v>
      </c>
      <c r="O2839" s="79">
        <v>0</v>
      </c>
      <c r="P2839" s="80">
        <v>0</v>
      </c>
      <c r="Q2839" s="81" t="str">
        <f t="shared" si="44"/>
        <v>Registered</v>
      </c>
    </row>
    <row r="2840" spans="1:17">
      <c r="A2840" s="72">
        <v>1444</v>
      </c>
      <c r="B2840" s="72" t="s">
        <v>1575</v>
      </c>
      <c r="C2840" s="72" t="s">
        <v>172</v>
      </c>
      <c r="D2840" s="72" t="s">
        <v>4739</v>
      </c>
      <c r="E2840" s="72" t="s">
        <v>4740</v>
      </c>
      <c r="F2840" s="73">
        <v>45716</v>
      </c>
      <c r="G2840" s="72" t="s">
        <v>2732</v>
      </c>
      <c r="H2840" s="74">
        <v>2366000</v>
      </c>
      <c r="I2840" s="74">
        <v>1466920</v>
      </c>
      <c r="J2840" s="74">
        <v>1395940</v>
      </c>
      <c r="K2840" s="74">
        <v>70980</v>
      </c>
      <c r="L2840" s="74">
        <v>0</v>
      </c>
      <c r="M2840" s="74">
        <v>70980</v>
      </c>
      <c r="N2840" s="74">
        <v>0</v>
      </c>
      <c r="O2840" s="74">
        <v>0</v>
      </c>
      <c r="P2840" s="75">
        <v>0</v>
      </c>
      <c r="Q2840" s="76" t="str">
        <f t="shared" si="44"/>
        <v>Registered</v>
      </c>
    </row>
    <row r="2841" spans="1:17">
      <c r="A2841" s="77">
        <v>1445</v>
      </c>
      <c r="B2841" s="77" t="s">
        <v>1575</v>
      </c>
      <c r="C2841" s="77" t="s">
        <v>172</v>
      </c>
      <c r="D2841" s="77" t="s">
        <v>4741</v>
      </c>
      <c r="E2841" s="77" t="s">
        <v>4742</v>
      </c>
      <c r="F2841" s="78">
        <v>45716</v>
      </c>
      <c r="G2841" s="77" t="s">
        <v>3835</v>
      </c>
      <c r="H2841" s="79">
        <v>2366000</v>
      </c>
      <c r="I2841" s="79">
        <v>1466920</v>
      </c>
      <c r="J2841" s="79">
        <v>1395940</v>
      </c>
      <c r="K2841" s="79">
        <v>70980</v>
      </c>
      <c r="L2841" s="79">
        <v>0</v>
      </c>
      <c r="M2841" s="79">
        <v>70980</v>
      </c>
      <c r="N2841" s="79">
        <v>0</v>
      </c>
      <c r="O2841" s="79">
        <v>0</v>
      </c>
      <c r="P2841" s="80">
        <v>0</v>
      </c>
      <c r="Q2841" s="81" t="str">
        <f t="shared" si="44"/>
        <v>Registered</v>
      </c>
    </row>
    <row r="2842" spans="1:17">
      <c r="A2842" s="72">
        <v>1446</v>
      </c>
      <c r="B2842" s="72" t="s">
        <v>1575</v>
      </c>
      <c r="C2842" s="72" t="s">
        <v>172</v>
      </c>
      <c r="D2842" s="72" t="s">
        <v>4743</v>
      </c>
      <c r="E2842" s="72" t="s">
        <v>4744</v>
      </c>
      <c r="F2842" s="73">
        <v>45716</v>
      </c>
      <c r="G2842" s="72" t="s">
        <v>4054</v>
      </c>
      <c r="H2842" s="74">
        <v>2366000</v>
      </c>
      <c r="I2842" s="74">
        <v>1466920</v>
      </c>
      <c r="J2842" s="74">
        <v>1395940</v>
      </c>
      <c r="K2842" s="74">
        <v>70980</v>
      </c>
      <c r="L2842" s="74">
        <v>0</v>
      </c>
      <c r="M2842" s="74">
        <v>70980</v>
      </c>
      <c r="N2842" s="74">
        <v>0</v>
      </c>
      <c r="O2842" s="74">
        <v>0</v>
      </c>
      <c r="P2842" s="75">
        <v>0</v>
      </c>
      <c r="Q2842" s="76" t="str">
        <f t="shared" si="44"/>
        <v>Registered</v>
      </c>
    </row>
    <row r="2843" spans="1:17">
      <c r="A2843" s="77">
        <v>1447</v>
      </c>
      <c r="B2843" s="77" t="s">
        <v>1575</v>
      </c>
      <c r="C2843" s="77" t="s">
        <v>172</v>
      </c>
      <c r="D2843" s="77" t="s">
        <v>4745</v>
      </c>
      <c r="E2843" s="77" t="s">
        <v>4746</v>
      </c>
      <c r="F2843" s="78">
        <v>45716</v>
      </c>
      <c r="G2843" s="77" t="s">
        <v>2789</v>
      </c>
      <c r="H2843" s="79">
        <v>2366000</v>
      </c>
      <c r="I2843" s="79">
        <v>1466920</v>
      </c>
      <c r="J2843" s="79">
        <v>1395940</v>
      </c>
      <c r="K2843" s="79">
        <v>70980</v>
      </c>
      <c r="L2843" s="79">
        <v>0</v>
      </c>
      <c r="M2843" s="79">
        <v>70980</v>
      </c>
      <c r="N2843" s="79">
        <v>0</v>
      </c>
      <c r="O2843" s="79">
        <v>0</v>
      </c>
      <c r="P2843" s="80">
        <v>0</v>
      </c>
      <c r="Q2843" s="81" t="str">
        <f t="shared" si="44"/>
        <v>Registered</v>
      </c>
    </row>
    <row r="2844" spans="1:17">
      <c r="A2844" s="72">
        <v>1448</v>
      </c>
      <c r="B2844" s="72" t="s">
        <v>1575</v>
      </c>
      <c r="C2844" s="72" t="s">
        <v>172</v>
      </c>
      <c r="D2844" s="72" t="s">
        <v>4747</v>
      </c>
      <c r="E2844" s="72" t="s">
        <v>4748</v>
      </c>
      <c r="F2844" s="73">
        <v>45716</v>
      </c>
      <c r="G2844" s="72" t="s">
        <v>3458</v>
      </c>
      <c r="H2844" s="74">
        <v>2366000</v>
      </c>
      <c r="I2844" s="74">
        <v>1466920</v>
      </c>
      <c r="J2844" s="74">
        <v>1395940</v>
      </c>
      <c r="K2844" s="74">
        <v>70980</v>
      </c>
      <c r="L2844" s="74">
        <v>0</v>
      </c>
      <c r="M2844" s="74">
        <v>70980</v>
      </c>
      <c r="N2844" s="74">
        <v>0</v>
      </c>
      <c r="O2844" s="74">
        <v>0</v>
      </c>
      <c r="P2844" s="75">
        <v>0</v>
      </c>
      <c r="Q2844" s="76" t="str">
        <f t="shared" si="44"/>
        <v>Registered</v>
      </c>
    </row>
    <row r="2845" spans="1:17">
      <c r="A2845" s="77">
        <v>1449</v>
      </c>
      <c r="B2845" s="77" t="s">
        <v>1575</v>
      </c>
      <c r="C2845" s="77" t="s">
        <v>172</v>
      </c>
      <c r="D2845" s="77" t="s">
        <v>4749</v>
      </c>
      <c r="E2845" s="77" t="s">
        <v>4750</v>
      </c>
      <c r="F2845" s="78">
        <v>45714</v>
      </c>
      <c r="G2845" s="77" t="s">
        <v>2574</v>
      </c>
      <c r="H2845" s="79">
        <v>2366000</v>
      </c>
      <c r="I2845" s="79">
        <v>1466920</v>
      </c>
      <c r="J2845" s="79">
        <v>1395940</v>
      </c>
      <c r="K2845" s="79">
        <v>70980</v>
      </c>
      <c r="L2845" s="79">
        <v>0</v>
      </c>
      <c r="M2845" s="79">
        <v>70980</v>
      </c>
      <c r="N2845" s="79">
        <v>0</v>
      </c>
      <c r="O2845" s="79">
        <v>0</v>
      </c>
      <c r="P2845" s="80">
        <v>0</v>
      </c>
      <c r="Q2845" s="81" t="str">
        <f t="shared" si="44"/>
        <v>Registered</v>
      </c>
    </row>
    <row r="2846" spans="1:17">
      <c r="A2846" s="72">
        <v>1450</v>
      </c>
      <c r="B2846" s="72" t="s">
        <v>1575</v>
      </c>
      <c r="C2846" s="72" t="s">
        <v>172</v>
      </c>
      <c r="D2846" s="72" t="s">
        <v>4751</v>
      </c>
      <c r="E2846" s="72" t="s">
        <v>4752</v>
      </c>
      <c r="F2846" s="73">
        <v>45716</v>
      </c>
      <c r="G2846" s="72" t="s">
        <v>3243</v>
      </c>
      <c r="H2846" s="74">
        <v>2366000</v>
      </c>
      <c r="I2846" s="74">
        <v>1466920</v>
      </c>
      <c r="J2846" s="74">
        <v>1395940</v>
      </c>
      <c r="K2846" s="74">
        <v>70980</v>
      </c>
      <c r="L2846" s="74">
        <v>0</v>
      </c>
      <c r="M2846" s="74">
        <v>70980</v>
      </c>
      <c r="N2846" s="74">
        <v>0</v>
      </c>
      <c r="O2846" s="74">
        <v>0</v>
      </c>
      <c r="P2846" s="75">
        <v>0</v>
      </c>
      <c r="Q2846" s="76" t="str">
        <f t="shared" si="44"/>
        <v>Registered</v>
      </c>
    </row>
    <row r="2847" spans="1:17">
      <c r="A2847" s="77">
        <v>1451</v>
      </c>
      <c r="B2847" s="77" t="s">
        <v>1575</v>
      </c>
      <c r="C2847" s="77" t="s">
        <v>172</v>
      </c>
      <c r="D2847" s="77" t="s">
        <v>4753</v>
      </c>
      <c r="E2847" s="77" t="s">
        <v>4754</v>
      </c>
      <c r="F2847" s="78">
        <v>45716</v>
      </c>
      <c r="G2847" s="77" t="s">
        <v>4308</v>
      </c>
      <c r="H2847" s="79">
        <v>2366000</v>
      </c>
      <c r="I2847" s="79">
        <v>1466920</v>
      </c>
      <c r="J2847" s="79">
        <v>1395940</v>
      </c>
      <c r="K2847" s="79">
        <v>70980</v>
      </c>
      <c r="L2847" s="79">
        <v>0</v>
      </c>
      <c r="M2847" s="79">
        <v>70980</v>
      </c>
      <c r="N2847" s="79">
        <v>0</v>
      </c>
      <c r="O2847" s="79">
        <v>0</v>
      </c>
      <c r="P2847" s="80">
        <v>0</v>
      </c>
      <c r="Q2847" s="81" t="str">
        <f t="shared" si="44"/>
        <v>Registered</v>
      </c>
    </row>
    <row r="2848" spans="1:17">
      <c r="A2848" s="72">
        <v>1452</v>
      </c>
      <c r="B2848" s="72" t="s">
        <v>1575</v>
      </c>
      <c r="C2848" s="72" t="s">
        <v>172</v>
      </c>
      <c r="D2848" s="72" t="s">
        <v>4755</v>
      </c>
      <c r="E2848" s="72" t="s">
        <v>4756</v>
      </c>
      <c r="F2848" s="73">
        <v>45716</v>
      </c>
      <c r="G2848" s="72" t="s">
        <v>3211</v>
      </c>
      <c r="H2848" s="74">
        <v>2366000</v>
      </c>
      <c r="I2848" s="74">
        <v>1466920</v>
      </c>
      <c r="J2848" s="74">
        <v>1395940</v>
      </c>
      <c r="K2848" s="74">
        <v>70980</v>
      </c>
      <c r="L2848" s="74">
        <v>0</v>
      </c>
      <c r="M2848" s="74">
        <v>70980</v>
      </c>
      <c r="N2848" s="74">
        <v>0</v>
      </c>
      <c r="O2848" s="74">
        <v>0</v>
      </c>
      <c r="P2848" s="75">
        <v>0</v>
      </c>
      <c r="Q2848" s="76" t="str">
        <f t="shared" si="44"/>
        <v>Registered</v>
      </c>
    </row>
    <row r="2849" spans="1:17">
      <c r="A2849" s="77">
        <v>1453</v>
      </c>
      <c r="B2849" s="77" t="s">
        <v>1575</v>
      </c>
      <c r="C2849" s="77" t="s">
        <v>172</v>
      </c>
      <c r="D2849" s="77" t="s">
        <v>4757</v>
      </c>
      <c r="E2849" s="77" t="s">
        <v>4758</v>
      </c>
      <c r="F2849" s="78">
        <v>45716</v>
      </c>
      <c r="G2849" s="77" t="s">
        <v>4300</v>
      </c>
      <c r="H2849" s="79">
        <v>2366000</v>
      </c>
      <c r="I2849" s="79">
        <v>1466920</v>
      </c>
      <c r="J2849" s="79">
        <v>1395940</v>
      </c>
      <c r="K2849" s="79">
        <v>70980</v>
      </c>
      <c r="L2849" s="79">
        <v>0</v>
      </c>
      <c r="M2849" s="79">
        <v>70980</v>
      </c>
      <c r="N2849" s="79">
        <v>0</v>
      </c>
      <c r="O2849" s="79">
        <v>0</v>
      </c>
      <c r="P2849" s="80">
        <v>0</v>
      </c>
      <c r="Q2849" s="81" t="str">
        <f t="shared" si="44"/>
        <v>Registered</v>
      </c>
    </row>
    <row r="2850" spans="1:17">
      <c r="A2850" s="72">
        <v>1454</v>
      </c>
      <c r="B2850" s="72" t="s">
        <v>1575</v>
      </c>
      <c r="C2850" s="72" t="s">
        <v>172</v>
      </c>
      <c r="D2850" s="72" t="s">
        <v>4759</v>
      </c>
      <c r="E2850" s="72" t="s">
        <v>4760</v>
      </c>
      <c r="F2850" s="73">
        <v>45791</v>
      </c>
      <c r="G2850" s="72" t="s">
        <v>3903</v>
      </c>
      <c r="H2850" s="74">
        <v>2366000</v>
      </c>
      <c r="I2850" s="74">
        <v>1466920</v>
      </c>
      <c r="J2850" s="74">
        <v>1395940</v>
      </c>
      <c r="K2850" s="74">
        <v>70980</v>
      </c>
      <c r="L2850" s="74">
        <v>0</v>
      </c>
      <c r="M2850" s="74">
        <v>70980</v>
      </c>
      <c r="N2850" s="74">
        <v>0</v>
      </c>
      <c r="O2850" s="74">
        <v>0</v>
      </c>
      <c r="P2850" s="75">
        <v>0</v>
      </c>
      <c r="Q2850" s="76" t="str">
        <f t="shared" si="44"/>
        <v>Registered</v>
      </c>
    </row>
    <row r="2851" spans="1:17">
      <c r="A2851" s="77">
        <v>1455</v>
      </c>
      <c r="B2851" s="77" t="s">
        <v>1575</v>
      </c>
      <c r="C2851" s="77" t="s">
        <v>172</v>
      </c>
      <c r="D2851" s="77" t="s">
        <v>4761</v>
      </c>
      <c r="E2851" s="77" t="s">
        <v>4762</v>
      </c>
      <c r="F2851" s="78">
        <v>45791</v>
      </c>
      <c r="G2851" s="77" t="s">
        <v>3996</v>
      </c>
      <c r="H2851" s="79">
        <v>2366000</v>
      </c>
      <c r="I2851" s="79">
        <v>1466920</v>
      </c>
      <c r="J2851" s="79">
        <v>1395940</v>
      </c>
      <c r="K2851" s="79">
        <v>70980</v>
      </c>
      <c r="L2851" s="79">
        <v>0</v>
      </c>
      <c r="M2851" s="79">
        <v>70980</v>
      </c>
      <c r="N2851" s="79">
        <v>0</v>
      </c>
      <c r="O2851" s="79">
        <v>0</v>
      </c>
      <c r="P2851" s="80">
        <v>0</v>
      </c>
      <c r="Q2851" s="81" t="str">
        <f t="shared" si="44"/>
        <v>Registered</v>
      </c>
    </row>
    <row r="2852" spans="1:17">
      <c r="A2852" s="72">
        <v>1456</v>
      </c>
      <c r="B2852" s="72" t="s">
        <v>1575</v>
      </c>
      <c r="C2852" s="72" t="s">
        <v>172</v>
      </c>
      <c r="D2852" s="72" t="s">
        <v>4763</v>
      </c>
      <c r="E2852" s="72" t="s">
        <v>4764</v>
      </c>
      <c r="F2852" s="73">
        <v>45716</v>
      </c>
      <c r="G2852" s="72" t="s">
        <v>3835</v>
      </c>
      <c r="H2852" s="74">
        <v>2366000</v>
      </c>
      <c r="I2852" s="74">
        <v>1466920</v>
      </c>
      <c r="J2852" s="74">
        <v>1395940</v>
      </c>
      <c r="K2852" s="74">
        <v>70980</v>
      </c>
      <c r="L2852" s="74">
        <v>0</v>
      </c>
      <c r="M2852" s="74">
        <v>70980</v>
      </c>
      <c r="N2852" s="74">
        <v>0</v>
      </c>
      <c r="O2852" s="74">
        <v>0</v>
      </c>
      <c r="P2852" s="75">
        <v>0</v>
      </c>
      <c r="Q2852" s="76" t="str">
        <f t="shared" si="44"/>
        <v>Registered</v>
      </c>
    </row>
    <row r="2853" spans="1:17">
      <c r="A2853" s="77">
        <v>1457</v>
      </c>
      <c r="B2853" s="77" t="s">
        <v>1575</v>
      </c>
      <c r="C2853" s="77" t="s">
        <v>172</v>
      </c>
      <c r="D2853" s="77" t="s">
        <v>4765</v>
      </c>
      <c r="E2853" s="77" t="s">
        <v>4766</v>
      </c>
      <c r="F2853" s="78">
        <v>45790</v>
      </c>
      <c r="G2853" s="77" t="s">
        <v>3287</v>
      </c>
      <c r="H2853" s="79">
        <v>2366000</v>
      </c>
      <c r="I2853" s="79">
        <v>1466920</v>
      </c>
      <c r="J2853" s="79">
        <v>1395940</v>
      </c>
      <c r="K2853" s="79">
        <v>70980</v>
      </c>
      <c r="L2853" s="79">
        <v>0</v>
      </c>
      <c r="M2853" s="79">
        <v>70980</v>
      </c>
      <c r="N2853" s="79">
        <v>0</v>
      </c>
      <c r="O2853" s="79">
        <v>0</v>
      </c>
      <c r="P2853" s="80">
        <v>0</v>
      </c>
      <c r="Q2853" s="81" t="str">
        <f t="shared" si="44"/>
        <v>Registered</v>
      </c>
    </row>
    <row r="2854" spans="1:17">
      <c r="A2854" s="72">
        <v>1458</v>
      </c>
      <c r="B2854" s="72" t="s">
        <v>1575</v>
      </c>
      <c r="C2854" s="72" t="s">
        <v>172</v>
      </c>
      <c r="D2854" s="72" t="s">
        <v>4767</v>
      </c>
      <c r="E2854" s="72" t="s">
        <v>4768</v>
      </c>
      <c r="F2854" s="73">
        <v>45716</v>
      </c>
      <c r="G2854" s="72" t="s">
        <v>4308</v>
      </c>
      <c r="H2854" s="74">
        <v>2366000</v>
      </c>
      <c r="I2854" s="74">
        <v>1466920</v>
      </c>
      <c r="J2854" s="74">
        <v>1395940</v>
      </c>
      <c r="K2854" s="74">
        <v>70980</v>
      </c>
      <c r="L2854" s="74">
        <v>0</v>
      </c>
      <c r="M2854" s="74">
        <v>70980</v>
      </c>
      <c r="N2854" s="74">
        <v>0</v>
      </c>
      <c r="O2854" s="74">
        <v>0</v>
      </c>
      <c r="P2854" s="75">
        <v>0</v>
      </c>
      <c r="Q2854" s="76" t="str">
        <f t="shared" si="44"/>
        <v>Registered</v>
      </c>
    </row>
    <row r="2855" spans="1:17">
      <c r="A2855" s="77">
        <v>1430</v>
      </c>
      <c r="B2855" s="77" t="s">
        <v>1575</v>
      </c>
      <c r="C2855" s="77" t="s">
        <v>172</v>
      </c>
      <c r="D2855" s="77" t="s">
        <v>4711</v>
      </c>
      <c r="E2855" s="77" t="s">
        <v>4712</v>
      </c>
      <c r="F2855" s="78">
        <v>45714</v>
      </c>
      <c r="G2855" s="77" t="s">
        <v>3458</v>
      </c>
      <c r="H2855" s="79">
        <v>2392300</v>
      </c>
      <c r="I2855" s="79">
        <v>1483226</v>
      </c>
      <c r="J2855" s="79">
        <v>1411457</v>
      </c>
      <c r="K2855" s="79">
        <v>71769</v>
      </c>
      <c r="L2855" s="79">
        <v>0</v>
      </c>
      <c r="M2855" s="79">
        <v>71769</v>
      </c>
      <c r="N2855" s="79">
        <v>0</v>
      </c>
      <c r="O2855" s="79">
        <v>0</v>
      </c>
      <c r="P2855" s="80">
        <v>0</v>
      </c>
      <c r="Q2855" s="81" t="str">
        <f t="shared" si="44"/>
        <v>Registered</v>
      </c>
    </row>
    <row r="2856" spans="1:17">
      <c r="A2856" s="72">
        <v>1431</v>
      </c>
      <c r="B2856" s="72" t="s">
        <v>1575</v>
      </c>
      <c r="C2856" s="72" t="s">
        <v>172</v>
      </c>
      <c r="D2856" s="72" t="s">
        <v>4713</v>
      </c>
      <c r="E2856" s="72" t="s">
        <v>4714</v>
      </c>
      <c r="F2856" s="73">
        <v>45716</v>
      </c>
      <c r="G2856" s="72" t="s">
        <v>4462</v>
      </c>
      <c r="H2856" s="74">
        <v>2392300</v>
      </c>
      <c r="I2856" s="74">
        <v>1483226</v>
      </c>
      <c r="J2856" s="74">
        <v>1411457</v>
      </c>
      <c r="K2856" s="74">
        <v>71769</v>
      </c>
      <c r="L2856" s="74">
        <v>0</v>
      </c>
      <c r="M2856" s="74">
        <v>71769</v>
      </c>
      <c r="N2856" s="74">
        <v>0</v>
      </c>
      <c r="O2856" s="74">
        <v>0</v>
      </c>
      <c r="P2856" s="75">
        <v>0</v>
      </c>
      <c r="Q2856" s="76" t="str">
        <f t="shared" si="44"/>
        <v>Registered</v>
      </c>
    </row>
    <row r="2857" spans="1:17">
      <c r="A2857" s="77">
        <v>1432</v>
      </c>
      <c r="B2857" s="77" t="s">
        <v>1575</v>
      </c>
      <c r="C2857" s="77" t="s">
        <v>172</v>
      </c>
      <c r="D2857" s="77" t="s">
        <v>4715</v>
      </c>
      <c r="E2857" s="77" t="s">
        <v>4716</v>
      </c>
      <c r="F2857" s="78">
        <v>45714</v>
      </c>
      <c r="G2857" s="77" t="s">
        <v>1788</v>
      </c>
      <c r="H2857" s="79">
        <v>2392300</v>
      </c>
      <c r="I2857" s="79">
        <v>1483226</v>
      </c>
      <c r="J2857" s="79">
        <v>1411457</v>
      </c>
      <c r="K2857" s="79">
        <v>71769</v>
      </c>
      <c r="L2857" s="79">
        <v>0</v>
      </c>
      <c r="M2857" s="79">
        <v>71769</v>
      </c>
      <c r="N2857" s="79">
        <v>0</v>
      </c>
      <c r="O2857" s="79">
        <v>0</v>
      </c>
      <c r="P2857" s="80">
        <v>0</v>
      </c>
      <c r="Q2857" s="81" t="str">
        <f t="shared" si="44"/>
        <v>Registered</v>
      </c>
    </row>
    <row r="2858" spans="1:17">
      <c r="A2858" s="72">
        <v>1433</v>
      </c>
      <c r="B2858" s="72" t="s">
        <v>1575</v>
      </c>
      <c r="C2858" s="72" t="s">
        <v>172</v>
      </c>
      <c r="D2858" s="72" t="s">
        <v>4717</v>
      </c>
      <c r="E2858" s="72" t="s">
        <v>4718</v>
      </c>
      <c r="F2858" s="73">
        <v>45716</v>
      </c>
      <c r="G2858" s="72" t="s">
        <v>3835</v>
      </c>
      <c r="H2858" s="74">
        <v>2392300</v>
      </c>
      <c r="I2858" s="74">
        <v>1483226</v>
      </c>
      <c r="J2858" s="74">
        <v>1411457</v>
      </c>
      <c r="K2858" s="74">
        <v>71769</v>
      </c>
      <c r="L2858" s="74">
        <v>0</v>
      </c>
      <c r="M2858" s="74">
        <v>71769</v>
      </c>
      <c r="N2858" s="74">
        <v>0</v>
      </c>
      <c r="O2858" s="74">
        <v>0</v>
      </c>
      <c r="P2858" s="75">
        <v>0</v>
      </c>
      <c r="Q2858" s="76" t="str">
        <f t="shared" si="44"/>
        <v>Registered</v>
      </c>
    </row>
    <row r="2859" spans="1:17">
      <c r="A2859" s="77">
        <v>1434</v>
      </c>
      <c r="B2859" s="77" t="s">
        <v>1575</v>
      </c>
      <c r="C2859" s="77" t="s">
        <v>172</v>
      </c>
      <c r="D2859" s="77" t="s">
        <v>4719</v>
      </c>
      <c r="E2859" s="77" t="s">
        <v>4720</v>
      </c>
      <c r="F2859" s="78">
        <v>45716</v>
      </c>
      <c r="G2859" s="77" t="s">
        <v>2732</v>
      </c>
      <c r="H2859" s="79">
        <v>2392300</v>
      </c>
      <c r="I2859" s="79">
        <v>1483226</v>
      </c>
      <c r="J2859" s="79">
        <v>1411457</v>
      </c>
      <c r="K2859" s="79">
        <v>71769</v>
      </c>
      <c r="L2859" s="79">
        <v>0</v>
      </c>
      <c r="M2859" s="79">
        <v>71769</v>
      </c>
      <c r="N2859" s="79">
        <v>0</v>
      </c>
      <c r="O2859" s="79">
        <v>0</v>
      </c>
      <c r="P2859" s="80">
        <v>0</v>
      </c>
      <c r="Q2859" s="81" t="str">
        <f t="shared" si="44"/>
        <v>Registered</v>
      </c>
    </row>
    <row r="2860" spans="1:17">
      <c r="A2860" s="72">
        <v>1435</v>
      </c>
      <c r="B2860" s="72" t="s">
        <v>1575</v>
      </c>
      <c r="C2860" s="72" t="s">
        <v>172</v>
      </c>
      <c r="D2860" s="72" t="s">
        <v>4721</v>
      </c>
      <c r="E2860" s="72" t="s">
        <v>4722</v>
      </c>
      <c r="F2860" s="73">
        <v>45716</v>
      </c>
      <c r="G2860" s="72" t="s">
        <v>3211</v>
      </c>
      <c r="H2860" s="74">
        <v>2392300</v>
      </c>
      <c r="I2860" s="74">
        <v>1483226</v>
      </c>
      <c r="J2860" s="74">
        <v>1411457</v>
      </c>
      <c r="K2860" s="74">
        <v>71769</v>
      </c>
      <c r="L2860" s="74">
        <v>0</v>
      </c>
      <c r="M2860" s="74">
        <v>71769</v>
      </c>
      <c r="N2860" s="74">
        <v>0</v>
      </c>
      <c r="O2860" s="74">
        <v>0</v>
      </c>
      <c r="P2860" s="75">
        <v>0</v>
      </c>
      <c r="Q2860" s="76" t="str">
        <f t="shared" si="44"/>
        <v>Registered</v>
      </c>
    </row>
    <row r="2861" spans="1:17">
      <c r="A2861" s="77">
        <v>1436</v>
      </c>
      <c r="B2861" s="77" t="s">
        <v>1575</v>
      </c>
      <c r="C2861" s="77" t="s">
        <v>172</v>
      </c>
      <c r="D2861" s="77" t="s">
        <v>4723</v>
      </c>
      <c r="E2861" s="77" t="s">
        <v>4724</v>
      </c>
      <c r="F2861" s="78">
        <v>45713</v>
      </c>
      <c r="G2861" s="77" t="s">
        <v>4655</v>
      </c>
      <c r="H2861" s="79">
        <v>2392300</v>
      </c>
      <c r="I2861" s="79">
        <v>1483226</v>
      </c>
      <c r="J2861" s="79">
        <v>1411457</v>
      </c>
      <c r="K2861" s="79">
        <v>71769</v>
      </c>
      <c r="L2861" s="79">
        <v>0</v>
      </c>
      <c r="M2861" s="79">
        <v>71769</v>
      </c>
      <c r="N2861" s="79">
        <v>0</v>
      </c>
      <c r="O2861" s="79">
        <v>0</v>
      </c>
      <c r="P2861" s="80">
        <v>0</v>
      </c>
      <c r="Q2861" s="81" t="str">
        <f t="shared" si="44"/>
        <v>Registered</v>
      </c>
    </row>
    <row r="2862" spans="1:17">
      <c r="A2862" s="72">
        <v>1429</v>
      </c>
      <c r="B2862" s="72" t="s">
        <v>1575</v>
      </c>
      <c r="C2862" s="72" t="s">
        <v>172</v>
      </c>
      <c r="D2862" s="72" t="s">
        <v>4709</v>
      </c>
      <c r="E2862" s="72" t="s">
        <v>4710</v>
      </c>
      <c r="F2862" s="73">
        <v>45714</v>
      </c>
      <c r="G2862" s="72" t="s">
        <v>4336</v>
      </c>
      <c r="H2862" s="74">
        <v>2409800</v>
      </c>
      <c r="I2862" s="74">
        <v>1494076</v>
      </c>
      <c r="J2862" s="74">
        <v>1421782.6</v>
      </c>
      <c r="K2862" s="74">
        <v>72293.399999999994</v>
      </c>
      <c r="L2862" s="74">
        <v>0</v>
      </c>
      <c r="M2862" s="74">
        <v>72293.399999999994</v>
      </c>
      <c r="N2862" s="74">
        <v>0</v>
      </c>
      <c r="O2862" s="74">
        <v>0</v>
      </c>
      <c r="P2862" s="75">
        <v>0</v>
      </c>
      <c r="Q2862" s="76" t="str">
        <f t="shared" si="44"/>
        <v>Registered</v>
      </c>
    </row>
    <row r="2863" spans="1:17">
      <c r="A2863" s="77">
        <v>1417</v>
      </c>
      <c r="B2863" s="77" t="s">
        <v>1575</v>
      </c>
      <c r="C2863" s="77" t="s">
        <v>172</v>
      </c>
      <c r="D2863" s="77" t="s">
        <v>4685</v>
      </c>
      <c r="E2863" s="77" t="s">
        <v>4686</v>
      </c>
      <c r="F2863" s="78">
        <v>45791</v>
      </c>
      <c r="G2863" s="77" t="s">
        <v>2423</v>
      </c>
      <c r="H2863" s="79">
        <v>2409800</v>
      </c>
      <c r="I2863" s="79">
        <v>1494076</v>
      </c>
      <c r="J2863" s="79">
        <v>1421782</v>
      </c>
      <c r="K2863" s="79">
        <v>72294</v>
      </c>
      <c r="L2863" s="79">
        <v>0</v>
      </c>
      <c r="M2863" s="79">
        <v>72294</v>
      </c>
      <c r="N2863" s="79">
        <v>0</v>
      </c>
      <c r="O2863" s="79">
        <v>0</v>
      </c>
      <c r="P2863" s="80">
        <v>0</v>
      </c>
      <c r="Q2863" s="81" t="str">
        <f t="shared" si="44"/>
        <v>Registered</v>
      </c>
    </row>
    <row r="2864" spans="1:17">
      <c r="A2864" s="72">
        <v>1418</v>
      </c>
      <c r="B2864" s="72" t="s">
        <v>1575</v>
      </c>
      <c r="C2864" s="72" t="s">
        <v>172</v>
      </c>
      <c r="D2864" s="72" t="s">
        <v>4687</v>
      </c>
      <c r="E2864" s="72" t="s">
        <v>4688</v>
      </c>
      <c r="F2864" s="73">
        <v>45716</v>
      </c>
      <c r="G2864" s="72" t="s">
        <v>4305</v>
      </c>
      <c r="H2864" s="74">
        <v>2409800</v>
      </c>
      <c r="I2864" s="74">
        <v>1494076</v>
      </c>
      <c r="J2864" s="74">
        <v>1421782</v>
      </c>
      <c r="K2864" s="74">
        <v>72294</v>
      </c>
      <c r="L2864" s="74">
        <v>0</v>
      </c>
      <c r="M2864" s="74">
        <v>72294</v>
      </c>
      <c r="N2864" s="74">
        <v>0</v>
      </c>
      <c r="O2864" s="74">
        <v>0</v>
      </c>
      <c r="P2864" s="75">
        <v>0</v>
      </c>
      <c r="Q2864" s="76" t="str">
        <f t="shared" si="44"/>
        <v>Registered</v>
      </c>
    </row>
    <row r="2865" spans="1:17">
      <c r="A2865" s="77">
        <v>1419</v>
      </c>
      <c r="B2865" s="77" t="s">
        <v>1575</v>
      </c>
      <c r="C2865" s="77" t="s">
        <v>172</v>
      </c>
      <c r="D2865" s="77" t="s">
        <v>4689</v>
      </c>
      <c r="E2865" s="77" t="s">
        <v>4690</v>
      </c>
      <c r="F2865" s="78">
        <v>45716</v>
      </c>
      <c r="G2865" s="77" t="s">
        <v>3838</v>
      </c>
      <c r="H2865" s="79">
        <v>2409800</v>
      </c>
      <c r="I2865" s="79">
        <v>1494076</v>
      </c>
      <c r="J2865" s="79">
        <v>1421782</v>
      </c>
      <c r="K2865" s="79">
        <v>72294</v>
      </c>
      <c r="L2865" s="79">
        <v>0</v>
      </c>
      <c r="M2865" s="79">
        <v>72294</v>
      </c>
      <c r="N2865" s="79">
        <v>0</v>
      </c>
      <c r="O2865" s="79">
        <v>0</v>
      </c>
      <c r="P2865" s="80">
        <v>0</v>
      </c>
      <c r="Q2865" s="81" t="str">
        <f t="shared" si="44"/>
        <v>Registered</v>
      </c>
    </row>
    <row r="2866" spans="1:17">
      <c r="A2866" s="72">
        <v>1420</v>
      </c>
      <c r="B2866" s="72" t="s">
        <v>1575</v>
      </c>
      <c r="C2866" s="72" t="s">
        <v>172</v>
      </c>
      <c r="D2866" s="72" t="s">
        <v>4691</v>
      </c>
      <c r="E2866" s="72" t="s">
        <v>4692</v>
      </c>
      <c r="F2866" s="73">
        <v>45716</v>
      </c>
      <c r="G2866" s="72" t="s">
        <v>2789</v>
      </c>
      <c r="H2866" s="74">
        <v>2409800</v>
      </c>
      <c r="I2866" s="74">
        <v>1494076</v>
      </c>
      <c r="J2866" s="74">
        <v>1421782</v>
      </c>
      <c r="K2866" s="74">
        <v>72294</v>
      </c>
      <c r="L2866" s="74">
        <v>0</v>
      </c>
      <c r="M2866" s="74">
        <v>72294</v>
      </c>
      <c r="N2866" s="74">
        <v>0</v>
      </c>
      <c r="O2866" s="74">
        <v>0</v>
      </c>
      <c r="P2866" s="75">
        <v>0</v>
      </c>
      <c r="Q2866" s="76" t="str">
        <f t="shared" si="44"/>
        <v>Registered</v>
      </c>
    </row>
    <row r="2867" spans="1:17">
      <c r="A2867" s="77">
        <v>1421</v>
      </c>
      <c r="B2867" s="77" t="s">
        <v>1575</v>
      </c>
      <c r="C2867" s="77" t="s">
        <v>172</v>
      </c>
      <c r="D2867" s="77" t="s">
        <v>4693</v>
      </c>
      <c r="E2867" s="77" t="s">
        <v>4694</v>
      </c>
      <c r="F2867" s="78">
        <v>45716</v>
      </c>
      <c r="G2867" s="77" t="s">
        <v>4462</v>
      </c>
      <c r="H2867" s="79">
        <v>2409800</v>
      </c>
      <c r="I2867" s="79">
        <v>1494076</v>
      </c>
      <c r="J2867" s="79">
        <v>1421782</v>
      </c>
      <c r="K2867" s="79">
        <v>72294</v>
      </c>
      <c r="L2867" s="79">
        <v>0</v>
      </c>
      <c r="M2867" s="79">
        <v>72294</v>
      </c>
      <c r="N2867" s="79">
        <v>0</v>
      </c>
      <c r="O2867" s="79">
        <v>0</v>
      </c>
      <c r="P2867" s="80">
        <v>0</v>
      </c>
      <c r="Q2867" s="81" t="str">
        <f t="shared" si="44"/>
        <v>Registered</v>
      </c>
    </row>
    <row r="2868" spans="1:17">
      <c r="A2868" s="72">
        <v>1422</v>
      </c>
      <c r="B2868" s="72" t="s">
        <v>1575</v>
      </c>
      <c r="C2868" s="72" t="s">
        <v>172</v>
      </c>
      <c r="D2868" s="72" t="s">
        <v>4695</v>
      </c>
      <c r="E2868" s="72" t="s">
        <v>4696</v>
      </c>
      <c r="F2868" s="73">
        <v>45714</v>
      </c>
      <c r="G2868" s="72" t="s">
        <v>4336</v>
      </c>
      <c r="H2868" s="74">
        <v>2409800</v>
      </c>
      <c r="I2868" s="74">
        <v>1614566</v>
      </c>
      <c r="J2868" s="74">
        <v>1542272</v>
      </c>
      <c r="K2868" s="74">
        <v>72294</v>
      </c>
      <c r="L2868" s="74">
        <v>0</v>
      </c>
      <c r="M2868" s="74">
        <v>72294</v>
      </c>
      <c r="N2868" s="74">
        <v>0</v>
      </c>
      <c r="O2868" s="74">
        <v>0</v>
      </c>
      <c r="P2868" s="75">
        <v>0</v>
      </c>
      <c r="Q2868" s="76" t="str">
        <f t="shared" si="44"/>
        <v>Registered</v>
      </c>
    </row>
    <row r="2869" spans="1:17">
      <c r="A2869" s="77">
        <v>1423</v>
      </c>
      <c r="B2869" s="77" t="s">
        <v>1575</v>
      </c>
      <c r="C2869" s="77" t="s">
        <v>172</v>
      </c>
      <c r="D2869" s="77" t="s">
        <v>4697</v>
      </c>
      <c r="E2869" s="77" t="s">
        <v>4698</v>
      </c>
      <c r="F2869" s="78">
        <v>45714</v>
      </c>
      <c r="G2869" s="77" t="s">
        <v>4297</v>
      </c>
      <c r="H2869" s="79">
        <v>2409800</v>
      </c>
      <c r="I2869" s="79">
        <v>1494076</v>
      </c>
      <c r="J2869" s="79">
        <v>1421782</v>
      </c>
      <c r="K2869" s="79">
        <v>72294</v>
      </c>
      <c r="L2869" s="79">
        <v>0</v>
      </c>
      <c r="M2869" s="79">
        <v>72294</v>
      </c>
      <c r="N2869" s="79">
        <v>0</v>
      </c>
      <c r="O2869" s="79">
        <v>0</v>
      </c>
      <c r="P2869" s="80">
        <v>0</v>
      </c>
      <c r="Q2869" s="81" t="str">
        <f t="shared" si="44"/>
        <v>Registered</v>
      </c>
    </row>
    <row r="2870" spans="1:17">
      <c r="A2870" s="72">
        <v>1424</v>
      </c>
      <c r="B2870" s="72" t="s">
        <v>1575</v>
      </c>
      <c r="C2870" s="72" t="s">
        <v>172</v>
      </c>
      <c r="D2870" s="72" t="s">
        <v>4699</v>
      </c>
      <c r="E2870" s="72" t="s">
        <v>4700</v>
      </c>
      <c r="F2870" s="73">
        <v>45714</v>
      </c>
      <c r="G2870" s="72" t="s">
        <v>3458</v>
      </c>
      <c r="H2870" s="74">
        <v>2409800</v>
      </c>
      <c r="I2870" s="74">
        <v>1614566</v>
      </c>
      <c r="J2870" s="74">
        <v>1542272</v>
      </c>
      <c r="K2870" s="74">
        <v>72294</v>
      </c>
      <c r="L2870" s="74">
        <v>0</v>
      </c>
      <c r="M2870" s="74">
        <v>72294</v>
      </c>
      <c r="N2870" s="74">
        <v>0</v>
      </c>
      <c r="O2870" s="74">
        <v>0</v>
      </c>
      <c r="P2870" s="75">
        <v>0</v>
      </c>
      <c r="Q2870" s="76" t="str">
        <f t="shared" si="44"/>
        <v>Registered</v>
      </c>
    </row>
    <row r="2871" spans="1:17">
      <c r="A2871" s="77">
        <v>1425</v>
      </c>
      <c r="B2871" s="77" t="s">
        <v>1575</v>
      </c>
      <c r="C2871" s="77" t="s">
        <v>172</v>
      </c>
      <c r="D2871" s="77" t="s">
        <v>4701</v>
      </c>
      <c r="E2871" s="77" t="s">
        <v>4702</v>
      </c>
      <c r="F2871" s="78">
        <v>45714</v>
      </c>
      <c r="G2871" s="77" t="s">
        <v>3458</v>
      </c>
      <c r="H2871" s="79">
        <v>2409800</v>
      </c>
      <c r="I2871" s="79">
        <v>1494076</v>
      </c>
      <c r="J2871" s="79">
        <v>1421782</v>
      </c>
      <c r="K2871" s="79">
        <v>72294</v>
      </c>
      <c r="L2871" s="79">
        <v>72294</v>
      </c>
      <c r="M2871" s="79">
        <v>0</v>
      </c>
      <c r="N2871" s="79">
        <v>0</v>
      </c>
      <c r="O2871" s="79">
        <v>0</v>
      </c>
      <c r="P2871" s="80">
        <v>0</v>
      </c>
      <c r="Q2871" s="81" t="str">
        <f t="shared" si="44"/>
        <v>Registered</v>
      </c>
    </row>
    <row r="2872" spans="1:17">
      <c r="A2872" s="72">
        <v>1426</v>
      </c>
      <c r="B2872" s="72" t="s">
        <v>1575</v>
      </c>
      <c r="C2872" s="72" t="s">
        <v>172</v>
      </c>
      <c r="D2872" s="72" t="s">
        <v>4703</v>
      </c>
      <c r="E2872" s="72" t="s">
        <v>4704</v>
      </c>
      <c r="F2872" s="73">
        <v>45714</v>
      </c>
      <c r="G2872" s="72" t="s">
        <v>4297</v>
      </c>
      <c r="H2872" s="74">
        <v>2409800</v>
      </c>
      <c r="I2872" s="74">
        <v>1494076</v>
      </c>
      <c r="J2872" s="74">
        <v>1421782</v>
      </c>
      <c r="K2872" s="74">
        <v>72294</v>
      </c>
      <c r="L2872" s="74">
        <v>0</v>
      </c>
      <c r="M2872" s="74">
        <v>72294</v>
      </c>
      <c r="N2872" s="74">
        <v>0</v>
      </c>
      <c r="O2872" s="74">
        <v>0</v>
      </c>
      <c r="P2872" s="75">
        <v>0</v>
      </c>
      <c r="Q2872" s="76" t="str">
        <f t="shared" si="44"/>
        <v>Registered</v>
      </c>
    </row>
    <row r="2873" spans="1:17">
      <c r="A2873" s="77">
        <v>1427</v>
      </c>
      <c r="B2873" s="77" t="s">
        <v>1575</v>
      </c>
      <c r="C2873" s="77" t="s">
        <v>172</v>
      </c>
      <c r="D2873" s="77" t="s">
        <v>4705</v>
      </c>
      <c r="E2873" s="77" t="s">
        <v>4706</v>
      </c>
      <c r="F2873" s="78">
        <v>45714</v>
      </c>
      <c r="G2873" s="77" t="s">
        <v>4336</v>
      </c>
      <c r="H2873" s="79">
        <v>2409800</v>
      </c>
      <c r="I2873" s="79">
        <v>1494076</v>
      </c>
      <c r="J2873" s="79">
        <v>1421782</v>
      </c>
      <c r="K2873" s="79">
        <v>72294</v>
      </c>
      <c r="L2873" s="79">
        <v>0</v>
      </c>
      <c r="M2873" s="79">
        <v>72294</v>
      </c>
      <c r="N2873" s="79">
        <v>0</v>
      </c>
      <c r="O2873" s="79">
        <v>0</v>
      </c>
      <c r="P2873" s="80">
        <v>0</v>
      </c>
      <c r="Q2873" s="81" t="str">
        <f t="shared" si="44"/>
        <v>Registered</v>
      </c>
    </row>
    <row r="2874" spans="1:17">
      <c r="A2874" s="72">
        <v>1428</v>
      </c>
      <c r="B2874" s="72" t="s">
        <v>1575</v>
      </c>
      <c r="C2874" s="72" t="s">
        <v>172</v>
      </c>
      <c r="D2874" s="72" t="s">
        <v>4707</v>
      </c>
      <c r="E2874" s="72" t="s">
        <v>4708</v>
      </c>
      <c r="F2874" s="73">
        <v>45714</v>
      </c>
      <c r="G2874" s="72" t="s">
        <v>4457</v>
      </c>
      <c r="H2874" s="74">
        <v>2409800</v>
      </c>
      <c r="I2874" s="74">
        <v>1494076</v>
      </c>
      <c r="J2874" s="74">
        <v>1421782</v>
      </c>
      <c r="K2874" s="74">
        <v>72294</v>
      </c>
      <c r="L2874" s="74">
        <v>0</v>
      </c>
      <c r="M2874" s="74">
        <v>72294</v>
      </c>
      <c r="N2874" s="74">
        <v>0</v>
      </c>
      <c r="O2874" s="74">
        <v>0</v>
      </c>
      <c r="P2874" s="75">
        <v>0</v>
      </c>
      <c r="Q2874" s="76" t="str">
        <f t="shared" si="44"/>
        <v>Registered</v>
      </c>
    </row>
    <row r="2875" spans="1:17">
      <c r="A2875" s="77">
        <v>1416</v>
      </c>
      <c r="B2875" s="77" t="s">
        <v>130</v>
      </c>
      <c r="C2875" s="77" t="s">
        <v>24</v>
      </c>
      <c r="D2875" s="77" t="s">
        <v>4683</v>
      </c>
      <c r="E2875" s="77" t="s">
        <v>4684</v>
      </c>
      <c r="F2875" s="78">
        <v>44918</v>
      </c>
      <c r="G2875" s="77" t="s">
        <v>2756</v>
      </c>
      <c r="H2875" s="79">
        <v>7859100</v>
      </c>
      <c r="I2875" s="79">
        <v>7073190</v>
      </c>
      <c r="J2875" s="79">
        <v>6997280</v>
      </c>
      <c r="K2875" s="79">
        <v>75910</v>
      </c>
      <c r="L2875" s="79">
        <v>0</v>
      </c>
      <c r="M2875" s="79">
        <v>0</v>
      </c>
      <c r="N2875" s="79">
        <v>0</v>
      </c>
      <c r="O2875" s="79">
        <v>0</v>
      </c>
      <c r="P2875" s="80">
        <v>75910</v>
      </c>
      <c r="Q2875" s="81" t="str">
        <f t="shared" si="44"/>
        <v>Registered</v>
      </c>
    </row>
    <row r="2876" spans="1:17">
      <c r="A2876" s="72">
        <v>1414</v>
      </c>
      <c r="B2876" s="72" t="s">
        <v>130</v>
      </c>
      <c r="C2876" s="72" t="s">
        <v>25</v>
      </c>
      <c r="D2876" s="72" t="s">
        <v>4680</v>
      </c>
      <c r="E2876" s="72" t="s">
        <v>4681</v>
      </c>
      <c r="F2876" s="73">
        <v>45199</v>
      </c>
      <c r="G2876" s="72" t="s">
        <v>4682</v>
      </c>
      <c r="H2876" s="74">
        <v>7686669</v>
      </c>
      <c r="I2876" s="74">
        <v>6917999</v>
      </c>
      <c r="J2876" s="74">
        <v>6833666</v>
      </c>
      <c r="K2876" s="74">
        <v>84333</v>
      </c>
      <c r="L2876" s="74">
        <v>0</v>
      </c>
      <c r="M2876" s="74">
        <v>0</v>
      </c>
      <c r="N2876" s="74">
        <v>0</v>
      </c>
      <c r="O2876" s="74">
        <v>84333</v>
      </c>
      <c r="P2876" s="75">
        <v>0</v>
      </c>
      <c r="Q2876" s="76" t="str">
        <f t="shared" si="44"/>
        <v>Registered</v>
      </c>
    </row>
    <row r="2877" spans="1:17">
      <c r="A2877" s="77">
        <v>1413</v>
      </c>
      <c r="B2877" s="77" t="s">
        <v>1762</v>
      </c>
      <c r="C2877" s="77" t="s">
        <v>2299</v>
      </c>
      <c r="D2877" s="77" t="s">
        <v>4678</v>
      </c>
      <c r="E2877" s="77" t="s">
        <v>4679</v>
      </c>
      <c r="F2877" s="78">
        <v>45716</v>
      </c>
      <c r="G2877" s="77" t="s">
        <v>4336</v>
      </c>
      <c r="H2877" s="79">
        <v>2265800</v>
      </c>
      <c r="I2877" s="79">
        <v>1510032</v>
      </c>
      <c r="J2877" s="79">
        <v>1423658</v>
      </c>
      <c r="K2877" s="79">
        <v>86374</v>
      </c>
      <c r="L2877" s="79">
        <v>86374</v>
      </c>
      <c r="M2877" s="79">
        <v>0</v>
      </c>
      <c r="N2877" s="79">
        <v>0</v>
      </c>
      <c r="O2877" s="79">
        <v>0</v>
      </c>
      <c r="P2877" s="80">
        <v>0</v>
      </c>
      <c r="Q2877" s="81" t="str">
        <f t="shared" si="44"/>
        <v>Registered</v>
      </c>
    </row>
    <row r="2878" spans="1:17">
      <c r="A2878" s="72">
        <v>1405</v>
      </c>
      <c r="B2878" s="72" t="s">
        <v>1762</v>
      </c>
      <c r="C2878" s="72" t="s">
        <v>2299</v>
      </c>
      <c r="D2878" s="72" t="s">
        <v>4662</v>
      </c>
      <c r="E2878" s="72" t="s">
        <v>4663</v>
      </c>
      <c r="F2878" s="73">
        <v>45716</v>
      </c>
      <c r="G2878" s="72" t="s">
        <v>4054</v>
      </c>
      <c r="H2878" s="74">
        <v>2189000</v>
      </c>
      <c r="I2878" s="74">
        <v>1422850</v>
      </c>
      <c r="J2878" s="74">
        <v>1335290</v>
      </c>
      <c r="K2878" s="74">
        <v>87560</v>
      </c>
      <c r="L2878" s="74">
        <v>87560</v>
      </c>
      <c r="M2878" s="74">
        <v>0</v>
      </c>
      <c r="N2878" s="74">
        <v>0</v>
      </c>
      <c r="O2878" s="74">
        <v>0</v>
      </c>
      <c r="P2878" s="75">
        <v>0</v>
      </c>
      <c r="Q2878" s="76" t="str">
        <f t="shared" si="44"/>
        <v>Registered</v>
      </c>
    </row>
    <row r="2879" spans="1:17">
      <c r="A2879" s="77">
        <v>1406</v>
      </c>
      <c r="B2879" s="77" t="s">
        <v>1762</v>
      </c>
      <c r="C2879" s="77" t="s">
        <v>2299</v>
      </c>
      <c r="D2879" s="77" t="s">
        <v>4664</v>
      </c>
      <c r="E2879" s="77" t="s">
        <v>4665</v>
      </c>
      <c r="F2879" s="78">
        <v>45715</v>
      </c>
      <c r="G2879" s="77" t="s">
        <v>4305</v>
      </c>
      <c r="H2879" s="79">
        <v>2189000</v>
      </c>
      <c r="I2879" s="79">
        <v>1422850</v>
      </c>
      <c r="J2879" s="79">
        <v>1335290</v>
      </c>
      <c r="K2879" s="79">
        <v>87560</v>
      </c>
      <c r="L2879" s="79">
        <v>87560</v>
      </c>
      <c r="M2879" s="79">
        <v>0</v>
      </c>
      <c r="N2879" s="79">
        <v>0</v>
      </c>
      <c r="O2879" s="79">
        <v>0</v>
      </c>
      <c r="P2879" s="80">
        <v>0</v>
      </c>
      <c r="Q2879" s="81" t="str">
        <f t="shared" si="44"/>
        <v>Registered</v>
      </c>
    </row>
    <row r="2880" spans="1:17">
      <c r="A2880" s="72">
        <v>1407</v>
      </c>
      <c r="B2880" s="72" t="s">
        <v>1762</v>
      </c>
      <c r="C2880" s="72" t="s">
        <v>2299</v>
      </c>
      <c r="D2880" s="72" t="s">
        <v>4666</v>
      </c>
      <c r="E2880" s="72" t="s">
        <v>4667</v>
      </c>
      <c r="F2880" s="73">
        <v>45784</v>
      </c>
      <c r="G2880" s="72" t="s">
        <v>3891</v>
      </c>
      <c r="H2880" s="74">
        <v>2189000</v>
      </c>
      <c r="I2880" s="74">
        <v>1422850</v>
      </c>
      <c r="J2880" s="74">
        <v>1335290</v>
      </c>
      <c r="K2880" s="74">
        <v>87560</v>
      </c>
      <c r="L2880" s="74">
        <v>87560</v>
      </c>
      <c r="M2880" s="74">
        <v>0</v>
      </c>
      <c r="N2880" s="74">
        <v>0</v>
      </c>
      <c r="O2880" s="74">
        <v>0</v>
      </c>
      <c r="P2880" s="75">
        <v>0</v>
      </c>
      <c r="Q2880" s="76" t="str">
        <f t="shared" ref="Q2880:Q2943" si="45">IF(G2880="01 Jan 1900","Unregistered","Registered")</f>
        <v>Registered</v>
      </c>
    </row>
    <row r="2881" spans="1:17">
      <c r="A2881" s="77">
        <v>1408</v>
      </c>
      <c r="B2881" s="77" t="s">
        <v>1762</v>
      </c>
      <c r="C2881" s="77" t="s">
        <v>2299</v>
      </c>
      <c r="D2881" s="77" t="s">
        <v>4668</v>
      </c>
      <c r="E2881" s="77" t="s">
        <v>4669</v>
      </c>
      <c r="F2881" s="78">
        <v>45716</v>
      </c>
      <c r="G2881" s="77" t="s">
        <v>4054</v>
      </c>
      <c r="H2881" s="79">
        <v>2189000</v>
      </c>
      <c r="I2881" s="79">
        <v>1422850</v>
      </c>
      <c r="J2881" s="79">
        <v>1335290</v>
      </c>
      <c r="K2881" s="79">
        <v>87560</v>
      </c>
      <c r="L2881" s="79">
        <v>87560</v>
      </c>
      <c r="M2881" s="79">
        <v>0</v>
      </c>
      <c r="N2881" s="79">
        <v>0</v>
      </c>
      <c r="O2881" s="79">
        <v>0</v>
      </c>
      <c r="P2881" s="80">
        <v>0</v>
      </c>
      <c r="Q2881" s="81" t="str">
        <f t="shared" si="45"/>
        <v>Registered</v>
      </c>
    </row>
    <row r="2882" spans="1:17">
      <c r="A2882" s="72">
        <v>1409</v>
      </c>
      <c r="B2882" s="72" t="s">
        <v>1762</v>
      </c>
      <c r="C2882" s="72" t="s">
        <v>2299</v>
      </c>
      <c r="D2882" s="72" t="s">
        <v>4670</v>
      </c>
      <c r="E2882" s="72" t="s">
        <v>4671</v>
      </c>
      <c r="F2882" s="73">
        <v>45716</v>
      </c>
      <c r="G2882" s="72" t="s">
        <v>4308</v>
      </c>
      <c r="H2882" s="74">
        <v>2189000</v>
      </c>
      <c r="I2882" s="74">
        <v>1422850</v>
      </c>
      <c r="J2882" s="74">
        <v>1335290</v>
      </c>
      <c r="K2882" s="74">
        <v>87560</v>
      </c>
      <c r="L2882" s="74">
        <v>87560</v>
      </c>
      <c r="M2882" s="74">
        <v>0</v>
      </c>
      <c r="N2882" s="74">
        <v>0</v>
      </c>
      <c r="O2882" s="74">
        <v>0</v>
      </c>
      <c r="P2882" s="75">
        <v>0</v>
      </c>
      <c r="Q2882" s="76" t="str">
        <f t="shared" si="45"/>
        <v>Registered</v>
      </c>
    </row>
    <row r="2883" spans="1:17">
      <c r="A2883" s="77">
        <v>1410</v>
      </c>
      <c r="B2883" s="77" t="s">
        <v>1762</v>
      </c>
      <c r="C2883" s="77" t="s">
        <v>2299</v>
      </c>
      <c r="D2883" s="77" t="s">
        <v>4672</v>
      </c>
      <c r="E2883" s="77" t="s">
        <v>4673</v>
      </c>
      <c r="F2883" s="78">
        <v>45716</v>
      </c>
      <c r="G2883" s="77" t="s">
        <v>3835</v>
      </c>
      <c r="H2883" s="79">
        <v>2189000</v>
      </c>
      <c r="I2883" s="79">
        <v>1422850</v>
      </c>
      <c r="J2883" s="79">
        <v>1335290</v>
      </c>
      <c r="K2883" s="79">
        <v>87560</v>
      </c>
      <c r="L2883" s="79">
        <v>87560</v>
      </c>
      <c r="M2883" s="79">
        <v>0</v>
      </c>
      <c r="N2883" s="79">
        <v>0</v>
      </c>
      <c r="O2883" s="79">
        <v>0</v>
      </c>
      <c r="P2883" s="80">
        <v>0</v>
      </c>
      <c r="Q2883" s="81" t="str">
        <f t="shared" si="45"/>
        <v>Registered</v>
      </c>
    </row>
    <row r="2884" spans="1:17">
      <c r="A2884" s="72">
        <v>1411</v>
      </c>
      <c r="B2884" s="72" t="s">
        <v>1762</v>
      </c>
      <c r="C2884" s="72" t="s">
        <v>2299</v>
      </c>
      <c r="D2884" s="72" t="s">
        <v>4674</v>
      </c>
      <c r="E2884" s="72" t="s">
        <v>4675</v>
      </c>
      <c r="F2884" s="73">
        <v>45716</v>
      </c>
      <c r="G2884" s="72" t="s">
        <v>4054</v>
      </c>
      <c r="H2884" s="74">
        <v>2189000</v>
      </c>
      <c r="I2884" s="74">
        <v>1422850</v>
      </c>
      <c r="J2884" s="74">
        <v>1335290</v>
      </c>
      <c r="K2884" s="74">
        <v>87560</v>
      </c>
      <c r="L2884" s="74">
        <v>87560</v>
      </c>
      <c r="M2884" s="74">
        <v>0</v>
      </c>
      <c r="N2884" s="74">
        <v>0</v>
      </c>
      <c r="O2884" s="74">
        <v>0</v>
      </c>
      <c r="P2884" s="75">
        <v>0</v>
      </c>
      <c r="Q2884" s="76" t="str">
        <f t="shared" si="45"/>
        <v>Registered</v>
      </c>
    </row>
    <row r="2885" spans="1:17">
      <c r="A2885" s="77">
        <v>1412</v>
      </c>
      <c r="B2885" s="77" t="s">
        <v>1762</v>
      </c>
      <c r="C2885" s="77" t="s">
        <v>2299</v>
      </c>
      <c r="D2885" s="77" t="s">
        <v>4676</v>
      </c>
      <c r="E2885" s="77" t="s">
        <v>4677</v>
      </c>
      <c r="F2885" s="78">
        <v>45716</v>
      </c>
      <c r="G2885" s="77" t="s">
        <v>3835</v>
      </c>
      <c r="H2885" s="79">
        <v>2189000</v>
      </c>
      <c r="I2885" s="79">
        <v>1422850</v>
      </c>
      <c r="J2885" s="79">
        <v>1335290</v>
      </c>
      <c r="K2885" s="79">
        <v>87560</v>
      </c>
      <c r="L2885" s="79">
        <v>87560</v>
      </c>
      <c r="M2885" s="79">
        <v>0</v>
      </c>
      <c r="N2885" s="79">
        <v>0</v>
      </c>
      <c r="O2885" s="79">
        <v>0</v>
      </c>
      <c r="P2885" s="80">
        <v>0</v>
      </c>
      <c r="Q2885" s="81" t="str">
        <f t="shared" si="45"/>
        <v>Registered</v>
      </c>
    </row>
    <row r="2886" spans="1:17">
      <c r="A2886" s="72">
        <v>1306</v>
      </c>
      <c r="B2886" s="72" t="s">
        <v>1762</v>
      </c>
      <c r="C2886" s="72" t="s">
        <v>2299</v>
      </c>
      <c r="D2886" s="72" t="s">
        <v>4460</v>
      </c>
      <c r="E2886" s="72" t="s">
        <v>4461</v>
      </c>
      <c r="F2886" s="73">
        <v>45715</v>
      </c>
      <c r="G2886" s="72" t="s">
        <v>4462</v>
      </c>
      <c r="H2886" s="74">
        <v>2217900</v>
      </c>
      <c r="I2886" s="74">
        <v>1441635</v>
      </c>
      <c r="J2886" s="74">
        <v>1352919</v>
      </c>
      <c r="K2886" s="74">
        <v>88716</v>
      </c>
      <c r="L2886" s="74">
        <v>88716</v>
      </c>
      <c r="M2886" s="74">
        <v>0</v>
      </c>
      <c r="N2886" s="74">
        <v>0</v>
      </c>
      <c r="O2886" s="74">
        <v>0</v>
      </c>
      <c r="P2886" s="75">
        <v>0</v>
      </c>
      <c r="Q2886" s="76" t="str">
        <f t="shared" si="45"/>
        <v>Registered</v>
      </c>
    </row>
    <row r="2887" spans="1:17">
      <c r="A2887" s="77">
        <v>1307</v>
      </c>
      <c r="B2887" s="77" t="s">
        <v>1762</v>
      </c>
      <c r="C2887" s="77" t="s">
        <v>2299</v>
      </c>
      <c r="D2887" s="77" t="s">
        <v>4463</v>
      </c>
      <c r="E2887" s="77" t="s">
        <v>4464</v>
      </c>
      <c r="F2887" s="78">
        <v>45716</v>
      </c>
      <c r="G2887" s="77" t="s">
        <v>2732</v>
      </c>
      <c r="H2887" s="79">
        <v>2217900</v>
      </c>
      <c r="I2887" s="79">
        <v>1441635</v>
      </c>
      <c r="J2887" s="79">
        <v>1352919</v>
      </c>
      <c r="K2887" s="79">
        <v>88716</v>
      </c>
      <c r="L2887" s="79">
        <v>88716</v>
      </c>
      <c r="M2887" s="79">
        <v>0</v>
      </c>
      <c r="N2887" s="79">
        <v>0</v>
      </c>
      <c r="O2887" s="79">
        <v>0</v>
      </c>
      <c r="P2887" s="80">
        <v>0</v>
      </c>
      <c r="Q2887" s="81" t="str">
        <f t="shared" si="45"/>
        <v>Registered</v>
      </c>
    </row>
    <row r="2888" spans="1:17">
      <c r="A2888" s="72">
        <v>1308</v>
      </c>
      <c r="B2888" s="72" t="s">
        <v>1762</v>
      </c>
      <c r="C2888" s="72" t="s">
        <v>2299</v>
      </c>
      <c r="D2888" s="72" t="s">
        <v>4465</v>
      </c>
      <c r="E2888" s="72" t="s">
        <v>4466</v>
      </c>
      <c r="F2888" s="73">
        <v>45716</v>
      </c>
      <c r="G2888" s="72" t="s">
        <v>4054</v>
      </c>
      <c r="H2888" s="74">
        <v>2217900</v>
      </c>
      <c r="I2888" s="74">
        <v>1441635</v>
      </c>
      <c r="J2888" s="74">
        <v>1352919</v>
      </c>
      <c r="K2888" s="74">
        <v>88716</v>
      </c>
      <c r="L2888" s="74">
        <v>88716</v>
      </c>
      <c r="M2888" s="74">
        <v>0</v>
      </c>
      <c r="N2888" s="74">
        <v>0</v>
      </c>
      <c r="O2888" s="74">
        <v>0</v>
      </c>
      <c r="P2888" s="75">
        <v>0</v>
      </c>
      <c r="Q2888" s="76" t="str">
        <f t="shared" si="45"/>
        <v>Registered</v>
      </c>
    </row>
    <row r="2889" spans="1:17">
      <c r="A2889" s="77">
        <v>1309</v>
      </c>
      <c r="B2889" s="77" t="s">
        <v>1762</v>
      </c>
      <c r="C2889" s="77" t="s">
        <v>2299</v>
      </c>
      <c r="D2889" s="77" t="s">
        <v>4467</v>
      </c>
      <c r="E2889" s="77" t="s">
        <v>4468</v>
      </c>
      <c r="F2889" s="78">
        <v>45715</v>
      </c>
      <c r="G2889" s="77" t="s">
        <v>4308</v>
      </c>
      <c r="H2889" s="79">
        <v>2217900</v>
      </c>
      <c r="I2889" s="79">
        <v>1441635</v>
      </c>
      <c r="J2889" s="79">
        <v>1352919</v>
      </c>
      <c r="K2889" s="79">
        <v>88716</v>
      </c>
      <c r="L2889" s="79">
        <v>88716</v>
      </c>
      <c r="M2889" s="79">
        <v>0</v>
      </c>
      <c r="N2889" s="79">
        <v>0</v>
      </c>
      <c r="O2889" s="79">
        <v>0</v>
      </c>
      <c r="P2889" s="80">
        <v>0</v>
      </c>
      <c r="Q2889" s="81" t="str">
        <f t="shared" si="45"/>
        <v>Registered</v>
      </c>
    </row>
    <row r="2890" spans="1:17">
      <c r="A2890" s="72">
        <v>1310</v>
      </c>
      <c r="B2890" s="72" t="s">
        <v>1762</v>
      </c>
      <c r="C2890" s="72" t="s">
        <v>2299</v>
      </c>
      <c r="D2890" s="72" t="s">
        <v>4469</v>
      </c>
      <c r="E2890" s="72" t="s">
        <v>4470</v>
      </c>
      <c r="F2890" s="73">
        <v>45794</v>
      </c>
      <c r="G2890" s="72" t="s">
        <v>2748</v>
      </c>
      <c r="H2890" s="74">
        <v>2217900</v>
      </c>
      <c r="I2890" s="74">
        <v>1441635</v>
      </c>
      <c r="J2890" s="74">
        <v>1352919</v>
      </c>
      <c r="K2890" s="74">
        <v>88716</v>
      </c>
      <c r="L2890" s="74">
        <v>88716</v>
      </c>
      <c r="M2890" s="74">
        <v>0</v>
      </c>
      <c r="N2890" s="74">
        <v>0</v>
      </c>
      <c r="O2890" s="74">
        <v>0</v>
      </c>
      <c r="P2890" s="75">
        <v>0</v>
      </c>
      <c r="Q2890" s="76" t="str">
        <f t="shared" si="45"/>
        <v>Registered</v>
      </c>
    </row>
    <row r="2891" spans="1:17">
      <c r="A2891" s="77">
        <v>1311</v>
      </c>
      <c r="B2891" s="77" t="s">
        <v>1762</v>
      </c>
      <c r="C2891" s="77" t="s">
        <v>2299</v>
      </c>
      <c r="D2891" s="77" t="s">
        <v>4471</v>
      </c>
      <c r="E2891" s="77" t="s">
        <v>4472</v>
      </c>
      <c r="F2891" s="78">
        <v>45715</v>
      </c>
      <c r="G2891" s="77" t="s">
        <v>4297</v>
      </c>
      <c r="H2891" s="79">
        <v>2217900</v>
      </c>
      <c r="I2891" s="79">
        <v>1441635</v>
      </c>
      <c r="J2891" s="79">
        <v>1352919</v>
      </c>
      <c r="K2891" s="79">
        <v>88716</v>
      </c>
      <c r="L2891" s="79">
        <v>88716</v>
      </c>
      <c r="M2891" s="79">
        <v>0</v>
      </c>
      <c r="N2891" s="79">
        <v>0</v>
      </c>
      <c r="O2891" s="79">
        <v>0</v>
      </c>
      <c r="P2891" s="80">
        <v>0</v>
      </c>
      <c r="Q2891" s="81" t="str">
        <f t="shared" si="45"/>
        <v>Registered</v>
      </c>
    </row>
    <row r="2892" spans="1:17">
      <c r="A2892" s="72">
        <v>1312</v>
      </c>
      <c r="B2892" s="72" t="s">
        <v>1762</v>
      </c>
      <c r="C2892" s="72" t="s">
        <v>2299</v>
      </c>
      <c r="D2892" s="72" t="s">
        <v>4473</v>
      </c>
      <c r="E2892" s="72" t="s">
        <v>4474</v>
      </c>
      <c r="F2892" s="73">
        <v>45716</v>
      </c>
      <c r="G2892" s="72" t="s">
        <v>3835</v>
      </c>
      <c r="H2892" s="74">
        <v>2217900</v>
      </c>
      <c r="I2892" s="74">
        <v>1441635</v>
      </c>
      <c r="J2892" s="74">
        <v>1352919</v>
      </c>
      <c r="K2892" s="74">
        <v>88716</v>
      </c>
      <c r="L2892" s="74">
        <v>88716</v>
      </c>
      <c r="M2892" s="74">
        <v>0</v>
      </c>
      <c r="N2892" s="74">
        <v>0</v>
      </c>
      <c r="O2892" s="74">
        <v>0</v>
      </c>
      <c r="P2892" s="75">
        <v>0</v>
      </c>
      <c r="Q2892" s="76" t="str">
        <f t="shared" si="45"/>
        <v>Registered</v>
      </c>
    </row>
    <row r="2893" spans="1:17">
      <c r="A2893" s="77">
        <v>1313</v>
      </c>
      <c r="B2893" s="77" t="s">
        <v>1762</v>
      </c>
      <c r="C2893" s="77" t="s">
        <v>2299</v>
      </c>
      <c r="D2893" s="77" t="s">
        <v>4475</v>
      </c>
      <c r="E2893" s="77" t="s">
        <v>4476</v>
      </c>
      <c r="F2893" s="78">
        <v>45715</v>
      </c>
      <c r="G2893" s="77" t="s">
        <v>3458</v>
      </c>
      <c r="H2893" s="79">
        <v>2217900</v>
      </c>
      <c r="I2893" s="79">
        <v>1441635</v>
      </c>
      <c r="J2893" s="79">
        <v>1352919</v>
      </c>
      <c r="K2893" s="79">
        <v>88716</v>
      </c>
      <c r="L2893" s="79">
        <v>88716</v>
      </c>
      <c r="M2893" s="79">
        <v>0</v>
      </c>
      <c r="N2893" s="79">
        <v>0</v>
      </c>
      <c r="O2893" s="79">
        <v>0</v>
      </c>
      <c r="P2893" s="80">
        <v>0</v>
      </c>
      <c r="Q2893" s="81" t="str">
        <f t="shared" si="45"/>
        <v>Registered</v>
      </c>
    </row>
    <row r="2894" spans="1:17">
      <c r="A2894" s="72">
        <v>1314</v>
      </c>
      <c r="B2894" s="72" t="s">
        <v>1762</v>
      </c>
      <c r="C2894" s="72" t="s">
        <v>2299</v>
      </c>
      <c r="D2894" s="72" t="s">
        <v>4477</v>
      </c>
      <c r="E2894" s="72" t="s">
        <v>4478</v>
      </c>
      <c r="F2894" s="73">
        <v>45715</v>
      </c>
      <c r="G2894" s="72" t="s">
        <v>3835</v>
      </c>
      <c r="H2894" s="74">
        <v>2217900</v>
      </c>
      <c r="I2894" s="74">
        <v>1441635</v>
      </c>
      <c r="J2894" s="74">
        <v>1352919</v>
      </c>
      <c r="K2894" s="74">
        <v>88716</v>
      </c>
      <c r="L2894" s="74">
        <v>88716</v>
      </c>
      <c r="M2894" s="74">
        <v>0</v>
      </c>
      <c r="N2894" s="74">
        <v>0</v>
      </c>
      <c r="O2894" s="74">
        <v>0</v>
      </c>
      <c r="P2894" s="75">
        <v>0</v>
      </c>
      <c r="Q2894" s="76" t="str">
        <f t="shared" si="45"/>
        <v>Registered</v>
      </c>
    </row>
    <row r="2895" spans="1:17">
      <c r="A2895" s="77">
        <v>1315</v>
      </c>
      <c r="B2895" s="77" t="s">
        <v>1762</v>
      </c>
      <c r="C2895" s="77" t="s">
        <v>2299</v>
      </c>
      <c r="D2895" s="77" t="s">
        <v>4479</v>
      </c>
      <c r="E2895" s="77" t="s">
        <v>4480</v>
      </c>
      <c r="F2895" s="78">
        <v>45716</v>
      </c>
      <c r="G2895" s="77" t="s">
        <v>4457</v>
      </c>
      <c r="H2895" s="79">
        <v>2217900</v>
      </c>
      <c r="I2895" s="79">
        <v>1441635</v>
      </c>
      <c r="J2895" s="79">
        <v>1352919</v>
      </c>
      <c r="K2895" s="79">
        <v>88716</v>
      </c>
      <c r="L2895" s="79">
        <v>88716</v>
      </c>
      <c r="M2895" s="79">
        <v>0</v>
      </c>
      <c r="N2895" s="79">
        <v>0</v>
      </c>
      <c r="O2895" s="79">
        <v>0</v>
      </c>
      <c r="P2895" s="80">
        <v>0</v>
      </c>
      <c r="Q2895" s="81" t="str">
        <f t="shared" si="45"/>
        <v>Registered</v>
      </c>
    </row>
    <row r="2896" spans="1:17">
      <c r="A2896" s="72">
        <v>1316</v>
      </c>
      <c r="B2896" s="72" t="s">
        <v>1762</v>
      </c>
      <c r="C2896" s="72" t="s">
        <v>2299</v>
      </c>
      <c r="D2896" s="72" t="s">
        <v>4481</v>
      </c>
      <c r="E2896" s="72" t="s">
        <v>4482</v>
      </c>
      <c r="F2896" s="73">
        <v>45715</v>
      </c>
      <c r="G2896" s="72" t="s">
        <v>4457</v>
      </c>
      <c r="H2896" s="74">
        <v>2217900</v>
      </c>
      <c r="I2896" s="74">
        <v>1441635</v>
      </c>
      <c r="J2896" s="74">
        <v>1352919</v>
      </c>
      <c r="K2896" s="74">
        <v>88716</v>
      </c>
      <c r="L2896" s="74">
        <v>88716</v>
      </c>
      <c r="M2896" s="74">
        <v>0</v>
      </c>
      <c r="N2896" s="74">
        <v>0</v>
      </c>
      <c r="O2896" s="74">
        <v>0</v>
      </c>
      <c r="P2896" s="75">
        <v>0</v>
      </c>
      <c r="Q2896" s="76" t="str">
        <f t="shared" si="45"/>
        <v>Registered</v>
      </c>
    </row>
    <row r="2897" spans="1:17">
      <c r="A2897" s="77">
        <v>1317</v>
      </c>
      <c r="B2897" s="77" t="s">
        <v>1762</v>
      </c>
      <c r="C2897" s="77" t="s">
        <v>2299</v>
      </c>
      <c r="D2897" s="77" t="s">
        <v>4483</v>
      </c>
      <c r="E2897" s="77" t="s">
        <v>4484</v>
      </c>
      <c r="F2897" s="78">
        <v>45715</v>
      </c>
      <c r="G2897" s="77" t="s">
        <v>4308</v>
      </c>
      <c r="H2897" s="79">
        <v>2217900</v>
      </c>
      <c r="I2897" s="79">
        <v>1441635</v>
      </c>
      <c r="J2897" s="79">
        <v>1352919</v>
      </c>
      <c r="K2897" s="79">
        <v>88716</v>
      </c>
      <c r="L2897" s="79">
        <v>88716</v>
      </c>
      <c r="M2897" s="79">
        <v>0</v>
      </c>
      <c r="N2897" s="79">
        <v>0</v>
      </c>
      <c r="O2897" s="79">
        <v>0</v>
      </c>
      <c r="P2897" s="80">
        <v>0</v>
      </c>
      <c r="Q2897" s="81" t="str">
        <f t="shared" si="45"/>
        <v>Registered</v>
      </c>
    </row>
    <row r="2898" spans="1:17">
      <c r="A2898" s="72">
        <v>1318</v>
      </c>
      <c r="B2898" s="72" t="s">
        <v>1762</v>
      </c>
      <c r="C2898" s="72" t="s">
        <v>2299</v>
      </c>
      <c r="D2898" s="72" t="s">
        <v>4485</v>
      </c>
      <c r="E2898" s="72" t="s">
        <v>4486</v>
      </c>
      <c r="F2898" s="73">
        <v>45716</v>
      </c>
      <c r="G2898" s="72" t="s">
        <v>4054</v>
      </c>
      <c r="H2898" s="74">
        <v>2217900</v>
      </c>
      <c r="I2898" s="74">
        <v>1441635</v>
      </c>
      <c r="J2898" s="74">
        <v>1352919</v>
      </c>
      <c r="K2898" s="74">
        <v>88716</v>
      </c>
      <c r="L2898" s="74">
        <v>88716</v>
      </c>
      <c r="M2898" s="74">
        <v>0</v>
      </c>
      <c r="N2898" s="74">
        <v>0</v>
      </c>
      <c r="O2898" s="74">
        <v>0</v>
      </c>
      <c r="P2898" s="75">
        <v>0</v>
      </c>
      <c r="Q2898" s="76" t="str">
        <f t="shared" si="45"/>
        <v>Registered</v>
      </c>
    </row>
    <row r="2899" spans="1:17">
      <c r="A2899" s="77">
        <v>1319</v>
      </c>
      <c r="B2899" s="77" t="s">
        <v>1762</v>
      </c>
      <c r="C2899" s="77" t="s">
        <v>2299</v>
      </c>
      <c r="D2899" s="77" t="s">
        <v>4487</v>
      </c>
      <c r="E2899" s="77" t="s">
        <v>4488</v>
      </c>
      <c r="F2899" s="78">
        <v>45784</v>
      </c>
      <c r="G2899" s="77" t="s">
        <v>3850</v>
      </c>
      <c r="H2899" s="79">
        <v>2217900</v>
      </c>
      <c r="I2899" s="79">
        <v>1441635</v>
      </c>
      <c r="J2899" s="79">
        <v>1352919</v>
      </c>
      <c r="K2899" s="79">
        <v>88716</v>
      </c>
      <c r="L2899" s="79">
        <v>88716</v>
      </c>
      <c r="M2899" s="79">
        <v>0</v>
      </c>
      <c r="N2899" s="79">
        <v>0</v>
      </c>
      <c r="O2899" s="79">
        <v>0</v>
      </c>
      <c r="P2899" s="80">
        <v>0</v>
      </c>
      <c r="Q2899" s="81" t="str">
        <f t="shared" si="45"/>
        <v>Registered</v>
      </c>
    </row>
    <row r="2900" spans="1:17">
      <c r="A2900" s="72">
        <v>1320</v>
      </c>
      <c r="B2900" s="72" t="s">
        <v>1762</v>
      </c>
      <c r="C2900" s="72" t="s">
        <v>2299</v>
      </c>
      <c r="D2900" s="72" t="s">
        <v>4489</v>
      </c>
      <c r="E2900" s="72" t="s">
        <v>4490</v>
      </c>
      <c r="F2900" s="73">
        <v>45715</v>
      </c>
      <c r="G2900" s="72" t="s">
        <v>3458</v>
      </c>
      <c r="H2900" s="74">
        <v>2217900</v>
      </c>
      <c r="I2900" s="74">
        <v>1441635</v>
      </c>
      <c r="J2900" s="74">
        <v>1352919</v>
      </c>
      <c r="K2900" s="74">
        <v>88716</v>
      </c>
      <c r="L2900" s="74">
        <v>88716</v>
      </c>
      <c r="M2900" s="74">
        <v>0</v>
      </c>
      <c r="N2900" s="74">
        <v>0</v>
      </c>
      <c r="O2900" s="74">
        <v>0</v>
      </c>
      <c r="P2900" s="75">
        <v>0</v>
      </c>
      <c r="Q2900" s="76" t="str">
        <f t="shared" si="45"/>
        <v>Registered</v>
      </c>
    </row>
    <row r="2901" spans="1:17">
      <c r="A2901" s="77">
        <v>1321</v>
      </c>
      <c r="B2901" s="77" t="s">
        <v>1762</v>
      </c>
      <c r="C2901" s="77" t="s">
        <v>2299</v>
      </c>
      <c r="D2901" s="77" t="s">
        <v>4491</v>
      </c>
      <c r="E2901" s="77" t="s">
        <v>4492</v>
      </c>
      <c r="F2901" s="78">
        <v>45716</v>
      </c>
      <c r="G2901" s="77" t="s">
        <v>4462</v>
      </c>
      <c r="H2901" s="79">
        <v>2217900</v>
      </c>
      <c r="I2901" s="79">
        <v>1441635</v>
      </c>
      <c r="J2901" s="79">
        <v>1352919</v>
      </c>
      <c r="K2901" s="79">
        <v>88716</v>
      </c>
      <c r="L2901" s="79">
        <v>88716</v>
      </c>
      <c r="M2901" s="79">
        <v>0</v>
      </c>
      <c r="N2901" s="79">
        <v>0</v>
      </c>
      <c r="O2901" s="79">
        <v>0</v>
      </c>
      <c r="P2901" s="80">
        <v>0</v>
      </c>
      <c r="Q2901" s="81" t="str">
        <f t="shared" si="45"/>
        <v>Registered</v>
      </c>
    </row>
    <row r="2902" spans="1:17">
      <c r="A2902" s="72">
        <v>1322</v>
      </c>
      <c r="B2902" s="72" t="s">
        <v>1762</v>
      </c>
      <c r="C2902" s="72" t="s">
        <v>2299</v>
      </c>
      <c r="D2902" s="72" t="s">
        <v>4493</v>
      </c>
      <c r="E2902" s="72" t="s">
        <v>4494</v>
      </c>
      <c r="F2902" s="73">
        <v>45715</v>
      </c>
      <c r="G2902" s="72" t="s">
        <v>3835</v>
      </c>
      <c r="H2902" s="74">
        <v>2217900</v>
      </c>
      <c r="I2902" s="74">
        <v>1441635</v>
      </c>
      <c r="J2902" s="74">
        <v>1352919</v>
      </c>
      <c r="K2902" s="74">
        <v>88716</v>
      </c>
      <c r="L2902" s="74">
        <v>88716</v>
      </c>
      <c r="M2902" s="74">
        <v>0</v>
      </c>
      <c r="N2902" s="74">
        <v>0</v>
      </c>
      <c r="O2902" s="74">
        <v>0</v>
      </c>
      <c r="P2902" s="75">
        <v>0</v>
      </c>
      <c r="Q2902" s="76" t="str">
        <f t="shared" si="45"/>
        <v>Registered</v>
      </c>
    </row>
    <row r="2903" spans="1:17">
      <c r="A2903" s="77">
        <v>1323</v>
      </c>
      <c r="B2903" s="77" t="s">
        <v>1762</v>
      </c>
      <c r="C2903" s="77" t="s">
        <v>2299</v>
      </c>
      <c r="D2903" s="77" t="s">
        <v>4495</v>
      </c>
      <c r="E2903" s="77" t="s">
        <v>4496</v>
      </c>
      <c r="F2903" s="78">
        <v>45715</v>
      </c>
      <c r="G2903" s="77" t="s">
        <v>3835</v>
      </c>
      <c r="H2903" s="79">
        <v>2217900</v>
      </c>
      <c r="I2903" s="79">
        <v>1441635</v>
      </c>
      <c r="J2903" s="79">
        <v>1352919</v>
      </c>
      <c r="K2903" s="79">
        <v>88716</v>
      </c>
      <c r="L2903" s="79">
        <v>88716</v>
      </c>
      <c r="M2903" s="79">
        <v>0</v>
      </c>
      <c r="N2903" s="79">
        <v>0</v>
      </c>
      <c r="O2903" s="79">
        <v>0</v>
      </c>
      <c r="P2903" s="80">
        <v>0</v>
      </c>
      <c r="Q2903" s="81" t="str">
        <f t="shared" si="45"/>
        <v>Registered</v>
      </c>
    </row>
    <row r="2904" spans="1:17">
      <c r="A2904" s="72">
        <v>1324</v>
      </c>
      <c r="B2904" s="72" t="s">
        <v>1762</v>
      </c>
      <c r="C2904" s="72" t="s">
        <v>2299</v>
      </c>
      <c r="D2904" s="72" t="s">
        <v>4497</v>
      </c>
      <c r="E2904" s="72" t="s">
        <v>4498</v>
      </c>
      <c r="F2904" s="73">
        <v>45715</v>
      </c>
      <c r="G2904" s="72" t="s">
        <v>4336</v>
      </c>
      <c r="H2904" s="74">
        <v>2217900</v>
      </c>
      <c r="I2904" s="74">
        <v>1441635</v>
      </c>
      <c r="J2904" s="74">
        <v>1352919</v>
      </c>
      <c r="K2904" s="74">
        <v>88716</v>
      </c>
      <c r="L2904" s="74">
        <v>88716</v>
      </c>
      <c r="M2904" s="74">
        <v>0</v>
      </c>
      <c r="N2904" s="74">
        <v>0</v>
      </c>
      <c r="O2904" s="74">
        <v>0</v>
      </c>
      <c r="P2904" s="75">
        <v>0</v>
      </c>
      <c r="Q2904" s="76" t="str">
        <f t="shared" si="45"/>
        <v>Registered</v>
      </c>
    </row>
    <row r="2905" spans="1:17">
      <c r="A2905" s="77">
        <v>1325</v>
      </c>
      <c r="B2905" s="77" t="s">
        <v>1762</v>
      </c>
      <c r="C2905" s="77" t="s">
        <v>2299</v>
      </c>
      <c r="D2905" s="77" t="s">
        <v>4499</v>
      </c>
      <c r="E2905" s="77" t="s">
        <v>4500</v>
      </c>
      <c r="F2905" s="78">
        <v>45716</v>
      </c>
      <c r="G2905" s="77" t="s">
        <v>4336</v>
      </c>
      <c r="H2905" s="79">
        <v>2217900</v>
      </c>
      <c r="I2905" s="79">
        <v>1441635</v>
      </c>
      <c r="J2905" s="79">
        <v>1352919</v>
      </c>
      <c r="K2905" s="79">
        <v>88716</v>
      </c>
      <c r="L2905" s="79">
        <v>88716</v>
      </c>
      <c r="M2905" s="79">
        <v>0</v>
      </c>
      <c r="N2905" s="79">
        <v>0</v>
      </c>
      <c r="O2905" s="79">
        <v>0</v>
      </c>
      <c r="P2905" s="80">
        <v>0</v>
      </c>
      <c r="Q2905" s="81" t="str">
        <f t="shared" si="45"/>
        <v>Registered</v>
      </c>
    </row>
    <row r="2906" spans="1:17">
      <c r="A2906" s="72">
        <v>1326</v>
      </c>
      <c r="B2906" s="72" t="s">
        <v>1762</v>
      </c>
      <c r="C2906" s="72" t="s">
        <v>2299</v>
      </c>
      <c r="D2906" s="72" t="s">
        <v>4501</v>
      </c>
      <c r="E2906" s="72" t="s">
        <v>4502</v>
      </c>
      <c r="F2906" s="73">
        <v>45716</v>
      </c>
      <c r="G2906" s="72" t="s">
        <v>4457</v>
      </c>
      <c r="H2906" s="74">
        <v>2217900</v>
      </c>
      <c r="I2906" s="74">
        <v>1441635</v>
      </c>
      <c r="J2906" s="74">
        <v>1352919</v>
      </c>
      <c r="K2906" s="74">
        <v>88716</v>
      </c>
      <c r="L2906" s="74">
        <v>88716</v>
      </c>
      <c r="M2906" s="74">
        <v>0</v>
      </c>
      <c r="N2906" s="74">
        <v>0</v>
      </c>
      <c r="O2906" s="74">
        <v>0</v>
      </c>
      <c r="P2906" s="75">
        <v>0</v>
      </c>
      <c r="Q2906" s="76" t="str">
        <f t="shared" si="45"/>
        <v>Registered</v>
      </c>
    </row>
    <row r="2907" spans="1:17">
      <c r="A2907" s="77">
        <v>1327</v>
      </c>
      <c r="B2907" s="77" t="s">
        <v>1762</v>
      </c>
      <c r="C2907" s="77" t="s">
        <v>2299</v>
      </c>
      <c r="D2907" s="77" t="s">
        <v>4503</v>
      </c>
      <c r="E2907" s="77" t="s">
        <v>4504</v>
      </c>
      <c r="F2907" s="78">
        <v>45715</v>
      </c>
      <c r="G2907" s="77" t="s">
        <v>4308</v>
      </c>
      <c r="H2907" s="79">
        <v>2217900</v>
      </c>
      <c r="I2907" s="79">
        <v>1441635</v>
      </c>
      <c r="J2907" s="79">
        <v>1352919</v>
      </c>
      <c r="K2907" s="79">
        <v>88716</v>
      </c>
      <c r="L2907" s="79">
        <v>88716</v>
      </c>
      <c r="M2907" s="79">
        <v>0</v>
      </c>
      <c r="N2907" s="79">
        <v>0</v>
      </c>
      <c r="O2907" s="79">
        <v>0</v>
      </c>
      <c r="P2907" s="80">
        <v>0</v>
      </c>
      <c r="Q2907" s="81" t="str">
        <f t="shared" si="45"/>
        <v>Registered</v>
      </c>
    </row>
    <row r="2908" spans="1:17">
      <c r="A2908" s="72">
        <v>1328</v>
      </c>
      <c r="B2908" s="72" t="s">
        <v>1762</v>
      </c>
      <c r="C2908" s="72" t="s">
        <v>2299</v>
      </c>
      <c r="D2908" s="72" t="s">
        <v>4505</v>
      </c>
      <c r="E2908" s="72" t="s">
        <v>4506</v>
      </c>
      <c r="F2908" s="73">
        <v>45715</v>
      </c>
      <c r="G2908" s="72" t="s">
        <v>4336</v>
      </c>
      <c r="H2908" s="74">
        <v>2217900</v>
      </c>
      <c r="I2908" s="74">
        <v>1441635</v>
      </c>
      <c r="J2908" s="74">
        <v>1352919</v>
      </c>
      <c r="K2908" s="74">
        <v>88716</v>
      </c>
      <c r="L2908" s="74">
        <v>88716</v>
      </c>
      <c r="M2908" s="74">
        <v>0</v>
      </c>
      <c r="N2908" s="74">
        <v>0</v>
      </c>
      <c r="O2908" s="74">
        <v>0</v>
      </c>
      <c r="P2908" s="75">
        <v>0</v>
      </c>
      <c r="Q2908" s="76" t="str">
        <f t="shared" si="45"/>
        <v>Registered</v>
      </c>
    </row>
    <row r="2909" spans="1:17">
      <c r="A2909" s="77">
        <v>1329</v>
      </c>
      <c r="B2909" s="77" t="s">
        <v>1762</v>
      </c>
      <c r="C2909" s="77" t="s">
        <v>2299</v>
      </c>
      <c r="D2909" s="77" t="s">
        <v>4507</v>
      </c>
      <c r="E2909" s="77" t="s">
        <v>4508</v>
      </c>
      <c r="F2909" s="78">
        <v>45716</v>
      </c>
      <c r="G2909" s="77" t="s">
        <v>2732</v>
      </c>
      <c r="H2909" s="79">
        <v>2217900</v>
      </c>
      <c r="I2909" s="79">
        <v>1441635</v>
      </c>
      <c r="J2909" s="79">
        <v>1352919</v>
      </c>
      <c r="K2909" s="79">
        <v>88716</v>
      </c>
      <c r="L2909" s="79">
        <v>88716</v>
      </c>
      <c r="M2909" s="79">
        <v>0</v>
      </c>
      <c r="N2909" s="79">
        <v>0</v>
      </c>
      <c r="O2909" s="79">
        <v>0</v>
      </c>
      <c r="P2909" s="80">
        <v>0</v>
      </c>
      <c r="Q2909" s="81" t="str">
        <f t="shared" si="45"/>
        <v>Registered</v>
      </c>
    </row>
    <row r="2910" spans="1:17">
      <c r="A2910" s="72">
        <v>1330</v>
      </c>
      <c r="B2910" s="72" t="s">
        <v>1762</v>
      </c>
      <c r="C2910" s="72" t="s">
        <v>2299</v>
      </c>
      <c r="D2910" s="72" t="s">
        <v>4509</v>
      </c>
      <c r="E2910" s="72" t="s">
        <v>4510</v>
      </c>
      <c r="F2910" s="73">
        <v>45715</v>
      </c>
      <c r="G2910" s="72" t="s">
        <v>3458</v>
      </c>
      <c r="H2910" s="74">
        <v>2217900</v>
      </c>
      <c r="I2910" s="74">
        <v>1441635</v>
      </c>
      <c r="J2910" s="74">
        <v>1352919</v>
      </c>
      <c r="K2910" s="74">
        <v>88716</v>
      </c>
      <c r="L2910" s="74">
        <v>88716</v>
      </c>
      <c r="M2910" s="74">
        <v>0</v>
      </c>
      <c r="N2910" s="74">
        <v>0</v>
      </c>
      <c r="O2910" s="74">
        <v>0</v>
      </c>
      <c r="P2910" s="75">
        <v>0</v>
      </c>
      <c r="Q2910" s="76" t="str">
        <f t="shared" si="45"/>
        <v>Registered</v>
      </c>
    </row>
    <row r="2911" spans="1:17">
      <c r="A2911" s="77">
        <v>1331</v>
      </c>
      <c r="B2911" s="77" t="s">
        <v>1762</v>
      </c>
      <c r="C2911" s="77" t="s">
        <v>2299</v>
      </c>
      <c r="D2911" s="77" t="s">
        <v>4511</v>
      </c>
      <c r="E2911" s="77" t="s">
        <v>4512</v>
      </c>
      <c r="F2911" s="78">
        <v>45715</v>
      </c>
      <c r="G2911" s="77" t="s">
        <v>4457</v>
      </c>
      <c r="H2911" s="79">
        <v>2217900</v>
      </c>
      <c r="I2911" s="79">
        <v>1441635</v>
      </c>
      <c r="J2911" s="79">
        <v>1352919</v>
      </c>
      <c r="K2911" s="79">
        <v>88716</v>
      </c>
      <c r="L2911" s="79">
        <v>88716</v>
      </c>
      <c r="M2911" s="79">
        <v>0</v>
      </c>
      <c r="N2911" s="79">
        <v>0</v>
      </c>
      <c r="O2911" s="79">
        <v>0</v>
      </c>
      <c r="P2911" s="80">
        <v>0</v>
      </c>
      <c r="Q2911" s="81" t="str">
        <f t="shared" si="45"/>
        <v>Registered</v>
      </c>
    </row>
    <row r="2912" spans="1:17">
      <c r="A2912" s="72">
        <v>1332</v>
      </c>
      <c r="B2912" s="72" t="s">
        <v>1762</v>
      </c>
      <c r="C2912" s="72" t="s">
        <v>2299</v>
      </c>
      <c r="D2912" s="72" t="s">
        <v>4513</v>
      </c>
      <c r="E2912" s="72" t="s">
        <v>4514</v>
      </c>
      <c r="F2912" s="73">
        <v>45715</v>
      </c>
      <c r="G2912" s="72" t="s">
        <v>4336</v>
      </c>
      <c r="H2912" s="74">
        <v>2217900</v>
      </c>
      <c r="I2912" s="74">
        <v>1441635</v>
      </c>
      <c r="J2912" s="74">
        <v>1352919</v>
      </c>
      <c r="K2912" s="74">
        <v>88716</v>
      </c>
      <c r="L2912" s="74">
        <v>88716</v>
      </c>
      <c r="M2912" s="74">
        <v>0</v>
      </c>
      <c r="N2912" s="74">
        <v>0</v>
      </c>
      <c r="O2912" s="74">
        <v>0</v>
      </c>
      <c r="P2912" s="75">
        <v>0</v>
      </c>
      <c r="Q2912" s="76" t="str">
        <f t="shared" si="45"/>
        <v>Registered</v>
      </c>
    </row>
    <row r="2913" spans="1:17">
      <c r="A2913" s="77">
        <v>1333</v>
      </c>
      <c r="B2913" s="77" t="s">
        <v>1762</v>
      </c>
      <c r="C2913" s="77" t="s">
        <v>2299</v>
      </c>
      <c r="D2913" s="77" t="s">
        <v>4515</v>
      </c>
      <c r="E2913" s="77" t="s">
        <v>4516</v>
      </c>
      <c r="F2913" s="78">
        <v>45716</v>
      </c>
      <c r="G2913" s="77" t="s">
        <v>4308</v>
      </c>
      <c r="H2913" s="79">
        <v>2217900</v>
      </c>
      <c r="I2913" s="79">
        <v>1441635</v>
      </c>
      <c r="J2913" s="79">
        <v>1352919</v>
      </c>
      <c r="K2913" s="79">
        <v>88716</v>
      </c>
      <c r="L2913" s="79">
        <v>88716</v>
      </c>
      <c r="M2913" s="79">
        <v>0</v>
      </c>
      <c r="N2913" s="79">
        <v>0</v>
      </c>
      <c r="O2913" s="79">
        <v>0</v>
      </c>
      <c r="P2913" s="80">
        <v>0</v>
      </c>
      <c r="Q2913" s="81" t="str">
        <f t="shared" si="45"/>
        <v>Registered</v>
      </c>
    </row>
    <row r="2914" spans="1:17">
      <c r="A2914" s="72">
        <v>1334</v>
      </c>
      <c r="B2914" s="72" t="s">
        <v>1762</v>
      </c>
      <c r="C2914" s="72" t="s">
        <v>2299</v>
      </c>
      <c r="D2914" s="72" t="s">
        <v>4517</v>
      </c>
      <c r="E2914" s="72" t="s">
        <v>4518</v>
      </c>
      <c r="F2914" s="73">
        <v>45716</v>
      </c>
      <c r="G2914" s="72" t="s">
        <v>4457</v>
      </c>
      <c r="H2914" s="74">
        <v>2217900</v>
      </c>
      <c r="I2914" s="74">
        <v>1441635</v>
      </c>
      <c r="J2914" s="74">
        <v>1352919</v>
      </c>
      <c r="K2914" s="74">
        <v>88716</v>
      </c>
      <c r="L2914" s="74">
        <v>88716</v>
      </c>
      <c r="M2914" s="74">
        <v>0</v>
      </c>
      <c r="N2914" s="74">
        <v>0</v>
      </c>
      <c r="O2914" s="74">
        <v>0</v>
      </c>
      <c r="P2914" s="75">
        <v>0</v>
      </c>
      <c r="Q2914" s="76" t="str">
        <f t="shared" si="45"/>
        <v>Registered</v>
      </c>
    </row>
    <row r="2915" spans="1:17">
      <c r="A2915" s="77">
        <v>1335</v>
      </c>
      <c r="B2915" s="77" t="s">
        <v>1762</v>
      </c>
      <c r="C2915" s="77" t="s">
        <v>2299</v>
      </c>
      <c r="D2915" s="77" t="s">
        <v>4519</v>
      </c>
      <c r="E2915" s="77" t="s">
        <v>4520</v>
      </c>
      <c r="F2915" s="78">
        <v>45716</v>
      </c>
      <c r="G2915" s="77" t="s">
        <v>4452</v>
      </c>
      <c r="H2915" s="79">
        <v>2217900</v>
      </c>
      <c r="I2915" s="79">
        <v>1441635</v>
      </c>
      <c r="J2915" s="79">
        <v>1352919</v>
      </c>
      <c r="K2915" s="79">
        <v>88716</v>
      </c>
      <c r="L2915" s="79">
        <v>88716</v>
      </c>
      <c r="M2915" s="79">
        <v>0</v>
      </c>
      <c r="N2915" s="79">
        <v>0</v>
      </c>
      <c r="O2915" s="79">
        <v>0</v>
      </c>
      <c r="P2915" s="80">
        <v>0</v>
      </c>
      <c r="Q2915" s="81" t="str">
        <f t="shared" si="45"/>
        <v>Registered</v>
      </c>
    </row>
    <row r="2916" spans="1:17">
      <c r="A2916" s="72">
        <v>1336</v>
      </c>
      <c r="B2916" s="72" t="s">
        <v>1762</v>
      </c>
      <c r="C2916" s="72" t="s">
        <v>2299</v>
      </c>
      <c r="D2916" s="72" t="s">
        <v>4521</v>
      </c>
      <c r="E2916" s="72" t="s">
        <v>4522</v>
      </c>
      <c r="F2916" s="73">
        <v>45790</v>
      </c>
      <c r="G2916" s="72" t="s">
        <v>3453</v>
      </c>
      <c r="H2916" s="74">
        <v>2217900</v>
      </c>
      <c r="I2916" s="74">
        <v>1441635</v>
      </c>
      <c r="J2916" s="74">
        <v>1352919</v>
      </c>
      <c r="K2916" s="74">
        <v>88716</v>
      </c>
      <c r="L2916" s="74">
        <v>88716</v>
      </c>
      <c r="M2916" s="74">
        <v>0</v>
      </c>
      <c r="N2916" s="74">
        <v>0</v>
      </c>
      <c r="O2916" s="74">
        <v>0</v>
      </c>
      <c r="P2916" s="75">
        <v>0</v>
      </c>
      <c r="Q2916" s="76" t="str">
        <f t="shared" si="45"/>
        <v>Registered</v>
      </c>
    </row>
    <row r="2917" spans="1:17">
      <c r="A2917" s="77">
        <v>1337</v>
      </c>
      <c r="B2917" s="77" t="s">
        <v>1762</v>
      </c>
      <c r="C2917" s="77" t="s">
        <v>2299</v>
      </c>
      <c r="D2917" s="77" t="s">
        <v>4523</v>
      </c>
      <c r="E2917" s="77" t="s">
        <v>4524</v>
      </c>
      <c r="F2917" s="78">
        <v>45716</v>
      </c>
      <c r="G2917" s="77" t="s">
        <v>4308</v>
      </c>
      <c r="H2917" s="79">
        <v>2217900</v>
      </c>
      <c r="I2917" s="79">
        <v>1441635</v>
      </c>
      <c r="J2917" s="79">
        <v>1352919</v>
      </c>
      <c r="K2917" s="79">
        <v>88716</v>
      </c>
      <c r="L2917" s="79">
        <v>88716</v>
      </c>
      <c r="M2917" s="79">
        <v>0</v>
      </c>
      <c r="N2917" s="79">
        <v>0</v>
      </c>
      <c r="O2917" s="79">
        <v>0</v>
      </c>
      <c r="P2917" s="80">
        <v>0</v>
      </c>
      <c r="Q2917" s="81" t="str">
        <f t="shared" si="45"/>
        <v>Registered</v>
      </c>
    </row>
    <row r="2918" spans="1:17">
      <c r="A2918" s="72">
        <v>1338</v>
      </c>
      <c r="B2918" s="72" t="s">
        <v>1762</v>
      </c>
      <c r="C2918" s="72" t="s">
        <v>2299</v>
      </c>
      <c r="D2918" s="72" t="s">
        <v>4525</v>
      </c>
      <c r="E2918" s="72" t="s">
        <v>4526</v>
      </c>
      <c r="F2918" s="73">
        <v>45716</v>
      </c>
      <c r="G2918" s="72" t="s">
        <v>2789</v>
      </c>
      <c r="H2918" s="74">
        <v>2217900</v>
      </c>
      <c r="I2918" s="74">
        <v>1441635</v>
      </c>
      <c r="J2918" s="74">
        <v>1352919</v>
      </c>
      <c r="K2918" s="74">
        <v>88716</v>
      </c>
      <c r="L2918" s="74">
        <v>88716</v>
      </c>
      <c r="M2918" s="74">
        <v>0</v>
      </c>
      <c r="N2918" s="74">
        <v>0</v>
      </c>
      <c r="O2918" s="74">
        <v>0</v>
      </c>
      <c r="P2918" s="75">
        <v>0</v>
      </c>
      <c r="Q2918" s="76" t="str">
        <f t="shared" si="45"/>
        <v>Registered</v>
      </c>
    </row>
    <row r="2919" spans="1:17">
      <c r="A2919" s="77">
        <v>1339</v>
      </c>
      <c r="B2919" s="77" t="s">
        <v>1762</v>
      </c>
      <c r="C2919" s="77" t="s">
        <v>2299</v>
      </c>
      <c r="D2919" s="77" t="s">
        <v>4527</v>
      </c>
      <c r="E2919" s="77" t="s">
        <v>4528</v>
      </c>
      <c r="F2919" s="78">
        <v>45716</v>
      </c>
      <c r="G2919" s="77" t="s">
        <v>4336</v>
      </c>
      <c r="H2919" s="79">
        <v>2217900</v>
      </c>
      <c r="I2919" s="79">
        <v>1441635</v>
      </c>
      <c r="J2919" s="79">
        <v>1352919</v>
      </c>
      <c r="K2919" s="79">
        <v>88716</v>
      </c>
      <c r="L2919" s="79">
        <v>88716</v>
      </c>
      <c r="M2919" s="79">
        <v>0</v>
      </c>
      <c r="N2919" s="79">
        <v>0</v>
      </c>
      <c r="O2919" s="79">
        <v>0</v>
      </c>
      <c r="P2919" s="80">
        <v>0</v>
      </c>
      <c r="Q2919" s="81" t="str">
        <f t="shared" si="45"/>
        <v>Registered</v>
      </c>
    </row>
    <row r="2920" spans="1:17">
      <c r="A2920" s="72">
        <v>1340</v>
      </c>
      <c r="B2920" s="72" t="s">
        <v>1762</v>
      </c>
      <c r="C2920" s="72" t="s">
        <v>2299</v>
      </c>
      <c r="D2920" s="72" t="s">
        <v>4529</v>
      </c>
      <c r="E2920" s="72" t="s">
        <v>4530</v>
      </c>
      <c r="F2920" s="73">
        <v>45716</v>
      </c>
      <c r="G2920" s="72" t="s">
        <v>4531</v>
      </c>
      <c r="H2920" s="74">
        <v>2217900</v>
      </c>
      <c r="I2920" s="74">
        <v>1441635</v>
      </c>
      <c r="J2920" s="74">
        <v>1352919</v>
      </c>
      <c r="K2920" s="74">
        <v>88716</v>
      </c>
      <c r="L2920" s="74">
        <v>88716</v>
      </c>
      <c r="M2920" s="74">
        <v>0</v>
      </c>
      <c r="N2920" s="74">
        <v>0</v>
      </c>
      <c r="O2920" s="74">
        <v>0</v>
      </c>
      <c r="P2920" s="75">
        <v>0</v>
      </c>
      <c r="Q2920" s="76" t="str">
        <f t="shared" si="45"/>
        <v>Registered</v>
      </c>
    </row>
    <row r="2921" spans="1:17">
      <c r="A2921" s="77">
        <v>1341</v>
      </c>
      <c r="B2921" s="77" t="s">
        <v>1762</v>
      </c>
      <c r="C2921" s="77" t="s">
        <v>2299</v>
      </c>
      <c r="D2921" s="77" t="s">
        <v>4532</v>
      </c>
      <c r="E2921" s="77" t="s">
        <v>4533</v>
      </c>
      <c r="F2921" s="78">
        <v>45716</v>
      </c>
      <c r="G2921" s="77" t="s">
        <v>4457</v>
      </c>
      <c r="H2921" s="79">
        <v>2217900</v>
      </c>
      <c r="I2921" s="79">
        <v>1441635</v>
      </c>
      <c r="J2921" s="79">
        <v>1352919</v>
      </c>
      <c r="K2921" s="79">
        <v>88716</v>
      </c>
      <c r="L2921" s="79">
        <v>88716</v>
      </c>
      <c r="M2921" s="79">
        <v>0</v>
      </c>
      <c r="N2921" s="79">
        <v>0</v>
      </c>
      <c r="O2921" s="79">
        <v>0</v>
      </c>
      <c r="P2921" s="80">
        <v>0</v>
      </c>
      <c r="Q2921" s="81" t="str">
        <f t="shared" si="45"/>
        <v>Registered</v>
      </c>
    </row>
    <row r="2922" spans="1:17">
      <c r="A2922" s="72">
        <v>1342</v>
      </c>
      <c r="B2922" s="72" t="s">
        <v>1762</v>
      </c>
      <c r="C2922" s="72" t="s">
        <v>2299</v>
      </c>
      <c r="D2922" s="72" t="s">
        <v>4534</v>
      </c>
      <c r="E2922" s="72" t="s">
        <v>4535</v>
      </c>
      <c r="F2922" s="73">
        <v>45716</v>
      </c>
      <c r="G2922" s="72" t="s">
        <v>3835</v>
      </c>
      <c r="H2922" s="74">
        <v>2217900</v>
      </c>
      <c r="I2922" s="74">
        <v>1441635</v>
      </c>
      <c r="J2922" s="74">
        <v>1352919</v>
      </c>
      <c r="K2922" s="74">
        <v>88716</v>
      </c>
      <c r="L2922" s="74">
        <v>88716</v>
      </c>
      <c r="M2922" s="74">
        <v>0</v>
      </c>
      <c r="N2922" s="74">
        <v>0</v>
      </c>
      <c r="O2922" s="74">
        <v>0</v>
      </c>
      <c r="P2922" s="75">
        <v>0</v>
      </c>
      <c r="Q2922" s="76" t="str">
        <f t="shared" si="45"/>
        <v>Registered</v>
      </c>
    </row>
    <row r="2923" spans="1:17">
      <c r="A2923" s="77">
        <v>1343</v>
      </c>
      <c r="B2923" s="77" t="s">
        <v>1762</v>
      </c>
      <c r="C2923" s="77" t="s">
        <v>2299</v>
      </c>
      <c r="D2923" s="77" t="s">
        <v>4536</v>
      </c>
      <c r="E2923" s="77" t="s">
        <v>4537</v>
      </c>
      <c r="F2923" s="78">
        <v>45715</v>
      </c>
      <c r="G2923" s="77" t="s">
        <v>2789</v>
      </c>
      <c r="H2923" s="79">
        <v>2217900</v>
      </c>
      <c r="I2923" s="79">
        <v>1441635</v>
      </c>
      <c r="J2923" s="79">
        <v>1352919</v>
      </c>
      <c r="K2923" s="79">
        <v>88716</v>
      </c>
      <c r="L2923" s="79">
        <v>88716</v>
      </c>
      <c r="M2923" s="79">
        <v>0</v>
      </c>
      <c r="N2923" s="79">
        <v>0</v>
      </c>
      <c r="O2923" s="79">
        <v>0</v>
      </c>
      <c r="P2923" s="80">
        <v>0</v>
      </c>
      <c r="Q2923" s="81" t="str">
        <f t="shared" si="45"/>
        <v>Registered</v>
      </c>
    </row>
    <row r="2924" spans="1:17">
      <c r="A2924" s="72">
        <v>1344</v>
      </c>
      <c r="B2924" s="72" t="s">
        <v>1762</v>
      </c>
      <c r="C2924" s="72" t="s">
        <v>2299</v>
      </c>
      <c r="D2924" s="72" t="s">
        <v>4538</v>
      </c>
      <c r="E2924" s="72" t="s">
        <v>4539</v>
      </c>
      <c r="F2924" s="73">
        <v>45716</v>
      </c>
      <c r="G2924" s="72" t="s">
        <v>4457</v>
      </c>
      <c r="H2924" s="74">
        <v>2217900</v>
      </c>
      <c r="I2924" s="74">
        <v>1441635</v>
      </c>
      <c r="J2924" s="74">
        <v>1352919</v>
      </c>
      <c r="K2924" s="74">
        <v>88716</v>
      </c>
      <c r="L2924" s="74">
        <v>88716</v>
      </c>
      <c r="M2924" s="74">
        <v>0</v>
      </c>
      <c r="N2924" s="74">
        <v>0</v>
      </c>
      <c r="O2924" s="74">
        <v>0</v>
      </c>
      <c r="P2924" s="75">
        <v>0</v>
      </c>
      <c r="Q2924" s="76" t="str">
        <f t="shared" si="45"/>
        <v>Registered</v>
      </c>
    </row>
    <row r="2925" spans="1:17">
      <c r="A2925" s="77">
        <v>1345</v>
      </c>
      <c r="B2925" s="77" t="s">
        <v>1762</v>
      </c>
      <c r="C2925" s="77" t="s">
        <v>2299</v>
      </c>
      <c r="D2925" s="77" t="s">
        <v>4540</v>
      </c>
      <c r="E2925" s="77" t="s">
        <v>4541</v>
      </c>
      <c r="F2925" s="78">
        <v>45716</v>
      </c>
      <c r="G2925" s="77" t="s">
        <v>4452</v>
      </c>
      <c r="H2925" s="79">
        <v>2217900</v>
      </c>
      <c r="I2925" s="79">
        <v>1441635</v>
      </c>
      <c r="J2925" s="79">
        <v>1352919</v>
      </c>
      <c r="K2925" s="79">
        <v>88716</v>
      </c>
      <c r="L2925" s="79">
        <v>88716</v>
      </c>
      <c r="M2925" s="79">
        <v>0</v>
      </c>
      <c r="N2925" s="79">
        <v>0</v>
      </c>
      <c r="O2925" s="79">
        <v>0</v>
      </c>
      <c r="P2925" s="80">
        <v>0</v>
      </c>
      <c r="Q2925" s="81" t="str">
        <f t="shared" si="45"/>
        <v>Registered</v>
      </c>
    </row>
    <row r="2926" spans="1:17">
      <c r="A2926" s="72">
        <v>1346</v>
      </c>
      <c r="B2926" s="72" t="s">
        <v>1762</v>
      </c>
      <c r="C2926" s="72" t="s">
        <v>2299</v>
      </c>
      <c r="D2926" s="72" t="s">
        <v>4542</v>
      </c>
      <c r="E2926" s="72" t="s">
        <v>4543</v>
      </c>
      <c r="F2926" s="73">
        <v>45716</v>
      </c>
      <c r="G2926" s="72" t="s">
        <v>4308</v>
      </c>
      <c r="H2926" s="74">
        <v>2217900</v>
      </c>
      <c r="I2926" s="74">
        <v>1441635</v>
      </c>
      <c r="J2926" s="74">
        <v>1352919</v>
      </c>
      <c r="K2926" s="74">
        <v>88716</v>
      </c>
      <c r="L2926" s="74">
        <v>88716</v>
      </c>
      <c r="M2926" s="74">
        <v>0</v>
      </c>
      <c r="N2926" s="74">
        <v>0</v>
      </c>
      <c r="O2926" s="74">
        <v>0</v>
      </c>
      <c r="P2926" s="75">
        <v>0</v>
      </c>
      <c r="Q2926" s="76" t="str">
        <f t="shared" si="45"/>
        <v>Registered</v>
      </c>
    </row>
    <row r="2927" spans="1:17">
      <c r="A2927" s="77">
        <v>1347</v>
      </c>
      <c r="B2927" s="77" t="s">
        <v>1762</v>
      </c>
      <c r="C2927" s="77" t="s">
        <v>2299</v>
      </c>
      <c r="D2927" s="77" t="s">
        <v>4544</v>
      </c>
      <c r="E2927" s="77" t="s">
        <v>4545</v>
      </c>
      <c r="F2927" s="78">
        <v>45716</v>
      </c>
      <c r="G2927" s="77" t="s">
        <v>3835</v>
      </c>
      <c r="H2927" s="79">
        <v>2217900</v>
      </c>
      <c r="I2927" s="79">
        <v>1441635</v>
      </c>
      <c r="J2927" s="79">
        <v>1352919</v>
      </c>
      <c r="K2927" s="79">
        <v>88716</v>
      </c>
      <c r="L2927" s="79">
        <v>88716</v>
      </c>
      <c r="M2927" s="79">
        <v>0</v>
      </c>
      <c r="N2927" s="79">
        <v>0</v>
      </c>
      <c r="O2927" s="79">
        <v>0</v>
      </c>
      <c r="P2927" s="80">
        <v>0</v>
      </c>
      <c r="Q2927" s="81" t="str">
        <f t="shared" si="45"/>
        <v>Registered</v>
      </c>
    </row>
    <row r="2928" spans="1:17">
      <c r="A2928" s="72">
        <v>1348</v>
      </c>
      <c r="B2928" s="72" t="s">
        <v>1762</v>
      </c>
      <c r="C2928" s="72" t="s">
        <v>2299</v>
      </c>
      <c r="D2928" s="72" t="s">
        <v>4546</v>
      </c>
      <c r="E2928" s="72" t="s">
        <v>4547</v>
      </c>
      <c r="F2928" s="73">
        <v>45716</v>
      </c>
      <c r="G2928" s="72" t="s">
        <v>4308</v>
      </c>
      <c r="H2928" s="74">
        <v>2217900</v>
      </c>
      <c r="I2928" s="74">
        <v>1441635</v>
      </c>
      <c r="J2928" s="74">
        <v>1352919</v>
      </c>
      <c r="K2928" s="74">
        <v>88716</v>
      </c>
      <c r="L2928" s="74">
        <v>88716</v>
      </c>
      <c r="M2928" s="74">
        <v>0</v>
      </c>
      <c r="N2928" s="74">
        <v>0</v>
      </c>
      <c r="O2928" s="74">
        <v>0</v>
      </c>
      <c r="P2928" s="75">
        <v>0</v>
      </c>
      <c r="Q2928" s="76" t="str">
        <f t="shared" si="45"/>
        <v>Registered</v>
      </c>
    </row>
    <row r="2929" spans="1:17">
      <c r="A2929" s="77">
        <v>1349</v>
      </c>
      <c r="B2929" s="77" t="s">
        <v>1762</v>
      </c>
      <c r="C2929" s="77" t="s">
        <v>2299</v>
      </c>
      <c r="D2929" s="77" t="s">
        <v>4548</v>
      </c>
      <c r="E2929" s="77" t="s">
        <v>4549</v>
      </c>
      <c r="F2929" s="78">
        <v>45716</v>
      </c>
      <c r="G2929" s="77" t="s">
        <v>3458</v>
      </c>
      <c r="H2929" s="79">
        <v>2217900</v>
      </c>
      <c r="I2929" s="79">
        <v>1441635</v>
      </c>
      <c r="J2929" s="79">
        <v>1352919</v>
      </c>
      <c r="K2929" s="79">
        <v>88716</v>
      </c>
      <c r="L2929" s="79">
        <v>88716</v>
      </c>
      <c r="M2929" s="79">
        <v>0</v>
      </c>
      <c r="N2929" s="79">
        <v>0</v>
      </c>
      <c r="O2929" s="79">
        <v>0</v>
      </c>
      <c r="P2929" s="80">
        <v>0</v>
      </c>
      <c r="Q2929" s="81" t="str">
        <f t="shared" si="45"/>
        <v>Registered</v>
      </c>
    </row>
    <row r="2930" spans="1:17">
      <c r="A2930" s="72">
        <v>1350</v>
      </c>
      <c r="B2930" s="72" t="s">
        <v>1762</v>
      </c>
      <c r="C2930" s="72" t="s">
        <v>2299</v>
      </c>
      <c r="D2930" s="72" t="s">
        <v>4550</v>
      </c>
      <c r="E2930" s="72" t="s">
        <v>4551</v>
      </c>
      <c r="F2930" s="73">
        <v>45716</v>
      </c>
      <c r="G2930" s="72" t="s">
        <v>4457</v>
      </c>
      <c r="H2930" s="74">
        <v>2217900</v>
      </c>
      <c r="I2930" s="74">
        <v>1441635</v>
      </c>
      <c r="J2930" s="74">
        <v>1352919</v>
      </c>
      <c r="K2930" s="74">
        <v>88716</v>
      </c>
      <c r="L2930" s="74">
        <v>88716</v>
      </c>
      <c r="M2930" s="74">
        <v>0</v>
      </c>
      <c r="N2930" s="74">
        <v>0</v>
      </c>
      <c r="O2930" s="74">
        <v>0</v>
      </c>
      <c r="P2930" s="75">
        <v>0</v>
      </c>
      <c r="Q2930" s="76" t="str">
        <f t="shared" si="45"/>
        <v>Registered</v>
      </c>
    </row>
    <row r="2931" spans="1:17">
      <c r="A2931" s="77">
        <v>1351</v>
      </c>
      <c r="B2931" s="77" t="s">
        <v>1762</v>
      </c>
      <c r="C2931" s="77" t="s">
        <v>2299</v>
      </c>
      <c r="D2931" s="77" t="s">
        <v>4552</v>
      </c>
      <c r="E2931" s="77" t="s">
        <v>4553</v>
      </c>
      <c r="F2931" s="78">
        <v>45716</v>
      </c>
      <c r="G2931" s="77" t="s">
        <v>4308</v>
      </c>
      <c r="H2931" s="79">
        <v>2217900</v>
      </c>
      <c r="I2931" s="79">
        <v>1441635</v>
      </c>
      <c r="J2931" s="79">
        <v>1352919</v>
      </c>
      <c r="K2931" s="79">
        <v>88716</v>
      </c>
      <c r="L2931" s="79">
        <v>88716</v>
      </c>
      <c r="M2931" s="79">
        <v>0</v>
      </c>
      <c r="N2931" s="79">
        <v>0</v>
      </c>
      <c r="O2931" s="79">
        <v>0</v>
      </c>
      <c r="P2931" s="80">
        <v>0</v>
      </c>
      <c r="Q2931" s="81" t="str">
        <f t="shared" si="45"/>
        <v>Registered</v>
      </c>
    </row>
    <row r="2932" spans="1:17">
      <c r="A2932" s="72">
        <v>1352</v>
      </c>
      <c r="B2932" s="72" t="s">
        <v>1762</v>
      </c>
      <c r="C2932" s="72" t="s">
        <v>2299</v>
      </c>
      <c r="D2932" s="72" t="s">
        <v>4554</v>
      </c>
      <c r="E2932" s="72" t="s">
        <v>4555</v>
      </c>
      <c r="F2932" s="73">
        <v>45716</v>
      </c>
      <c r="G2932" s="72" t="s">
        <v>4457</v>
      </c>
      <c r="H2932" s="74">
        <v>2217900</v>
      </c>
      <c r="I2932" s="74">
        <v>1441635</v>
      </c>
      <c r="J2932" s="74">
        <v>1352919</v>
      </c>
      <c r="K2932" s="74">
        <v>88716</v>
      </c>
      <c r="L2932" s="74">
        <v>88716</v>
      </c>
      <c r="M2932" s="74">
        <v>0</v>
      </c>
      <c r="N2932" s="74">
        <v>0</v>
      </c>
      <c r="O2932" s="74">
        <v>0</v>
      </c>
      <c r="P2932" s="75">
        <v>0</v>
      </c>
      <c r="Q2932" s="76" t="str">
        <f t="shared" si="45"/>
        <v>Registered</v>
      </c>
    </row>
    <row r="2933" spans="1:17">
      <c r="A2933" s="77">
        <v>1353</v>
      </c>
      <c r="B2933" s="77" t="s">
        <v>1762</v>
      </c>
      <c r="C2933" s="77" t="s">
        <v>2299</v>
      </c>
      <c r="D2933" s="77" t="s">
        <v>4556</v>
      </c>
      <c r="E2933" s="77" t="s">
        <v>4557</v>
      </c>
      <c r="F2933" s="78">
        <v>45716</v>
      </c>
      <c r="G2933" s="77" t="s">
        <v>2574</v>
      </c>
      <c r="H2933" s="79">
        <v>2217900</v>
      </c>
      <c r="I2933" s="79">
        <v>1441635</v>
      </c>
      <c r="J2933" s="79">
        <v>1352919</v>
      </c>
      <c r="K2933" s="79">
        <v>88716</v>
      </c>
      <c r="L2933" s="79">
        <v>88716</v>
      </c>
      <c r="M2933" s="79">
        <v>0</v>
      </c>
      <c r="N2933" s="79">
        <v>0</v>
      </c>
      <c r="O2933" s="79">
        <v>0</v>
      </c>
      <c r="P2933" s="80">
        <v>0</v>
      </c>
      <c r="Q2933" s="81" t="str">
        <f t="shared" si="45"/>
        <v>Registered</v>
      </c>
    </row>
    <row r="2934" spans="1:17">
      <c r="A2934" s="72">
        <v>1354</v>
      </c>
      <c r="B2934" s="72" t="s">
        <v>1762</v>
      </c>
      <c r="C2934" s="72" t="s">
        <v>2299</v>
      </c>
      <c r="D2934" s="72" t="s">
        <v>4558</v>
      </c>
      <c r="E2934" s="72" t="s">
        <v>4559</v>
      </c>
      <c r="F2934" s="73">
        <v>45796</v>
      </c>
      <c r="G2934" s="72" t="s">
        <v>3943</v>
      </c>
      <c r="H2934" s="74">
        <v>2217900</v>
      </c>
      <c r="I2934" s="74">
        <v>1441635</v>
      </c>
      <c r="J2934" s="74">
        <v>1352919</v>
      </c>
      <c r="K2934" s="74">
        <v>88716</v>
      </c>
      <c r="L2934" s="74">
        <v>88716</v>
      </c>
      <c r="M2934" s="74">
        <v>0</v>
      </c>
      <c r="N2934" s="74">
        <v>0</v>
      </c>
      <c r="O2934" s="74">
        <v>0</v>
      </c>
      <c r="P2934" s="75">
        <v>0</v>
      </c>
      <c r="Q2934" s="76" t="str">
        <f t="shared" si="45"/>
        <v>Registered</v>
      </c>
    </row>
    <row r="2935" spans="1:17">
      <c r="A2935" s="77">
        <v>1355</v>
      </c>
      <c r="B2935" s="77" t="s">
        <v>1762</v>
      </c>
      <c r="C2935" s="77" t="s">
        <v>2299</v>
      </c>
      <c r="D2935" s="77" t="s">
        <v>4560</v>
      </c>
      <c r="E2935" s="77" t="s">
        <v>4561</v>
      </c>
      <c r="F2935" s="78">
        <v>45716</v>
      </c>
      <c r="G2935" s="77" t="s">
        <v>4300</v>
      </c>
      <c r="H2935" s="79">
        <v>2217900</v>
      </c>
      <c r="I2935" s="79">
        <v>1441635</v>
      </c>
      <c r="J2935" s="79">
        <v>1352919</v>
      </c>
      <c r="K2935" s="79">
        <v>88716</v>
      </c>
      <c r="L2935" s="79">
        <v>88716</v>
      </c>
      <c r="M2935" s="79">
        <v>0</v>
      </c>
      <c r="N2935" s="79">
        <v>0</v>
      </c>
      <c r="O2935" s="79">
        <v>0</v>
      </c>
      <c r="P2935" s="80">
        <v>0</v>
      </c>
      <c r="Q2935" s="81" t="str">
        <f t="shared" si="45"/>
        <v>Registered</v>
      </c>
    </row>
    <row r="2936" spans="1:17">
      <c r="A2936" s="72">
        <v>1356</v>
      </c>
      <c r="B2936" s="72" t="s">
        <v>1762</v>
      </c>
      <c r="C2936" s="72" t="s">
        <v>2299</v>
      </c>
      <c r="D2936" s="72" t="s">
        <v>4562</v>
      </c>
      <c r="E2936" s="72" t="s">
        <v>4563</v>
      </c>
      <c r="F2936" s="73">
        <v>45716</v>
      </c>
      <c r="G2936" s="72" t="s">
        <v>3835</v>
      </c>
      <c r="H2936" s="74">
        <v>2217900</v>
      </c>
      <c r="I2936" s="74">
        <v>1441635</v>
      </c>
      <c r="J2936" s="74">
        <v>1352919</v>
      </c>
      <c r="K2936" s="74">
        <v>88716</v>
      </c>
      <c r="L2936" s="74">
        <v>88716</v>
      </c>
      <c r="M2936" s="74">
        <v>0</v>
      </c>
      <c r="N2936" s="74">
        <v>0</v>
      </c>
      <c r="O2936" s="74">
        <v>0</v>
      </c>
      <c r="P2936" s="75">
        <v>0</v>
      </c>
      <c r="Q2936" s="76" t="str">
        <f t="shared" si="45"/>
        <v>Registered</v>
      </c>
    </row>
    <row r="2937" spans="1:17">
      <c r="A2937" s="77">
        <v>1357</v>
      </c>
      <c r="B2937" s="77" t="s">
        <v>1762</v>
      </c>
      <c r="C2937" s="77" t="s">
        <v>2299</v>
      </c>
      <c r="D2937" s="77" t="s">
        <v>4564</v>
      </c>
      <c r="E2937" s="77" t="s">
        <v>4565</v>
      </c>
      <c r="F2937" s="78">
        <v>45716</v>
      </c>
      <c r="G2937" s="77" t="s">
        <v>3458</v>
      </c>
      <c r="H2937" s="79">
        <v>2217900</v>
      </c>
      <c r="I2937" s="79">
        <v>1441635</v>
      </c>
      <c r="J2937" s="79">
        <v>1352919</v>
      </c>
      <c r="K2937" s="79">
        <v>88716</v>
      </c>
      <c r="L2937" s="79">
        <v>88716</v>
      </c>
      <c r="M2937" s="79">
        <v>0</v>
      </c>
      <c r="N2937" s="79">
        <v>0</v>
      </c>
      <c r="O2937" s="79">
        <v>0</v>
      </c>
      <c r="P2937" s="80">
        <v>0</v>
      </c>
      <c r="Q2937" s="81" t="str">
        <f t="shared" si="45"/>
        <v>Registered</v>
      </c>
    </row>
    <row r="2938" spans="1:17">
      <c r="A2938" s="72">
        <v>1358</v>
      </c>
      <c r="B2938" s="72" t="s">
        <v>1762</v>
      </c>
      <c r="C2938" s="72" t="s">
        <v>2299</v>
      </c>
      <c r="D2938" s="72" t="s">
        <v>4566</v>
      </c>
      <c r="E2938" s="72" t="s">
        <v>4567</v>
      </c>
      <c r="F2938" s="73">
        <v>45715</v>
      </c>
      <c r="G2938" s="72" t="s">
        <v>3211</v>
      </c>
      <c r="H2938" s="74">
        <v>2217900</v>
      </c>
      <c r="I2938" s="74">
        <v>1441635</v>
      </c>
      <c r="J2938" s="74">
        <v>1352919</v>
      </c>
      <c r="K2938" s="74">
        <v>88716</v>
      </c>
      <c r="L2938" s="74">
        <v>88716</v>
      </c>
      <c r="M2938" s="74">
        <v>0</v>
      </c>
      <c r="N2938" s="74">
        <v>0</v>
      </c>
      <c r="O2938" s="74">
        <v>0</v>
      </c>
      <c r="P2938" s="75">
        <v>0</v>
      </c>
      <c r="Q2938" s="76" t="str">
        <f t="shared" si="45"/>
        <v>Registered</v>
      </c>
    </row>
    <row r="2939" spans="1:17">
      <c r="A2939" s="77">
        <v>1359</v>
      </c>
      <c r="B2939" s="77" t="s">
        <v>1762</v>
      </c>
      <c r="C2939" s="77" t="s">
        <v>2299</v>
      </c>
      <c r="D2939" s="77" t="s">
        <v>4568</v>
      </c>
      <c r="E2939" s="77" t="s">
        <v>4569</v>
      </c>
      <c r="F2939" s="78">
        <v>45716</v>
      </c>
      <c r="G2939" s="77" t="s">
        <v>4457</v>
      </c>
      <c r="H2939" s="79">
        <v>2217900</v>
      </c>
      <c r="I2939" s="79">
        <v>1441635</v>
      </c>
      <c r="J2939" s="79">
        <v>1352919</v>
      </c>
      <c r="K2939" s="79">
        <v>88716</v>
      </c>
      <c r="L2939" s="79">
        <v>88716</v>
      </c>
      <c r="M2939" s="79">
        <v>0</v>
      </c>
      <c r="N2939" s="79">
        <v>0</v>
      </c>
      <c r="O2939" s="79">
        <v>0</v>
      </c>
      <c r="P2939" s="80">
        <v>0</v>
      </c>
      <c r="Q2939" s="81" t="str">
        <f t="shared" si="45"/>
        <v>Registered</v>
      </c>
    </row>
    <row r="2940" spans="1:17">
      <c r="A2940" s="72">
        <v>1360</v>
      </c>
      <c r="B2940" s="72" t="s">
        <v>1762</v>
      </c>
      <c r="C2940" s="72" t="s">
        <v>2299</v>
      </c>
      <c r="D2940" s="72" t="s">
        <v>4570</v>
      </c>
      <c r="E2940" s="72" t="s">
        <v>4571</v>
      </c>
      <c r="F2940" s="73">
        <v>45716</v>
      </c>
      <c r="G2940" s="72" t="s">
        <v>4297</v>
      </c>
      <c r="H2940" s="74">
        <v>2217900</v>
      </c>
      <c r="I2940" s="74">
        <v>1441635</v>
      </c>
      <c r="J2940" s="74">
        <v>1352919</v>
      </c>
      <c r="K2940" s="74">
        <v>88716</v>
      </c>
      <c r="L2940" s="74">
        <v>88716</v>
      </c>
      <c r="M2940" s="74">
        <v>0</v>
      </c>
      <c r="N2940" s="74">
        <v>0</v>
      </c>
      <c r="O2940" s="74">
        <v>0</v>
      </c>
      <c r="P2940" s="75">
        <v>0</v>
      </c>
      <c r="Q2940" s="76" t="str">
        <f t="shared" si="45"/>
        <v>Registered</v>
      </c>
    </row>
    <row r="2941" spans="1:17">
      <c r="A2941" s="77">
        <v>1361</v>
      </c>
      <c r="B2941" s="77" t="s">
        <v>1762</v>
      </c>
      <c r="C2941" s="77" t="s">
        <v>2299</v>
      </c>
      <c r="D2941" s="77" t="s">
        <v>4572</v>
      </c>
      <c r="E2941" s="77" t="s">
        <v>4573</v>
      </c>
      <c r="F2941" s="78">
        <v>45716</v>
      </c>
      <c r="G2941" s="77" t="s">
        <v>4305</v>
      </c>
      <c r="H2941" s="79">
        <v>2217900</v>
      </c>
      <c r="I2941" s="79">
        <v>1441635</v>
      </c>
      <c r="J2941" s="79">
        <v>1352919</v>
      </c>
      <c r="K2941" s="79">
        <v>88716</v>
      </c>
      <c r="L2941" s="79">
        <v>88716</v>
      </c>
      <c r="M2941" s="79">
        <v>0</v>
      </c>
      <c r="N2941" s="79">
        <v>0</v>
      </c>
      <c r="O2941" s="79">
        <v>0</v>
      </c>
      <c r="P2941" s="80">
        <v>0</v>
      </c>
      <c r="Q2941" s="81" t="str">
        <f t="shared" si="45"/>
        <v>Registered</v>
      </c>
    </row>
    <row r="2942" spans="1:17">
      <c r="A2942" s="72">
        <v>1362</v>
      </c>
      <c r="B2942" s="72" t="s">
        <v>1762</v>
      </c>
      <c r="C2942" s="72" t="s">
        <v>2299</v>
      </c>
      <c r="D2942" s="72" t="s">
        <v>4574</v>
      </c>
      <c r="E2942" s="72" t="s">
        <v>4575</v>
      </c>
      <c r="F2942" s="73">
        <v>45716</v>
      </c>
      <c r="G2942" s="72" t="s">
        <v>4576</v>
      </c>
      <c r="H2942" s="74">
        <v>2217900</v>
      </c>
      <c r="I2942" s="74">
        <v>1441635</v>
      </c>
      <c r="J2942" s="74">
        <v>1352919</v>
      </c>
      <c r="K2942" s="74">
        <v>88716</v>
      </c>
      <c r="L2942" s="74">
        <v>88716</v>
      </c>
      <c r="M2942" s="74">
        <v>0</v>
      </c>
      <c r="N2942" s="74">
        <v>0</v>
      </c>
      <c r="O2942" s="74">
        <v>0</v>
      </c>
      <c r="P2942" s="75">
        <v>0</v>
      </c>
      <c r="Q2942" s="76" t="str">
        <f t="shared" si="45"/>
        <v>Registered</v>
      </c>
    </row>
    <row r="2943" spans="1:17">
      <c r="A2943" s="77">
        <v>1363</v>
      </c>
      <c r="B2943" s="77" t="s">
        <v>1762</v>
      </c>
      <c r="C2943" s="77" t="s">
        <v>2299</v>
      </c>
      <c r="D2943" s="77" t="s">
        <v>4577</v>
      </c>
      <c r="E2943" s="77" t="s">
        <v>4578</v>
      </c>
      <c r="F2943" s="78">
        <v>45716</v>
      </c>
      <c r="G2943" s="77" t="s">
        <v>4457</v>
      </c>
      <c r="H2943" s="79">
        <v>2217900</v>
      </c>
      <c r="I2943" s="79">
        <v>1441635</v>
      </c>
      <c r="J2943" s="79">
        <v>1352919</v>
      </c>
      <c r="K2943" s="79">
        <v>88716</v>
      </c>
      <c r="L2943" s="79">
        <v>88716</v>
      </c>
      <c r="M2943" s="79">
        <v>0</v>
      </c>
      <c r="N2943" s="79">
        <v>0</v>
      </c>
      <c r="O2943" s="79">
        <v>0</v>
      </c>
      <c r="P2943" s="80">
        <v>0</v>
      </c>
      <c r="Q2943" s="81" t="str">
        <f t="shared" si="45"/>
        <v>Registered</v>
      </c>
    </row>
    <row r="2944" spans="1:17">
      <c r="A2944" s="72">
        <v>1364</v>
      </c>
      <c r="B2944" s="72" t="s">
        <v>1762</v>
      </c>
      <c r="C2944" s="72" t="s">
        <v>2299</v>
      </c>
      <c r="D2944" s="72" t="s">
        <v>4579</v>
      </c>
      <c r="E2944" s="72" t="s">
        <v>4580</v>
      </c>
      <c r="F2944" s="73">
        <v>45716</v>
      </c>
      <c r="G2944" s="72" t="s">
        <v>4300</v>
      </c>
      <c r="H2944" s="74">
        <v>2217900</v>
      </c>
      <c r="I2944" s="74">
        <v>1441635</v>
      </c>
      <c r="J2944" s="74">
        <v>1352919</v>
      </c>
      <c r="K2944" s="74">
        <v>88716</v>
      </c>
      <c r="L2944" s="74">
        <v>88716</v>
      </c>
      <c r="M2944" s="74">
        <v>0</v>
      </c>
      <c r="N2944" s="74">
        <v>0</v>
      </c>
      <c r="O2944" s="74">
        <v>0</v>
      </c>
      <c r="P2944" s="75">
        <v>0</v>
      </c>
      <c r="Q2944" s="76" t="str">
        <f t="shared" ref="Q2944:Q3007" si="46">IF(G2944="01 Jan 1900","Unregistered","Registered")</f>
        <v>Registered</v>
      </c>
    </row>
    <row r="2945" spans="1:17">
      <c r="A2945" s="77">
        <v>1365</v>
      </c>
      <c r="B2945" s="77" t="s">
        <v>1762</v>
      </c>
      <c r="C2945" s="77" t="s">
        <v>2299</v>
      </c>
      <c r="D2945" s="77" t="s">
        <v>4581</v>
      </c>
      <c r="E2945" s="77" t="s">
        <v>4582</v>
      </c>
      <c r="F2945" s="78">
        <v>45794</v>
      </c>
      <c r="G2945" s="77" t="s">
        <v>2423</v>
      </c>
      <c r="H2945" s="79">
        <v>2217900</v>
      </c>
      <c r="I2945" s="79">
        <v>1441635</v>
      </c>
      <c r="J2945" s="79">
        <v>1352919</v>
      </c>
      <c r="K2945" s="79">
        <v>88716</v>
      </c>
      <c r="L2945" s="79">
        <v>88716</v>
      </c>
      <c r="M2945" s="79">
        <v>0</v>
      </c>
      <c r="N2945" s="79">
        <v>0</v>
      </c>
      <c r="O2945" s="79">
        <v>0</v>
      </c>
      <c r="P2945" s="80">
        <v>0</v>
      </c>
      <c r="Q2945" s="81" t="str">
        <f t="shared" si="46"/>
        <v>Registered</v>
      </c>
    </row>
    <row r="2946" spans="1:17">
      <c r="A2946" s="72">
        <v>1366</v>
      </c>
      <c r="B2946" s="72" t="s">
        <v>1762</v>
      </c>
      <c r="C2946" s="72" t="s">
        <v>2299</v>
      </c>
      <c r="D2946" s="72" t="s">
        <v>4583</v>
      </c>
      <c r="E2946" s="72" t="s">
        <v>4584</v>
      </c>
      <c r="F2946" s="73">
        <v>45716</v>
      </c>
      <c r="G2946" s="72" t="s">
        <v>4457</v>
      </c>
      <c r="H2946" s="74">
        <v>2217900</v>
      </c>
      <c r="I2946" s="74">
        <v>1441635</v>
      </c>
      <c r="J2946" s="74">
        <v>1352919</v>
      </c>
      <c r="K2946" s="74">
        <v>88716</v>
      </c>
      <c r="L2946" s="74">
        <v>88716</v>
      </c>
      <c r="M2946" s="74">
        <v>0</v>
      </c>
      <c r="N2946" s="74">
        <v>0</v>
      </c>
      <c r="O2946" s="74">
        <v>0</v>
      </c>
      <c r="P2946" s="75">
        <v>0</v>
      </c>
      <c r="Q2946" s="76" t="str">
        <f t="shared" si="46"/>
        <v>Registered</v>
      </c>
    </row>
    <row r="2947" spans="1:17">
      <c r="A2947" s="77">
        <v>1367</v>
      </c>
      <c r="B2947" s="77" t="s">
        <v>1762</v>
      </c>
      <c r="C2947" s="77" t="s">
        <v>2299</v>
      </c>
      <c r="D2947" s="77" t="s">
        <v>4585</v>
      </c>
      <c r="E2947" s="77" t="s">
        <v>4586</v>
      </c>
      <c r="F2947" s="78">
        <v>45716</v>
      </c>
      <c r="G2947" s="77" t="s">
        <v>4054</v>
      </c>
      <c r="H2947" s="79">
        <v>2217900</v>
      </c>
      <c r="I2947" s="79">
        <v>1441635</v>
      </c>
      <c r="J2947" s="79">
        <v>1352919</v>
      </c>
      <c r="K2947" s="79">
        <v>88716</v>
      </c>
      <c r="L2947" s="79">
        <v>88716</v>
      </c>
      <c r="M2947" s="79">
        <v>0</v>
      </c>
      <c r="N2947" s="79">
        <v>0</v>
      </c>
      <c r="O2947" s="79">
        <v>0</v>
      </c>
      <c r="P2947" s="80">
        <v>0</v>
      </c>
      <c r="Q2947" s="81" t="str">
        <f t="shared" si="46"/>
        <v>Registered</v>
      </c>
    </row>
    <row r="2948" spans="1:17">
      <c r="A2948" s="72">
        <v>1368</v>
      </c>
      <c r="B2948" s="72" t="s">
        <v>1762</v>
      </c>
      <c r="C2948" s="72" t="s">
        <v>2299</v>
      </c>
      <c r="D2948" s="72" t="s">
        <v>4587</v>
      </c>
      <c r="E2948" s="72" t="s">
        <v>4588</v>
      </c>
      <c r="F2948" s="73">
        <v>45716</v>
      </c>
      <c r="G2948" s="72" t="s">
        <v>4297</v>
      </c>
      <c r="H2948" s="74">
        <v>2217900</v>
      </c>
      <c r="I2948" s="74">
        <v>1441635</v>
      </c>
      <c r="J2948" s="74">
        <v>1352919</v>
      </c>
      <c r="K2948" s="74">
        <v>88716</v>
      </c>
      <c r="L2948" s="74">
        <v>88716</v>
      </c>
      <c r="M2948" s="74">
        <v>0</v>
      </c>
      <c r="N2948" s="74">
        <v>0</v>
      </c>
      <c r="O2948" s="74">
        <v>0</v>
      </c>
      <c r="P2948" s="75">
        <v>0</v>
      </c>
      <c r="Q2948" s="76" t="str">
        <f t="shared" si="46"/>
        <v>Registered</v>
      </c>
    </row>
    <row r="2949" spans="1:17">
      <c r="A2949" s="77">
        <v>1369</v>
      </c>
      <c r="B2949" s="77" t="s">
        <v>1762</v>
      </c>
      <c r="C2949" s="77" t="s">
        <v>2299</v>
      </c>
      <c r="D2949" s="77" t="s">
        <v>4589</v>
      </c>
      <c r="E2949" s="77" t="s">
        <v>4590</v>
      </c>
      <c r="F2949" s="78">
        <v>45716</v>
      </c>
      <c r="G2949" s="77" t="s">
        <v>4452</v>
      </c>
      <c r="H2949" s="79">
        <v>2217900</v>
      </c>
      <c r="I2949" s="79">
        <v>1441635</v>
      </c>
      <c r="J2949" s="79">
        <v>1352919</v>
      </c>
      <c r="K2949" s="79">
        <v>88716</v>
      </c>
      <c r="L2949" s="79">
        <v>88716</v>
      </c>
      <c r="M2949" s="79">
        <v>0</v>
      </c>
      <c r="N2949" s="79">
        <v>0</v>
      </c>
      <c r="O2949" s="79">
        <v>0</v>
      </c>
      <c r="P2949" s="80">
        <v>0</v>
      </c>
      <c r="Q2949" s="81" t="str">
        <f t="shared" si="46"/>
        <v>Registered</v>
      </c>
    </row>
    <row r="2950" spans="1:17">
      <c r="A2950" s="72">
        <v>1370</v>
      </c>
      <c r="B2950" s="72" t="s">
        <v>1762</v>
      </c>
      <c r="C2950" s="72" t="s">
        <v>2299</v>
      </c>
      <c r="D2950" s="72" t="s">
        <v>4591</v>
      </c>
      <c r="E2950" s="72" t="s">
        <v>4592</v>
      </c>
      <c r="F2950" s="73">
        <v>45716</v>
      </c>
      <c r="G2950" s="72" t="s">
        <v>4452</v>
      </c>
      <c r="H2950" s="74">
        <v>2217900</v>
      </c>
      <c r="I2950" s="74">
        <v>1441635</v>
      </c>
      <c r="J2950" s="74">
        <v>1352919</v>
      </c>
      <c r="K2950" s="74">
        <v>88716</v>
      </c>
      <c r="L2950" s="74">
        <v>88716</v>
      </c>
      <c r="M2950" s="74">
        <v>0</v>
      </c>
      <c r="N2950" s="74">
        <v>0</v>
      </c>
      <c r="O2950" s="74">
        <v>0</v>
      </c>
      <c r="P2950" s="75">
        <v>0</v>
      </c>
      <c r="Q2950" s="76" t="str">
        <f t="shared" si="46"/>
        <v>Registered</v>
      </c>
    </row>
    <row r="2951" spans="1:17">
      <c r="A2951" s="77">
        <v>1371</v>
      </c>
      <c r="B2951" s="77" t="s">
        <v>1762</v>
      </c>
      <c r="C2951" s="77" t="s">
        <v>2299</v>
      </c>
      <c r="D2951" s="77" t="s">
        <v>4593</v>
      </c>
      <c r="E2951" s="77" t="s">
        <v>4594</v>
      </c>
      <c r="F2951" s="78">
        <v>45716</v>
      </c>
      <c r="G2951" s="77" t="s">
        <v>4308</v>
      </c>
      <c r="H2951" s="79">
        <v>2217900</v>
      </c>
      <c r="I2951" s="79">
        <v>1441635</v>
      </c>
      <c r="J2951" s="79">
        <v>1352919</v>
      </c>
      <c r="K2951" s="79">
        <v>88716</v>
      </c>
      <c r="L2951" s="79">
        <v>88716</v>
      </c>
      <c r="M2951" s="79">
        <v>0</v>
      </c>
      <c r="N2951" s="79">
        <v>0</v>
      </c>
      <c r="O2951" s="79">
        <v>0</v>
      </c>
      <c r="P2951" s="80">
        <v>0</v>
      </c>
      <c r="Q2951" s="81" t="str">
        <f t="shared" si="46"/>
        <v>Registered</v>
      </c>
    </row>
    <row r="2952" spans="1:17">
      <c r="A2952" s="72">
        <v>1372</v>
      </c>
      <c r="B2952" s="72" t="s">
        <v>1762</v>
      </c>
      <c r="C2952" s="72" t="s">
        <v>2299</v>
      </c>
      <c r="D2952" s="72" t="s">
        <v>4595</v>
      </c>
      <c r="E2952" s="72" t="s">
        <v>4596</v>
      </c>
      <c r="F2952" s="73">
        <v>45716</v>
      </c>
      <c r="G2952" s="72" t="s">
        <v>4308</v>
      </c>
      <c r="H2952" s="74">
        <v>2217900</v>
      </c>
      <c r="I2952" s="74">
        <v>1441635</v>
      </c>
      <c r="J2952" s="74">
        <v>1352919</v>
      </c>
      <c r="K2952" s="74">
        <v>88716</v>
      </c>
      <c r="L2952" s="74">
        <v>88716</v>
      </c>
      <c r="M2952" s="74">
        <v>0</v>
      </c>
      <c r="N2952" s="74">
        <v>0</v>
      </c>
      <c r="O2952" s="74">
        <v>0</v>
      </c>
      <c r="P2952" s="75">
        <v>0</v>
      </c>
      <c r="Q2952" s="76" t="str">
        <f t="shared" si="46"/>
        <v>Registered</v>
      </c>
    </row>
    <row r="2953" spans="1:17">
      <c r="A2953" s="77">
        <v>1373</v>
      </c>
      <c r="B2953" s="77" t="s">
        <v>1762</v>
      </c>
      <c r="C2953" s="77" t="s">
        <v>2299</v>
      </c>
      <c r="D2953" s="77" t="s">
        <v>4597</v>
      </c>
      <c r="E2953" s="77" t="s">
        <v>4598</v>
      </c>
      <c r="F2953" s="78">
        <v>45716</v>
      </c>
      <c r="G2953" s="77" t="s">
        <v>4336</v>
      </c>
      <c r="H2953" s="79">
        <v>2217900</v>
      </c>
      <c r="I2953" s="79">
        <v>1441635</v>
      </c>
      <c r="J2953" s="79">
        <v>1352919</v>
      </c>
      <c r="K2953" s="79">
        <v>88716</v>
      </c>
      <c r="L2953" s="79">
        <v>88716</v>
      </c>
      <c r="M2953" s="79">
        <v>0</v>
      </c>
      <c r="N2953" s="79">
        <v>0</v>
      </c>
      <c r="O2953" s="79">
        <v>0</v>
      </c>
      <c r="P2953" s="80">
        <v>0</v>
      </c>
      <c r="Q2953" s="81" t="str">
        <f t="shared" si="46"/>
        <v>Registered</v>
      </c>
    </row>
    <row r="2954" spans="1:17">
      <c r="A2954" s="72">
        <v>1374</v>
      </c>
      <c r="B2954" s="72" t="s">
        <v>1762</v>
      </c>
      <c r="C2954" s="72" t="s">
        <v>2299</v>
      </c>
      <c r="D2954" s="72" t="s">
        <v>4599</v>
      </c>
      <c r="E2954" s="72" t="s">
        <v>4600</v>
      </c>
      <c r="F2954" s="73">
        <v>45716</v>
      </c>
      <c r="G2954" s="72" t="s">
        <v>4054</v>
      </c>
      <c r="H2954" s="74">
        <v>2217900</v>
      </c>
      <c r="I2954" s="74">
        <v>1441635</v>
      </c>
      <c r="J2954" s="74">
        <v>1352919</v>
      </c>
      <c r="K2954" s="74">
        <v>88716</v>
      </c>
      <c r="L2954" s="74">
        <v>88716</v>
      </c>
      <c r="M2954" s="74">
        <v>0</v>
      </c>
      <c r="N2954" s="74">
        <v>0</v>
      </c>
      <c r="O2954" s="74">
        <v>0</v>
      </c>
      <c r="P2954" s="75">
        <v>0</v>
      </c>
      <c r="Q2954" s="76" t="str">
        <f t="shared" si="46"/>
        <v>Registered</v>
      </c>
    </row>
    <row r="2955" spans="1:17">
      <c r="A2955" s="77">
        <v>1375</v>
      </c>
      <c r="B2955" s="77" t="s">
        <v>1762</v>
      </c>
      <c r="C2955" s="77" t="s">
        <v>2299</v>
      </c>
      <c r="D2955" s="77" t="s">
        <v>4601</v>
      </c>
      <c r="E2955" s="77" t="s">
        <v>4602</v>
      </c>
      <c r="F2955" s="78">
        <v>45716</v>
      </c>
      <c r="G2955" s="77" t="s">
        <v>4297</v>
      </c>
      <c r="H2955" s="79">
        <v>2217900</v>
      </c>
      <c r="I2955" s="79">
        <v>1441635</v>
      </c>
      <c r="J2955" s="79">
        <v>1352919</v>
      </c>
      <c r="K2955" s="79">
        <v>88716</v>
      </c>
      <c r="L2955" s="79">
        <v>88716</v>
      </c>
      <c r="M2955" s="79">
        <v>0</v>
      </c>
      <c r="N2955" s="79">
        <v>0</v>
      </c>
      <c r="O2955" s="79">
        <v>0</v>
      </c>
      <c r="P2955" s="80">
        <v>0</v>
      </c>
      <c r="Q2955" s="81" t="str">
        <f t="shared" si="46"/>
        <v>Registered</v>
      </c>
    </row>
    <row r="2956" spans="1:17">
      <c r="A2956" s="72">
        <v>1376</v>
      </c>
      <c r="B2956" s="72" t="s">
        <v>1762</v>
      </c>
      <c r="C2956" s="72" t="s">
        <v>2299</v>
      </c>
      <c r="D2956" s="72" t="s">
        <v>4603</v>
      </c>
      <c r="E2956" s="72" t="s">
        <v>4604</v>
      </c>
      <c r="F2956" s="73">
        <v>45716</v>
      </c>
      <c r="G2956" s="72" t="s">
        <v>4300</v>
      </c>
      <c r="H2956" s="74">
        <v>2217900</v>
      </c>
      <c r="I2956" s="74">
        <v>1441635</v>
      </c>
      <c r="J2956" s="74">
        <v>1352919</v>
      </c>
      <c r="K2956" s="74">
        <v>88716</v>
      </c>
      <c r="L2956" s="74">
        <v>88716</v>
      </c>
      <c r="M2956" s="74">
        <v>0</v>
      </c>
      <c r="N2956" s="74">
        <v>0</v>
      </c>
      <c r="O2956" s="74">
        <v>0</v>
      </c>
      <c r="P2956" s="75">
        <v>0</v>
      </c>
      <c r="Q2956" s="76" t="str">
        <f t="shared" si="46"/>
        <v>Registered</v>
      </c>
    </row>
    <row r="2957" spans="1:17">
      <c r="A2957" s="77">
        <v>1377</v>
      </c>
      <c r="B2957" s="77" t="s">
        <v>1762</v>
      </c>
      <c r="C2957" s="77" t="s">
        <v>2299</v>
      </c>
      <c r="D2957" s="77" t="s">
        <v>4605</v>
      </c>
      <c r="E2957" s="77" t="s">
        <v>4606</v>
      </c>
      <c r="F2957" s="78">
        <v>45716</v>
      </c>
      <c r="G2957" s="77" t="s">
        <v>4462</v>
      </c>
      <c r="H2957" s="79">
        <v>2217900</v>
      </c>
      <c r="I2957" s="79">
        <v>1441635</v>
      </c>
      <c r="J2957" s="79">
        <v>1352919</v>
      </c>
      <c r="K2957" s="79">
        <v>88716</v>
      </c>
      <c r="L2957" s="79">
        <v>88716</v>
      </c>
      <c r="M2957" s="79">
        <v>0</v>
      </c>
      <c r="N2957" s="79">
        <v>0</v>
      </c>
      <c r="O2957" s="79">
        <v>0</v>
      </c>
      <c r="P2957" s="80">
        <v>0</v>
      </c>
      <c r="Q2957" s="81" t="str">
        <f t="shared" si="46"/>
        <v>Registered</v>
      </c>
    </row>
    <row r="2958" spans="1:17">
      <c r="A2958" s="72">
        <v>1378</v>
      </c>
      <c r="B2958" s="72" t="s">
        <v>1762</v>
      </c>
      <c r="C2958" s="72" t="s">
        <v>2299</v>
      </c>
      <c r="D2958" s="72" t="s">
        <v>4607</v>
      </c>
      <c r="E2958" s="72" t="s">
        <v>4608</v>
      </c>
      <c r="F2958" s="73">
        <v>45784</v>
      </c>
      <c r="G2958" s="72" t="s">
        <v>4531</v>
      </c>
      <c r="H2958" s="74">
        <v>2217900</v>
      </c>
      <c r="I2958" s="74">
        <v>1441635</v>
      </c>
      <c r="J2958" s="74">
        <v>1352919</v>
      </c>
      <c r="K2958" s="74">
        <v>88716</v>
      </c>
      <c r="L2958" s="74">
        <v>88716</v>
      </c>
      <c r="M2958" s="74">
        <v>0</v>
      </c>
      <c r="N2958" s="74">
        <v>0</v>
      </c>
      <c r="O2958" s="74">
        <v>0</v>
      </c>
      <c r="P2958" s="75">
        <v>0</v>
      </c>
      <c r="Q2958" s="76" t="str">
        <f t="shared" si="46"/>
        <v>Registered</v>
      </c>
    </row>
    <row r="2959" spans="1:17">
      <c r="A2959" s="77">
        <v>1379</v>
      </c>
      <c r="B2959" s="77" t="s">
        <v>1762</v>
      </c>
      <c r="C2959" s="77" t="s">
        <v>2299</v>
      </c>
      <c r="D2959" s="77" t="s">
        <v>4609</v>
      </c>
      <c r="E2959" s="77" t="s">
        <v>4610</v>
      </c>
      <c r="F2959" s="78">
        <v>45716</v>
      </c>
      <c r="G2959" s="77" t="s">
        <v>3835</v>
      </c>
      <c r="H2959" s="79">
        <v>2217900</v>
      </c>
      <c r="I2959" s="79">
        <v>1441635</v>
      </c>
      <c r="J2959" s="79">
        <v>1352919</v>
      </c>
      <c r="K2959" s="79">
        <v>88716</v>
      </c>
      <c r="L2959" s="79">
        <v>88716</v>
      </c>
      <c r="M2959" s="79">
        <v>0</v>
      </c>
      <c r="N2959" s="79">
        <v>0</v>
      </c>
      <c r="O2959" s="79">
        <v>0</v>
      </c>
      <c r="P2959" s="80">
        <v>0</v>
      </c>
      <c r="Q2959" s="81" t="str">
        <f t="shared" si="46"/>
        <v>Registered</v>
      </c>
    </row>
    <row r="2960" spans="1:17">
      <c r="A2960" s="72">
        <v>1380</v>
      </c>
      <c r="B2960" s="72" t="s">
        <v>1762</v>
      </c>
      <c r="C2960" s="72" t="s">
        <v>2299</v>
      </c>
      <c r="D2960" s="72" t="s">
        <v>4611</v>
      </c>
      <c r="E2960" s="72" t="s">
        <v>4612</v>
      </c>
      <c r="F2960" s="73">
        <v>45716</v>
      </c>
      <c r="G2960" s="72" t="s">
        <v>3458</v>
      </c>
      <c r="H2960" s="74">
        <v>2217900</v>
      </c>
      <c r="I2960" s="74">
        <v>1441635</v>
      </c>
      <c r="J2960" s="74">
        <v>1352919</v>
      </c>
      <c r="K2960" s="74">
        <v>88716</v>
      </c>
      <c r="L2960" s="74">
        <v>88716</v>
      </c>
      <c r="M2960" s="74">
        <v>0</v>
      </c>
      <c r="N2960" s="74">
        <v>0</v>
      </c>
      <c r="O2960" s="74">
        <v>0</v>
      </c>
      <c r="P2960" s="75">
        <v>0</v>
      </c>
      <c r="Q2960" s="76" t="str">
        <f t="shared" si="46"/>
        <v>Registered</v>
      </c>
    </row>
    <row r="2961" spans="1:17">
      <c r="A2961" s="77">
        <v>1381</v>
      </c>
      <c r="B2961" s="77" t="s">
        <v>1762</v>
      </c>
      <c r="C2961" s="77" t="s">
        <v>2299</v>
      </c>
      <c r="D2961" s="77" t="s">
        <v>4613</v>
      </c>
      <c r="E2961" s="77" t="s">
        <v>4614</v>
      </c>
      <c r="F2961" s="78">
        <v>45794</v>
      </c>
      <c r="G2961" s="77" t="s">
        <v>2748</v>
      </c>
      <c r="H2961" s="79">
        <v>2217900</v>
      </c>
      <c r="I2961" s="79">
        <v>1441635</v>
      </c>
      <c r="J2961" s="79">
        <v>1352919</v>
      </c>
      <c r="K2961" s="79">
        <v>88716</v>
      </c>
      <c r="L2961" s="79">
        <v>88716</v>
      </c>
      <c r="M2961" s="79">
        <v>0</v>
      </c>
      <c r="N2961" s="79">
        <v>0</v>
      </c>
      <c r="O2961" s="79">
        <v>0</v>
      </c>
      <c r="P2961" s="80">
        <v>0</v>
      </c>
      <c r="Q2961" s="81" t="str">
        <f t="shared" si="46"/>
        <v>Registered</v>
      </c>
    </row>
    <row r="2962" spans="1:17">
      <c r="A2962" s="72">
        <v>1382</v>
      </c>
      <c r="B2962" s="72" t="s">
        <v>1762</v>
      </c>
      <c r="C2962" s="72" t="s">
        <v>2299</v>
      </c>
      <c r="D2962" s="72" t="s">
        <v>4615</v>
      </c>
      <c r="E2962" s="72" t="s">
        <v>4616</v>
      </c>
      <c r="F2962" s="73">
        <v>45716</v>
      </c>
      <c r="G2962" s="72" t="s">
        <v>4308</v>
      </c>
      <c r="H2962" s="74">
        <v>2217900</v>
      </c>
      <c r="I2962" s="74">
        <v>1441635</v>
      </c>
      <c r="J2962" s="74">
        <v>1352919</v>
      </c>
      <c r="K2962" s="74">
        <v>88716</v>
      </c>
      <c r="L2962" s="74">
        <v>88716</v>
      </c>
      <c r="M2962" s="74">
        <v>0</v>
      </c>
      <c r="N2962" s="74">
        <v>0</v>
      </c>
      <c r="O2962" s="74">
        <v>0</v>
      </c>
      <c r="P2962" s="75">
        <v>0</v>
      </c>
      <c r="Q2962" s="76" t="str">
        <f t="shared" si="46"/>
        <v>Registered</v>
      </c>
    </row>
    <row r="2963" spans="1:17">
      <c r="A2963" s="77">
        <v>1383</v>
      </c>
      <c r="B2963" s="77" t="s">
        <v>1762</v>
      </c>
      <c r="C2963" s="77" t="s">
        <v>2299</v>
      </c>
      <c r="D2963" s="77" t="s">
        <v>4617</v>
      </c>
      <c r="E2963" s="77" t="s">
        <v>4618</v>
      </c>
      <c r="F2963" s="78">
        <v>45716</v>
      </c>
      <c r="G2963" s="77" t="s">
        <v>4308</v>
      </c>
      <c r="H2963" s="79">
        <v>2217900</v>
      </c>
      <c r="I2963" s="79">
        <v>1441635</v>
      </c>
      <c r="J2963" s="79">
        <v>1352919</v>
      </c>
      <c r="K2963" s="79">
        <v>88716</v>
      </c>
      <c r="L2963" s="79">
        <v>88716</v>
      </c>
      <c r="M2963" s="79">
        <v>0</v>
      </c>
      <c r="N2963" s="79">
        <v>0</v>
      </c>
      <c r="O2963" s="79">
        <v>0</v>
      </c>
      <c r="P2963" s="80">
        <v>0</v>
      </c>
      <c r="Q2963" s="81" t="str">
        <f t="shared" si="46"/>
        <v>Registered</v>
      </c>
    </row>
    <row r="2964" spans="1:17">
      <c r="A2964" s="72">
        <v>1384</v>
      </c>
      <c r="B2964" s="72" t="s">
        <v>1762</v>
      </c>
      <c r="C2964" s="72" t="s">
        <v>2299</v>
      </c>
      <c r="D2964" s="72" t="s">
        <v>4619</v>
      </c>
      <c r="E2964" s="72" t="s">
        <v>4620</v>
      </c>
      <c r="F2964" s="73">
        <v>45716</v>
      </c>
      <c r="G2964" s="72" t="s">
        <v>4336</v>
      </c>
      <c r="H2964" s="74">
        <v>2217900</v>
      </c>
      <c r="I2964" s="74">
        <v>1441635</v>
      </c>
      <c r="J2964" s="74">
        <v>1352919</v>
      </c>
      <c r="K2964" s="74">
        <v>88716</v>
      </c>
      <c r="L2964" s="74">
        <v>88716</v>
      </c>
      <c r="M2964" s="74">
        <v>0</v>
      </c>
      <c r="N2964" s="74">
        <v>0</v>
      </c>
      <c r="O2964" s="74">
        <v>0</v>
      </c>
      <c r="P2964" s="75">
        <v>0</v>
      </c>
      <c r="Q2964" s="76" t="str">
        <f t="shared" si="46"/>
        <v>Registered</v>
      </c>
    </row>
    <row r="2965" spans="1:17">
      <c r="A2965" s="77">
        <v>1385</v>
      </c>
      <c r="B2965" s="77" t="s">
        <v>1762</v>
      </c>
      <c r="C2965" s="77" t="s">
        <v>2299</v>
      </c>
      <c r="D2965" s="77" t="s">
        <v>4621</v>
      </c>
      <c r="E2965" s="77" t="s">
        <v>4622</v>
      </c>
      <c r="F2965" s="78">
        <v>45716</v>
      </c>
      <c r="G2965" s="77" t="s">
        <v>4336</v>
      </c>
      <c r="H2965" s="79">
        <v>2217900</v>
      </c>
      <c r="I2965" s="79">
        <v>1441635</v>
      </c>
      <c r="J2965" s="79">
        <v>1352919</v>
      </c>
      <c r="K2965" s="79">
        <v>88716</v>
      </c>
      <c r="L2965" s="79">
        <v>88716</v>
      </c>
      <c r="M2965" s="79">
        <v>0</v>
      </c>
      <c r="N2965" s="79">
        <v>0</v>
      </c>
      <c r="O2965" s="79">
        <v>0</v>
      </c>
      <c r="P2965" s="80">
        <v>0</v>
      </c>
      <c r="Q2965" s="81" t="str">
        <f t="shared" si="46"/>
        <v>Registered</v>
      </c>
    </row>
    <row r="2966" spans="1:17">
      <c r="A2966" s="72">
        <v>1386</v>
      </c>
      <c r="B2966" s="72" t="s">
        <v>1762</v>
      </c>
      <c r="C2966" s="72" t="s">
        <v>2299</v>
      </c>
      <c r="D2966" s="72" t="s">
        <v>4623</v>
      </c>
      <c r="E2966" s="72" t="s">
        <v>4624</v>
      </c>
      <c r="F2966" s="73">
        <v>45716</v>
      </c>
      <c r="G2966" s="72" t="s">
        <v>4297</v>
      </c>
      <c r="H2966" s="74">
        <v>2217900</v>
      </c>
      <c r="I2966" s="74">
        <v>1441635</v>
      </c>
      <c r="J2966" s="74">
        <v>1352919</v>
      </c>
      <c r="K2966" s="74">
        <v>88716</v>
      </c>
      <c r="L2966" s="74">
        <v>88716</v>
      </c>
      <c r="M2966" s="74">
        <v>0</v>
      </c>
      <c r="N2966" s="74">
        <v>0</v>
      </c>
      <c r="O2966" s="74">
        <v>0</v>
      </c>
      <c r="P2966" s="75">
        <v>0</v>
      </c>
      <c r="Q2966" s="76" t="str">
        <f t="shared" si="46"/>
        <v>Registered</v>
      </c>
    </row>
    <row r="2967" spans="1:17">
      <c r="A2967" s="77">
        <v>1387</v>
      </c>
      <c r="B2967" s="77" t="s">
        <v>1762</v>
      </c>
      <c r="C2967" s="77" t="s">
        <v>2299</v>
      </c>
      <c r="D2967" s="77" t="s">
        <v>4625</v>
      </c>
      <c r="E2967" s="77" t="s">
        <v>4626</v>
      </c>
      <c r="F2967" s="78">
        <v>45716</v>
      </c>
      <c r="G2967" s="77" t="s">
        <v>4336</v>
      </c>
      <c r="H2967" s="79">
        <v>2217900</v>
      </c>
      <c r="I2967" s="79">
        <v>1441635</v>
      </c>
      <c r="J2967" s="79">
        <v>1352919</v>
      </c>
      <c r="K2967" s="79">
        <v>88716</v>
      </c>
      <c r="L2967" s="79">
        <v>88716</v>
      </c>
      <c r="M2967" s="79">
        <v>0</v>
      </c>
      <c r="N2967" s="79">
        <v>0</v>
      </c>
      <c r="O2967" s="79">
        <v>0</v>
      </c>
      <c r="P2967" s="80">
        <v>0</v>
      </c>
      <c r="Q2967" s="81" t="str">
        <f t="shared" si="46"/>
        <v>Registered</v>
      </c>
    </row>
    <row r="2968" spans="1:17">
      <c r="A2968" s="72">
        <v>1388</v>
      </c>
      <c r="B2968" s="72" t="s">
        <v>1762</v>
      </c>
      <c r="C2968" s="72" t="s">
        <v>2299</v>
      </c>
      <c r="D2968" s="72" t="s">
        <v>4627</v>
      </c>
      <c r="E2968" s="72" t="s">
        <v>4628</v>
      </c>
      <c r="F2968" s="73">
        <v>45716</v>
      </c>
      <c r="G2968" s="72" t="s">
        <v>3211</v>
      </c>
      <c r="H2968" s="74">
        <v>2217900</v>
      </c>
      <c r="I2968" s="74">
        <v>1441635</v>
      </c>
      <c r="J2968" s="74">
        <v>1352919</v>
      </c>
      <c r="K2968" s="74">
        <v>88716</v>
      </c>
      <c r="L2968" s="74">
        <v>88716</v>
      </c>
      <c r="M2968" s="74">
        <v>0</v>
      </c>
      <c r="N2968" s="74">
        <v>0</v>
      </c>
      <c r="O2968" s="74">
        <v>0</v>
      </c>
      <c r="P2968" s="75">
        <v>0</v>
      </c>
      <c r="Q2968" s="76" t="str">
        <f t="shared" si="46"/>
        <v>Registered</v>
      </c>
    </row>
    <row r="2969" spans="1:17">
      <c r="A2969" s="77">
        <v>1389</v>
      </c>
      <c r="B2969" s="77" t="s">
        <v>1762</v>
      </c>
      <c r="C2969" s="77" t="s">
        <v>2299</v>
      </c>
      <c r="D2969" s="77" t="s">
        <v>4629</v>
      </c>
      <c r="E2969" s="77" t="s">
        <v>4630</v>
      </c>
      <c r="F2969" s="78">
        <v>45716</v>
      </c>
      <c r="G2969" s="77" t="s">
        <v>4336</v>
      </c>
      <c r="H2969" s="79">
        <v>2217900</v>
      </c>
      <c r="I2969" s="79">
        <v>1441635</v>
      </c>
      <c r="J2969" s="79">
        <v>1352919</v>
      </c>
      <c r="K2969" s="79">
        <v>88716</v>
      </c>
      <c r="L2969" s="79">
        <v>88716</v>
      </c>
      <c r="M2969" s="79">
        <v>0</v>
      </c>
      <c r="N2969" s="79">
        <v>0</v>
      </c>
      <c r="O2969" s="79">
        <v>0</v>
      </c>
      <c r="P2969" s="80">
        <v>0</v>
      </c>
      <c r="Q2969" s="81" t="str">
        <f t="shared" si="46"/>
        <v>Registered</v>
      </c>
    </row>
    <row r="2970" spans="1:17">
      <c r="A2970" s="72">
        <v>1390</v>
      </c>
      <c r="B2970" s="72" t="s">
        <v>1762</v>
      </c>
      <c r="C2970" s="72" t="s">
        <v>2299</v>
      </c>
      <c r="D2970" s="72" t="s">
        <v>4631</v>
      </c>
      <c r="E2970" s="72" t="s">
        <v>4632</v>
      </c>
      <c r="F2970" s="73">
        <v>45716</v>
      </c>
      <c r="G2970" s="72" t="s">
        <v>4452</v>
      </c>
      <c r="H2970" s="74">
        <v>2217900</v>
      </c>
      <c r="I2970" s="74">
        <v>1441635</v>
      </c>
      <c r="J2970" s="74">
        <v>1352919</v>
      </c>
      <c r="K2970" s="74">
        <v>88716</v>
      </c>
      <c r="L2970" s="74">
        <v>88716</v>
      </c>
      <c r="M2970" s="74">
        <v>0</v>
      </c>
      <c r="N2970" s="74">
        <v>0</v>
      </c>
      <c r="O2970" s="74">
        <v>0</v>
      </c>
      <c r="P2970" s="75">
        <v>0</v>
      </c>
      <c r="Q2970" s="76" t="str">
        <f t="shared" si="46"/>
        <v>Registered</v>
      </c>
    </row>
    <row r="2971" spans="1:17">
      <c r="A2971" s="77">
        <v>1391</v>
      </c>
      <c r="B2971" s="77" t="s">
        <v>1762</v>
      </c>
      <c r="C2971" s="77" t="s">
        <v>2299</v>
      </c>
      <c r="D2971" s="77" t="s">
        <v>4633</v>
      </c>
      <c r="E2971" s="77" t="s">
        <v>4634</v>
      </c>
      <c r="F2971" s="78">
        <v>45716</v>
      </c>
      <c r="G2971" s="77" t="s">
        <v>4308</v>
      </c>
      <c r="H2971" s="79">
        <v>2217900</v>
      </c>
      <c r="I2971" s="79">
        <v>1441635</v>
      </c>
      <c r="J2971" s="79">
        <v>1352919</v>
      </c>
      <c r="K2971" s="79">
        <v>88716</v>
      </c>
      <c r="L2971" s="79">
        <v>88716</v>
      </c>
      <c r="M2971" s="79">
        <v>0</v>
      </c>
      <c r="N2971" s="79">
        <v>0</v>
      </c>
      <c r="O2971" s="79">
        <v>0</v>
      </c>
      <c r="P2971" s="80">
        <v>0</v>
      </c>
      <c r="Q2971" s="81" t="str">
        <f t="shared" si="46"/>
        <v>Registered</v>
      </c>
    </row>
    <row r="2972" spans="1:17">
      <c r="A2972" s="72">
        <v>1392</v>
      </c>
      <c r="B2972" s="72" t="s">
        <v>1762</v>
      </c>
      <c r="C2972" s="72" t="s">
        <v>2299</v>
      </c>
      <c r="D2972" s="72" t="s">
        <v>4635</v>
      </c>
      <c r="E2972" s="72" t="s">
        <v>4636</v>
      </c>
      <c r="F2972" s="73">
        <v>45790</v>
      </c>
      <c r="G2972" s="72" t="s">
        <v>2897</v>
      </c>
      <c r="H2972" s="74">
        <v>2217900</v>
      </c>
      <c r="I2972" s="74">
        <v>1441635</v>
      </c>
      <c r="J2972" s="74">
        <v>1352919</v>
      </c>
      <c r="K2972" s="74">
        <v>88716</v>
      </c>
      <c r="L2972" s="74">
        <v>88716</v>
      </c>
      <c r="M2972" s="74">
        <v>0</v>
      </c>
      <c r="N2972" s="74">
        <v>0</v>
      </c>
      <c r="O2972" s="74">
        <v>0</v>
      </c>
      <c r="P2972" s="75">
        <v>0</v>
      </c>
      <c r="Q2972" s="76" t="str">
        <f t="shared" si="46"/>
        <v>Registered</v>
      </c>
    </row>
    <row r="2973" spans="1:17">
      <c r="A2973" s="77">
        <v>1393</v>
      </c>
      <c r="B2973" s="77" t="s">
        <v>1762</v>
      </c>
      <c r="C2973" s="77" t="s">
        <v>2299</v>
      </c>
      <c r="D2973" s="77" t="s">
        <v>4637</v>
      </c>
      <c r="E2973" s="77" t="s">
        <v>4638</v>
      </c>
      <c r="F2973" s="78">
        <v>45716</v>
      </c>
      <c r="G2973" s="77" t="s">
        <v>2789</v>
      </c>
      <c r="H2973" s="79">
        <v>2217900</v>
      </c>
      <c r="I2973" s="79">
        <v>1441635</v>
      </c>
      <c r="J2973" s="79">
        <v>1352919</v>
      </c>
      <c r="K2973" s="79">
        <v>88716</v>
      </c>
      <c r="L2973" s="79">
        <v>88716</v>
      </c>
      <c r="M2973" s="79">
        <v>0</v>
      </c>
      <c r="N2973" s="79">
        <v>0</v>
      </c>
      <c r="O2973" s="79">
        <v>0</v>
      </c>
      <c r="P2973" s="80">
        <v>0</v>
      </c>
      <c r="Q2973" s="81" t="str">
        <f t="shared" si="46"/>
        <v>Registered</v>
      </c>
    </row>
    <row r="2974" spans="1:17">
      <c r="A2974" s="72">
        <v>1394</v>
      </c>
      <c r="B2974" s="72" t="s">
        <v>1762</v>
      </c>
      <c r="C2974" s="72" t="s">
        <v>2299</v>
      </c>
      <c r="D2974" s="72" t="s">
        <v>4639</v>
      </c>
      <c r="E2974" s="72" t="s">
        <v>4640</v>
      </c>
      <c r="F2974" s="73">
        <v>45716</v>
      </c>
      <c r="G2974" s="72" t="s">
        <v>3458</v>
      </c>
      <c r="H2974" s="74">
        <v>2217900</v>
      </c>
      <c r="I2974" s="74">
        <v>1441635</v>
      </c>
      <c r="J2974" s="74">
        <v>1352919</v>
      </c>
      <c r="K2974" s="74">
        <v>88716</v>
      </c>
      <c r="L2974" s="74">
        <v>88716</v>
      </c>
      <c r="M2974" s="74">
        <v>0</v>
      </c>
      <c r="N2974" s="74">
        <v>0</v>
      </c>
      <c r="O2974" s="74">
        <v>0</v>
      </c>
      <c r="P2974" s="75">
        <v>0</v>
      </c>
      <c r="Q2974" s="76" t="str">
        <f t="shared" si="46"/>
        <v>Registered</v>
      </c>
    </row>
    <row r="2975" spans="1:17">
      <c r="A2975" s="77">
        <v>1395</v>
      </c>
      <c r="B2975" s="77" t="s">
        <v>1762</v>
      </c>
      <c r="C2975" s="77" t="s">
        <v>2299</v>
      </c>
      <c r="D2975" s="77" t="s">
        <v>4641</v>
      </c>
      <c r="E2975" s="77" t="s">
        <v>4642</v>
      </c>
      <c r="F2975" s="78">
        <v>45716</v>
      </c>
      <c r="G2975" s="77" t="s">
        <v>4452</v>
      </c>
      <c r="H2975" s="79">
        <v>2217900</v>
      </c>
      <c r="I2975" s="79">
        <v>1441635</v>
      </c>
      <c r="J2975" s="79">
        <v>1352919</v>
      </c>
      <c r="K2975" s="79">
        <v>88716</v>
      </c>
      <c r="L2975" s="79">
        <v>88716</v>
      </c>
      <c r="M2975" s="79">
        <v>0</v>
      </c>
      <c r="N2975" s="79">
        <v>0</v>
      </c>
      <c r="O2975" s="79">
        <v>0</v>
      </c>
      <c r="P2975" s="80">
        <v>0</v>
      </c>
      <c r="Q2975" s="81" t="str">
        <f t="shared" si="46"/>
        <v>Registered</v>
      </c>
    </row>
    <row r="2976" spans="1:17">
      <c r="A2976" s="72">
        <v>1396</v>
      </c>
      <c r="B2976" s="72" t="s">
        <v>1762</v>
      </c>
      <c r="C2976" s="72" t="s">
        <v>2299</v>
      </c>
      <c r="D2976" s="72" t="s">
        <v>4643</v>
      </c>
      <c r="E2976" s="72" t="s">
        <v>4644</v>
      </c>
      <c r="F2976" s="73">
        <v>45782</v>
      </c>
      <c r="G2976" s="72" t="s">
        <v>3891</v>
      </c>
      <c r="H2976" s="74">
        <v>2217900</v>
      </c>
      <c r="I2976" s="74">
        <v>1441635</v>
      </c>
      <c r="J2976" s="74">
        <v>1352919</v>
      </c>
      <c r="K2976" s="74">
        <v>88716</v>
      </c>
      <c r="L2976" s="74">
        <v>88716</v>
      </c>
      <c r="M2976" s="74">
        <v>0</v>
      </c>
      <c r="N2976" s="74">
        <v>0</v>
      </c>
      <c r="O2976" s="74">
        <v>0</v>
      </c>
      <c r="P2976" s="75">
        <v>0</v>
      </c>
      <c r="Q2976" s="76" t="str">
        <f t="shared" si="46"/>
        <v>Registered</v>
      </c>
    </row>
    <row r="2977" spans="1:17">
      <c r="A2977" s="77">
        <v>1397</v>
      </c>
      <c r="B2977" s="77" t="s">
        <v>1762</v>
      </c>
      <c r="C2977" s="77" t="s">
        <v>2299</v>
      </c>
      <c r="D2977" s="77" t="s">
        <v>4645</v>
      </c>
      <c r="E2977" s="77" t="s">
        <v>4646</v>
      </c>
      <c r="F2977" s="78">
        <v>45716</v>
      </c>
      <c r="G2977" s="77" t="s">
        <v>2732</v>
      </c>
      <c r="H2977" s="79">
        <v>2217900</v>
      </c>
      <c r="I2977" s="79">
        <v>1441635</v>
      </c>
      <c r="J2977" s="79">
        <v>1352919</v>
      </c>
      <c r="K2977" s="79">
        <v>88716</v>
      </c>
      <c r="L2977" s="79">
        <v>88716</v>
      </c>
      <c r="M2977" s="79">
        <v>0</v>
      </c>
      <c r="N2977" s="79">
        <v>0</v>
      </c>
      <c r="O2977" s="79">
        <v>0</v>
      </c>
      <c r="P2977" s="80">
        <v>0</v>
      </c>
      <c r="Q2977" s="81" t="str">
        <f t="shared" si="46"/>
        <v>Registered</v>
      </c>
    </row>
    <row r="2978" spans="1:17">
      <c r="A2978" s="72">
        <v>1398</v>
      </c>
      <c r="B2978" s="72" t="s">
        <v>1762</v>
      </c>
      <c r="C2978" s="72" t="s">
        <v>2299</v>
      </c>
      <c r="D2978" s="72" t="s">
        <v>4647</v>
      </c>
      <c r="E2978" s="72" t="s">
        <v>4648</v>
      </c>
      <c r="F2978" s="73">
        <v>45716</v>
      </c>
      <c r="G2978" s="72" t="s">
        <v>4308</v>
      </c>
      <c r="H2978" s="74">
        <v>2217900</v>
      </c>
      <c r="I2978" s="74">
        <v>1441635</v>
      </c>
      <c r="J2978" s="74">
        <v>1352919</v>
      </c>
      <c r="K2978" s="74">
        <v>88716</v>
      </c>
      <c r="L2978" s="74">
        <v>88716</v>
      </c>
      <c r="M2978" s="74">
        <v>0</v>
      </c>
      <c r="N2978" s="74">
        <v>0</v>
      </c>
      <c r="O2978" s="74">
        <v>0</v>
      </c>
      <c r="P2978" s="75">
        <v>0</v>
      </c>
      <c r="Q2978" s="76" t="str">
        <f t="shared" si="46"/>
        <v>Registered</v>
      </c>
    </row>
    <row r="2979" spans="1:17">
      <c r="A2979" s="77">
        <v>1399</v>
      </c>
      <c r="B2979" s="77" t="s">
        <v>1762</v>
      </c>
      <c r="C2979" s="77" t="s">
        <v>2299</v>
      </c>
      <c r="D2979" s="77" t="s">
        <v>4649</v>
      </c>
      <c r="E2979" s="77" t="s">
        <v>4650</v>
      </c>
      <c r="F2979" s="78">
        <v>45715</v>
      </c>
      <c r="G2979" s="77" t="s">
        <v>4308</v>
      </c>
      <c r="H2979" s="79">
        <v>2217900</v>
      </c>
      <c r="I2979" s="79">
        <v>1441635</v>
      </c>
      <c r="J2979" s="79">
        <v>1352919</v>
      </c>
      <c r="K2979" s="79">
        <v>88716</v>
      </c>
      <c r="L2979" s="79">
        <v>88716</v>
      </c>
      <c r="M2979" s="79">
        <v>0</v>
      </c>
      <c r="N2979" s="79">
        <v>0</v>
      </c>
      <c r="O2979" s="79">
        <v>0</v>
      </c>
      <c r="P2979" s="80">
        <v>0</v>
      </c>
      <c r="Q2979" s="81" t="str">
        <f t="shared" si="46"/>
        <v>Registered</v>
      </c>
    </row>
    <row r="2980" spans="1:17">
      <c r="A2980" s="72">
        <v>1400</v>
      </c>
      <c r="B2980" s="72" t="s">
        <v>1762</v>
      </c>
      <c r="C2980" s="72" t="s">
        <v>2299</v>
      </c>
      <c r="D2980" s="72" t="s">
        <v>4651</v>
      </c>
      <c r="E2980" s="72" t="s">
        <v>4652</v>
      </c>
      <c r="F2980" s="73">
        <v>45716</v>
      </c>
      <c r="G2980" s="72" t="s">
        <v>4297</v>
      </c>
      <c r="H2980" s="74">
        <v>2217900</v>
      </c>
      <c r="I2980" s="74">
        <v>1441635</v>
      </c>
      <c r="J2980" s="74">
        <v>1352919</v>
      </c>
      <c r="K2980" s="74">
        <v>88716</v>
      </c>
      <c r="L2980" s="74">
        <v>88716</v>
      </c>
      <c r="M2980" s="74">
        <v>0</v>
      </c>
      <c r="N2980" s="74">
        <v>0</v>
      </c>
      <c r="O2980" s="74">
        <v>0</v>
      </c>
      <c r="P2980" s="75">
        <v>0</v>
      </c>
      <c r="Q2980" s="76" t="str">
        <f t="shared" si="46"/>
        <v>Registered</v>
      </c>
    </row>
    <row r="2981" spans="1:17">
      <c r="A2981" s="77">
        <v>1401</v>
      </c>
      <c r="B2981" s="77" t="s">
        <v>1762</v>
      </c>
      <c r="C2981" s="77" t="s">
        <v>2299</v>
      </c>
      <c r="D2981" s="77" t="s">
        <v>4653</v>
      </c>
      <c r="E2981" s="77" t="s">
        <v>4654</v>
      </c>
      <c r="F2981" s="78">
        <v>45716</v>
      </c>
      <c r="G2981" s="77" t="s">
        <v>4655</v>
      </c>
      <c r="H2981" s="79">
        <v>2217900</v>
      </c>
      <c r="I2981" s="79">
        <v>1441635</v>
      </c>
      <c r="J2981" s="79">
        <v>1352919</v>
      </c>
      <c r="K2981" s="79">
        <v>88716</v>
      </c>
      <c r="L2981" s="79">
        <v>88716</v>
      </c>
      <c r="M2981" s="79">
        <v>0</v>
      </c>
      <c r="N2981" s="79">
        <v>0</v>
      </c>
      <c r="O2981" s="79">
        <v>0</v>
      </c>
      <c r="P2981" s="80">
        <v>0</v>
      </c>
      <c r="Q2981" s="81" t="str">
        <f t="shared" si="46"/>
        <v>Registered</v>
      </c>
    </row>
    <row r="2982" spans="1:17">
      <c r="A2982" s="72">
        <v>1402</v>
      </c>
      <c r="B2982" s="72" t="s">
        <v>1762</v>
      </c>
      <c r="C2982" s="72" t="s">
        <v>2299</v>
      </c>
      <c r="D2982" s="72" t="s">
        <v>4656</v>
      </c>
      <c r="E2982" s="72" t="s">
        <v>4657</v>
      </c>
      <c r="F2982" s="73">
        <v>45715</v>
      </c>
      <c r="G2982" s="72" t="s">
        <v>4308</v>
      </c>
      <c r="H2982" s="74">
        <v>2217900</v>
      </c>
      <c r="I2982" s="74">
        <v>1441635</v>
      </c>
      <c r="J2982" s="74">
        <v>1352919</v>
      </c>
      <c r="K2982" s="74">
        <v>88716</v>
      </c>
      <c r="L2982" s="74">
        <v>88716</v>
      </c>
      <c r="M2982" s="74">
        <v>0</v>
      </c>
      <c r="N2982" s="74">
        <v>0</v>
      </c>
      <c r="O2982" s="74">
        <v>0</v>
      </c>
      <c r="P2982" s="75">
        <v>0</v>
      </c>
      <c r="Q2982" s="76" t="str">
        <f t="shared" si="46"/>
        <v>Registered</v>
      </c>
    </row>
    <row r="2983" spans="1:17">
      <c r="A2983" s="77">
        <v>1403</v>
      </c>
      <c r="B2983" s="77" t="s">
        <v>1762</v>
      </c>
      <c r="C2983" s="77" t="s">
        <v>2299</v>
      </c>
      <c r="D2983" s="77" t="s">
        <v>4658</v>
      </c>
      <c r="E2983" s="77" t="s">
        <v>4659</v>
      </c>
      <c r="F2983" s="78">
        <v>45784</v>
      </c>
      <c r="G2983" s="77" t="s">
        <v>3674</v>
      </c>
      <c r="H2983" s="79">
        <v>2217900</v>
      </c>
      <c r="I2983" s="79">
        <v>1441635</v>
      </c>
      <c r="J2983" s="79">
        <v>1352919</v>
      </c>
      <c r="K2983" s="79">
        <v>88716</v>
      </c>
      <c r="L2983" s="79">
        <v>88716</v>
      </c>
      <c r="M2983" s="79">
        <v>0</v>
      </c>
      <c r="N2983" s="79">
        <v>0</v>
      </c>
      <c r="O2983" s="79">
        <v>0</v>
      </c>
      <c r="P2983" s="80">
        <v>0</v>
      </c>
      <c r="Q2983" s="81" t="str">
        <f t="shared" si="46"/>
        <v>Registered</v>
      </c>
    </row>
    <row r="2984" spans="1:17">
      <c r="A2984" s="72">
        <v>1404</v>
      </c>
      <c r="B2984" s="72" t="s">
        <v>1762</v>
      </c>
      <c r="C2984" s="72" t="s">
        <v>2299</v>
      </c>
      <c r="D2984" s="72" t="s">
        <v>4660</v>
      </c>
      <c r="E2984" s="72" t="s">
        <v>4661</v>
      </c>
      <c r="F2984" s="73">
        <v>45715</v>
      </c>
      <c r="G2984" s="72" t="s">
        <v>3838</v>
      </c>
      <c r="H2984" s="74">
        <v>2217900</v>
      </c>
      <c r="I2984" s="74">
        <v>1441635</v>
      </c>
      <c r="J2984" s="74">
        <v>1352919</v>
      </c>
      <c r="K2984" s="74">
        <v>88716</v>
      </c>
      <c r="L2984" s="74">
        <v>88716</v>
      </c>
      <c r="M2984" s="74">
        <v>0</v>
      </c>
      <c r="N2984" s="74">
        <v>0</v>
      </c>
      <c r="O2984" s="74">
        <v>0</v>
      </c>
      <c r="P2984" s="75">
        <v>0</v>
      </c>
      <c r="Q2984" s="76" t="str">
        <f t="shared" si="46"/>
        <v>Registered</v>
      </c>
    </row>
    <row r="2985" spans="1:17">
      <c r="A2985" s="77">
        <v>1305</v>
      </c>
      <c r="B2985" s="77" t="s">
        <v>1762</v>
      </c>
      <c r="C2985" s="77" t="s">
        <v>2299</v>
      </c>
      <c r="D2985" s="77" t="s">
        <v>4458</v>
      </c>
      <c r="E2985" s="77" t="s">
        <v>4459</v>
      </c>
      <c r="F2985" s="78">
        <v>45716</v>
      </c>
      <c r="G2985" s="77" t="s">
        <v>4054</v>
      </c>
      <c r="H2985" s="79">
        <v>2217900</v>
      </c>
      <c r="I2985" s="79">
        <v>1441635</v>
      </c>
      <c r="J2985" s="79">
        <v>1352379</v>
      </c>
      <c r="K2985" s="79">
        <v>89256</v>
      </c>
      <c r="L2985" s="79">
        <v>88716</v>
      </c>
      <c r="M2985" s="79">
        <v>0</v>
      </c>
      <c r="N2985" s="79">
        <v>0</v>
      </c>
      <c r="O2985" s="79">
        <v>540</v>
      </c>
      <c r="P2985" s="80">
        <v>0</v>
      </c>
      <c r="Q2985" s="81" t="str">
        <f t="shared" si="46"/>
        <v>Registered</v>
      </c>
    </row>
    <row r="2986" spans="1:17">
      <c r="A2986" s="72">
        <v>1304</v>
      </c>
      <c r="B2986" s="72" t="s">
        <v>1762</v>
      </c>
      <c r="C2986" s="72" t="s">
        <v>2299</v>
      </c>
      <c r="D2986" s="72" t="s">
        <v>4455</v>
      </c>
      <c r="E2986" s="72" t="s">
        <v>4456</v>
      </c>
      <c r="F2986" s="73">
        <v>45716</v>
      </c>
      <c r="G2986" s="72" t="s">
        <v>4457</v>
      </c>
      <c r="H2986" s="74">
        <v>2217900</v>
      </c>
      <c r="I2986" s="74">
        <v>1456196</v>
      </c>
      <c r="J2986" s="74">
        <v>1366584</v>
      </c>
      <c r="K2986" s="74">
        <v>89612</v>
      </c>
      <c r="L2986" s="74">
        <v>89612</v>
      </c>
      <c r="M2986" s="74">
        <v>0</v>
      </c>
      <c r="N2986" s="74">
        <v>0</v>
      </c>
      <c r="O2986" s="74">
        <v>0</v>
      </c>
      <c r="P2986" s="75">
        <v>0</v>
      </c>
      <c r="Q2986" s="76" t="str">
        <f t="shared" si="46"/>
        <v>Registered</v>
      </c>
    </row>
    <row r="2987" spans="1:17">
      <c r="A2987" s="77">
        <v>1303</v>
      </c>
      <c r="B2987" s="77" t="s">
        <v>318</v>
      </c>
      <c r="C2987" s="77" t="s">
        <v>321</v>
      </c>
      <c r="D2987" s="77" t="s">
        <v>4453</v>
      </c>
      <c r="E2987" s="77" t="s">
        <v>4454</v>
      </c>
      <c r="F2987" s="78">
        <v>45808</v>
      </c>
      <c r="G2987" s="77" t="s">
        <v>2226</v>
      </c>
      <c r="H2987" s="79">
        <v>4767660</v>
      </c>
      <c r="I2987" s="79">
        <v>2812918</v>
      </c>
      <c r="J2987" s="79">
        <v>2722352</v>
      </c>
      <c r="K2987" s="79">
        <v>90566</v>
      </c>
      <c r="L2987" s="79">
        <v>0</v>
      </c>
      <c r="M2987" s="79">
        <v>0</v>
      </c>
      <c r="N2987" s="79">
        <v>90566</v>
      </c>
      <c r="O2987" s="79">
        <v>0</v>
      </c>
      <c r="P2987" s="80">
        <v>0</v>
      </c>
      <c r="Q2987" s="81" t="str">
        <f t="shared" si="46"/>
        <v>Registered</v>
      </c>
    </row>
    <row r="2988" spans="1:17">
      <c r="A2988" s="72">
        <v>1299</v>
      </c>
      <c r="B2988" s="72" t="s">
        <v>1762</v>
      </c>
      <c r="C2988" s="72" t="s">
        <v>2299</v>
      </c>
      <c r="D2988" s="72" t="s">
        <v>4444</v>
      </c>
      <c r="E2988" s="72" t="s">
        <v>4445</v>
      </c>
      <c r="F2988" s="73">
        <v>45716</v>
      </c>
      <c r="G2988" s="72" t="s">
        <v>4308</v>
      </c>
      <c r="H2988" s="74">
        <v>2265800</v>
      </c>
      <c r="I2988" s="74">
        <v>1472770</v>
      </c>
      <c r="J2988" s="74">
        <v>1382138</v>
      </c>
      <c r="K2988" s="74">
        <v>90632</v>
      </c>
      <c r="L2988" s="74">
        <v>90632</v>
      </c>
      <c r="M2988" s="74">
        <v>0</v>
      </c>
      <c r="N2988" s="74">
        <v>0</v>
      </c>
      <c r="O2988" s="74">
        <v>0</v>
      </c>
      <c r="P2988" s="75">
        <v>0</v>
      </c>
      <c r="Q2988" s="76" t="str">
        <f t="shared" si="46"/>
        <v>Registered</v>
      </c>
    </row>
    <row r="2989" spans="1:17">
      <c r="A2989" s="77">
        <v>1300</v>
      </c>
      <c r="B2989" s="77" t="s">
        <v>1762</v>
      </c>
      <c r="C2989" s="77" t="s">
        <v>2299</v>
      </c>
      <c r="D2989" s="77" t="s">
        <v>4446</v>
      </c>
      <c r="E2989" s="77" t="s">
        <v>4447</v>
      </c>
      <c r="F2989" s="78">
        <v>45715</v>
      </c>
      <c r="G2989" s="77" t="s">
        <v>3835</v>
      </c>
      <c r="H2989" s="79">
        <v>2265800</v>
      </c>
      <c r="I2989" s="79">
        <v>1472770</v>
      </c>
      <c r="J2989" s="79">
        <v>1382138</v>
      </c>
      <c r="K2989" s="79">
        <v>90632</v>
      </c>
      <c r="L2989" s="79">
        <v>90632</v>
      </c>
      <c r="M2989" s="79">
        <v>0</v>
      </c>
      <c r="N2989" s="79">
        <v>0</v>
      </c>
      <c r="O2989" s="79">
        <v>0</v>
      </c>
      <c r="P2989" s="80">
        <v>0</v>
      </c>
      <c r="Q2989" s="81" t="str">
        <f t="shared" si="46"/>
        <v>Registered</v>
      </c>
    </row>
    <row r="2990" spans="1:17">
      <c r="A2990" s="72">
        <v>1301</v>
      </c>
      <c r="B2990" s="72" t="s">
        <v>1762</v>
      </c>
      <c r="C2990" s="72" t="s">
        <v>2299</v>
      </c>
      <c r="D2990" s="72" t="s">
        <v>4448</v>
      </c>
      <c r="E2990" s="72" t="s">
        <v>4449</v>
      </c>
      <c r="F2990" s="73">
        <v>45803</v>
      </c>
      <c r="G2990" s="72" t="s">
        <v>3996</v>
      </c>
      <c r="H2990" s="74">
        <v>2265800</v>
      </c>
      <c r="I2990" s="74">
        <v>1472770</v>
      </c>
      <c r="J2990" s="74">
        <v>1382138</v>
      </c>
      <c r="K2990" s="74">
        <v>90632</v>
      </c>
      <c r="L2990" s="74">
        <v>90632</v>
      </c>
      <c r="M2990" s="74">
        <v>0</v>
      </c>
      <c r="N2990" s="74">
        <v>0</v>
      </c>
      <c r="O2990" s="74">
        <v>0</v>
      </c>
      <c r="P2990" s="75">
        <v>0</v>
      </c>
      <c r="Q2990" s="76" t="str">
        <f t="shared" si="46"/>
        <v>Registered</v>
      </c>
    </row>
    <row r="2991" spans="1:17">
      <c r="A2991" s="77">
        <v>1302</v>
      </c>
      <c r="B2991" s="77" t="s">
        <v>1762</v>
      </c>
      <c r="C2991" s="77" t="s">
        <v>2299</v>
      </c>
      <c r="D2991" s="77" t="s">
        <v>4450</v>
      </c>
      <c r="E2991" s="77" t="s">
        <v>4451</v>
      </c>
      <c r="F2991" s="78">
        <v>45716</v>
      </c>
      <c r="G2991" s="77" t="s">
        <v>4452</v>
      </c>
      <c r="H2991" s="79">
        <v>2265800</v>
      </c>
      <c r="I2991" s="79">
        <v>1472770</v>
      </c>
      <c r="J2991" s="79">
        <v>1382138</v>
      </c>
      <c r="K2991" s="79">
        <v>90632</v>
      </c>
      <c r="L2991" s="79">
        <v>90632</v>
      </c>
      <c r="M2991" s="79">
        <v>0</v>
      </c>
      <c r="N2991" s="79">
        <v>0</v>
      </c>
      <c r="O2991" s="79">
        <v>0</v>
      </c>
      <c r="P2991" s="80">
        <v>0</v>
      </c>
      <c r="Q2991" s="81" t="str">
        <f t="shared" si="46"/>
        <v>Registered</v>
      </c>
    </row>
    <row r="2992" spans="1:17">
      <c r="A2992" s="72">
        <v>1297</v>
      </c>
      <c r="B2992" s="72" t="s">
        <v>130</v>
      </c>
      <c r="C2992" s="72" t="s">
        <v>2274</v>
      </c>
      <c r="D2992" s="72" t="s">
        <v>4441</v>
      </c>
      <c r="E2992" s="72" t="s">
        <v>4442</v>
      </c>
      <c r="F2992" s="73">
        <v>45504</v>
      </c>
      <c r="G2992" s="72" t="s">
        <v>4443</v>
      </c>
      <c r="H2992" s="74">
        <v>8445600</v>
      </c>
      <c r="I2992" s="74">
        <v>7601040</v>
      </c>
      <c r="J2992" s="74">
        <v>7499462</v>
      </c>
      <c r="K2992" s="74">
        <v>101578</v>
      </c>
      <c r="L2992" s="74">
        <v>0</v>
      </c>
      <c r="M2992" s="74">
        <v>0</v>
      </c>
      <c r="N2992" s="74">
        <v>0</v>
      </c>
      <c r="O2992" s="74">
        <v>101578</v>
      </c>
      <c r="P2992" s="75">
        <v>0</v>
      </c>
      <c r="Q2992" s="76" t="str">
        <f t="shared" si="46"/>
        <v>Registered</v>
      </c>
    </row>
    <row r="2993" spans="1:17">
      <c r="A2993" s="77">
        <v>1296</v>
      </c>
      <c r="B2993" s="77" t="s">
        <v>318</v>
      </c>
      <c r="C2993" s="77" t="s">
        <v>321</v>
      </c>
      <c r="D2993" s="77" t="s">
        <v>4438</v>
      </c>
      <c r="E2993" s="77" t="s">
        <v>4439</v>
      </c>
      <c r="F2993" s="78">
        <v>45909</v>
      </c>
      <c r="G2993" s="77" t="s">
        <v>4440</v>
      </c>
      <c r="H2993" s="79">
        <v>5161400</v>
      </c>
      <c r="I2993" s="79">
        <v>3045226</v>
      </c>
      <c r="J2993" s="79">
        <v>2941999</v>
      </c>
      <c r="K2993" s="79">
        <v>103227</v>
      </c>
      <c r="L2993" s="79">
        <v>0</v>
      </c>
      <c r="M2993" s="79">
        <v>0</v>
      </c>
      <c r="N2993" s="79">
        <v>103227</v>
      </c>
      <c r="O2993" s="79">
        <v>0</v>
      </c>
      <c r="P2993" s="80">
        <v>0</v>
      </c>
      <c r="Q2993" s="81" t="str">
        <f t="shared" si="46"/>
        <v>Registered</v>
      </c>
    </row>
    <row r="2994" spans="1:17">
      <c r="A2994" s="72">
        <v>1295</v>
      </c>
      <c r="B2994" s="72" t="s">
        <v>318</v>
      </c>
      <c r="C2994" s="72" t="s">
        <v>319</v>
      </c>
      <c r="D2994" s="72" t="s">
        <v>4436</v>
      </c>
      <c r="E2994" s="72" t="s">
        <v>4437</v>
      </c>
      <c r="F2994" s="73">
        <v>45473</v>
      </c>
      <c r="G2994" s="72" t="s">
        <v>2855</v>
      </c>
      <c r="H2994" s="74">
        <v>4404384</v>
      </c>
      <c r="I2994" s="74">
        <v>4404384</v>
      </c>
      <c r="J2994" s="74">
        <v>4295704</v>
      </c>
      <c r="K2994" s="74">
        <v>108680</v>
      </c>
      <c r="L2994" s="74">
        <v>0</v>
      </c>
      <c r="M2994" s="74">
        <v>108680</v>
      </c>
      <c r="N2994" s="74">
        <v>0</v>
      </c>
      <c r="O2994" s="74">
        <v>0</v>
      </c>
      <c r="P2994" s="75">
        <v>0</v>
      </c>
      <c r="Q2994" s="76" t="str">
        <f t="shared" si="46"/>
        <v>Registered</v>
      </c>
    </row>
    <row r="2995" spans="1:17">
      <c r="A2995" s="77">
        <v>1293</v>
      </c>
      <c r="B2995" s="77" t="s">
        <v>318</v>
      </c>
      <c r="C2995" s="77" t="s">
        <v>321</v>
      </c>
      <c r="D2995" s="77" t="s">
        <v>4434</v>
      </c>
      <c r="E2995" s="77" t="s">
        <v>4435</v>
      </c>
      <c r="F2995" s="78">
        <v>45868</v>
      </c>
      <c r="G2995" s="77" t="s">
        <v>1952</v>
      </c>
      <c r="H2995" s="79">
        <v>5611171</v>
      </c>
      <c r="I2995" s="79">
        <v>3310590</v>
      </c>
      <c r="J2995" s="79">
        <v>3198367</v>
      </c>
      <c r="K2995" s="79">
        <v>112223</v>
      </c>
      <c r="L2995" s="79">
        <v>0</v>
      </c>
      <c r="M2995" s="79">
        <v>0</v>
      </c>
      <c r="N2995" s="79">
        <v>112223</v>
      </c>
      <c r="O2995" s="79">
        <v>0</v>
      </c>
      <c r="P2995" s="80">
        <v>0</v>
      </c>
      <c r="Q2995" s="81" t="str">
        <f t="shared" si="46"/>
        <v>Registered</v>
      </c>
    </row>
    <row r="2996" spans="1:17">
      <c r="A2996" s="72">
        <v>1292</v>
      </c>
      <c r="B2996" s="72" t="s">
        <v>130</v>
      </c>
      <c r="C2996" s="72" t="s">
        <v>25</v>
      </c>
      <c r="D2996" s="72" t="s">
        <v>4432</v>
      </c>
      <c r="E2996" s="72" t="s">
        <v>4433</v>
      </c>
      <c r="F2996" s="73">
        <v>45064</v>
      </c>
      <c r="G2996" s="72" t="s">
        <v>3908</v>
      </c>
      <c r="H2996" s="74">
        <v>11391882</v>
      </c>
      <c r="I2996" s="74">
        <v>10252694</v>
      </c>
      <c r="J2996" s="74">
        <v>10138766</v>
      </c>
      <c r="K2996" s="74">
        <v>113928</v>
      </c>
      <c r="L2996" s="74">
        <v>113928</v>
      </c>
      <c r="M2996" s="74">
        <v>0</v>
      </c>
      <c r="N2996" s="74">
        <v>0</v>
      </c>
      <c r="O2996" s="74">
        <v>0</v>
      </c>
      <c r="P2996" s="75">
        <v>0</v>
      </c>
      <c r="Q2996" s="76" t="str">
        <f t="shared" si="46"/>
        <v>Registered</v>
      </c>
    </row>
    <row r="2997" spans="1:17">
      <c r="A2997" s="77">
        <v>1291</v>
      </c>
      <c r="B2997" s="77" t="s">
        <v>107</v>
      </c>
      <c r="C2997" s="77" t="s">
        <v>108</v>
      </c>
      <c r="D2997" s="77" t="s">
        <v>4430</v>
      </c>
      <c r="E2997" s="77" t="s">
        <v>4431</v>
      </c>
      <c r="F2997" s="78">
        <v>46013</v>
      </c>
      <c r="G2997" s="77" t="s">
        <v>4266</v>
      </c>
      <c r="H2997" s="79">
        <v>13329300</v>
      </c>
      <c r="I2997" s="79">
        <v>1448837</v>
      </c>
      <c r="J2997" s="79">
        <v>1332930</v>
      </c>
      <c r="K2997" s="79">
        <v>115907</v>
      </c>
      <c r="L2997" s="79">
        <v>115907</v>
      </c>
      <c r="M2997" s="79">
        <v>0</v>
      </c>
      <c r="N2997" s="79">
        <v>0</v>
      </c>
      <c r="O2997" s="79">
        <v>0</v>
      </c>
      <c r="P2997" s="80">
        <v>0</v>
      </c>
      <c r="Q2997" s="81" t="str">
        <f t="shared" si="46"/>
        <v>Registered</v>
      </c>
    </row>
    <row r="2998" spans="1:17">
      <c r="A2998" s="72">
        <v>1290</v>
      </c>
      <c r="B2998" s="72" t="s">
        <v>318</v>
      </c>
      <c r="C2998" s="72" t="s">
        <v>320</v>
      </c>
      <c r="D2998" s="72" t="s">
        <v>4428</v>
      </c>
      <c r="E2998" s="72" t="s">
        <v>4429</v>
      </c>
      <c r="F2998" s="73">
        <v>45988</v>
      </c>
      <c r="G2998" s="72" t="s">
        <v>3086</v>
      </c>
      <c r="H2998" s="74">
        <v>5539707</v>
      </c>
      <c r="I2998" s="74">
        <v>5539707</v>
      </c>
      <c r="J2998" s="74">
        <v>5423231</v>
      </c>
      <c r="K2998" s="74">
        <v>116476</v>
      </c>
      <c r="L2998" s="74">
        <v>0</v>
      </c>
      <c r="M2998" s="74">
        <v>116476</v>
      </c>
      <c r="N2998" s="74">
        <v>0</v>
      </c>
      <c r="O2998" s="74">
        <v>0</v>
      </c>
      <c r="P2998" s="75">
        <v>0</v>
      </c>
      <c r="Q2998" s="76" t="str">
        <f t="shared" si="46"/>
        <v>Registered</v>
      </c>
    </row>
    <row r="2999" spans="1:17">
      <c r="A2999" s="77">
        <v>1289</v>
      </c>
      <c r="B2999" s="77" t="s">
        <v>1575</v>
      </c>
      <c r="C2999" s="77" t="s">
        <v>172</v>
      </c>
      <c r="D2999" s="77" t="s">
        <v>4426</v>
      </c>
      <c r="E2999" s="77" t="s">
        <v>4427</v>
      </c>
      <c r="F2999" s="78">
        <v>45714</v>
      </c>
      <c r="G2999" s="77" t="s">
        <v>3458</v>
      </c>
      <c r="H2999" s="79">
        <v>2366000</v>
      </c>
      <c r="I2999" s="79">
        <v>1703520</v>
      </c>
      <c r="J2999" s="79">
        <v>1585220</v>
      </c>
      <c r="K2999" s="79">
        <v>118300</v>
      </c>
      <c r="L2999" s="79">
        <v>118300</v>
      </c>
      <c r="M2999" s="79">
        <v>0</v>
      </c>
      <c r="N2999" s="79">
        <v>0</v>
      </c>
      <c r="O2999" s="79">
        <v>0</v>
      </c>
      <c r="P2999" s="80">
        <v>0</v>
      </c>
      <c r="Q2999" s="81" t="str">
        <f t="shared" si="46"/>
        <v>Registered</v>
      </c>
    </row>
    <row r="3000" spans="1:17">
      <c r="A3000" s="72">
        <v>1287</v>
      </c>
      <c r="B3000" s="72" t="s">
        <v>318</v>
      </c>
      <c r="C3000" s="72" t="s">
        <v>320</v>
      </c>
      <c r="D3000" s="72" t="s">
        <v>4423</v>
      </c>
      <c r="E3000" s="72" t="s">
        <v>4424</v>
      </c>
      <c r="F3000" s="73">
        <v>45889</v>
      </c>
      <c r="G3000" s="72" t="s">
        <v>4425</v>
      </c>
      <c r="H3000" s="74">
        <v>5449392</v>
      </c>
      <c r="I3000" s="74">
        <v>5449392</v>
      </c>
      <c r="J3000" s="74">
        <v>5322892</v>
      </c>
      <c r="K3000" s="74">
        <v>126500</v>
      </c>
      <c r="L3000" s="74">
        <v>0</v>
      </c>
      <c r="M3000" s="74">
        <v>126500</v>
      </c>
      <c r="N3000" s="74">
        <v>0</v>
      </c>
      <c r="O3000" s="74">
        <v>0</v>
      </c>
      <c r="P3000" s="75">
        <v>0</v>
      </c>
      <c r="Q3000" s="76" t="str">
        <f t="shared" si="46"/>
        <v>Registered</v>
      </c>
    </row>
    <row r="3001" spans="1:17">
      <c r="A3001" s="77">
        <v>1286</v>
      </c>
      <c r="B3001" s="77" t="s">
        <v>355</v>
      </c>
      <c r="C3001" s="77" t="s">
        <v>357</v>
      </c>
      <c r="D3001" s="77" t="s">
        <v>4421</v>
      </c>
      <c r="E3001" s="77" t="s">
        <v>4422</v>
      </c>
      <c r="F3001" s="78">
        <v>45527</v>
      </c>
      <c r="G3001" s="77" t="s">
        <v>2232</v>
      </c>
      <c r="H3001" s="79">
        <v>6392850</v>
      </c>
      <c r="I3001" s="79">
        <v>4283211</v>
      </c>
      <c r="J3001" s="79">
        <v>4155354</v>
      </c>
      <c r="K3001" s="79">
        <v>127857</v>
      </c>
      <c r="L3001" s="79">
        <v>0</v>
      </c>
      <c r="M3001" s="79">
        <v>127857</v>
      </c>
      <c r="N3001" s="79">
        <v>0</v>
      </c>
      <c r="O3001" s="79">
        <v>0</v>
      </c>
      <c r="P3001" s="80">
        <v>0</v>
      </c>
      <c r="Q3001" s="81" t="str">
        <f t="shared" si="46"/>
        <v>Registered</v>
      </c>
    </row>
    <row r="3002" spans="1:17">
      <c r="A3002" s="72">
        <v>1285</v>
      </c>
      <c r="B3002" s="72" t="s">
        <v>318</v>
      </c>
      <c r="C3002" s="72" t="s">
        <v>319</v>
      </c>
      <c r="D3002" s="72" t="s">
        <v>4419</v>
      </c>
      <c r="E3002" s="72" t="s">
        <v>4420</v>
      </c>
      <c r="F3002" s="73">
        <v>45473</v>
      </c>
      <c r="G3002" s="72" t="s">
        <v>2615</v>
      </c>
      <c r="H3002" s="74">
        <v>5052150</v>
      </c>
      <c r="I3002" s="74">
        <v>5052150</v>
      </c>
      <c r="J3002" s="74">
        <v>4923799</v>
      </c>
      <c r="K3002" s="74">
        <v>128351</v>
      </c>
      <c r="L3002" s="74">
        <v>0</v>
      </c>
      <c r="M3002" s="74">
        <v>128351</v>
      </c>
      <c r="N3002" s="74">
        <v>0</v>
      </c>
      <c r="O3002" s="74">
        <v>0</v>
      </c>
      <c r="P3002" s="75">
        <v>0</v>
      </c>
      <c r="Q3002" s="76" t="str">
        <f t="shared" si="46"/>
        <v>Registered</v>
      </c>
    </row>
    <row r="3003" spans="1:17">
      <c r="A3003" s="77">
        <v>1284</v>
      </c>
      <c r="B3003" s="77" t="s">
        <v>355</v>
      </c>
      <c r="C3003" s="77" t="s">
        <v>356</v>
      </c>
      <c r="D3003" s="77" t="s">
        <v>4417</v>
      </c>
      <c r="E3003" s="77" t="s">
        <v>4418</v>
      </c>
      <c r="F3003" s="78">
        <v>45230</v>
      </c>
      <c r="G3003" s="77" t="s">
        <v>4382</v>
      </c>
      <c r="H3003" s="79">
        <v>6469944</v>
      </c>
      <c r="I3003" s="79">
        <v>4011366</v>
      </c>
      <c r="J3003" s="79">
        <v>3881967</v>
      </c>
      <c r="K3003" s="79">
        <v>129399</v>
      </c>
      <c r="L3003" s="79">
        <v>0</v>
      </c>
      <c r="M3003" s="79">
        <v>129399</v>
      </c>
      <c r="N3003" s="79">
        <v>0</v>
      </c>
      <c r="O3003" s="79">
        <v>0</v>
      </c>
      <c r="P3003" s="80">
        <v>0</v>
      </c>
      <c r="Q3003" s="81" t="str">
        <f t="shared" si="46"/>
        <v>Registered</v>
      </c>
    </row>
    <row r="3004" spans="1:17">
      <c r="A3004" s="72">
        <v>1283</v>
      </c>
      <c r="B3004" s="72" t="s">
        <v>355</v>
      </c>
      <c r="C3004" s="72" t="s">
        <v>357</v>
      </c>
      <c r="D3004" s="72" t="s">
        <v>4415</v>
      </c>
      <c r="E3004" s="72" t="s">
        <v>4416</v>
      </c>
      <c r="F3004" s="73">
        <v>45473</v>
      </c>
      <c r="G3004" s="72" t="s">
        <v>2900</v>
      </c>
      <c r="H3004" s="74">
        <v>6507928</v>
      </c>
      <c r="I3004" s="74">
        <v>4034916</v>
      </c>
      <c r="J3004" s="74">
        <v>3904757</v>
      </c>
      <c r="K3004" s="74">
        <v>130159</v>
      </c>
      <c r="L3004" s="74">
        <v>0</v>
      </c>
      <c r="M3004" s="74">
        <v>130159</v>
      </c>
      <c r="N3004" s="74">
        <v>0</v>
      </c>
      <c r="O3004" s="74">
        <v>0</v>
      </c>
      <c r="P3004" s="75">
        <v>0</v>
      </c>
      <c r="Q3004" s="76" t="str">
        <f t="shared" si="46"/>
        <v>Registered</v>
      </c>
    </row>
    <row r="3005" spans="1:17">
      <c r="A3005" s="77">
        <v>1282</v>
      </c>
      <c r="B3005" s="77" t="s">
        <v>318</v>
      </c>
      <c r="C3005" s="77" t="s">
        <v>319</v>
      </c>
      <c r="D3005" s="77" t="s">
        <v>4413</v>
      </c>
      <c r="E3005" s="77" t="s">
        <v>4414</v>
      </c>
      <c r="F3005" s="78">
        <v>46053</v>
      </c>
      <c r="G3005" s="77" t="s">
        <v>1840</v>
      </c>
      <c r="H3005" s="79">
        <v>5395500</v>
      </c>
      <c r="I3005" s="79">
        <v>5395500</v>
      </c>
      <c r="J3005" s="79">
        <v>5264942</v>
      </c>
      <c r="K3005" s="79">
        <v>130558</v>
      </c>
      <c r="L3005" s="79">
        <v>0</v>
      </c>
      <c r="M3005" s="79">
        <v>130558</v>
      </c>
      <c r="N3005" s="79">
        <v>0</v>
      </c>
      <c r="O3005" s="79">
        <v>0</v>
      </c>
      <c r="P3005" s="80">
        <v>0</v>
      </c>
      <c r="Q3005" s="81" t="str">
        <f t="shared" si="46"/>
        <v>Registered</v>
      </c>
    </row>
    <row r="3006" spans="1:17">
      <c r="A3006" s="72">
        <v>1281</v>
      </c>
      <c r="B3006" s="72" t="s">
        <v>355</v>
      </c>
      <c r="C3006" s="72" t="s">
        <v>356</v>
      </c>
      <c r="D3006" s="72" t="s">
        <v>4411</v>
      </c>
      <c r="E3006" s="72" t="s">
        <v>4412</v>
      </c>
      <c r="F3006" s="73">
        <v>45958</v>
      </c>
      <c r="G3006" s="72" t="s">
        <v>1813</v>
      </c>
      <c r="H3006" s="74">
        <v>6752961</v>
      </c>
      <c r="I3006" s="74">
        <v>4862130</v>
      </c>
      <c r="J3006" s="74">
        <v>4727071</v>
      </c>
      <c r="K3006" s="74">
        <v>135059</v>
      </c>
      <c r="L3006" s="74">
        <v>0</v>
      </c>
      <c r="M3006" s="74">
        <v>135059</v>
      </c>
      <c r="N3006" s="74">
        <v>0</v>
      </c>
      <c r="O3006" s="74">
        <v>0</v>
      </c>
      <c r="P3006" s="75">
        <v>0</v>
      </c>
      <c r="Q3006" s="76" t="str">
        <f t="shared" si="46"/>
        <v>Registered</v>
      </c>
    </row>
    <row r="3007" spans="1:17">
      <c r="A3007" s="77">
        <v>1280</v>
      </c>
      <c r="B3007" s="77" t="s">
        <v>130</v>
      </c>
      <c r="C3007" s="77" t="s">
        <v>132</v>
      </c>
      <c r="D3007" s="77" t="s">
        <v>4409</v>
      </c>
      <c r="E3007" s="77" t="s">
        <v>4410</v>
      </c>
      <c r="F3007" s="78">
        <v>46014</v>
      </c>
      <c r="G3007" s="77" t="s">
        <v>1612</v>
      </c>
      <c r="H3007" s="79">
        <v>13717620</v>
      </c>
      <c r="I3007" s="79">
        <v>2743524</v>
      </c>
      <c r="J3007" s="79">
        <v>2606348</v>
      </c>
      <c r="K3007" s="79">
        <v>137176</v>
      </c>
      <c r="L3007" s="79">
        <v>0</v>
      </c>
      <c r="M3007" s="79">
        <v>0</v>
      </c>
      <c r="N3007" s="79">
        <v>137176</v>
      </c>
      <c r="O3007" s="79">
        <v>0</v>
      </c>
      <c r="P3007" s="80">
        <v>0</v>
      </c>
      <c r="Q3007" s="81" t="str">
        <f t="shared" si="46"/>
        <v>Registered</v>
      </c>
    </row>
    <row r="3008" spans="1:17">
      <c r="A3008" s="72">
        <v>1279</v>
      </c>
      <c r="B3008" s="72" t="s">
        <v>1429</v>
      </c>
      <c r="C3008" s="72" t="s">
        <v>39</v>
      </c>
      <c r="D3008" s="72" t="s">
        <v>4407</v>
      </c>
      <c r="E3008" s="72" t="s">
        <v>4408</v>
      </c>
      <c r="F3008" s="73">
        <v>44789</v>
      </c>
      <c r="G3008" s="72" t="s">
        <v>4115</v>
      </c>
      <c r="H3008" s="74">
        <v>2891000</v>
      </c>
      <c r="I3008" s="74">
        <v>2891000</v>
      </c>
      <c r="J3008" s="74">
        <v>2753600</v>
      </c>
      <c r="K3008" s="74">
        <v>137400</v>
      </c>
      <c r="L3008" s="74">
        <v>0</v>
      </c>
      <c r="M3008" s="74">
        <v>0</v>
      </c>
      <c r="N3008" s="74">
        <v>0</v>
      </c>
      <c r="O3008" s="74">
        <v>0</v>
      </c>
      <c r="P3008" s="75">
        <v>137400</v>
      </c>
      <c r="Q3008" s="76" t="str">
        <f t="shared" ref="Q3008:Q3071" si="47">IF(G3008="01 Jan 1900","Unregistered","Registered")</f>
        <v>Registered</v>
      </c>
    </row>
    <row r="3009" spans="1:17">
      <c r="A3009" s="77">
        <v>1278</v>
      </c>
      <c r="B3009" s="77" t="s">
        <v>395</v>
      </c>
      <c r="C3009" s="77" t="s">
        <v>68</v>
      </c>
      <c r="D3009" s="77" t="s">
        <v>4404</v>
      </c>
      <c r="E3009" s="77" t="s">
        <v>4405</v>
      </c>
      <c r="F3009" s="78">
        <v>44778</v>
      </c>
      <c r="G3009" s="77" t="s">
        <v>4406</v>
      </c>
      <c r="H3009" s="79">
        <v>8275000</v>
      </c>
      <c r="I3009" s="79">
        <v>8275000</v>
      </c>
      <c r="J3009" s="79">
        <v>8137500</v>
      </c>
      <c r="K3009" s="79">
        <v>137500</v>
      </c>
      <c r="L3009" s="79">
        <v>0</v>
      </c>
      <c r="M3009" s="79">
        <v>0</v>
      </c>
      <c r="N3009" s="79">
        <v>0</v>
      </c>
      <c r="O3009" s="79">
        <v>0</v>
      </c>
      <c r="P3009" s="80">
        <v>137500</v>
      </c>
      <c r="Q3009" s="81" t="str">
        <f t="shared" si="47"/>
        <v>Registered</v>
      </c>
    </row>
    <row r="3010" spans="1:17">
      <c r="A3010" s="72">
        <v>1277</v>
      </c>
      <c r="B3010" s="72" t="s">
        <v>355</v>
      </c>
      <c r="C3010" s="72" t="s">
        <v>1588</v>
      </c>
      <c r="D3010" s="72" t="s">
        <v>4401</v>
      </c>
      <c r="E3010" s="72" t="s">
        <v>4402</v>
      </c>
      <c r="F3010" s="73">
        <v>45838</v>
      </c>
      <c r="G3010" s="72" t="s">
        <v>4403</v>
      </c>
      <c r="H3010" s="74">
        <v>6563200</v>
      </c>
      <c r="I3010" s="74">
        <v>3741024</v>
      </c>
      <c r="J3010" s="74">
        <v>3603496</v>
      </c>
      <c r="K3010" s="74">
        <v>137528</v>
      </c>
      <c r="L3010" s="74">
        <v>0</v>
      </c>
      <c r="M3010" s="74">
        <v>137528</v>
      </c>
      <c r="N3010" s="74">
        <v>0</v>
      </c>
      <c r="O3010" s="74">
        <v>0</v>
      </c>
      <c r="P3010" s="75">
        <v>0</v>
      </c>
      <c r="Q3010" s="76" t="str">
        <f t="shared" si="47"/>
        <v>Registered</v>
      </c>
    </row>
    <row r="3011" spans="1:17">
      <c r="A3011" s="77">
        <v>1276</v>
      </c>
      <c r="B3011" s="77" t="s">
        <v>1575</v>
      </c>
      <c r="C3011" s="77" t="s">
        <v>172</v>
      </c>
      <c r="D3011" s="77" t="s">
        <v>4399</v>
      </c>
      <c r="E3011" s="77" t="s">
        <v>4400</v>
      </c>
      <c r="F3011" s="78">
        <v>45672</v>
      </c>
      <c r="G3011" s="77" t="s">
        <v>4238</v>
      </c>
      <c r="H3011" s="79">
        <v>4745000</v>
      </c>
      <c r="I3011" s="79">
        <v>2941900</v>
      </c>
      <c r="J3011" s="79">
        <v>2799550</v>
      </c>
      <c r="K3011" s="79">
        <v>142350</v>
      </c>
      <c r="L3011" s="79">
        <v>0</v>
      </c>
      <c r="M3011" s="79">
        <v>142350</v>
      </c>
      <c r="N3011" s="79">
        <v>0</v>
      </c>
      <c r="O3011" s="79">
        <v>0</v>
      </c>
      <c r="P3011" s="80">
        <v>0</v>
      </c>
      <c r="Q3011" s="81" t="str">
        <f t="shared" si="47"/>
        <v>Registered</v>
      </c>
    </row>
    <row r="3012" spans="1:17">
      <c r="A3012" s="72">
        <v>1275</v>
      </c>
      <c r="B3012" s="72" t="s">
        <v>1433</v>
      </c>
      <c r="C3012" s="72" t="s">
        <v>1434</v>
      </c>
      <c r="D3012" s="72" t="s">
        <v>4396</v>
      </c>
      <c r="E3012" s="72" t="s">
        <v>4397</v>
      </c>
      <c r="F3012" s="73">
        <v>45260</v>
      </c>
      <c r="G3012" s="72" t="s">
        <v>4398</v>
      </c>
      <c r="H3012" s="74">
        <v>12055800</v>
      </c>
      <c r="I3012" s="74">
        <v>9041850</v>
      </c>
      <c r="J3012" s="74">
        <v>8899116</v>
      </c>
      <c r="K3012" s="74">
        <v>142734</v>
      </c>
      <c r="L3012" s="74">
        <v>0</v>
      </c>
      <c r="M3012" s="74">
        <v>0</v>
      </c>
      <c r="N3012" s="74">
        <v>0</v>
      </c>
      <c r="O3012" s="74">
        <v>0</v>
      </c>
      <c r="P3012" s="75">
        <v>142734</v>
      </c>
      <c r="Q3012" s="76" t="str">
        <f t="shared" si="47"/>
        <v>Registered</v>
      </c>
    </row>
    <row r="3013" spans="1:17">
      <c r="A3013" s="77">
        <v>1272</v>
      </c>
      <c r="B3013" s="77" t="s">
        <v>400</v>
      </c>
      <c r="C3013" s="77" t="s">
        <v>70</v>
      </c>
      <c r="D3013" s="77" t="s">
        <v>4394</v>
      </c>
      <c r="E3013" s="77" t="s">
        <v>4390</v>
      </c>
      <c r="F3013" s="78">
        <v>44978</v>
      </c>
      <c r="G3013" s="77" t="s">
        <v>4110</v>
      </c>
      <c r="H3013" s="79">
        <v>14720000</v>
      </c>
      <c r="I3013" s="79">
        <v>14720000</v>
      </c>
      <c r="J3013" s="79">
        <v>14572800</v>
      </c>
      <c r="K3013" s="79">
        <v>147200</v>
      </c>
      <c r="L3013" s="79">
        <v>0</v>
      </c>
      <c r="M3013" s="79">
        <v>0</v>
      </c>
      <c r="N3013" s="79">
        <v>0</v>
      </c>
      <c r="O3013" s="79">
        <v>0</v>
      </c>
      <c r="P3013" s="80">
        <v>147200</v>
      </c>
      <c r="Q3013" s="81" t="str">
        <f t="shared" si="47"/>
        <v>Registered</v>
      </c>
    </row>
    <row r="3014" spans="1:17">
      <c r="A3014" s="72">
        <v>1271</v>
      </c>
      <c r="B3014" s="72" t="s">
        <v>1447</v>
      </c>
      <c r="C3014" s="72" t="s">
        <v>1464</v>
      </c>
      <c r="D3014" s="72" t="s">
        <v>4391</v>
      </c>
      <c r="E3014" s="72" t="s">
        <v>4392</v>
      </c>
      <c r="F3014" s="73">
        <v>46053</v>
      </c>
      <c r="G3014" s="72" t="s">
        <v>4393</v>
      </c>
      <c r="H3014" s="74">
        <v>31500000</v>
      </c>
      <c r="I3014" s="74">
        <v>3150000</v>
      </c>
      <c r="J3014" s="74">
        <v>3000000</v>
      </c>
      <c r="K3014" s="74">
        <v>150000</v>
      </c>
      <c r="L3014" s="74">
        <v>150000</v>
      </c>
      <c r="M3014" s="74">
        <v>0</v>
      </c>
      <c r="N3014" s="74">
        <v>0</v>
      </c>
      <c r="O3014" s="74">
        <v>0</v>
      </c>
      <c r="P3014" s="75">
        <v>0</v>
      </c>
      <c r="Q3014" s="76" t="str">
        <f t="shared" si="47"/>
        <v>Registered</v>
      </c>
    </row>
    <row r="3015" spans="1:17">
      <c r="A3015" s="77">
        <v>1270</v>
      </c>
      <c r="B3015" s="77" t="s">
        <v>400</v>
      </c>
      <c r="C3015" s="77" t="s">
        <v>70</v>
      </c>
      <c r="D3015" s="77" t="s">
        <v>4389</v>
      </c>
      <c r="E3015" s="77" t="s">
        <v>4390</v>
      </c>
      <c r="F3015" s="78">
        <v>44978</v>
      </c>
      <c r="G3015" s="77" t="s">
        <v>4110</v>
      </c>
      <c r="H3015" s="79">
        <v>15060000</v>
      </c>
      <c r="I3015" s="79">
        <v>15060000</v>
      </c>
      <c r="J3015" s="79">
        <v>14909400</v>
      </c>
      <c r="K3015" s="79">
        <v>150600</v>
      </c>
      <c r="L3015" s="79">
        <v>0</v>
      </c>
      <c r="M3015" s="79">
        <v>0</v>
      </c>
      <c r="N3015" s="79">
        <v>0</v>
      </c>
      <c r="O3015" s="79">
        <v>0</v>
      </c>
      <c r="P3015" s="80">
        <v>150600</v>
      </c>
      <c r="Q3015" s="81" t="str">
        <f t="shared" si="47"/>
        <v>Registered</v>
      </c>
    </row>
    <row r="3016" spans="1:17">
      <c r="A3016" s="72">
        <v>1269</v>
      </c>
      <c r="B3016" s="72" t="s">
        <v>318</v>
      </c>
      <c r="C3016" s="72" t="s">
        <v>319</v>
      </c>
      <c r="D3016" s="72" t="s">
        <v>4387</v>
      </c>
      <c r="E3016" s="72" t="s">
        <v>4388</v>
      </c>
      <c r="F3016" s="73">
        <v>45607</v>
      </c>
      <c r="G3016" s="72" t="s">
        <v>2304</v>
      </c>
      <c r="H3016" s="74">
        <v>5228730</v>
      </c>
      <c r="I3016" s="74">
        <v>5228730</v>
      </c>
      <c r="J3016" s="74">
        <v>5077300</v>
      </c>
      <c r="K3016" s="74">
        <v>151430</v>
      </c>
      <c r="L3016" s="74">
        <v>0</v>
      </c>
      <c r="M3016" s="74">
        <v>151430</v>
      </c>
      <c r="N3016" s="74">
        <v>0</v>
      </c>
      <c r="O3016" s="74">
        <v>0</v>
      </c>
      <c r="P3016" s="75">
        <v>0</v>
      </c>
      <c r="Q3016" s="76" t="str">
        <f t="shared" si="47"/>
        <v>Registered</v>
      </c>
    </row>
    <row r="3017" spans="1:17">
      <c r="A3017" s="77">
        <v>1268</v>
      </c>
      <c r="B3017" s="77" t="s">
        <v>318</v>
      </c>
      <c r="C3017" s="77" t="s">
        <v>319</v>
      </c>
      <c r="D3017" s="77" t="s">
        <v>4385</v>
      </c>
      <c r="E3017" s="77" t="s">
        <v>4386</v>
      </c>
      <c r="F3017" s="78">
        <v>45468</v>
      </c>
      <c r="G3017" s="77" t="s">
        <v>3095</v>
      </c>
      <c r="H3017" s="79">
        <v>4420128</v>
      </c>
      <c r="I3017" s="79">
        <v>4420128</v>
      </c>
      <c r="J3017" s="79">
        <v>4265365</v>
      </c>
      <c r="K3017" s="79">
        <v>154763</v>
      </c>
      <c r="L3017" s="79">
        <v>0</v>
      </c>
      <c r="M3017" s="79">
        <v>154763</v>
      </c>
      <c r="N3017" s="79">
        <v>0</v>
      </c>
      <c r="O3017" s="79">
        <v>0</v>
      </c>
      <c r="P3017" s="80">
        <v>0</v>
      </c>
      <c r="Q3017" s="81" t="str">
        <f t="shared" si="47"/>
        <v>Registered</v>
      </c>
    </row>
    <row r="3018" spans="1:17">
      <c r="A3018" s="72">
        <v>1267</v>
      </c>
      <c r="B3018" s="72" t="s">
        <v>130</v>
      </c>
      <c r="C3018" s="72" t="s">
        <v>1496</v>
      </c>
      <c r="D3018" s="72" t="s">
        <v>4383</v>
      </c>
      <c r="E3018" s="72" t="s">
        <v>4384</v>
      </c>
      <c r="F3018" s="73">
        <v>45772</v>
      </c>
      <c r="G3018" s="72" t="s">
        <v>2500</v>
      </c>
      <c r="H3018" s="74">
        <v>21077033</v>
      </c>
      <c r="I3018" s="74">
        <v>8430814</v>
      </c>
      <c r="J3018" s="74">
        <v>8274814</v>
      </c>
      <c r="K3018" s="74">
        <v>156000</v>
      </c>
      <c r="L3018" s="74">
        <v>0</v>
      </c>
      <c r="M3018" s="74">
        <v>0</v>
      </c>
      <c r="N3018" s="74">
        <v>0</v>
      </c>
      <c r="O3018" s="74">
        <v>156000</v>
      </c>
      <c r="P3018" s="75">
        <v>0</v>
      </c>
      <c r="Q3018" s="76" t="str">
        <f t="shared" si="47"/>
        <v>Registered</v>
      </c>
    </row>
    <row r="3019" spans="1:17">
      <c r="A3019" s="77">
        <v>1266</v>
      </c>
      <c r="B3019" s="77" t="s">
        <v>130</v>
      </c>
      <c r="C3019" s="77" t="s">
        <v>2274</v>
      </c>
      <c r="D3019" s="77" t="s">
        <v>4380</v>
      </c>
      <c r="E3019" s="77" t="s">
        <v>4381</v>
      </c>
      <c r="F3019" s="78">
        <v>45187</v>
      </c>
      <c r="G3019" s="77" t="s">
        <v>4382</v>
      </c>
      <c r="H3019" s="79">
        <v>11801100</v>
      </c>
      <c r="I3019" s="79">
        <v>10620990</v>
      </c>
      <c r="J3019" s="79">
        <v>10462412</v>
      </c>
      <c r="K3019" s="79">
        <v>158578</v>
      </c>
      <c r="L3019" s="79">
        <v>0</v>
      </c>
      <c r="M3019" s="79">
        <v>0</v>
      </c>
      <c r="N3019" s="79">
        <v>0</v>
      </c>
      <c r="O3019" s="79">
        <v>158578</v>
      </c>
      <c r="P3019" s="80">
        <v>0</v>
      </c>
      <c r="Q3019" s="81" t="str">
        <f t="shared" si="47"/>
        <v>Registered</v>
      </c>
    </row>
    <row r="3020" spans="1:17">
      <c r="A3020" s="72">
        <v>1265</v>
      </c>
      <c r="B3020" s="72" t="s">
        <v>1575</v>
      </c>
      <c r="C3020" s="72" t="s">
        <v>172</v>
      </c>
      <c r="D3020" s="72" t="s">
        <v>4378</v>
      </c>
      <c r="E3020" s="72" t="s">
        <v>4379</v>
      </c>
      <c r="F3020" s="73">
        <v>45789</v>
      </c>
      <c r="G3020" s="72" t="s">
        <v>2560</v>
      </c>
      <c r="H3020" s="74">
        <v>2366000</v>
      </c>
      <c r="I3020" s="74">
        <v>1677075</v>
      </c>
      <c r="J3020" s="74">
        <v>1510064</v>
      </c>
      <c r="K3020" s="74">
        <v>167011</v>
      </c>
      <c r="L3020" s="74">
        <v>104382</v>
      </c>
      <c r="M3020" s="74">
        <v>62629</v>
      </c>
      <c r="N3020" s="74">
        <v>0</v>
      </c>
      <c r="O3020" s="74">
        <v>0</v>
      </c>
      <c r="P3020" s="75">
        <v>0</v>
      </c>
      <c r="Q3020" s="76" t="str">
        <f t="shared" si="47"/>
        <v>Registered</v>
      </c>
    </row>
    <row r="3021" spans="1:17">
      <c r="A3021" s="77">
        <v>1264</v>
      </c>
      <c r="B3021" s="77" t="s">
        <v>400</v>
      </c>
      <c r="C3021" s="77" t="s">
        <v>71</v>
      </c>
      <c r="D3021" s="77" t="s">
        <v>4375</v>
      </c>
      <c r="E3021" s="77" t="s">
        <v>4376</v>
      </c>
      <c r="F3021" s="78">
        <v>44439</v>
      </c>
      <c r="G3021" s="77" t="s">
        <v>4377</v>
      </c>
      <c r="H3021" s="79">
        <v>3570000</v>
      </c>
      <c r="I3021" s="79">
        <v>3570000</v>
      </c>
      <c r="J3021" s="79">
        <v>3400000</v>
      </c>
      <c r="K3021" s="79">
        <v>170000</v>
      </c>
      <c r="L3021" s="79">
        <v>0</v>
      </c>
      <c r="M3021" s="79">
        <v>0</v>
      </c>
      <c r="N3021" s="79">
        <v>0</v>
      </c>
      <c r="O3021" s="79">
        <v>0</v>
      </c>
      <c r="P3021" s="80">
        <v>170000</v>
      </c>
      <c r="Q3021" s="81" t="str">
        <f t="shared" si="47"/>
        <v>Registered</v>
      </c>
    </row>
    <row r="3022" spans="1:17">
      <c r="A3022" s="72">
        <v>1263</v>
      </c>
      <c r="B3022" s="72" t="s">
        <v>1433</v>
      </c>
      <c r="C3022" s="72" t="s">
        <v>1789</v>
      </c>
      <c r="D3022" s="72" t="s">
        <v>4372</v>
      </c>
      <c r="E3022" s="72" t="s">
        <v>4373</v>
      </c>
      <c r="F3022" s="73">
        <v>45094</v>
      </c>
      <c r="G3022" s="72" t="s">
        <v>4374</v>
      </c>
      <c r="H3022" s="74">
        <v>6672000</v>
      </c>
      <c r="I3022" s="74">
        <v>4670400</v>
      </c>
      <c r="J3022" s="74">
        <v>4500001</v>
      </c>
      <c r="K3022" s="74">
        <v>170399</v>
      </c>
      <c r="L3022" s="74">
        <v>0</v>
      </c>
      <c r="M3022" s="74">
        <v>0</v>
      </c>
      <c r="N3022" s="74">
        <v>0</v>
      </c>
      <c r="O3022" s="74">
        <v>0</v>
      </c>
      <c r="P3022" s="75">
        <v>170399</v>
      </c>
      <c r="Q3022" s="76" t="str">
        <f t="shared" si="47"/>
        <v>Registered</v>
      </c>
    </row>
    <row r="3023" spans="1:17">
      <c r="A3023" s="77">
        <v>1262</v>
      </c>
      <c r="B3023" s="77" t="s">
        <v>1433</v>
      </c>
      <c r="C3023" s="77" t="s">
        <v>1789</v>
      </c>
      <c r="D3023" s="77" t="s">
        <v>4370</v>
      </c>
      <c r="E3023" s="77" t="s">
        <v>4371</v>
      </c>
      <c r="F3023" s="78">
        <v>45412</v>
      </c>
      <c r="G3023" s="77" t="s">
        <v>2080</v>
      </c>
      <c r="H3023" s="79">
        <v>5560000</v>
      </c>
      <c r="I3023" s="79">
        <v>4670400</v>
      </c>
      <c r="J3023" s="79">
        <v>4500000</v>
      </c>
      <c r="K3023" s="79">
        <v>170400</v>
      </c>
      <c r="L3023" s="79">
        <v>0</v>
      </c>
      <c r="M3023" s="79">
        <v>0</v>
      </c>
      <c r="N3023" s="79">
        <v>0</v>
      </c>
      <c r="O3023" s="79">
        <v>0</v>
      </c>
      <c r="P3023" s="80">
        <v>170400</v>
      </c>
      <c r="Q3023" s="81" t="str">
        <f t="shared" si="47"/>
        <v>Registered</v>
      </c>
    </row>
    <row r="3024" spans="1:17">
      <c r="A3024" s="72">
        <v>1260</v>
      </c>
      <c r="B3024" s="72" t="s">
        <v>130</v>
      </c>
      <c r="C3024" s="72" t="s">
        <v>22</v>
      </c>
      <c r="D3024" s="72" t="s">
        <v>4366</v>
      </c>
      <c r="E3024" s="72" t="s">
        <v>4367</v>
      </c>
      <c r="F3024" s="73">
        <v>45320</v>
      </c>
      <c r="G3024" s="72" t="s">
        <v>2922</v>
      </c>
      <c r="H3024" s="74">
        <v>8266131</v>
      </c>
      <c r="I3024" s="74">
        <v>7439521</v>
      </c>
      <c r="J3024" s="74">
        <v>7263316</v>
      </c>
      <c r="K3024" s="74">
        <v>176205</v>
      </c>
      <c r="L3024" s="74">
        <v>0</v>
      </c>
      <c r="M3024" s="74">
        <v>176205</v>
      </c>
      <c r="N3024" s="74">
        <v>0</v>
      </c>
      <c r="O3024" s="74">
        <v>0</v>
      </c>
      <c r="P3024" s="75">
        <v>0</v>
      </c>
      <c r="Q3024" s="76" t="str">
        <f t="shared" si="47"/>
        <v>Registered</v>
      </c>
    </row>
    <row r="3025" spans="1:17">
      <c r="A3025" s="77">
        <v>1259</v>
      </c>
      <c r="B3025" s="77" t="s">
        <v>107</v>
      </c>
      <c r="C3025" s="77" t="s">
        <v>1460</v>
      </c>
      <c r="D3025" s="77" t="s">
        <v>4364</v>
      </c>
      <c r="E3025" s="77" t="s">
        <v>4365</v>
      </c>
      <c r="F3025" s="78">
        <v>46013</v>
      </c>
      <c r="G3025" s="77" t="s">
        <v>1425</v>
      </c>
      <c r="H3025" s="79">
        <v>13094976</v>
      </c>
      <c r="I3025" s="79">
        <v>7987935</v>
      </c>
      <c r="J3025" s="79">
        <v>7809498</v>
      </c>
      <c r="K3025" s="79">
        <v>178437</v>
      </c>
      <c r="L3025" s="79">
        <v>0</v>
      </c>
      <c r="M3025" s="79">
        <v>178437</v>
      </c>
      <c r="N3025" s="79">
        <v>0</v>
      </c>
      <c r="O3025" s="79">
        <v>0</v>
      </c>
      <c r="P3025" s="80">
        <v>0</v>
      </c>
      <c r="Q3025" s="81" t="str">
        <f t="shared" si="47"/>
        <v>Registered</v>
      </c>
    </row>
    <row r="3026" spans="1:17">
      <c r="A3026" s="72">
        <v>1258</v>
      </c>
      <c r="B3026" s="72" t="s">
        <v>318</v>
      </c>
      <c r="C3026" s="72" t="s">
        <v>320</v>
      </c>
      <c r="D3026" s="72" t="s">
        <v>4362</v>
      </c>
      <c r="E3026" s="72" t="s">
        <v>4363</v>
      </c>
      <c r="F3026" s="73">
        <v>45786</v>
      </c>
      <c r="G3026" s="72" t="s">
        <v>3922</v>
      </c>
      <c r="H3026" s="74">
        <v>5362800</v>
      </c>
      <c r="I3026" s="74">
        <v>5362800</v>
      </c>
      <c r="J3026" s="74">
        <v>5183144</v>
      </c>
      <c r="K3026" s="74">
        <v>179656</v>
      </c>
      <c r="L3026" s="74">
        <v>0</v>
      </c>
      <c r="M3026" s="74">
        <v>179656</v>
      </c>
      <c r="N3026" s="74">
        <v>0</v>
      </c>
      <c r="O3026" s="74">
        <v>0</v>
      </c>
      <c r="P3026" s="75">
        <v>0</v>
      </c>
      <c r="Q3026" s="76" t="str">
        <f t="shared" si="47"/>
        <v>Registered</v>
      </c>
    </row>
    <row r="3027" spans="1:17">
      <c r="A3027" s="77">
        <v>1257</v>
      </c>
      <c r="B3027" s="77" t="s">
        <v>1433</v>
      </c>
      <c r="C3027" s="77" t="s">
        <v>1434</v>
      </c>
      <c r="D3027" s="77" t="s">
        <v>4360</v>
      </c>
      <c r="E3027" s="77" t="s">
        <v>4361</v>
      </c>
      <c r="F3027" s="78">
        <v>45968</v>
      </c>
      <c r="G3027" s="77" t="s">
        <v>1813</v>
      </c>
      <c r="H3027" s="79">
        <v>9384000</v>
      </c>
      <c r="I3027" s="79">
        <v>7507200</v>
      </c>
      <c r="J3027" s="79">
        <v>7323720</v>
      </c>
      <c r="K3027" s="79">
        <v>183480</v>
      </c>
      <c r="L3027" s="79">
        <v>0</v>
      </c>
      <c r="M3027" s="79">
        <v>0</v>
      </c>
      <c r="N3027" s="79">
        <v>0</v>
      </c>
      <c r="O3027" s="79">
        <v>183480</v>
      </c>
      <c r="P3027" s="80">
        <v>0</v>
      </c>
      <c r="Q3027" s="81" t="str">
        <f t="shared" si="47"/>
        <v>Registered</v>
      </c>
    </row>
    <row r="3028" spans="1:17">
      <c r="A3028" s="72">
        <v>1256</v>
      </c>
      <c r="B3028" s="72" t="s">
        <v>355</v>
      </c>
      <c r="C3028" s="72" t="s">
        <v>356</v>
      </c>
      <c r="D3028" s="72" t="s">
        <v>4357</v>
      </c>
      <c r="E3028" s="72" t="s">
        <v>4358</v>
      </c>
      <c r="F3028" s="73">
        <v>45230</v>
      </c>
      <c r="G3028" s="72" t="s">
        <v>4359</v>
      </c>
      <c r="H3028" s="74">
        <v>9183400</v>
      </c>
      <c r="I3028" s="74">
        <v>5693708</v>
      </c>
      <c r="J3028" s="74">
        <v>5510040</v>
      </c>
      <c r="K3028" s="74">
        <v>183668</v>
      </c>
      <c r="L3028" s="74">
        <v>0</v>
      </c>
      <c r="M3028" s="74">
        <v>183668</v>
      </c>
      <c r="N3028" s="74">
        <v>0</v>
      </c>
      <c r="O3028" s="74">
        <v>0</v>
      </c>
      <c r="P3028" s="75">
        <v>0</v>
      </c>
      <c r="Q3028" s="76" t="str">
        <f t="shared" si="47"/>
        <v>Registered</v>
      </c>
    </row>
    <row r="3029" spans="1:17">
      <c r="A3029" s="77">
        <v>1255</v>
      </c>
      <c r="B3029" s="77" t="s">
        <v>395</v>
      </c>
      <c r="C3029" s="77" t="s">
        <v>68</v>
      </c>
      <c r="D3029" s="77" t="s">
        <v>4354</v>
      </c>
      <c r="E3029" s="77" t="s">
        <v>4355</v>
      </c>
      <c r="F3029" s="78">
        <v>44084</v>
      </c>
      <c r="G3029" s="77" t="s">
        <v>4356</v>
      </c>
      <c r="H3029" s="79">
        <v>7670000</v>
      </c>
      <c r="I3029" s="79">
        <v>7670000</v>
      </c>
      <c r="J3029" s="79">
        <v>7483520</v>
      </c>
      <c r="K3029" s="79">
        <v>186480</v>
      </c>
      <c r="L3029" s="79">
        <v>0</v>
      </c>
      <c r="M3029" s="79">
        <v>0</v>
      </c>
      <c r="N3029" s="79">
        <v>0</v>
      </c>
      <c r="O3029" s="79">
        <v>0</v>
      </c>
      <c r="P3029" s="80">
        <v>186480</v>
      </c>
      <c r="Q3029" s="81" t="str">
        <f t="shared" si="47"/>
        <v>Registered</v>
      </c>
    </row>
    <row r="3030" spans="1:17">
      <c r="A3030" s="72">
        <v>1254</v>
      </c>
      <c r="B3030" s="72" t="s">
        <v>355</v>
      </c>
      <c r="C3030" s="72" t="s">
        <v>357</v>
      </c>
      <c r="D3030" s="72" t="s">
        <v>4351</v>
      </c>
      <c r="E3030" s="72" t="s">
        <v>4352</v>
      </c>
      <c r="F3030" s="73">
        <v>45656</v>
      </c>
      <c r="G3030" s="72" t="s">
        <v>4353</v>
      </c>
      <c r="H3030" s="74">
        <v>9344500</v>
      </c>
      <c r="I3030" s="74">
        <v>5793590</v>
      </c>
      <c r="J3030" s="74">
        <v>5606700</v>
      </c>
      <c r="K3030" s="74">
        <v>186890</v>
      </c>
      <c r="L3030" s="74">
        <v>0</v>
      </c>
      <c r="M3030" s="74">
        <v>186890</v>
      </c>
      <c r="N3030" s="74">
        <v>0</v>
      </c>
      <c r="O3030" s="74">
        <v>0</v>
      </c>
      <c r="P3030" s="75">
        <v>0</v>
      </c>
      <c r="Q3030" s="76" t="str">
        <f t="shared" si="47"/>
        <v>Registered</v>
      </c>
    </row>
    <row r="3031" spans="1:17">
      <c r="A3031" s="77">
        <v>1253</v>
      </c>
      <c r="B3031" s="77" t="s">
        <v>400</v>
      </c>
      <c r="C3031" s="77" t="s">
        <v>70</v>
      </c>
      <c r="D3031" s="77" t="s">
        <v>4349</v>
      </c>
      <c r="E3031" s="77" t="s">
        <v>4350</v>
      </c>
      <c r="F3031" s="78">
        <v>44834</v>
      </c>
      <c r="G3031" s="77" t="s">
        <v>2395</v>
      </c>
      <c r="H3031" s="79">
        <v>14225600</v>
      </c>
      <c r="I3031" s="79">
        <v>14225600</v>
      </c>
      <c r="J3031" s="79">
        <v>14038372</v>
      </c>
      <c r="K3031" s="79">
        <v>187228</v>
      </c>
      <c r="L3031" s="79">
        <v>0</v>
      </c>
      <c r="M3031" s="79">
        <v>0</v>
      </c>
      <c r="N3031" s="79">
        <v>0</v>
      </c>
      <c r="O3031" s="79">
        <v>0</v>
      </c>
      <c r="P3031" s="80">
        <v>187228</v>
      </c>
      <c r="Q3031" s="81" t="str">
        <f t="shared" si="47"/>
        <v>Registered</v>
      </c>
    </row>
    <row r="3032" spans="1:17">
      <c r="A3032" s="72">
        <v>1252</v>
      </c>
      <c r="B3032" s="72" t="s">
        <v>1575</v>
      </c>
      <c r="C3032" s="72" t="s">
        <v>172</v>
      </c>
      <c r="D3032" s="72" t="s">
        <v>4347</v>
      </c>
      <c r="E3032" s="72" t="s">
        <v>4348</v>
      </c>
      <c r="F3032" s="73">
        <v>45713</v>
      </c>
      <c r="G3032" s="72" t="s">
        <v>2745</v>
      </c>
      <c r="H3032" s="74">
        <v>2366000</v>
      </c>
      <c r="I3032" s="74">
        <v>1585220</v>
      </c>
      <c r="J3032" s="74">
        <v>1397360</v>
      </c>
      <c r="K3032" s="74">
        <v>187860</v>
      </c>
      <c r="L3032" s="74">
        <v>118300</v>
      </c>
      <c r="M3032" s="74">
        <v>69560</v>
      </c>
      <c r="N3032" s="74">
        <v>0</v>
      </c>
      <c r="O3032" s="74">
        <v>0</v>
      </c>
      <c r="P3032" s="75">
        <v>0</v>
      </c>
      <c r="Q3032" s="76" t="str">
        <f t="shared" si="47"/>
        <v>Registered</v>
      </c>
    </row>
    <row r="3033" spans="1:17">
      <c r="A3033" s="77">
        <v>1236</v>
      </c>
      <c r="B3033" s="77" t="s">
        <v>1575</v>
      </c>
      <c r="C3033" s="77" t="s">
        <v>172</v>
      </c>
      <c r="D3033" s="77" t="s">
        <v>4318</v>
      </c>
      <c r="E3033" s="77" t="s">
        <v>4319</v>
      </c>
      <c r="F3033" s="78">
        <v>45714</v>
      </c>
      <c r="G3033" s="77" t="s">
        <v>4054</v>
      </c>
      <c r="H3033" s="79">
        <v>2366000</v>
      </c>
      <c r="I3033" s="79">
        <v>1585220</v>
      </c>
      <c r="J3033" s="79">
        <v>1395940</v>
      </c>
      <c r="K3033" s="79">
        <v>189280</v>
      </c>
      <c r="L3033" s="79">
        <v>118300</v>
      </c>
      <c r="M3033" s="79">
        <v>70980</v>
      </c>
      <c r="N3033" s="79">
        <v>0</v>
      </c>
      <c r="O3033" s="79">
        <v>0</v>
      </c>
      <c r="P3033" s="80">
        <v>0</v>
      </c>
      <c r="Q3033" s="81" t="str">
        <f t="shared" si="47"/>
        <v>Registered</v>
      </c>
    </row>
    <row r="3034" spans="1:17">
      <c r="A3034" s="72">
        <v>1237</v>
      </c>
      <c r="B3034" s="72" t="s">
        <v>1575</v>
      </c>
      <c r="C3034" s="72" t="s">
        <v>172</v>
      </c>
      <c r="D3034" s="72" t="s">
        <v>4320</v>
      </c>
      <c r="E3034" s="72" t="s">
        <v>4321</v>
      </c>
      <c r="F3034" s="73">
        <v>45716</v>
      </c>
      <c r="G3034" s="72" t="s">
        <v>4297</v>
      </c>
      <c r="H3034" s="74">
        <v>2366000</v>
      </c>
      <c r="I3034" s="74">
        <v>1585220</v>
      </c>
      <c r="J3034" s="74">
        <v>1395940</v>
      </c>
      <c r="K3034" s="74">
        <v>189280</v>
      </c>
      <c r="L3034" s="74">
        <v>118300</v>
      </c>
      <c r="M3034" s="74">
        <v>70980</v>
      </c>
      <c r="N3034" s="74">
        <v>0</v>
      </c>
      <c r="O3034" s="74">
        <v>0</v>
      </c>
      <c r="P3034" s="75">
        <v>0</v>
      </c>
      <c r="Q3034" s="76" t="str">
        <f t="shared" si="47"/>
        <v>Registered</v>
      </c>
    </row>
    <row r="3035" spans="1:17">
      <c r="A3035" s="77">
        <v>1238</v>
      </c>
      <c r="B3035" s="77" t="s">
        <v>1575</v>
      </c>
      <c r="C3035" s="77" t="s">
        <v>172</v>
      </c>
      <c r="D3035" s="77" t="s">
        <v>4322</v>
      </c>
      <c r="E3035" s="77" t="s">
        <v>4323</v>
      </c>
      <c r="F3035" s="78">
        <v>45716</v>
      </c>
      <c r="G3035" s="77" t="s">
        <v>4300</v>
      </c>
      <c r="H3035" s="79">
        <v>2366000</v>
      </c>
      <c r="I3035" s="79">
        <v>1703520</v>
      </c>
      <c r="J3035" s="79">
        <v>1514240</v>
      </c>
      <c r="K3035" s="79">
        <v>189280</v>
      </c>
      <c r="L3035" s="79">
        <v>118300</v>
      </c>
      <c r="M3035" s="79">
        <v>70980</v>
      </c>
      <c r="N3035" s="79">
        <v>0</v>
      </c>
      <c r="O3035" s="79">
        <v>0</v>
      </c>
      <c r="P3035" s="80">
        <v>0</v>
      </c>
      <c r="Q3035" s="81" t="str">
        <f t="shared" si="47"/>
        <v>Registered</v>
      </c>
    </row>
    <row r="3036" spans="1:17">
      <c r="A3036" s="72">
        <v>1239</v>
      </c>
      <c r="B3036" s="72" t="s">
        <v>1575</v>
      </c>
      <c r="C3036" s="72" t="s">
        <v>172</v>
      </c>
      <c r="D3036" s="72" t="s">
        <v>4324</v>
      </c>
      <c r="E3036" s="72" t="s">
        <v>4325</v>
      </c>
      <c r="F3036" s="73">
        <v>45716</v>
      </c>
      <c r="G3036" s="72" t="s">
        <v>2882</v>
      </c>
      <c r="H3036" s="74">
        <v>2366000</v>
      </c>
      <c r="I3036" s="74">
        <v>1703520</v>
      </c>
      <c r="J3036" s="74">
        <v>1514240</v>
      </c>
      <c r="K3036" s="74">
        <v>189280</v>
      </c>
      <c r="L3036" s="74">
        <v>118300</v>
      </c>
      <c r="M3036" s="74">
        <v>70980</v>
      </c>
      <c r="N3036" s="74">
        <v>0</v>
      </c>
      <c r="O3036" s="74">
        <v>0</v>
      </c>
      <c r="P3036" s="75">
        <v>0</v>
      </c>
      <c r="Q3036" s="76" t="str">
        <f t="shared" si="47"/>
        <v>Registered</v>
      </c>
    </row>
    <row r="3037" spans="1:17">
      <c r="A3037" s="77">
        <v>1240</v>
      </c>
      <c r="B3037" s="77" t="s">
        <v>1575</v>
      </c>
      <c r="C3037" s="77" t="s">
        <v>172</v>
      </c>
      <c r="D3037" s="77" t="s">
        <v>4326</v>
      </c>
      <c r="E3037" s="77" t="s">
        <v>4327</v>
      </c>
      <c r="F3037" s="78">
        <v>45716</v>
      </c>
      <c r="G3037" s="77" t="s">
        <v>4308</v>
      </c>
      <c r="H3037" s="79">
        <v>2366000</v>
      </c>
      <c r="I3037" s="79">
        <v>1703520</v>
      </c>
      <c r="J3037" s="79">
        <v>1514240</v>
      </c>
      <c r="K3037" s="79">
        <v>189280</v>
      </c>
      <c r="L3037" s="79">
        <v>118300</v>
      </c>
      <c r="M3037" s="79">
        <v>70980</v>
      </c>
      <c r="N3037" s="79">
        <v>0</v>
      </c>
      <c r="O3037" s="79">
        <v>0</v>
      </c>
      <c r="P3037" s="80">
        <v>0</v>
      </c>
      <c r="Q3037" s="81" t="str">
        <f t="shared" si="47"/>
        <v>Registered</v>
      </c>
    </row>
    <row r="3038" spans="1:17">
      <c r="A3038" s="72">
        <v>1241</v>
      </c>
      <c r="B3038" s="72" t="s">
        <v>1575</v>
      </c>
      <c r="C3038" s="72" t="s">
        <v>172</v>
      </c>
      <c r="D3038" s="72" t="s">
        <v>4328</v>
      </c>
      <c r="E3038" s="72" t="s">
        <v>4329</v>
      </c>
      <c r="F3038" s="73">
        <v>45716</v>
      </c>
      <c r="G3038" s="72" t="s">
        <v>3458</v>
      </c>
      <c r="H3038" s="74">
        <v>2366000</v>
      </c>
      <c r="I3038" s="74">
        <v>1703520</v>
      </c>
      <c r="J3038" s="74">
        <v>1514240</v>
      </c>
      <c r="K3038" s="74">
        <v>189280</v>
      </c>
      <c r="L3038" s="74">
        <v>118300</v>
      </c>
      <c r="M3038" s="74">
        <v>70980</v>
      </c>
      <c r="N3038" s="74">
        <v>0</v>
      </c>
      <c r="O3038" s="74">
        <v>0</v>
      </c>
      <c r="P3038" s="75">
        <v>0</v>
      </c>
      <c r="Q3038" s="76" t="str">
        <f t="shared" si="47"/>
        <v>Registered</v>
      </c>
    </row>
    <row r="3039" spans="1:17">
      <c r="A3039" s="77">
        <v>1242</v>
      </c>
      <c r="B3039" s="77" t="s">
        <v>1575</v>
      </c>
      <c r="C3039" s="77" t="s">
        <v>172</v>
      </c>
      <c r="D3039" s="77" t="s">
        <v>4330</v>
      </c>
      <c r="E3039" s="77" t="s">
        <v>4331</v>
      </c>
      <c r="F3039" s="78">
        <v>45714</v>
      </c>
      <c r="G3039" s="77" t="s">
        <v>4297</v>
      </c>
      <c r="H3039" s="79">
        <v>2366000</v>
      </c>
      <c r="I3039" s="79">
        <v>1703520</v>
      </c>
      <c r="J3039" s="79">
        <v>1514240</v>
      </c>
      <c r="K3039" s="79">
        <v>189280</v>
      </c>
      <c r="L3039" s="79">
        <v>118300</v>
      </c>
      <c r="M3039" s="79">
        <v>70980</v>
      </c>
      <c r="N3039" s="79">
        <v>0</v>
      </c>
      <c r="O3039" s="79">
        <v>0</v>
      </c>
      <c r="P3039" s="80">
        <v>0</v>
      </c>
      <c r="Q3039" s="81" t="str">
        <f t="shared" si="47"/>
        <v>Registered</v>
      </c>
    </row>
    <row r="3040" spans="1:17">
      <c r="A3040" s="72">
        <v>1243</v>
      </c>
      <c r="B3040" s="72" t="s">
        <v>1575</v>
      </c>
      <c r="C3040" s="72" t="s">
        <v>172</v>
      </c>
      <c r="D3040" s="72" t="s">
        <v>4332</v>
      </c>
      <c r="E3040" s="72" t="s">
        <v>4333</v>
      </c>
      <c r="F3040" s="73">
        <v>45716</v>
      </c>
      <c r="G3040" s="72" t="s">
        <v>4300</v>
      </c>
      <c r="H3040" s="74">
        <v>2366000</v>
      </c>
      <c r="I3040" s="74">
        <v>1703520</v>
      </c>
      <c r="J3040" s="74">
        <v>1514240</v>
      </c>
      <c r="K3040" s="74">
        <v>189280</v>
      </c>
      <c r="L3040" s="74">
        <v>118300</v>
      </c>
      <c r="M3040" s="74">
        <v>70980</v>
      </c>
      <c r="N3040" s="74">
        <v>0</v>
      </c>
      <c r="O3040" s="74">
        <v>0</v>
      </c>
      <c r="P3040" s="75">
        <v>0</v>
      </c>
      <c r="Q3040" s="76" t="str">
        <f t="shared" si="47"/>
        <v>Registered</v>
      </c>
    </row>
    <row r="3041" spans="1:17">
      <c r="A3041" s="77">
        <v>1244</v>
      </c>
      <c r="B3041" s="77" t="s">
        <v>1575</v>
      </c>
      <c r="C3041" s="77" t="s">
        <v>172</v>
      </c>
      <c r="D3041" s="77" t="s">
        <v>4334</v>
      </c>
      <c r="E3041" s="77" t="s">
        <v>4335</v>
      </c>
      <c r="F3041" s="78">
        <v>45716</v>
      </c>
      <c r="G3041" s="77" t="s">
        <v>4336</v>
      </c>
      <c r="H3041" s="79">
        <v>2366000</v>
      </c>
      <c r="I3041" s="79">
        <v>1703520</v>
      </c>
      <c r="J3041" s="79">
        <v>1514240</v>
      </c>
      <c r="K3041" s="79">
        <v>189280</v>
      </c>
      <c r="L3041" s="79">
        <v>118300</v>
      </c>
      <c r="M3041" s="79">
        <v>70980</v>
      </c>
      <c r="N3041" s="79">
        <v>0</v>
      </c>
      <c r="O3041" s="79">
        <v>0</v>
      </c>
      <c r="P3041" s="80">
        <v>0</v>
      </c>
      <c r="Q3041" s="81" t="str">
        <f t="shared" si="47"/>
        <v>Registered</v>
      </c>
    </row>
    <row r="3042" spans="1:17">
      <c r="A3042" s="72">
        <v>1245</v>
      </c>
      <c r="B3042" s="72" t="s">
        <v>1575</v>
      </c>
      <c r="C3042" s="72" t="s">
        <v>172</v>
      </c>
      <c r="D3042" s="72" t="s">
        <v>4337</v>
      </c>
      <c r="E3042" s="72" t="s">
        <v>4338</v>
      </c>
      <c r="F3042" s="73">
        <v>45714</v>
      </c>
      <c r="G3042" s="72" t="s">
        <v>3458</v>
      </c>
      <c r="H3042" s="74">
        <v>2366000</v>
      </c>
      <c r="I3042" s="74">
        <v>1585220</v>
      </c>
      <c r="J3042" s="74">
        <v>1395940</v>
      </c>
      <c r="K3042" s="74">
        <v>189280</v>
      </c>
      <c r="L3042" s="74">
        <v>118300</v>
      </c>
      <c r="M3042" s="74">
        <v>70980</v>
      </c>
      <c r="N3042" s="74">
        <v>0</v>
      </c>
      <c r="O3042" s="74">
        <v>0</v>
      </c>
      <c r="P3042" s="75">
        <v>0</v>
      </c>
      <c r="Q3042" s="76" t="str">
        <f t="shared" si="47"/>
        <v>Registered</v>
      </c>
    </row>
    <row r="3043" spans="1:17">
      <c r="A3043" s="77">
        <v>1246</v>
      </c>
      <c r="B3043" s="77" t="s">
        <v>1575</v>
      </c>
      <c r="C3043" s="77" t="s">
        <v>172</v>
      </c>
      <c r="D3043" s="77" t="s">
        <v>4339</v>
      </c>
      <c r="E3043" s="77" t="s">
        <v>4340</v>
      </c>
      <c r="F3043" s="78">
        <v>45786</v>
      </c>
      <c r="G3043" s="77" t="s">
        <v>3243</v>
      </c>
      <c r="H3043" s="79">
        <v>2366000</v>
      </c>
      <c r="I3043" s="79">
        <v>1585220</v>
      </c>
      <c r="J3043" s="79">
        <v>1395940</v>
      </c>
      <c r="K3043" s="79">
        <v>189280</v>
      </c>
      <c r="L3043" s="79">
        <v>118300</v>
      </c>
      <c r="M3043" s="79">
        <v>0</v>
      </c>
      <c r="N3043" s="79">
        <v>0</v>
      </c>
      <c r="O3043" s="79">
        <v>0</v>
      </c>
      <c r="P3043" s="80">
        <v>82400</v>
      </c>
      <c r="Q3043" s="81" t="str">
        <f t="shared" si="47"/>
        <v>Registered</v>
      </c>
    </row>
    <row r="3044" spans="1:17">
      <c r="A3044" s="72">
        <v>1247</v>
      </c>
      <c r="B3044" s="72" t="s">
        <v>1575</v>
      </c>
      <c r="C3044" s="72" t="s">
        <v>172</v>
      </c>
      <c r="D3044" s="72" t="s">
        <v>4341</v>
      </c>
      <c r="E3044" s="72" t="s">
        <v>4342</v>
      </c>
      <c r="F3044" s="73">
        <v>45714</v>
      </c>
      <c r="G3044" s="72" t="s">
        <v>4054</v>
      </c>
      <c r="H3044" s="74">
        <v>2366000</v>
      </c>
      <c r="I3044" s="74">
        <v>1585220</v>
      </c>
      <c r="J3044" s="74">
        <v>1395940</v>
      </c>
      <c r="K3044" s="74">
        <v>189280</v>
      </c>
      <c r="L3044" s="74">
        <v>118300</v>
      </c>
      <c r="M3044" s="74">
        <v>70980</v>
      </c>
      <c r="N3044" s="74">
        <v>0</v>
      </c>
      <c r="O3044" s="74">
        <v>0</v>
      </c>
      <c r="P3044" s="75">
        <v>0</v>
      </c>
      <c r="Q3044" s="76" t="str">
        <f t="shared" si="47"/>
        <v>Registered</v>
      </c>
    </row>
    <row r="3045" spans="1:17">
      <c r="A3045" s="77">
        <v>1248</v>
      </c>
      <c r="B3045" s="77" t="s">
        <v>1575</v>
      </c>
      <c r="C3045" s="77" t="s">
        <v>172</v>
      </c>
      <c r="D3045" s="77" t="s">
        <v>4343</v>
      </c>
      <c r="E3045" s="77" t="s">
        <v>4344</v>
      </c>
      <c r="F3045" s="78">
        <v>45714</v>
      </c>
      <c r="G3045" s="77" t="s">
        <v>4054</v>
      </c>
      <c r="H3045" s="79">
        <v>2366000</v>
      </c>
      <c r="I3045" s="79">
        <v>1585220</v>
      </c>
      <c r="J3045" s="79">
        <v>1395940</v>
      </c>
      <c r="K3045" s="79">
        <v>189280</v>
      </c>
      <c r="L3045" s="79">
        <v>118300</v>
      </c>
      <c r="M3045" s="79">
        <v>70980</v>
      </c>
      <c r="N3045" s="79">
        <v>0</v>
      </c>
      <c r="O3045" s="79">
        <v>0</v>
      </c>
      <c r="P3045" s="80">
        <v>0</v>
      </c>
      <c r="Q3045" s="81" t="str">
        <f t="shared" si="47"/>
        <v>Registered</v>
      </c>
    </row>
    <row r="3046" spans="1:17">
      <c r="A3046" s="72">
        <v>1249</v>
      </c>
      <c r="B3046" s="72" t="s">
        <v>1575</v>
      </c>
      <c r="C3046" s="72" t="s">
        <v>172</v>
      </c>
      <c r="D3046" s="72" t="s">
        <v>4345</v>
      </c>
      <c r="E3046" s="72" t="s">
        <v>4346</v>
      </c>
      <c r="F3046" s="73">
        <v>45714</v>
      </c>
      <c r="G3046" s="72" t="s">
        <v>3458</v>
      </c>
      <c r="H3046" s="74">
        <v>2366000</v>
      </c>
      <c r="I3046" s="74">
        <v>1585220</v>
      </c>
      <c r="J3046" s="74">
        <v>1395940</v>
      </c>
      <c r="K3046" s="74">
        <v>189280</v>
      </c>
      <c r="L3046" s="74">
        <v>118300</v>
      </c>
      <c r="M3046" s="74">
        <v>70980</v>
      </c>
      <c r="N3046" s="74">
        <v>0</v>
      </c>
      <c r="O3046" s="74">
        <v>0</v>
      </c>
      <c r="P3046" s="75">
        <v>0</v>
      </c>
      <c r="Q3046" s="76" t="str">
        <f t="shared" si="47"/>
        <v>Registered</v>
      </c>
    </row>
    <row r="3047" spans="1:17">
      <c r="A3047" s="77">
        <v>1235</v>
      </c>
      <c r="B3047" s="77" t="s">
        <v>318</v>
      </c>
      <c r="C3047" s="77" t="s">
        <v>319</v>
      </c>
      <c r="D3047" s="77" t="s">
        <v>4316</v>
      </c>
      <c r="E3047" s="77" t="s">
        <v>4317</v>
      </c>
      <c r="F3047" s="78">
        <v>45473</v>
      </c>
      <c r="G3047" s="77" t="s">
        <v>2855</v>
      </c>
      <c r="H3047" s="79">
        <v>4404384</v>
      </c>
      <c r="I3047" s="79">
        <v>4404384</v>
      </c>
      <c r="J3047" s="79">
        <v>4214378</v>
      </c>
      <c r="K3047" s="79">
        <v>190006</v>
      </c>
      <c r="L3047" s="79">
        <v>0</v>
      </c>
      <c r="M3047" s="79">
        <v>190006</v>
      </c>
      <c r="N3047" s="79">
        <v>0</v>
      </c>
      <c r="O3047" s="79">
        <v>0</v>
      </c>
      <c r="P3047" s="80">
        <v>0</v>
      </c>
      <c r="Q3047" s="81" t="str">
        <f t="shared" si="47"/>
        <v>Registered</v>
      </c>
    </row>
    <row r="3048" spans="1:17">
      <c r="A3048" s="72">
        <v>1234</v>
      </c>
      <c r="B3048" s="72" t="s">
        <v>355</v>
      </c>
      <c r="C3048" s="72" t="s">
        <v>357</v>
      </c>
      <c r="D3048" s="72" t="s">
        <v>4314</v>
      </c>
      <c r="E3048" s="72" t="s">
        <v>4315</v>
      </c>
      <c r="F3048" s="73">
        <v>45420</v>
      </c>
      <c r="G3048" s="72" t="s">
        <v>3323</v>
      </c>
      <c r="H3048" s="74">
        <v>9514286</v>
      </c>
      <c r="I3048" s="74">
        <v>6850285</v>
      </c>
      <c r="J3048" s="74">
        <v>6659999</v>
      </c>
      <c r="K3048" s="74">
        <v>190286</v>
      </c>
      <c r="L3048" s="74">
        <v>0</v>
      </c>
      <c r="M3048" s="74">
        <v>190286</v>
      </c>
      <c r="N3048" s="74">
        <v>0</v>
      </c>
      <c r="O3048" s="74">
        <v>0</v>
      </c>
      <c r="P3048" s="75">
        <v>0</v>
      </c>
      <c r="Q3048" s="76" t="str">
        <f t="shared" si="47"/>
        <v>Registered</v>
      </c>
    </row>
    <row r="3049" spans="1:17">
      <c r="A3049" s="77">
        <v>1233</v>
      </c>
      <c r="B3049" s="77" t="s">
        <v>355</v>
      </c>
      <c r="C3049" s="77" t="s">
        <v>357</v>
      </c>
      <c r="D3049" s="77" t="s">
        <v>4311</v>
      </c>
      <c r="E3049" s="77" t="s">
        <v>4312</v>
      </c>
      <c r="F3049" s="78">
        <v>45632</v>
      </c>
      <c r="G3049" s="77" t="s">
        <v>4313</v>
      </c>
      <c r="H3049" s="79">
        <v>9514400</v>
      </c>
      <c r="I3049" s="79">
        <v>5898928</v>
      </c>
      <c r="J3049" s="79">
        <v>5708640</v>
      </c>
      <c r="K3049" s="79">
        <v>190288</v>
      </c>
      <c r="L3049" s="79">
        <v>0</v>
      </c>
      <c r="M3049" s="79">
        <v>190288</v>
      </c>
      <c r="N3049" s="79">
        <v>0</v>
      </c>
      <c r="O3049" s="79">
        <v>0</v>
      </c>
      <c r="P3049" s="80">
        <v>0</v>
      </c>
      <c r="Q3049" s="81" t="str">
        <f t="shared" si="47"/>
        <v>Registered</v>
      </c>
    </row>
    <row r="3050" spans="1:17">
      <c r="A3050" s="72">
        <v>1226</v>
      </c>
      <c r="B3050" s="72" t="s">
        <v>1575</v>
      </c>
      <c r="C3050" s="72" t="s">
        <v>172</v>
      </c>
      <c r="D3050" s="72" t="s">
        <v>4293</v>
      </c>
      <c r="E3050" s="72" t="s">
        <v>4294</v>
      </c>
      <c r="F3050" s="73">
        <v>45714</v>
      </c>
      <c r="G3050" s="72" t="s">
        <v>4054</v>
      </c>
      <c r="H3050" s="74">
        <v>2392300</v>
      </c>
      <c r="I3050" s="74">
        <v>1602841</v>
      </c>
      <c r="J3050" s="74">
        <v>1411457</v>
      </c>
      <c r="K3050" s="74">
        <v>191384</v>
      </c>
      <c r="L3050" s="74">
        <v>119615</v>
      </c>
      <c r="M3050" s="74">
        <v>71769</v>
      </c>
      <c r="N3050" s="74">
        <v>0</v>
      </c>
      <c r="O3050" s="74">
        <v>0</v>
      </c>
      <c r="P3050" s="75">
        <v>0</v>
      </c>
      <c r="Q3050" s="76" t="str">
        <f t="shared" si="47"/>
        <v>Registered</v>
      </c>
    </row>
    <row r="3051" spans="1:17">
      <c r="A3051" s="77">
        <v>1227</v>
      </c>
      <c r="B3051" s="77" t="s">
        <v>1575</v>
      </c>
      <c r="C3051" s="77" t="s">
        <v>172</v>
      </c>
      <c r="D3051" s="77" t="s">
        <v>4295</v>
      </c>
      <c r="E3051" s="77" t="s">
        <v>4296</v>
      </c>
      <c r="F3051" s="78">
        <v>45714</v>
      </c>
      <c r="G3051" s="77" t="s">
        <v>4297</v>
      </c>
      <c r="H3051" s="79">
        <v>2392300</v>
      </c>
      <c r="I3051" s="79">
        <v>1722456</v>
      </c>
      <c r="J3051" s="79">
        <v>1531072</v>
      </c>
      <c r="K3051" s="79">
        <v>191384</v>
      </c>
      <c r="L3051" s="79">
        <v>119615</v>
      </c>
      <c r="M3051" s="79">
        <v>71769</v>
      </c>
      <c r="N3051" s="79">
        <v>0</v>
      </c>
      <c r="O3051" s="79">
        <v>0</v>
      </c>
      <c r="P3051" s="80">
        <v>0</v>
      </c>
      <c r="Q3051" s="81" t="str">
        <f t="shared" si="47"/>
        <v>Registered</v>
      </c>
    </row>
    <row r="3052" spans="1:17">
      <c r="A3052" s="72">
        <v>1228</v>
      </c>
      <c r="B3052" s="72" t="s">
        <v>1575</v>
      </c>
      <c r="C3052" s="72" t="s">
        <v>172</v>
      </c>
      <c r="D3052" s="72" t="s">
        <v>4298</v>
      </c>
      <c r="E3052" s="72" t="s">
        <v>4299</v>
      </c>
      <c r="F3052" s="73">
        <v>45714</v>
      </c>
      <c r="G3052" s="72" t="s">
        <v>4300</v>
      </c>
      <c r="H3052" s="74">
        <v>2392300</v>
      </c>
      <c r="I3052" s="74">
        <v>1722456</v>
      </c>
      <c r="J3052" s="74">
        <v>1531072</v>
      </c>
      <c r="K3052" s="74">
        <v>191384</v>
      </c>
      <c r="L3052" s="74">
        <v>119615</v>
      </c>
      <c r="M3052" s="74">
        <v>71769</v>
      </c>
      <c r="N3052" s="74">
        <v>0</v>
      </c>
      <c r="O3052" s="74">
        <v>0</v>
      </c>
      <c r="P3052" s="75">
        <v>0</v>
      </c>
      <c r="Q3052" s="76" t="str">
        <f t="shared" si="47"/>
        <v>Registered</v>
      </c>
    </row>
    <row r="3053" spans="1:17">
      <c r="A3053" s="77">
        <v>1229</v>
      </c>
      <c r="B3053" s="77" t="s">
        <v>1575</v>
      </c>
      <c r="C3053" s="77" t="s">
        <v>172</v>
      </c>
      <c r="D3053" s="77" t="s">
        <v>4301</v>
      </c>
      <c r="E3053" s="77" t="s">
        <v>4302</v>
      </c>
      <c r="F3053" s="78">
        <v>45791</v>
      </c>
      <c r="G3053" s="77" t="s">
        <v>3943</v>
      </c>
      <c r="H3053" s="79">
        <v>2392300</v>
      </c>
      <c r="I3053" s="79">
        <v>1722456</v>
      </c>
      <c r="J3053" s="79">
        <v>1531072</v>
      </c>
      <c r="K3053" s="79">
        <v>191384</v>
      </c>
      <c r="L3053" s="79">
        <v>119615</v>
      </c>
      <c r="M3053" s="79">
        <v>71769</v>
      </c>
      <c r="N3053" s="79">
        <v>0</v>
      </c>
      <c r="O3053" s="79">
        <v>0</v>
      </c>
      <c r="P3053" s="80">
        <v>0</v>
      </c>
      <c r="Q3053" s="81" t="str">
        <f t="shared" si="47"/>
        <v>Registered</v>
      </c>
    </row>
    <row r="3054" spans="1:17">
      <c r="A3054" s="72">
        <v>1230</v>
      </c>
      <c r="B3054" s="72" t="s">
        <v>1575</v>
      </c>
      <c r="C3054" s="72" t="s">
        <v>172</v>
      </c>
      <c r="D3054" s="72" t="s">
        <v>4303</v>
      </c>
      <c r="E3054" s="72" t="s">
        <v>4304</v>
      </c>
      <c r="F3054" s="73">
        <v>45714</v>
      </c>
      <c r="G3054" s="72" t="s">
        <v>4305</v>
      </c>
      <c r="H3054" s="74">
        <v>2392300</v>
      </c>
      <c r="I3054" s="74">
        <v>1602841</v>
      </c>
      <c r="J3054" s="74">
        <v>1411457</v>
      </c>
      <c r="K3054" s="74">
        <v>191384</v>
      </c>
      <c r="L3054" s="74">
        <v>119615</v>
      </c>
      <c r="M3054" s="74">
        <v>71769</v>
      </c>
      <c r="N3054" s="74">
        <v>0</v>
      </c>
      <c r="O3054" s="74">
        <v>0</v>
      </c>
      <c r="P3054" s="75">
        <v>0</v>
      </c>
      <c r="Q3054" s="76" t="str">
        <f t="shared" si="47"/>
        <v>Registered</v>
      </c>
    </row>
    <row r="3055" spans="1:17">
      <c r="A3055" s="77">
        <v>1231</v>
      </c>
      <c r="B3055" s="77" t="s">
        <v>1575</v>
      </c>
      <c r="C3055" s="77" t="s">
        <v>172</v>
      </c>
      <c r="D3055" s="77" t="s">
        <v>4306</v>
      </c>
      <c r="E3055" s="77" t="s">
        <v>4307</v>
      </c>
      <c r="F3055" s="78">
        <v>45714</v>
      </c>
      <c r="G3055" s="77" t="s">
        <v>4308</v>
      </c>
      <c r="H3055" s="79">
        <v>2392300</v>
      </c>
      <c r="I3055" s="79">
        <v>1602841</v>
      </c>
      <c r="J3055" s="79">
        <v>1411457</v>
      </c>
      <c r="K3055" s="79">
        <v>191384</v>
      </c>
      <c r="L3055" s="79">
        <v>119615</v>
      </c>
      <c r="M3055" s="79">
        <v>71769</v>
      </c>
      <c r="N3055" s="79">
        <v>0</v>
      </c>
      <c r="O3055" s="79">
        <v>0</v>
      </c>
      <c r="P3055" s="80">
        <v>0</v>
      </c>
      <c r="Q3055" s="81" t="str">
        <f t="shared" si="47"/>
        <v>Registered</v>
      </c>
    </row>
    <row r="3056" spans="1:17">
      <c r="A3056" s="72">
        <v>1232</v>
      </c>
      <c r="B3056" s="72" t="s">
        <v>1575</v>
      </c>
      <c r="C3056" s="72" t="s">
        <v>172</v>
      </c>
      <c r="D3056" s="72" t="s">
        <v>4309</v>
      </c>
      <c r="E3056" s="72" t="s">
        <v>4310</v>
      </c>
      <c r="F3056" s="73">
        <v>45714</v>
      </c>
      <c r="G3056" s="72" t="s">
        <v>4054</v>
      </c>
      <c r="H3056" s="74">
        <v>2392300</v>
      </c>
      <c r="I3056" s="74">
        <v>1602841</v>
      </c>
      <c r="J3056" s="74">
        <v>1411457</v>
      </c>
      <c r="K3056" s="74">
        <v>191384</v>
      </c>
      <c r="L3056" s="74">
        <v>119615</v>
      </c>
      <c r="M3056" s="74">
        <v>71769</v>
      </c>
      <c r="N3056" s="74">
        <v>0</v>
      </c>
      <c r="O3056" s="74">
        <v>0</v>
      </c>
      <c r="P3056" s="75">
        <v>0</v>
      </c>
      <c r="Q3056" s="76" t="str">
        <f t="shared" si="47"/>
        <v>Registered</v>
      </c>
    </row>
    <row r="3057" spans="1:17">
      <c r="A3057" s="77">
        <v>1225</v>
      </c>
      <c r="B3057" s="77" t="s">
        <v>1884</v>
      </c>
      <c r="C3057" s="77" t="s">
        <v>1983</v>
      </c>
      <c r="D3057" s="77" t="s">
        <v>4291</v>
      </c>
      <c r="E3057" s="77" t="s">
        <v>4292</v>
      </c>
      <c r="F3057" s="78">
        <v>45097</v>
      </c>
      <c r="G3057" s="77" t="s">
        <v>3426</v>
      </c>
      <c r="H3057" s="79">
        <v>8800000</v>
      </c>
      <c r="I3057" s="79">
        <v>7920000</v>
      </c>
      <c r="J3057" s="79">
        <v>7727964</v>
      </c>
      <c r="K3057" s="79">
        <v>192036</v>
      </c>
      <c r="L3057" s="79">
        <v>0</v>
      </c>
      <c r="M3057" s="79">
        <v>192036</v>
      </c>
      <c r="N3057" s="79">
        <v>0</v>
      </c>
      <c r="O3057" s="79">
        <v>0</v>
      </c>
      <c r="P3057" s="80">
        <v>0</v>
      </c>
      <c r="Q3057" s="81" t="str">
        <f t="shared" si="47"/>
        <v>Registered</v>
      </c>
    </row>
    <row r="3058" spans="1:17">
      <c r="A3058" s="72">
        <v>1224</v>
      </c>
      <c r="B3058" s="72" t="s">
        <v>355</v>
      </c>
      <c r="C3058" s="72" t="s">
        <v>357</v>
      </c>
      <c r="D3058" s="72" t="s">
        <v>4289</v>
      </c>
      <c r="E3058" s="72" t="s">
        <v>4290</v>
      </c>
      <c r="F3058" s="73">
        <v>45608</v>
      </c>
      <c r="G3058" s="72" t="s">
        <v>2440</v>
      </c>
      <c r="H3058" s="74">
        <v>9605000</v>
      </c>
      <c r="I3058" s="74">
        <v>6435350</v>
      </c>
      <c r="J3058" s="74">
        <v>6243250</v>
      </c>
      <c r="K3058" s="74">
        <v>192100</v>
      </c>
      <c r="L3058" s="74">
        <v>0</v>
      </c>
      <c r="M3058" s="74">
        <v>0</v>
      </c>
      <c r="N3058" s="74">
        <v>192100</v>
      </c>
      <c r="O3058" s="74">
        <v>0</v>
      </c>
      <c r="P3058" s="75">
        <v>0</v>
      </c>
      <c r="Q3058" s="76" t="str">
        <f t="shared" si="47"/>
        <v>Registered</v>
      </c>
    </row>
    <row r="3059" spans="1:17">
      <c r="A3059" s="77">
        <v>1222</v>
      </c>
      <c r="B3059" s="77" t="s">
        <v>355</v>
      </c>
      <c r="C3059" s="77" t="s">
        <v>356</v>
      </c>
      <c r="D3059" s="77" t="s">
        <v>4284</v>
      </c>
      <c r="E3059" s="77" t="s">
        <v>4285</v>
      </c>
      <c r="F3059" s="78">
        <v>45290</v>
      </c>
      <c r="G3059" s="77" t="s">
        <v>3632</v>
      </c>
      <c r="H3059" s="79">
        <v>9608400</v>
      </c>
      <c r="I3059" s="79">
        <v>5957208</v>
      </c>
      <c r="J3059" s="79">
        <v>5765040</v>
      </c>
      <c r="K3059" s="79">
        <v>192168</v>
      </c>
      <c r="L3059" s="79">
        <v>0</v>
      </c>
      <c r="M3059" s="79">
        <v>192168</v>
      </c>
      <c r="N3059" s="79">
        <v>0</v>
      </c>
      <c r="O3059" s="79">
        <v>0</v>
      </c>
      <c r="P3059" s="80">
        <v>0</v>
      </c>
      <c r="Q3059" s="81" t="str">
        <f t="shared" si="47"/>
        <v>Registered</v>
      </c>
    </row>
    <row r="3060" spans="1:17">
      <c r="A3060" s="72">
        <v>1223</v>
      </c>
      <c r="B3060" s="72" t="s">
        <v>355</v>
      </c>
      <c r="C3060" s="72" t="s">
        <v>356</v>
      </c>
      <c r="D3060" s="72" t="s">
        <v>4286</v>
      </c>
      <c r="E3060" s="72" t="s">
        <v>4287</v>
      </c>
      <c r="F3060" s="73">
        <v>45272</v>
      </c>
      <c r="G3060" s="72" t="s">
        <v>4288</v>
      </c>
      <c r="H3060" s="74">
        <v>9608400</v>
      </c>
      <c r="I3060" s="74">
        <v>5957208</v>
      </c>
      <c r="J3060" s="74">
        <v>5765040</v>
      </c>
      <c r="K3060" s="74">
        <v>192168</v>
      </c>
      <c r="L3060" s="74">
        <v>0</v>
      </c>
      <c r="M3060" s="74">
        <v>192168</v>
      </c>
      <c r="N3060" s="74">
        <v>0</v>
      </c>
      <c r="O3060" s="74">
        <v>0</v>
      </c>
      <c r="P3060" s="75">
        <v>0</v>
      </c>
      <c r="Q3060" s="76" t="str">
        <f t="shared" si="47"/>
        <v>Registered</v>
      </c>
    </row>
    <row r="3061" spans="1:17">
      <c r="A3061" s="77">
        <v>1221</v>
      </c>
      <c r="B3061" s="77" t="s">
        <v>355</v>
      </c>
      <c r="C3061" s="77" t="s">
        <v>356</v>
      </c>
      <c r="D3061" s="77" t="s">
        <v>4282</v>
      </c>
      <c r="E3061" s="77" t="s">
        <v>4283</v>
      </c>
      <c r="F3061" s="78">
        <v>45813</v>
      </c>
      <c r="G3061" s="77" t="s">
        <v>1709</v>
      </c>
      <c r="H3061" s="79">
        <v>9691096</v>
      </c>
      <c r="I3061" s="79">
        <v>6008480</v>
      </c>
      <c r="J3061" s="79">
        <v>5814658</v>
      </c>
      <c r="K3061" s="79">
        <v>193822</v>
      </c>
      <c r="L3061" s="79">
        <v>0</v>
      </c>
      <c r="M3061" s="79">
        <v>193822</v>
      </c>
      <c r="N3061" s="79">
        <v>0</v>
      </c>
      <c r="O3061" s="79">
        <v>0</v>
      </c>
      <c r="P3061" s="80">
        <v>0</v>
      </c>
      <c r="Q3061" s="81" t="str">
        <f t="shared" si="47"/>
        <v>Registered</v>
      </c>
    </row>
    <row r="3062" spans="1:17">
      <c r="A3062" s="72">
        <v>1219</v>
      </c>
      <c r="B3062" s="72" t="s">
        <v>395</v>
      </c>
      <c r="C3062" s="72" t="s">
        <v>68</v>
      </c>
      <c r="D3062" s="72" t="s">
        <v>4278</v>
      </c>
      <c r="E3062" s="72" t="s">
        <v>4279</v>
      </c>
      <c r="F3062" s="73">
        <v>44953</v>
      </c>
      <c r="G3062" s="72" t="s">
        <v>4280</v>
      </c>
      <c r="H3062" s="74">
        <v>8000000</v>
      </c>
      <c r="I3062" s="74">
        <v>8000000</v>
      </c>
      <c r="J3062" s="74">
        <v>7803000</v>
      </c>
      <c r="K3062" s="74">
        <v>197000</v>
      </c>
      <c r="L3062" s="74">
        <v>0</v>
      </c>
      <c r="M3062" s="74">
        <v>0</v>
      </c>
      <c r="N3062" s="74">
        <v>0</v>
      </c>
      <c r="O3062" s="74">
        <v>0</v>
      </c>
      <c r="P3062" s="75">
        <v>197000</v>
      </c>
      <c r="Q3062" s="76" t="str">
        <f t="shared" si="47"/>
        <v>Registered</v>
      </c>
    </row>
    <row r="3063" spans="1:17">
      <c r="A3063" s="77">
        <v>1217</v>
      </c>
      <c r="B3063" s="77" t="s">
        <v>295</v>
      </c>
      <c r="C3063" s="77" t="s">
        <v>296</v>
      </c>
      <c r="D3063" s="77" t="s">
        <v>4276</v>
      </c>
      <c r="E3063" s="77" t="s">
        <v>4277</v>
      </c>
      <c r="F3063" s="78">
        <v>45853</v>
      </c>
      <c r="G3063" s="77" t="s">
        <v>2510</v>
      </c>
      <c r="H3063" s="79">
        <v>8599107</v>
      </c>
      <c r="I3063" s="79">
        <v>2579732</v>
      </c>
      <c r="J3063" s="79">
        <v>2379732</v>
      </c>
      <c r="K3063" s="79">
        <v>200000</v>
      </c>
      <c r="L3063" s="79">
        <v>0</v>
      </c>
      <c r="M3063" s="79">
        <v>0</v>
      </c>
      <c r="N3063" s="79">
        <v>0</v>
      </c>
      <c r="O3063" s="79">
        <v>0</v>
      </c>
      <c r="P3063" s="80">
        <v>200000</v>
      </c>
      <c r="Q3063" s="81" t="str">
        <f t="shared" si="47"/>
        <v>Registered</v>
      </c>
    </row>
    <row r="3064" spans="1:17">
      <c r="A3064" s="72">
        <v>1216</v>
      </c>
      <c r="B3064" s="72" t="s">
        <v>355</v>
      </c>
      <c r="C3064" s="72" t="s">
        <v>1588</v>
      </c>
      <c r="D3064" s="72" t="s">
        <v>4274</v>
      </c>
      <c r="E3064" s="72" t="s">
        <v>4275</v>
      </c>
      <c r="F3064" s="73">
        <v>45881</v>
      </c>
      <c r="G3064" s="72" t="s">
        <v>4088</v>
      </c>
      <c r="H3064" s="74">
        <v>6686100</v>
      </c>
      <c r="I3064" s="74">
        <v>3811077</v>
      </c>
      <c r="J3064" s="74">
        <v>3610494</v>
      </c>
      <c r="K3064" s="74">
        <v>200583</v>
      </c>
      <c r="L3064" s="74">
        <v>0</v>
      </c>
      <c r="M3064" s="74">
        <v>200583</v>
      </c>
      <c r="N3064" s="74">
        <v>0</v>
      </c>
      <c r="O3064" s="74">
        <v>0</v>
      </c>
      <c r="P3064" s="75">
        <v>0</v>
      </c>
      <c r="Q3064" s="76" t="str">
        <f t="shared" si="47"/>
        <v>Registered</v>
      </c>
    </row>
    <row r="3065" spans="1:17">
      <c r="A3065" s="77">
        <v>1215</v>
      </c>
      <c r="B3065" s="77" t="s">
        <v>318</v>
      </c>
      <c r="C3065" s="77" t="s">
        <v>320</v>
      </c>
      <c r="D3065" s="77" t="s">
        <v>4272</v>
      </c>
      <c r="E3065" s="77" t="s">
        <v>4273</v>
      </c>
      <c r="F3065" s="78">
        <v>45547</v>
      </c>
      <c r="G3065" s="77" t="s">
        <v>2072</v>
      </c>
      <c r="H3065" s="79">
        <v>4467360</v>
      </c>
      <c r="I3065" s="79">
        <v>4467360</v>
      </c>
      <c r="J3065" s="79">
        <v>4265566</v>
      </c>
      <c r="K3065" s="79">
        <v>201794</v>
      </c>
      <c r="L3065" s="79">
        <v>0</v>
      </c>
      <c r="M3065" s="79">
        <v>201794</v>
      </c>
      <c r="N3065" s="79">
        <v>0</v>
      </c>
      <c r="O3065" s="79">
        <v>0</v>
      </c>
      <c r="P3065" s="80">
        <v>0</v>
      </c>
      <c r="Q3065" s="81" t="str">
        <f t="shared" si="47"/>
        <v>Registered</v>
      </c>
    </row>
    <row r="3066" spans="1:17">
      <c r="A3066" s="72">
        <v>1214</v>
      </c>
      <c r="B3066" s="72" t="s">
        <v>1762</v>
      </c>
      <c r="C3066" s="72" t="s">
        <v>2299</v>
      </c>
      <c r="D3066" s="72" t="s">
        <v>4270</v>
      </c>
      <c r="E3066" s="72" t="s">
        <v>4271</v>
      </c>
      <c r="F3066" s="73">
        <v>46098</v>
      </c>
      <c r="G3066" s="72" t="s">
        <v>1747</v>
      </c>
      <c r="H3066" s="74">
        <v>2217900</v>
      </c>
      <c r="I3066" s="74">
        <v>1441635</v>
      </c>
      <c r="J3066" s="74">
        <v>1239590</v>
      </c>
      <c r="K3066" s="74">
        <v>202045</v>
      </c>
      <c r="L3066" s="74">
        <v>202045</v>
      </c>
      <c r="M3066" s="74">
        <v>0</v>
      </c>
      <c r="N3066" s="74">
        <v>0</v>
      </c>
      <c r="O3066" s="74">
        <v>0</v>
      </c>
      <c r="P3066" s="75">
        <v>0</v>
      </c>
      <c r="Q3066" s="76" t="str">
        <f t="shared" si="47"/>
        <v>Registered</v>
      </c>
    </row>
    <row r="3067" spans="1:17">
      <c r="A3067" s="77">
        <v>1213</v>
      </c>
      <c r="B3067" s="77" t="s">
        <v>130</v>
      </c>
      <c r="C3067" s="77" t="s">
        <v>22</v>
      </c>
      <c r="D3067" s="77" t="s">
        <v>4267</v>
      </c>
      <c r="E3067" s="77" t="s">
        <v>4268</v>
      </c>
      <c r="F3067" s="78">
        <v>45016</v>
      </c>
      <c r="G3067" s="77" t="s">
        <v>4269</v>
      </c>
      <c r="H3067" s="79">
        <v>11570172</v>
      </c>
      <c r="I3067" s="79">
        <v>10413156</v>
      </c>
      <c r="J3067" s="79">
        <v>10210679</v>
      </c>
      <c r="K3067" s="79">
        <v>202477</v>
      </c>
      <c r="L3067" s="79">
        <v>0</v>
      </c>
      <c r="M3067" s="79">
        <v>0</v>
      </c>
      <c r="N3067" s="79">
        <v>0</v>
      </c>
      <c r="O3067" s="79">
        <v>202477</v>
      </c>
      <c r="P3067" s="80">
        <v>0</v>
      </c>
      <c r="Q3067" s="81" t="str">
        <f t="shared" si="47"/>
        <v>Registered</v>
      </c>
    </row>
    <row r="3068" spans="1:17">
      <c r="A3068" s="72">
        <v>1212</v>
      </c>
      <c r="B3068" s="72" t="s">
        <v>130</v>
      </c>
      <c r="C3068" s="72" t="s">
        <v>29</v>
      </c>
      <c r="D3068" s="72" t="s">
        <v>4264</v>
      </c>
      <c r="E3068" s="72" t="s">
        <v>4265</v>
      </c>
      <c r="F3068" s="73">
        <v>46098</v>
      </c>
      <c r="G3068" s="72" t="s">
        <v>4266</v>
      </c>
      <c r="H3068" s="74">
        <v>3025000</v>
      </c>
      <c r="I3068" s="74">
        <v>302500</v>
      </c>
      <c r="J3068" s="74">
        <v>100000</v>
      </c>
      <c r="K3068" s="74">
        <v>202500</v>
      </c>
      <c r="L3068" s="74">
        <v>202500</v>
      </c>
      <c r="M3068" s="74">
        <v>0</v>
      </c>
      <c r="N3068" s="74">
        <v>0</v>
      </c>
      <c r="O3068" s="74">
        <v>0</v>
      </c>
      <c r="P3068" s="75">
        <v>0</v>
      </c>
      <c r="Q3068" s="76" t="str">
        <f t="shared" si="47"/>
        <v>Registered</v>
      </c>
    </row>
    <row r="3069" spans="1:17">
      <c r="A3069" s="77">
        <v>1211</v>
      </c>
      <c r="B3069" s="77" t="s">
        <v>355</v>
      </c>
      <c r="C3069" s="77" t="s">
        <v>357</v>
      </c>
      <c r="D3069" s="77" t="s">
        <v>4263</v>
      </c>
      <c r="E3069" s="77" t="s">
        <v>358</v>
      </c>
      <c r="F3069" s="78">
        <v>45715</v>
      </c>
      <c r="G3069" s="77" t="s">
        <v>3835</v>
      </c>
      <c r="H3069" s="79">
        <v>6747096</v>
      </c>
      <c r="I3069" s="79">
        <v>4520555</v>
      </c>
      <c r="J3069" s="79">
        <v>4313696</v>
      </c>
      <c r="K3069" s="79">
        <v>206859</v>
      </c>
      <c r="L3069" s="79">
        <v>0</v>
      </c>
      <c r="M3069" s="79">
        <v>0</v>
      </c>
      <c r="N3069" s="79">
        <v>206859</v>
      </c>
      <c r="O3069" s="79">
        <v>0</v>
      </c>
      <c r="P3069" s="80">
        <v>0</v>
      </c>
      <c r="Q3069" s="81" t="str">
        <f t="shared" si="47"/>
        <v>Registered</v>
      </c>
    </row>
    <row r="3070" spans="1:17">
      <c r="A3070" s="72">
        <v>1210</v>
      </c>
      <c r="B3070" s="72" t="s">
        <v>130</v>
      </c>
      <c r="C3070" s="72" t="s">
        <v>23</v>
      </c>
      <c r="D3070" s="72" t="s">
        <v>4261</v>
      </c>
      <c r="E3070" s="72" t="s">
        <v>4262</v>
      </c>
      <c r="F3070" s="73">
        <v>45838</v>
      </c>
      <c r="G3070" s="72" t="s">
        <v>4083</v>
      </c>
      <c r="H3070" s="74">
        <v>9157611</v>
      </c>
      <c r="I3070" s="74">
        <v>7783969</v>
      </c>
      <c r="J3070" s="74">
        <v>7576088.0999999996</v>
      </c>
      <c r="K3070" s="74">
        <v>207880.9</v>
      </c>
      <c r="L3070" s="74">
        <v>0</v>
      </c>
      <c r="M3070" s="74">
        <v>207880.9</v>
      </c>
      <c r="N3070" s="74">
        <v>0</v>
      </c>
      <c r="O3070" s="74">
        <v>0</v>
      </c>
      <c r="P3070" s="75">
        <v>0</v>
      </c>
      <c r="Q3070" s="76" t="str">
        <f t="shared" si="47"/>
        <v>Registered</v>
      </c>
    </row>
    <row r="3071" spans="1:17">
      <c r="A3071" s="77">
        <v>1209</v>
      </c>
      <c r="B3071" s="77" t="s">
        <v>395</v>
      </c>
      <c r="C3071" s="77" t="s">
        <v>68</v>
      </c>
      <c r="D3071" s="77" t="s">
        <v>4259</v>
      </c>
      <c r="E3071" s="77" t="s">
        <v>4260</v>
      </c>
      <c r="F3071" s="78">
        <v>44223</v>
      </c>
      <c r="G3071" s="77" t="s">
        <v>1916</v>
      </c>
      <c r="H3071" s="79">
        <v>11600000</v>
      </c>
      <c r="I3071" s="79">
        <v>11600000</v>
      </c>
      <c r="J3071" s="79">
        <v>11387587</v>
      </c>
      <c r="K3071" s="79">
        <v>212413</v>
      </c>
      <c r="L3071" s="79">
        <v>0</v>
      </c>
      <c r="M3071" s="79">
        <v>0</v>
      </c>
      <c r="N3071" s="79">
        <v>0</v>
      </c>
      <c r="O3071" s="79">
        <v>0</v>
      </c>
      <c r="P3071" s="80">
        <v>212413</v>
      </c>
      <c r="Q3071" s="81" t="str">
        <f t="shared" si="47"/>
        <v>Registered</v>
      </c>
    </row>
    <row r="3072" spans="1:17">
      <c r="A3072" s="72">
        <v>1208</v>
      </c>
      <c r="B3072" s="72" t="s">
        <v>130</v>
      </c>
      <c r="C3072" s="72" t="s">
        <v>22</v>
      </c>
      <c r="D3072" s="72" t="s">
        <v>4257</v>
      </c>
      <c r="E3072" s="72" t="s">
        <v>4258</v>
      </c>
      <c r="F3072" s="73">
        <v>45730</v>
      </c>
      <c r="G3072" s="72" t="s">
        <v>1902</v>
      </c>
      <c r="H3072" s="74">
        <v>8363490</v>
      </c>
      <c r="I3072" s="74">
        <v>7108972</v>
      </c>
      <c r="J3072" s="74">
        <v>6890797</v>
      </c>
      <c r="K3072" s="74">
        <v>218175</v>
      </c>
      <c r="L3072" s="74">
        <v>0</v>
      </c>
      <c r="M3072" s="74">
        <v>0</v>
      </c>
      <c r="N3072" s="74">
        <v>218175</v>
      </c>
      <c r="O3072" s="74">
        <v>0</v>
      </c>
      <c r="P3072" s="75">
        <v>0</v>
      </c>
      <c r="Q3072" s="76" t="str">
        <f t="shared" ref="Q3072:Q3135" si="48">IF(G3072="01 Jan 1900","Unregistered","Registered")</f>
        <v>Registered</v>
      </c>
    </row>
    <row r="3073" spans="1:17">
      <c r="A3073" s="77">
        <v>1207</v>
      </c>
      <c r="B3073" s="77" t="s">
        <v>318</v>
      </c>
      <c r="C3073" s="77" t="s">
        <v>319</v>
      </c>
      <c r="D3073" s="77" t="s">
        <v>4255</v>
      </c>
      <c r="E3073" s="77" t="s">
        <v>4256</v>
      </c>
      <c r="F3073" s="78">
        <v>45544</v>
      </c>
      <c r="G3073" s="77" t="s">
        <v>3095</v>
      </c>
      <c r="H3073" s="79">
        <v>4890480</v>
      </c>
      <c r="I3073" s="79">
        <v>4890480</v>
      </c>
      <c r="J3073" s="79">
        <v>4667863</v>
      </c>
      <c r="K3073" s="79">
        <v>222617</v>
      </c>
      <c r="L3073" s="79">
        <v>0</v>
      </c>
      <c r="M3073" s="79">
        <v>222617</v>
      </c>
      <c r="N3073" s="79">
        <v>0</v>
      </c>
      <c r="O3073" s="79">
        <v>0</v>
      </c>
      <c r="P3073" s="80">
        <v>0</v>
      </c>
      <c r="Q3073" s="81" t="str">
        <f t="shared" si="48"/>
        <v>Registered</v>
      </c>
    </row>
    <row r="3074" spans="1:17">
      <c r="A3074" s="72">
        <v>1206</v>
      </c>
      <c r="B3074" s="72" t="s">
        <v>355</v>
      </c>
      <c r="C3074" s="72" t="s">
        <v>1801</v>
      </c>
      <c r="D3074" s="72" t="s">
        <v>4253</v>
      </c>
      <c r="E3074" s="72" t="s">
        <v>4254</v>
      </c>
      <c r="F3074" s="73">
        <v>45870</v>
      </c>
      <c r="G3074" s="72" t="s">
        <v>1952</v>
      </c>
      <c r="H3074" s="74">
        <v>6803400</v>
      </c>
      <c r="I3074" s="74">
        <v>3877938</v>
      </c>
      <c r="J3074" s="74">
        <v>3654926</v>
      </c>
      <c r="K3074" s="74">
        <v>223012</v>
      </c>
      <c r="L3074" s="74">
        <v>223012</v>
      </c>
      <c r="M3074" s="74">
        <v>0</v>
      </c>
      <c r="N3074" s="74">
        <v>0</v>
      </c>
      <c r="O3074" s="74">
        <v>0</v>
      </c>
      <c r="P3074" s="75">
        <v>0</v>
      </c>
      <c r="Q3074" s="76" t="str">
        <f t="shared" si="48"/>
        <v>Registered</v>
      </c>
    </row>
    <row r="3075" spans="1:17">
      <c r="A3075" s="77">
        <v>1205</v>
      </c>
      <c r="B3075" s="77" t="s">
        <v>1575</v>
      </c>
      <c r="C3075" s="77" t="s">
        <v>172</v>
      </c>
      <c r="D3075" s="77" t="s">
        <v>4251</v>
      </c>
      <c r="E3075" s="77" t="s">
        <v>4252</v>
      </c>
      <c r="F3075" s="78">
        <v>45716</v>
      </c>
      <c r="G3075" s="77" t="s">
        <v>1924</v>
      </c>
      <c r="H3075" s="79">
        <v>2392300</v>
      </c>
      <c r="I3075" s="79">
        <v>1483226</v>
      </c>
      <c r="J3075" s="79">
        <v>1258430</v>
      </c>
      <c r="K3075" s="79">
        <v>224796</v>
      </c>
      <c r="L3075" s="79">
        <v>0</v>
      </c>
      <c r="M3075" s="79">
        <v>71769</v>
      </c>
      <c r="N3075" s="79">
        <v>0</v>
      </c>
      <c r="O3075" s="79">
        <v>0</v>
      </c>
      <c r="P3075" s="80">
        <v>153027</v>
      </c>
      <c r="Q3075" s="81" t="str">
        <f t="shared" si="48"/>
        <v>Registered</v>
      </c>
    </row>
    <row r="3076" spans="1:17">
      <c r="A3076" s="72">
        <v>1204</v>
      </c>
      <c r="B3076" s="72" t="s">
        <v>318</v>
      </c>
      <c r="C3076" s="72" t="s">
        <v>319</v>
      </c>
      <c r="D3076" s="72" t="s">
        <v>4249</v>
      </c>
      <c r="E3076" s="72" t="s">
        <v>4250</v>
      </c>
      <c r="F3076" s="73">
        <v>45473</v>
      </c>
      <c r="G3076" s="72" t="s">
        <v>2680</v>
      </c>
      <c r="H3076" s="74">
        <v>4521150</v>
      </c>
      <c r="I3076" s="74">
        <v>4521150</v>
      </c>
      <c r="J3076" s="74">
        <v>4295096</v>
      </c>
      <c r="K3076" s="74">
        <v>226054</v>
      </c>
      <c r="L3076" s="74">
        <v>0</v>
      </c>
      <c r="M3076" s="74">
        <v>226054</v>
      </c>
      <c r="N3076" s="74">
        <v>0</v>
      </c>
      <c r="O3076" s="74">
        <v>0</v>
      </c>
      <c r="P3076" s="75">
        <v>0</v>
      </c>
      <c r="Q3076" s="76" t="str">
        <f t="shared" si="48"/>
        <v>Registered</v>
      </c>
    </row>
    <row r="3077" spans="1:17">
      <c r="A3077" s="77">
        <v>1203</v>
      </c>
      <c r="B3077" s="77" t="s">
        <v>355</v>
      </c>
      <c r="C3077" s="77" t="s">
        <v>357</v>
      </c>
      <c r="D3077" s="77" t="s">
        <v>4247</v>
      </c>
      <c r="E3077" s="77" t="s">
        <v>4248</v>
      </c>
      <c r="F3077" s="78">
        <v>45483</v>
      </c>
      <c r="G3077" s="77" t="s">
        <v>2026</v>
      </c>
      <c r="H3077" s="79">
        <v>9435000</v>
      </c>
      <c r="I3077" s="79">
        <v>6321450</v>
      </c>
      <c r="J3077" s="79">
        <v>6094900</v>
      </c>
      <c r="K3077" s="79">
        <v>226550</v>
      </c>
      <c r="L3077" s="79">
        <v>0</v>
      </c>
      <c r="M3077" s="79">
        <v>0</v>
      </c>
      <c r="N3077" s="79">
        <v>471750</v>
      </c>
      <c r="O3077" s="79">
        <v>0</v>
      </c>
      <c r="P3077" s="80">
        <v>0</v>
      </c>
      <c r="Q3077" s="81" t="str">
        <f t="shared" si="48"/>
        <v>Registered</v>
      </c>
    </row>
    <row r="3078" spans="1:17">
      <c r="A3078" s="72">
        <v>1202</v>
      </c>
      <c r="B3078" s="72" t="s">
        <v>107</v>
      </c>
      <c r="C3078" s="72" t="s">
        <v>1487</v>
      </c>
      <c r="D3078" s="72" t="s">
        <v>4245</v>
      </c>
      <c r="E3078" s="72" t="s">
        <v>4246</v>
      </c>
      <c r="F3078" s="73">
        <v>45854</v>
      </c>
      <c r="G3078" s="72" t="s">
        <v>3386</v>
      </c>
      <c r="H3078" s="74">
        <v>10219643</v>
      </c>
      <c r="I3078" s="74">
        <v>1867050</v>
      </c>
      <c r="J3078" s="74">
        <v>1635142</v>
      </c>
      <c r="K3078" s="74">
        <v>231908</v>
      </c>
      <c r="L3078" s="74">
        <v>0</v>
      </c>
      <c r="M3078" s="74">
        <v>0</v>
      </c>
      <c r="N3078" s="74">
        <v>231908</v>
      </c>
      <c r="O3078" s="74">
        <v>0</v>
      </c>
      <c r="P3078" s="75">
        <v>0</v>
      </c>
      <c r="Q3078" s="76" t="str">
        <f t="shared" si="48"/>
        <v>Registered</v>
      </c>
    </row>
    <row r="3079" spans="1:17">
      <c r="A3079" s="77">
        <v>1200</v>
      </c>
      <c r="B3079" s="77" t="s">
        <v>395</v>
      </c>
      <c r="C3079" s="77" t="s">
        <v>68</v>
      </c>
      <c r="D3079" s="77" t="s">
        <v>4243</v>
      </c>
      <c r="E3079" s="77" t="s">
        <v>4244</v>
      </c>
      <c r="F3079" s="78">
        <v>45532</v>
      </c>
      <c r="G3079" s="77" t="s">
        <v>2486</v>
      </c>
      <c r="H3079" s="79">
        <v>95749999</v>
      </c>
      <c r="I3079" s="79">
        <v>95749999</v>
      </c>
      <c r="J3079" s="79">
        <v>95511800</v>
      </c>
      <c r="K3079" s="79">
        <v>238199</v>
      </c>
      <c r="L3079" s="79">
        <v>0</v>
      </c>
      <c r="M3079" s="79">
        <v>0</v>
      </c>
      <c r="N3079" s="79">
        <v>0</v>
      </c>
      <c r="O3079" s="79">
        <v>0</v>
      </c>
      <c r="P3079" s="80">
        <v>238199</v>
      </c>
      <c r="Q3079" s="81" t="str">
        <f t="shared" si="48"/>
        <v>Registered</v>
      </c>
    </row>
    <row r="3080" spans="1:17">
      <c r="A3080" s="72">
        <v>1199</v>
      </c>
      <c r="B3080" s="72" t="s">
        <v>130</v>
      </c>
      <c r="C3080" s="72" t="s">
        <v>24</v>
      </c>
      <c r="D3080" s="72" t="s">
        <v>4241</v>
      </c>
      <c r="E3080" s="72" t="s">
        <v>4242</v>
      </c>
      <c r="F3080" s="73">
        <v>44918</v>
      </c>
      <c r="G3080" s="72" t="s">
        <v>1986</v>
      </c>
      <c r="H3080" s="74">
        <v>7917750</v>
      </c>
      <c r="I3080" s="74">
        <v>7125981</v>
      </c>
      <c r="J3080" s="74">
        <v>6880123</v>
      </c>
      <c r="K3080" s="74">
        <v>245858</v>
      </c>
      <c r="L3080" s="74">
        <v>245858</v>
      </c>
      <c r="M3080" s="74">
        <v>0</v>
      </c>
      <c r="N3080" s="74">
        <v>0</v>
      </c>
      <c r="O3080" s="74">
        <v>0</v>
      </c>
      <c r="P3080" s="75">
        <v>0</v>
      </c>
      <c r="Q3080" s="76" t="str">
        <f t="shared" si="48"/>
        <v>Registered</v>
      </c>
    </row>
    <row r="3081" spans="1:17">
      <c r="A3081" s="77">
        <v>1197</v>
      </c>
      <c r="B3081" s="77" t="s">
        <v>318</v>
      </c>
      <c r="C3081" s="77" t="s">
        <v>319</v>
      </c>
      <c r="D3081" s="77" t="s">
        <v>4236</v>
      </c>
      <c r="E3081" s="77" t="s">
        <v>4237</v>
      </c>
      <c r="F3081" s="78">
        <v>45664</v>
      </c>
      <c r="G3081" s="77" t="s">
        <v>4238</v>
      </c>
      <c r="H3081" s="79">
        <v>4920000</v>
      </c>
      <c r="I3081" s="79">
        <v>4920000</v>
      </c>
      <c r="J3081" s="79">
        <v>4674000</v>
      </c>
      <c r="K3081" s="79">
        <v>246000</v>
      </c>
      <c r="L3081" s="79">
        <v>0</v>
      </c>
      <c r="M3081" s="79">
        <v>246000</v>
      </c>
      <c r="N3081" s="79">
        <v>0</v>
      </c>
      <c r="O3081" s="79">
        <v>0</v>
      </c>
      <c r="P3081" s="80">
        <v>0</v>
      </c>
      <c r="Q3081" s="81" t="str">
        <f t="shared" si="48"/>
        <v>Registered</v>
      </c>
    </row>
    <row r="3082" spans="1:17">
      <c r="A3082" s="72">
        <v>1198</v>
      </c>
      <c r="B3082" s="72" t="s">
        <v>318</v>
      </c>
      <c r="C3082" s="72" t="s">
        <v>320</v>
      </c>
      <c r="D3082" s="72" t="s">
        <v>4239</v>
      </c>
      <c r="E3082" s="72" t="s">
        <v>4240</v>
      </c>
      <c r="F3082" s="73">
        <v>45685</v>
      </c>
      <c r="G3082" s="72" t="s">
        <v>1788</v>
      </c>
      <c r="H3082" s="74">
        <v>4920000</v>
      </c>
      <c r="I3082" s="74">
        <v>4920000</v>
      </c>
      <c r="J3082" s="74">
        <v>4674000</v>
      </c>
      <c r="K3082" s="74">
        <v>246000</v>
      </c>
      <c r="L3082" s="74">
        <v>0</v>
      </c>
      <c r="M3082" s="74">
        <v>246000</v>
      </c>
      <c r="N3082" s="74">
        <v>0</v>
      </c>
      <c r="O3082" s="74">
        <v>0</v>
      </c>
      <c r="P3082" s="75">
        <v>0</v>
      </c>
      <c r="Q3082" s="76" t="str">
        <f t="shared" si="48"/>
        <v>Registered</v>
      </c>
    </row>
    <row r="3083" spans="1:17">
      <c r="A3083" s="77">
        <v>1196</v>
      </c>
      <c r="B3083" s="77" t="s">
        <v>400</v>
      </c>
      <c r="C3083" s="77" t="s">
        <v>71</v>
      </c>
      <c r="D3083" s="77" t="s">
        <v>4234</v>
      </c>
      <c r="E3083" s="77" t="s">
        <v>4235</v>
      </c>
      <c r="F3083" s="78">
        <v>44552</v>
      </c>
      <c r="G3083" s="77" t="s">
        <v>4012</v>
      </c>
      <c r="H3083" s="79">
        <v>4952000</v>
      </c>
      <c r="I3083" s="79">
        <v>4952000</v>
      </c>
      <c r="J3083" s="79">
        <v>4704400</v>
      </c>
      <c r="K3083" s="79">
        <v>247600</v>
      </c>
      <c r="L3083" s="79">
        <v>0</v>
      </c>
      <c r="M3083" s="79">
        <v>0</v>
      </c>
      <c r="N3083" s="79">
        <v>0</v>
      </c>
      <c r="O3083" s="79">
        <v>0</v>
      </c>
      <c r="P3083" s="80">
        <v>247600</v>
      </c>
      <c r="Q3083" s="81" t="str">
        <f t="shared" si="48"/>
        <v>Registered</v>
      </c>
    </row>
    <row r="3084" spans="1:17">
      <c r="A3084" s="72">
        <v>1195</v>
      </c>
      <c r="B3084" s="72" t="s">
        <v>130</v>
      </c>
      <c r="C3084" s="72" t="s">
        <v>22</v>
      </c>
      <c r="D3084" s="72" t="s">
        <v>4231</v>
      </c>
      <c r="E3084" s="72" t="s">
        <v>4232</v>
      </c>
      <c r="F3084" s="73">
        <v>45688</v>
      </c>
      <c r="G3084" s="72" t="s">
        <v>4233</v>
      </c>
      <c r="H3084" s="74">
        <v>8713044</v>
      </c>
      <c r="I3084" s="74">
        <v>7406085</v>
      </c>
      <c r="J3084" s="74">
        <v>7158389</v>
      </c>
      <c r="K3084" s="74">
        <v>247696</v>
      </c>
      <c r="L3084" s="74">
        <v>0</v>
      </c>
      <c r="M3084" s="74">
        <v>247696</v>
      </c>
      <c r="N3084" s="74">
        <v>0</v>
      </c>
      <c r="O3084" s="74">
        <v>0</v>
      </c>
      <c r="P3084" s="75">
        <v>0</v>
      </c>
      <c r="Q3084" s="76" t="str">
        <f t="shared" si="48"/>
        <v>Registered</v>
      </c>
    </row>
    <row r="3085" spans="1:17">
      <c r="A3085" s="77">
        <v>1194</v>
      </c>
      <c r="B3085" s="77" t="s">
        <v>355</v>
      </c>
      <c r="C3085" s="77" t="s">
        <v>1801</v>
      </c>
      <c r="D3085" s="77" t="s">
        <v>4229</v>
      </c>
      <c r="E3085" s="77" t="s">
        <v>4230</v>
      </c>
      <c r="F3085" s="78">
        <v>45747</v>
      </c>
      <c r="G3085" s="77" t="s">
        <v>3740</v>
      </c>
      <c r="H3085" s="79">
        <v>6216900</v>
      </c>
      <c r="I3085" s="79">
        <v>3543633</v>
      </c>
      <c r="J3085" s="79">
        <v>3294957</v>
      </c>
      <c r="K3085" s="79">
        <v>248676</v>
      </c>
      <c r="L3085" s="79">
        <v>248676</v>
      </c>
      <c r="M3085" s="79">
        <v>0</v>
      </c>
      <c r="N3085" s="79">
        <v>0</v>
      </c>
      <c r="O3085" s="79">
        <v>0</v>
      </c>
      <c r="P3085" s="80">
        <v>0</v>
      </c>
      <c r="Q3085" s="81" t="str">
        <f t="shared" si="48"/>
        <v>Registered</v>
      </c>
    </row>
    <row r="3086" spans="1:17">
      <c r="A3086" s="72">
        <v>1193</v>
      </c>
      <c r="B3086" s="72" t="s">
        <v>1884</v>
      </c>
      <c r="C3086" s="72" t="s">
        <v>2010</v>
      </c>
      <c r="D3086" s="72" t="s">
        <v>4227</v>
      </c>
      <c r="E3086" s="72" t="s">
        <v>4228</v>
      </c>
      <c r="F3086" s="73">
        <v>45045</v>
      </c>
      <c r="G3086" s="72" t="s">
        <v>1368</v>
      </c>
      <c r="H3086" s="74">
        <v>5719643</v>
      </c>
      <c r="I3086" s="74">
        <v>5147679</v>
      </c>
      <c r="J3086" s="74">
        <v>4897679</v>
      </c>
      <c r="K3086" s="74">
        <v>250000</v>
      </c>
      <c r="L3086" s="74">
        <v>0</v>
      </c>
      <c r="M3086" s="74">
        <v>250000</v>
      </c>
      <c r="N3086" s="74">
        <v>0</v>
      </c>
      <c r="O3086" s="74">
        <v>0</v>
      </c>
      <c r="P3086" s="75">
        <v>0</v>
      </c>
      <c r="Q3086" s="76" t="str">
        <f t="shared" si="48"/>
        <v>Registered</v>
      </c>
    </row>
    <row r="3087" spans="1:17">
      <c r="A3087" s="77">
        <v>1192</v>
      </c>
      <c r="B3087" s="77" t="s">
        <v>107</v>
      </c>
      <c r="C3087" s="77" t="s">
        <v>1487</v>
      </c>
      <c r="D3087" s="77" t="s">
        <v>4225</v>
      </c>
      <c r="E3087" s="77" t="s">
        <v>4226</v>
      </c>
      <c r="F3087" s="78">
        <v>45714</v>
      </c>
      <c r="G3087" s="77" t="s">
        <v>2533</v>
      </c>
      <c r="H3087" s="79">
        <v>8794643</v>
      </c>
      <c r="I3087" s="79">
        <v>4133482</v>
      </c>
      <c r="J3087" s="79">
        <v>3881696</v>
      </c>
      <c r="K3087" s="79">
        <v>251786</v>
      </c>
      <c r="L3087" s="79">
        <v>251786</v>
      </c>
      <c r="M3087" s="79">
        <v>0</v>
      </c>
      <c r="N3087" s="79">
        <v>0</v>
      </c>
      <c r="O3087" s="79">
        <v>0</v>
      </c>
      <c r="P3087" s="80">
        <v>0</v>
      </c>
      <c r="Q3087" s="81" t="str">
        <f t="shared" si="48"/>
        <v>Registered</v>
      </c>
    </row>
    <row r="3088" spans="1:17">
      <c r="A3088" s="72">
        <v>1191</v>
      </c>
      <c r="B3088" s="72" t="s">
        <v>395</v>
      </c>
      <c r="C3088" s="72" t="s">
        <v>68</v>
      </c>
      <c r="D3088" s="72" t="s">
        <v>4223</v>
      </c>
      <c r="E3088" s="72" t="s">
        <v>4224</v>
      </c>
      <c r="F3088" s="73">
        <v>45226</v>
      </c>
      <c r="G3088" s="72" t="s">
        <v>2506</v>
      </c>
      <c r="H3088" s="74">
        <v>29100000</v>
      </c>
      <c r="I3088" s="74">
        <v>29100000</v>
      </c>
      <c r="J3088" s="74">
        <v>28848000</v>
      </c>
      <c r="K3088" s="74">
        <v>252000</v>
      </c>
      <c r="L3088" s="74">
        <v>0</v>
      </c>
      <c r="M3088" s="74">
        <v>0</v>
      </c>
      <c r="N3088" s="74">
        <v>0</v>
      </c>
      <c r="O3088" s="74">
        <v>0</v>
      </c>
      <c r="P3088" s="75">
        <v>252000</v>
      </c>
      <c r="Q3088" s="76" t="str">
        <f t="shared" si="48"/>
        <v>Registered</v>
      </c>
    </row>
    <row r="3089" spans="1:17">
      <c r="A3089" s="77">
        <v>1188</v>
      </c>
      <c r="B3089" s="77" t="s">
        <v>318</v>
      </c>
      <c r="C3089" s="77" t="s">
        <v>320</v>
      </c>
      <c r="D3089" s="77" t="s">
        <v>4216</v>
      </c>
      <c r="E3089" s="77" t="s">
        <v>4217</v>
      </c>
      <c r="F3089" s="78">
        <v>45757</v>
      </c>
      <c r="G3089" s="77" t="s">
        <v>4218</v>
      </c>
      <c r="H3089" s="79">
        <v>5043321</v>
      </c>
      <c r="I3089" s="79">
        <v>5043321</v>
      </c>
      <c r="J3089" s="79">
        <v>4791152</v>
      </c>
      <c r="K3089" s="79">
        <v>252169</v>
      </c>
      <c r="L3089" s="79">
        <v>0</v>
      </c>
      <c r="M3089" s="79">
        <v>252169</v>
      </c>
      <c r="N3089" s="79">
        <v>0</v>
      </c>
      <c r="O3089" s="79">
        <v>0</v>
      </c>
      <c r="P3089" s="80">
        <v>0</v>
      </c>
      <c r="Q3089" s="81" t="str">
        <f t="shared" si="48"/>
        <v>Registered</v>
      </c>
    </row>
    <row r="3090" spans="1:17">
      <c r="A3090" s="72">
        <v>1189</v>
      </c>
      <c r="B3090" s="72" t="s">
        <v>318</v>
      </c>
      <c r="C3090" s="72" t="s">
        <v>320</v>
      </c>
      <c r="D3090" s="72" t="s">
        <v>4219</v>
      </c>
      <c r="E3090" s="72" t="s">
        <v>4220</v>
      </c>
      <c r="F3090" s="73">
        <v>45716</v>
      </c>
      <c r="G3090" s="72" t="s">
        <v>2680</v>
      </c>
      <c r="H3090" s="74">
        <v>5043321</v>
      </c>
      <c r="I3090" s="74">
        <v>5043321</v>
      </c>
      <c r="J3090" s="74">
        <v>4791152</v>
      </c>
      <c r="K3090" s="74">
        <v>252169</v>
      </c>
      <c r="L3090" s="74">
        <v>0</v>
      </c>
      <c r="M3090" s="74">
        <v>252169</v>
      </c>
      <c r="N3090" s="74">
        <v>0</v>
      </c>
      <c r="O3090" s="74">
        <v>0</v>
      </c>
      <c r="P3090" s="75">
        <v>0</v>
      </c>
      <c r="Q3090" s="76" t="str">
        <f t="shared" si="48"/>
        <v>Registered</v>
      </c>
    </row>
    <row r="3091" spans="1:17">
      <c r="A3091" s="77">
        <v>1190</v>
      </c>
      <c r="B3091" s="77" t="s">
        <v>318</v>
      </c>
      <c r="C3091" s="77" t="s">
        <v>320</v>
      </c>
      <c r="D3091" s="77" t="s">
        <v>4221</v>
      </c>
      <c r="E3091" s="77" t="s">
        <v>4222</v>
      </c>
      <c r="F3091" s="78">
        <v>45716</v>
      </c>
      <c r="G3091" s="77" t="s">
        <v>2680</v>
      </c>
      <c r="H3091" s="79">
        <v>5043321</v>
      </c>
      <c r="I3091" s="79">
        <v>5043321</v>
      </c>
      <c r="J3091" s="79">
        <v>4791152</v>
      </c>
      <c r="K3091" s="79">
        <v>252169</v>
      </c>
      <c r="L3091" s="79">
        <v>0</v>
      </c>
      <c r="M3091" s="79">
        <v>252169</v>
      </c>
      <c r="N3091" s="79">
        <v>0</v>
      </c>
      <c r="O3091" s="79">
        <v>0</v>
      </c>
      <c r="P3091" s="80">
        <v>0</v>
      </c>
      <c r="Q3091" s="81" t="str">
        <f t="shared" si="48"/>
        <v>Registered</v>
      </c>
    </row>
    <row r="3092" spans="1:17">
      <c r="A3092" s="72">
        <v>1187</v>
      </c>
      <c r="B3092" s="72" t="s">
        <v>400</v>
      </c>
      <c r="C3092" s="72" t="s">
        <v>71</v>
      </c>
      <c r="D3092" s="72" t="s">
        <v>4215</v>
      </c>
      <c r="E3092" s="72" t="s">
        <v>4151</v>
      </c>
      <c r="F3092" s="73">
        <v>44552</v>
      </c>
      <c r="G3092" s="72" t="s">
        <v>3993</v>
      </c>
      <c r="H3092" s="74">
        <v>5160000</v>
      </c>
      <c r="I3092" s="74">
        <v>5160000</v>
      </c>
      <c r="J3092" s="74">
        <v>4902000</v>
      </c>
      <c r="K3092" s="74">
        <v>258000</v>
      </c>
      <c r="L3092" s="74">
        <v>0</v>
      </c>
      <c r="M3092" s="74">
        <v>0</v>
      </c>
      <c r="N3092" s="74">
        <v>0</v>
      </c>
      <c r="O3092" s="74">
        <v>0</v>
      </c>
      <c r="P3092" s="75">
        <v>258000</v>
      </c>
      <c r="Q3092" s="76" t="str">
        <f t="shared" si="48"/>
        <v>Registered</v>
      </c>
    </row>
    <row r="3093" spans="1:17">
      <c r="A3093" s="77">
        <v>1186</v>
      </c>
      <c r="B3093" s="77" t="s">
        <v>355</v>
      </c>
      <c r="C3093" s="77" t="s">
        <v>1801</v>
      </c>
      <c r="D3093" s="77" t="s">
        <v>4213</v>
      </c>
      <c r="E3093" s="77" t="s">
        <v>4214</v>
      </c>
      <c r="F3093" s="78">
        <v>45740</v>
      </c>
      <c r="G3093" s="77" t="s">
        <v>2745</v>
      </c>
      <c r="H3093" s="79">
        <v>6451500</v>
      </c>
      <c r="I3093" s="79">
        <v>3677355</v>
      </c>
      <c r="J3093" s="79">
        <v>3419295</v>
      </c>
      <c r="K3093" s="79">
        <v>258060</v>
      </c>
      <c r="L3093" s="79">
        <v>258060</v>
      </c>
      <c r="M3093" s="79">
        <v>0</v>
      </c>
      <c r="N3093" s="79">
        <v>0</v>
      </c>
      <c r="O3093" s="79">
        <v>0</v>
      </c>
      <c r="P3093" s="80">
        <v>0</v>
      </c>
      <c r="Q3093" s="81" t="str">
        <f t="shared" si="48"/>
        <v>Registered</v>
      </c>
    </row>
    <row r="3094" spans="1:17">
      <c r="A3094" s="72">
        <v>1185</v>
      </c>
      <c r="B3094" s="72" t="s">
        <v>62</v>
      </c>
      <c r="C3094" s="72" t="s">
        <v>1365</v>
      </c>
      <c r="D3094" s="72" t="s">
        <v>4211</v>
      </c>
      <c r="E3094" s="72" t="s">
        <v>4212</v>
      </c>
      <c r="F3094" s="73">
        <v>44155</v>
      </c>
      <c r="G3094" s="72" t="s">
        <v>1694</v>
      </c>
      <c r="H3094" s="74">
        <v>9100000</v>
      </c>
      <c r="I3094" s="74">
        <v>9100000</v>
      </c>
      <c r="J3094" s="74">
        <v>8841000</v>
      </c>
      <c r="K3094" s="74">
        <v>259000</v>
      </c>
      <c r="L3094" s="74">
        <v>0</v>
      </c>
      <c r="M3094" s="74">
        <v>0</v>
      </c>
      <c r="N3094" s="74">
        <v>0</v>
      </c>
      <c r="O3094" s="74">
        <v>0</v>
      </c>
      <c r="P3094" s="75">
        <v>259000</v>
      </c>
      <c r="Q3094" s="76" t="str">
        <f t="shared" si="48"/>
        <v>Registered</v>
      </c>
    </row>
    <row r="3095" spans="1:17">
      <c r="A3095" s="77">
        <v>1184</v>
      </c>
      <c r="B3095" s="77" t="s">
        <v>318</v>
      </c>
      <c r="C3095" s="77" t="s">
        <v>320</v>
      </c>
      <c r="D3095" s="77" t="s">
        <v>4208</v>
      </c>
      <c r="E3095" s="77" t="s">
        <v>4209</v>
      </c>
      <c r="F3095" s="78">
        <v>45685</v>
      </c>
      <c r="G3095" s="77" t="s">
        <v>4210</v>
      </c>
      <c r="H3095" s="79">
        <v>5199000</v>
      </c>
      <c r="I3095" s="79">
        <v>5199000</v>
      </c>
      <c r="J3095" s="79">
        <v>4939050</v>
      </c>
      <c r="K3095" s="79">
        <v>259950</v>
      </c>
      <c r="L3095" s="79">
        <v>0</v>
      </c>
      <c r="M3095" s="79">
        <v>259950</v>
      </c>
      <c r="N3095" s="79">
        <v>0</v>
      </c>
      <c r="O3095" s="79">
        <v>0</v>
      </c>
      <c r="P3095" s="80">
        <v>0</v>
      </c>
      <c r="Q3095" s="81" t="str">
        <f t="shared" si="48"/>
        <v>Registered</v>
      </c>
    </row>
    <row r="3096" spans="1:17">
      <c r="A3096" s="72">
        <v>1183</v>
      </c>
      <c r="B3096" s="72" t="s">
        <v>355</v>
      </c>
      <c r="C3096" s="72" t="s">
        <v>1801</v>
      </c>
      <c r="D3096" s="72" t="s">
        <v>4206</v>
      </c>
      <c r="E3096" s="72" t="s">
        <v>4207</v>
      </c>
      <c r="F3096" s="73">
        <v>45838</v>
      </c>
      <c r="G3096" s="72" t="s">
        <v>1459</v>
      </c>
      <c r="H3096" s="74">
        <v>6510150</v>
      </c>
      <c r="I3096" s="74">
        <v>3710786</v>
      </c>
      <c r="J3096" s="74">
        <v>3450380</v>
      </c>
      <c r="K3096" s="74">
        <v>260406</v>
      </c>
      <c r="L3096" s="74">
        <v>260406</v>
      </c>
      <c r="M3096" s="74">
        <v>0</v>
      </c>
      <c r="N3096" s="74">
        <v>0</v>
      </c>
      <c r="O3096" s="74">
        <v>0</v>
      </c>
      <c r="P3096" s="75">
        <v>0</v>
      </c>
      <c r="Q3096" s="76" t="str">
        <f t="shared" si="48"/>
        <v>Registered</v>
      </c>
    </row>
    <row r="3097" spans="1:17">
      <c r="A3097" s="77">
        <v>1182</v>
      </c>
      <c r="B3097" s="77" t="s">
        <v>318</v>
      </c>
      <c r="C3097" s="77" t="s">
        <v>319</v>
      </c>
      <c r="D3097" s="77" t="s">
        <v>4204</v>
      </c>
      <c r="E3097" s="77" t="s">
        <v>4205</v>
      </c>
      <c r="F3097" s="78">
        <v>45626</v>
      </c>
      <c r="G3097" s="77" t="s">
        <v>2742</v>
      </c>
      <c r="H3097" s="79">
        <v>5228976</v>
      </c>
      <c r="I3097" s="79">
        <v>5228976</v>
      </c>
      <c r="J3097" s="79">
        <v>4967532</v>
      </c>
      <c r="K3097" s="79">
        <v>261444</v>
      </c>
      <c r="L3097" s="79">
        <v>0</v>
      </c>
      <c r="M3097" s="79">
        <v>261444</v>
      </c>
      <c r="N3097" s="79">
        <v>0</v>
      </c>
      <c r="O3097" s="79">
        <v>0</v>
      </c>
      <c r="P3097" s="80">
        <v>0</v>
      </c>
      <c r="Q3097" s="81" t="str">
        <f t="shared" si="48"/>
        <v>Registered</v>
      </c>
    </row>
    <row r="3098" spans="1:17">
      <c r="A3098" s="72">
        <v>1181</v>
      </c>
      <c r="B3098" s="72" t="s">
        <v>318</v>
      </c>
      <c r="C3098" s="72" t="s">
        <v>320</v>
      </c>
      <c r="D3098" s="72" t="s">
        <v>4201</v>
      </c>
      <c r="E3098" s="72" t="s">
        <v>4202</v>
      </c>
      <c r="F3098" s="73">
        <v>45777</v>
      </c>
      <c r="G3098" s="72" t="s">
        <v>4203</v>
      </c>
      <c r="H3098" s="74">
        <v>5271288</v>
      </c>
      <c r="I3098" s="74">
        <v>5271288</v>
      </c>
      <c r="J3098" s="74">
        <v>5007725</v>
      </c>
      <c r="K3098" s="74">
        <v>263563</v>
      </c>
      <c r="L3098" s="74">
        <v>0</v>
      </c>
      <c r="M3098" s="74">
        <v>263563</v>
      </c>
      <c r="N3098" s="74">
        <v>0</v>
      </c>
      <c r="O3098" s="74">
        <v>0</v>
      </c>
      <c r="P3098" s="75">
        <v>0</v>
      </c>
      <c r="Q3098" s="76" t="str">
        <f t="shared" si="48"/>
        <v>Registered</v>
      </c>
    </row>
    <row r="3099" spans="1:17">
      <c r="A3099" s="77">
        <v>1180</v>
      </c>
      <c r="B3099" s="77" t="s">
        <v>318</v>
      </c>
      <c r="C3099" s="77" t="s">
        <v>320</v>
      </c>
      <c r="D3099" s="77" t="s">
        <v>4199</v>
      </c>
      <c r="E3099" s="77" t="s">
        <v>4200</v>
      </c>
      <c r="F3099" s="78">
        <v>45737</v>
      </c>
      <c r="G3099" s="77" t="s">
        <v>2745</v>
      </c>
      <c r="H3099" s="79">
        <v>5274240</v>
      </c>
      <c r="I3099" s="79">
        <v>5274240</v>
      </c>
      <c r="J3099" s="79">
        <v>5010530</v>
      </c>
      <c r="K3099" s="79">
        <v>263710</v>
      </c>
      <c r="L3099" s="79">
        <v>0</v>
      </c>
      <c r="M3099" s="79">
        <v>263710</v>
      </c>
      <c r="N3099" s="79">
        <v>0</v>
      </c>
      <c r="O3099" s="79">
        <v>0</v>
      </c>
      <c r="P3099" s="80">
        <v>0</v>
      </c>
      <c r="Q3099" s="81" t="str">
        <f t="shared" si="48"/>
        <v>Registered</v>
      </c>
    </row>
    <row r="3100" spans="1:17">
      <c r="A3100" s="72">
        <v>1179</v>
      </c>
      <c r="B3100" s="72" t="s">
        <v>107</v>
      </c>
      <c r="C3100" s="72" t="s">
        <v>1487</v>
      </c>
      <c r="D3100" s="72" t="s">
        <v>4196</v>
      </c>
      <c r="E3100" s="72" t="s">
        <v>4197</v>
      </c>
      <c r="F3100" s="73">
        <v>45854</v>
      </c>
      <c r="G3100" s="72" t="s">
        <v>4198</v>
      </c>
      <c r="H3100" s="74">
        <v>9219780</v>
      </c>
      <c r="I3100" s="74">
        <v>5255274</v>
      </c>
      <c r="J3100" s="74">
        <v>4991483</v>
      </c>
      <c r="K3100" s="74">
        <v>263791</v>
      </c>
      <c r="L3100" s="74">
        <v>263791</v>
      </c>
      <c r="M3100" s="74">
        <v>0</v>
      </c>
      <c r="N3100" s="74">
        <v>0</v>
      </c>
      <c r="O3100" s="74">
        <v>0</v>
      </c>
      <c r="P3100" s="75">
        <v>0</v>
      </c>
      <c r="Q3100" s="76" t="str">
        <f t="shared" si="48"/>
        <v>Registered</v>
      </c>
    </row>
    <row r="3101" spans="1:17">
      <c r="A3101" s="77">
        <v>1177</v>
      </c>
      <c r="B3101" s="77" t="s">
        <v>355</v>
      </c>
      <c r="C3101" s="77" t="s">
        <v>1801</v>
      </c>
      <c r="D3101" s="77" t="s">
        <v>4190</v>
      </c>
      <c r="E3101" s="77" t="s">
        <v>4191</v>
      </c>
      <c r="F3101" s="78">
        <v>45838</v>
      </c>
      <c r="G3101" s="77" t="s">
        <v>4192</v>
      </c>
      <c r="H3101" s="79">
        <v>6609855</v>
      </c>
      <c r="I3101" s="79">
        <v>3767617</v>
      </c>
      <c r="J3101" s="79">
        <v>3503223</v>
      </c>
      <c r="K3101" s="79">
        <v>264394</v>
      </c>
      <c r="L3101" s="79">
        <v>264394</v>
      </c>
      <c r="M3101" s="79">
        <v>0</v>
      </c>
      <c r="N3101" s="79">
        <v>0</v>
      </c>
      <c r="O3101" s="79">
        <v>0</v>
      </c>
      <c r="P3101" s="80">
        <v>0</v>
      </c>
      <c r="Q3101" s="81" t="str">
        <f t="shared" si="48"/>
        <v>Registered</v>
      </c>
    </row>
    <row r="3102" spans="1:17">
      <c r="A3102" s="72">
        <v>1178</v>
      </c>
      <c r="B3102" s="72" t="s">
        <v>355</v>
      </c>
      <c r="C3102" s="72" t="s">
        <v>1801</v>
      </c>
      <c r="D3102" s="72" t="s">
        <v>4193</v>
      </c>
      <c r="E3102" s="72" t="s">
        <v>4194</v>
      </c>
      <c r="F3102" s="73">
        <v>45826</v>
      </c>
      <c r="G3102" s="72" t="s">
        <v>4195</v>
      </c>
      <c r="H3102" s="74">
        <v>6609855</v>
      </c>
      <c r="I3102" s="74">
        <v>3767617</v>
      </c>
      <c r="J3102" s="74">
        <v>3503223</v>
      </c>
      <c r="K3102" s="74">
        <v>264394</v>
      </c>
      <c r="L3102" s="74">
        <v>264394</v>
      </c>
      <c r="M3102" s="74">
        <v>0</v>
      </c>
      <c r="N3102" s="74">
        <v>0</v>
      </c>
      <c r="O3102" s="74">
        <v>0</v>
      </c>
      <c r="P3102" s="75">
        <v>0</v>
      </c>
      <c r="Q3102" s="76" t="str">
        <f t="shared" si="48"/>
        <v>Registered</v>
      </c>
    </row>
    <row r="3103" spans="1:17">
      <c r="A3103" s="77">
        <v>1176</v>
      </c>
      <c r="B3103" s="77" t="s">
        <v>355</v>
      </c>
      <c r="C3103" s="77" t="s">
        <v>1801</v>
      </c>
      <c r="D3103" s="77" t="s">
        <v>4188</v>
      </c>
      <c r="E3103" s="77" t="s">
        <v>4189</v>
      </c>
      <c r="F3103" s="78">
        <v>45737</v>
      </c>
      <c r="G3103" s="77" t="s">
        <v>1878</v>
      </c>
      <c r="H3103" s="79">
        <v>6613374</v>
      </c>
      <c r="I3103" s="79">
        <v>3769623</v>
      </c>
      <c r="J3103" s="79">
        <v>3505088</v>
      </c>
      <c r="K3103" s="79">
        <v>264535</v>
      </c>
      <c r="L3103" s="79">
        <v>264535</v>
      </c>
      <c r="M3103" s="79">
        <v>0</v>
      </c>
      <c r="N3103" s="79">
        <v>0</v>
      </c>
      <c r="O3103" s="79">
        <v>0</v>
      </c>
      <c r="P3103" s="80">
        <v>0</v>
      </c>
      <c r="Q3103" s="81" t="str">
        <f t="shared" si="48"/>
        <v>Registered</v>
      </c>
    </row>
    <row r="3104" spans="1:17">
      <c r="A3104" s="72">
        <v>1174</v>
      </c>
      <c r="B3104" s="72" t="s">
        <v>355</v>
      </c>
      <c r="C3104" s="72" t="s">
        <v>1801</v>
      </c>
      <c r="D3104" s="72" t="s">
        <v>4184</v>
      </c>
      <c r="E3104" s="72" t="s">
        <v>4185</v>
      </c>
      <c r="F3104" s="73">
        <v>45930</v>
      </c>
      <c r="G3104" s="72" t="s">
        <v>4186</v>
      </c>
      <c r="H3104" s="74">
        <v>6621800</v>
      </c>
      <c r="I3104" s="74">
        <v>3774426</v>
      </c>
      <c r="J3104" s="74">
        <v>3509554</v>
      </c>
      <c r="K3104" s="74">
        <v>264872</v>
      </c>
      <c r="L3104" s="74">
        <v>264872</v>
      </c>
      <c r="M3104" s="74">
        <v>0</v>
      </c>
      <c r="N3104" s="74">
        <v>0</v>
      </c>
      <c r="O3104" s="74">
        <v>0</v>
      </c>
      <c r="P3104" s="75">
        <v>0</v>
      </c>
      <c r="Q3104" s="76" t="str">
        <f t="shared" si="48"/>
        <v>Registered</v>
      </c>
    </row>
    <row r="3105" spans="1:17">
      <c r="A3105" s="77">
        <v>1175</v>
      </c>
      <c r="B3105" s="77" t="s">
        <v>355</v>
      </c>
      <c r="C3105" s="77" t="s">
        <v>1801</v>
      </c>
      <c r="D3105" s="77" t="s">
        <v>4187</v>
      </c>
      <c r="E3105" s="77" t="s">
        <v>3872</v>
      </c>
      <c r="F3105" s="78">
        <v>45608</v>
      </c>
      <c r="G3105" s="77" t="s">
        <v>3990</v>
      </c>
      <c r="H3105" s="79">
        <v>6621800</v>
      </c>
      <c r="I3105" s="79">
        <v>3774426</v>
      </c>
      <c r="J3105" s="79">
        <v>3509554</v>
      </c>
      <c r="K3105" s="79">
        <v>264872</v>
      </c>
      <c r="L3105" s="79">
        <v>264872</v>
      </c>
      <c r="M3105" s="79">
        <v>0</v>
      </c>
      <c r="N3105" s="79">
        <v>0</v>
      </c>
      <c r="O3105" s="79">
        <v>0</v>
      </c>
      <c r="P3105" s="80">
        <v>0</v>
      </c>
      <c r="Q3105" s="81" t="str">
        <f t="shared" si="48"/>
        <v>Registered</v>
      </c>
    </row>
    <row r="3106" spans="1:17">
      <c r="A3106" s="72">
        <v>1173</v>
      </c>
      <c r="B3106" s="72" t="s">
        <v>318</v>
      </c>
      <c r="C3106" s="72" t="s">
        <v>320</v>
      </c>
      <c r="D3106" s="72" t="s">
        <v>4182</v>
      </c>
      <c r="E3106" s="72" t="s">
        <v>4183</v>
      </c>
      <c r="F3106" s="73">
        <v>45705</v>
      </c>
      <c r="G3106" s="72" t="s">
        <v>2116</v>
      </c>
      <c r="H3106" s="74">
        <v>5318001</v>
      </c>
      <c r="I3106" s="74">
        <v>5318001</v>
      </c>
      <c r="J3106" s="74">
        <v>5052100</v>
      </c>
      <c r="K3106" s="74">
        <v>265901</v>
      </c>
      <c r="L3106" s="74">
        <v>0</v>
      </c>
      <c r="M3106" s="74">
        <v>265901</v>
      </c>
      <c r="N3106" s="74">
        <v>0</v>
      </c>
      <c r="O3106" s="74">
        <v>0</v>
      </c>
      <c r="P3106" s="75">
        <v>0</v>
      </c>
      <c r="Q3106" s="76" t="str">
        <f t="shared" si="48"/>
        <v>Registered</v>
      </c>
    </row>
    <row r="3107" spans="1:17">
      <c r="A3107" s="77">
        <v>1172</v>
      </c>
      <c r="B3107" s="77" t="s">
        <v>355</v>
      </c>
      <c r="C3107" s="77" t="s">
        <v>1801</v>
      </c>
      <c r="D3107" s="77" t="s">
        <v>4180</v>
      </c>
      <c r="E3107" s="77" t="s">
        <v>4181</v>
      </c>
      <c r="F3107" s="78">
        <v>45854</v>
      </c>
      <c r="G3107" s="77" t="s">
        <v>4164</v>
      </c>
      <c r="H3107" s="79">
        <v>6656775</v>
      </c>
      <c r="I3107" s="79">
        <v>3794362</v>
      </c>
      <c r="J3107" s="79">
        <v>3528091</v>
      </c>
      <c r="K3107" s="79">
        <v>266271</v>
      </c>
      <c r="L3107" s="79">
        <v>266271</v>
      </c>
      <c r="M3107" s="79">
        <v>0</v>
      </c>
      <c r="N3107" s="79">
        <v>0</v>
      </c>
      <c r="O3107" s="79">
        <v>0</v>
      </c>
      <c r="P3107" s="80">
        <v>0</v>
      </c>
      <c r="Q3107" s="81" t="str">
        <f t="shared" si="48"/>
        <v>Registered</v>
      </c>
    </row>
    <row r="3108" spans="1:17">
      <c r="A3108" s="72">
        <v>1171</v>
      </c>
      <c r="B3108" s="72" t="s">
        <v>318</v>
      </c>
      <c r="C3108" s="72" t="s">
        <v>319</v>
      </c>
      <c r="D3108" s="72" t="s">
        <v>4177</v>
      </c>
      <c r="E3108" s="72" t="s">
        <v>4178</v>
      </c>
      <c r="F3108" s="73">
        <v>45854</v>
      </c>
      <c r="G3108" s="72" t="s">
        <v>4179</v>
      </c>
      <c r="H3108" s="74">
        <v>5338200</v>
      </c>
      <c r="I3108" s="74">
        <v>5338200</v>
      </c>
      <c r="J3108" s="74">
        <v>5071290</v>
      </c>
      <c r="K3108" s="74">
        <v>266910</v>
      </c>
      <c r="L3108" s="74">
        <v>0</v>
      </c>
      <c r="M3108" s="74">
        <v>266910</v>
      </c>
      <c r="N3108" s="74">
        <v>0</v>
      </c>
      <c r="O3108" s="74">
        <v>0</v>
      </c>
      <c r="P3108" s="75">
        <v>0</v>
      </c>
      <c r="Q3108" s="76" t="str">
        <f t="shared" si="48"/>
        <v>Registered</v>
      </c>
    </row>
    <row r="3109" spans="1:17">
      <c r="A3109" s="77">
        <v>1170</v>
      </c>
      <c r="B3109" s="77" t="s">
        <v>355</v>
      </c>
      <c r="C3109" s="77" t="s">
        <v>1801</v>
      </c>
      <c r="D3109" s="77" t="s">
        <v>4174</v>
      </c>
      <c r="E3109" s="77" t="s">
        <v>4175</v>
      </c>
      <c r="F3109" s="78">
        <v>45656</v>
      </c>
      <c r="G3109" s="77" t="s">
        <v>4176</v>
      </c>
      <c r="H3109" s="79">
        <v>6686100</v>
      </c>
      <c r="I3109" s="79">
        <v>3811077</v>
      </c>
      <c r="J3109" s="79">
        <v>3543633</v>
      </c>
      <c r="K3109" s="79">
        <v>267444</v>
      </c>
      <c r="L3109" s="79">
        <v>267444</v>
      </c>
      <c r="M3109" s="79">
        <v>0</v>
      </c>
      <c r="N3109" s="79">
        <v>0</v>
      </c>
      <c r="O3109" s="79">
        <v>0</v>
      </c>
      <c r="P3109" s="80">
        <v>0</v>
      </c>
      <c r="Q3109" s="81" t="str">
        <f t="shared" si="48"/>
        <v>Registered</v>
      </c>
    </row>
    <row r="3110" spans="1:17">
      <c r="A3110" s="72">
        <v>1169</v>
      </c>
      <c r="B3110" s="72" t="s">
        <v>355</v>
      </c>
      <c r="C3110" s="72" t="s">
        <v>1801</v>
      </c>
      <c r="D3110" s="72" t="s">
        <v>4172</v>
      </c>
      <c r="E3110" s="72" t="s">
        <v>4173</v>
      </c>
      <c r="F3110" s="73">
        <v>45881</v>
      </c>
      <c r="G3110" s="72" t="s">
        <v>2510</v>
      </c>
      <c r="H3110" s="74">
        <v>6699003</v>
      </c>
      <c r="I3110" s="74">
        <v>3818431</v>
      </c>
      <c r="J3110" s="74">
        <v>3550471</v>
      </c>
      <c r="K3110" s="74">
        <v>267960</v>
      </c>
      <c r="L3110" s="74">
        <v>267960</v>
      </c>
      <c r="M3110" s="74">
        <v>0</v>
      </c>
      <c r="N3110" s="74">
        <v>0</v>
      </c>
      <c r="O3110" s="74">
        <v>0</v>
      </c>
      <c r="P3110" s="75">
        <v>0</v>
      </c>
      <c r="Q3110" s="76" t="str">
        <f t="shared" si="48"/>
        <v>Registered</v>
      </c>
    </row>
    <row r="3111" spans="1:17">
      <c r="A3111" s="77">
        <v>1168</v>
      </c>
      <c r="B3111" s="77" t="s">
        <v>355</v>
      </c>
      <c r="C3111" s="77" t="s">
        <v>1801</v>
      </c>
      <c r="D3111" s="77" t="s">
        <v>4170</v>
      </c>
      <c r="E3111" s="77" t="s">
        <v>4171</v>
      </c>
      <c r="F3111" s="78">
        <v>45838</v>
      </c>
      <c r="G3111" s="77" t="s">
        <v>3159</v>
      </c>
      <c r="H3111" s="79">
        <v>6700880</v>
      </c>
      <c r="I3111" s="79">
        <v>3819501</v>
      </c>
      <c r="J3111" s="79">
        <v>3551466</v>
      </c>
      <c r="K3111" s="79">
        <v>268035</v>
      </c>
      <c r="L3111" s="79">
        <v>268035</v>
      </c>
      <c r="M3111" s="79">
        <v>0</v>
      </c>
      <c r="N3111" s="79">
        <v>0</v>
      </c>
      <c r="O3111" s="79">
        <v>0</v>
      </c>
      <c r="P3111" s="80">
        <v>0</v>
      </c>
      <c r="Q3111" s="81" t="str">
        <f t="shared" si="48"/>
        <v>Registered</v>
      </c>
    </row>
    <row r="3112" spans="1:17">
      <c r="A3112" s="72">
        <v>1167</v>
      </c>
      <c r="B3112" s="72" t="s">
        <v>355</v>
      </c>
      <c r="C3112" s="72" t="s">
        <v>1801</v>
      </c>
      <c r="D3112" s="72" t="s">
        <v>4168</v>
      </c>
      <c r="E3112" s="72" t="s">
        <v>4169</v>
      </c>
      <c r="F3112" s="73">
        <v>45777</v>
      </c>
      <c r="G3112" s="72" t="s">
        <v>1659</v>
      </c>
      <c r="H3112" s="74">
        <v>6714388</v>
      </c>
      <c r="I3112" s="74">
        <v>3827203</v>
      </c>
      <c r="J3112" s="74">
        <v>3558627</v>
      </c>
      <c r="K3112" s="74">
        <v>268576</v>
      </c>
      <c r="L3112" s="74">
        <v>268576</v>
      </c>
      <c r="M3112" s="74">
        <v>0</v>
      </c>
      <c r="N3112" s="74">
        <v>0</v>
      </c>
      <c r="O3112" s="74">
        <v>0</v>
      </c>
      <c r="P3112" s="75">
        <v>0</v>
      </c>
      <c r="Q3112" s="76" t="str">
        <f t="shared" si="48"/>
        <v>Registered</v>
      </c>
    </row>
    <row r="3113" spans="1:17">
      <c r="A3113" s="77">
        <v>1166</v>
      </c>
      <c r="B3113" s="77" t="s">
        <v>318</v>
      </c>
      <c r="C3113" s="77" t="s">
        <v>319</v>
      </c>
      <c r="D3113" s="77" t="s">
        <v>4165</v>
      </c>
      <c r="E3113" s="77" t="s">
        <v>4166</v>
      </c>
      <c r="F3113" s="78">
        <v>45473</v>
      </c>
      <c r="G3113" s="77" t="s">
        <v>4167</v>
      </c>
      <c r="H3113" s="79">
        <v>4478265</v>
      </c>
      <c r="I3113" s="79">
        <v>4478265</v>
      </c>
      <c r="J3113" s="79">
        <v>4209570</v>
      </c>
      <c r="K3113" s="79">
        <v>268695</v>
      </c>
      <c r="L3113" s="79">
        <v>0</v>
      </c>
      <c r="M3113" s="79">
        <v>268695</v>
      </c>
      <c r="N3113" s="79">
        <v>0</v>
      </c>
      <c r="O3113" s="79">
        <v>0</v>
      </c>
      <c r="P3113" s="80">
        <v>0</v>
      </c>
      <c r="Q3113" s="81" t="str">
        <f t="shared" si="48"/>
        <v>Registered</v>
      </c>
    </row>
    <row r="3114" spans="1:17">
      <c r="A3114" s="72">
        <v>1165</v>
      </c>
      <c r="B3114" s="72" t="s">
        <v>355</v>
      </c>
      <c r="C3114" s="72" t="s">
        <v>1801</v>
      </c>
      <c r="D3114" s="72" t="s">
        <v>4162</v>
      </c>
      <c r="E3114" s="72" t="s">
        <v>4163</v>
      </c>
      <c r="F3114" s="73">
        <v>45909</v>
      </c>
      <c r="G3114" s="72" t="s">
        <v>4164</v>
      </c>
      <c r="H3114" s="74">
        <v>6737850</v>
      </c>
      <c r="I3114" s="74">
        <v>3840575</v>
      </c>
      <c r="J3114" s="74">
        <v>3571061</v>
      </c>
      <c r="K3114" s="74">
        <v>269514</v>
      </c>
      <c r="L3114" s="74">
        <v>269514</v>
      </c>
      <c r="M3114" s="74">
        <v>0</v>
      </c>
      <c r="N3114" s="74">
        <v>0</v>
      </c>
      <c r="O3114" s="74">
        <v>0</v>
      </c>
      <c r="P3114" s="75">
        <v>0</v>
      </c>
      <c r="Q3114" s="76" t="str">
        <f t="shared" si="48"/>
        <v>Registered</v>
      </c>
    </row>
    <row r="3115" spans="1:17">
      <c r="A3115" s="77">
        <v>1164</v>
      </c>
      <c r="B3115" s="77" t="s">
        <v>318</v>
      </c>
      <c r="C3115" s="77" t="s">
        <v>320</v>
      </c>
      <c r="D3115" s="77" t="s">
        <v>4159</v>
      </c>
      <c r="E3115" s="77" t="s">
        <v>4160</v>
      </c>
      <c r="F3115" s="78">
        <v>45898</v>
      </c>
      <c r="G3115" s="77" t="s">
        <v>4161</v>
      </c>
      <c r="H3115" s="79">
        <v>5417500</v>
      </c>
      <c r="I3115" s="79">
        <v>5417500</v>
      </c>
      <c r="J3115" s="79">
        <v>5146625</v>
      </c>
      <c r="K3115" s="79">
        <v>270875</v>
      </c>
      <c r="L3115" s="79">
        <v>0</v>
      </c>
      <c r="M3115" s="79">
        <v>270875</v>
      </c>
      <c r="N3115" s="79">
        <v>0</v>
      </c>
      <c r="O3115" s="79">
        <v>0</v>
      </c>
      <c r="P3115" s="80">
        <v>0</v>
      </c>
      <c r="Q3115" s="81" t="str">
        <f t="shared" si="48"/>
        <v>Registered</v>
      </c>
    </row>
    <row r="3116" spans="1:17">
      <c r="A3116" s="72">
        <v>1163</v>
      </c>
      <c r="B3116" s="72" t="s">
        <v>355</v>
      </c>
      <c r="C3116" s="72" t="s">
        <v>1801</v>
      </c>
      <c r="D3116" s="72" t="s">
        <v>4157</v>
      </c>
      <c r="E3116" s="72" t="s">
        <v>4158</v>
      </c>
      <c r="F3116" s="73">
        <v>45971</v>
      </c>
      <c r="G3116" s="72" t="s">
        <v>1894</v>
      </c>
      <c r="H3116" s="74">
        <v>6803400</v>
      </c>
      <c r="I3116" s="74">
        <v>3877938</v>
      </c>
      <c r="J3116" s="74">
        <v>3605802</v>
      </c>
      <c r="K3116" s="74">
        <v>272136</v>
      </c>
      <c r="L3116" s="74">
        <v>272136</v>
      </c>
      <c r="M3116" s="74">
        <v>0</v>
      </c>
      <c r="N3116" s="74">
        <v>0</v>
      </c>
      <c r="O3116" s="74">
        <v>0</v>
      </c>
      <c r="P3116" s="75">
        <v>0</v>
      </c>
      <c r="Q3116" s="76" t="str">
        <f t="shared" si="48"/>
        <v>Registered</v>
      </c>
    </row>
    <row r="3117" spans="1:17">
      <c r="A3117" s="77">
        <v>1162</v>
      </c>
      <c r="B3117" s="77" t="s">
        <v>1433</v>
      </c>
      <c r="C3117" s="77" t="s">
        <v>94</v>
      </c>
      <c r="D3117" s="77" t="s">
        <v>4154</v>
      </c>
      <c r="E3117" s="77" t="s">
        <v>4155</v>
      </c>
      <c r="F3117" s="78">
        <v>45107</v>
      </c>
      <c r="G3117" s="77" t="s">
        <v>4156</v>
      </c>
      <c r="H3117" s="79">
        <v>7348845</v>
      </c>
      <c r="I3117" s="79">
        <v>5879077</v>
      </c>
      <c r="J3117" s="79">
        <v>5604654</v>
      </c>
      <c r="K3117" s="79">
        <v>274423</v>
      </c>
      <c r="L3117" s="79">
        <v>0</v>
      </c>
      <c r="M3117" s="79">
        <v>0</v>
      </c>
      <c r="N3117" s="79">
        <v>0</v>
      </c>
      <c r="O3117" s="79">
        <v>274423</v>
      </c>
      <c r="P3117" s="80">
        <v>0</v>
      </c>
      <c r="Q3117" s="81" t="str">
        <f t="shared" si="48"/>
        <v>Registered</v>
      </c>
    </row>
    <row r="3118" spans="1:17">
      <c r="A3118" s="72">
        <v>1160</v>
      </c>
      <c r="B3118" s="72" t="s">
        <v>400</v>
      </c>
      <c r="C3118" s="72" t="s">
        <v>71</v>
      </c>
      <c r="D3118" s="72" t="s">
        <v>4150</v>
      </c>
      <c r="E3118" s="72" t="s">
        <v>4151</v>
      </c>
      <c r="F3118" s="73">
        <v>44552</v>
      </c>
      <c r="G3118" s="72" t="s">
        <v>3993</v>
      </c>
      <c r="H3118" s="74">
        <v>5504000</v>
      </c>
      <c r="I3118" s="74">
        <v>5504000</v>
      </c>
      <c r="J3118" s="74">
        <v>5228800</v>
      </c>
      <c r="K3118" s="74">
        <v>275200</v>
      </c>
      <c r="L3118" s="74">
        <v>0</v>
      </c>
      <c r="M3118" s="74">
        <v>0</v>
      </c>
      <c r="N3118" s="74">
        <v>0</v>
      </c>
      <c r="O3118" s="74">
        <v>0</v>
      </c>
      <c r="P3118" s="75">
        <v>275200</v>
      </c>
      <c r="Q3118" s="76" t="str">
        <f t="shared" si="48"/>
        <v>Registered</v>
      </c>
    </row>
    <row r="3119" spans="1:17">
      <c r="A3119" s="77">
        <v>1161</v>
      </c>
      <c r="B3119" s="77" t="s">
        <v>400</v>
      </c>
      <c r="C3119" s="77" t="s">
        <v>71</v>
      </c>
      <c r="D3119" s="77" t="s">
        <v>4152</v>
      </c>
      <c r="E3119" s="77" t="s">
        <v>4153</v>
      </c>
      <c r="F3119" s="78">
        <v>44552</v>
      </c>
      <c r="G3119" s="77" t="s">
        <v>3993</v>
      </c>
      <c r="H3119" s="79">
        <v>5504000</v>
      </c>
      <c r="I3119" s="79">
        <v>5504000</v>
      </c>
      <c r="J3119" s="79">
        <v>5228800</v>
      </c>
      <c r="K3119" s="79">
        <v>275200</v>
      </c>
      <c r="L3119" s="79">
        <v>0</v>
      </c>
      <c r="M3119" s="79">
        <v>0</v>
      </c>
      <c r="N3119" s="79">
        <v>0</v>
      </c>
      <c r="O3119" s="79">
        <v>0</v>
      </c>
      <c r="P3119" s="80">
        <v>275200</v>
      </c>
      <c r="Q3119" s="81" t="str">
        <f t="shared" si="48"/>
        <v>Registered</v>
      </c>
    </row>
    <row r="3120" spans="1:17">
      <c r="A3120" s="72">
        <v>1159</v>
      </c>
      <c r="B3120" s="72" t="s">
        <v>1884</v>
      </c>
      <c r="C3120" s="72" t="s">
        <v>1885</v>
      </c>
      <c r="D3120" s="72" t="s">
        <v>4148</v>
      </c>
      <c r="E3120" s="72" t="s">
        <v>4149</v>
      </c>
      <c r="F3120" s="73">
        <v>44985</v>
      </c>
      <c r="G3120" s="72" t="s">
        <v>2652</v>
      </c>
      <c r="H3120" s="74">
        <v>5580250</v>
      </c>
      <c r="I3120" s="74">
        <v>5022228</v>
      </c>
      <c r="J3120" s="74">
        <v>4743215</v>
      </c>
      <c r="K3120" s="74">
        <v>279013</v>
      </c>
      <c r="L3120" s="74">
        <v>0</v>
      </c>
      <c r="M3120" s="74">
        <v>279013</v>
      </c>
      <c r="N3120" s="74">
        <v>0</v>
      </c>
      <c r="O3120" s="74">
        <v>0</v>
      </c>
      <c r="P3120" s="75">
        <v>0</v>
      </c>
      <c r="Q3120" s="76" t="str">
        <f t="shared" si="48"/>
        <v>Registered</v>
      </c>
    </row>
    <row r="3121" spans="1:17">
      <c r="A3121" s="77">
        <v>1157</v>
      </c>
      <c r="B3121" s="77" t="s">
        <v>1884</v>
      </c>
      <c r="C3121" s="77" t="s">
        <v>2010</v>
      </c>
      <c r="D3121" s="77" t="s">
        <v>4145</v>
      </c>
      <c r="E3121" s="77" t="s">
        <v>4146</v>
      </c>
      <c r="F3121" s="78">
        <v>45012</v>
      </c>
      <c r="G3121" s="77" t="s">
        <v>2546</v>
      </c>
      <c r="H3121" s="79">
        <v>5585714</v>
      </c>
      <c r="I3121" s="79">
        <v>5027146</v>
      </c>
      <c r="J3121" s="79">
        <v>4747860</v>
      </c>
      <c r="K3121" s="79">
        <v>279286</v>
      </c>
      <c r="L3121" s="79">
        <v>0</v>
      </c>
      <c r="M3121" s="79">
        <v>279286</v>
      </c>
      <c r="N3121" s="79">
        <v>0</v>
      </c>
      <c r="O3121" s="79">
        <v>0</v>
      </c>
      <c r="P3121" s="80">
        <v>0</v>
      </c>
      <c r="Q3121" s="81" t="str">
        <f t="shared" si="48"/>
        <v>Registered</v>
      </c>
    </row>
    <row r="3122" spans="1:17">
      <c r="A3122" s="72">
        <v>1156</v>
      </c>
      <c r="B3122" s="72" t="s">
        <v>107</v>
      </c>
      <c r="C3122" s="72" t="s">
        <v>1460</v>
      </c>
      <c r="D3122" s="72" t="s">
        <v>4143</v>
      </c>
      <c r="E3122" s="72" t="s">
        <v>4144</v>
      </c>
      <c r="F3122" s="73">
        <v>45982</v>
      </c>
      <c r="G3122" s="72" t="s">
        <v>1578</v>
      </c>
      <c r="H3122" s="74">
        <v>9328480</v>
      </c>
      <c r="I3122" s="74">
        <v>5690372</v>
      </c>
      <c r="J3122" s="74">
        <v>5410517</v>
      </c>
      <c r="K3122" s="74">
        <v>279855</v>
      </c>
      <c r="L3122" s="74">
        <v>0</v>
      </c>
      <c r="M3122" s="74">
        <v>279855</v>
      </c>
      <c r="N3122" s="74">
        <v>0</v>
      </c>
      <c r="O3122" s="74">
        <v>0</v>
      </c>
      <c r="P3122" s="75">
        <v>0</v>
      </c>
      <c r="Q3122" s="76" t="str">
        <f t="shared" si="48"/>
        <v>Registered</v>
      </c>
    </row>
    <row r="3123" spans="1:17">
      <c r="A3123" s="77">
        <v>1155</v>
      </c>
      <c r="B3123" s="77" t="s">
        <v>107</v>
      </c>
      <c r="C3123" s="77" t="s">
        <v>1460</v>
      </c>
      <c r="D3123" s="77" t="s">
        <v>4141</v>
      </c>
      <c r="E3123" s="77" t="s">
        <v>4142</v>
      </c>
      <c r="F3123" s="78">
        <v>46017</v>
      </c>
      <c r="G3123" s="77" t="s">
        <v>3691</v>
      </c>
      <c r="H3123" s="79">
        <v>9092300</v>
      </c>
      <c r="I3123" s="79">
        <v>1818460</v>
      </c>
      <c r="J3123" s="79">
        <v>1538151</v>
      </c>
      <c r="K3123" s="79">
        <v>280309</v>
      </c>
      <c r="L3123" s="79">
        <v>0</v>
      </c>
      <c r="M3123" s="79">
        <v>280309</v>
      </c>
      <c r="N3123" s="79">
        <v>0</v>
      </c>
      <c r="O3123" s="79">
        <v>0</v>
      </c>
      <c r="P3123" s="80">
        <v>0</v>
      </c>
      <c r="Q3123" s="81" t="str">
        <f t="shared" si="48"/>
        <v>Registered</v>
      </c>
    </row>
    <row r="3124" spans="1:17">
      <c r="A3124" s="72">
        <v>1154</v>
      </c>
      <c r="B3124" s="72" t="s">
        <v>107</v>
      </c>
      <c r="C3124" s="72" t="s">
        <v>1487</v>
      </c>
      <c r="D3124" s="72" t="s">
        <v>4139</v>
      </c>
      <c r="E3124" s="72" t="s">
        <v>4140</v>
      </c>
      <c r="F3124" s="73">
        <v>46022</v>
      </c>
      <c r="G3124" s="72" t="s">
        <v>1679</v>
      </c>
      <c r="H3124" s="74">
        <v>14041964</v>
      </c>
      <c r="I3124" s="74">
        <v>7723081</v>
      </c>
      <c r="J3124" s="74">
        <v>7442242</v>
      </c>
      <c r="K3124" s="74">
        <v>280839</v>
      </c>
      <c r="L3124" s="74">
        <v>280839</v>
      </c>
      <c r="M3124" s="74">
        <v>0</v>
      </c>
      <c r="N3124" s="74">
        <v>0</v>
      </c>
      <c r="O3124" s="74">
        <v>0</v>
      </c>
      <c r="P3124" s="75">
        <v>0</v>
      </c>
      <c r="Q3124" s="76" t="str">
        <f t="shared" si="48"/>
        <v>Registered</v>
      </c>
    </row>
    <row r="3125" spans="1:17">
      <c r="A3125" s="77">
        <v>1153</v>
      </c>
      <c r="B3125" s="77" t="s">
        <v>107</v>
      </c>
      <c r="C3125" s="77" t="s">
        <v>1460</v>
      </c>
      <c r="D3125" s="77" t="s">
        <v>4136</v>
      </c>
      <c r="E3125" s="77" t="s">
        <v>4137</v>
      </c>
      <c r="F3125" s="78">
        <v>46029</v>
      </c>
      <c r="G3125" s="77" t="s">
        <v>4138</v>
      </c>
      <c r="H3125" s="79">
        <v>9372270</v>
      </c>
      <c r="I3125" s="79">
        <v>5717086</v>
      </c>
      <c r="J3125" s="79">
        <v>5435918</v>
      </c>
      <c r="K3125" s="79">
        <v>281168</v>
      </c>
      <c r="L3125" s="79">
        <v>0</v>
      </c>
      <c r="M3125" s="79">
        <v>281168</v>
      </c>
      <c r="N3125" s="79">
        <v>0</v>
      </c>
      <c r="O3125" s="79">
        <v>0</v>
      </c>
      <c r="P3125" s="80">
        <v>0</v>
      </c>
      <c r="Q3125" s="81" t="str">
        <f t="shared" si="48"/>
        <v>Registered</v>
      </c>
    </row>
    <row r="3126" spans="1:17">
      <c r="A3126" s="72">
        <v>1152</v>
      </c>
      <c r="B3126" s="72" t="s">
        <v>1884</v>
      </c>
      <c r="C3126" s="72" t="s">
        <v>2010</v>
      </c>
      <c r="D3126" s="72" t="s">
        <v>4134</v>
      </c>
      <c r="E3126" s="72" t="s">
        <v>4135</v>
      </c>
      <c r="F3126" s="73">
        <v>44985</v>
      </c>
      <c r="G3126" s="72" t="s">
        <v>2164</v>
      </c>
      <c r="H3126" s="74">
        <v>5635500</v>
      </c>
      <c r="I3126" s="74">
        <v>5071950</v>
      </c>
      <c r="J3126" s="74">
        <v>4790175</v>
      </c>
      <c r="K3126" s="74">
        <v>281775</v>
      </c>
      <c r="L3126" s="74">
        <v>0</v>
      </c>
      <c r="M3126" s="74">
        <v>281775</v>
      </c>
      <c r="N3126" s="74">
        <v>0</v>
      </c>
      <c r="O3126" s="74">
        <v>0</v>
      </c>
      <c r="P3126" s="75">
        <v>0</v>
      </c>
      <c r="Q3126" s="76" t="str">
        <f t="shared" si="48"/>
        <v>Registered</v>
      </c>
    </row>
    <row r="3127" spans="1:17">
      <c r="A3127" s="77">
        <v>1149</v>
      </c>
      <c r="B3127" s="77" t="s">
        <v>1884</v>
      </c>
      <c r="C3127" s="77" t="s">
        <v>2010</v>
      </c>
      <c r="D3127" s="77" t="s">
        <v>4127</v>
      </c>
      <c r="E3127" s="77" t="s">
        <v>4128</v>
      </c>
      <c r="F3127" s="78">
        <v>44943</v>
      </c>
      <c r="G3127" s="77" t="s">
        <v>4129</v>
      </c>
      <c r="H3127" s="79">
        <v>5652679</v>
      </c>
      <c r="I3127" s="79">
        <v>5087411</v>
      </c>
      <c r="J3127" s="79">
        <v>4804777</v>
      </c>
      <c r="K3127" s="79">
        <v>282634</v>
      </c>
      <c r="L3127" s="79">
        <v>0</v>
      </c>
      <c r="M3127" s="79">
        <v>282634</v>
      </c>
      <c r="N3127" s="79">
        <v>0</v>
      </c>
      <c r="O3127" s="79">
        <v>0</v>
      </c>
      <c r="P3127" s="80">
        <v>0</v>
      </c>
      <c r="Q3127" s="81" t="str">
        <f t="shared" si="48"/>
        <v>Registered</v>
      </c>
    </row>
    <row r="3128" spans="1:17">
      <c r="A3128" s="72">
        <v>1150</v>
      </c>
      <c r="B3128" s="72" t="s">
        <v>1884</v>
      </c>
      <c r="C3128" s="72" t="s">
        <v>2010</v>
      </c>
      <c r="D3128" s="72" t="s">
        <v>4130</v>
      </c>
      <c r="E3128" s="72" t="s">
        <v>4131</v>
      </c>
      <c r="F3128" s="73">
        <v>44943</v>
      </c>
      <c r="G3128" s="72" t="s">
        <v>4129</v>
      </c>
      <c r="H3128" s="74">
        <v>5652679</v>
      </c>
      <c r="I3128" s="74">
        <v>5087411</v>
      </c>
      <c r="J3128" s="74">
        <v>4804777</v>
      </c>
      <c r="K3128" s="74">
        <v>282634</v>
      </c>
      <c r="L3128" s="74">
        <v>0</v>
      </c>
      <c r="M3128" s="74">
        <v>282634</v>
      </c>
      <c r="N3128" s="74">
        <v>0</v>
      </c>
      <c r="O3128" s="74">
        <v>0</v>
      </c>
      <c r="P3128" s="75">
        <v>0</v>
      </c>
      <c r="Q3128" s="76" t="str">
        <f t="shared" si="48"/>
        <v>Registered</v>
      </c>
    </row>
    <row r="3129" spans="1:17">
      <c r="A3129" s="77">
        <v>1151</v>
      </c>
      <c r="B3129" s="77" t="s">
        <v>1884</v>
      </c>
      <c r="C3129" s="77" t="s">
        <v>2010</v>
      </c>
      <c r="D3129" s="77" t="s">
        <v>4132</v>
      </c>
      <c r="E3129" s="77" t="s">
        <v>4133</v>
      </c>
      <c r="F3129" s="78">
        <v>45000</v>
      </c>
      <c r="G3129" s="77" t="s">
        <v>4110</v>
      </c>
      <c r="H3129" s="79">
        <v>5652679</v>
      </c>
      <c r="I3129" s="79">
        <v>5087411</v>
      </c>
      <c r="J3129" s="79">
        <v>4804777</v>
      </c>
      <c r="K3129" s="79">
        <v>282634</v>
      </c>
      <c r="L3129" s="79">
        <v>0</v>
      </c>
      <c r="M3129" s="79">
        <v>282634</v>
      </c>
      <c r="N3129" s="79">
        <v>0</v>
      </c>
      <c r="O3129" s="79">
        <v>0</v>
      </c>
      <c r="P3129" s="80">
        <v>0</v>
      </c>
      <c r="Q3129" s="81" t="str">
        <f t="shared" si="48"/>
        <v>Registered</v>
      </c>
    </row>
    <row r="3130" spans="1:17">
      <c r="A3130" s="72">
        <v>1144</v>
      </c>
      <c r="B3130" s="72" t="s">
        <v>1884</v>
      </c>
      <c r="C3130" s="72" t="s">
        <v>2010</v>
      </c>
      <c r="D3130" s="72" t="s">
        <v>4116</v>
      </c>
      <c r="E3130" s="72" t="s">
        <v>4117</v>
      </c>
      <c r="F3130" s="73">
        <v>44985</v>
      </c>
      <c r="G3130" s="72" t="s">
        <v>4118</v>
      </c>
      <c r="H3130" s="74">
        <v>5675000</v>
      </c>
      <c r="I3130" s="74">
        <v>5107500</v>
      </c>
      <c r="J3130" s="74">
        <v>4823750</v>
      </c>
      <c r="K3130" s="74">
        <v>283750</v>
      </c>
      <c r="L3130" s="74">
        <v>0</v>
      </c>
      <c r="M3130" s="74">
        <v>283750</v>
      </c>
      <c r="N3130" s="74">
        <v>0</v>
      </c>
      <c r="O3130" s="74">
        <v>0</v>
      </c>
      <c r="P3130" s="75">
        <v>0</v>
      </c>
      <c r="Q3130" s="76" t="str">
        <f t="shared" si="48"/>
        <v>Registered</v>
      </c>
    </row>
    <row r="3131" spans="1:17">
      <c r="A3131" s="77">
        <v>1145</v>
      </c>
      <c r="B3131" s="77" t="s">
        <v>1884</v>
      </c>
      <c r="C3131" s="77" t="s">
        <v>2010</v>
      </c>
      <c r="D3131" s="77" t="s">
        <v>4119</v>
      </c>
      <c r="E3131" s="77" t="s">
        <v>4120</v>
      </c>
      <c r="F3131" s="78">
        <v>44953</v>
      </c>
      <c r="G3131" s="77" t="s">
        <v>4121</v>
      </c>
      <c r="H3131" s="79">
        <v>5675000</v>
      </c>
      <c r="I3131" s="79">
        <v>5107500</v>
      </c>
      <c r="J3131" s="79">
        <v>4823750</v>
      </c>
      <c r="K3131" s="79">
        <v>283750</v>
      </c>
      <c r="L3131" s="79">
        <v>0</v>
      </c>
      <c r="M3131" s="79">
        <v>283750</v>
      </c>
      <c r="N3131" s="79">
        <v>0</v>
      </c>
      <c r="O3131" s="79">
        <v>0</v>
      </c>
      <c r="P3131" s="80">
        <v>0</v>
      </c>
      <c r="Q3131" s="81" t="str">
        <f t="shared" si="48"/>
        <v>Registered</v>
      </c>
    </row>
    <row r="3132" spans="1:17">
      <c r="A3132" s="72">
        <v>1146</v>
      </c>
      <c r="B3132" s="72" t="s">
        <v>1884</v>
      </c>
      <c r="C3132" s="72" t="s">
        <v>2010</v>
      </c>
      <c r="D3132" s="72" t="s">
        <v>4122</v>
      </c>
      <c r="E3132" s="72" t="s">
        <v>4123</v>
      </c>
      <c r="F3132" s="73">
        <v>44985</v>
      </c>
      <c r="G3132" s="72" t="s">
        <v>2330</v>
      </c>
      <c r="H3132" s="74">
        <v>5675000</v>
      </c>
      <c r="I3132" s="74">
        <v>5107500</v>
      </c>
      <c r="J3132" s="74">
        <v>4823750</v>
      </c>
      <c r="K3132" s="74">
        <v>283750</v>
      </c>
      <c r="L3132" s="74">
        <v>0</v>
      </c>
      <c r="M3132" s="74">
        <v>283750</v>
      </c>
      <c r="N3132" s="74">
        <v>0</v>
      </c>
      <c r="O3132" s="74">
        <v>0</v>
      </c>
      <c r="P3132" s="75">
        <v>0</v>
      </c>
      <c r="Q3132" s="76" t="str">
        <f t="shared" si="48"/>
        <v>Registered</v>
      </c>
    </row>
    <row r="3133" spans="1:17">
      <c r="A3133" s="77">
        <v>1147</v>
      </c>
      <c r="B3133" s="77" t="s">
        <v>1884</v>
      </c>
      <c r="C3133" s="77" t="s">
        <v>1885</v>
      </c>
      <c r="D3133" s="77" t="s">
        <v>4124</v>
      </c>
      <c r="E3133" s="77" t="s">
        <v>4125</v>
      </c>
      <c r="F3133" s="78">
        <v>44956</v>
      </c>
      <c r="G3133" s="77" t="s">
        <v>2313</v>
      </c>
      <c r="H3133" s="79">
        <v>5675000</v>
      </c>
      <c r="I3133" s="79">
        <v>4823750</v>
      </c>
      <c r="J3133" s="79">
        <v>4540000</v>
      </c>
      <c r="K3133" s="79">
        <v>283750</v>
      </c>
      <c r="L3133" s="79">
        <v>0</v>
      </c>
      <c r="M3133" s="79">
        <v>283750</v>
      </c>
      <c r="N3133" s="79">
        <v>0</v>
      </c>
      <c r="O3133" s="79">
        <v>0</v>
      </c>
      <c r="P3133" s="80">
        <v>0</v>
      </c>
      <c r="Q3133" s="81" t="str">
        <f t="shared" si="48"/>
        <v>Registered</v>
      </c>
    </row>
    <row r="3134" spans="1:17">
      <c r="A3134" s="72">
        <v>1148</v>
      </c>
      <c r="B3134" s="72" t="s">
        <v>1884</v>
      </c>
      <c r="C3134" s="72" t="s">
        <v>1885</v>
      </c>
      <c r="D3134" s="72" t="s">
        <v>4126</v>
      </c>
      <c r="E3134" s="72" t="s">
        <v>294</v>
      </c>
      <c r="F3134" s="73">
        <v>45008</v>
      </c>
      <c r="G3134" s="72" t="s">
        <v>2546</v>
      </c>
      <c r="H3134" s="74">
        <v>5675000</v>
      </c>
      <c r="I3134" s="74">
        <v>5107500</v>
      </c>
      <c r="J3134" s="74">
        <v>4823750</v>
      </c>
      <c r="K3134" s="74">
        <v>283750</v>
      </c>
      <c r="L3134" s="74">
        <v>0</v>
      </c>
      <c r="M3134" s="74">
        <v>283750</v>
      </c>
      <c r="N3134" s="74">
        <v>0</v>
      </c>
      <c r="O3134" s="74">
        <v>0</v>
      </c>
      <c r="P3134" s="75">
        <v>0</v>
      </c>
      <c r="Q3134" s="76" t="str">
        <f t="shared" si="48"/>
        <v>Registered</v>
      </c>
    </row>
    <row r="3135" spans="1:17">
      <c r="A3135" s="77">
        <v>1143</v>
      </c>
      <c r="B3135" s="77" t="s">
        <v>1884</v>
      </c>
      <c r="C3135" s="77" t="s">
        <v>2010</v>
      </c>
      <c r="D3135" s="77" t="s">
        <v>4113</v>
      </c>
      <c r="E3135" s="77" t="s">
        <v>4114</v>
      </c>
      <c r="F3135" s="78">
        <v>44895</v>
      </c>
      <c r="G3135" s="77" t="s">
        <v>4115</v>
      </c>
      <c r="H3135" s="79">
        <v>5688393</v>
      </c>
      <c r="I3135" s="79">
        <v>5119557</v>
      </c>
      <c r="J3135" s="79">
        <v>4835137</v>
      </c>
      <c r="K3135" s="79">
        <v>284420</v>
      </c>
      <c r="L3135" s="79">
        <v>0</v>
      </c>
      <c r="M3135" s="79">
        <v>284420</v>
      </c>
      <c r="N3135" s="79">
        <v>0</v>
      </c>
      <c r="O3135" s="79">
        <v>0</v>
      </c>
      <c r="P3135" s="80">
        <v>0</v>
      </c>
      <c r="Q3135" s="81" t="str">
        <f t="shared" si="48"/>
        <v>Registered</v>
      </c>
    </row>
    <row r="3136" spans="1:17">
      <c r="A3136" s="72">
        <v>1142</v>
      </c>
      <c r="B3136" s="72" t="s">
        <v>1884</v>
      </c>
      <c r="C3136" s="72" t="s">
        <v>2010</v>
      </c>
      <c r="D3136" s="72" t="s">
        <v>4111</v>
      </c>
      <c r="E3136" s="72" t="s">
        <v>4112</v>
      </c>
      <c r="F3136" s="73">
        <v>45045</v>
      </c>
      <c r="G3136" s="72" t="s">
        <v>3004</v>
      </c>
      <c r="H3136" s="74">
        <v>5693750</v>
      </c>
      <c r="I3136" s="74">
        <v>5124378</v>
      </c>
      <c r="J3136" s="74">
        <v>4839690</v>
      </c>
      <c r="K3136" s="74">
        <v>284688</v>
      </c>
      <c r="L3136" s="74">
        <v>0</v>
      </c>
      <c r="M3136" s="74">
        <v>284688</v>
      </c>
      <c r="N3136" s="74">
        <v>0</v>
      </c>
      <c r="O3136" s="74">
        <v>0</v>
      </c>
      <c r="P3136" s="75">
        <v>0</v>
      </c>
      <c r="Q3136" s="76" t="str">
        <f t="shared" ref="Q3136:Q3199" si="49">IF(G3136="01 Jan 1900","Unregistered","Registered")</f>
        <v>Registered</v>
      </c>
    </row>
    <row r="3137" spans="1:17">
      <c r="A3137" s="77">
        <v>1141</v>
      </c>
      <c r="B3137" s="77" t="s">
        <v>1884</v>
      </c>
      <c r="C3137" s="77" t="s">
        <v>2010</v>
      </c>
      <c r="D3137" s="77" t="s">
        <v>4108</v>
      </c>
      <c r="E3137" s="77" t="s">
        <v>4109</v>
      </c>
      <c r="F3137" s="78">
        <v>45000</v>
      </c>
      <c r="G3137" s="77" t="s">
        <v>4110</v>
      </c>
      <c r="H3137" s="79">
        <v>5697321</v>
      </c>
      <c r="I3137" s="79">
        <v>5127589</v>
      </c>
      <c r="J3137" s="79">
        <v>4842723</v>
      </c>
      <c r="K3137" s="79">
        <v>284866</v>
      </c>
      <c r="L3137" s="79">
        <v>0</v>
      </c>
      <c r="M3137" s="79">
        <v>284866</v>
      </c>
      <c r="N3137" s="79">
        <v>0</v>
      </c>
      <c r="O3137" s="79">
        <v>0</v>
      </c>
      <c r="P3137" s="80">
        <v>0</v>
      </c>
      <c r="Q3137" s="81" t="str">
        <f t="shared" si="49"/>
        <v>Registered</v>
      </c>
    </row>
    <row r="3138" spans="1:17">
      <c r="A3138" s="72">
        <v>1140</v>
      </c>
      <c r="B3138" s="72" t="s">
        <v>1884</v>
      </c>
      <c r="C3138" s="72" t="s">
        <v>2010</v>
      </c>
      <c r="D3138" s="72" t="s">
        <v>4105</v>
      </c>
      <c r="E3138" s="72" t="s">
        <v>4106</v>
      </c>
      <c r="F3138" s="73">
        <v>44995</v>
      </c>
      <c r="G3138" s="72" t="s">
        <v>4107</v>
      </c>
      <c r="H3138" s="74">
        <v>5710714</v>
      </c>
      <c r="I3138" s="74">
        <v>5139646</v>
      </c>
      <c r="J3138" s="74">
        <v>4854110</v>
      </c>
      <c r="K3138" s="74">
        <v>285536</v>
      </c>
      <c r="L3138" s="74">
        <v>0</v>
      </c>
      <c r="M3138" s="74">
        <v>285536</v>
      </c>
      <c r="N3138" s="74">
        <v>0</v>
      </c>
      <c r="O3138" s="74">
        <v>0</v>
      </c>
      <c r="P3138" s="75">
        <v>0</v>
      </c>
      <c r="Q3138" s="76" t="str">
        <f t="shared" si="49"/>
        <v>Registered</v>
      </c>
    </row>
    <row r="3139" spans="1:17">
      <c r="A3139" s="77">
        <v>1138</v>
      </c>
      <c r="B3139" s="77" t="s">
        <v>1884</v>
      </c>
      <c r="C3139" s="77" t="s">
        <v>2010</v>
      </c>
      <c r="D3139" s="77" t="s">
        <v>4101</v>
      </c>
      <c r="E3139" s="77" t="s">
        <v>4102</v>
      </c>
      <c r="F3139" s="78">
        <v>45068</v>
      </c>
      <c r="G3139" s="77" t="s">
        <v>1632</v>
      </c>
      <c r="H3139" s="79">
        <v>5719643</v>
      </c>
      <c r="I3139" s="79">
        <v>5147679</v>
      </c>
      <c r="J3139" s="79">
        <v>4861697</v>
      </c>
      <c r="K3139" s="79">
        <v>285982</v>
      </c>
      <c r="L3139" s="79">
        <v>0</v>
      </c>
      <c r="M3139" s="79">
        <v>285982</v>
      </c>
      <c r="N3139" s="79">
        <v>0</v>
      </c>
      <c r="O3139" s="79">
        <v>0</v>
      </c>
      <c r="P3139" s="80">
        <v>0</v>
      </c>
      <c r="Q3139" s="81" t="str">
        <f t="shared" si="49"/>
        <v>Registered</v>
      </c>
    </row>
    <row r="3140" spans="1:17">
      <c r="A3140" s="72">
        <v>1139</v>
      </c>
      <c r="B3140" s="72" t="s">
        <v>1884</v>
      </c>
      <c r="C3140" s="72" t="s">
        <v>1885</v>
      </c>
      <c r="D3140" s="72" t="s">
        <v>4103</v>
      </c>
      <c r="E3140" s="72" t="s">
        <v>4104</v>
      </c>
      <c r="F3140" s="73">
        <v>45103</v>
      </c>
      <c r="G3140" s="72" t="s">
        <v>2096</v>
      </c>
      <c r="H3140" s="74">
        <v>5719643</v>
      </c>
      <c r="I3140" s="74">
        <v>5147679</v>
      </c>
      <c r="J3140" s="74">
        <v>4861697</v>
      </c>
      <c r="K3140" s="74">
        <v>285982</v>
      </c>
      <c r="L3140" s="74">
        <v>0</v>
      </c>
      <c r="M3140" s="74">
        <v>285982</v>
      </c>
      <c r="N3140" s="74">
        <v>0</v>
      </c>
      <c r="O3140" s="74">
        <v>0</v>
      </c>
      <c r="P3140" s="75">
        <v>0</v>
      </c>
      <c r="Q3140" s="76" t="str">
        <f t="shared" si="49"/>
        <v>Registered</v>
      </c>
    </row>
    <row r="3141" spans="1:17">
      <c r="A3141" s="77">
        <v>1137</v>
      </c>
      <c r="B3141" s="77" t="s">
        <v>1884</v>
      </c>
      <c r="C3141" s="77" t="s">
        <v>1885</v>
      </c>
      <c r="D3141" s="77" t="s">
        <v>4098</v>
      </c>
      <c r="E3141" s="77" t="s">
        <v>4099</v>
      </c>
      <c r="F3141" s="78">
        <v>45062</v>
      </c>
      <c r="G3141" s="77" t="s">
        <v>4100</v>
      </c>
      <c r="H3141" s="79">
        <v>5746000</v>
      </c>
      <c r="I3141" s="79">
        <v>4884100</v>
      </c>
      <c r="J3141" s="79">
        <v>4596800</v>
      </c>
      <c r="K3141" s="79">
        <v>287300</v>
      </c>
      <c r="L3141" s="79">
        <v>0</v>
      </c>
      <c r="M3141" s="79">
        <v>287300</v>
      </c>
      <c r="N3141" s="79">
        <v>0</v>
      </c>
      <c r="O3141" s="79">
        <v>0</v>
      </c>
      <c r="P3141" s="80">
        <v>0</v>
      </c>
      <c r="Q3141" s="81" t="str">
        <f t="shared" si="49"/>
        <v>Registered</v>
      </c>
    </row>
    <row r="3142" spans="1:17">
      <c r="A3142" s="72">
        <v>1136</v>
      </c>
      <c r="B3142" s="72" t="s">
        <v>1884</v>
      </c>
      <c r="C3142" s="72" t="s">
        <v>1885</v>
      </c>
      <c r="D3142" s="72" t="s">
        <v>4095</v>
      </c>
      <c r="E3142" s="72" t="s">
        <v>4096</v>
      </c>
      <c r="F3142" s="73">
        <v>45045</v>
      </c>
      <c r="G3142" s="72" t="s">
        <v>4097</v>
      </c>
      <c r="H3142" s="74">
        <v>5746429</v>
      </c>
      <c r="I3142" s="74">
        <v>5171783</v>
      </c>
      <c r="J3142" s="74">
        <v>4884462</v>
      </c>
      <c r="K3142" s="74">
        <v>287321</v>
      </c>
      <c r="L3142" s="74">
        <v>0</v>
      </c>
      <c r="M3142" s="74">
        <v>287321</v>
      </c>
      <c r="N3142" s="74">
        <v>0</v>
      </c>
      <c r="O3142" s="74">
        <v>0</v>
      </c>
      <c r="P3142" s="75">
        <v>0</v>
      </c>
      <c r="Q3142" s="76" t="str">
        <f t="shared" si="49"/>
        <v>Registered</v>
      </c>
    </row>
    <row r="3143" spans="1:17">
      <c r="A3143" s="77">
        <v>1135</v>
      </c>
      <c r="B3143" s="77" t="s">
        <v>1884</v>
      </c>
      <c r="C3143" s="77" t="s">
        <v>2010</v>
      </c>
      <c r="D3143" s="77" t="s">
        <v>4093</v>
      </c>
      <c r="E3143" s="77" t="s">
        <v>4094</v>
      </c>
      <c r="F3143" s="78">
        <v>45033</v>
      </c>
      <c r="G3143" s="77" t="s">
        <v>3796</v>
      </c>
      <c r="H3143" s="79">
        <v>5746429</v>
      </c>
      <c r="I3143" s="79">
        <v>5171783</v>
      </c>
      <c r="J3143" s="79">
        <v>4884461.9000000004</v>
      </c>
      <c r="K3143" s="79">
        <v>287321.09999999998</v>
      </c>
      <c r="L3143" s="79">
        <v>0</v>
      </c>
      <c r="M3143" s="79">
        <v>287321</v>
      </c>
      <c r="N3143" s="79">
        <v>0.1</v>
      </c>
      <c r="O3143" s="79">
        <v>0</v>
      </c>
      <c r="P3143" s="80">
        <v>0</v>
      </c>
      <c r="Q3143" s="81" t="str">
        <f t="shared" si="49"/>
        <v>Registered</v>
      </c>
    </row>
    <row r="3144" spans="1:17">
      <c r="A3144" s="72">
        <v>1134</v>
      </c>
      <c r="B3144" s="72" t="s">
        <v>1884</v>
      </c>
      <c r="C3144" s="72" t="s">
        <v>1885</v>
      </c>
      <c r="D3144" s="72" t="s">
        <v>4091</v>
      </c>
      <c r="E3144" s="72" t="s">
        <v>4092</v>
      </c>
      <c r="F3144" s="73">
        <v>45014</v>
      </c>
      <c r="G3144" s="72" t="s">
        <v>3004</v>
      </c>
      <c r="H3144" s="74">
        <v>5719643</v>
      </c>
      <c r="I3144" s="74">
        <v>5147679</v>
      </c>
      <c r="J3144" s="74">
        <v>4858811</v>
      </c>
      <c r="K3144" s="74">
        <v>288868</v>
      </c>
      <c r="L3144" s="74">
        <v>0</v>
      </c>
      <c r="M3144" s="74">
        <v>285982</v>
      </c>
      <c r="N3144" s="74">
        <v>2886</v>
      </c>
      <c r="O3144" s="74">
        <v>0</v>
      </c>
      <c r="P3144" s="75">
        <v>0</v>
      </c>
      <c r="Q3144" s="76" t="str">
        <f t="shared" si="49"/>
        <v>Registered</v>
      </c>
    </row>
    <row r="3145" spans="1:17">
      <c r="A3145" s="77">
        <v>1133</v>
      </c>
      <c r="B3145" s="77" t="s">
        <v>1884</v>
      </c>
      <c r="C3145" s="77" t="s">
        <v>1885</v>
      </c>
      <c r="D3145" s="77" t="s">
        <v>4089</v>
      </c>
      <c r="E3145" s="77" t="s">
        <v>4090</v>
      </c>
      <c r="F3145" s="78">
        <v>45016</v>
      </c>
      <c r="G3145" s="77" t="s">
        <v>2595</v>
      </c>
      <c r="H3145" s="79">
        <v>5809821</v>
      </c>
      <c r="I3145" s="79">
        <v>5228839</v>
      </c>
      <c r="J3145" s="79">
        <v>4938348</v>
      </c>
      <c r="K3145" s="79">
        <v>290491</v>
      </c>
      <c r="L3145" s="79">
        <v>0</v>
      </c>
      <c r="M3145" s="79">
        <v>290491</v>
      </c>
      <c r="N3145" s="79">
        <v>0</v>
      </c>
      <c r="O3145" s="79">
        <v>0</v>
      </c>
      <c r="P3145" s="80">
        <v>0</v>
      </c>
      <c r="Q3145" s="81" t="str">
        <f t="shared" si="49"/>
        <v>Registered</v>
      </c>
    </row>
    <row r="3146" spans="1:17">
      <c r="A3146" s="72">
        <v>1132</v>
      </c>
      <c r="B3146" s="72" t="s">
        <v>355</v>
      </c>
      <c r="C3146" s="72" t="s">
        <v>1588</v>
      </c>
      <c r="D3146" s="72" t="s">
        <v>4086</v>
      </c>
      <c r="E3146" s="72" t="s">
        <v>4087</v>
      </c>
      <c r="F3146" s="73">
        <v>45881</v>
      </c>
      <c r="G3146" s="72" t="s">
        <v>4088</v>
      </c>
      <c r="H3146" s="74">
        <v>9701987</v>
      </c>
      <c r="I3146" s="74">
        <v>5530131</v>
      </c>
      <c r="J3146" s="74">
        <v>5239072</v>
      </c>
      <c r="K3146" s="74">
        <v>291059</v>
      </c>
      <c r="L3146" s="74">
        <v>0</v>
      </c>
      <c r="M3146" s="74">
        <v>291059</v>
      </c>
      <c r="N3146" s="74">
        <v>0</v>
      </c>
      <c r="O3146" s="74">
        <v>0</v>
      </c>
      <c r="P3146" s="75">
        <v>0</v>
      </c>
      <c r="Q3146" s="76" t="str">
        <f t="shared" si="49"/>
        <v>Registered</v>
      </c>
    </row>
    <row r="3147" spans="1:17">
      <c r="A3147" s="77">
        <v>1131</v>
      </c>
      <c r="B3147" s="77" t="s">
        <v>107</v>
      </c>
      <c r="C3147" s="77" t="s">
        <v>1460</v>
      </c>
      <c r="D3147" s="77" t="s">
        <v>4084</v>
      </c>
      <c r="E3147" s="77" t="s">
        <v>4085</v>
      </c>
      <c r="F3147" s="78">
        <v>46022</v>
      </c>
      <c r="G3147" s="77" t="s">
        <v>2834</v>
      </c>
      <c r="H3147" s="79">
        <v>9774107</v>
      </c>
      <c r="I3147" s="79">
        <v>5962204</v>
      </c>
      <c r="J3147" s="79">
        <v>5668982</v>
      </c>
      <c r="K3147" s="79">
        <v>293222</v>
      </c>
      <c r="L3147" s="79">
        <v>0</v>
      </c>
      <c r="M3147" s="79">
        <v>293222</v>
      </c>
      <c r="N3147" s="79">
        <v>0</v>
      </c>
      <c r="O3147" s="79">
        <v>0</v>
      </c>
      <c r="P3147" s="80">
        <v>0</v>
      </c>
      <c r="Q3147" s="81" t="str">
        <f t="shared" si="49"/>
        <v>Registered</v>
      </c>
    </row>
    <row r="3148" spans="1:17">
      <c r="A3148" s="72">
        <v>1130</v>
      </c>
      <c r="B3148" s="72" t="s">
        <v>355</v>
      </c>
      <c r="C3148" s="72" t="s">
        <v>1801</v>
      </c>
      <c r="D3148" s="72" t="s">
        <v>4081</v>
      </c>
      <c r="E3148" s="72" t="s">
        <v>4082</v>
      </c>
      <c r="F3148" s="73">
        <v>45817</v>
      </c>
      <c r="G3148" s="72" t="s">
        <v>4083</v>
      </c>
      <c r="H3148" s="74">
        <v>9779444</v>
      </c>
      <c r="I3148" s="74">
        <v>5574284</v>
      </c>
      <c r="J3148" s="74">
        <v>5280900</v>
      </c>
      <c r="K3148" s="74">
        <v>293384</v>
      </c>
      <c r="L3148" s="74">
        <v>293384</v>
      </c>
      <c r="M3148" s="74">
        <v>0</v>
      </c>
      <c r="N3148" s="74">
        <v>0</v>
      </c>
      <c r="O3148" s="74">
        <v>0</v>
      </c>
      <c r="P3148" s="75">
        <v>0</v>
      </c>
      <c r="Q3148" s="76" t="str">
        <f t="shared" si="49"/>
        <v>Registered</v>
      </c>
    </row>
    <row r="3149" spans="1:17">
      <c r="A3149" s="77">
        <v>1129</v>
      </c>
      <c r="B3149" s="77" t="s">
        <v>107</v>
      </c>
      <c r="C3149" s="77" t="s">
        <v>1487</v>
      </c>
      <c r="D3149" s="77" t="s">
        <v>4079</v>
      </c>
      <c r="E3149" s="77" t="s">
        <v>4080</v>
      </c>
      <c r="F3149" s="78">
        <v>46022</v>
      </c>
      <c r="G3149" s="77" t="s">
        <v>1785</v>
      </c>
      <c r="H3149" s="79">
        <v>9863393</v>
      </c>
      <c r="I3149" s="79">
        <v>5622135</v>
      </c>
      <c r="J3149" s="79">
        <v>5326233</v>
      </c>
      <c r="K3149" s="79">
        <v>295902</v>
      </c>
      <c r="L3149" s="79">
        <v>295902</v>
      </c>
      <c r="M3149" s="79">
        <v>0</v>
      </c>
      <c r="N3149" s="79">
        <v>0</v>
      </c>
      <c r="O3149" s="79">
        <v>0</v>
      </c>
      <c r="P3149" s="80">
        <v>0</v>
      </c>
      <c r="Q3149" s="81" t="str">
        <f t="shared" si="49"/>
        <v>Registered</v>
      </c>
    </row>
    <row r="3150" spans="1:17">
      <c r="A3150" s="72">
        <v>1128</v>
      </c>
      <c r="B3150" s="72" t="s">
        <v>107</v>
      </c>
      <c r="C3150" s="72" t="s">
        <v>108</v>
      </c>
      <c r="D3150" s="72" t="s">
        <v>4077</v>
      </c>
      <c r="E3150" s="72" t="s">
        <v>4078</v>
      </c>
      <c r="F3150" s="73">
        <v>46022</v>
      </c>
      <c r="G3150" s="72" t="s">
        <v>1785</v>
      </c>
      <c r="H3150" s="74">
        <v>9863393</v>
      </c>
      <c r="I3150" s="74">
        <v>5523501</v>
      </c>
      <c r="J3150" s="74">
        <v>5227598</v>
      </c>
      <c r="K3150" s="74">
        <v>295903</v>
      </c>
      <c r="L3150" s="74">
        <v>295903</v>
      </c>
      <c r="M3150" s="74">
        <v>0</v>
      </c>
      <c r="N3150" s="74">
        <v>0</v>
      </c>
      <c r="O3150" s="74">
        <v>0</v>
      </c>
      <c r="P3150" s="75">
        <v>0</v>
      </c>
      <c r="Q3150" s="76" t="str">
        <f t="shared" si="49"/>
        <v>Registered</v>
      </c>
    </row>
    <row r="3151" spans="1:17">
      <c r="A3151" s="77">
        <v>1126</v>
      </c>
      <c r="B3151" s="77" t="s">
        <v>400</v>
      </c>
      <c r="C3151" s="77" t="s">
        <v>70</v>
      </c>
      <c r="D3151" s="77" t="s">
        <v>4072</v>
      </c>
      <c r="E3151" s="77" t="s">
        <v>4073</v>
      </c>
      <c r="F3151" s="78">
        <v>43777</v>
      </c>
      <c r="G3151" s="77" t="s">
        <v>1957</v>
      </c>
      <c r="H3151" s="79">
        <v>5756325</v>
      </c>
      <c r="I3151" s="79">
        <v>5756325</v>
      </c>
      <c r="J3151" s="79">
        <v>5456325</v>
      </c>
      <c r="K3151" s="79">
        <v>300000</v>
      </c>
      <c r="L3151" s="79">
        <v>0</v>
      </c>
      <c r="M3151" s="79">
        <v>0</v>
      </c>
      <c r="N3151" s="79">
        <v>0</v>
      </c>
      <c r="O3151" s="79">
        <v>0</v>
      </c>
      <c r="P3151" s="80">
        <v>300000</v>
      </c>
      <c r="Q3151" s="81" t="str">
        <f t="shared" si="49"/>
        <v>Registered</v>
      </c>
    </row>
    <row r="3152" spans="1:17">
      <c r="A3152" s="72">
        <v>1127</v>
      </c>
      <c r="B3152" s="72" t="s">
        <v>395</v>
      </c>
      <c r="C3152" s="72" t="s">
        <v>68</v>
      </c>
      <c r="D3152" s="72" t="s">
        <v>4074</v>
      </c>
      <c r="E3152" s="72" t="s">
        <v>4075</v>
      </c>
      <c r="F3152" s="73">
        <v>44165</v>
      </c>
      <c r="G3152" s="72" t="s">
        <v>4076</v>
      </c>
      <c r="H3152" s="74">
        <v>6300000</v>
      </c>
      <c r="I3152" s="74">
        <v>6300000</v>
      </c>
      <c r="J3152" s="74">
        <v>6000000</v>
      </c>
      <c r="K3152" s="74">
        <v>300000</v>
      </c>
      <c r="L3152" s="74">
        <v>0</v>
      </c>
      <c r="M3152" s="74">
        <v>0</v>
      </c>
      <c r="N3152" s="74">
        <v>0</v>
      </c>
      <c r="O3152" s="74">
        <v>0</v>
      </c>
      <c r="P3152" s="75">
        <v>300000</v>
      </c>
      <c r="Q3152" s="76" t="str">
        <f t="shared" si="49"/>
        <v>Registered</v>
      </c>
    </row>
    <row r="3153" spans="1:17">
      <c r="A3153" s="77">
        <v>1125</v>
      </c>
      <c r="B3153" s="77" t="s">
        <v>1433</v>
      </c>
      <c r="C3153" s="77" t="s">
        <v>1434</v>
      </c>
      <c r="D3153" s="77" t="s">
        <v>4069</v>
      </c>
      <c r="E3153" s="77" t="s">
        <v>4070</v>
      </c>
      <c r="F3153" s="78">
        <v>45313</v>
      </c>
      <c r="G3153" s="77" t="s">
        <v>4071</v>
      </c>
      <c r="H3153" s="79">
        <v>8224490</v>
      </c>
      <c r="I3153" s="79">
        <v>6579596</v>
      </c>
      <c r="J3153" s="79">
        <v>6277131</v>
      </c>
      <c r="K3153" s="79">
        <v>302465</v>
      </c>
      <c r="L3153" s="79">
        <v>0</v>
      </c>
      <c r="M3153" s="79">
        <v>0</v>
      </c>
      <c r="N3153" s="79">
        <v>0</v>
      </c>
      <c r="O3153" s="79">
        <v>302465</v>
      </c>
      <c r="P3153" s="80">
        <v>0</v>
      </c>
      <c r="Q3153" s="81" t="str">
        <f t="shared" si="49"/>
        <v>Registered</v>
      </c>
    </row>
    <row r="3154" spans="1:17">
      <c r="A3154" s="72">
        <v>1124</v>
      </c>
      <c r="B3154" s="72" t="s">
        <v>395</v>
      </c>
      <c r="C3154" s="72" t="s">
        <v>68</v>
      </c>
      <c r="D3154" s="72" t="s">
        <v>4067</v>
      </c>
      <c r="E3154" s="72" t="s">
        <v>4068</v>
      </c>
      <c r="F3154" s="73">
        <v>45533</v>
      </c>
      <c r="G3154" s="72" t="s">
        <v>3284</v>
      </c>
      <c r="H3154" s="74">
        <v>26700000</v>
      </c>
      <c r="I3154" s="74">
        <v>26700000</v>
      </c>
      <c r="J3154" s="74">
        <v>26395021</v>
      </c>
      <c r="K3154" s="74">
        <v>304979</v>
      </c>
      <c r="L3154" s="74">
        <v>0</v>
      </c>
      <c r="M3154" s="74">
        <v>0</v>
      </c>
      <c r="N3154" s="74">
        <v>0</v>
      </c>
      <c r="O3154" s="74">
        <v>0</v>
      </c>
      <c r="P3154" s="75">
        <v>304979</v>
      </c>
      <c r="Q3154" s="76" t="str">
        <f t="shared" si="49"/>
        <v>Registered</v>
      </c>
    </row>
    <row r="3155" spans="1:17">
      <c r="A3155" s="77">
        <v>1123</v>
      </c>
      <c r="B3155" s="77" t="s">
        <v>1884</v>
      </c>
      <c r="C3155" s="77" t="s">
        <v>3389</v>
      </c>
      <c r="D3155" s="77" t="s">
        <v>4065</v>
      </c>
      <c r="E3155" s="77" t="s">
        <v>4066</v>
      </c>
      <c r="F3155" s="78">
        <v>45209</v>
      </c>
      <c r="G3155" s="77" t="s">
        <v>4037</v>
      </c>
      <c r="H3155" s="79">
        <v>6121429</v>
      </c>
      <c r="I3155" s="79">
        <v>4897141</v>
      </c>
      <c r="J3155" s="79">
        <v>4591070</v>
      </c>
      <c r="K3155" s="79">
        <v>306071</v>
      </c>
      <c r="L3155" s="79">
        <v>0</v>
      </c>
      <c r="M3155" s="79">
        <v>0</v>
      </c>
      <c r="N3155" s="79">
        <v>0</v>
      </c>
      <c r="O3155" s="79">
        <v>306071</v>
      </c>
      <c r="P3155" s="80">
        <v>0</v>
      </c>
      <c r="Q3155" s="81" t="str">
        <f t="shared" si="49"/>
        <v>Registered</v>
      </c>
    </row>
    <row r="3156" spans="1:17">
      <c r="A3156" s="72">
        <v>1122</v>
      </c>
      <c r="B3156" s="72" t="s">
        <v>1575</v>
      </c>
      <c r="C3156" s="72" t="s">
        <v>172</v>
      </c>
      <c r="D3156" s="72" t="s">
        <v>4063</v>
      </c>
      <c r="E3156" s="72" t="s">
        <v>4064</v>
      </c>
      <c r="F3156" s="73">
        <v>45714</v>
      </c>
      <c r="G3156" s="72" t="s">
        <v>2732</v>
      </c>
      <c r="H3156" s="74">
        <v>2366000</v>
      </c>
      <c r="I3156" s="74">
        <v>1703520</v>
      </c>
      <c r="J3156" s="74">
        <v>1395940</v>
      </c>
      <c r="K3156" s="74">
        <v>307580</v>
      </c>
      <c r="L3156" s="74">
        <v>236600</v>
      </c>
      <c r="M3156" s="74">
        <v>70980</v>
      </c>
      <c r="N3156" s="74">
        <v>0</v>
      </c>
      <c r="O3156" s="74">
        <v>0</v>
      </c>
      <c r="P3156" s="75">
        <v>0</v>
      </c>
      <c r="Q3156" s="76" t="str">
        <f t="shared" si="49"/>
        <v>Registered</v>
      </c>
    </row>
    <row r="3157" spans="1:17">
      <c r="A3157" s="77">
        <v>1121</v>
      </c>
      <c r="B3157" s="77" t="s">
        <v>318</v>
      </c>
      <c r="C3157" s="77" t="s">
        <v>319</v>
      </c>
      <c r="D3157" s="77" t="s">
        <v>4061</v>
      </c>
      <c r="E3157" s="77" t="s">
        <v>4062</v>
      </c>
      <c r="F3157" s="78">
        <v>45473</v>
      </c>
      <c r="G3157" s="77" t="s">
        <v>2855</v>
      </c>
      <c r="H3157" s="79">
        <v>4404384</v>
      </c>
      <c r="I3157" s="79">
        <v>4404384</v>
      </c>
      <c r="J3157" s="79">
        <v>4096082</v>
      </c>
      <c r="K3157" s="79">
        <v>308302</v>
      </c>
      <c r="L3157" s="79">
        <v>0</v>
      </c>
      <c r="M3157" s="79">
        <v>308302</v>
      </c>
      <c r="N3157" s="79">
        <v>0</v>
      </c>
      <c r="O3157" s="79">
        <v>0</v>
      </c>
      <c r="P3157" s="80">
        <v>0</v>
      </c>
      <c r="Q3157" s="81" t="str">
        <f t="shared" si="49"/>
        <v>Registered</v>
      </c>
    </row>
    <row r="3158" spans="1:17">
      <c r="A3158" s="72">
        <v>1120</v>
      </c>
      <c r="B3158" s="72" t="s">
        <v>1884</v>
      </c>
      <c r="C3158" s="72" t="s">
        <v>1983</v>
      </c>
      <c r="D3158" s="72" t="s">
        <v>4058</v>
      </c>
      <c r="E3158" s="72" t="s">
        <v>4059</v>
      </c>
      <c r="F3158" s="73">
        <v>44989</v>
      </c>
      <c r="G3158" s="72" t="s">
        <v>4060</v>
      </c>
      <c r="H3158" s="74">
        <v>8930500</v>
      </c>
      <c r="I3158" s="74">
        <v>8037450</v>
      </c>
      <c r="J3158" s="74">
        <v>7728746</v>
      </c>
      <c r="K3158" s="74">
        <v>308704</v>
      </c>
      <c r="L3158" s="74">
        <v>0</v>
      </c>
      <c r="M3158" s="74">
        <v>308704</v>
      </c>
      <c r="N3158" s="74">
        <v>0</v>
      </c>
      <c r="O3158" s="74">
        <v>0</v>
      </c>
      <c r="P3158" s="75">
        <v>0</v>
      </c>
      <c r="Q3158" s="76" t="str">
        <f t="shared" si="49"/>
        <v>Registered</v>
      </c>
    </row>
    <row r="3159" spans="1:17">
      <c r="A3159" s="77">
        <v>1118</v>
      </c>
      <c r="B3159" s="77" t="s">
        <v>318</v>
      </c>
      <c r="C3159" s="77" t="s">
        <v>321</v>
      </c>
      <c r="D3159" s="77" t="s">
        <v>4055</v>
      </c>
      <c r="E3159" s="77" t="s">
        <v>4056</v>
      </c>
      <c r="F3159" s="78">
        <v>45884</v>
      </c>
      <c r="G3159" s="77" t="s">
        <v>3756</v>
      </c>
      <c r="H3159" s="79">
        <v>5159430</v>
      </c>
      <c r="I3159" s="79">
        <v>3302037</v>
      </c>
      <c r="J3159" s="79">
        <v>2992470</v>
      </c>
      <c r="K3159" s="79">
        <v>309567</v>
      </c>
      <c r="L3159" s="79">
        <v>0</v>
      </c>
      <c r="M3159" s="79">
        <v>257972</v>
      </c>
      <c r="N3159" s="79">
        <v>51595</v>
      </c>
      <c r="O3159" s="79">
        <v>0</v>
      </c>
      <c r="P3159" s="80">
        <v>0</v>
      </c>
      <c r="Q3159" s="81" t="str">
        <f t="shared" si="49"/>
        <v>Registered</v>
      </c>
    </row>
    <row r="3160" spans="1:17">
      <c r="A3160" s="72">
        <v>1119</v>
      </c>
      <c r="B3160" s="72" t="s">
        <v>318</v>
      </c>
      <c r="C3160" s="72" t="s">
        <v>321</v>
      </c>
      <c r="D3160" s="72" t="s">
        <v>4057</v>
      </c>
      <c r="E3160" s="72" t="s">
        <v>4056</v>
      </c>
      <c r="F3160" s="73">
        <v>45898</v>
      </c>
      <c r="G3160" s="72" t="s">
        <v>3756</v>
      </c>
      <c r="H3160" s="74">
        <v>5159430</v>
      </c>
      <c r="I3160" s="74">
        <v>3302037</v>
      </c>
      <c r="J3160" s="74">
        <v>2992470</v>
      </c>
      <c r="K3160" s="74">
        <v>309567</v>
      </c>
      <c r="L3160" s="74">
        <v>0</v>
      </c>
      <c r="M3160" s="74">
        <v>257972</v>
      </c>
      <c r="N3160" s="74">
        <v>51595</v>
      </c>
      <c r="O3160" s="74">
        <v>0</v>
      </c>
      <c r="P3160" s="75">
        <v>0</v>
      </c>
      <c r="Q3160" s="76" t="str">
        <f t="shared" si="49"/>
        <v>Registered</v>
      </c>
    </row>
    <row r="3161" spans="1:17">
      <c r="A3161" s="77">
        <v>1117</v>
      </c>
      <c r="B3161" s="77" t="s">
        <v>1575</v>
      </c>
      <c r="C3161" s="77" t="s">
        <v>172</v>
      </c>
      <c r="D3161" s="77" t="s">
        <v>4052</v>
      </c>
      <c r="E3161" s="77" t="s">
        <v>4053</v>
      </c>
      <c r="F3161" s="78">
        <v>45714</v>
      </c>
      <c r="G3161" s="77" t="s">
        <v>4054</v>
      </c>
      <c r="H3161" s="79">
        <v>2392300</v>
      </c>
      <c r="I3161" s="79">
        <v>1722456</v>
      </c>
      <c r="J3161" s="79">
        <v>1411457</v>
      </c>
      <c r="K3161" s="79">
        <v>310999</v>
      </c>
      <c r="L3161" s="79">
        <v>239230</v>
      </c>
      <c r="M3161" s="79">
        <v>71769</v>
      </c>
      <c r="N3161" s="79">
        <v>0</v>
      </c>
      <c r="O3161" s="79">
        <v>0</v>
      </c>
      <c r="P3161" s="80">
        <v>0</v>
      </c>
      <c r="Q3161" s="81" t="str">
        <f t="shared" si="49"/>
        <v>Registered</v>
      </c>
    </row>
    <row r="3162" spans="1:17">
      <c r="A3162" s="72">
        <v>1116</v>
      </c>
      <c r="B3162" s="72" t="s">
        <v>1884</v>
      </c>
      <c r="C3162" s="72" t="s">
        <v>47</v>
      </c>
      <c r="D3162" s="72" t="s">
        <v>4050</v>
      </c>
      <c r="E3162" s="72" t="s">
        <v>4051</v>
      </c>
      <c r="F3162" s="73">
        <v>45142</v>
      </c>
      <c r="G3162" s="72" t="s">
        <v>3007</v>
      </c>
      <c r="H3162" s="74">
        <v>6220536</v>
      </c>
      <c r="I3162" s="74">
        <v>4976427</v>
      </c>
      <c r="J3162" s="74">
        <v>4665400</v>
      </c>
      <c r="K3162" s="74">
        <v>311027</v>
      </c>
      <c r="L3162" s="74">
        <v>0</v>
      </c>
      <c r="M3162" s="74">
        <v>311027</v>
      </c>
      <c r="N3162" s="74">
        <v>0</v>
      </c>
      <c r="O3162" s="74">
        <v>0</v>
      </c>
      <c r="P3162" s="75">
        <v>0</v>
      </c>
      <c r="Q3162" s="76" t="str">
        <f t="shared" si="49"/>
        <v>Registered</v>
      </c>
    </row>
    <row r="3163" spans="1:17">
      <c r="A3163" s="77">
        <v>1115</v>
      </c>
      <c r="B3163" s="77" t="s">
        <v>318</v>
      </c>
      <c r="C3163" s="77" t="s">
        <v>319</v>
      </c>
      <c r="D3163" s="77" t="s">
        <v>4048</v>
      </c>
      <c r="E3163" s="77" t="s">
        <v>4049</v>
      </c>
      <c r="F3163" s="78">
        <v>45463</v>
      </c>
      <c r="G3163" s="77" t="s">
        <v>2615</v>
      </c>
      <c r="H3163" s="79">
        <v>4469328</v>
      </c>
      <c r="I3163" s="79">
        <v>4469328</v>
      </c>
      <c r="J3163" s="79">
        <v>4156477</v>
      </c>
      <c r="K3163" s="79">
        <v>312851</v>
      </c>
      <c r="L3163" s="79">
        <v>0</v>
      </c>
      <c r="M3163" s="79">
        <v>312851</v>
      </c>
      <c r="N3163" s="79">
        <v>0</v>
      </c>
      <c r="O3163" s="79">
        <v>0</v>
      </c>
      <c r="P3163" s="80">
        <v>0</v>
      </c>
      <c r="Q3163" s="81" t="str">
        <f t="shared" si="49"/>
        <v>Registered</v>
      </c>
    </row>
    <row r="3164" spans="1:17">
      <c r="A3164" s="72">
        <v>1114</v>
      </c>
      <c r="B3164" s="72" t="s">
        <v>318</v>
      </c>
      <c r="C3164" s="72" t="s">
        <v>319</v>
      </c>
      <c r="D3164" s="72" t="s">
        <v>4046</v>
      </c>
      <c r="E3164" s="72" t="s">
        <v>4047</v>
      </c>
      <c r="F3164" s="73">
        <v>45443</v>
      </c>
      <c r="G3164" s="72" t="s">
        <v>3350</v>
      </c>
      <c r="H3164" s="74">
        <v>4478265</v>
      </c>
      <c r="I3164" s="74">
        <v>4478265</v>
      </c>
      <c r="J3164" s="74">
        <v>4164786</v>
      </c>
      <c r="K3164" s="74">
        <v>313479</v>
      </c>
      <c r="L3164" s="74">
        <v>0</v>
      </c>
      <c r="M3164" s="74">
        <v>313479</v>
      </c>
      <c r="N3164" s="74">
        <v>0</v>
      </c>
      <c r="O3164" s="74">
        <v>0</v>
      </c>
      <c r="P3164" s="75">
        <v>0</v>
      </c>
      <c r="Q3164" s="76" t="str">
        <f t="shared" si="49"/>
        <v>Registered</v>
      </c>
    </row>
    <row r="3165" spans="1:17">
      <c r="A3165" s="77">
        <v>1113</v>
      </c>
      <c r="B3165" s="77" t="s">
        <v>1884</v>
      </c>
      <c r="C3165" s="77" t="s">
        <v>47</v>
      </c>
      <c r="D3165" s="77" t="s">
        <v>4044</v>
      </c>
      <c r="E3165" s="77" t="s">
        <v>4045</v>
      </c>
      <c r="F3165" s="78">
        <v>45212</v>
      </c>
      <c r="G3165" s="77" t="s">
        <v>4037</v>
      </c>
      <c r="H3165" s="79">
        <v>6300000</v>
      </c>
      <c r="I3165" s="79">
        <v>5040000</v>
      </c>
      <c r="J3165" s="79">
        <v>4724999.9000000004</v>
      </c>
      <c r="K3165" s="79">
        <v>315000.09999999998</v>
      </c>
      <c r="L3165" s="79">
        <v>0</v>
      </c>
      <c r="M3165" s="79">
        <v>315000</v>
      </c>
      <c r="N3165" s="79">
        <v>0</v>
      </c>
      <c r="O3165" s="79">
        <v>0</v>
      </c>
      <c r="P3165" s="80">
        <v>0.1</v>
      </c>
      <c r="Q3165" s="81" t="str">
        <f t="shared" si="49"/>
        <v>Registered</v>
      </c>
    </row>
    <row r="3166" spans="1:17">
      <c r="A3166" s="72">
        <v>1112</v>
      </c>
      <c r="B3166" s="72" t="s">
        <v>355</v>
      </c>
      <c r="C3166" s="72" t="s">
        <v>357</v>
      </c>
      <c r="D3166" s="72" t="s">
        <v>4042</v>
      </c>
      <c r="E3166" s="72" t="s">
        <v>4043</v>
      </c>
      <c r="F3166" s="73">
        <v>45473</v>
      </c>
      <c r="G3166" s="72" t="s">
        <v>1399</v>
      </c>
      <c r="H3166" s="74">
        <v>6300000</v>
      </c>
      <c r="I3166" s="74">
        <v>4221000</v>
      </c>
      <c r="J3166" s="74">
        <v>3905990</v>
      </c>
      <c r="K3166" s="74">
        <v>315010</v>
      </c>
      <c r="L3166" s="74">
        <v>315000</v>
      </c>
      <c r="M3166" s="74">
        <v>10</v>
      </c>
      <c r="N3166" s="74">
        <v>0</v>
      </c>
      <c r="O3166" s="74">
        <v>0</v>
      </c>
      <c r="P3166" s="75">
        <v>0</v>
      </c>
      <c r="Q3166" s="76" t="str">
        <f t="shared" si="49"/>
        <v>Registered</v>
      </c>
    </row>
    <row r="3167" spans="1:17">
      <c r="A3167" s="77">
        <v>1111</v>
      </c>
      <c r="B3167" s="77" t="s">
        <v>400</v>
      </c>
      <c r="C3167" s="77" t="s">
        <v>70</v>
      </c>
      <c r="D3167" s="77" t="s">
        <v>4040</v>
      </c>
      <c r="E3167" s="77" t="s">
        <v>2327</v>
      </c>
      <c r="F3167" s="78">
        <v>44300</v>
      </c>
      <c r="G3167" s="77" t="s">
        <v>4041</v>
      </c>
      <c r="H3167" s="79">
        <v>6860000</v>
      </c>
      <c r="I3167" s="79">
        <v>6860000</v>
      </c>
      <c r="J3167" s="79">
        <v>6541850</v>
      </c>
      <c r="K3167" s="79">
        <v>318150</v>
      </c>
      <c r="L3167" s="79">
        <v>0</v>
      </c>
      <c r="M3167" s="79">
        <v>0</v>
      </c>
      <c r="N3167" s="79">
        <v>0</v>
      </c>
      <c r="O3167" s="79">
        <v>0</v>
      </c>
      <c r="P3167" s="80">
        <v>318150</v>
      </c>
      <c r="Q3167" s="81" t="str">
        <f t="shared" si="49"/>
        <v>Registered</v>
      </c>
    </row>
    <row r="3168" spans="1:17">
      <c r="A3168" s="72">
        <v>1110</v>
      </c>
      <c r="B3168" s="72" t="s">
        <v>395</v>
      </c>
      <c r="C3168" s="72" t="s">
        <v>68</v>
      </c>
      <c r="D3168" s="72" t="s">
        <v>4038</v>
      </c>
      <c r="E3168" s="72" t="s">
        <v>4039</v>
      </c>
      <c r="F3168" s="73">
        <v>45565</v>
      </c>
      <c r="G3168" s="72" t="s">
        <v>2472</v>
      </c>
      <c r="H3168" s="74">
        <v>32100000</v>
      </c>
      <c r="I3168" s="74">
        <v>32100000</v>
      </c>
      <c r="J3168" s="74">
        <v>31779000</v>
      </c>
      <c r="K3168" s="74">
        <v>321000</v>
      </c>
      <c r="L3168" s="74">
        <v>0</v>
      </c>
      <c r="M3168" s="74">
        <v>0</v>
      </c>
      <c r="N3168" s="74">
        <v>0</v>
      </c>
      <c r="O3168" s="74">
        <v>0</v>
      </c>
      <c r="P3168" s="75">
        <v>321000</v>
      </c>
      <c r="Q3168" s="76" t="str">
        <f t="shared" si="49"/>
        <v>Registered</v>
      </c>
    </row>
    <row r="3169" spans="1:17">
      <c r="A3169" s="77">
        <v>1109</v>
      </c>
      <c r="B3169" s="77" t="s">
        <v>1884</v>
      </c>
      <c r="C3169" s="77" t="s">
        <v>3389</v>
      </c>
      <c r="D3169" s="77" t="s">
        <v>4035</v>
      </c>
      <c r="E3169" s="77" t="s">
        <v>4036</v>
      </c>
      <c r="F3169" s="78">
        <v>45209</v>
      </c>
      <c r="G3169" s="77" t="s">
        <v>4037</v>
      </c>
      <c r="H3169" s="79">
        <v>6487500</v>
      </c>
      <c r="I3169" s="79">
        <v>5190000</v>
      </c>
      <c r="J3169" s="79">
        <v>4865625</v>
      </c>
      <c r="K3169" s="79">
        <v>324375</v>
      </c>
      <c r="L3169" s="79">
        <v>0</v>
      </c>
      <c r="M3169" s="79">
        <v>0</v>
      </c>
      <c r="N3169" s="79">
        <v>0</v>
      </c>
      <c r="O3169" s="79">
        <v>324375</v>
      </c>
      <c r="P3169" s="80">
        <v>0</v>
      </c>
      <c r="Q3169" s="81" t="str">
        <f t="shared" si="49"/>
        <v>Registered</v>
      </c>
    </row>
    <row r="3170" spans="1:17">
      <c r="A3170" s="72">
        <v>1108</v>
      </c>
      <c r="B3170" s="72" t="s">
        <v>130</v>
      </c>
      <c r="C3170" s="72" t="s">
        <v>29</v>
      </c>
      <c r="D3170" s="72" t="s">
        <v>4032</v>
      </c>
      <c r="E3170" s="72" t="s">
        <v>4033</v>
      </c>
      <c r="F3170" s="73">
        <v>46022</v>
      </c>
      <c r="G3170" s="72" t="s">
        <v>4034</v>
      </c>
      <c r="H3170" s="74">
        <v>3245425</v>
      </c>
      <c r="I3170" s="74">
        <v>2758612</v>
      </c>
      <c r="J3170" s="74">
        <v>2434070</v>
      </c>
      <c r="K3170" s="74">
        <v>324542</v>
      </c>
      <c r="L3170" s="74">
        <v>324542</v>
      </c>
      <c r="M3170" s="74">
        <v>0</v>
      </c>
      <c r="N3170" s="74">
        <v>0</v>
      </c>
      <c r="O3170" s="74">
        <v>0</v>
      </c>
      <c r="P3170" s="75">
        <v>0</v>
      </c>
      <c r="Q3170" s="76" t="str">
        <f t="shared" si="49"/>
        <v>Registered</v>
      </c>
    </row>
    <row r="3171" spans="1:17">
      <c r="A3171" s="77">
        <v>1107</v>
      </c>
      <c r="B3171" s="77" t="s">
        <v>1433</v>
      </c>
      <c r="C3171" s="77" t="s">
        <v>1909</v>
      </c>
      <c r="D3171" s="77" t="s">
        <v>4030</v>
      </c>
      <c r="E3171" s="77" t="s">
        <v>4031</v>
      </c>
      <c r="F3171" s="78">
        <v>45104</v>
      </c>
      <c r="G3171" s="77" t="s">
        <v>2988</v>
      </c>
      <c r="H3171" s="79">
        <v>11713116</v>
      </c>
      <c r="I3171" s="79">
        <v>9370493</v>
      </c>
      <c r="J3171" s="79">
        <v>9044573.9900000002</v>
      </c>
      <c r="K3171" s="79">
        <v>325919.01</v>
      </c>
      <c r="L3171" s="79">
        <v>0</v>
      </c>
      <c r="M3171" s="79">
        <v>0</v>
      </c>
      <c r="N3171" s="79">
        <v>325919.01</v>
      </c>
      <c r="O3171" s="79">
        <v>0</v>
      </c>
      <c r="P3171" s="80">
        <v>0</v>
      </c>
      <c r="Q3171" s="81" t="str">
        <f t="shared" si="49"/>
        <v>Registered</v>
      </c>
    </row>
    <row r="3172" spans="1:17">
      <c r="A3172" s="72">
        <v>1106</v>
      </c>
      <c r="B3172" s="72" t="s">
        <v>400</v>
      </c>
      <c r="C3172" s="72" t="s">
        <v>71</v>
      </c>
      <c r="D3172" s="72" t="s">
        <v>4029</v>
      </c>
      <c r="E3172" s="72" t="s">
        <v>401</v>
      </c>
      <c r="F3172" s="73">
        <v>44552</v>
      </c>
      <c r="G3172" s="72" t="s">
        <v>4012</v>
      </c>
      <c r="H3172" s="74">
        <v>6520000</v>
      </c>
      <c r="I3172" s="74">
        <v>6520000</v>
      </c>
      <c r="J3172" s="74">
        <v>6194000</v>
      </c>
      <c r="K3172" s="74">
        <v>326000</v>
      </c>
      <c r="L3172" s="74">
        <v>0</v>
      </c>
      <c r="M3172" s="74">
        <v>0</v>
      </c>
      <c r="N3172" s="74">
        <v>0</v>
      </c>
      <c r="O3172" s="74">
        <v>0</v>
      </c>
      <c r="P3172" s="75">
        <v>326000</v>
      </c>
      <c r="Q3172" s="76" t="str">
        <f t="shared" si="49"/>
        <v>Registered</v>
      </c>
    </row>
    <row r="3173" spans="1:17">
      <c r="A3173" s="77">
        <v>1105</v>
      </c>
      <c r="B3173" s="77" t="s">
        <v>130</v>
      </c>
      <c r="C3173" s="77" t="s">
        <v>29</v>
      </c>
      <c r="D3173" s="77" t="s">
        <v>4026</v>
      </c>
      <c r="E3173" s="77" t="s">
        <v>4027</v>
      </c>
      <c r="F3173" s="78">
        <v>45990</v>
      </c>
      <c r="G3173" s="77" t="s">
        <v>4028</v>
      </c>
      <c r="H3173" s="79">
        <v>3264500</v>
      </c>
      <c r="I3173" s="79">
        <v>2611600</v>
      </c>
      <c r="J3173" s="79">
        <v>2285150</v>
      </c>
      <c r="K3173" s="79">
        <v>326450</v>
      </c>
      <c r="L3173" s="79">
        <v>326450</v>
      </c>
      <c r="M3173" s="79">
        <v>0</v>
      </c>
      <c r="N3173" s="79">
        <v>0</v>
      </c>
      <c r="O3173" s="79">
        <v>0</v>
      </c>
      <c r="P3173" s="80">
        <v>0</v>
      </c>
      <c r="Q3173" s="81" t="str">
        <f t="shared" si="49"/>
        <v>Registered</v>
      </c>
    </row>
    <row r="3174" spans="1:17">
      <c r="A3174" s="72">
        <v>1104</v>
      </c>
      <c r="B3174" s="72" t="s">
        <v>318</v>
      </c>
      <c r="C3174" s="72" t="s">
        <v>320</v>
      </c>
      <c r="D3174" s="72" t="s">
        <v>4023</v>
      </c>
      <c r="E3174" s="72" t="s">
        <v>4024</v>
      </c>
      <c r="F3174" s="73">
        <v>45643</v>
      </c>
      <c r="G3174" s="72" t="s">
        <v>4025</v>
      </c>
      <c r="H3174" s="74">
        <v>5166025</v>
      </c>
      <c r="I3174" s="74">
        <v>5166025</v>
      </c>
      <c r="J3174" s="74">
        <v>4838761</v>
      </c>
      <c r="K3174" s="74">
        <v>327264</v>
      </c>
      <c r="L3174" s="74">
        <v>0</v>
      </c>
      <c r="M3174" s="74">
        <v>327264</v>
      </c>
      <c r="N3174" s="74">
        <v>0</v>
      </c>
      <c r="O3174" s="74">
        <v>0</v>
      </c>
      <c r="P3174" s="75">
        <v>0</v>
      </c>
      <c r="Q3174" s="76" t="str">
        <f t="shared" si="49"/>
        <v>Registered</v>
      </c>
    </row>
    <row r="3175" spans="1:17">
      <c r="A3175" s="77">
        <v>1103</v>
      </c>
      <c r="B3175" s="77" t="s">
        <v>355</v>
      </c>
      <c r="C3175" s="77" t="s">
        <v>357</v>
      </c>
      <c r="D3175" s="77" t="s">
        <v>4020</v>
      </c>
      <c r="E3175" s="77" t="s">
        <v>4021</v>
      </c>
      <c r="F3175" s="78">
        <v>45408</v>
      </c>
      <c r="G3175" s="77" t="s">
        <v>4022</v>
      </c>
      <c r="H3175" s="79">
        <v>6574920</v>
      </c>
      <c r="I3175" s="79">
        <v>4405197</v>
      </c>
      <c r="J3175" s="79">
        <v>4076451</v>
      </c>
      <c r="K3175" s="79">
        <v>328746</v>
      </c>
      <c r="L3175" s="79">
        <v>328746</v>
      </c>
      <c r="M3175" s="79">
        <v>0</v>
      </c>
      <c r="N3175" s="79">
        <v>0</v>
      </c>
      <c r="O3175" s="79">
        <v>0</v>
      </c>
      <c r="P3175" s="80">
        <v>0</v>
      </c>
      <c r="Q3175" s="81" t="str">
        <f t="shared" si="49"/>
        <v>Registered</v>
      </c>
    </row>
    <row r="3176" spans="1:17">
      <c r="A3176" s="72">
        <v>1102</v>
      </c>
      <c r="B3176" s="72" t="s">
        <v>1660</v>
      </c>
      <c r="C3176" s="72" t="s">
        <v>1258</v>
      </c>
      <c r="D3176" s="72" t="s">
        <v>4017</v>
      </c>
      <c r="E3176" s="72" t="s">
        <v>4018</v>
      </c>
      <c r="F3176" s="73">
        <v>44804</v>
      </c>
      <c r="G3176" s="72" t="s">
        <v>4019</v>
      </c>
      <c r="H3176" s="74">
        <v>4400000</v>
      </c>
      <c r="I3176" s="74">
        <v>4400000</v>
      </c>
      <c r="J3176" s="74">
        <v>4070000</v>
      </c>
      <c r="K3176" s="74">
        <v>330000</v>
      </c>
      <c r="L3176" s="74">
        <v>0</v>
      </c>
      <c r="M3176" s="74">
        <v>0</v>
      </c>
      <c r="N3176" s="74">
        <v>0</v>
      </c>
      <c r="O3176" s="74">
        <v>0</v>
      </c>
      <c r="P3176" s="75">
        <v>330000</v>
      </c>
      <c r="Q3176" s="76" t="str">
        <f t="shared" si="49"/>
        <v>Registered</v>
      </c>
    </row>
    <row r="3177" spans="1:17">
      <c r="A3177" s="77">
        <v>1101</v>
      </c>
      <c r="B3177" s="77" t="s">
        <v>130</v>
      </c>
      <c r="C3177" s="77" t="s">
        <v>22</v>
      </c>
      <c r="D3177" s="77" t="s">
        <v>4015</v>
      </c>
      <c r="E3177" s="77" t="s">
        <v>4016</v>
      </c>
      <c r="F3177" s="78">
        <v>44925</v>
      </c>
      <c r="G3177" s="77" t="s">
        <v>1480</v>
      </c>
      <c r="H3177" s="79">
        <v>10922400</v>
      </c>
      <c r="I3177" s="79">
        <v>9830160</v>
      </c>
      <c r="J3177" s="79">
        <v>9498448</v>
      </c>
      <c r="K3177" s="79">
        <v>331712</v>
      </c>
      <c r="L3177" s="79">
        <v>546120</v>
      </c>
      <c r="M3177" s="79">
        <v>0</v>
      </c>
      <c r="N3177" s="79">
        <v>0</v>
      </c>
      <c r="O3177" s="79">
        <v>0</v>
      </c>
      <c r="P3177" s="80">
        <v>0</v>
      </c>
      <c r="Q3177" s="81" t="str">
        <f t="shared" si="49"/>
        <v>Registered</v>
      </c>
    </row>
    <row r="3178" spans="1:17">
      <c r="A3178" s="72">
        <v>1100</v>
      </c>
      <c r="B3178" s="72" t="s">
        <v>1433</v>
      </c>
      <c r="C3178" s="72" t="s">
        <v>5</v>
      </c>
      <c r="D3178" s="72" t="s">
        <v>4013</v>
      </c>
      <c r="E3178" s="72" t="s">
        <v>4014</v>
      </c>
      <c r="F3178" s="73">
        <v>45229</v>
      </c>
      <c r="G3178" s="72" t="s">
        <v>2963</v>
      </c>
      <c r="H3178" s="74">
        <v>8328400</v>
      </c>
      <c r="I3178" s="74">
        <v>6662720</v>
      </c>
      <c r="J3178" s="74">
        <v>6329584</v>
      </c>
      <c r="K3178" s="74">
        <v>333136</v>
      </c>
      <c r="L3178" s="74">
        <v>0</v>
      </c>
      <c r="M3178" s="74">
        <v>333136</v>
      </c>
      <c r="N3178" s="74">
        <v>0</v>
      </c>
      <c r="O3178" s="74">
        <v>0</v>
      </c>
      <c r="P3178" s="75">
        <v>0</v>
      </c>
      <c r="Q3178" s="76" t="str">
        <f t="shared" si="49"/>
        <v>Registered</v>
      </c>
    </row>
    <row r="3179" spans="1:17">
      <c r="A3179" s="77">
        <v>1099</v>
      </c>
      <c r="B3179" s="77" t="s">
        <v>400</v>
      </c>
      <c r="C3179" s="77" t="s">
        <v>71</v>
      </c>
      <c r="D3179" s="77" t="s">
        <v>4010</v>
      </c>
      <c r="E3179" s="77" t="s">
        <v>4011</v>
      </c>
      <c r="F3179" s="78">
        <v>44552</v>
      </c>
      <c r="G3179" s="77" t="s">
        <v>4012</v>
      </c>
      <c r="H3179" s="79">
        <v>6672000</v>
      </c>
      <c r="I3179" s="79">
        <v>6672000</v>
      </c>
      <c r="J3179" s="79">
        <v>6338400</v>
      </c>
      <c r="K3179" s="79">
        <v>333600</v>
      </c>
      <c r="L3179" s="79">
        <v>0</v>
      </c>
      <c r="M3179" s="79">
        <v>0</v>
      </c>
      <c r="N3179" s="79">
        <v>0</v>
      </c>
      <c r="O3179" s="79">
        <v>0</v>
      </c>
      <c r="P3179" s="80">
        <v>333600</v>
      </c>
      <c r="Q3179" s="81" t="str">
        <f t="shared" si="49"/>
        <v>Registered</v>
      </c>
    </row>
    <row r="3180" spans="1:17">
      <c r="A3180" s="72">
        <v>1098</v>
      </c>
      <c r="B3180" s="72" t="s">
        <v>395</v>
      </c>
      <c r="C3180" s="72" t="s">
        <v>68</v>
      </c>
      <c r="D3180" s="72" t="s">
        <v>4008</v>
      </c>
      <c r="E3180" s="72" t="s">
        <v>4009</v>
      </c>
      <c r="F3180" s="73">
        <v>44169</v>
      </c>
      <c r="G3180" s="72" t="s">
        <v>2947</v>
      </c>
      <c r="H3180" s="74">
        <v>7300000</v>
      </c>
      <c r="I3180" s="74">
        <v>7300000</v>
      </c>
      <c r="J3180" s="74">
        <v>6965000</v>
      </c>
      <c r="K3180" s="74">
        <v>335000</v>
      </c>
      <c r="L3180" s="74">
        <v>0</v>
      </c>
      <c r="M3180" s="74">
        <v>0</v>
      </c>
      <c r="N3180" s="74">
        <v>0</v>
      </c>
      <c r="O3180" s="74">
        <v>0</v>
      </c>
      <c r="P3180" s="75">
        <v>335000</v>
      </c>
      <c r="Q3180" s="76" t="str">
        <f t="shared" si="49"/>
        <v>Registered</v>
      </c>
    </row>
    <row r="3181" spans="1:17">
      <c r="A3181" s="77">
        <v>1097</v>
      </c>
      <c r="B3181" s="77" t="s">
        <v>395</v>
      </c>
      <c r="C3181" s="77" t="s">
        <v>68</v>
      </c>
      <c r="D3181" s="77" t="s">
        <v>4007</v>
      </c>
      <c r="E3181" s="77" t="s">
        <v>1449</v>
      </c>
      <c r="F3181" s="78">
        <v>45786</v>
      </c>
      <c r="G3181" s="77" t="s">
        <v>3287</v>
      </c>
      <c r="H3181" s="79">
        <v>33823360</v>
      </c>
      <c r="I3181" s="79">
        <v>33823360</v>
      </c>
      <c r="J3181" s="79">
        <v>33485126</v>
      </c>
      <c r="K3181" s="79">
        <v>338234</v>
      </c>
      <c r="L3181" s="79">
        <v>0</v>
      </c>
      <c r="M3181" s="79">
        <v>0</v>
      </c>
      <c r="N3181" s="79">
        <v>0</v>
      </c>
      <c r="O3181" s="79">
        <v>0</v>
      </c>
      <c r="P3181" s="80">
        <v>338234</v>
      </c>
      <c r="Q3181" s="81" t="str">
        <f t="shared" si="49"/>
        <v>Registered</v>
      </c>
    </row>
    <row r="3182" spans="1:17">
      <c r="A3182" s="72">
        <v>1096</v>
      </c>
      <c r="B3182" s="72" t="s">
        <v>130</v>
      </c>
      <c r="C3182" s="72" t="s">
        <v>22</v>
      </c>
      <c r="D3182" s="72" t="s">
        <v>4004</v>
      </c>
      <c r="E3182" s="72" t="s">
        <v>4005</v>
      </c>
      <c r="F3182" s="73">
        <v>45532</v>
      </c>
      <c r="G3182" s="72" t="s">
        <v>4006</v>
      </c>
      <c r="H3182" s="74">
        <v>8534748</v>
      </c>
      <c r="I3182" s="74">
        <v>7681269</v>
      </c>
      <c r="J3182" s="74">
        <v>7339880</v>
      </c>
      <c r="K3182" s="74">
        <v>341389</v>
      </c>
      <c r="L3182" s="74">
        <v>0</v>
      </c>
      <c r="M3182" s="74">
        <v>0</v>
      </c>
      <c r="N3182" s="74">
        <v>0</v>
      </c>
      <c r="O3182" s="74">
        <v>341389</v>
      </c>
      <c r="P3182" s="75">
        <v>0</v>
      </c>
      <c r="Q3182" s="76" t="str">
        <f t="shared" si="49"/>
        <v>Registered</v>
      </c>
    </row>
    <row r="3183" spans="1:17">
      <c r="A3183" s="77">
        <v>1095</v>
      </c>
      <c r="B3183" s="77" t="s">
        <v>130</v>
      </c>
      <c r="C3183" s="77" t="s">
        <v>26</v>
      </c>
      <c r="D3183" s="77" t="s">
        <v>4002</v>
      </c>
      <c r="E3183" s="77" t="s">
        <v>4003</v>
      </c>
      <c r="F3183" s="78">
        <v>45166</v>
      </c>
      <c r="G3183" s="77" t="s">
        <v>2725</v>
      </c>
      <c r="H3183" s="79">
        <v>6924500</v>
      </c>
      <c r="I3183" s="79">
        <v>5539600</v>
      </c>
      <c r="J3183" s="79">
        <v>5196662</v>
      </c>
      <c r="K3183" s="79">
        <v>342938</v>
      </c>
      <c r="L3183" s="79">
        <v>342938</v>
      </c>
      <c r="M3183" s="79">
        <v>0</v>
      </c>
      <c r="N3183" s="79">
        <v>0</v>
      </c>
      <c r="O3183" s="79">
        <v>0</v>
      </c>
      <c r="P3183" s="80">
        <v>0</v>
      </c>
      <c r="Q3183" s="81" t="str">
        <f t="shared" si="49"/>
        <v>Registered</v>
      </c>
    </row>
    <row r="3184" spans="1:17">
      <c r="A3184" s="72">
        <v>1094</v>
      </c>
      <c r="B3184" s="72" t="s">
        <v>400</v>
      </c>
      <c r="C3184" s="72" t="s">
        <v>71</v>
      </c>
      <c r="D3184" s="72" t="s">
        <v>4001</v>
      </c>
      <c r="E3184" s="72" t="s">
        <v>2344</v>
      </c>
      <c r="F3184" s="73">
        <v>44559</v>
      </c>
      <c r="G3184" s="72" t="s">
        <v>2040</v>
      </c>
      <c r="H3184" s="74">
        <v>6872000</v>
      </c>
      <c r="I3184" s="74">
        <v>6872000</v>
      </c>
      <c r="J3184" s="74">
        <v>6528400</v>
      </c>
      <c r="K3184" s="74">
        <v>343600</v>
      </c>
      <c r="L3184" s="74">
        <v>0</v>
      </c>
      <c r="M3184" s="74">
        <v>0</v>
      </c>
      <c r="N3184" s="74">
        <v>0</v>
      </c>
      <c r="O3184" s="74">
        <v>0</v>
      </c>
      <c r="P3184" s="75">
        <v>343600</v>
      </c>
      <c r="Q3184" s="76" t="str">
        <f t="shared" si="49"/>
        <v>Registered</v>
      </c>
    </row>
    <row r="3185" spans="1:17">
      <c r="A3185" s="77">
        <v>1093</v>
      </c>
      <c r="B3185" s="77" t="s">
        <v>107</v>
      </c>
      <c r="C3185" s="77" t="s">
        <v>1487</v>
      </c>
      <c r="D3185" s="77" t="s">
        <v>3999</v>
      </c>
      <c r="E3185" s="77" t="s">
        <v>4000</v>
      </c>
      <c r="F3185" s="78">
        <v>45656</v>
      </c>
      <c r="G3185" s="77" t="s">
        <v>2772</v>
      </c>
      <c r="H3185" s="79">
        <v>8621550</v>
      </c>
      <c r="I3185" s="79">
        <v>4914284</v>
      </c>
      <c r="J3185" s="79">
        <v>4569422</v>
      </c>
      <c r="K3185" s="79">
        <v>344862</v>
      </c>
      <c r="L3185" s="79">
        <v>344862</v>
      </c>
      <c r="M3185" s="79">
        <v>0</v>
      </c>
      <c r="N3185" s="79">
        <v>0</v>
      </c>
      <c r="O3185" s="79">
        <v>0</v>
      </c>
      <c r="P3185" s="80">
        <v>0</v>
      </c>
      <c r="Q3185" s="81" t="str">
        <f t="shared" si="49"/>
        <v>Registered</v>
      </c>
    </row>
    <row r="3186" spans="1:17">
      <c r="A3186" s="72">
        <v>1092</v>
      </c>
      <c r="B3186" s="72" t="s">
        <v>107</v>
      </c>
      <c r="C3186" s="72" t="s">
        <v>1487</v>
      </c>
      <c r="D3186" s="72" t="s">
        <v>3997</v>
      </c>
      <c r="E3186" s="72" t="s">
        <v>3998</v>
      </c>
      <c r="F3186" s="73">
        <v>45657</v>
      </c>
      <c r="G3186" s="72" t="s">
        <v>2443</v>
      </c>
      <c r="H3186" s="74">
        <v>8634821</v>
      </c>
      <c r="I3186" s="74">
        <v>4058366</v>
      </c>
      <c r="J3186" s="74">
        <v>3712973</v>
      </c>
      <c r="K3186" s="74">
        <v>345393</v>
      </c>
      <c r="L3186" s="74">
        <v>345393</v>
      </c>
      <c r="M3186" s="74">
        <v>0</v>
      </c>
      <c r="N3186" s="74">
        <v>0</v>
      </c>
      <c r="O3186" s="74">
        <v>0</v>
      </c>
      <c r="P3186" s="75">
        <v>0</v>
      </c>
      <c r="Q3186" s="76" t="str">
        <f t="shared" si="49"/>
        <v>Registered</v>
      </c>
    </row>
    <row r="3187" spans="1:17">
      <c r="A3187" s="77">
        <v>1091</v>
      </c>
      <c r="B3187" s="77" t="s">
        <v>107</v>
      </c>
      <c r="C3187" s="77" t="s">
        <v>108</v>
      </c>
      <c r="D3187" s="77" t="s">
        <v>3994</v>
      </c>
      <c r="E3187" s="77" t="s">
        <v>3995</v>
      </c>
      <c r="F3187" s="78">
        <v>45803</v>
      </c>
      <c r="G3187" s="77" t="s">
        <v>3996</v>
      </c>
      <c r="H3187" s="79">
        <v>8647356</v>
      </c>
      <c r="I3187" s="79">
        <v>5274886</v>
      </c>
      <c r="J3187" s="79">
        <v>4928992</v>
      </c>
      <c r="K3187" s="79">
        <v>345894</v>
      </c>
      <c r="L3187" s="79">
        <v>345894</v>
      </c>
      <c r="M3187" s="79">
        <v>0</v>
      </c>
      <c r="N3187" s="79">
        <v>0</v>
      </c>
      <c r="O3187" s="79">
        <v>0</v>
      </c>
      <c r="P3187" s="80">
        <v>0</v>
      </c>
      <c r="Q3187" s="81" t="str">
        <f t="shared" si="49"/>
        <v>Registered</v>
      </c>
    </row>
    <row r="3188" spans="1:17">
      <c r="A3188" s="72">
        <v>1090</v>
      </c>
      <c r="B3188" s="72" t="s">
        <v>400</v>
      </c>
      <c r="C3188" s="72" t="s">
        <v>71</v>
      </c>
      <c r="D3188" s="72" t="s">
        <v>3991</v>
      </c>
      <c r="E3188" s="72" t="s">
        <v>3992</v>
      </c>
      <c r="F3188" s="73">
        <v>44552</v>
      </c>
      <c r="G3188" s="72" t="s">
        <v>3993</v>
      </c>
      <c r="H3188" s="74">
        <v>6944000</v>
      </c>
      <c r="I3188" s="74">
        <v>6944000</v>
      </c>
      <c r="J3188" s="74">
        <v>6596800</v>
      </c>
      <c r="K3188" s="74">
        <v>347200</v>
      </c>
      <c r="L3188" s="74">
        <v>0</v>
      </c>
      <c r="M3188" s="74">
        <v>0</v>
      </c>
      <c r="N3188" s="74">
        <v>0</v>
      </c>
      <c r="O3188" s="74">
        <v>0</v>
      </c>
      <c r="P3188" s="75">
        <v>347200</v>
      </c>
      <c r="Q3188" s="76" t="str">
        <f t="shared" si="49"/>
        <v>Registered</v>
      </c>
    </row>
    <row r="3189" spans="1:17">
      <c r="A3189" s="77">
        <v>1089</v>
      </c>
      <c r="B3189" s="77" t="s">
        <v>107</v>
      </c>
      <c r="C3189" s="77" t="s">
        <v>1487</v>
      </c>
      <c r="D3189" s="77" t="s">
        <v>3988</v>
      </c>
      <c r="E3189" s="77" t="s">
        <v>3989</v>
      </c>
      <c r="F3189" s="78">
        <v>45688</v>
      </c>
      <c r="G3189" s="77" t="s">
        <v>3990</v>
      </c>
      <c r="H3189" s="79">
        <v>8738850</v>
      </c>
      <c r="I3189" s="79">
        <v>4981145</v>
      </c>
      <c r="J3189" s="79">
        <v>4631591</v>
      </c>
      <c r="K3189" s="79">
        <v>349554</v>
      </c>
      <c r="L3189" s="79">
        <v>349554</v>
      </c>
      <c r="M3189" s="79">
        <v>0</v>
      </c>
      <c r="N3189" s="79">
        <v>0</v>
      </c>
      <c r="O3189" s="79">
        <v>0</v>
      </c>
      <c r="P3189" s="80">
        <v>0</v>
      </c>
      <c r="Q3189" s="81" t="str">
        <f t="shared" si="49"/>
        <v>Registered</v>
      </c>
    </row>
    <row r="3190" spans="1:17">
      <c r="A3190" s="72">
        <v>1087</v>
      </c>
      <c r="B3190" s="72" t="s">
        <v>107</v>
      </c>
      <c r="C3190" s="72" t="s">
        <v>1487</v>
      </c>
      <c r="D3190" s="72" t="s">
        <v>3985</v>
      </c>
      <c r="E3190" s="72" t="s">
        <v>3986</v>
      </c>
      <c r="F3190" s="73">
        <v>45747</v>
      </c>
      <c r="G3190" s="72" t="s">
        <v>3891</v>
      </c>
      <c r="H3190" s="74">
        <v>8750000</v>
      </c>
      <c r="I3190" s="74">
        <v>4112500</v>
      </c>
      <c r="J3190" s="74">
        <v>3762500</v>
      </c>
      <c r="K3190" s="74">
        <v>350000</v>
      </c>
      <c r="L3190" s="74">
        <v>350000</v>
      </c>
      <c r="M3190" s="74">
        <v>0</v>
      </c>
      <c r="N3190" s="74">
        <v>0</v>
      </c>
      <c r="O3190" s="74">
        <v>0</v>
      </c>
      <c r="P3190" s="75">
        <v>0</v>
      </c>
      <c r="Q3190" s="76" t="str">
        <f t="shared" si="49"/>
        <v>Registered</v>
      </c>
    </row>
    <row r="3191" spans="1:17">
      <c r="A3191" s="77">
        <v>1088</v>
      </c>
      <c r="B3191" s="77" t="s">
        <v>107</v>
      </c>
      <c r="C3191" s="77" t="s">
        <v>1487</v>
      </c>
      <c r="D3191" s="77" t="s">
        <v>3987</v>
      </c>
      <c r="E3191" s="77" t="s">
        <v>3963</v>
      </c>
      <c r="F3191" s="78">
        <v>45747</v>
      </c>
      <c r="G3191" s="77" t="s">
        <v>3891</v>
      </c>
      <c r="H3191" s="79">
        <v>8750000</v>
      </c>
      <c r="I3191" s="79">
        <v>4112500</v>
      </c>
      <c r="J3191" s="79">
        <v>3762500</v>
      </c>
      <c r="K3191" s="79">
        <v>350000</v>
      </c>
      <c r="L3191" s="79">
        <v>350000</v>
      </c>
      <c r="M3191" s="79">
        <v>0</v>
      </c>
      <c r="N3191" s="79">
        <v>0</v>
      </c>
      <c r="O3191" s="79">
        <v>0</v>
      </c>
      <c r="P3191" s="80">
        <v>0</v>
      </c>
      <c r="Q3191" s="81" t="str">
        <f t="shared" si="49"/>
        <v>Registered</v>
      </c>
    </row>
    <row r="3192" spans="1:17">
      <c r="A3192" s="72">
        <v>1086</v>
      </c>
      <c r="B3192" s="72" t="s">
        <v>107</v>
      </c>
      <c r="C3192" s="72" t="s">
        <v>1487</v>
      </c>
      <c r="D3192" s="72" t="s">
        <v>3983</v>
      </c>
      <c r="E3192" s="72" t="s">
        <v>3984</v>
      </c>
      <c r="F3192" s="73">
        <v>45714</v>
      </c>
      <c r="G3192" s="72" t="s">
        <v>1979</v>
      </c>
      <c r="H3192" s="74">
        <v>8794643</v>
      </c>
      <c r="I3192" s="74">
        <v>4133482</v>
      </c>
      <c r="J3192" s="74">
        <v>3781696</v>
      </c>
      <c r="K3192" s="74">
        <v>351786</v>
      </c>
      <c r="L3192" s="74">
        <v>351786</v>
      </c>
      <c r="M3192" s="74">
        <v>0</v>
      </c>
      <c r="N3192" s="74">
        <v>0</v>
      </c>
      <c r="O3192" s="74">
        <v>0</v>
      </c>
      <c r="P3192" s="75">
        <v>0</v>
      </c>
      <c r="Q3192" s="76" t="str">
        <f t="shared" si="49"/>
        <v>Registered</v>
      </c>
    </row>
    <row r="3193" spans="1:17">
      <c r="A3193" s="77">
        <v>1085</v>
      </c>
      <c r="B3193" s="77" t="s">
        <v>107</v>
      </c>
      <c r="C3193" s="77" t="s">
        <v>108</v>
      </c>
      <c r="D3193" s="77" t="s">
        <v>3980</v>
      </c>
      <c r="E3193" s="77" t="s">
        <v>3981</v>
      </c>
      <c r="F3193" s="78">
        <v>45792</v>
      </c>
      <c r="G3193" s="77" t="s">
        <v>3982</v>
      </c>
      <c r="H3193" s="79">
        <v>8819200</v>
      </c>
      <c r="I3193" s="79">
        <v>5379712</v>
      </c>
      <c r="J3193" s="79">
        <v>5026944</v>
      </c>
      <c r="K3193" s="79">
        <v>352768</v>
      </c>
      <c r="L3193" s="79">
        <v>352768</v>
      </c>
      <c r="M3193" s="79">
        <v>0</v>
      </c>
      <c r="N3193" s="79">
        <v>0</v>
      </c>
      <c r="O3193" s="79">
        <v>0</v>
      </c>
      <c r="P3193" s="80">
        <v>0</v>
      </c>
      <c r="Q3193" s="81" t="str">
        <f t="shared" si="49"/>
        <v>Registered</v>
      </c>
    </row>
    <row r="3194" spans="1:17">
      <c r="A3194" s="72">
        <v>1084</v>
      </c>
      <c r="B3194" s="72" t="s">
        <v>62</v>
      </c>
      <c r="C3194" s="72" t="s">
        <v>3976</v>
      </c>
      <c r="D3194" s="72" t="s">
        <v>3977</v>
      </c>
      <c r="E3194" s="72" t="s">
        <v>3978</v>
      </c>
      <c r="F3194" s="73">
        <v>45473</v>
      </c>
      <c r="G3194" s="72" t="s">
        <v>3979</v>
      </c>
      <c r="H3194" s="74">
        <v>9415000</v>
      </c>
      <c r="I3194" s="74">
        <v>9415000</v>
      </c>
      <c r="J3194" s="74">
        <v>9061261</v>
      </c>
      <c r="K3194" s="74">
        <v>353739</v>
      </c>
      <c r="L3194" s="74">
        <v>0</v>
      </c>
      <c r="M3194" s="74">
        <v>0</v>
      </c>
      <c r="N3194" s="74">
        <v>0</v>
      </c>
      <c r="O3194" s="74">
        <v>0</v>
      </c>
      <c r="P3194" s="75">
        <v>353739</v>
      </c>
      <c r="Q3194" s="76" t="str">
        <f t="shared" si="49"/>
        <v>Registered</v>
      </c>
    </row>
    <row r="3195" spans="1:17">
      <c r="A3195" s="77">
        <v>1083</v>
      </c>
      <c r="B3195" s="77" t="s">
        <v>107</v>
      </c>
      <c r="C3195" s="77" t="s">
        <v>108</v>
      </c>
      <c r="D3195" s="77" t="s">
        <v>3974</v>
      </c>
      <c r="E3195" s="77" t="s">
        <v>3975</v>
      </c>
      <c r="F3195" s="78">
        <v>45742</v>
      </c>
      <c r="G3195" s="77" t="s">
        <v>2680</v>
      </c>
      <c r="H3195" s="79">
        <v>8875000</v>
      </c>
      <c r="I3195" s="79">
        <v>4881250</v>
      </c>
      <c r="J3195" s="79">
        <v>4526250</v>
      </c>
      <c r="K3195" s="79">
        <v>355000</v>
      </c>
      <c r="L3195" s="79">
        <v>355000</v>
      </c>
      <c r="M3195" s="79">
        <v>0</v>
      </c>
      <c r="N3195" s="79">
        <v>0</v>
      </c>
      <c r="O3195" s="79">
        <v>0</v>
      </c>
      <c r="P3195" s="80">
        <v>0</v>
      </c>
      <c r="Q3195" s="81" t="str">
        <f t="shared" si="49"/>
        <v>Registered</v>
      </c>
    </row>
    <row r="3196" spans="1:17">
      <c r="A3196" s="72">
        <v>1082</v>
      </c>
      <c r="B3196" s="72" t="s">
        <v>107</v>
      </c>
      <c r="C3196" s="72" t="s">
        <v>1487</v>
      </c>
      <c r="D3196" s="72" t="s">
        <v>3972</v>
      </c>
      <c r="E3196" s="72" t="s">
        <v>3973</v>
      </c>
      <c r="F3196" s="73">
        <v>45769</v>
      </c>
      <c r="G3196" s="72" t="s">
        <v>1446</v>
      </c>
      <c r="H3196" s="74">
        <v>8881081</v>
      </c>
      <c r="I3196" s="74">
        <v>5062215</v>
      </c>
      <c r="J3196" s="74">
        <v>4706972</v>
      </c>
      <c r="K3196" s="74">
        <v>355243</v>
      </c>
      <c r="L3196" s="74">
        <v>355243</v>
      </c>
      <c r="M3196" s="74">
        <v>0</v>
      </c>
      <c r="N3196" s="74">
        <v>0</v>
      </c>
      <c r="O3196" s="74">
        <v>0</v>
      </c>
      <c r="P3196" s="75">
        <v>0</v>
      </c>
      <c r="Q3196" s="76" t="str">
        <f t="shared" si="49"/>
        <v>Registered</v>
      </c>
    </row>
    <row r="3197" spans="1:17">
      <c r="A3197" s="77">
        <v>1080</v>
      </c>
      <c r="B3197" s="77" t="s">
        <v>107</v>
      </c>
      <c r="C3197" s="77" t="s">
        <v>1487</v>
      </c>
      <c r="D3197" s="77" t="s">
        <v>3967</v>
      </c>
      <c r="E3197" s="77" t="s">
        <v>3968</v>
      </c>
      <c r="F3197" s="78">
        <v>45657</v>
      </c>
      <c r="G3197" s="77" t="s">
        <v>3969</v>
      </c>
      <c r="H3197" s="79">
        <v>8883929</v>
      </c>
      <c r="I3197" s="79">
        <v>4175446</v>
      </c>
      <c r="J3197" s="79">
        <v>3820089</v>
      </c>
      <c r="K3197" s="79">
        <v>355357</v>
      </c>
      <c r="L3197" s="79">
        <v>355357</v>
      </c>
      <c r="M3197" s="79">
        <v>0</v>
      </c>
      <c r="N3197" s="79">
        <v>0</v>
      </c>
      <c r="O3197" s="79">
        <v>0</v>
      </c>
      <c r="P3197" s="80">
        <v>0</v>
      </c>
      <c r="Q3197" s="81" t="str">
        <f t="shared" si="49"/>
        <v>Registered</v>
      </c>
    </row>
    <row r="3198" spans="1:17">
      <c r="A3198" s="72">
        <v>1081</v>
      </c>
      <c r="B3198" s="72" t="s">
        <v>107</v>
      </c>
      <c r="C3198" s="72" t="s">
        <v>1487</v>
      </c>
      <c r="D3198" s="72" t="s">
        <v>3970</v>
      </c>
      <c r="E3198" s="72" t="s">
        <v>3971</v>
      </c>
      <c r="F3198" s="73">
        <v>45706</v>
      </c>
      <c r="G3198" s="72" t="s">
        <v>3292</v>
      </c>
      <c r="H3198" s="74">
        <v>8883929</v>
      </c>
      <c r="I3198" s="74">
        <v>5063839</v>
      </c>
      <c r="J3198" s="74">
        <v>4708482</v>
      </c>
      <c r="K3198" s="74">
        <v>355357</v>
      </c>
      <c r="L3198" s="74">
        <v>355357</v>
      </c>
      <c r="M3198" s="74">
        <v>0</v>
      </c>
      <c r="N3198" s="74">
        <v>0</v>
      </c>
      <c r="O3198" s="74">
        <v>0</v>
      </c>
      <c r="P3198" s="75">
        <v>0</v>
      </c>
      <c r="Q3198" s="76" t="str">
        <f t="shared" si="49"/>
        <v>Registered</v>
      </c>
    </row>
    <row r="3199" spans="1:17">
      <c r="A3199" s="77">
        <v>1079</v>
      </c>
      <c r="B3199" s="77" t="s">
        <v>107</v>
      </c>
      <c r="C3199" s="77" t="s">
        <v>1487</v>
      </c>
      <c r="D3199" s="77" t="s">
        <v>3965</v>
      </c>
      <c r="E3199" s="77" t="s">
        <v>3966</v>
      </c>
      <c r="F3199" s="78">
        <v>45866</v>
      </c>
      <c r="G3199" s="77" t="s">
        <v>1894</v>
      </c>
      <c r="H3199" s="79">
        <v>8891071</v>
      </c>
      <c r="I3199" s="79">
        <v>5067911</v>
      </c>
      <c r="J3199" s="79">
        <v>4712268</v>
      </c>
      <c r="K3199" s="79">
        <v>355643</v>
      </c>
      <c r="L3199" s="79">
        <v>355643</v>
      </c>
      <c r="M3199" s="79">
        <v>0</v>
      </c>
      <c r="N3199" s="79">
        <v>0</v>
      </c>
      <c r="O3199" s="79">
        <v>0</v>
      </c>
      <c r="P3199" s="80">
        <v>0</v>
      </c>
      <c r="Q3199" s="81" t="str">
        <f t="shared" si="49"/>
        <v>Registered</v>
      </c>
    </row>
    <row r="3200" spans="1:17">
      <c r="A3200" s="72">
        <v>1078</v>
      </c>
      <c r="B3200" s="72" t="s">
        <v>107</v>
      </c>
      <c r="C3200" s="72" t="s">
        <v>1460</v>
      </c>
      <c r="D3200" s="72" t="s">
        <v>3962</v>
      </c>
      <c r="E3200" s="72" t="s">
        <v>3963</v>
      </c>
      <c r="F3200" s="73">
        <v>45991</v>
      </c>
      <c r="G3200" s="72" t="s">
        <v>3964</v>
      </c>
      <c r="H3200" s="74">
        <v>8932395</v>
      </c>
      <c r="I3200" s="74">
        <v>5448762</v>
      </c>
      <c r="J3200" s="74">
        <v>5091466</v>
      </c>
      <c r="K3200" s="74">
        <v>357296</v>
      </c>
      <c r="L3200" s="74">
        <v>0</v>
      </c>
      <c r="M3200" s="74">
        <v>357296</v>
      </c>
      <c r="N3200" s="74">
        <v>0</v>
      </c>
      <c r="O3200" s="74">
        <v>0</v>
      </c>
      <c r="P3200" s="75">
        <v>0</v>
      </c>
      <c r="Q3200" s="76" t="str">
        <f t="shared" ref="Q3200:Q3263" si="50">IF(G3200="01 Jan 1900","Unregistered","Registered")</f>
        <v>Registered</v>
      </c>
    </row>
    <row r="3201" spans="1:17">
      <c r="A3201" s="77">
        <v>1077</v>
      </c>
      <c r="B3201" s="77" t="s">
        <v>107</v>
      </c>
      <c r="C3201" s="77" t="s">
        <v>108</v>
      </c>
      <c r="D3201" s="77" t="s">
        <v>3960</v>
      </c>
      <c r="E3201" s="77" t="s">
        <v>3961</v>
      </c>
      <c r="F3201" s="78">
        <v>45815</v>
      </c>
      <c r="G3201" s="77" t="s">
        <v>3195</v>
      </c>
      <c r="H3201" s="79">
        <v>8970536</v>
      </c>
      <c r="I3201" s="79">
        <v>5472025</v>
      </c>
      <c r="J3201" s="79">
        <v>5113204</v>
      </c>
      <c r="K3201" s="79">
        <v>358821</v>
      </c>
      <c r="L3201" s="79">
        <v>358821</v>
      </c>
      <c r="M3201" s="79">
        <v>0</v>
      </c>
      <c r="N3201" s="79">
        <v>0</v>
      </c>
      <c r="O3201" s="79">
        <v>0</v>
      </c>
      <c r="P3201" s="80">
        <v>0</v>
      </c>
      <c r="Q3201" s="81" t="str">
        <f t="shared" si="50"/>
        <v>Registered</v>
      </c>
    </row>
    <row r="3202" spans="1:17">
      <c r="A3202" s="72">
        <v>1076</v>
      </c>
      <c r="B3202" s="72" t="s">
        <v>107</v>
      </c>
      <c r="C3202" s="72" t="s">
        <v>108</v>
      </c>
      <c r="D3202" s="72" t="s">
        <v>3958</v>
      </c>
      <c r="E3202" s="72" t="s">
        <v>3959</v>
      </c>
      <c r="F3202" s="73">
        <v>45818</v>
      </c>
      <c r="G3202" s="72" t="s">
        <v>2510</v>
      </c>
      <c r="H3202" s="74">
        <v>8971104</v>
      </c>
      <c r="I3202" s="74">
        <v>5472373</v>
      </c>
      <c r="J3202" s="74">
        <v>5113529</v>
      </c>
      <c r="K3202" s="74">
        <v>358844</v>
      </c>
      <c r="L3202" s="74">
        <v>358844</v>
      </c>
      <c r="M3202" s="74">
        <v>0</v>
      </c>
      <c r="N3202" s="74">
        <v>0</v>
      </c>
      <c r="O3202" s="74">
        <v>0</v>
      </c>
      <c r="P3202" s="75">
        <v>0</v>
      </c>
      <c r="Q3202" s="76" t="str">
        <f t="shared" si="50"/>
        <v>Registered</v>
      </c>
    </row>
    <row r="3203" spans="1:17">
      <c r="A3203" s="77">
        <v>1075</v>
      </c>
      <c r="B3203" s="77" t="s">
        <v>107</v>
      </c>
      <c r="C3203" s="77" t="s">
        <v>1487</v>
      </c>
      <c r="D3203" s="77" t="s">
        <v>3955</v>
      </c>
      <c r="E3203" s="77" t="s">
        <v>3956</v>
      </c>
      <c r="F3203" s="78">
        <v>45584</v>
      </c>
      <c r="G3203" s="77" t="s">
        <v>3957</v>
      </c>
      <c r="H3203" s="79">
        <v>8991964</v>
      </c>
      <c r="I3203" s="79">
        <v>5125421</v>
      </c>
      <c r="J3203" s="79">
        <v>4765742</v>
      </c>
      <c r="K3203" s="79">
        <v>359679</v>
      </c>
      <c r="L3203" s="79">
        <v>359679</v>
      </c>
      <c r="M3203" s="79">
        <v>0</v>
      </c>
      <c r="N3203" s="79">
        <v>0</v>
      </c>
      <c r="O3203" s="79">
        <v>0</v>
      </c>
      <c r="P3203" s="80">
        <v>0</v>
      </c>
      <c r="Q3203" s="81" t="str">
        <f t="shared" si="50"/>
        <v>Registered</v>
      </c>
    </row>
    <row r="3204" spans="1:17">
      <c r="A3204" s="72">
        <v>1074</v>
      </c>
      <c r="B3204" s="72" t="s">
        <v>130</v>
      </c>
      <c r="C3204" s="72" t="s">
        <v>22</v>
      </c>
      <c r="D3204" s="72" t="s">
        <v>3953</v>
      </c>
      <c r="E3204" s="72" t="s">
        <v>3954</v>
      </c>
      <c r="F3204" s="73">
        <v>44918</v>
      </c>
      <c r="G3204" s="72" t="s">
        <v>2868</v>
      </c>
      <c r="H3204" s="74">
        <v>7864965</v>
      </c>
      <c r="I3204" s="74">
        <v>7078469</v>
      </c>
      <c r="J3204" s="74">
        <v>6717993</v>
      </c>
      <c r="K3204" s="74">
        <v>360476</v>
      </c>
      <c r="L3204" s="74">
        <v>0</v>
      </c>
      <c r="M3204" s="74">
        <v>360476</v>
      </c>
      <c r="N3204" s="74">
        <v>0</v>
      </c>
      <c r="O3204" s="74">
        <v>0</v>
      </c>
      <c r="P3204" s="75">
        <v>0</v>
      </c>
      <c r="Q3204" s="76" t="str">
        <f t="shared" si="50"/>
        <v>Registered</v>
      </c>
    </row>
    <row r="3205" spans="1:17">
      <c r="A3205" s="77">
        <v>1072</v>
      </c>
      <c r="B3205" s="77" t="s">
        <v>107</v>
      </c>
      <c r="C3205" s="77" t="s">
        <v>1487</v>
      </c>
      <c r="D3205" s="77" t="s">
        <v>3948</v>
      </c>
      <c r="E3205" s="77" t="s">
        <v>3949</v>
      </c>
      <c r="F3205" s="78">
        <v>45766</v>
      </c>
      <c r="G3205" s="77" t="s">
        <v>3950</v>
      </c>
      <c r="H3205" s="79">
        <v>9017857</v>
      </c>
      <c r="I3205" s="79">
        <v>5140178</v>
      </c>
      <c r="J3205" s="79">
        <v>4779464</v>
      </c>
      <c r="K3205" s="79">
        <v>360714</v>
      </c>
      <c r="L3205" s="79">
        <v>360714</v>
      </c>
      <c r="M3205" s="79">
        <v>0</v>
      </c>
      <c r="N3205" s="79">
        <v>0</v>
      </c>
      <c r="O3205" s="79">
        <v>0</v>
      </c>
      <c r="P3205" s="80">
        <v>0</v>
      </c>
      <c r="Q3205" s="81" t="str">
        <f t="shared" si="50"/>
        <v>Registered</v>
      </c>
    </row>
    <row r="3206" spans="1:17">
      <c r="A3206" s="72">
        <v>1073</v>
      </c>
      <c r="B3206" s="72" t="s">
        <v>107</v>
      </c>
      <c r="C3206" s="72" t="s">
        <v>1487</v>
      </c>
      <c r="D3206" s="72" t="s">
        <v>3951</v>
      </c>
      <c r="E3206" s="72" t="s">
        <v>3952</v>
      </c>
      <c r="F3206" s="73">
        <v>45762</v>
      </c>
      <c r="G3206" s="72" t="s">
        <v>3950</v>
      </c>
      <c r="H3206" s="74">
        <v>9017857</v>
      </c>
      <c r="I3206" s="74">
        <v>5140178</v>
      </c>
      <c r="J3206" s="74">
        <v>4779464</v>
      </c>
      <c r="K3206" s="74">
        <v>360714</v>
      </c>
      <c r="L3206" s="74">
        <v>360714</v>
      </c>
      <c r="M3206" s="74">
        <v>0</v>
      </c>
      <c r="N3206" s="74">
        <v>0</v>
      </c>
      <c r="O3206" s="74">
        <v>0</v>
      </c>
      <c r="P3206" s="75">
        <v>0</v>
      </c>
      <c r="Q3206" s="76" t="str">
        <f t="shared" si="50"/>
        <v>Registered</v>
      </c>
    </row>
    <row r="3207" spans="1:17">
      <c r="A3207" s="77">
        <v>1071</v>
      </c>
      <c r="B3207" s="77" t="s">
        <v>107</v>
      </c>
      <c r="C3207" s="77" t="s">
        <v>108</v>
      </c>
      <c r="D3207" s="77" t="s">
        <v>3946</v>
      </c>
      <c r="E3207" s="77" t="s">
        <v>3947</v>
      </c>
      <c r="F3207" s="78">
        <v>45831</v>
      </c>
      <c r="G3207" s="77" t="s">
        <v>1774</v>
      </c>
      <c r="H3207" s="79">
        <v>9028571</v>
      </c>
      <c r="I3207" s="79">
        <v>4604572</v>
      </c>
      <c r="J3207" s="79">
        <v>4243429</v>
      </c>
      <c r="K3207" s="79">
        <v>361143</v>
      </c>
      <c r="L3207" s="79">
        <v>361143</v>
      </c>
      <c r="M3207" s="79">
        <v>0</v>
      </c>
      <c r="N3207" s="79">
        <v>0</v>
      </c>
      <c r="O3207" s="79">
        <v>0</v>
      </c>
      <c r="P3207" s="80">
        <v>0</v>
      </c>
      <c r="Q3207" s="81" t="str">
        <f t="shared" si="50"/>
        <v>Registered</v>
      </c>
    </row>
    <row r="3208" spans="1:17">
      <c r="A3208" s="72">
        <v>1070</v>
      </c>
      <c r="B3208" s="72" t="s">
        <v>107</v>
      </c>
      <c r="C3208" s="72" t="s">
        <v>108</v>
      </c>
      <c r="D3208" s="72" t="s">
        <v>3944</v>
      </c>
      <c r="E3208" s="72" t="s">
        <v>3945</v>
      </c>
      <c r="F3208" s="73">
        <v>46077</v>
      </c>
      <c r="G3208" s="72" t="s">
        <v>1618</v>
      </c>
      <c r="H3208" s="74">
        <v>9052041</v>
      </c>
      <c r="I3208" s="74">
        <v>5521746</v>
      </c>
      <c r="J3208" s="74">
        <v>5159764</v>
      </c>
      <c r="K3208" s="74">
        <v>361982</v>
      </c>
      <c r="L3208" s="74">
        <v>361982</v>
      </c>
      <c r="M3208" s="74">
        <v>0</v>
      </c>
      <c r="N3208" s="74">
        <v>0</v>
      </c>
      <c r="O3208" s="74">
        <v>0</v>
      </c>
      <c r="P3208" s="75">
        <v>0</v>
      </c>
      <c r="Q3208" s="76" t="str">
        <f t="shared" si="50"/>
        <v>Registered</v>
      </c>
    </row>
    <row r="3209" spans="1:17">
      <c r="A3209" s="77">
        <v>1069</v>
      </c>
      <c r="B3209" s="77" t="s">
        <v>107</v>
      </c>
      <c r="C3209" s="77" t="s">
        <v>1487</v>
      </c>
      <c r="D3209" s="77" t="s">
        <v>3941</v>
      </c>
      <c r="E3209" s="77" t="s">
        <v>3942</v>
      </c>
      <c r="F3209" s="78">
        <v>45747</v>
      </c>
      <c r="G3209" s="77" t="s">
        <v>3943</v>
      </c>
      <c r="H3209" s="79">
        <v>9062500</v>
      </c>
      <c r="I3209" s="79">
        <v>5165625</v>
      </c>
      <c r="J3209" s="79">
        <v>4803125</v>
      </c>
      <c r="K3209" s="79">
        <v>362500</v>
      </c>
      <c r="L3209" s="79">
        <v>362500</v>
      </c>
      <c r="M3209" s="79">
        <v>0</v>
      </c>
      <c r="N3209" s="79">
        <v>0</v>
      </c>
      <c r="O3209" s="79">
        <v>0</v>
      </c>
      <c r="P3209" s="80">
        <v>0</v>
      </c>
      <c r="Q3209" s="81" t="str">
        <f t="shared" si="50"/>
        <v>Registered</v>
      </c>
    </row>
    <row r="3210" spans="1:17">
      <c r="A3210" s="72">
        <v>1068</v>
      </c>
      <c r="B3210" s="72" t="s">
        <v>107</v>
      </c>
      <c r="C3210" s="72" t="s">
        <v>108</v>
      </c>
      <c r="D3210" s="72" t="s">
        <v>3939</v>
      </c>
      <c r="E3210" s="72" t="s">
        <v>3940</v>
      </c>
      <c r="F3210" s="73">
        <v>45754</v>
      </c>
      <c r="G3210" s="72" t="s">
        <v>2500</v>
      </c>
      <c r="H3210" s="74">
        <v>9072321</v>
      </c>
      <c r="I3210" s="74">
        <v>5534116</v>
      </c>
      <c r="J3210" s="74">
        <v>5171223</v>
      </c>
      <c r="K3210" s="74">
        <v>362893</v>
      </c>
      <c r="L3210" s="74">
        <v>362893</v>
      </c>
      <c r="M3210" s="74">
        <v>0</v>
      </c>
      <c r="N3210" s="74">
        <v>0</v>
      </c>
      <c r="O3210" s="74">
        <v>0</v>
      </c>
      <c r="P3210" s="75">
        <v>0</v>
      </c>
      <c r="Q3210" s="76" t="str">
        <f t="shared" si="50"/>
        <v>Registered</v>
      </c>
    </row>
    <row r="3211" spans="1:17">
      <c r="A3211" s="77">
        <v>1066</v>
      </c>
      <c r="B3211" s="77" t="s">
        <v>107</v>
      </c>
      <c r="C3211" s="77" t="s">
        <v>108</v>
      </c>
      <c r="D3211" s="77" t="s">
        <v>3935</v>
      </c>
      <c r="E3211" s="77" t="s">
        <v>3936</v>
      </c>
      <c r="F3211" s="78">
        <v>45799</v>
      </c>
      <c r="G3211" s="77" t="s">
        <v>1682</v>
      </c>
      <c r="H3211" s="79">
        <v>9078571</v>
      </c>
      <c r="I3211" s="79">
        <v>5537929</v>
      </c>
      <c r="J3211" s="79">
        <v>5174786</v>
      </c>
      <c r="K3211" s="79">
        <v>363143</v>
      </c>
      <c r="L3211" s="79">
        <v>363143</v>
      </c>
      <c r="M3211" s="79">
        <v>0</v>
      </c>
      <c r="N3211" s="79">
        <v>0</v>
      </c>
      <c r="O3211" s="79">
        <v>0</v>
      </c>
      <c r="P3211" s="80">
        <v>0</v>
      </c>
      <c r="Q3211" s="81" t="str">
        <f t="shared" si="50"/>
        <v>Registered</v>
      </c>
    </row>
    <row r="3212" spans="1:17">
      <c r="A3212" s="72">
        <v>1067</v>
      </c>
      <c r="B3212" s="72" t="s">
        <v>107</v>
      </c>
      <c r="C3212" s="72" t="s">
        <v>108</v>
      </c>
      <c r="D3212" s="72" t="s">
        <v>3937</v>
      </c>
      <c r="E3212" s="72" t="s">
        <v>3938</v>
      </c>
      <c r="F3212" s="73">
        <v>45812</v>
      </c>
      <c r="G3212" s="72" t="s">
        <v>2821</v>
      </c>
      <c r="H3212" s="74">
        <v>9078571</v>
      </c>
      <c r="I3212" s="74">
        <v>5537929</v>
      </c>
      <c r="J3212" s="74">
        <v>5174786</v>
      </c>
      <c r="K3212" s="74">
        <v>363143</v>
      </c>
      <c r="L3212" s="74">
        <v>363143</v>
      </c>
      <c r="M3212" s="74">
        <v>0</v>
      </c>
      <c r="N3212" s="74">
        <v>0</v>
      </c>
      <c r="O3212" s="74">
        <v>0</v>
      </c>
      <c r="P3212" s="75">
        <v>0</v>
      </c>
      <c r="Q3212" s="76" t="str">
        <f t="shared" si="50"/>
        <v>Registered</v>
      </c>
    </row>
    <row r="3213" spans="1:17">
      <c r="A3213" s="77">
        <v>1065</v>
      </c>
      <c r="B3213" s="77" t="s">
        <v>107</v>
      </c>
      <c r="C3213" s="77" t="s">
        <v>1487</v>
      </c>
      <c r="D3213" s="77" t="s">
        <v>3932</v>
      </c>
      <c r="E3213" s="77" t="s">
        <v>3933</v>
      </c>
      <c r="F3213" s="78">
        <v>45626</v>
      </c>
      <c r="G3213" s="77" t="s">
        <v>3934</v>
      </c>
      <c r="H3213" s="79">
        <v>9151787</v>
      </c>
      <c r="I3213" s="79">
        <v>5216517</v>
      </c>
      <c r="J3213" s="79">
        <v>4850446</v>
      </c>
      <c r="K3213" s="79">
        <v>366071</v>
      </c>
      <c r="L3213" s="79">
        <v>366071</v>
      </c>
      <c r="M3213" s="79">
        <v>0</v>
      </c>
      <c r="N3213" s="79">
        <v>0</v>
      </c>
      <c r="O3213" s="79">
        <v>0</v>
      </c>
      <c r="P3213" s="80">
        <v>0</v>
      </c>
      <c r="Q3213" s="81" t="str">
        <f t="shared" si="50"/>
        <v>Registered</v>
      </c>
    </row>
    <row r="3214" spans="1:17">
      <c r="A3214" s="72">
        <v>1064</v>
      </c>
      <c r="B3214" s="72" t="s">
        <v>107</v>
      </c>
      <c r="C3214" s="72" t="s">
        <v>1460</v>
      </c>
      <c r="D3214" s="72" t="s">
        <v>3930</v>
      </c>
      <c r="E3214" s="72" t="s">
        <v>3931</v>
      </c>
      <c r="F3214" s="73">
        <v>46022</v>
      </c>
      <c r="G3214" s="72" t="s">
        <v>2852</v>
      </c>
      <c r="H3214" s="74">
        <v>9158929</v>
      </c>
      <c r="I3214" s="74">
        <v>5586946</v>
      </c>
      <c r="J3214" s="74">
        <v>5220589</v>
      </c>
      <c r="K3214" s="74">
        <v>366357</v>
      </c>
      <c r="L3214" s="74">
        <v>0</v>
      </c>
      <c r="M3214" s="74">
        <v>366357</v>
      </c>
      <c r="N3214" s="74">
        <v>0</v>
      </c>
      <c r="O3214" s="74">
        <v>0</v>
      </c>
      <c r="P3214" s="75">
        <v>0</v>
      </c>
      <c r="Q3214" s="76" t="str">
        <f t="shared" si="50"/>
        <v>Registered</v>
      </c>
    </row>
    <row r="3215" spans="1:17">
      <c r="A3215" s="77">
        <v>1063</v>
      </c>
      <c r="B3215" s="77" t="s">
        <v>107</v>
      </c>
      <c r="C3215" s="77" t="s">
        <v>108</v>
      </c>
      <c r="D3215" s="77" t="s">
        <v>3927</v>
      </c>
      <c r="E3215" s="77" t="s">
        <v>3928</v>
      </c>
      <c r="F3215" s="78">
        <v>45815</v>
      </c>
      <c r="G3215" s="77" t="s">
        <v>3929</v>
      </c>
      <c r="H3215" s="79">
        <v>9158929</v>
      </c>
      <c r="I3215" s="79">
        <v>5586946</v>
      </c>
      <c r="J3215" s="79">
        <v>5220588.9000000004</v>
      </c>
      <c r="K3215" s="79">
        <v>366357.1</v>
      </c>
      <c r="L3215" s="79">
        <v>366357</v>
      </c>
      <c r="M3215" s="79">
        <v>0.1</v>
      </c>
      <c r="N3215" s="79">
        <v>0</v>
      </c>
      <c r="O3215" s="79">
        <v>0</v>
      </c>
      <c r="P3215" s="80">
        <v>0</v>
      </c>
      <c r="Q3215" s="81" t="str">
        <f t="shared" si="50"/>
        <v>Registered</v>
      </c>
    </row>
    <row r="3216" spans="1:17">
      <c r="A3216" s="72">
        <v>1062</v>
      </c>
      <c r="B3216" s="72" t="s">
        <v>130</v>
      </c>
      <c r="C3216" s="72" t="s">
        <v>29</v>
      </c>
      <c r="D3216" s="72" t="s">
        <v>3925</v>
      </c>
      <c r="E3216" s="72" t="s">
        <v>3926</v>
      </c>
      <c r="F3216" s="73">
        <v>46017</v>
      </c>
      <c r="G3216" s="72" t="s">
        <v>3172</v>
      </c>
      <c r="H3216" s="74">
        <v>3664445</v>
      </c>
      <c r="I3216" s="74">
        <v>2931557</v>
      </c>
      <c r="J3216" s="74">
        <v>2565113</v>
      </c>
      <c r="K3216" s="74">
        <v>366444</v>
      </c>
      <c r="L3216" s="74">
        <v>366444</v>
      </c>
      <c r="M3216" s="74">
        <v>0</v>
      </c>
      <c r="N3216" s="74">
        <v>0</v>
      </c>
      <c r="O3216" s="74">
        <v>0</v>
      </c>
      <c r="P3216" s="75">
        <v>0</v>
      </c>
      <c r="Q3216" s="76" t="str">
        <f t="shared" si="50"/>
        <v>Registered</v>
      </c>
    </row>
    <row r="3217" spans="1:17">
      <c r="A3217" s="77">
        <v>1061</v>
      </c>
      <c r="B3217" s="77" t="s">
        <v>107</v>
      </c>
      <c r="C3217" s="77" t="s">
        <v>1487</v>
      </c>
      <c r="D3217" s="77" t="s">
        <v>3923</v>
      </c>
      <c r="E3217" s="77" t="s">
        <v>3924</v>
      </c>
      <c r="F3217" s="78">
        <v>45565</v>
      </c>
      <c r="G3217" s="77" t="s">
        <v>2813</v>
      </c>
      <c r="H3217" s="79">
        <v>8985180</v>
      </c>
      <c r="I3217" s="79">
        <v>5121552</v>
      </c>
      <c r="J3217" s="79">
        <v>4754958.2</v>
      </c>
      <c r="K3217" s="79">
        <v>366593.8</v>
      </c>
      <c r="L3217" s="79">
        <v>359407</v>
      </c>
      <c r="M3217" s="79">
        <v>0</v>
      </c>
      <c r="N3217" s="79">
        <v>0</v>
      </c>
      <c r="O3217" s="79">
        <v>7186.8</v>
      </c>
      <c r="P3217" s="80">
        <v>0</v>
      </c>
      <c r="Q3217" s="81" t="str">
        <f t="shared" si="50"/>
        <v>Registered</v>
      </c>
    </row>
    <row r="3218" spans="1:17">
      <c r="A3218" s="72">
        <v>1060</v>
      </c>
      <c r="B3218" s="72" t="s">
        <v>107</v>
      </c>
      <c r="C3218" s="72" t="s">
        <v>108</v>
      </c>
      <c r="D3218" s="72" t="s">
        <v>3920</v>
      </c>
      <c r="E3218" s="72" t="s">
        <v>3921</v>
      </c>
      <c r="F3218" s="73">
        <v>45784</v>
      </c>
      <c r="G3218" s="72" t="s">
        <v>3922</v>
      </c>
      <c r="H3218" s="74">
        <v>9194643</v>
      </c>
      <c r="I3218" s="74">
        <v>5608733</v>
      </c>
      <c r="J3218" s="74">
        <v>5240947</v>
      </c>
      <c r="K3218" s="74">
        <v>367786</v>
      </c>
      <c r="L3218" s="74">
        <v>367786</v>
      </c>
      <c r="M3218" s="74">
        <v>0</v>
      </c>
      <c r="N3218" s="74">
        <v>0</v>
      </c>
      <c r="O3218" s="74">
        <v>0</v>
      </c>
      <c r="P3218" s="75">
        <v>0</v>
      </c>
      <c r="Q3218" s="76" t="str">
        <f t="shared" si="50"/>
        <v>Registered</v>
      </c>
    </row>
    <row r="3219" spans="1:17">
      <c r="A3219" s="77">
        <v>1059</v>
      </c>
      <c r="B3219" s="77" t="s">
        <v>107</v>
      </c>
      <c r="C3219" s="77" t="s">
        <v>1460</v>
      </c>
      <c r="D3219" s="77" t="s">
        <v>3918</v>
      </c>
      <c r="E3219" s="77" t="s">
        <v>3919</v>
      </c>
      <c r="F3219" s="78">
        <v>46022</v>
      </c>
      <c r="G3219" s="77" t="s">
        <v>2339</v>
      </c>
      <c r="H3219" s="79">
        <v>9196320</v>
      </c>
      <c r="I3219" s="79">
        <v>5609756</v>
      </c>
      <c r="J3219" s="79">
        <v>5241903</v>
      </c>
      <c r="K3219" s="79">
        <v>367853</v>
      </c>
      <c r="L3219" s="79">
        <v>0</v>
      </c>
      <c r="M3219" s="79">
        <v>367853</v>
      </c>
      <c r="N3219" s="79">
        <v>0</v>
      </c>
      <c r="O3219" s="79">
        <v>0</v>
      </c>
      <c r="P3219" s="80">
        <v>0</v>
      </c>
      <c r="Q3219" s="81" t="str">
        <f t="shared" si="50"/>
        <v>Registered</v>
      </c>
    </row>
    <row r="3220" spans="1:17">
      <c r="A3220" s="72">
        <v>1058</v>
      </c>
      <c r="B3220" s="72" t="s">
        <v>107</v>
      </c>
      <c r="C3220" s="72" t="s">
        <v>1487</v>
      </c>
      <c r="D3220" s="72" t="s">
        <v>3915</v>
      </c>
      <c r="E3220" s="72" t="s">
        <v>3916</v>
      </c>
      <c r="F3220" s="73">
        <v>45855</v>
      </c>
      <c r="G3220" s="72" t="s">
        <v>3917</v>
      </c>
      <c r="H3220" s="74">
        <v>9212500</v>
      </c>
      <c r="I3220" s="74">
        <v>5251125</v>
      </c>
      <c r="J3220" s="74">
        <v>4882625</v>
      </c>
      <c r="K3220" s="74">
        <v>368500</v>
      </c>
      <c r="L3220" s="74">
        <v>368500</v>
      </c>
      <c r="M3220" s="74">
        <v>0</v>
      </c>
      <c r="N3220" s="74">
        <v>0</v>
      </c>
      <c r="O3220" s="74">
        <v>0</v>
      </c>
      <c r="P3220" s="75">
        <v>0</v>
      </c>
      <c r="Q3220" s="76" t="str">
        <f t="shared" si="50"/>
        <v>Registered</v>
      </c>
    </row>
    <row r="3221" spans="1:17">
      <c r="A3221" s="77">
        <v>1057</v>
      </c>
      <c r="B3221" s="77" t="s">
        <v>107</v>
      </c>
      <c r="C3221" s="77" t="s">
        <v>1460</v>
      </c>
      <c r="D3221" s="77" t="s">
        <v>3913</v>
      </c>
      <c r="E3221" s="77" t="s">
        <v>3914</v>
      </c>
      <c r="F3221" s="78">
        <v>45986</v>
      </c>
      <c r="G3221" s="77" t="s">
        <v>3263</v>
      </c>
      <c r="H3221" s="79">
        <v>9238393</v>
      </c>
      <c r="I3221" s="79">
        <v>5635421</v>
      </c>
      <c r="J3221" s="79">
        <v>5265885</v>
      </c>
      <c r="K3221" s="79">
        <v>369536</v>
      </c>
      <c r="L3221" s="79">
        <v>0</v>
      </c>
      <c r="M3221" s="79">
        <v>369536</v>
      </c>
      <c r="N3221" s="79">
        <v>0</v>
      </c>
      <c r="O3221" s="79">
        <v>0</v>
      </c>
      <c r="P3221" s="80">
        <v>0</v>
      </c>
      <c r="Q3221" s="81" t="str">
        <f t="shared" si="50"/>
        <v>Registered</v>
      </c>
    </row>
    <row r="3222" spans="1:17">
      <c r="A3222" s="72">
        <v>1056</v>
      </c>
      <c r="B3222" s="72" t="s">
        <v>107</v>
      </c>
      <c r="C3222" s="72" t="s">
        <v>108</v>
      </c>
      <c r="D3222" s="72" t="s">
        <v>3911</v>
      </c>
      <c r="E3222" s="72" t="s">
        <v>3912</v>
      </c>
      <c r="F3222" s="73">
        <v>45816</v>
      </c>
      <c r="G3222" s="72" t="s">
        <v>2514</v>
      </c>
      <c r="H3222" s="74">
        <v>9257143</v>
      </c>
      <c r="I3222" s="74">
        <v>5646858</v>
      </c>
      <c r="J3222" s="74">
        <v>5276572</v>
      </c>
      <c r="K3222" s="74">
        <v>370286</v>
      </c>
      <c r="L3222" s="74">
        <v>370286</v>
      </c>
      <c r="M3222" s="74">
        <v>0</v>
      </c>
      <c r="N3222" s="74">
        <v>0</v>
      </c>
      <c r="O3222" s="74">
        <v>0</v>
      </c>
      <c r="P3222" s="75">
        <v>0</v>
      </c>
      <c r="Q3222" s="76" t="str">
        <f t="shared" si="50"/>
        <v>Registered</v>
      </c>
    </row>
    <row r="3223" spans="1:17">
      <c r="A3223" s="77">
        <v>1055</v>
      </c>
      <c r="B3223" s="77" t="s">
        <v>1433</v>
      </c>
      <c r="C3223" s="77" t="s">
        <v>1475</v>
      </c>
      <c r="D3223" s="77" t="s">
        <v>3909</v>
      </c>
      <c r="E3223" s="77" t="s">
        <v>3910</v>
      </c>
      <c r="F3223" s="78">
        <v>46000</v>
      </c>
      <c r="G3223" s="77" t="s">
        <v>3086</v>
      </c>
      <c r="H3223" s="79">
        <v>9266700</v>
      </c>
      <c r="I3223" s="79">
        <v>7413360</v>
      </c>
      <c r="J3223" s="79">
        <v>7042692</v>
      </c>
      <c r="K3223" s="79">
        <v>370668</v>
      </c>
      <c r="L3223" s="79">
        <v>370668</v>
      </c>
      <c r="M3223" s="79">
        <v>0</v>
      </c>
      <c r="N3223" s="79">
        <v>0</v>
      </c>
      <c r="O3223" s="79">
        <v>0</v>
      </c>
      <c r="P3223" s="80">
        <v>0</v>
      </c>
      <c r="Q3223" s="81" t="str">
        <f t="shared" si="50"/>
        <v>Registered</v>
      </c>
    </row>
    <row r="3224" spans="1:17">
      <c r="A3224" s="72">
        <v>1054</v>
      </c>
      <c r="B3224" s="72" t="s">
        <v>130</v>
      </c>
      <c r="C3224" s="72" t="s">
        <v>2274</v>
      </c>
      <c r="D3224" s="72" t="s">
        <v>3906</v>
      </c>
      <c r="E3224" s="72" t="s">
        <v>3907</v>
      </c>
      <c r="F3224" s="73">
        <v>45075</v>
      </c>
      <c r="G3224" s="72" t="s">
        <v>3908</v>
      </c>
      <c r="H3224" s="74">
        <v>7450000</v>
      </c>
      <c r="I3224" s="74">
        <v>6705000</v>
      </c>
      <c r="J3224" s="74">
        <v>6332500</v>
      </c>
      <c r="K3224" s="74">
        <v>372500</v>
      </c>
      <c r="L3224" s="74">
        <v>0</v>
      </c>
      <c r="M3224" s="74">
        <v>372500</v>
      </c>
      <c r="N3224" s="74">
        <v>0</v>
      </c>
      <c r="O3224" s="74">
        <v>0</v>
      </c>
      <c r="P3224" s="75">
        <v>0</v>
      </c>
      <c r="Q3224" s="76" t="str">
        <f t="shared" si="50"/>
        <v>Registered</v>
      </c>
    </row>
    <row r="3225" spans="1:17">
      <c r="A3225" s="77">
        <v>1053</v>
      </c>
      <c r="B3225" s="77" t="s">
        <v>355</v>
      </c>
      <c r="C3225" s="77" t="s">
        <v>1801</v>
      </c>
      <c r="D3225" s="77" t="s">
        <v>3904</v>
      </c>
      <c r="E3225" s="77" t="s">
        <v>3905</v>
      </c>
      <c r="F3225" s="78">
        <v>45833</v>
      </c>
      <c r="G3225" s="77" t="s">
        <v>1934</v>
      </c>
      <c r="H3225" s="79">
        <v>9327510</v>
      </c>
      <c r="I3225" s="79">
        <v>5316680</v>
      </c>
      <c r="J3225" s="79">
        <v>4943580</v>
      </c>
      <c r="K3225" s="79">
        <v>373100</v>
      </c>
      <c r="L3225" s="79">
        <v>373100</v>
      </c>
      <c r="M3225" s="79">
        <v>0</v>
      </c>
      <c r="N3225" s="79">
        <v>0</v>
      </c>
      <c r="O3225" s="79">
        <v>0</v>
      </c>
      <c r="P3225" s="80">
        <v>0</v>
      </c>
      <c r="Q3225" s="81" t="str">
        <f t="shared" si="50"/>
        <v>Registered</v>
      </c>
    </row>
    <row r="3226" spans="1:17">
      <c r="A3226" s="72">
        <v>1052</v>
      </c>
      <c r="B3226" s="72" t="s">
        <v>107</v>
      </c>
      <c r="C3226" s="72" t="s">
        <v>108</v>
      </c>
      <c r="D3226" s="72" t="s">
        <v>3901</v>
      </c>
      <c r="E3226" s="72" t="s">
        <v>3902</v>
      </c>
      <c r="F3226" s="73">
        <v>45796</v>
      </c>
      <c r="G3226" s="72" t="s">
        <v>3903</v>
      </c>
      <c r="H3226" s="74">
        <v>9327679</v>
      </c>
      <c r="I3226" s="74">
        <v>4757116</v>
      </c>
      <c r="J3226" s="74">
        <v>4384009</v>
      </c>
      <c r="K3226" s="74">
        <v>373107</v>
      </c>
      <c r="L3226" s="74">
        <v>373107</v>
      </c>
      <c r="M3226" s="74">
        <v>0</v>
      </c>
      <c r="N3226" s="74">
        <v>0</v>
      </c>
      <c r="O3226" s="74">
        <v>0</v>
      </c>
      <c r="P3226" s="75">
        <v>0</v>
      </c>
      <c r="Q3226" s="76" t="str">
        <f t="shared" si="50"/>
        <v>Registered</v>
      </c>
    </row>
    <row r="3227" spans="1:17">
      <c r="A3227" s="77">
        <v>1051</v>
      </c>
      <c r="B3227" s="77" t="s">
        <v>107</v>
      </c>
      <c r="C3227" s="77" t="s">
        <v>108</v>
      </c>
      <c r="D3227" s="77" t="s">
        <v>3899</v>
      </c>
      <c r="E3227" s="77" t="s">
        <v>3900</v>
      </c>
      <c r="F3227" s="78">
        <v>45882</v>
      </c>
      <c r="G3227" s="77" t="s">
        <v>2146</v>
      </c>
      <c r="H3227" s="79">
        <v>9327679</v>
      </c>
      <c r="I3227" s="79">
        <v>5689884</v>
      </c>
      <c r="J3227" s="79">
        <v>5316776.9000000004</v>
      </c>
      <c r="K3227" s="79">
        <v>373107.1</v>
      </c>
      <c r="L3227" s="79">
        <v>373107</v>
      </c>
      <c r="M3227" s="79">
        <v>0.1</v>
      </c>
      <c r="N3227" s="79">
        <v>0</v>
      </c>
      <c r="O3227" s="79">
        <v>0</v>
      </c>
      <c r="P3227" s="80">
        <v>0</v>
      </c>
      <c r="Q3227" s="81" t="str">
        <f t="shared" si="50"/>
        <v>Registered</v>
      </c>
    </row>
    <row r="3228" spans="1:17">
      <c r="A3228" s="72">
        <v>1049</v>
      </c>
      <c r="B3228" s="72" t="s">
        <v>107</v>
      </c>
      <c r="C3228" s="72" t="s">
        <v>1487</v>
      </c>
      <c r="D3228" s="72" t="s">
        <v>3895</v>
      </c>
      <c r="E3228" s="72" t="s">
        <v>3896</v>
      </c>
      <c r="F3228" s="73">
        <v>45706</v>
      </c>
      <c r="G3228" s="72" t="s">
        <v>3458</v>
      </c>
      <c r="H3228" s="74">
        <v>9330357</v>
      </c>
      <c r="I3228" s="74">
        <v>4385268</v>
      </c>
      <c r="J3228" s="74">
        <v>4012054</v>
      </c>
      <c r="K3228" s="74">
        <v>373214</v>
      </c>
      <c r="L3228" s="74">
        <v>373214</v>
      </c>
      <c r="M3228" s="74">
        <v>0</v>
      </c>
      <c r="N3228" s="74">
        <v>0</v>
      </c>
      <c r="O3228" s="74">
        <v>0</v>
      </c>
      <c r="P3228" s="75">
        <v>0</v>
      </c>
      <c r="Q3228" s="76" t="str">
        <f t="shared" si="50"/>
        <v>Registered</v>
      </c>
    </row>
    <row r="3229" spans="1:17">
      <c r="A3229" s="77">
        <v>1050</v>
      </c>
      <c r="B3229" s="77" t="s">
        <v>107</v>
      </c>
      <c r="C3229" s="77" t="s">
        <v>1487</v>
      </c>
      <c r="D3229" s="77" t="s">
        <v>3897</v>
      </c>
      <c r="E3229" s="77" t="s">
        <v>3898</v>
      </c>
      <c r="F3229" s="78">
        <v>45685</v>
      </c>
      <c r="G3229" s="77" t="s">
        <v>2801</v>
      </c>
      <c r="H3229" s="79">
        <v>9330357</v>
      </c>
      <c r="I3229" s="79">
        <v>4851785</v>
      </c>
      <c r="J3229" s="79">
        <v>4478571</v>
      </c>
      <c r="K3229" s="79">
        <v>373214</v>
      </c>
      <c r="L3229" s="79">
        <v>373214</v>
      </c>
      <c r="M3229" s="79">
        <v>0</v>
      </c>
      <c r="N3229" s="79">
        <v>0</v>
      </c>
      <c r="O3229" s="79">
        <v>0</v>
      </c>
      <c r="P3229" s="80">
        <v>0</v>
      </c>
      <c r="Q3229" s="81" t="str">
        <f t="shared" si="50"/>
        <v>Registered</v>
      </c>
    </row>
    <row r="3230" spans="1:17">
      <c r="A3230" s="72">
        <v>1048</v>
      </c>
      <c r="B3230" s="72" t="s">
        <v>107</v>
      </c>
      <c r="C3230" s="72" t="s">
        <v>108</v>
      </c>
      <c r="D3230" s="72" t="s">
        <v>3892</v>
      </c>
      <c r="E3230" s="72" t="s">
        <v>3893</v>
      </c>
      <c r="F3230" s="73">
        <v>45849</v>
      </c>
      <c r="G3230" s="72" t="s">
        <v>3894</v>
      </c>
      <c r="H3230" s="74">
        <v>9373214</v>
      </c>
      <c r="I3230" s="74">
        <v>5717662</v>
      </c>
      <c r="J3230" s="74">
        <v>5342733.4000000004</v>
      </c>
      <c r="K3230" s="74">
        <v>374928.6</v>
      </c>
      <c r="L3230" s="74">
        <v>374928.6</v>
      </c>
      <c r="M3230" s="74">
        <v>0</v>
      </c>
      <c r="N3230" s="74">
        <v>0</v>
      </c>
      <c r="O3230" s="74">
        <v>0</v>
      </c>
      <c r="P3230" s="75">
        <v>0</v>
      </c>
      <c r="Q3230" s="76" t="str">
        <f t="shared" si="50"/>
        <v>Registered</v>
      </c>
    </row>
    <row r="3231" spans="1:17">
      <c r="A3231" s="77">
        <v>1047</v>
      </c>
      <c r="B3231" s="77" t="s">
        <v>107</v>
      </c>
      <c r="C3231" s="77" t="s">
        <v>1487</v>
      </c>
      <c r="D3231" s="77" t="s">
        <v>3889</v>
      </c>
      <c r="E3231" s="77" t="s">
        <v>3890</v>
      </c>
      <c r="F3231" s="78">
        <v>45768</v>
      </c>
      <c r="G3231" s="77" t="s">
        <v>3891</v>
      </c>
      <c r="H3231" s="79">
        <v>9377679</v>
      </c>
      <c r="I3231" s="79">
        <v>4407509</v>
      </c>
      <c r="J3231" s="79">
        <v>4032402</v>
      </c>
      <c r="K3231" s="79">
        <v>375107</v>
      </c>
      <c r="L3231" s="79">
        <v>375107</v>
      </c>
      <c r="M3231" s="79">
        <v>0</v>
      </c>
      <c r="N3231" s="79">
        <v>0</v>
      </c>
      <c r="O3231" s="79">
        <v>0</v>
      </c>
      <c r="P3231" s="80">
        <v>0</v>
      </c>
      <c r="Q3231" s="81" t="str">
        <f t="shared" si="50"/>
        <v>Registered</v>
      </c>
    </row>
    <row r="3232" spans="1:17">
      <c r="A3232" s="72">
        <v>1046</v>
      </c>
      <c r="B3232" s="72" t="s">
        <v>130</v>
      </c>
      <c r="C3232" s="72" t="s">
        <v>24</v>
      </c>
      <c r="D3232" s="72" t="s">
        <v>3887</v>
      </c>
      <c r="E3232" s="72" t="s">
        <v>3888</v>
      </c>
      <c r="F3232" s="73">
        <v>44942</v>
      </c>
      <c r="G3232" s="72" t="s">
        <v>3828</v>
      </c>
      <c r="H3232" s="74">
        <v>7719513</v>
      </c>
      <c r="I3232" s="74">
        <v>6969183</v>
      </c>
      <c r="J3232" s="74">
        <v>6594017</v>
      </c>
      <c r="K3232" s="74">
        <v>375166</v>
      </c>
      <c r="L3232" s="74">
        <v>375166</v>
      </c>
      <c r="M3232" s="74">
        <v>0</v>
      </c>
      <c r="N3232" s="74">
        <v>0</v>
      </c>
      <c r="O3232" s="74">
        <v>0</v>
      </c>
      <c r="P3232" s="75">
        <v>0</v>
      </c>
      <c r="Q3232" s="76" t="str">
        <f t="shared" si="50"/>
        <v>Registered</v>
      </c>
    </row>
    <row r="3233" spans="1:17">
      <c r="A3233" s="77">
        <v>1045</v>
      </c>
      <c r="B3233" s="77" t="s">
        <v>355</v>
      </c>
      <c r="C3233" s="77" t="s">
        <v>1801</v>
      </c>
      <c r="D3233" s="77" t="s">
        <v>3885</v>
      </c>
      <c r="E3233" s="77" t="s">
        <v>3886</v>
      </c>
      <c r="F3233" s="78">
        <v>45735</v>
      </c>
      <c r="G3233" s="77" t="s">
        <v>2801</v>
      </c>
      <c r="H3233" s="79">
        <v>9395470</v>
      </c>
      <c r="I3233" s="79">
        <v>5355419</v>
      </c>
      <c r="J3233" s="79">
        <v>4979600</v>
      </c>
      <c r="K3233" s="79">
        <v>375819</v>
      </c>
      <c r="L3233" s="79">
        <v>375819</v>
      </c>
      <c r="M3233" s="79">
        <v>0</v>
      </c>
      <c r="N3233" s="79">
        <v>0</v>
      </c>
      <c r="O3233" s="79">
        <v>0</v>
      </c>
      <c r="P3233" s="80">
        <v>0</v>
      </c>
      <c r="Q3233" s="81" t="str">
        <f t="shared" si="50"/>
        <v>Registered</v>
      </c>
    </row>
    <row r="3234" spans="1:17">
      <c r="A3234" s="72">
        <v>1044</v>
      </c>
      <c r="B3234" s="72" t="s">
        <v>355</v>
      </c>
      <c r="C3234" s="72" t="s">
        <v>1801</v>
      </c>
      <c r="D3234" s="72" t="s">
        <v>3883</v>
      </c>
      <c r="E3234" s="72" t="s">
        <v>3884</v>
      </c>
      <c r="F3234" s="73">
        <v>45747</v>
      </c>
      <c r="G3234" s="72" t="s">
        <v>3292</v>
      </c>
      <c r="H3234" s="74">
        <v>9400567</v>
      </c>
      <c r="I3234" s="74">
        <v>5358323</v>
      </c>
      <c r="J3234" s="74">
        <v>4982300</v>
      </c>
      <c r="K3234" s="74">
        <v>376023</v>
      </c>
      <c r="L3234" s="74">
        <v>376023</v>
      </c>
      <c r="M3234" s="74">
        <v>0</v>
      </c>
      <c r="N3234" s="74">
        <v>0</v>
      </c>
      <c r="O3234" s="74">
        <v>0</v>
      </c>
      <c r="P3234" s="75">
        <v>0</v>
      </c>
      <c r="Q3234" s="76" t="str">
        <f t="shared" si="50"/>
        <v>Registered</v>
      </c>
    </row>
    <row r="3235" spans="1:17">
      <c r="A3235" s="77">
        <v>1040</v>
      </c>
      <c r="B3235" s="77" t="s">
        <v>107</v>
      </c>
      <c r="C3235" s="77" t="s">
        <v>1487</v>
      </c>
      <c r="D3235" s="77" t="s">
        <v>3875</v>
      </c>
      <c r="E3235" s="77" t="s">
        <v>3876</v>
      </c>
      <c r="F3235" s="78">
        <v>45849</v>
      </c>
      <c r="G3235" s="77" t="s">
        <v>1891</v>
      </c>
      <c r="H3235" s="79">
        <v>9416964</v>
      </c>
      <c r="I3235" s="79">
        <v>4425974</v>
      </c>
      <c r="J3235" s="79">
        <v>4049295</v>
      </c>
      <c r="K3235" s="79">
        <v>376679</v>
      </c>
      <c r="L3235" s="79">
        <v>376679</v>
      </c>
      <c r="M3235" s="79">
        <v>0</v>
      </c>
      <c r="N3235" s="79">
        <v>0</v>
      </c>
      <c r="O3235" s="79">
        <v>0</v>
      </c>
      <c r="P3235" s="80">
        <v>0</v>
      </c>
      <c r="Q3235" s="81" t="str">
        <f t="shared" si="50"/>
        <v>Registered</v>
      </c>
    </row>
    <row r="3236" spans="1:17">
      <c r="A3236" s="72">
        <v>1041</v>
      </c>
      <c r="B3236" s="72" t="s">
        <v>107</v>
      </c>
      <c r="C3236" s="72" t="s">
        <v>1487</v>
      </c>
      <c r="D3236" s="72" t="s">
        <v>3877</v>
      </c>
      <c r="E3236" s="72" t="s">
        <v>3878</v>
      </c>
      <c r="F3236" s="73">
        <v>45831</v>
      </c>
      <c r="G3236" s="72" t="s">
        <v>1774</v>
      </c>
      <c r="H3236" s="74">
        <v>9416964</v>
      </c>
      <c r="I3236" s="74">
        <v>5367671</v>
      </c>
      <c r="J3236" s="74">
        <v>4990992</v>
      </c>
      <c r="K3236" s="74">
        <v>376679</v>
      </c>
      <c r="L3236" s="74">
        <v>376679</v>
      </c>
      <c r="M3236" s="74">
        <v>0</v>
      </c>
      <c r="N3236" s="74">
        <v>0</v>
      </c>
      <c r="O3236" s="74">
        <v>0</v>
      </c>
      <c r="P3236" s="75">
        <v>0</v>
      </c>
      <c r="Q3236" s="76" t="str">
        <f t="shared" si="50"/>
        <v>Registered</v>
      </c>
    </row>
    <row r="3237" spans="1:17">
      <c r="A3237" s="77">
        <v>1042</v>
      </c>
      <c r="B3237" s="77" t="s">
        <v>107</v>
      </c>
      <c r="C3237" s="77" t="s">
        <v>108</v>
      </c>
      <c r="D3237" s="77" t="s">
        <v>3879</v>
      </c>
      <c r="E3237" s="77" t="s">
        <v>3880</v>
      </c>
      <c r="F3237" s="78">
        <v>45877</v>
      </c>
      <c r="G3237" s="77" t="s">
        <v>3281</v>
      </c>
      <c r="H3237" s="79">
        <v>9416964</v>
      </c>
      <c r="I3237" s="79">
        <v>4802653</v>
      </c>
      <c r="J3237" s="79">
        <v>4425974</v>
      </c>
      <c r="K3237" s="79">
        <v>376679</v>
      </c>
      <c r="L3237" s="79">
        <v>376679</v>
      </c>
      <c r="M3237" s="79">
        <v>0</v>
      </c>
      <c r="N3237" s="79">
        <v>0</v>
      </c>
      <c r="O3237" s="79">
        <v>0</v>
      </c>
      <c r="P3237" s="80">
        <v>0</v>
      </c>
      <c r="Q3237" s="81" t="str">
        <f t="shared" si="50"/>
        <v>Registered</v>
      </c>
    </row>
    <row r="3238" spans="1:17">
      <c r="A3238" s="72">
        <v>1043</v>
      </c>
      <c r="B3238" s="72" t="s">
        <v>107</v>
      </c>
      <c r="C3238" s="72" t="s">
        <v>1460</v>
      </c>
      <c r="D3238" s="72" t="s">
        <v>3881</v>
      </c>
      <c r="E3238" s="72" t="s">
        <v>3882</v>
      </c>
      <c r="F3238" s="73">
        <v>45979</v>
      </c>
      <c r="G3238" s="72" t="s">
        <v>3086</v>
      </c>
      <c r="H3238" s="74">
        <v>9416964</v>
      </c>
      <c r="I3238" s="74">
        <v>5367671</v>
      </c>
      <c r="J3238" s="74">
        <v>4990992</v>
      </c>
      <c r="K3238" s="74">
        <v>376679</v>
      </c>
      <c r="L3238" s="74">
        <v>0</v>
      </c>
      <c r="M3238" s="74">
        <v>376679</v>
      </c>
      <c r="N3238" s="74">
        <v>0</v>
      </c>
      <c r="O3238" s="74">
        <v>0</v>
      </c>
      <c r="P3238" s="75">
        <v>0</v>
      </c>
      <c r="Q3238" s="76" t="str">
        <f t="shared" si="50"/>
        <v>Registered</v>
      </c>
    </row>
    <row r="3239" spans="1:17">
      <c r="A3239" s="77">
        <v>1039</v>
      </c>
      <c r="B3239" s="77" t="s">
        <v>107</v>
      </c>
      <c r="C3239" s="77" t="s">
        <v>1487</v>
      </c>
      <c r="D3239" s="77" t="s">
        <v>3873</v>
      </c>
      <c r="E3239" s="77" t="s">
        <v>3874</v>
      </c>
      <c r="F3239" s="78">
        <v>45926</v>
      </c>
      <c r="G3239" s="77" t="s">
        <v>1459</v>
      </c>
      <c r="H3239" s="79">
        <v>9426786</v>
      </c>
      <c r="I3239" s="79">
        <v>4430589</v>
      </c>
      <c r="J3239" s="79">
        <v>4053518</v>
      </c>
      <c r="K3239" s="79">
        <v>377071</v>
      </c>
      <c r="L3239" s="79">
        <v>377071</v>
      </c>
      <c r="M3239" s="79">
        <v>0</v>
      </c>
      <c r="N3239" s="79">
        <v>0</v>
      </c>
      <c r="O3239" s="79">
        <v>0</v>
      </c>
      <c r="P3239" s="80">
        <v>0</v>
      </c>
      <c r="Q3239" s="81" t="str">
        <f t="shared" si="50"/>
        <v>Registered</v>
      </c>
    </row>
    <row r="3240" spans="1:17">
      <c r="A3240" s="72">
        <v>1038</v>
      </c>
      <c r="B3240" s="72" t="s">
        <v>355</v>
      </c>
      <c r="C3240" s="72" t="s">
        <v>1801</v>
      </c>
      <c r="D3240" s="72" t="s">
        <v>3871</v>
      </c>
      <c r="E3240" s="72" t="s">
        <v>3872</v>
      </c>
      <c r="F3240" s="73">
        <v>45565</v>
      </c>
      <c r="G3240" s="72" t="s">
        <v>2582</v>
      </c>
      <c r="H3240" s="74">
        <v>9434761</v>
      </c>
      <c r="I3240" s="74">
        <v>5377812</v>
      </c>
      <c r="J3240" s="74">
        <v>5000422</v>
      </c>
      <c r="K3240" s="74">
        <v>377390</v>
      </c>
      <c r="L3240" s="74">
        <v>377390</v>
      </c>
      <c r="M3240" s="74">
        <v>0</v>
      </c>
      <c r="N3240" s="74">
        <v>0</v>
      </c>
      <c r="O3240" s="74">
        <v>0</v>
      </c>
      <c r="P3240" s="75">
        <v>0</v>
      </c>
      <c r="Q3240" s="76" t="str">
        <f t="shared" si="50"/>
        <v>Registered</v>
      </c>
    </row>
    <row r="3241" spans="1:17">
      <c r="A3241" s="77">
        <v>1037</v>
      </c>
      <c r="B3241" s="77" t="s">
        <v>355</v>
      </c>
      <c r="C3241" s="77" t="s">
        <v>1801</v>
      </c>
      <c r="D3241" s="77" t="s">
        <v>3869</v>
      </c>
      <c r="E3241" s="77" t="s">
        <v>3870</v>
      </c>
      <c r="F3241" s="78">
        <v>45716</v>
      </c>
      <c r="G3241" s="77" t="s">
        <v>1878</v>
      </c>
      <c r="H3241" s="79">
        <v>9437945</v>
      </c>
      <c r="I3241" s="79">
        <v>5379630</v>
      </c>
      <c r="J3241" s="79">
        <v>5002112</v>
      </c>
      <c r="K3241" s="79">
        <v>377518</v>
      </c>
      <c r="L3241" s="79">
        <v>377518</v>
      </c>
      <c r="M3241" s="79">
        <v>0</v>
      </c>
      <c r="N3241" s="79">
        <v>0</v>
      </c>
      <c r="O3241" s="79">
        <v>0</v>
      </c>
      <c r="P3241" s="80">
        <v>0</v>
      </c>
      <c r="Q3241" s="81" t="str">
        <f t="shared" si="50"/>
        <v>Registered</v>
      </c>
    </row>
    <row r="3242" spans="1:17">
      <c r="A3242" s="72">
        <v>1036</v>
      </c>
      <c r="B3242" s="72" t="s">
        <v>107</v>
      </c>
      <c r="C3242" s="72" t="s">
        <v>1487</v>
      </c>
      <c r="D3242" s="72" t="s">
        <v>3867</v>
      </c>
      <c r="E3242" s="72" t="s">
        <v>3868</v>
      </c>
      <c r="F3242" s="73">
        <v>45874</v>
      </c>
      <c r="G3242" s="72" t="s">
        <v>3386</v>
      </c>
      <c r="H3242" s="74">
        <v>9462500</v>
      </c>
      <c r="I3242" s="74">
        <v>5393625</v>
      </c>
      <c r="J3242" s="74">
        <v>5015125</v>
      </c>
      <c r="K3242" s="74">
        <v>378500</v>
      </c>
      <c r="L3242" s="74">
        <v>378500</v>
      </c>
      <c r="M3242" s="74">
        <v>0</v>
      </c>
      <c r="N3242" s="74">
        <v>0</v>
      </c>
      <c r="O3242" s="74">
        <v>0</v>
      </c>
      <c r="P3242" s="75">
        <v>0</v>
      </c>
      <c r="Q3242" s="76" t="str">
        <f t="shared" si="50"/>
        <v>Registered</v>
      </c>
    </row>
    <row r="3243" spans="1:17">
      <c r="A3243" s="77">
        <v>1035</v>
      </c>
      <c r="B3243" s="77" t="s">
        <v>107</v>
      </c>
      <c r="C3243" s="77" t="s">
        <v>108</v>
      </c>
      <c r="D3243" s="77" t="s">
        <v>3864</v>
      </c>
      <c r="E3243" s="77" t="s">
        <v>3865</v>
      </c>
      <c r="F3243" s="78">
        <v>45959</v>
      </c>
      <c r="G3243" s="77" t="s">
        <v>3866</v>
      </c>
      <c r="H3243" s="79">
        <v>9471429</v>
      </c>
      <c r="I3243" s="79">
        <v>5777571</v>
      </c>
      <c r="J3243" s="79">
        <v>5398714</v>
      </c>
      <c r="K3243" s="79">
        <v>378857</v>
      </c>
      <c r="L3243" s="79">
        <v>378857</v>
      </c>
      <c r="M3243" s="79">
        <v>0</v>
      </c>
      <c r="N3243" s="79">
        <v>0</v>
      </c>
      <c r="O3243" s="79">
        <v>0</v>
      </c>
      <c r="P3243" s="80">
        <v>0</v>
      </c>
      <c r="Q3243" s="81" t="str">
        <f t="shared" si="50"/>
        <v>Registered</v>
      </c>
    </row>
    <row r="3244" spans="1:17">
      <c r="A3244" s="72">
        <v>1034</v>
      </c>
      <c r="B3244" s="72" t="s">
        <v>355</v>
      </c>
      <c r="C3244" s="72" t="s">
        <v>1801</v>
      </c>
      <c r="D3244" s="72" t="s">
        <v>3862</v>
      </c>
      <c r="E3244" s="72" t="s">
        <v>3863</v>
      </c>
      <c r="F3244" s="73">
        <v>45740</v>
      </c>
      <c r="G3244" s="72" t="s">
        <v>2745</v>
      </c>
      <c r="H3244" s="74">
        <v>9514400</v>
      </c>
      <c r="I3244" s="74">
        <v>5423208</v>
      </c>
      <c r="J3244" s="74">
        <v>5042632</v>
      </c>
      <c r="K3244" s="74">
        <v>380576</v>
      </c>
      <c r="L3244" s="74">
        <v>380576</v>
      </c>
      <c r="M3244" s="74">
        <v>0</v>
      </c>
      <c r="N3244" s="74">
        <v>0</v>
      </c>
      <c r="O3244" s="74">
        <v>0</v>
      </c>
      <c r="P3244" s="75">
        <v>0</v>
      </c>
      <c r="Q3244" s="76" t="str">
        <f t="shared" si="50"/>
        <v>Registered</v>
      </c>
    </row>
    <row r="3245" spans="1:17">
      <c r="A3245" s="77">
        <v>1032</v>
      </c>
      <c r="B3245" s="77" t="s">
        <v>355</v>
      </c>
      <c r="C3245" s="77" t="s">
        <v>1801</v>
      </c>
      <c r="D3245" s="77" t="s">
        <v>3858</v>
      </c>
      <c r="E3245" s="77" t="s">
        <v>3859</v>
      </c>
      <c r="F3245" s="78">
        <v>45619</v>
      </c>
      <c r="G3245" s="77" t="s">
        <v>2680</v>
      </c>
      <c r="H3245" s="79">
        <v>9520000</v>
      </c>
      <c r="I3245" s="79">
        <v>5426400</v>
      </c>
      <c r="J3245" s="79">
        <v>5045600</v>
      </c>
      <c r="K3245" s="79">
        <v>380800</v>
      </c>
      <c r="L3245" s="79">
        <v>380800</v>
      </c>
      <c r="M3245" s="79">
        <v>0</v>
      </c>
      <c r="N3245" s="79">
        <v>0</v>
      </c>
      <c r="O3245" s="79">
        <v>0</v>
      </c>
      <c r="P3245" s="80">
        <v>0</v>
      </c>
      <c r="Q3245" s="81" t="str">
        <f t="shared" si="50"/>
        <v>Registered</v>
      </c>
    </row>
    <row r="3246" spans="1:17">
      <c r="A3246" s="72">
        <v>1033</v>
      </c>
      <c r="B3246" s="72" t="s">
        <v>355</v>
      </c>
      <c r="C3246" s="72" t="s">
        <v>1801</v>
      </c>
      <c r="D3246" s="72" t="s">
        <v>3860</v>
      </c>
      <c r="E3246" s="72" t="s">
        <v>3861</v>
      </c>
      <c r="F3246" s="73">
        <v>45619</v>
      </c>
      <c r="G3246" s="72" t="s">
        <v>2680</v>
      </c>
      <c r="H3246" s="74">
        <v>9520000</v>
      </c>
      <c r="I3246" s="74">
        <v>5426400</v>
      </c>
      <c r="J3246" s="74">
        <v>5045600</v>
      </c>
      <c r="K3246" s="74">
        <v>380800</v>
      </c>
      <c r="L3246" s="74">
        <v>380800</v>
      </c>
      <c r="M3246" s="74">
        <v>0</v>
      </c>
      <c r="N3246" s="74">
        <v>0</v>
      </c>
      <c r="O3246" s="74">
        <v>0</v>
      </c>
      <c r="P3246" s="75">
        <v>0</v>
      </c>
      <c r="Q3246" s="76" t="str">
        <f t="shared" si="50"/>
        <v>Registered</v>
      </c>
    </row>
    <row r="3247" spans="1:17">
      <c r="A3247" s="77">
        <v>1031</v>
      </c>
      <c r="B3247" s="77" t="s">
        <v>107</v>
      </c>
      <c r="C3247" s="77" t="s">
        <v>108</v>
      </c>
      <c r="D3247" s="77" t="s">
        <v>3856</v>
      </c>
      <c r="E3247" s="77" t="s">
        <v>3857</v>
      </c>
      <c r="F3247" s="78">
        <v>46052</v>
      </c>
      <c r="G3247" s="77" t="s">
        <v>1656</v>
      </c>
      <c r="H3247" s="79">
        <v>9551786</v>
      </c>
      <c r="I3247" s="79">
        <v>5826588</v>
      </c>
      <c r="J3247" s="79">
        <v>5444516.5999999996</v>
      </c>
      <c r="K3247" s="79">
        <v>382071.4</v>
      </c>
      <c r="L3247" s="79">
        <v>382071</v>
      </c>
      <c r="M3247" s="79">
        <v>0.4</v>
      </c>
      <c r="N3247" s="79">
        <v>0</v>
      </c>
      <c r="O3247" s="79">
        <v>0</v>
      </c>
      <c r="P3247" s="80">
        <v>0</v>
      </c>
      <c r="Q3247" s="81" t="str">
        <f t="shared" si="50"/>
        <v>Registered</v>
      </c>
    </row>
    <row r="3248" spans="1:17">
      <c r="A3248" s="72">
        <v>1029</v>
      </c>
      <c r="B3248" s="72" t="s">
        <v>130</v>
      </c>
      <c r="C3248" s="72" t="s">
        <v>24</v>
      </c>
      <c r="D3248" s="72" t="s">
        <v>3851</v>
      </c>
      <c r="E3248" s="72" t="s">
        <v>3852</v>
      </c>
      <c r="F3248" s="73">
        <v>44925</v>
      </c>
      <c r="G3248" s="72" t="s">
        <v>3713</v>
      </c>
      <c r="H3248" s="74">
        <v>7642095</v>
      </c>
      <c r="I3248" s="74">
        <v>6877889</v>
      </c>
      <c r="J3248" s="74">
        <v>6495784</v>
      </c>
      <c r="K3248" s="74">
        <v>382105</v>
      </c>
      <c r="L3248" s="74">
        <v>0</v>
      </c>
      <c r="M3248" s="74">
        <v>382105</v>
      </c>
      <c r="N3248" s="74">
        <v>0</v>
      </c>
      <c r="O3248" s="74">
        <v>0</v>
      </c>
      <c r="P3248" s="75">
        <v>0</v>
      </c>
      <c r="Q3248" s="76" t="str">
        <f t="shared" si="50"/>
        <v>Registered</v>
      </c>
    </row>
    <row r="3249" spans="1:17">
      <c r="A3249" s="77">
        <v>1030</v>
      </c>
      <c r="B3249" s="77" t="s">
        <v>130</v>
      </c>
      <c r="C3249" s="77" t="s">
        <v>24</v>
      </c>
      <c r="D3249" s="77" t="s">
        <v>3853</v>
      </c>
      <c r="E3249" s="77" t="s">
        <v>3854</v>
      </c>
      <c r="F3249" s="78">
        <v>44925</v>
      </c>
      <c r="G3249" s="77" t="s">
        <v>3855</v>
      </c>
      <c r="H3249" s="79">
        <v>7642095</v>
      </c>
      <c r="I3249" s="79">
        <v>6877889</v>
      </c>
      <c r="J3249" s="79">
        <v>6495784</v>
      </c>
      <c r="K3249" s="79">
        <v>382105</v>
      </c>
      <c r="L3249" s="79">
        <v>0</v>
      </c>
      <c r="M3249" s="79">
        <v>382105</v>
      </c>
      <c r="N3249" s="79">
        <v>0</v>
      </c>
      <c r="O3249" s="79">
        <v>0</v>
      </c>
      <c r="P3249" s="80">
        <v>0</v>
      </c>
      <c r="Q3249" s="81" t="str">
        <f t="shared" si="50"/>
        <v>Registered</v>
      </c>
    </row>
    <row r="3250" spans="1:17">
      <c r="A3250" s="72">
        <v>1028</v>
      </c>
      <c r="B3250" s="72" t="s">
        <v>355</v>
      </c>
      <c r="C3250" s="72" t="s">
        <v>1801</v>
      </c>
      <c r="D3250" s="72" t="s">
        <v>3848</v>
      </c>
      <c r="E3250" s="72" t="s">
        <v>3849</v>
      </c>
      <c r="F3250" s="73">
        <v>45747</v>
      </c>
      <c r="G3250" s="72" t="s">
        <v>3850</v>
      </c>
      <c r="H3250" s="74">
        <v>9560273</v>
      </c>
      <c r="I3250" s="74">
        <v>5449356</v>
      </c>
      <c r="J3250" s="74">
        <v>5066945</v>
      </c>
      <c r="K3250" s="74">
        <v>382411</v>
      </c>
      <c r="L3250" s="74">
        <v>382411</v>
      </c>
      <c r="M3250" s="74">
        <v>0</v>
      </c>
      <c r="N3250" s="74">
        <v>0</v>
      </c>
      <c r="O3250" s="74">
        <v>0</v>
      </c>
      <c r="P3250" s="75">
        <v>0</v>
      </c>
      <c r="Q3250" s="76" t="str">
        <f t="shared" si="50"/>
        <v>Registered</v>
      </c>
    </row>
    <row r="3251" spans="1:17">
      <c r="A3251" s="77">
        <v>1027</v>
      </c>
      <c r="B3251" s="77" t="s">
        <v>130</v>
      </c>
      <c r="C3251" s="77" t="s">
        <v>24</v>
      </c>
      <c r="D3251" s="77" t="s">
        <v>3846</v>
      </c>
      <c r="E3251" s="77" t="s">
        <v>3847</v>
      </c>
      <c r="F3251" s="78">
        <v>44918</v>
      </c>
      <c r="G3251" s="77" t="s">
        <v>3116</v>
      </c>
      <c r="H3251" s="79">
        <v>7649133</v>
      </c>
      <c r="I3251" s="79">
        <v>6884222</v>
      </c>
      <c r="J3251" s="79">
        <v>6501765</v>
      </c>
      <c r="K3251" s="79">
        <v>382457</v>
      </c>
      <c r="L3251" s="79">
        <v>382457</v>
      </c>
      <c r="M3251" s="79">
        <v>0</v>
      </c>
      <c r="N3251" s="79">
        <v>0</v>
      </c>
      <c r="O3251" s="79">
        <v>0</v>
      </c>
      <c r="P3251" s="80">
        <v>0</v>
      </c>
      <c r="Q3251" s="81" t="str">
        <f t="shared" si="50"/>
        <v>Registered</v>
      </c>
    </row>
    <row r="3252" spans="1:17">
      <c r="A3252" s="72">
        <v>1025</v>
      </c>
      <c r="B3252" s="72" t="s">
        <v>355</v>
      </c>
      <c r="C3252" s="72" t="s">
        <v>1801</v>
      </c>
      <c r="D3252" s="72" t="s">
        <v>3843</v>
      </c>
      <c r="E3252" s="72" t="s">
        <v>3844</v>
      </c>
      <c r="F3252" s="73">
        <v>45811</v>
      </c>
      <c r="G3252" s="72" t="s">
        <v>1804</v>
      </c>
      <c r="H3252" s="74">
        <v>9599350</v>
      </c>
      <c r="I3252" s="74">
        <v>5471630</v>
      </c>
      <c r="J3252" s="74">
        <v>5087656</v>
      </c>
      <c r="K3252" s="74">
        <v>383974</v>
      </c>
      <c r="L3252" s="74">
        <v>383974</v>
      </c>
      <c r="M3252" s="74">
        <v>0</v>
      </c>
      <c r="N3252" s="74">
        <v>0</v>
      </c>
      <c r="O3252" s="74">
        <v>0</v>
      </c>
      <c r="P3252" s="75">
        <v>0</v>
      </c>
      <c r="Q3252" s="76" t="str">
        <f t="shared" si="50"/>
        <v>Registered</v>
      </c>
    </row>
    <row r="3253" spans="1:17">
      <c r="A3253" s="77">
        <v>1024</v>
      </c>
      <c r="B3253" s="77" t="s">
        <v>355</v>
      </c>
      <c r="C3253" s="77" t="s">
        <v>61</v>
      </c>
      <c r="D3253" s="77" t="s">
        <v>3841</v>
      </c>
      <c r="E3253" s="77" t="s">
        <v>3842</v>
      </c>
      <c r="F3253" s="78">
        <v>45930</v>
      </c>
      <c r="G3253" s="77" t="s">
        <v>2080</v>
      </c>
      <c r="H3253" s="79">
        <v>9600200</v>
      </c>
      <c r="I3253" s="79">
        <v>5088106</v>
      </c>
      <c r="J3253" s="79">
        <v>4704098</v>
      </c>
      <c r="K3253" s="79">
        <v>384008</v>
      </c>
      <c r="L3253" s="79">
        <v>0</v>
      </c>
      <c r="M3253" s="79">
        <v>384008</v>
      </c>
      <c r="N3253" s="79">
        <v>0</v>
      </c>
      <c r="O3253" s="79">
        <v>0</v>
      </c>
      <c r="P3253" s="80">
        <v>0</v>
      </c>
      <c r="Q3253" s="81" t="str">
        <f t="shared" si="50"/>
        <v>Registered</v>
      </c>
    </row>
    <row r="3254" spans="1:17">
      <c r="A3254" s="72">
        <v>1023</v>
      </c>
      <c r="B3254" s="72" t="s">
        <v>130</v>
      </c>
      <c r="C3254" s="72" t="s">
        <v>24</v>
      </c>
      <c r="D3254" s="72" t="s">
        <v>3839</v>
      </c>
      <c r="E3254" s="72" t="s">
        <v>3840</v>
      </c>
      <c r="F3254" s="73">
        <v>44957</v>
      </c>
      <c r="G3254" s="72" t="s">
        <v>2380</v>
      </c>
      <c r="H3254" s="74">
        <v>7686669</v>
      </c>
      <c r="I3254" s="74">
        <v>6917999</v>
      </c>
      <c r="J3254" s="74">
        <v>6533666</v>
      </c>
      <c r="K3254" s="74">
        <v>384333</v>
      </c>
      <c r="L3254" s="74">
        <v>384333</v>
      </c>
      <c r="M3254" s="74">
        <v>0</v>
      </c>
      <c r="N3254" s="74">
        <v>0</v>
      </c>
      <c r="O3254" s="74">
        <v>0</v>
      </c>
      <c r="P3254" s="75">
        <v>0</v>
      </c>
      <c r="Q3254" s="76" t="str">
        <f t="shared" si="50"/>
        <v>Registered</v>
      </c>
    </row>
    <row r="3255" spans="1:17">
      <c r="A3255" s="77">
        <v>1022</v>
      </c>
      <c r="B3255" s="77" t="s">
        <v>355</v>
      </c>
      <c r="C3255" s="77" t="s">
        <v>1801</v>
      </c>
      <c r="D3255" s="77" t="s">
        <v>3836</v>
      </c>
      <c r="E3255" s="77" t="s">
        <v>3837</v>
      </c>
      <c r="F3255" s="78">
        <v>45726</v>
      </c>
      <c r="G3255" s="77" t="s">
        <v>3838</v>
      </c>
      <c r="H3255" s="79">
        <v>9616340</v>
      </c>
      <c r="I3255" s="79">
        <v>5481315</v>
      </c>
      <c r="J3255" s="79">
        <v>5096661</v>
      </c>
      <c r="K3255" s="79">
        <v>384654</v>
      </c>
      <c r="L3255" s="79">
        <v>384654</v>
      </c>
      <c r="M3255" s="79">
        <v>0</v>
      </c>
      <c r="N3255" s="79">
        <v>0</v>
      </c>
      <c r="O3255" s="79">
        <v>0</v>
      </c>
      <c r="P3255" s="80">
        <v>0</v>
      </c>
      <c r="Q3255" s="81" t="str">
        <f t="shared" si="50"/>
        <v>Registered</v>
      </c>
    </row>
    <row r="3256" spans="1:17">
      <c r="A3256" s="72">
        <v>1021</v>
      </c>
      <c r="B3256" s="72" t="s">
        <v>355</v>
      </c>
      <c r="C3256" s="72" t="s">
        <v>1801</v>
      </c>
      <c r="D3256" s="72" t="s">
        <v>3833</v>
      </c>
      <c r="E3256" s="72" t="s">
        <v>3834</v>
      </c>
      <c r="F3256" s="73">
        <v>45707</v>
      </c>
      <c r="G3256" s="72" t="s">
        <v>3835</v>
      </c>
      <c r="H3256" s="74">
        <v>9626534</v>
      </c>
      <c r="I3256" s="74">
        <v>5487123</v>
      </c>
      <c r="J3256" s="74">
        <v>5102062.4000000004</v>
      </c>
      <c r="K3256" s="74">
        <v>385060.6</v>
      </c>
      <c r="L3256" s="74">
        <v>385060.6</v>
      </c>
      <c r="M3256" s="74">
        <v>0</v>
      </c>
      <c r="N3256" s="74">
        <v>0</v>
      </c>
      <c r="O3256" s="74">
        <v>0</v>
      </c>
      <c r="P3256" s="75">
        <v>0</v>
      </c>
      <c r="Q3256" s="76" t="str">
        <f t="shared" si="50"/>
        <v>Registered</v>
      </c>
    </row>
    <row r="3257" spans="1:17">
      <c r="A3257" s="77">
        <v>1020</v>
      </c>
      <c r="B3257" s="77" t="s">
        <v>355</v>
      </c>
      <c r="C3257" s="77" t="s">
        <v>1801</v>
      </c>
      <c r="D3257" s="77" t="s">
        <v>3831</v>
      </c>
      <c r="E3257" s="77" t="s">
        <v>3832</v>
      </c>
      <c r="F3257" s="78">
        <v>45715</v>
      </c>
      <c r="G3257" s="77" t="s">
        <v>2789</v>
      </c>
      <c r="H3257" s="79">
        <v>9648621</v>
      </c>
      <c r="I3257" s="79">
        <v>5499714</v>
      </c>
      <c r="J3257" s="79">
        <v>5113769</v>
      </c>
      <c r="K3257" s="79">
        <v>385945</v>
      </c>
      <c r="L3257" s="79">
        <v>385945</v>
      </c>
      <c r="M3257" s="79">
        <v>0</v>
      </c>
      <c r="N3257" s="79">
        <v>0</v>
      </c>
      <c r="O3257" s="79">
        <v>0</v>
      </c>
      <c r="P3257" s="80">
        <v>0</v>
      </c>
      <c r="Q3257" s="81" t="str">
        <f t="shared" si="50"/>
        <v>Registered</v>
      </c>
    </row>
    <row r="3258" spans="1:17">
      <c r="A3258" s="72">
        <v>1018</v>
      </c>
      <c r="B3258" s="72" t="s">
        <v>130</v>
      </c>
      <c r="C3258" s="72" t="s">
        <v>24</v>
      </c>
      <c r="D3258" s="72" t="s">
        <v>3826</v>
      </c>
      <c r="E3258" s="72" t="s">
        <v>3827</v>
      </c>
      <c r="F3258" s="73">
        <v>44942</v>
      </c>
      <c r="G3258" s="72" t="s">
        <v>3828</v>
      </c>
      <c r="H3258" s="74">
        <v>7719513</v>
      </c>
      <c r="I3258" s="74">
        <v>6947563</v>
      </c>
      <c r="J3258" s="74">
        <v>6561587</v>
      </c>
      <c r="K3258" s="74">
        <v>385976</v>
      </c>
      <c r="L3258" s="74">
        <v>385976</v>
      </c>
      <c r="M3258" s="74">
        <v>0</v>
      </c>
      <c r="N3258" s="74">
        <v>0</v>
      </c>
      <c r="O3258" s="74">
        <v>0</v>
      </c>
      <c r="P3258" s="75">
        <v>0</v>
      </c>
      <c r="Q3258" s="76" t="str">
        <f t="shared" si="50"/>
        <v>Registered</v>
      </c>
    </row>
    <row r="3259" spans="1:17">
      <c r="A3259" s="77">
        <v>1019</v>
      </c>
      <c r="B3259" s="77" t="s">
        <v>130</v>
      </c>
      <c r="C3259" s="77" t="s">
        <v>24</v>
      </c>
      <c r="D3259" s="77" t="s">
        <v>3829</v>
      </c>
      <c r="E3259" s="77" t="s">
        <v>3830</v>
      </c>
      <c r="F3259" s="78">
        <v>44942</v>
      </c>
      <c r="G3259" s="77" t="s">
        <v>2756</v>
      </c>
      <c r="H3259" s="79">
        <v>7719513</v>
      </c>
      <c r="I3259" s="79">
        <v>6947563</v>
      </c>
      <c r="J3259" s="79">
        <v>6561587</v>
      </c>
      <c r="K3259" s="79">
        <v>385976</v>
      </c>
      <c r="L3259" s="79">
        <v>0</v>
      </c>
      <c r="M3259" s="79">
        <v>385976</v>
      </c>
      <c r="N3259" s="79">
        <v>0</v>
      </c>
      <c r="O3259" s="79">
        <v>0</v>
      </c>
      <c r="P3259" s="80">
        <v>0</v>
      </c>
      <c r="Q3259" s="81" t="str">
        <f t="shared" si="50"/>
        <v>Registered</v>
      </c>
    </row>
    <row r="3260" spans="1:17">
      <c r="A3260" s="72">
        <v>1017</v>
      </c>
      <c r="B3260" s="72" t="s">
        <v>107</v>
      </c>
      <c r="C3260" s="72" t="s">
        <v>1460</v>
      </c>
      <c r="D3260" s="72" t="s">
        <v>3824</v>
      </c>
      <c r="E3260" s="72" t="s">
        <v>3825</v>
      </c>
      <c r="F3260" s="73">
        <v>45976</v>
      </c>
      <c r="G3260" s="72" t="s">
        <v>3086</v>
      </c>
      <c r="H3260" s="74">
        <v>9658929</v>
      </c>
      <c r="I3260" s="74">
        <v>5891946</v>
      </c>
      <c r="J3260" s="74">
        <v>5505589</v>
      </c>
      <c r="K3260" s="74">
        <v>386357</v>
      </c>
      <c r="L3260" s="74">
        <v>0</v>
      </c>
      <c r="M3260" s="74">
        <v>386357</v>
      </c>
      <c r="N3260" s="74">
        <v>0</v>
      </c>
      <c r="O3260" s="74">
        <v>0</v>
      </c>
      <c r="P3260" s="75">
        <v>0</v>
      </c>
      <c r="Q3260" s="76" t="str">
        <f t="shared" si="50"/>
        <v>Registered</v>
      </c>
    </row>
    <row r="3261" spans="1:17">
      <c r="A3261" s="77">
        <v>1016</v>
      </c>
      <c r="B3261" s="77" t="s">
        <v>1884</v>
      </c>
      <c r="C3261" s="77" t="s">
        <v>2010</v>
      </c>
      <c r="D3261" s="77" t="s">
        <v>3822</v>
      </c>
      <c r="E3261" s="77" t="s">
        <v>3823</v>
      </c>
      <c r="F3261" s="78">
        <v>45132</v>
      </c>
      <c r="G3261" s="77" t="s">
        <v>2624</v>
      </c>
      <c r="H3261" s="79">
        <v>7728571</v>
      </c>
      <c r="I3261" s="79">
        <v>6955717</v>
      </c>
      <c r="J3261" s="79">
        <v>6569288</v>
      </c>
      <c r="K3261" s="79">
        <v>386429</v>
      </c>
      <c r="L3261" s="79">
        <v>0</v>
      </c>
      <c r="M3261" s="79">
        <v>386429</v>
      </c>
      <c r="N3261" s="79">
        <v>0</v>
      </c>
      <c r="O3261" s="79">
        <v>0</v>
      </c>
      <c r="P3261" s="80">
        <v>0</v>
      </c>
      <c r="Q3261" s="81" t="str">
        <f t="shared" si="50"/>
        <v>Registered</v>
      </c>
    </row>
    <row r="3262" spans="1:17">
      <c r="A3262" s="72">
        <v>1015</v>
      </c>
      <c r="B3262" s="72" t="s">
        <v>130</v>
      </c>
      <c r="C3262" s="72" t="s">
        <v>24</v>
      </c>
      <c r="D3262" s="72" t="s">
        <v>3820</v>
      </c>
      <c r="E3262" s="72" t="s">
        <v>3821</v>
      </c>
      <c r="F3262" s="73">
        <v>44918</v>
      </c>
      <c r="G3262" s="72" t="s">
        <v>2546</v>
      </c>
      <c r="H3262" s="74">
        <v>7730500</v>
      </c>
      <c r="I3262" s="74">
        <v>6957450</v>
      </c>
      <c r="J3262" s="74">
        <v>6570925</v>
      </c>
      <c r="K3262" s="74">
        <v>386525</v>
      </c>
      <c r="L3262" s="74">
        <v>386525</v>
      </c>
      <c r="M3262" s="74">
        <v>0</v>
      </c>
      <c r="N3262" s="74">
        <v>0</v>
      </c>
      <c r="O3262" s="74">
        <v>0</v>
      </c>
      <c r="P3262" s="75">
        <v>0</v>
      </c>
      <c r="Q3262" s="76" t="str">
        <f t="shared" si="50"/>
        <v>Registered</v>
      </c>
    </row>
    <row r="3263" spans="1:17">
      <c r="A3263" s="77">
        <v>1007</v>
      </c>
      <c r="B3263" s="77" t="s">
        <v>130</v>
      </c>
      <c r="C3263" s="77" t="s">
        <v>24</v>
      </c>
      <c r="D3263" s="77" t="s">
        <v>3802</v>
      </c>
      <c r="E3263" s="77" t="s">
        <v>3803</v>
      </c>
      <c r="F3263" s="78">
        <v>45009</v>
      </c>
      <c r="G3263" s="77" t="s">
        <v>2606</v>
      </c>
      <c r="H3263" s="79">
        <v>7731243</v>
      </c>
      <c r="I3263" s="79">
        <v>6958117</v>
      </c>
      <c r="J3263" s="79">
        <v>6571555</v>
      </c>
      <c r="K3263" s="79">
        <v>386562</v>
      </c>
      <c r="L3263" s="79">
        <v>386562</v>
      </c>
      <c r="M3263" s="79">
        <v>0</v>
      </c>
      <c r="N3263" s="79">
        <v>0</v>
      </c>
      <c r="O3263" s="79">
        <v>0</v>
      </c>
      <c r="P3263" s="80">
        <v>0</v>
      </c>
      <c r="Q3263" s="81" t="str">
        <f t="shared" si="50"/>
        <v>Registered</v>
      </c>
    </row>
    <row r="3264" spans="1:17">
      <c r="A3264" s="72">
        <v>1008</v>
      </c>
      <c r="B3264" s="72" t="s">
        <v>130</v>
      </c>
      <c r="C3264" s="72" t="s">
        <v>24</v>
      </c>
      <c r="D3264" s="72" t="s">
        <v>3804</v>
      </c>
      <c r="E3264" s="72" t="s">
        <v>3805</v>
      </c>
      <c r="F3264" s="73">
        <v>44925</v>
      </c>
      <c r="G3264" s="72" t="s">
        <v>3786</v>
      </c>
      <c r="H3264" s="74">
        <v>7731243</v>
      </c>
      <c r="I3264" s="74">
        <v>6958117</v>
      </c>
      <c r="J3264" s="74">
        <v>6571555</v>
      </c>
      <c r="K3264" s="74">
        <v>386562</v>
      </c>
      <c r="L3264" s="74">
        <v>386562</v>
      </c>
      <c r="M3264" s="74">
        <v>0</v>
      </c>
      <c r="N3264" s="74">
        <v>0</v>
      </c>
      <c r="O3264" s="74">
        <v>0</v>
      </c>
      <c r="P3264" s="75">
        <v>0</v>
      </c>
      <c r="Q3264" s="76" t="str">
        <f t="shared" ref="Q3264:Q3327" si="51">IF(G3264="01 Jan 1900","Unregistered","Registered")</f>
        <v>Registered</v>
      </c>
    </row>
    <row r="3265" spans="1:17">
      <c r="A3265" s="77">
        <v>1009</v>
      </c>
      <c r="B3265" s="77" t="s">
        <v>130</v>
      </c>
      <c r="C3265" s="77" t="s">
        <v>24</v>
      </c>
      <c r="D3265" s="77" t="s">
        <v>3806</v>
      </c>
      <c r="E3265" s="77" t="s">
        <v>3807</v>
      </c>
      <c r="F3265" s="78">
        <v>44925</v>
      </c>
      <c r="G3265" s="77" t="s">
        <v>2917</v>
      </c>
      <c r="H3265" s="79">
        <v>7731243</v>
      </c>
      <c r="I3265" s="79">
        <v>6958119</v>
      </c>
      <c r="J3265" s="79">
        <v>6571557</v>
      </c>
      <c r="K3265" s="79">
        <v>386562</v>
      </c>
      <c r="L3265" s="79">
        <v>0</v>
      </c>
      <c r="M3265" s="79">
        <v>386562</v>
      </c>
      <c r="N3265" s="79">
        <v>0</v>
      </c>
      <c r="O3265" s="79">
        <v>0</v>
      </c>
      <c r="P3265" s="80">
        <v>0</v>
      </c>
      <c r="Q3265" s="81" t="str">
        <f t="shared" si="51"/>
        <v>Registered</v>
      </c>
    </row>
    <row r="3266" spans="1:17">
      <c r="A3266" s="72">
        <v>1010</v>
      </c>
      <c r="B3266" s="72" t="s">
        <v>130</v>
      </c>
      <c r="C3266" s="72" t="s">
        <v>24</v>
      </c>
      <c r="D3266" s="72" t="s">
        <v>3808</v>
      </c>
      <c r="E3266" s="72" t="s">
        <v>3809</v>
      </c>
      <c r="F3266" s="73">
        <v>45016</v>
      </c>
      <c r="G3266" s="72" t="s">
        <v>3543</v>
      </c>
      <c r="H3266" s="74">
        <v>7731243</v>
      </c>
      <c r="I3266" s="74">
        <v>6958117</v>
      </c>
      <c r="J3266" s="74">
        <v>6571555</v>
      </c>
      <c r="K3266" s="74">
        <v>386562</v>
      </c>
      <c r="L3266" s="74">
        <v>386562</v>
      </c>
      <c r="M3266" s="74">
        <v>0</v>
      </c>
      <c r="N3266" s="74">
        <v>0</v>
      </c>
      <c r="O3266" s="74">
        <v>0</v>
      </c>
      <c r="P3266" s="75">
        <v>0</v>
      </c>
      <c r="Q3266" s="76" t="str">
        <f t="shared" si="51"/>
        <v>Registered</v>
      </c>
    </row>
    <row r="3267" spans="1:17">
      <c r="A3267" s="77">
        <v>1011</v>
      </c>
      <c r="B3267" s="77" t="s">
        <v>130</v>
      </c>
      <c r="C3267" s="77" t="s">
        <v>22</v>
      </c>
      <c r="D3267" s="77" t="s">
        <v>3810</v>
      </c>
      <c r="E3267" s="77" t="s">
        <v>3811</v>
      </c>
      <c r="F3267" s="78">
        <v>45000</v>
      </c>
      <c r="G3267" s="77" t="s">
        <v>3812</v>
      </c>
      <c r="H3267" s="79">
        <v>7731243</v>
      </c>
      <c r="I3267" s="79">
        <v>6958119</v>
      </c>
      <c r="J3267" s="79">
        <v>6571557</v>
      </c>
      <c r="K3267" s="79">
        <v>386562</v>
      </c>
      <c r="L3267" s="79">
        <v>386562</v>
      </c>
      <c r="M3267" s="79">
        <v>0</v>
      </c>
      <c r="N3267" s="79">
        <v>0</v>
      </c>
      <c r="O3267" s="79">
        <v>0</v>
      </c>
      <c r="P3267" s="80">
        <v>0</v>
      </c>
      <c r="Q3267" s="81" t="str">
        <f t="shared" si="51"/>
        <v>Registered</v>
      </c>
    </row>
    <row r="3268" spans="1:17">
      <c r="A3268" s="72">
        <v>1012</v>
      </c>
      <c r="B3268" s="72" t="s">
        <v>130</v>
      </c>
      <c r="C3268" s="72" t="s">
        <v>23</v>
      </c>
      <c r="D3268" s="72" t="s">
        <v>3813</v>
      </c>
      <c r="E3268" s="72" t="s">
        <v>3814</v>
      </c>
      <c r="F3268" s="73">
        <v>44917</v>
      </c>
      <c r="G3268" s="72" t="s">
        <v>3815</v>
      </c>
      <c r="H3268" s="74">
        <v>7731243</v>
      </c>
      <c r="I3268" s="74">
        <v>6958117</v>
      </c>
      <c r="J3268" s="74">
        <v>6571555</v>
      </c>
      <c r="K3268" s="74">
        <v>386562</v>
      </c>
      <c r="L3268" s="74">
        <v>386562</v>
      </c>
      <c r="M3268" s="74">
        <v>0</v>
      </c>
      <c r="N3268" s="74">
        <v>0</v>
      </c>
      <c r="O3268" s="74">
        <v>0</v>
      </c>
      <c r="P3268" s="75">
        <v>0</v>
      </c>
      <c r="Q3268" s="76" t="str">
        <f t="shared" si="51"/>
        <v>Registered</v>
      </c>
    </row>
    <row r="3269" spans="1:17">
      <c r="A3269" s="77">
        <v>1013</v>
      </c>
      <c r="B3269" s="77" t="s">
        <v>130</v>
      </c>
      <c r="C3269" s="77" t="s">
        <v>23</v>
      </c>
      <c r="D3269" s="77" t="s">
        <v>3816</v>
      </c>
      <c r="E3269" s="77" t="s">
        <v>3817</v>
      </c>
      <c r="F3269" s="78">
        <v>44925</v>
      </c>
      <c r="G3269" s="77" t="s">
        <v>2677</v>
      </c>
      <c r="H3269" s="79">
        <v>7731243</v>
      </c>
      <c r="I3269" s="79">
        <v>6958117</v>
      </c>
      <c r="J3269" s="79">
        <v>6571555</v>
      </c>
      <c r="K3269" s="79">
        <v>386562</v>
      </c>
      <c r="L3269" s="79">
        <v>386562</v>
      </c>
      <c r="M3269" s="79">
        <v>0</v>
      </c>
      <c r="N3269" s="79">
        <v>0</v>
      </c>
      <c r="O3269" s="79">
        <v>0</v>
      </c>
      <c r="P3269" s="80">
        <v>0</v>
      </c>
      <c r="Q3269" s="81" t="str">
        <f t="shared" si="51"/>
        <v>Registered</v>
      </c>
    </row>
    <row r="3270" spans="1:17">
      <c r="A3270" s="72">
        <v>1014</v>
      </c>
      <c r="B3270" s="72" t="s">
        <v>130</v>
      </c>
      <c r="C3270" s="72" t="s">
        <v>25</v>
      </c>
      <c r="D3270" s="72" t="s">
        <v>3818</v>
      </c>
      <c r="E3270" s="72" t="s">
        <v>3819</v>
      </c>
      <c r="F3270" s="73">
        <v>44985</v>
      </c>
      <c r="G3270" s="72" t="s">
        <v>2621</v>
      </c>
      <c r="H3270" s="74">
        <v>7731243</v>
      </c>
      <c r="I3270" s="74">
        <v>6958117</v>
      </c>
      <c r="J3270" s="74">
        <v>6571555</v>
      </c>
      <c r="K3270" s="74">
        <v>386562</v>
      </c>
      <c r="L3270" s="74">
        <v>0</v>
      </c>
      <c r="M3270" s="74">
        <v>386562</v>
      </c>
      <c r="N3270" s="74">
        <v>0</v>
      </c>
      <c r="O3270" s="74">
        <v>0</v>
      </c>
      <c r="P3270" s="75">
        <v>0</v>
      </c>
      <c r="Q3270" s="76" t="str">
        <f t="shared" si="51"/>
        <v>Registered</v>
      </c>
    </row>
    <row r="3271" spans="1:17">
      <c r="A3271" s="77">
        <v>1006</v>
      </c>
      <c r="B3271" s="77" t="s">
        <v>130</v>
      </c>
      <c r="C3271" s="77" t="s">
        <v>24</v>
      </c>
      <c r="D3271" s="77" t="s">
        <v>3800</v>
      </c>
      <c r="E3271" s="77" t="s">
        <v>3801</v>
      </c>
      <c r="F3271" s="78">
        <v>44925</v>
      </c>
      <c r="G3271" s="77" t="s">
        <v>2330</v>
      </c>
      <c r="H3271" s="79">
        <v>7731243</v>
      </c>
      <c r="I3271" s="79">
        <v>6958117</v>
      </c>
      <c r="J3271" s="79">
        <v>6571554.2999999998</v>
      </c>
      <c r="K3271" s="79">
        <v>386562.7</v>
      </c>
      <c r="L3271" s="79">
        <v>0</v>
      </c>
      <c r="M3271" s="79">
        <v>386562</v>
      </c>
      <c r="N3271" s="79">
        <v>0</v>
      </c>
      <c r="O3271" s="79">
        <v>0.7</v>
      </c>
      <c r="P3271" s="80">
        <v>0</v>
      </c>
      <c r="Q3271" s="81" t="str">
        <f t="shared" si="51"/>
        <v>Registered</v>
      </c>
    </row>
    <row r="3272" spans="1:17">
      <c r="A3272" s="72">
        <v>1004</v>
      </c>
      <c r="B3272" s="72" t="s">
        <v>1433</v>
      </c>
      <c r="C3272" s="72" t="s">
        <v>6</v>
      </c>
      <c r="D3272" s="72" t="s">
        <v>3797</v>
      </c>
      <c r="E3272" s="72" t="s">
        <v>3798</v>
      </c>
      <c r="F3272" s="73">
        <v>45107</v>
      </c>
      <c r="G3272" s="72" t="s">
        <v>3799</v>
      </c>
      <c r="H3272" s="74">
        <v>7737108</v>
      </c>
      <c r="I3272" s="74">
        <v>6576539</v>
      </c>
      <c r="J3272" s="74">
        <v>6189684</v>
      </c>
      <c r="K3272" s="74">
        <v>386855</v>
      </c>
      <c r="L3272" s="74">
        <v>386855</v>
      </c>
      <c r="M3272" s="74">
        <v>0</v>
      </c>
      <c r="N3272" s="74">
        <v>0</v>
      </c>
      <c r="O3272" s="74">
        <v>0</v>
      </c>
      <c r="P3272" s="75">
        <v>0</v>
      </c>
      <c r="Q3272" s="76" t="str">
        <f t="shared" si="51"/>
        <v>Registered</v>
      </c>
    </row>
    <row r="3273" spans="1:17">
      <c r="A3273" s="77">
        <v>999</v>
      </c>
      <c r="B3273" s="77" t="s">
        <v>130</v>
      </c>
      <c r="C3273" s="77" t="s">
        <v>24</v>
      </c>
      <c r="D3273" s="77" t="s">
        <v>3784</v>
      </c>
      <c r="E3273" s="77" t="s">
        <v>3785</v>
      </c>
      <c r="F3273" s="78">
        <v>44918</v>
      </c>
      <c r="G3273" s="77" t="s">
        <v>3786</v>
      </c>
      <c r="H3273" s="79">
        <v>7741800</v>
      </c>
      <c r="I3273" s="79">
        <v>6967620</v>
      </c>
      <c r="J3273" s="79">
        <v>6580530</v>
      </c>
      <c r="K3273" s="79">
        <v>387090</v>
      </c>
      <c r="L3273" s="79">
        <v>387090</v>
      </c>
      <c r="M3273" s="79">
        <v>0</v>
      </c>
      <c r="N3273" s="79">
        <v>0</v>
      </c>
      <c r="O3273" s="79">
        <v>0</v>
      </c>
      <c r="P3273" s="80">
        <v>0</v>
      </c>
      <c r="Q3273" s="81" t="str">
        <f t="shared" si="51"/>
        <v>Registered</v>
      </c>
    </row>
    <row r="3274" spans="1:17">
      <c r="A3274" s="72">
        <v>1000</v>
      </c>
      <c r="B3274" s="72" t="s">
        <v>130</v>
      </c>
      <c r="C3274" s="72" t="s">
        <v>24</v>
      </c>
      <c r="D3274" s="72" t="s">
        <v>3787</v>
      </c>
      <c r="E3274" s="72" t="s">
        <v>3788</v>
      </c>
      <c r="F3274" s="73">
        <v>44918</v>
      </c>
      <c r="G3274" s="72" t="s">
        <v>3764</v>
      </c>
      <c r="H3274" s="74">
        <v>7741800</v>
      </c>
      <c r="I3274" s="74">
        <v>6967620</v>
      </c>
      <c r="J3274" s="74">
        <v>6580530</v>
      </c>
      <c r="K3274" s="74">
        <v>387090</v>
      </c>
      <c r="L3274" s="74">
        <v>387090</v>
      </c>
      <c r="M3274" s="74">
        <v>0</v>
      </c>
      <c r="N3274" s="74">
        <v>0</v>
      </c>
      <c r="O3274" s="74">
        <v>0</v>
      </c>
      <c r="P3274" s="75">
        <v>0</v>
      </c>
      <c r="Q3274" s="76" t="str">
        <f t="shared" si="51"/>
        <v>Registered</v>
      </c>
    </row>
    <row r="3275" spans="1:17">
      <c r="A3275" s="77">
        <v>1001</v>
      </c>
      <c r="B3275" s="77" t="s">
        <v>130</v>
      </c>
      <c r="C3275" s="77" t="s">
        <v>23</v>
      </c>
      <c r="D3275" s="77" t="s">
        <v>3789</v>
      </c>
      <c r="E3275" s="77" t="s">
        <v>3790</v>
      </c>
      <c r="F3275" s="78">
        <v>44918</v>
      </c>
      <c r="G3275" s="77" t="s">
        <v>3791</v>
      </c>
      <c r="H3275" s="79">
        <v>7741800</v>
      </c>
      <c r="I3275" s="79">
        <v>6967620</v>
      </c>
      <c r="J3275" s="79">
        <v>6580530</v>
      </c>
      <c r="K3275" s="79">
        <v>387090</v>
      </c>
      <c r="L3275" s="79">
        <v>387090</v>
      </c>
      <c r="M3275" s="79">
        <v>0</v>
      </c>
      <c r="N3275" s="79">
        <v>0</v>
      </c>
      <c r="O3275" s="79">
        <v>0</v>
      </c>
      <c r="P3275" s="80">
        <v>0</v>
      </c>
      <c r="Q3275" s="81" t="str">
        <f t="shared" si="51"/>
        <v>Registered</v>
      </c>
    </row>
    <row r="3276" spans="1:17">
      <c r="A3276" s="72">
        <v>1002</v>
      </c>
      <c r="B3276" s="72" t="s">
        <v>130</v>
      </c>
      <c r="C3276" s="72" t="s">
        <v>25</v>
      </c>
      <c r="D3276" s="72" t="s">
        <v>3792</v>
      </c>
      <c r="E3276" s="72" t="s">
        <v>3793</v>
      </c>
      <c r="F3276" s="73">
        <v>45075</v>
      </c>
      <c r="G3276" s="72" t="s">
        <v>3131</v>
      </c>
      <c r="H3276" s="74">
        <v>7741800</v>
      </c>
      <c r="I3276" s="74">
        <v>6967620</v>
      </c>
      <c r="J3276" s="74">
        <v>6580530</v>
      </c>
      <c r="K3276" s="74">
        <v>387090</v>
      </c>
      <c r="L3276" s="74">
        <v>387090</v>
      </c>
      <c r="M3276" s="74">
        <v>0</v>
      </c>
      <c r="N3276" s="74">
        <v>0</v>
      </c>
      <c r="O3276" s="74">
        <v>0</v>
      </c>
      <c r="P3276" s="75">
        <v>0</v>
      </c>
      <c r="Q3276" s="76" t="str">
        <f t="shared" si="51"/>
        <v>Registered</v>
      </c>
    </row>
    <row r="3277" spans="1:17">
      <c r="A3277" s="77">
        <v>1003</v>
      </c>
      <c r="B3277" s="77" t="s">
        <v>130</v>
      </c>
      <c r="C3277" s="77" t="s">
        <v>25</v>
      </c>
      <c r="D3277" s="77" t="s">
        <v>3794</v>
      </c>
      <c r="E3277" s="77" t="s">
        <v>3795</v>
      </c>
      <c r="F3277" s="78">
        <v>45068</v>
      </c>
      <c r="G3277" s="77" t="s">
        <v>3796</v>
      </c>
      <c r="H3277" s="79">
        <v>7741800</v>
      </c>
      <c r="I3277" s="79">
        <v>6967620</v>
      </c>
      <c r="J3277" s="79">
        <v>6580530</v>
      </c>
      <c r="K3277" s="79">
        <v>387090</v>
      </c>
      <c r="L3277" s="79">
        <v>387090</v>
      </c>
      <c r="M3277" s="79">
        <v>0</v>
      </c>
      <c r="N3277" s="79">
        <v>0</v>
      </c>
      <c r="O3277" s="79">
        <v>0</v>
      </c>
      <c r="P3277" s="80">
        <v>0</v>
      </c>
      <c r="Q3277" s="81" t="str">
        <f t="shared" si="51"/>
        <v>Registered</v>
      </c>
    </row>
    <row r="3278" spans="1:17">
      <c r="A3278" s="72">
        <v>998</v>
      </c>
      <c r="B3278" s="72" t="s">
        <v>107</v>
      </c>
      <c r="C3278" s="72" t="s">
        <v>108</v>
      </c>
      <c r="D3278" s="72" t="s">
        <v>3781</v>
      </c>
      <c r="E3278" s="72" t="s">
        <v>3782</v>
      </c>
      <c r="F3278" s="73">
        <v>46006</v>
      </c>
      <c r="G3278" s="72" t="s">
        <v>3783</v>
      </c>
      <c r="H3278" s="74">
        <v>9681982</v>
      </c>
      <c r="I3278" s="74">
        <v>5906007</v>
      </c>
      <c r="J3278" s="74">
        <v>5518728</v>
      </c>
      <c r="K3278" s="74">
        <v>387279</v>
      </c>
      <c r="L3278" s="74">
        <v>387279</v>
      </c>
      <c r="M3278" s="74">
        <v>0</v>
      </c>
      <c r="N3278" s="74">
        <v>0</v>
      </c>
      <c r="O3278" s="74">
        <v>0</v>
      </c>
      <c r="P3278" s="75">
        <v>0</v>
      </c>
      <c r="Q3278" s="76" t="str">
        <f t="shared" si="51"/>
        <v>Registered</v>
      </c>
    </row>
    <row r="3279" spans="1:17">
      <c r="A3279" s="77">
        <v>996</v>
      </c>
      <c r="B3279" s="77" t="s">
        <v>355</v>
      </c>
      <c r="C3279" s="77" t="s">
        <v>1801</v>
      </c>
      <c r="D3279" s="77" t="s">
        <v>3777</v>
      </c>
      <c r="E3279" s="77" t="s">
        <v>3778</v>
      </c>
      <c r="F3279" s="78">
        <v>45677</v>
      </c>
      <c r="G3279" s="77" t="s">
        <v>3211</v>
      </c>
      <c r="H3279" s="79">
        <v>9684300</v>
      </c>
      <c r="I3279" s="79">
        <v>5520051</v>
      </c>
      <c r="J3279" s="79">
        <v>5132679</v>
      </c>
      <c r="K3279" s="79">
        <v>387372</v>
      </c>
      <c r="L3279" s="79">
        <v>387372</v>
      </c>
      <c r="M3279" s="79">
        <v>0</v>
      </c>
      <c r="N3279" s="79">
        <v>0</v>
      </c>
      <c r="O3279" s="79">
        <v>0</v>
      </c>
      <c r="P3279" s="80">
        <v>0</v>
      </c>
      <c r="Q3279" s="81" t="str">
        <f t="shared" si="51"/>
        <v>Registered</v>
      </c>
    </row>
    <row r="3280" spans="1:17">
      <c r="A3280" s="72">
        <v>997</v>
      </c>
      <c r="B3280" s="72" t="s">
        <v>355</v>
      </c>
      <c r="C3280" s="72" t="s">
        <v>1588</v>
      </c>
      <c r="D3280" s="72" t="s">
        <v>3779</v>
      </c>
      <c r="E3280" s="72" t="s">
        <v>3780</v>
      </c>
      <c r="F3280" s="73">
        <v>45831</v>
      </c>
      <c r="G3280" s="72" t="s">
        <v>3318</v>
      </c>
      <c r="H3280" s="74">
        <v>9684300</v>
      </c>
      <c r="I3280" s="74">
        <v>5520051</v>
      </c>
      <c r="J3280" s="74">
        <v>5132679</v>
      </c>
      <c r="K3280" s="74">
        <v>387372</v>
      </c>
      <c r="L3280" s="74">
        <v>0</v>
      </c>
      <c r="M3280" s="74">
        <v>387372</v>
      </c>
      <c r="N3280" s="74">
        <v>0</v>
      </c>
      <c r="O3280" s="74">
        <v>0</v>
      </c>
      <c r="P3280" s="75">
        <v>0</v>
      </c>
      <c r="Q3280" s="76" t="str">
        <f t="shared" si="51"/>
        <v>Registered</v>
      </c>
    </row>
    <row r="3281" spans="1:17">
      <c r="A3281" s="77">
        <v>995</v>
      </c>
      <c r="B3281" s="77" t="s">
        <v>355</v>
      </c>
      <c r="C3281" s="77" t="s">
        <v>1801</v>
      </c>
      <c r="D3281" s="77" t="s">
        <v>3775</v>
      </c>
      <c r="E3281" s="77" t="s">
        <v>3776</v>
      </c>
      <c r="F3281" s="78">
        <v>45656</v>
      </c>
      <c r="G3281" s="77" t="s">
        <v>2007</v>
      </c>
      <c r="H3281" s="79">
        <v>9692795</v>
      </c>
      <c r="I3281" s="79">
        <v>5524894</v>
      </c>
      <c r="J3281" s="79">
        <v>5137182.5</v>
      </c>
      <c r="K3281" s="79">
        <v>387711.5</v>
      </c>
      <c r="L3281" s="79">
        <v>387711.5</v>
      </c>
      <c r="M3281" s="79">
        <v>0</v>
      </c>
      <c r="N3281" s="79">
        <v>0</v>
      </c>
      <c r="O3281" s="79">
        <v>0</v>
      </c>
      <c r="P3281" s="80">
        <v>0</v>
      </c>
      <c r="Q3281" s="81" t="str">
        <f t="shared" si="51"/>
        <v>Registered</v>
      </c>
    </row>
    <row r="3282" spans="1:17">
      <c r="A3282" s="72">
        <v>994</v>
      </c>
      <c r="B3282" s="72" t="s">
        <v>355</v>
      </c>
      <c r="C3282" s="72" t="s">
        <v>1588</v>
      </c>
      <c r="D3282" s="72" t="s">
        <v>3772</v>
      </c>
      <c r="E3282" s="72" t="s">
        <v>3773</v>
      </c>
      <c r="F3282" s="73">
        <v>45848</v>
      </c>
      <c r="G3282" s="72" t="s">
        <v>3774</v>
      </c>
      <c r="H3282" s="74">
        <v>9694494</v>
      </c>
      <c r="I3282" s="74">
        <v>5525862</v>
      </c>
      <c r="J3282" s="74">
        <v>5138082</v>
      </c>
      <c r="K3282" s="74">
        <v>387780</v>
      </c>
      <c r="L3282" s="74">
        <v>0</v>
      </c>
      <c r="M3282" s="74">
        <v>387780</v>
      </c>
      <c r="N3282" s="74">
        <v>0</v>
      </c>
      <c r="O3282" s="74">
        <v>0</v>
      </c>
      <c r="P3282" s="75">
        <v>0</v>
      </c>
      <c r="Q3282" s="76" t="str">
        <f t="shared" si="51"/>
        <v>Registered</v>
      </c>
    </row>
    <row r="3283" spans="1:17">
      <c r="A3283" s="77">
        <v>993</v>
      </c>
      <c r="B3283" s="77" t="s">
        <v>130</v>
      </c>
      <c r="C3283" s="77" t="s">
        <v>25</v>
      </c>
      <c r="D3283" s="77" t="s">
        <v>3769</v>
      </c>
      <c r="E3283" s="77" t="s">
        <v>3770</v>
      </c>
      <c r="F3283" s="78">
        <v>45199</v>
      </c>
      <c r="G3283" s="77" t="s">
        <v>3771</v>
      </c>
      <c r="H3283" s="79">
        <v>7758222</v>
      </c>
      <c r="I3283" s="79">
        <v>6982400</v>
      </c>
      <c r="J3283" s="79">
        <v>6594489</v>
      </c>
      <c r="K3283" s="79">
        <v>387911</v>
      </c>
      <c r="L3283" s="79">
        <v>0</v>
      </c>
      <c r="M3283" s="79">
        <v>387911</v>
      </c>
      <c r="N3283" s="79">
        <v>0</v>
      </c>
      <c r="O3283" s="79">
        <v>0</v>
      </c>
      <c r="P3283" s="80">
        <v>0</v>
      </c>
      <c r="Q3283" s="81" t="str">
        <f t="shared" si="51"/>
        <v>Registered</v>
      </c>
    </row>
    <row r="3284" spans="1:17">
      <c r="A3284" s="72">
        <v>992</v>
      </c>
      <c r="B3284" s="72" t="s">
        <v>355</v>
      </c>
      <c r="C3284" s="72" t="s">
        <v>1801</v>
      </c>
      <c r="D3284" s="72" t="s">
        <v>3767</v>
      </c>
      <c r="E3284" s="72" t="s">
        <v>3768</v>
      </c>
      <c r="F3284" s="73">
        <v>45775</v>
      </c>
      <c r="G3284" s="72" t="s">
        <v>2514</v>
      </c>
      <c r="H3284" s="74">
        <v>9701290</v>
      </c>
      <c r="I3284" s="74">
        <v>5529737</v>
      </c>
      <c r="J3284" s="74">
        <v>5141685</v>
      </c>
      <c r="K3284" s="74">
        <v>388052</v>
      </c>
      <c r="L3284" s="74">
        <v>388052</v>
      </c>
      <c r="M3284" s="74">
        <v>0</v>
      </c>
      <c r="N3284" s="74">
        <v>0</v>
      </c>
      <c r="O3284" s="74">
        <v>0</v>
      </c>
      <c r="P3284" s="75">
        <v>0</v>
      </c>
      <c r="Q3284" s="76" t="str">
        <f t="shared" si="51"/>
        <v>Registered</v>
      </c>
    </row>
    <row r="3285" spans="1:17">
      <c r="A3285" s="77">
        <v>991</v>
      </c>
      <c r="B3285" s="77" t="s">
        <v>130</v>
      </c>
      <c r="C3285" s="77" t="s">
        <v>22</v>
      </c>
      <c r="D3285" s="77" t="s">
        <v>3765</v>
      </c>
      <c r="E3285" s="77" t="s">
        <v>3766</v>
      </c>
      <c r="F3285" s="78">
        <v>45012</v>
      </c>
      <c r="G3285" s="77" t="s">
        <v>3150</v>
      </c>
      <c r="H3285" s="79">
        <v>7775000</v>
      </c>
      <c r="I3285" s="79">
        <v>6997500</v>
      </c>
      <c r="J3285" s="79">
        <v>6608750</v>
      </c>
      <c r="K3285" s="79">
        <v>388750</v>
      </c>
      <c r="L3285" s="79">
        <v>0</v>
      </c>
      <c r="M3285" s="79">
        <v>0</v>
      </c>
      <c r="N3285" s="79">
        <v>0</v>
      </c>
      <c r="O3285" s="79">
        <v>388750</v>
      </c>
      <c r="P3285" s="80">
        <v>0</v>
      </c>
      <c r="Q3285" s="81" t="str">
        <f t="shared" si="51"/>
        <v>Registered</v>
      </c>
    </row>
    <row r="3286" spans="1:17">
      <c r="A3286" s="72">
        <v>990</v>
      </c>
      <c r="B3286" s="72" t="s">
        <v>130</v>
      </c>
      <c r="C3286" s="72" t="s">
        <v>24</v>
      </c>
      <c r="D3286" s="72" t="s">
        <v>3762</v>
      </c>
      <c r="E3286" s="72" t="s">
        <v>3763</v>
      </c>
      <c r="F3286" s="73">
        <v>44918</v>
      </c>
      <c r="G3286" s="72" t="s">
        <v>3764</v>
      </c>
      <c r="H3286" s="74">
        <v>7775817</v>
      </c>
      <c r="I3286" s="74">
        <v>6998239</v>
      </c>
      <c r="J3286" s="74">
        <v>6609448</v>
      </c>
      <c r="K3286" s="74">
        <v>388791</v>
      </c>
      <c r="L3286" s="74">
        <v>388791</v>
      </c>
      <c r="M3286" s="74">
        <v>0</v>
      </c>
      <c r="N3286" s="74">
        <v>0</v>
      </c>
      <c r="O3286" s="74">
        <v>0</v>
      </c>
      <c r="P3286" s="75">
        <v>0</v>
      </c>
      <c r="Q3286" s="76" t="str">
        <f t="shared" si="51"/>
        <v>Registered</v>
      </c>
    </row>
    <row r="3287" spans="1:17">
      <c r="A3287" s="77">
        <v>989</v>
      </c>
      <c r="B3287" s="77" t="s">
        <v>1433</v>
      </c>
      <c r="C3287" s="77" t="s">
        <v>94</v>
      </c>
      <c r="D3287" s="77" t="s">
        <v>3760</v>
      </c>
      <c r="E3287" s="77" t="s">
        <v>3761</v>
      </c>
      <c r="F3287" s="78">
        <v>45341</v>
      </c>
      <c r="G3287" s="77" t="s">
        <v>2113</v>
      </c>
      <c r="H3287" s="79">
        <v>12055800</v>
      </c>
      <c r="I3287" s="79">
        <v>9644640</v>
      </c>
      <c r="J3287" s="79">
        <v>9255558</v>
      </c>
      <c r="K3287" s="79">
        <v>389082</v>
      </c>
      <c r="L3287" s="79">
        <v>0</v>
      </c>
      <c r="M3287" s="79">
        <v>0</v>
      </c>
      <c r="N3287" s="79">
        <v>0</v>
      </c>
      <c r="O3287" s="79">
        <v>389082</v>
      </c>
      <c r="P3287" s="80">
        <v>0</v>
      </c>
      <c r="Q3287" s="81" t="str">
        <f t="shared" si="51"/>
        <v>Registered</v>
      </c>
    </row>
    <row r="3288" spans="1:17">
      <c r="A3288" s="72">
        <v>988</v>
      </c>
      <c r="B3288" s="72" t="s">
        <v>1433</v>
      </c>
      <c r="C3288" s="72" t="s">
        <v>5</v>
      </c>
      <c r="D3288" s="72" t="s">
        <v>3757</v>
      </c>
      <c r="E3288" s="72" t="s">
        <v>3758</v>
      </c>
      <c r="F3288" s="73">
        <v>45105</v>
      </c>
      <c r="G3288" s="72" t="s">
        <v>3759</v>
      </c>
      <c r="H3288" s="74">
        <v>7812500</v>
      </c>
      <c r="I3288" s="74">
        <v>6250000</v>
      </c>
      <c r="J3288" s="74">
        <v>5859375</v>
      </c>
      <c r="K3288" s="74">
        <v>390625</v>
      </c>
      <c r="L3288" s="74">
        <v>0</v>
      </c>
      <c r="M3288" s="74">
        <v>390625</v>
      </c>
      <c r="N3288" s="74">
        <v>0</v>
      </c>
      <c r="O3288" s="74">
        <v>0</v>
      </c>
      <c r="P3288" s="75">
        <v>0</v>
      </c>
      <c r="Q3288" s="76" t="str">
        <f t="shared" si="51"/>
        <v>Registered</v>
      </c>
    </row>
    <row r="3289" spans="1:17">
      <c r="A3289" s="77">
        <v>987</v>
      </c>
      <c r="B3289" s="77" t="s">
        <v>107</v>
      </c>
      <c r="C3289" s="77" t="s">
        <v>1460</v>
      </c>
      <c r="D3289" s="77" t="s">
        <v>3754</v>
      </c>
      <c r="E3289" s="77" t="s">
        <v>3755</v>
      </c>
      <c r="F3289" s="78">
        <v>45986</v>
      </c>
      <c r="G3289" s="77" t="s">
        <v>3756</v>
      </c>
      <c r="H3289" s="79">
        <v>9766071</v>
      </c>
      <c r="I3289" s="79">
        <v>5957304</v>
      </c>
      <c r="J3289" s="79">
        <v>5566661</v>
      </c>
      <c r="K3289" s="79">
        <v>390643</v>
      </c>
      <c r="L3289" s="79">
        <v>0</v>
      </c>
      <c r="M3289" s="79">
        <v>390643</v>
      </c>
      <c r="N3289" s="79">
        <v>0</v>
      </c>
      <c r="O3289" s="79">
        <v>0</v>
      </c>
      <c r="P3289" s="80">
        <v>0</v>
      </c>
      <c r="Q3289" s="81" t="str">
        <f t="shared" si="51"/>
        <v>Registered</v>
      </c>
    </row>
    <row r="3290" spans="1:17">
      <c r="A3290" s="72">
        <v>986</v>
      </c>
      <c r="B3290" s="72" t="s">
        <v>355</v>
      </c>
      <c r="C3290" s="72" t="s">
        <v>1801</v>
      </c>
      <c r="D3290" s="72" t="s">
        <v>3752</v>
      </c>
      <c r="E3290" s="72" t="s">
        <v>3753</v>
      </c>
      <c r="F3290" s="73">
        <v>45762</v>
      </c>
      <c r="G3290" s="72" t="s">
        <v>3453</v>
      </c>
      <c r="H3290" s="74">
        <v>9769250</v>
      </c>
      <c r="I3290" s="74">
        <v>5568473</v>
      </c>
      <c r="J3290" s="74">
        <v>5177703</v>
      </c>
      <c r="K3290" s="74">
        <v>390770</v>
      </c>
      <c r="L3290" s="74">
        <v>390770</v>
      </c>
      <c r="M3290" s="74">
        <v>0</v>
      </c>
      <c r="N3290" s="74">
        <v>0</v>
      </c>
      <c r="O3290" s="74">
        <v>0</v>
      </c>
      <c r="P3290" s="75">
        <v>0</v>
      </c>
      <c r="Q3290" s="76" t="str">
        <f t="shared" si="51"/>
        <v>Registered</v>
      </c>
    </row>
    <row r="3291" spans="1:17">
      <c r="A3291" s="77">
        <v>985</v>
      </c>
      <c r="B3291" s="77" t="s">
        <v>130</v>
      </c>
      <c r="C3291" s="77" t="s">
        <v>24</v>
      </c>
      <c r="D3291" s="77" t="s">
        <v>3749</v>
      </c>
      <c r="E3291" s="77" t="s">
        <v>3750</v>
      </c>
      <c r="F3291" s="78">
        <v>45064</v>
      </c>
      <c r="G3291" s="77" t="s">
        <v>3751</v>
      </c>
      <c r="H3291" s="79">
        <v>7820391</v>
      </c>
      <c r="I3291" s="79">
        <v>6490926</v>
      </c>
      <c r="J3291" s="79">
        <v>6099906.0999999996</v>
      </c>
      <c r="K3291" s="79">
        <v>391019.9</v>
      </c>
      <c r="L3291" s="79">
        <v>391020</v>
      </c>
      <c r="M3291" s="79">
        <v>0</v>
      </c>
      <c r="N3291" s="79">
        <v>0</v>
      </c>
      <c r="O3291" s="79">
        <v>0</v>
      </c>
      <c r="P3291" s="80">
        <v>0</v>
      </c>
      <c r="Q3291" s="81" t="str">
        <f t="shared" si="51"/>
        <v>Registered</v>
      </c>
    </row>
    <row r="3292" spans="1:17">
      <c r="A3292" s="72">
        <v>982</v>
      </c>
      <c r="B3292" s="72" t="s">
        <v>130</v>
      </c>
      <c r="C3292" s="72" t="s">
        <v>24</v>
      </c>
      <c r="D3292" s="72" t="s">
        <v>3743</v>
      </c>
      <c r="E3292" s="72" t="s">
        <v>3744</v>
      </c>
      <c r="F3292" s="73">
        <v>45007</v>
      </c>
      <c r="G3292" s="72" t="s">
        <v>2546</v>
      </c>
      <c r="H3292" s="74">
        <v>7820391</v>
      </c>
      <c r="I3292" s="74">
        <v>7038357</v>
      </c>
      <c r="J3292" s="74">
        <v>6647337</v>
      </c>
      <c r="K3292" s="74">
        <v>391020</v>
      </c>
      <c r="L3292" s="74">
        <v>391020</v>
      </c>
      <c r="M3292" s="74">
        <v>0</v>
      </c>
      <c r="N3292" s="74">
        <v>0</v>
      </c>
      <c r="O3292" s="74">
        <v>0</v>
      </c>
      <c r="P3292" s="75">
        <v>0</v>
      </c>
      <c r="Q3292" s="76" t="str">
        <f t="shared" si="51"/>
        <v>Registered</v>
      </c>
    </row>
    <row r="3293" spans="1:17">
      <c r="A3293" s="77">
        <v>983</v>
      </c>
      <c r="B3293" s="77" t="s">
        <v>130</v>
      </c>
      <c r="C3293" s="77" t="s">
        <v>24</v>
      </c>
      <c r="D3293" s="77" t="s">
        <v>3745</v>
      </c>
      <c r="E3293" s="77" t="s">
        <v>3746</v>
      </c>
      <c r="F3293" s="78">
        <v>45000</v>
      </c>
      <c r="G3293" s="77" t="s">
        <v>2400</v>
      </c>
      <c r="H3293" s="79">
        <v>7820391</v>
      </c>
      <c r="I3293" s="79">
        <v>7038357</v>
      </c>
      <c r="J3293" s="79">
        <v>6647337</v>
      </c>
      <c r="K3293" s="79">
        <v>391020</v>
      </c>
      <c r="L3293" s="79">
        <v>391020</v>
      </c>
      <c r="M3293" s="79">
        <v>0</v>
      </c>
      <c r="N3293" s="79">
        <v>0</v>
      </c>
      <c r="O3293" s="79">
        <v>0</v>
      </c>
      <c r="P3293" s="80">
        <v>0</v>
      </c>
      <c r="Q3293" s="81" t="str">
        <f t="shared" si="51"/>
        <v>Registered</v>
      </c>
    </row>
    <row r="3294" spans="1:17">
      <c r="A3294" s="72">
        <v>984</v>
      </c>
      <c r="B3294" s="72" t="s">
        <v>130</v>
      </c>
      <c r="C3294" s="72" t="s">
        <v>24</v>
      </c>
      <c r="D3294" s="72" t="s">
        <v>3747</v>
      </c>
      <c r="E3294" s="72" t="s">
        <v>3748</v>
      </c>
      <c r="F3294" s="73">
        <v>45107</v>
      </c>
      <c r="G3294" s="72" t="s">
        <v>2406</v>
      </c>
      <c r="H3294" s="74">
        <v>7820391</v>
      </c>
      <c r="I3294" s="74">
        <v>7038357</v>
      </c>
      <c r="J3294" s="74">
        <v>6647337</v>
      </c>
      <c r="K3294" s="74">
        <v>391020</v>
      </c>
      <c r="L3294" s="74">
        <v>391020</v>
      </c>
      <c r="M3294" s="74">
        <v>0</v>
      </c>
      <c r="N3294" s="74">
        <v>0</v>
      </c>
      <c r="O3294" s="74">
        <v>0</v>
      </c>
      <c r="P3294" s="75">
        <v>0</v>
      </c>
      <c r="Q3294" s="76" t="str">
        <f t="shared" si="51"/>
        <v>Registered</v>
      </c>
    </row>
    <row r="3295" spans="1:17">
      <c r="A3295" s="77">
        <v>981</v>
      </c>
      <c r="B3295" s="77" t="s">
        <v>107</v>
      </c>
      <c r="C3295" s="77" t="s">
        <v>1460</v>
      </c>
      <c r="D3295" s="77" t="s">
        <v>3741</v>
      </c>
      <c r="E3295" s="77" t="s">
        <v>3742</v>
      </c>
      <c r="F3295" s="78">
        <v>45988</v>
      </c>
      <c r="G3295" s="77" t="s">
        <v>1894</v>
      </c>
      <c r="H3295" s="79">
        <v>9783929</v>
      </c>
      <c r="I3295" s="79">
        <v>5968196</v>
      </c>
      <c r="J3295" s="79">
        <v>5576839</v>
      </c>
      <c r="K3295" s="79">
        <v>391357</v>
      </c>
      <c r="L3295" s="79">
        <v>0</v>
      </c>
      <c r="M3295" s="79">
        <v>391357</v>
      </c>
      <c r="N3295" s="79">
        <v>0</v>
      </c>
      <c r="O3295" s="79">
        <v>0</v>
      </c>
      <c r="P3295" s="80">
        <v>0</v>
      </c>
      <c r="Q3295" s="81" t="str">
        <f t="shared" si="51"/>
        <v>Registered</v>
      </c>
    </row>
    <row r="3296" spans="1:17">
      <c r="A3296" s="72">
        <v>980</v>
      </c>
      <c r="B3296" s="72" t="s">
        <v>355</v>
      </c>
      <c r="C3296" s="72" t="s">
        <v>1588</v>
      </c>
      <c r="D3296" s="72" t="s">
        <v>3738</v>
      </c>
      <c r="E3296" s="72" t="s">
        <v>3739</v>
      </c>
      <c r="F3296" s="73">
        <v>45909</v>
      </c>
      <c r="G3296" s="72" t="s">
        <v>3740</v>
      </c>
      <c r="H3296" s="74">
        <v>9786240</v>
      </c>
      <c r="I3296" s="74">
        <v>5578158</v>
      </c>
      <c r="J3296" s="74">
        <v>5186708</v>
      </c>
      <c r="K3296" s="74">
        <v>391450</v>
      </c>
      <c r="L3296" s="74">
        <v>0</v>
      </c>
      <c r="M3296" s="74">
        <v>391450</v>
      </c>
      <c r="N3296" s="74">
        <v>0</v>
      </c>
      <c r="O3296" s="74">
        <v>0</v>
      </c>
      <c r="P3296" s="75">
        <v>0</v>
      </c>
      <c r="Q3296" s="76" t="str">
        <f t="shared" si="51"/>
        <v>Registered</v>
      </c>
    </row>
    <row r="3297" spans="1:17">
      <c r="A3297" s="77">
        <v>979</v>
      </c>
      <c r="B3297" s="77" t="s">
        <v>107</v>
      </c>
      <c r="C3297" s="77" t="s">
        <v>1487</v>
      </c>
      <c r="D3297" s="77" t="s">
        <v>3736</v>
      </c>
      <c r="E3297" s="77" t="s">
        <v>3737</v>
      </c>
      <c r="F3297" s="78">
        <v>46022</v>
      </c>
      <c r="G3297" s="77" t="s">
        <v>2834</v>
      </c>
      <c r="H3297" s="79">
        <v>13110258</v>
      </c>
      <c r="I3297" s="79">
        <v>7472847</v>
      </c>
      <c r="J3297" s="79">
        <v>7080539</v>
      </c>
      <c r="K3297" s="79">
        <v>392308</v>
      </c>
      <c r="L3297" s="79">
        <v>392308</v>
      </c>
      <c r="M3297" s="79">
        <v>0</v>
      </c>
      <c r="N3297" s="79">
        <v>0</v>
      </c>
      <c r="O3297" s="79">
        <v>0</v>
      </c>
      <c r="P3297" s="80">
        <v>0</v>
      </c>
      <c r="Q3297" s="81" t="str">
        <f t="shared" si="51"/>
        <v>Registered</v>
      </c>
    </row>
    <row r="3298" spans="1:17">
      <c r="A3298" s="72">
        <v>978</v>
      </c>
      <c r="B3298" s="72" t="s">
        <v>130</v>
      </c>
      <c r="C3298" s="72" t="s">
        <v>22</v>
      </c>
      <c r="D3298" s="72" t="s">
        <v>3734</v>
      </c>
      <c r="E3298" s="72" t="s">
        <v>3735</v>
      </c>
      <c r="F3298" s="73">
        <v>45100</v>
      </c>
      <c r="G3298" s="72" t="s">
        <v>3475</v>
      </c>
      <c r="H3298" s="74">
        <v>7917750</v>
      </c>
      <c r="I3298" s="74">
        <v>6730086</v>
      </c>
      <c r="J3298" s="74">
        <v>6337198</v>
      </c>
      <c r="K3298" s="74">
        <v>392888</v>
      </c>
      <c r="L3298" s="74">
        <v>0</v>
      </c>
      <c r="M3298" s="74">
        <v>392888</v>
      </c>
      <c r="N3298" s="74">
        <v>0</v>
      </c>
      <c r="O3298" s="74">
        <v>0</v>
      </c>
      <c r="P3298" s="75">
        <v>0</v>
      </c>
      <c r="Q3298" s="76" t="str">
        <f t="shared" si="51"/>
        <v>Registered</v>
      </c>
    </row>
    <row r="3299" spans="1:17">
      <c r="A3299" s="77">
        <v>970</v>
      </c>
      <c r="B3299" s="77" t="s">
        <v>1433</v>
      </c>
      <c r="C3299" s="77" t="s">
        <v>6</v>
      </c>
      <c r="D3299" s="77" t="s">
        <v>3717</v>
      </c>
      <c r="E3299" s="77" t="s">
        <v>3718</v>
      </c>
      <c r="F3299" s="78">
        <v>45097</v>
      </c>
      <c r="G3299" s="77" t="s">
        <v>3448</v>
      </c>
      <c r="H3299" s="79">
        <v>7859100</v>
      </c>
      <c r="I3299" s="79">
        <v>6680235</v>
      </c>
      <c r="J3299" s="79">
        <v>6287280</v>
      </c>
      <c r="K3299" s="79">
        <v>392955</v>
      </c>
      <c r="L3299" s="79">
        <v>392955</v>
      </c>
      <c r="M3299" s="79">
        <v>0</v>
      </c>
      <c r="N3299" s="79">
        <v>0</v>
      </c>
      <c r="O3299" s="79">
        <v>0</v>
      </c>
      <c r="P3299" s="80">
        <v>0</v>
      </c>
      <c r="Q3299" s="81" t="str">
        <f t="shared" si="51"/>
        <v>Registered</v>
      </c>
    </row>
    <row r="3300" spans="1:17">
      <c r="A3300" s="72">
        <v>971</v>
      </c>
      <c r="B3300" s="72" t="s">
        <v>130</v>
      </c>
      <c r="C3300" s="72" t="s">
        <v>24</v>
      </c>
      <c r="D3300" s="72" t="s">
        <v>3719</v>
      </c>
      <c r="E3300" s="72" t="s">
        <v>3720</v>
      </c>
      <c r="F3300" s="73">
        <v>44918</v>
      </c>
      <c r="G3300" s="72" t="s">
        <v>2756</v>
      </c>
      <c r="H3300" s="74">
        <v>7859100</v>
      </c>
      <c r="I3300" s="74">
        <v>7073190</v>
      </c>
      <c r="J3300" s="74">
        <v>6680235</v>
      </c>
      <c r="K3300" s="74">
        <v>392955</v>
      </c>
      <c r="L3300" s="74">
        <v>392955</v>
      </c>
      <c r="M3300" s="74">
        <v>0</v>
      </c>
      <c r="N3300" s="74">
        <v>0</v>
      </c>
      <c r="O3300" s="74">
        <v>0</v>
      </c>
      <c r="P3300" s="75">
        <v>0</v>
      </c>
      <c r="Q3300" s="76" t="str">
        <f t="shared" si="51"/>
        <v>Registered</v>
      </c>
    </row>
    <row r="3301" spans="1:17">
      <c r="A3301" s="77">
        <v>972</v>
      </c>
      <c r="B3301" s="77" t="s">
        <v>130</v>
      </c>
      <c r="C3301" s="77" t="s">
        <v>22</v>
      </c>
      <c r="D3301" s="77" t="s">
        <v>3721</v>
      </c>
      <c r="E3301" s="77" t="s">
        <v>3050</v>
      </c>
      <c r="F3301" s="78">
        <v>45068</v>
      </c>
      <c r="G3301" s="77" t="s">
        <v>3722</v>
      </c>
      <c r="H3301" s="79">
        <v>7859100</v>
      </c>
      <c r="I3301" s="79">
        <v>6680235</v>
      </c>
      <c r="J3301" s="79">
        <v>6287280</v>
      </c>
      <c r="K3301" s="79">
        <v>392955</v>
      </c>
      <c r="L3301" s="79">
        <v>0</v>
      </c>
      <c r="M3301" s="79">
        <v>392955</v>
      </c>
      <c r="N3301" s="79">
        <v>0</v>
      </c>
      <c r="O3301" s="79">
        <v>0</v>
      </c>
      <c r="P3301" s="80">
        <v>0</v>
      </c>
      <c r="Q3301" s="81" t="str">
        <f t="shared" si="51"/>
        <v>Registered</v>
      </c>
    </row>
    <row r="3302" spans="1:17">
      <c r="A3302" s="72">
        <v>973</v>
      </c>
      <c r="B3302" s="72" t="s">
        <v>130</v>
      </c>
      <c r="C3302" s="72" t="s">
        <v>23</v>
      </c>
      <c r="D3302" s="72" t="s">
        <v>3723</v>
      </c>
      <c r="E3302" s="72" t="s">
        <v>3724</v>
      </c>
      <c r="F3302" s="73">
        <v>44918</v>
      </c>
      <c r="G3302" s="72" t="s">
        <v>3089</v>
      </c>
      <c r="H3302" s="74">
        <v>7859100</v>
      </c>
      <c r="I3302" s="74">
        <v>7073190</v>
      </c>
      <c r="J3302" s="74">
        <v>6680235</v>
      </c>
      <c r="K3302" s="74">
        <v>392955</v>
      </c>
      <c r="L3302" s="74">
        <v>392955</v>
      </c>
      <c r="M3302" s="74">
        <v>0</v>
      </c>
      <c r="N3302" s="74">
        <v>0</v>
      </c>
      <c r="O3302" s="74">
        <v>0</v>
      </c>
      <c r="P3302" s="75">
        <v>0</v>
      </c>
      <c r="Q3302" s="76" t="str">
        <f t="shared" si="51"/>
        <v>Registered</v>
      </c>
    </row>
    <row r="3303" spans="1:17">
      <c r="A3303" s="77">
        <v>974</v>
      </c>
      <c r="B3303" s="77" t="s">
        <v>130</v>
      </c>
      <c r="C3303" s="77" t="s">
        <v>2274</v>
      </c>
      <c r="D3303" s="77" t="s">
        <v>3725</v>
      </c>
      <c r="E3303" s="77" t="s">
        <v>3726</v>
      </c>
      <c r="F3303" s="78">
        <v>45089</v>
      </c>
      <c r="G3303" s="77" t="s">
        <v>1632</v>
      </c>
      <c r="H3303" s="79">
        <v>7859100</v>
      </c>
      <c r="I3303" s="79">
        <v>7073190</v>
      </c>
      <c r="J3303" s="79">
        <v>6680235</v>
      </c>
      <c r="K3303" s="79">
        <v>392955</v>
      </c>
      <c r="L3303" s="79">
        <v>392955</v>
      </c>
      <c r="M3303" s="79">
        <v>0</v>
      </c>
      <c r="N3303" s="79">
        <v>0</v>
      </c>
      <c r="O3303" s="79">
        <v>0</v>
      </c>
      <c r="P3303" s="80">
        <v>0</v>
      </c>
      <c r="Q3303" s="81" t="str">
        <f t="shared" si="51"/>
        <v>Registered</v>
      </c>
    </row>
    <row r="3304" spans="1:17">
      <c r="A3304" s="72">
        <v>975</v>
      </c>
      <c r="B3304" s="72" t="s">
        <v>130</v>
      </c>
      <c r="C3304" s="72" t="s">
        <v>2274</v>
      </c>
      <c r="D3304" s="72" t="s">
        <v>3727</v>
      </c>
      <c r="E3304" s="72" t="s">
        <v>3728</v>
      </c>
      <c r="F3304" s="73">
        <v>45075</v>
      </c>
      <c r="G3304" s="72" t="s">
        <v>3164</v>
      </c>
      <c r="H3304" s="74">
        <v>7859100</v>
      </c>
      <c r="I3304" s="74">
        <v>7073190</v>
      </c>
      <c r="J3304" s="74">
        <v>6680235</v>
      </c>
      <c r="K3304" s="74">
        <v>392955</v>
      </c>
      <c r="L3304" s="74">
        <v>392955</v>
      </c>
      <c r="M3304" s="74">
        <v>0</v>
      </c>
      <c r="N3304" s="74">
        <v>0</v>
      </c>
      <c r="O3304" s="74">
        <v>0</v>
      </c>
      <c r="P3304" s="75">
        <v>0</v>
      </c>
      <c r="Q3304" s="76" t="str">
        <f t="shared" si="51"/>
        <v>Registered</v>
      </c>
    </row>
    <row r="3305" spans="1:17">
      <c r="A3305" s="77">
        <v>976</v>
      </c>
      <c r="B3305" s="77" t="s">
        <v>130</v>
      </c>
      <c r="C3305" s="77" t="s">
        <v>2274</v>
      </c>
      <c r="D3305" s="77" t="s">
        <v>3729</v>
      </c>
      <c r="E3305" s="77" t="s">
        <v>3730</v>
      </c>
      <c r="F3305" s="78">
        <v>45068</v>
      </c>
      <c r="G3305" s="77" t="s">
        <v>3164</v>
      </c>
      <c r="H3305" s="79">
        <v>7859100</v>
      </c>
      <c r="I3305" s="79">
        <v>6523053</v>
      </c>
      <c r="J3305" s="79">
        <v>6130098</v>
      </c>
      <c r="K3305" s="79">
        <v>392955</v>
      </c>
      <c r="L3305" s="79">
        <v>392955</v>
      </c>
      <c r="M3305" s="79">
        <v>0</v>
      </c>
      <c r="N3305" s="79">
        <v>0</v>
      </c>
      <c r="O3305" s="79">
        <v>0</v>
      </c>
      <c r="P3305" s="80">
        <v>0</v>
      </c>
      <c r="Q3305" s="81" t="str">
        <f t="shared" si="51"/>
        <v>Registered</v>
      </c>
    </row>
    <row r="3306" spans="1:17">
      <c r="A3306" s="72">
        <v>977</v>
      </c>
      <c r="B3306" s="72" t="s">
        <v>130</v>
      </c>
      <c r="C3306" s="72" t="s">
        <v>2274</v>
      </c>
      <c r="D3306" s="72" t="s">
        <v>3731</v>
      </c>
      <c r="E3306" s="72" t="s">
        <v>3732</v>
      </c>
      <c r="F3306" s="73">
        <v>45090</v>
      </c>
      <c r="G3306" s="72" t="s">
        <v>3733</v>
      </c>
      <c r="H3306" s="74">
        <v>7859100</v>
      </c>
      <c r="I3306" s="74">
        <v>7073190</v>
      </c>
      <c r="J3306" s="74">
        <v>6680235</v>
      </c>
      <c r="K3306" s="74">
        <v>392955</v>
      </c>
      <c r="L3306" s="74">
        <v>0</v>
      </c>
      <c r="M3306" s="74">
        <v>392955</v>
      </c>
      <c r="N3306" s="74">
        <v>0</v>
      </c>
      <c r="O3306" s="74">
        <v>0</v>
      </c>
      <c r="P3306" s="75">
        <v>0</v>
      </c>
      <c r="Q3306" s="76" t="str">
        <f t="shared" si="51"/>
        <v>Registered</v>
      </c>
    </row>
    <row r="3307" spans="1:17">
      <c r="A3307" s="77">
        <v>969</v>
      </c>
      <c r="B3307" s="77" t="s">
        <v>355</v>
      </c>
      <c r="C3307" s="77" t="s">
        <v>1801</v>
      </c>
      <c r="D3307" s="77" t="s">
        <v>3714</v>
      </c>
      <c r="E3307" s="77" t="s">
        <v>3715</v>
      </c>
      <c r="F3307" s="78">
        <v>45854</v>
      </c>
      <c r="G3307" s="77" t="s">
        <v>3716</v>
      </c>
      <c r="H3307" s="79">
        <v>9824468</v>
      </c>
      <c r="I3307" s="79">
        <v>5599948</v>
      </c>
      <c r="J3307" s="79">
        <v>5206969</v>
      </c>
      <c r="K3307" s="79">
        <v>392979</v>
      </c>
      <c r="L3307" s="79">
        <v>392979</v>
      </c>
      <c r="M3307" s="79">
        <v>0</v>
      </c>
      <c r="N3307" s="79">
        <v>0</v>
      </c>
      <c r="O3307" s="79">
        <v>0</v>
      </c>
      <c r="P3307" s="80">
        <v>0</v>
      </c>
      <c r="Q3307" s="81" t="str">
        <f t="shared" si="51"/>
        <v>Registered</v>
      </c>
    </row>
    <row r="3308" spans="1:17">
      <c r="A3308" s="72">
        <v>968</v>
      </c>
      <c r="B3308" s="72" t="s">
        <v>130</v>
      </c>
      <c r="C3308" s="72" t="s">
        <v>24</v>
      </c>
      <c r="D3308" s="72" t="s">
        <v>3711</v>
      </c>
      <c r="E3308" s="72" t="s">
        <v>3712</v>
      </c>
      <c r="F3308" s="73">
        <v>44957</v>
      </c>
      <c r="G3308" s="72" t="s">
        <v>3713</v>
      </c>
      <c r="H3308" s="74">
        <v>7863792</v>
      </c>
      <c r="I3308" s="74">
        <v>7077417</v>
      </c>
      <c r="J3308" s="74">
        <v>6684227</v>
      </c>
      <c r="K3308" s="74">
        <v>393190</v>
      </c>
      <c r="L3308" s="74">
        <v>393190</v>
      </c>
      <c r="M3308" s="74">
        <v>0</v>
      </c>
      <c r="N3308" s="74">
        <v>0</v>
      </c>
      <c r="O3308" s="74">
        <v>0</v>
      </c>
      <c r="P3308" s="75">
        <v>0</v>
      </c>
      <c r="Q3308" s="76" t="str">
        <f t="shared" si="51"/>
        <v>Registered</v>
      </c>
    </row>
    <row r="3309" spans="1:17">
      <c r="A3309" s="77">
        <v>964</v>
      </c>
      <c r="B3309" s="77" t="s">
        <v>130</v>
      </c>
      <c r="C3309" s="77" t="s">
        <v>24</v>
      </c>
      <c r="D3309" s="77" t="s">
        <v>3702</v>
      </c>
      <c r="E3309" s="77" t="s">
        <v>3703</v>
      </c>
      <c r="F3309" s="78">
        <v>45152</v>
      </c>
      <c r="G3309" s="77" t="s">
        <v>2792</v>
      </c>
      <c r="H3309" s="79">
        <v>7864965</v>
      </c>
      <c r="I3309" s="79">
        <v>7078468</v>
      </c>
      <c r="J3309" s="79">
        <v>6685220</v>
      </c>
      <c r="K3309" s="79">
        <v>393248</v>
      </c>
      <c r="L3309" s="79">
        <v>0</v>
      </c>
      <c r="M3309" s="79">
        <v>393248</v>
      </c>
      <c r="N3309" s="79">
        <v>0</v>
      </c>
      <c r="O3309" s="79">
        <v>0</v>
      </c>
      <c r="P3309" s="80">
        <v>0</v>
      </c>
      <c r="Q3309" s="81" t="str">
        <f t="shared" si="51"/>
        <v>Registered</v>
      </c>
    </row>
    <row r="3310" spans="1:17">
      <c r="A3310" s="72">
        <v>965</v>
      </c>
      <c r="B3310" s="72" t="s">
        <v>130</v>
      </c>
      <c r="C3310" s="72" t="s">
        <v>23</v>
      </c>
      <c r="D3310" s="72" t="s">
        <v>3704</v>
      </c>
      <c r="E3310" s="72" t="s">
        <v>3705</v>
      </c>
      <c r="F3310" s="73">
        <v>44985</v>
      </c>
      <c r="G3310" s="72" t="s">
        <v>2640</v>
      </c>
      <c r="H3310" s="74">
        <v>7864965</v>
      </c>
      <c r="I3310" s="74">
        <v>7078469</v>
      </c>
      <c r="J3310" s="74">
        <v>6685221</v>
      </c>
      <c r="K3310" s="74">
        <v>393248</v>
      </c>
      <c r="L3310" s="74">
        <v>393248</v>
      </c>
      <c r="M3310" s="74">
        <v>0</v>
      </c>
      <c r="N3310" s="74">
        <v>0</v>
      </c>
      <c r="O3310" s="74">
        <v>0</v>
      </c>
      <c r="P3310" s="75">
        <v>0</v>
      </c>
      <c r="Q3310" s="76" t="str">
        <f t="shared" si="51"/>
        <v>Registered</v>
      </c>
    </row>
    <row r="3311" spans="1:17">
      <c r="A3311" s="77">
        <v>966</v>
      </c>
      <c r="B3311" s="77" t="s">
        <v>130</v>
      </c>
      <c r="C3311" s="77" t="s">
        <v>2274</v>
      </c>
      <c r="D3311" s="77" t="s">
        <v>3706</v>
      </c>
      <c r="E3311" s="77" t="s">
        <v>3707</v>
      </c>
      <c r="F3311" s="78">
        <v>45101</v>
      </c>
      <c r="G3311" s="77" t="s">
        <v>3708</v>
      </c>
      <c r="H3311" s="79">
        <v>7864965</v>
      </c>
      <c r="I3311" s="79">
        <v>7078468</v>
      </c>
      <c r="J3311" s="79">
        <v>6685220</v>
      </c>
      <c r="K3311" s="79">
        <v>393248</v>
      </c>
      <c r="L3311" s="79">
        <v>393248</v>
      </c>
      <c r="M3311" s="79">
        <v>0</v>
      </c>
      <c r="N3311" s="79">
        <v>0</v>
      </c>
      <c r="O3311" s="79">
        <v>0</v>
      </c>
      <c r="P3311" s="80">
        <v>0</v>
      </c>
      <c r="Q3311" s="81" t="str">
        <f t="shared" si="51"/>
        <v>Registered</v>
      </c>
    </row>
    <row r="3312" spans="1:17">
      <c r="A3312" s="72">
        <v>967</v>
      </c>
      <c r="B3312" s="72" t="s">
        <v>130</v>
      </c>
      <c r="C3312" s="72" t="s">
        <v>2274</v>
      </c>
      <c r="D3312" s="72" t="s">
        <v>3709</v>
      </c>
      <c r="E3312" s="72" t="s">
        <v>3710</v>
      </c>
      <c r="F3312" s="73">
        <v>45104</v>
      </c>
      <c r="G3312" s="72" t="s">
        <v>3448</v>
      </c>
      <c r="H3312" s="74">
        <v>7864965</v>
      </c>
      <c r="I3312" s="74">
        <v>7078468</v>
      </c>
      <c r="J3312" s="74">
        <v>6685220</v>
      </c>
      <c r="K3312" s="74">
        <v>393248</v>
      </c>
      <c r="L3312" s="74">
        <v>0</v>
      </c>
      <c r="M3312" s="74">
        <v>393248</v>
      </c>
      <c r="N3312" s="74">
        <v>0</v>
      </c>
      <c r="O3312" s="74">
        <v>0</v>
      </c>
      <c r="P3312" s="75">
        <v>0</v>
      </c>
      <c r="Q3312" s="76" t="str">
        <f t="shared" si="51"/>
        <v>Registered</v>
      </c>
    </row>
    <row r="3313" spans="1:17">
      <c r="A3313" s="77">
        <v>962</v>
      </c>
      <c r="B3313" s="77" t="s">
        <v>130</v>
      </c>
      <c r="C3313" s="77" t="s">
        <v>24</v>
      </c>
      <c r="D3313" s="77" t="s">
        <v>3698</v>
      </c>
      <c r="E3313" s="77" t="s">
        <v>3699</v>
      </c>
      <c r="F3313" s="78">
        <v>44918</v>
      </c>
      <c r="G3313" s="77" t="s">
        <v>3001</v>
      </c>
      <c r="H3313" s="79">
        <v>7864965</v>
      </c>
      <c r="I3313" s="79">
        <v>7078468</v>
      </c>
      <c r="J3313" s="79">
        <v>6685219.5</v>
      </c>
      <c r="K3313" s="79">
        <v>393248.5</v>
      </c>
      <c r="L3313" s="79">
        <v>393248</v>
      </c>
      <c r="M3313" s="79">
        <v>0</v>
      </c>
      <c r="N3313" s="79">
        <v>0</v>
      </c>
      <c r="O3313" s="79">
        <v>0</v>
      </c>
      <c r="P3313" s="80">
        <v>0.5</v>
      </c>
      <c r="Q3313" s="81" t="str">
        <f t="shared" si="51"/>
        <v>Registered</v>
      </c>
    </row>
    <row r="3314" spans="1:17">
      <c r="A3314" s="72">
        <v>963</v>
      </c>
      <c r="B3314" s="72" t="s">
        <v>130</v>
      </c>
      <c r="C3314" s="72" t="s">
        <v>2274</v>
      </c>
      <c r="D3314" s="72" t="s">
        <v>3700</v>
      </c>
      <c r="E3314" s="72" t="s">
        <v>3701</v>
      </c>
      <c r="F3314" s="73">
        <v>45083</v>
      </c>
      <c r="G3314" s="72" t="s">
        <v>3010</v>
      </c>
      <c r="H3314" s="74">
        <v>7864965</v>
      </c>
      <c r="I3314" s="74">
        <v>7078468</v>
      </c>
      <c r="J3314" s="74">
        <v>6685219.5</v>
      </c>
      <c r="K3314" s="74">
        <v>393248.5</v>
      </c>
      <c r="L3314" s="74">
        <v>393248</v>
      </c>
      <c r="M3314" s="74">
        <v>0</v>
      </c>
      <c r="N3314" s="74">
        <v>0</v>
      </c>
      <c r="O3314" s="74">
        <v>0.5</v>
      </c>
      <c r="P3314" s="75">
        <v>0</v>
      </c>
      <c r="Q3314" s="76" t="str">
        <f t="shared" si="51"/>
        <v>Registered</v>
      </c>
    </row>
    <row r="3315" spans="1:17">
      <c r="A3315" s="77">
        <v>961</v>
      </c>
      <c r="B3315" s="77" t="s">
        <v>107</v>
      </c>
      <c r="C3315" s="77" t="s">
        <v>1460</v>
      </c>
      <c r="D3315" s="77" t="s">
        <v>3696</v>
      </c>
      <c r="E3315" s="77" t="s">
        <v>3697</v>
      </c>
      <c r="F3315" s="78">
        <v>46021</v>
      </c>
      <c r="G3315" s="77" t="s">
        <v>3172</v>
      </c>
      <c r="H3315" s="79">
        <v>9863393</v>
      </c>
      <c r="I3315" s="79">
        <v>6016671</v>
      </c>
      <c r="J3315" s="79">
        <v>5622135.2999999998</v>
      </c>
      <c r="K3315" s="79">
        <v>394535.7</v>
      </c>
      <c r="L3315" s="79">
        <v>0</v>
      </c>
      <c r="M3315" s="79">
        <v>394535.7</v>
      </c>
      <c r="N3315" s="79">
        <v>0</v>
      </c>
      <c r="O3315" s="79">
        <v>0</v>
      </c>
      <c r="P3315" s="80">
        <v>0</v>
      </c>
      <c r="Q3315" s="81" t="str">
        <f t="shared" si="51"/>
        <v>Registered</v>
      </c>
    </row>
    <row r="3316" spans="1:17">
      <c r="A3316" s="72">
        <v>960</v>
      </c>
      <c r="B3316" s="72" t="s">
        <v>130</v>
      </c>
      <c r="C3316" s="72" t="s">
        <v>23</v>
      </c>
      <c r="D3316" s="72" t="s">
        <v>3694</v>
      </c>
      <c r="E3316" s="72" t="s">
        <v>3695</v>
      </c>
      <c r="F3316" s="73">
        <v>44957</v>
      </c>
      <c r="G3316" s="72" t="s">
        <v>2756</v>
      </c>
      <c r="H3316" s="74">
        <v>7890771</v>
      </c>
      <c r="I3316" s="74">
        <v>7101696</v>
      </c>
      <c r="J3316" s="74">
        <v>6707157</v>
      </c>
      <c r="K3316" s="74">
        <v>394539</v>
      </c>
      <c r="L3316" s="74">
        <v>394539</v>
      </c>
      <c r="M3316" s="74">
        <v>0</v>
      </c>
      <c r="N3316" s="74">
        <v>0</v>
      </c>
      <c r="O3316" s="74">
        <v>0</v>
      </c>
      <c r="P3316" s="75">
        <v>0</v>
      </c>
      <c r="Q3316" s="76" t="str">
        <f t="shared" si="51"/>
        <v>Registered</v>
      </c>
    </row>
    <row r="3317" spans="1:17">
      <c r="A3317" s="77">
        <v>959</v>
      </c>
      <c r="B3317" s="77" t="s">
        <v>1433</v>
      </c>
      <c r="C3317" s="77" t="s">
        <v>6</v>
      </c>
      <c r="D3317" s="77" t="s">
        <v>3692</v>
      </c>
      <c r="E3317" s="77" t="s">
        <v>3693</v>
      </c>
      <c r="F3317" s="78">
        <v>45096</v>
      </c>
      <c r="G3317" s="77" t="s">
        <v>2930</v>
      </c>
      <c r="H3317" s="79">
        <v>7901786</v>
      </c>
      <c r="I3317" s="79">
        <v>6716517</v>
      </c>
      <c r="J3317" s="79">
        <v>6321428</v>
      </c>
      <c r="K3317" s="79">
        <v>395089</v>
      </c>
      <c r="L3317" s="79">
        <v>395089</v>
      </c>
      <c r="M3317" s="79">
        <v>0</v>
      </c>
      <c r="N3317" s="79">
        <v>0</v>
      </c>
      <c r="O3317" s="79">
        <v>0</v>
      </c>
      <c r="P3317" s="80">
        <v>0</v>
      </c>
      <c r="Q3317" s="81" t="str">
        <f t="shared" si="51"/>
        <v>Registered</v>
      </c>
    </row>
    <row r="3318" spans="1:17">
      <c r="A3318" s="72">
        <v>958</v>
      </c>
      <c r="B3318" s="72" t="s">
        <v>107</v>
      </c>
      <c r="C3318" s="72" t="s">
        <v>1460</v>
      </c>
      <c r="D3318" s="72" t="s">
        <v>3689</v>
      </c>
      <c r="E3318" s="72" t="s">
        <v>3690</v>
      </c>
      <c r="F3318" s="73">
        <v>45988</v>
      </c>
      <c r="G3318" s="72" t="s">
        <v>3691</v>
      </c>
      <c r="H3318" s="74">
        <v>13188366</v>
      </c>
      <c r="I3318" s="74">
        <v>8044905</v>
      </c>
      <c r="J3318" s="74">
        <v>7649253.5999999996</v>
      </c>
      <c r="K3318" s="74">
        <v>395651.4</v>
      </c>
      <c r="L3318" s="74">
        <v>0</v>
      </c>
      <c r="M3318" s="74">
        <v>395651.4</v>
      </c>
      <c r="N3318" s="74">
        <v>0</v>
      </c>
      <c r="O3318" s="74">
        <v>0</v>
      </c>
      <c r="P3318" s="75">
        <v>0</v>
      </c>
      <c r="Q3318" s="76" t="str">
        <f t="shared" si="51"/>
        <v>Registered</v>
      </c>
    </row>
    <row r="3319" spans="1:17">
      <c r="A3319" s="77">
        <v>954</v>
      </c>
      <c r="B3319" s="77" t="s">
        <v>130</v>
      </c>
      <c r="C3319" s="77" t="s">
        <v>22</v>
      </c>
      <c r="D3319" s="77" t="s">
        <v>3680</v>
      </c>
      <c r="E3319" s="77" t="s">
        <v>3681</v>
      </c>
      <c r="F3319" s="78">
        <v>45150</v>
      </c>
      <c r="G3319" s="77" t="s">
        <v>2695</v>
      </c>
      <c r="H3319" s="79">
        <v>7917750</v>
      </c>
      <c r="I3319" s="79">
        <v>6730093</v>
      </c>
      <c r="J3319" s="79">
        <v>6334205</v>
      </c>
      <c r="K3319" s="79">
        <v>395888</v>
      </c>
      <c r="L3319" s="79">
        <v>0</v>
      </c>
      <c r="M3319" s="79">
        <v>395888</v>
      </c>
      <c r="N3319" s="79">
        <v>0</v>
      </c>
      <c r="O3319" s="79">
        <v>0</v>
      </c>
      <c r="P3319" s="80">
        <v>0</v>
      </c>
      <c r="Q3319" s="81" t="str">
        <f t="shared" si="51"/>
        <v>Registered</v>
      </c>
    </row>
    <row r="3320" spans="1:17">
      <c r="A3320" s="72">
        <v>955</v>
      </c>
      <c r="B3320" s="72" t="s">
        <v>130</v>
      </c>
      <c r="C3320" s="72" t="s">
        <v>22</v>
      </c>
      <c r="D3320" s="72" t="s">
        <v>3682</v>
      </c>
      <c r="E3320" s="72" t="s">
        <v>3683</v>
      </c>
      <c r="F3320" s="73">
        <v>45132</v>
      </c>
      <c r="G3320" s="72" t="s">
        <v>3016</v>
      </c>
      <c r="H3320" s="74">
        <v>7917750</v>
      </c>
      <c r="I3320" s="74">
        <v>6730093</v>
      </c>
      <c r="J3320" s="74">
        <v>6334205</v>
      </c>
      <c r="K3320" s="74">
        <v>395888</v>
      </c>
      <c r="L3320" s="74">
        <v>0</v>
      </c>
      <c r="M3320" s="74">
        <v>395888</v>
      </c>
      <c r="N3320" s="74">
        <v>0</v>
      </c>
      <c r="O3320" s="74">
        <v>0</v>
      </c>
      <c r="P3320" s="75">
        <v>0</v>
      </c>
      <c r="Q3320" s="76" t="str">
        <f t="shared" si="51"/>
        <v>Registered</v>
      </c>
    </row>
    <row r="3321" spans="1:17">
      <c r="A3321" s="77">
        <v>956</v>
      </c>
      <c r="B3321" s="77" t="s">
        <v>130</v>
      </c>
      <c r="C3321" s="77" t="s">
        <v>2274</v>
      </c>
      <c r="D3321" s="77" t="s">
        <v>3684</v>
      </c>
      <c r="E3321" s="77" t="s">
        <v>3685</v>
      </c>
      <c r="F3321" s="78">
        <v>45119</v>
      </c>
      <c r="G3321" s="77" t="s">
        <v>2013</v>
      </c>
      <c r="H3321" s="79">
        <v>7917750</v>
      </c>
      <c r="I3321" s="79">
        <v>7125981</v>
      </c>
      <c r="J3321" s="79">
        <v>6730093</v>
      </c>
      <c r="K3321" s="79">
        <v>395888</v>
      </c>
      <c r="L3321" s="79">
        <v>395888</v>
      </c>
      <c r="M3321" s="79">
        <v>0</v>
      </c>
      <c r="N3321" s="79">
        <v>0</v>
      </c>
      <c r="O3321" s="79">
        <v>0</v>
      </c>
      <c r="P3321" s="80">
        <v>0</v>
      </c>
      <c r="Q3321" s="81" t="str">
        <f t="shared" si="51"/>
        <v>Registered</v>
      </c>
    </row>
    <row r="3322" spans="1:17">
      <c r="A3322" s="72">
        <v>957</v>
      </c>
      <c r="B3322" s="72" t="s">
        <v>130</v>
      </c>
      <c r="C3322" s="72" t="s">
        <v>2274</v>
      </c>
      <c r="D3322" s="72" t="s">
        <v>3686</v>
      </c>
      <c r="E3322" s="72" t="s">
        <v>3687</v>
      </c>
      <c r="F3322" s="73">
        <v>45130</v>
      </c>
      <c r="G3322" s="72" t="s">
        <v>3688</v>
      </c>
      <c r="H3322" s="74">
        <v>7917750</v>
      </c>
      <c r="I3322" s="74">
        <v>7125981</v>
      </c>
      <c r="J3322" s="74">
        <v>6730093</v>
      </c>
      <c r="K3322" s="74">
        <v>395888</v>
      </c>
      <c r="L3322" s="74">
        <v>0</v>
      </c>
      <c r="M3322" s="74">
        <v>395888</v>
      </c>
      <c r="N3322" s="74">
        <v>0</v>
      </c>
      <c r="O3322" s="74">
        <v>0</v>
      </c>
      <c r="P3322" s="75">
        <v>0</v>
      </c>
      <c r="Q3322" s="76" t="str">
        <f t="shared" si="51"/>
        <v>Registered</v>
      </c>
    </row>
    <row r="3323" spans="1:17">
      <c r="A3323" s="77">
        <v>953</v>
      </c>
      <c r="B3323" s="77" t="s">
        <v>107</v>
      </c>
      <c r="C3323" s="77" t="s">
        <v>1460</v>
      </c>
      <c r="D3323" s="77" t="s">
        <v>3677</v>
      </c>
      <c r="E3323" s="77" t="s">
        <v>3678</v>
      </c>
      <c r="F3323" s="78">
        <v>45961</v>
      </c>
      <c r="G3323" s="77" t="s">
        <v>3679</v>
      </c>
      <c r="H3323" s="79">
        <v>9908929</v>
      </c>
      <c r="I3323" s="79">
        <v>6044446</v>
      </c>
      <c r="J3323" s="79">
        <v>5648089</v>
      </c>
      <c r="K3323" s="79">
        <v>396357</v>
      </c>
      <c r="L3323" s="79">
        <v>0</v>
      </c>
      <c r="M3323" s="79">
        <v>396357</v>
      </c>
      <c r="N3323" s="79">
        <v>0</v>
      </c>
      <c r="O3323" s="79">
        <v>0</v>
      </c>
      <c r="P3323" s="80">
        <v>0</v>
      </c>
      <c r="Q3323" s="81" t="str">
        <f t="shared" si="51"/>
        <v>Registered</v>
      </c>
    </row>
    <row r="3324" spans="1:17">
      <c r="A3324" s="72">
        <v>952</v>
      </c>
      <c r="B3324" s="72" t="s">
        <v>130</v>
      </c>
      <c r="C3324" s="72" t="s">
        <v>23</v>
      </c>
      <c r="D3324" s="72" t="s">
        <v>3675</v>
      </c>
      <c r="E3324" s="72" t="s">
        <v>3676</v>
      </c>
      <c r="F3324" s="73">
        <v>45180</v>
      </c>
      <c r="G3324" s="72" t="s">
        <v>3619</v>
      </c>
      <c r="H3324" s="74">
        <v>7927600</v>
      </c>
      <c r="I3324" s="74">
        <v>7134840</v>
      </c>
      <c r="J3324" s="74">
        <v>6738460</v>
      </c>
      <c r="K3324" s="74">
        <v>396380</v>
      </c>
      <c r="L3324" s="74">
        <v>0</v>
      </c>
      <c r="M3324" s="74">
        <v>396380</v>
      </c>
      <c r="N3324" s="74">
        <v>0</v>
      </c>
      <c r="O3324" s="74">
        <v>0</v>
      </c>
      <c r="P3324" s="75">
        <v>0</v>
      </c>
      <c r="Q3324" s="76" t="str">
        <f t="shared" si="51"/>
        <v>Registered</v>
      </c>
    </row>
    <row r="3325" spans="1:17">
      <c r="A3325" s="77">
        <v>950</v>
      </c>
      <c r="B3325" s="77" t="s">
        <v>355</v>
      </c>
      <c r="C3325" s="77" t="s">
        <v>1801</v>
      </c>
      <c r="D3325" s="77" t="s">
        <v>3670</v>
      </c>
      <c r="E3325" s="77" t="s">
        <v>3671</v>
      </c>
      <c r="F3325" s="78">
        <v>45863</v>
      </c>
      <c r="G3325" s="77" t="s">
        <v>1952</v>
      </c>
      <c r="H3325" s="79">
        <v>9939150</v>
      </c>
      <c r="I3325" s="79">
        <v>5665316</v>
      </c>
      <c r="J3325" s="79">
        <v>5267750</v>
      </c>
      <c r="K3325" s="79">
        <v>397566</v>
      </c>
      <c r="L3325" s="79">
        <v>397566</v>
      </c>
      <c r="M3325" s="79">
        <v>0</v>
      </c>
      <c r="N3325" s="79">
        <v>0</v>
      </c>
      <c r="O3325" s="79">
        <v>0</v>
      </c>
      <c r="P3325" s="80">
        <v>0</v>
      </c>
      <c r="Q3325" s="81" t="str">
        <f t="shared" si="51"/>
        <v>Registered</v>
      </c>
    </row>
    <row r="3326" spans="1:17">
      <c r="A3326" s="72">
        <v>951</v>
      </c>
      <c r="B3326" s="72" t="s">
        <v>355</v>
      </c>
      <c r="C3326" s="72" t="s">
        <v>1801</v>
      </c>
      <c r="D3326" s="72" t="s">
        <v>3672</v>
      </c>
      <c r="E3326" s="72" t="s">
        <v>3673</v>
      </c>
      <c r="F3326" s="73">
        <v>45777</v>
      </c>
      <c r="G3326" s="72" t="s">
        <v>3674</v>
      </c>
      <c r="H3326" s="74">
        <v>9939150</v>
      </c>
      <c r="I3326" s="74">
        <v>5665316</v>
      </c>
      <c r="J3326" s="74">
        <v>5267750</v>
      </c>
      <c r="K3326" s="74">
        <v>397566</v>
      </c>
      <c r="L3326" s="74">
        <v>397566</v>
      </c>
      <c r="M3326" s="74">
        <v>0</v>
      </c>
      <c r="N3326" s="74">
        <v>0</v>
      </c>
      <c r="O3326" s="74">
        <v>0</v>
      </c>
      <c r="P3326" s="75">
        <v>0</v>
      </c>
      <c r="Q3326" s="76" t="str">
        <f t="shared" si="51"/>
        <v>Registered</v>
      </c>
    </row>
    <row r="3327" spans="1:17">
      <c r="A3327" s="77">
        <v>949</v>
      </c>
      <c r="B3327" s="77" t="s">
        <v>130</v>
      </c>
      <c r="C3327" s="77" t="s">
        <v>23</v>
      </c>
      <c r="D3327" s="77" t="s">
        <v>3668</v>
      </c>
      <c r="E3327" s="77" t="s">
        <v>3669</v>
      </c>
      <c r="F3327" s="78">
        <v>45168</v>
      </c>
      <c r="G3327" s="77" t="s">
        <v>3573</v>
      </c>
      <c r="H3327" s="79">
        <v>7954113</v>
      </c>
      <c r="I3327" s="79">
        <v>6204209</v>
      </c>
      <c r="J3327" s="79">
        <v>5806504</v>
      </c>
      <c r="K3327" s="79">
        <v>397705</v>
      </c>
      <c r="L3327" s="79">
        <v>0</v>
      </c>
      <c r="M3327" s="79">
        <v>0</v>
      </c>
      <c r="N3327" s="79">
        <v>397705</v>
      </c>
      <c r="O3327" s="79">
        <v>0</v>
      </c>
      <c r="P3327" s="80">
        <v>0</v>
      </c>
      <c r="Q3327" s="81" t="str">
        <f t="shared" si="51"/>
        <v>Registered</v>
      </c>
    </row>
    <row r="3328" spans="1:17">
      <c r="A3328" s="72">
        <v>948</v>
      </c>
      <c r="B3328" s="72" t="s">
        <v>355</v>
      </c>
      <c r="C3328" s="72" t="s">
        <v>1801</v>
      </c>
      <c r="D3328" s="72" t="s">
        <v>3666</v>
      </c>
      <c r="E3328" s="72" t="s">
        <v>3667</v>
      </c>
      <c r="F3328" s="73">
        <v>45937</v>
      </c>
      <c r="G3328" s="72" t="s">
        <v>1816</v>
      </c>
      <c r="H3328" s="74">
        <v>9957839</v>
      </c>
      <c r="I3328" s="74">
        <v>5675970</v>
      </c>
      <c r="J3328" s="74">
        <v>5277656</v>
      </c>
      <c r="K3328" s="74">
        <v>398314</v>
      </c>
      <c r="L3328" s="74">
        <v>398314</v>
      </c>
      <c r="M3328" s="74">
        <v>0</v>
      </c>
      <c r="N3328" s="74">
        <v>0</v>
      </c>
      <c r="O3328" s="74">
        <v>0</v>
      </c>
      <c r="P3328" s="75">
        <v>0</v>
      </c>
      <c r="Q3328" s="76" t="str">
        <f t="shared" ref="Q3328:Q3391" si="52">IF(G3328="01 Jan 1900","Unregistered","Registered")</f>
        <v>Registered</v>
      </c>
    </row>
    <row r="3329" spans="1:17">
      <c r="A3329" s="77">
        <v>947</v>
      </c>
      <c r="B3329" s="77" t="s">
        <v>400</v>
      </c>
      <c r="C3329" s="77" t="s">
        <v>70</v>
      </c>
      <c r="D3329" s="77" t="s">
        <v>3663</v>
      </c>
      <c r="E3329" s="77" t="s">
        <v>3664</v>
      </c>
      <c r="F3329" s="78">
        <v>44487</v>
      </c>
      <c r="G3329" s="77" t="s">
        <v>3665</v>
      </c>
      <c r="H3329" s="79">
        <v>10000000</v>
      </c>
      <c r="I3329" s="79">
        <v>10000000</v>
      </c>
      <c r="J3329" s="79">
        <v>9600932</v>
      </c>
      <c r="K3329" s="79">
        <v>399068</v>
      </c>
      <c r="L3329" s="79">
        <v>0</v>
      </c>
      <c r="M3329" s="79">
        <v>0</v>
      </c>
      <c r="N3329" s="79">
        <v>0</v>
      </c>
      <c r="O3329" s="79">
        <v>0</v>
      </c>
      <c r="P3329" s="80">
        <v>399068</v>
      </c>
      <c r="Q3329" s="81" t="str">
        <f t="shared" si="52"/>
        <v>Registered</v>
      </c>
    </row>
    <row r="3330" spans="1:17">
      <c r="A3330" s="72">
        <v>946</v>
      </c>
      <c r="B3330" s="72" t="s">
        <v>1433</v>
      </c>
      <c r="C3330" s="72" t="s">
        <v>1909</v>
      </c>
      <c r="D3330" s="72" t="s">
        <v>3661</v>
      </c>
      <c r="E3330" s="72" t="s">
        <v>3662</v>
      </c>
      <c r="F3330" s="73">
        <v>45107</v>
      </c>
      <c r="G3330" s="72" t="s">
        <v>2360</v>
      </c>
      <c r="H3330" s="74">
        <v>7983438</v>
      </c>
      <c r="I3330" s="74">
        <v>6386754</v>
      </c>
      <c r="J3330" s="74">
        <v>5987582</v>
      </c>
      <c r="K3330" s="74">
        <v>399172</v>
      </c>
      <c r="L3330" s="74">
        <v>399172</v>
      </c>
      <c r="M3330" s="74">
        <v>0</v>
      </c>
      <c r="N3330" s="74">
        <v>0</v>
      </c>
      <c r="O3330" s="74">
        <v>0</v>
      </c>
      <c r="P3330" s="75">
        <v>0</v>
      </c>
      <c r="Q3330" s="76" t="str">
        <f t="shared" si="52"/>
        <v>Registered</v>
      </c>
    </row>
    <row r="3331" spans="1:17">
      <c r="A3331" s="77">
        <v>945</v>
      </c>
      <c r="B3331" s="77" t="s">
        <v>1433</v>
      </c>
      <c r="C3331" s="77" t="s">
        <v>6</v>
      </c>
      <c r="D3331" s="77" t="s">
        <v>3659</v>
      </c>
      <c r="E3331" s="77" t="s">
        <v>3660</v>
      </c>
      <c r="F3331" s="78">
        <v>45100</v>
      </c>
      <c r="G3331" s="77" t="s">
        <v>2927</v>
      </c>
      <c r="H3331" s="79">
        <v>7991071</v>
      </c>
      <c r="I3331" s="79">
        <v>6792411</v>
      </c>
      <c r="J3331" s="79">
        <v>6392857</v>
      </c>
      <c r="K3331" s="79">
        <v>399554</v>
      </c>
      <c r="L3331" s="79">
        <v>399554</v>
      </c>
      <c r="M3331" s="79">
        <v>0</v>
      </c>
      <c r="N3331" s="79">
        <v>0</v>
      </c>
      <c r="O3331" s="79">
        <v>0</v>
      </c>
      <c r="P3331" s="80">
        <v>0</v>
      </c>
      <c r="Q3331" s="81" t="str">
        <f t="shared" si="52"/>
        <v>Registered</v>
      </c>
    </row>
    <row r="3332" spans="1:17">
      <c r="A3332" s="72">
        <v>944</v>
      </c>
      <c r="B3332" s="72" t="s">
        <v>62</v>
      </c>
      <c r="C3332" s="72" t="s">
        <v>65</v>
      </c>
      <c r="D3332" s="72" t="s">
        <v>3656</v>
      </c>
      <c r="E3332" s="72" t="s">
        <v>3657</v>
      </c>
      <c r="F3332" s="73">
        <v>44203</v>
      </c>
      <c r="G3332" s="72" t="s">
        <v>3658</v>
      </c>
      <c r="H3332" s="74">
        <v>11908000</v>
      </c>
      <c r="I3332" s="74">
        <v>11908000</v>
      </c>
      <c r="J3332" s="74">
        <v>11508001</v>
      </c>
      <c r="K3332" s="74">
        <v>399999</v>
      </c>
      <c r="L3332" s="74">
        <v>0</v>
      </c>
      <c r="M3332" s="74">
        <v>0</v>
      </c>
      <c r="N3332" s="74">
        <v>0</v>
      </c>
      <c r="O3332" s="74">
        <v>0</v>
      </c>
      <c r="P3332" s="75">
        <v>399999</v>
      </c>
      <c r="Q3332" s="76" t="str">
        <f t="shared" si="52"/>
        <v>Registered</v>
      </c>
    </row>
    <row r="3333" spans="1:17">
      <c r="A3333" s="77">
        <v>942</v>
      </c>
      <c r="B3333" s="77" t="s">
        <v>400</v>
      </c>
      <c r="C3333" s="77" t="s">
        <v>70</v>
      </c>
      <c r="D3333" s="77" t="s">
        <v>3653</v>
      </c>
      <c r="E3333" s="77" t="s">
        <v>2491</v>
      </c>
      <c r="F3333" s="78">
        <v>43738</v>
      </c>
      <c r="G3333" s="77" t="s">
        <v>2894</v>
      </c>
      <c r="H3333" s="79">
        <v>7600000</v>
      </c>
      <c r="I3333" s="79">
        <v>7600000</v>
      </c>
      <c r="J3333" s="79">
        <v>7200000</v>
      </c>
      <c r="K3333" s="79">
        <v>400000</v>
      </c>
      <c r="L3333" s="79">
        <v>0</v>
      </c>
      <c r="M3333" s="79">
        <v>0</v>
      </c>
      <c r="N3333" s="79">
        <v>0</v>
      </c>
      <c r="O3333" s="79">
        <v>0</v>
      </c>
      <c r="P3333" s="80">
        <v>400000</v>
      </c>
      <c r="Q3333" s="81" t="str">
        <f t="shared" si="52"/>
        <v>Registered</v>
      </c>
    </row>
    <row r="3334" spans="1:17">
      <c r="A3334" s="72">
        <v>943</v>
      </c>
      <c r="B3334" s="72" t="s">
        <v>130</v>
      </c>
      <c r="C3334" s="72" t="s">
        <v>22</v>
      </c>
      <c r="D3334" s="72" t="s">
        <v>3654</v>
      </c>
      <c r="E3334" s="72" t="s">
        <v>3655</v>
      </c>
      <c r="F3334" s="73">
        <v>45215</v>
      </c>
      <c r="G3334" s="72" t="s">
        <v>3568</v>
      </c>
      <c r="H3334" s="74">
        <v>8035050</v>
      </c>
      <c r="I3334" s="74">
        <v>7231551</v>
      </c>
      <c r="J3334" s="74">
        <v>6831551</v>
      </c>
      <c r="K3334" s="74">
        <v>400000</v>
      </c>
      <c r="L3334" s="74">
        <v>0</v>
      </c>
      <c r="M3334" s="74">
        <v>400000</v>
      </c>
      <c r="N3334" s="74">
        <v>0</v>
      </c>
      <c r="O3334" s="74">
        <v>0</v>
      </c>
      <c r="P3334" s="75">
        <v>0</v>
      </c>
      <c r="Q3334" s="76" t="str">
        <f t="shared" si="52"/>
        <v>Registered</v>
      </c>
    </row>
    <row r="3335" spans="1:17">
      <c r="A3335" s="77">
        <v>941</v>
      </c>
      <c r="B3335" s="77" t="s">
        <v>130</v>
      </c>
      <c r="C3335" s="77" t="s">
        <v>22</v>
      </c>
      <c r="D3335" s="77" t="s">
        <v>3650</v>
      </c>
      <c r="E3335" s="77" t="s">
        <v>3651</v>
      </c>
      <c r="F3335" s="78">
        <v>45199</v>
      </c>
      <c r="G3335" s="77" t="s">
        <v>3652</v>
      </c>
      <c r="H3335" s="79">
        <v>8005725</v>
      </c>
      <c r="I3335" s="79">
        <v>7205153</v>
      </c>
      <c r="J3335" s="79">
        <v>6804867.5</v>
      </c>
      <c r="K3335" s="79">
        <v>400285.5</v>
      </c>
      <c r="L3335" s="79">
        <v>400286</v>
      </c>
      <c r="M3335" s="79">
        <v>0</v>
      </c>
      <c r="N3335" s="79">
        <v>0</v>
      </c>
      <c r="O3335" s="79">
        <v>0</v>
      </c>
      <c r="P3335" s="80">
        <v>0</v>
      </c>
      <c r="Q3335" s="81" t="str">
        <f t="shared" si="52"/>
        <v>Registered</v>
      </c>
    </row>
    <row r="3336" spans="1:17">
      <c r="A3336" s="72">
        <v>937</v>
      </c>
      <c r="B3336" s="72" t="s">
        <v>130</v>
      </c>
      <c r="C3336" s="72" t="s">
        <v>23</v>
      </c>
      <c r="D3336" s="72" t="s">
        <v>3642</v>
      </c>
      <c r="E3336" s="72" t="s">
        <v>3643</v>
      </c>
      <c r="F3336" s="73">
        <v>44985</v>
      </c>
      <c r="G3336" s="72" t="s">
        <v>2972</v>
      </c>
      <c r="H3336" s="74">
        <v>8005725</v>
      </c>
      <c r="I3336" s="74">
        <v>7205153</v>
      </c>
      <c r="J3336" s="74">
        <v>6804867</v>
      </c>
      <c r="K3336" s="74">
        <v>400286</v>
      </c>
      <c r="L3336" s="74">
        <v>400286</v>
      </c>
      <c r="M3336" s="74">
        <v>0</v>
      </c>
      <c r="N3336" s="74">
        <v>0</v>
      </c>
      <c r="O3336" s="74">
        <v>0</v>
      </c>
      <c r="P3336" s="75">
        <v>0</v>
      </c>
      <c r="Q3336" s="76" t="str">
        <f t="shared" si="52"/>
        <v>Registered</v>
      </c>
    </row>
    <row r="3337" spans="1:17">
      <c r="A3337" s="77">
        <v>938</v>
      </c>
      <c r="B3337" s="77" t="s">
        <v>130</v>
      </c>
      <c r="C3337" s="77" t="s">
        <v>23</v>
      </c>
      <c r="D3337" s="77" t="s">
        <v>3644</v>
      </c>
      <c r="E3337" s="77" t="s">
        <v>3645</v>
      </c>
      <c r="F3337" s="78">
        <v>44925</v>
      </c>
      <c r="G3337" s="77" t="s">
        <v>3506</v>
      </c>
      <c r="H3337" s="79">
        <v>8005725</v>
      </c>
      <c r="I3337" s="79">
        <v>7205153</v>
      </c>
      <c r="J3337" s="79">
        <v>6804867</v>
      </c>
      <c r="K3337" s="79">
        <v>400286</v>
      </c>
      <c r="L3337" s="79">
        <v>0</v>
      </c>
      <c r="M3337" s="79">
        <v>400286</v>
      </c>
      <c r="N3337" s="79">
        <v>0</v>
      </c>
      <c r="O3337" s="79">
        <v>0</v>
      </c>
      <c r="P3337" s="80">
        <v>0</v>
      </c>
      <c r="Q3337" s="81" t="str">
        <f t="shared" si="52"/>
        <v>Registered</v>
      </c>
    </row>
    <row r="3338" spans="1:17">
      <c r="A3338" s="72">
        <v>939</v>
      </c>
      <c r="B3338" s="72" t="s">
        <v>130</v>
      </c>
      <c r="C3338" s="72" t="s">
        <v>2274</v>
      </c>
      <c r="D3338" s="72" t="s">
        <v>3646</v>
      </c>
      <c r="E3338" s="72" t="s">
        <v>3647</v>
      </c>
      <c r="F3338" s="73">
        <v>45187</v>
      </c>
      <c r="G3338" s="72" t="s">
        <v>1968</v>
      </c>
      <c r="H3338" s="74">
        <v>8005725</v>
      </c>
      <c r="I3338" s="74">
        <v>7205153</v>
      </c>
      <c r="J3338" s="74">
        <v>6804867</v>
      </c>
      <c r="K3338" s="74">
        <v>400286</v>
      </c>
      <c r="L3338" s="74">
        <v>400286</v>
      </c>
      <c r="M3338" s="74">
        <v>0</v>
      </c>
      <c r="N3338" s="74">
        <v>0</v>
      </c>
      <c r="O3338" s="74">
        <v>0</v>
      </c>
      <c r="P3338" s="75">
        <v>0</v>
      </c>
      <c r="Q3338" s="76" t="str">
        <f t="shared" si="52"/>
        <v>Registered</v>
      </c>
    </row>
    <row r="3339" spans="1:17">
      <c r="A3339" s="77">
        <v>940</v>
      </c>
      <c r="B3339" s="77" t="s">
        <v>130</v>
      </c>
      <c r="C3339" s="77" t="s">
        <v>2274</v>
      </c>
      <c r="D3339" s="77" t="s">
        <v>3648</v>
      </c>
      <c r="E3339" s="77" t="s">
        <v>3649</v>
      </c>
      <c r="F3339" s="78">
        <v>45226</v>
      </c>
      <c r="G3339" s="77" t="s">
        <v>2083</v>
      </c>
      <c r="H3339" s="79">
        <v>8005725</v>
      </c>
      <c r="I3339" s="79">
        <v>7205153</v>
      </c>
      <c r="J3339" s="79">
        <v>6804867</v>
      </c>
      <c r="K3339" s="79">
        <v>400286</v>
      </c>
      <c r="L3339" s="79">
        <v>400286</v>
      </c>
      <c r="M3339" s="79">
        <v>0</v>
      </c>
      <c r="N3339" s="79">
        <v>0</v>
      </c>
      <c r="O3339" s="79">
        <v>0</v>
      </c>
      <c r="P3339" s="80">
        <v>0</v>
      </c>
      <c r="Q3339" s="81" t="str">
        <f t="shared" si="52"/>
        <v>Registered</v>
      </c>
    </row>
    <row r="3340" spans="1:17">
      <c r="A3340" s="72">
        <v>936</v>
      </c>
      <c r="B3340" s="72" t="s">
        <v>130</v>
      </c>
      <c r="C3340" s="72" t="s">
        <v>131</v>
      </c>
      <c r="D3340" s="72" t="s">
        <v>3640</v>
      </c>
      <c r="E3340" s="72" t="s">
        <v>3641</v>
      </c>
      <c r="F3340" s="73">
        <v>45664</v>
      </c>
      <c r="G3340" s="72" t="s">
        <v>1902</v>
      </c>
      <c r="H3340" s="74">
        <v>8006400</v>
      </c>
      <c r="I3340" s="74">
        <v>2001600</v>
      </c>
      <c r="J3340" s="74">
        <v>1601281</v>
      </c>
      <c r="K3340" s="74">
        <v>400319</v>
      </c>
      <c r="L3340" s="74">
        <v>0</v>
      </c>
      <c r="M3340" s="74">
        <v>0</v>
      </c>
      <c r="N3340" s="74">
        <v>400319</v>
      </c>
      <c r="O3340" s="74">
        <v>0</v>
      </c>
      <c r="P3340" s="75">
        <v>0</v>
      </c>
      <c r="Q3340" s="76" t="str">
        <f t="shared" si="52"/>
        <v>Registered</v>
      </c>
    </row>
    <row r="3341" spans="1:17">
      <c r="A3341" s="77">
        <v>935</v>
      </c>
      <c r="B3341" s="77" t="s">
        <v>130</v>
      </c>
      <c r="C3341" s="77" t="s">
        <v>25</v>
      </c>
      <c r="D3341" s="77" t="s">
        <v>3637</v>
      </c>
      <c r="E3341" s="77" t="s">
        <v>3638</v>
      </c>
      <c r="F3341" s="78">
        <v>45320</v>
      </c>
      <c r="G3341" s="77" t="s">
        <v>3639</v>
      </c>
      <c r="H3341" s="79">
        <v>8035050</v>
      </c>
      <c r="I3341" s="79">
        <v>7231551</v>
      </c>
      <c r="J3341" s="79">
        <v>6829798</v>
      </c>
      <c r="K3341" s="79">
        <v>401753</v>
      </c>
      <c r="L3341" s="79">
        <v>0</v>
      </c>
      <c r="M3341" s="79">
        <v>401753</v>
      </c>
      <c r="N3341" s="79">
        <v>0</v>
      </c>
      <c r="O3341" s="79">
        <v>0</v>
      </c>
      <c r="P3341" s="80">
        <v>0</v>
      </c>
      <c r="Q3341" s="81" t="str">
        <f t="shared" si="52"/>
        <v>Registered</v>
      </c>
    </row>
    <row r="3342" spans="1:17">
      <c r="A3342" s="72">
        <v>934</v>
      </c>
      <c r="B3342" s="72" t="s">
        <v>1433</v>
      </c>
      <c r="C3342" s="72" t="s">
        <v>6</v>
      </c>
      <c r="D3342" s="72" t="s">
        <v>3635</v>
      </c>
      <c r="E3342" s="72" t="s">
        <v>3636</v>
      </c>
      <c r="F3342" s="73">
        <v>45092</v>
      </c>
      <c r="G3342" s="72" t="s">
        <v>3004</v>
      </c>
      <c r="H3342" s="74">
        <v>8035714</v>
      </c>
      <c r="I3342" s="74">
        <v>6830356</v>
      </c>
      <c r="J3342" s="74">
        <v>6428570</v>
      </c>
      <c r="K3342" s="74">
        <v>401786</v>
      </c>
      <c r="L3342" s="74">
        <v>401786</v>
      </c>
      <c r="M3342" s="74">
        <v>0</v>
      </c>
      <c r="N3342" s="74">
        <v>0</v>
      </c>
      <c r="O3342" s="74">
        <v>0</v>
      </c>
      <c r="P3342" s="75">
        <v>0</v>
      </c>
      <c r="Q3342" s="76" t="str">
        <f t="shared" si="52"/>
        <v>Registered</v>
      </c>
    </row>
    <row r="3343" spans="1:17">
      <c r="A3343" s="77">
        <v>931</v>
      </c>
      <c r="B3343" s="77" t="s">
        <v>130</v>
      </c>
      <c r="C3343" s="77" t="s">
        <v>22</v>
      </c>
      <c r="D3343" s="77" t="s">
        <v>3627</v>
      </c>
      <c r="E3343" s="77" t="s">
        <v>3628</v>
      </c>
      <c r="F3343" s="78">
        <v>45291</v>
      </c>
      <c r="G3343" s="77" t="s">
        <v>3629</v>
      </c>
      <c r="H3343" s="79">
        <v>8043261</v>
      </c>
      <c r="I3343" s="79">
        <v>6836771</v>
      </c>
      <c r="J3343" s="79">
        <v>6434608</v>
      </c>
      <c r="K3343" s="79">
        <v>402163</v>
      </c>
      <c r="L3343" s="79">
        <v>0</v>
      </c>
      <c r="M3343" s="79">
        <v>402163</v>
      </c>
      <c r="N3343" s="79">
        <v>0</v>
      </c>
      <c r="O3343" s="79">
        <v>0</v>
      </c>
      <c r="P3343" s="80">
        <v>0</v>
      </c>
      <c r="Q3343" s="81" t="str">
        <f t="shared" si="52"/>
        <v>Registered</v>
      </c>
    </row>
    <row r="3344" spans="1:17">
      <c r="A3344" s="72">
        <v>932</v>
      </c>
      <c r="B3344" s="72" t="s">
        <v>130</v>
      </c>
      <c r="C3344" s="72" t="s">
        <v>23</v>
      </c>
      <c r="D3344" s="72" t="s">
        <v>3630</v>
      </c>
      <c r="E3344" s="72" t="s">
        <v>3631</v>
      </c>
      <c r="F3344" s="73">
        <v>45251</v>
      </c>
      <c r="G3344" s="72" t="s">
        <v>3632</v>
      </c>
      <c r="H3344" s="74">
        <v>8043261</v>
      </c>
      <c r="I3344" s="74">
        <v>7238934</v>
      </c>
      <c r="J3344" s="74">
        <v>6836771</v>
      </c>
      <c r="K3344" s="74">
        <v>402163</v>
      </c>
      <c r="L3344" s="74">
        <v>402163</v>
      </c>
      <c r="M3344" s="74">
        <v>0</v>
      </c>
      <c r="N3344" s="74">
        <v>0</v>
      </c>
      <c r="O3344" s="74">
        <v>0</v>
      </c>
      <c r="P3344" s="75">
        <v>0</v>
      </c>
      <c r="Q3344" s="76" t="str">
        <f t="shared" si="52"/>
        <v>Registered</v>
      </c>
    </row>
    <row r="3345" spans="1:17">
      <c r="A3345" s="77">
        <v>933</v>
      </c>
      <c r="B3345" s="77" t="s">
        <v>130</v>
      </c>
      <c r="C3345" s="77" t="s">
        <v>2274</v>
      </c>
      <c r="D3345" s="77" t="s">
        <v>3633</v>
      </c>
      <c r="E3345" s="77" t="s">
        <v>3634</v>
      </c>
      <c r="F3345" s="78">
        <v>45225</v>
      </c>
      <c r="G3345" s="77" t="s">
        <v>2083</v>
      </c>
      <c r="H3345" s="79">
        <v>8043261</v>
      </c>
      <c r="I3345" s="79">
        <v>7238934</v>
      </c>
      <c r="J3345" s="79">
        <v>6836771</v>
      </c>
      <c r="K3345" s="79">
        <v>402163</v>
      </c>
      <c r="L3345" s="79">
        <v>402163</v>
      </c>
      <c r="M3345" s="79">
        <v>0</v>
      </c>
      <c r="N3345" s="79">
        <v>0</v>
      </c>
      <c r="O3345" s="79">
        <v>0</v>
      </c>
      <c r="P3345" s="80">
        <v>0</v>
      </c>
      <c r="Q3345" s="81" t="str">
        <f t="shared" si="52"/>
        <v>Registered</v>
      </c>
    </row>
    <row r="3346" spans="1:17">
      <c r="A3346" s="72">
        <v>930</v>
      </c>
      <c r="B3346" s="72" t="s">
        <v>1433</v>
      </c>
      <c r="C3346" s="72" t="s">
        <v>6</v>
      </c>
      <c r="D3346" s="72" t="s">
        <v>3625</v>
      </c>
      <c r="E3346" s="72" t="s">
        <v>3626</v>
      </c>
      <c r="F3346" s="73">
        <v>45341</v>
      </c>
      <c r="G3346" s="72" t="s">
        <v>2911</v>
      </c>
      <c r="H3346" s="74">
        <v>8078451</v>
      </c>
      <c r="I3346" s="74">
        <v>6866685</v>
      </c>
      <c r="J3346" s="74">
        <v>6462762.0999999996</v>
      </c>
      <c r="K3346" s="74">
        <v>403922.9</v>
      </c>
      <c r="L3346" s="74">
        <v>403922.9</v>
      </c>
      <c r="M3346" s="74">
        <v>0</v>
      </c>
      <c r="N3346" s="74">
        <v>0</v>
      </c>
      <c r="O3346" s="74">
        <v>0</v>
      </c>
      <c r="P3346" s="75">
        <v>0</v>
      </c>
      <c r="Q3346" s="76" t="str">
        <f t="shared" si="52"/>
        <v>Registered</v>
      </c>
    </row>
    <row r="3347" spans="1:17">
      <c r="A3347" s="77">
        <v>929</v>
      </c>
      <c r="B3347" s="77" t="s">
        <v>1433</v>
      </c>
      <c r="C3347" s="77" t="s">
        <v>5</v>
      </c>
      <c r="D3347" s="77" t="s">
        <v>3623</v>
      </c>
      <c r="E3347" s="77" t="s">
        <v>3624</v>
      </c>
      <c r="F3347" s="78">
        <v>45230</v>
      </c>
      <c r="G3347" s="77" t="s">
        <v>3039</v>
      </c>
      <c r="H3347" s="79">
        <v>8078451</v>
      </c>
      <c r="I3347" s="79">
        <v>6462762</v>
      </c>
      <c r="J3347" s="79">
        <v>6058839</v>
      </c>
      <c r="K3347" s="79">
        <v>403923</v>
      </c>
      <c r="L3347" s="79">
        <v>0</v>
      </c>
      <c r="M3347" s="79">
        <v>0</v>
      </c>
      <c r="N3347" s="79">
        <v>403923</v>
      </c>
      <c r="O3347" s="79">
        <v>0</v>
      </c>
      <c r="P3347" s="80">
        <v>0</v>
      </c>
      <c r="Q3347" s="81" t="str">
        <f t="shared" si="52"/>
        <v>Registered</v>
      </c>
    </row>
    <row r="3348" spans="1:17">
      <c r="A3348" s="72">
        <v>928</v>
      </c>
      <c r="B3348" s="72" t="s">
        <v>1433</v>
      </c>
      <c r="C3348" s="72" t="s">
        <v>1909</v>
      </c>
      <c r="D3348" s="72" t="s">
        <v>3620</v>
      </c>
      <c r="E3348" s="72" t="s">
        <v>3621</v>
      </c>
      <c r="F3348" s="73">
        <v>45472</v>
      </c>
      <c r="G3348" s="72" t="s">
        <v>3622</v>
      </c>
      <c r="H3348" s="74">
        <v>12106740</v>
      </c>
      <c r="I3348" s="74">
        <v>8474720</v>
      </c>
      <c r="J3348" s="74">
        <v>8070696</v>
      </c>
      <c r="K3348" s="74">
        <v>404024</v>
      </c>
      <c r="L3348" s="74">
        <v>0</v>
      </c>
      <c r="M3348" s="74">
        <v>0</v>
      </c>
      <c r="N3348" s="74">
        <v>0</v>
      </c>
      <c r="O3348" s="74">
        <v>404024</v>
      </c>
      <c r="P3348" s="75">
        <v>0</v>
      </c>
      <c r="Q3348" s="76" t="str">
        <f t="shared" si="52"/>
        <v>Registered</v>
      </c>
    </row>
    <row r="3349" spans="1:17">
      <c r="A3349" s="77">
        <v>925</v>
      </c>
      <c r="B3349" s="77" t="s">
        <v>130</v>
      </c>
      <c r="C3349" s="77" t="s">
        <v>24</v>
      </c>
      <c r="D3349" s="77" t="s">
        <v>3612</v>
      </c>
      <c r="E3349" s="77" t="s">
        <v>3613</v>
      </c>
      <c r="F3349" s="78">
        <v>44970</v>
      </c>
      <c r="G3349" s="77" t="s">
        <v>2677</v>
      </c>
      <c r="H3349" s="79">
        <v>8087835</v>
      </c>
      <c r="I3349" s="79">
        <v>7279053</v>
      </c>
      <c r="J3349" s="79">
        <v>6874661</v>
      </c>
      <c r="K3349" s="79">
        <v>404392</v>
      </c>
      <c r="L3349" s="79">
        <v>404392</v>
      </c>
      <c r="M3349" s="79">
        <v>0</v>
      </c>
      <c r="N3349" s="79">
        <v>0</v>
      </c>
      <c r="O3349" s="79">
        <v>0</v>
      </c>
      <c r="P3349" s="80">
        <v>0</v>
      </c>
      <c r="Q3349" s="81" t="str">
        <f t="shared" si="52"/>
        <v>Registered</v>
      </c>
    </row>
    <row r="3350" spans="1:17">
      <c r="A3350" s="72">
        <v>926</v>
      </c>
      <c r="B3350" s="72" t="s">
        <v>130</v>
      </c>
      <c r="C3350" s="72" t="s">
        <v>23</v>
      </c>
      <c r="D3350" s="72" t="s">
        <v>3614</v>
      </c>
      <c r="E3350" s="72" t="s">
        <v>3615</v>
      </c>
      <c r="F3350" s="73">
        <v>44918</v>
      </c>
      <c r="G3350" s="72" t="s">
        <v>3616</v>
      </c>
      <c r="H3350" s="74">
        <v>8087835</v>
      </c>
      <c r="I3350" s="74">
        <v>6874659</v>
      </c>
      <c r="J3350" s="74">
        <v>6470267</v>
      </c>
      <c r="K3350" s="74">
        <v>404392</v>
      </c>
      <c r="L3350" s="74">
        <v>404392</v>
      </c>
      <c r="M3350" s="74">
        <v>0</v>
      </c>
      <c r="N3350" s="74">
        <v>0</v>
      </c>
      <c r="O3350" s="74">
        <v>0</v>
      </c>
      <c r="P3350" s="75">
        <v>0</v>
      </c>
      <c r="Q3350" s="76" t="str">
        <f t="shared" si="52"/>
        <v>Registered</v>
      </c>
    </row>
    <row r="3351" spans="1:17">
      <c r="A3351" s="77">
        <v>927</v>
      </c>
      <c r="B3351" s="77" t="s">
        <v>130</v>
      </c>
      <c r="C3351" s="77" t="s">
        <v>2274</v>
      </c>
      <c r="D3351" s="77" t="s">
        <v>3617</v>
      </c>
      <c r="E3351" s="77" t="s">
        <v>3618</v>
      </c>
      <c r="F3351" s="78">
        <v>45214</v>
      </c>
      <c r="G3351" s="77" t="s">
        <v>3619</v>
      </c>
      <c r="H3351" s="79">
        <v>8087835</v>
      </c>
      <c r="I3351" s="79">
        <v>7279053</v>
      </c>
      <c r="J3351" s="79">
        <v>6874661</v>
      </c>
      <c r="K3351" s="79">
        <v>404392</v>
      </c>
      <c r="L3351" s="79">
        <v>404392</v>
      </c>
      <c r="M3351" s="79">
        <v>0</v>
      </c>
      <c r="N3351" s="79">
        <v>0</v>
      </c>
      <c r="O3351" s="79">
        <v>0</v>
      </c>
      <c r="P3351" s="80">
        <v>0</v>
      </c>
      <c r="Q3351" s="81" t="str">
        <f t="shared" si="52"/>
        <v>Registered</v>
      </c>
    </row>
    <row r="3352" spans="1:17">
      <c r="A3352" s="72">
        <v>924</v>
      </c>
      <c r="B3352" s="72" t="s">
        <v>130</v>
      </c>
      <c r="C3352" s="72" t="s">
        <v>2274</v>
      </c>
      <c r="D3352" s="72" t="s">
        <v>3609</v>
      </c>
      <c r="E3352" s="72" t="s">
        <v>3610</v>
      </c>
      <c r="F3352" s="73">
        <v>45224</v>
      </c>
      <c r="G3352" s="72" t="s">
        <v>3611</v>
      </c>
      <c r="H3352" s="74">
        <v>8132409</v>
      </c>
      <c r="I3352" s="74">
        <v>6912543</v>
      </c>
      <c r="J3352" s="74">
        <v>6505922.9000000004</v>
      </c>
      <c r="K3352" s="74">
        <v>406620.1</v>
      </c>
      <c r="L3352" s="74">
        <v>406620</v>
      </c>
      <c r="M3352" s="74">
        <v>0</v>
      </c>
      <c r="N3352" s="74">
        <v>0</v>
      </c>
      <c r="O3352" s="74">
        <v>0.1</v>
      </c>
      <c r="P3352" s="75">
        <v>0</v>
      </c>
      <c r="Q3352" s="76" t="str">
        <f t="shared" si="52"/>
        <v>Registered</v>
      </c>
    </row>
    <row r="3353" spans="1:17">
      <c r="A3353" s="77">
        <v>923</v>
      </c>
      <c r="B3353" s="77" t="s">
        <v>130</v>
      </c>
      <c r="C3353" s="77" t="s">
        <v>25</v>
      </c>
      <c r="D3353" s="77" t="s">
        <v>3606</v>
      </c>
      <c r="E3353" s="77" t="s">
        <v>3607</v>
      </c>
      <c r="F3353" s="78">
        <v>45214</v>
      </c>
      <c r="G3353" s="77" t="s">
        <v>3608</v>
      </c>
      <c r="H3353" s="79">
        <v>8132409</v>
      </c>
      <c r="I3353" s="79">
        <v>7319163</v>
      </c>
      <c r="J3353" s="79">
        <v>6912542</v>
      </c>
      <c r="K3353" s="79">
        <v>406621</v>
      </c>
      <c r="L3353" s="79">
        <v>0</v>
      </c>
      <c r="M3353" s="79">
        <v>406620</v>
      </c>
      <c r="N3353" s="79">
        <v>0</v>
      </c>
      <c r="O3353" s="79">
        <v>0</v>
      </c>
      <c r="P3353" s="80">
        <v>1</v>
      </c>
      <c r="Q3353" s="81" t="str">
        <f t="shared" si="52"/>
        <v>Registered</v>
      </c>
    </row>
    <row r="3354" spans="1:17">
      <c r="A3354" s="72">
        <v>922</v>
      </c>
      <c r="B3354" s="72" t="s">
        <v>318</v>
      </c>
      <c r="C3354" s="72" t="s">
        <v>320</v>
      </c>
      <c r="D3354" s="72" t="s">
        <v>3604</v>
      </c>
      <c r="E3354" s="72" t="s">
        <v>3605</v>
      </c>
      <c r="F3354" s="73">
        <v>45678</v>
      </c>
      <c r="G3354" s="72" t="s">
        <v>3463</v>
      </c>
      <c r="H3354" s="74">
        <v>5047245</v>
      </c>
      <c r="I3354" s="74">
        <v>5047245</v>
      </c>
      <c r="J3354" s="74">
        <v>4640452</v>
      </c>
      <c r="K3354" s="74">
        <v>406793</v>
      </c>
      <c r="L3354" s="74">
        <v>0</v>
      </c>
      <c r="M3354" s="74">
        <v>0</v>
      </c>
      <c r="N3354" s="74">
        <v>0</v>
      </c>
      <c r="O3354" s="74">
        <v>406793</v>
      </c>
      <c r="P3354" s="75">
        <v>0</v>
      </c>
      <c r="Q3354" s="76" t="str">
        <f t="shared" si="52"/>
        <v>Registered</v>
      </c>
    </row>
    <row r="3355" spans="1:17">
      <c r="A3355" s="77">
        <v>921</v>
      </c>
      <c r="B3355" s="77" t="s">
        <v>1433</v>
      </c>
      <c r="C3355" s="77" t="s">
        <v>1475</v>
      </c>
      <c r="D3355" s="77" t="s">
        <v>3602</v>
      </c>
      <c r="E3355" s="77" t="s">
        <v>3603</v>
      </c>
      <c r="F3355" s="78">
        <v>45499</v>
      </c>
      <c r="G3355" s="77" t="s">
        <v>2418</v>
      </c>
      <c r="H3355" s="79">
        <v>8705360</v>
      </c>
      <c r="I3355" s="79">
        <v>6964286</v>
      </c>
      <c r="J3355" s="79">
        <v>6556697</v>
      </c>
      <c r="K3355" s="79">
        <v>407589</v>
      </c>
      <c r="L3355" s="79">
        <v>0</v>
      </c>
      <c r="M3355" s="79">
        <v>0</v>
      </c>
      <c r="N3355" s="79">
        <v>0</v>
      </c>
      <c r="O3355" s="79">
        <v>407589</v>
      </c>
      <c r="P3355" s="80">
        <v>0</v>
      </c>
      <c r="Q3355" s="81" t="str">
        <f t="shared" si="52"/>
        <v>Registered</v>
      </c>
    </row>
    <row r="3356" spans="1:17">
      <c r="A3356" s="72">
        <v>920</v>
      </c>
      <c r="B3356" s="72" t="s">
        <v>130</v>
      </c>
      <c r="C3356" s="72" t="s">
        <v>22</v>
      </c>
      <c r="D3356" s="72" t="s">
        <v>3600</v>
      </c>
      <c r="E3356" s="72" t="s">
        <v>3601</v>
      </c>
      <c r="F3356" s="73">
        <v>45305</v>
      </c>
      <c r="G3356" s="72" t="s">
        <v>1530</v>
      </c>
      <c r="H3356" s="74">
        <v>8152350</v>
      </c>
      <c r="I3356" s="74">
        <v>6929503</v>
      </c>
      <c r="J3356" s="74">
        <v>6521886</v>
      </c>
      <c r="K3356" s="74">
        <v>407617</v>
      </c>
      <c r="L3356" s="74">
        <v>0</v>
      </c>
      <c r="M3356" s="74">
        <v>407617</v>
      </c>
      <c r="N3356" s="74">
        <v>0</v>
      </c>
      <c r="O3356" s="74">
        <v>0</v>
      </c>
      <c r="P3356" s="75">
        <v>0</v>
      </c>
      <c r="Q3356" s="76" t="str">
        <f t="shared" si="52"/>
        <v>Registered</v>
      </c>
    </row>
    <row r="3357" spans="1:17">
      <c r="A3357" s="77">
        <v>919</v>
      </c>
      <c r="B3357" s="77" t="s">
        <v>130</v>
      </c>
      <c r="C3357" s="77" t="s">
        <v>2274</v>
      </c>
      <c r="D3357" s="77" t="s">
        <v>3598</v>
      </c>
      <c r="E3357" s="77" t="s">
        <v>3599</v>
      </c>
      <c r="F3357" s="78">
        <v>45305</v>
      </c>
      <c r="G3357" s="77" t="s">
        <v>1530</v>
      </c>
      <c r="H3357" s="79">
        <v>8152350</v>
      </c>
      <c r="I3357" s="79">
        <v>7337121</v>
      </c>
      <c r="J3357" s="79">
        <v>6929503</v>
      </c>
      <c r="K3357" s="79">
        <v>407618</v>
      </c>
      <c r="L3357" s="79">
        <v>407618</v>
      </c>
      <c r="M3357" s="79">
        <v>0</v>
      </c>
      <c r="N3357" s="79">
        <v>0</v>
      </c>
      <c r="O3357" s="79">
        <v>0</v>
      </c>
      <c r="P3357" s="80">
        <v>0</v>
      </c>
      <c r="Q3357" s="81" t="str">
        <f t="shared" si="52"/>
        <v>Registered</v>
      </c>
    </row>
    <row r="3358" spans="1:17">
      <c r="A3358" s="72">
        <v>917</v>
      </c>
      <c r="B3358" s="72" t="s">
        <v>1433</v>
      </c>
      <c r="C3358" s="72" t="s">
        <v>1909</v>
      </c>
      <c r="D3358" s="72" t="s">
        <v>3593</v>
      </c>
      <c r="E3358" s="72" t="s">
        <v>3594</v>
      </c>
      <c r="F3358" s="73">
        <v>45104</v>
      </c>
      <c r="G3358" s="72" t="s">
        <v>2406</v>
      </c>
      <c r="H3358" s="74">
        <v>8169643</v>
      </c>
      <c r="I3358" s="74">
        <v>6127233</v>
      </c>
      <c r="J3358" s="74">
        <v>5718751</v>
      </c>
      <c r="K3358" s="74">
        <v>408482</v>
      </c>
      <c r="L3358" s="74">
        <v>408482</v>
      </c>
      <c r="M3358" s="74">
        <v>0</v>
      </c>
      <c r="N3358" s="74">
        <v>0</v>
      </c>
      <c r="O3358" s="74">
        <v>0</v>
      </c>
      <c r="P3358" s="75">
        <v>0</v>
      </c>
      <c r="Q3358" s="76" t="str">
        <f t="shared" si="52"/>
        <v>Registered</v>
      </c>
    </row>
    <row r="3359" spans="1:17">
      <c r="A3359" s="77">
        <v>918</v>
      </c>
      <c r="B3359" s="77" t="s">
        <v>1433</v>
      </c>
      <c r="C3359" s="77" t="s">
        <v>1909</v>
      </c>
      <c r="D3359" s="77" t="s">
        <v>3595</v>
      </c>
      <c r="E3359" s="77" t="s">
        <v>3596</v>
      </c>
      <c r="F3359" s="78">
        <v>45107</v>
      </c>
      <c r="G3359" s="77" t="s">
        <v>3597</v>
      </c>
      <c r="H3359" s="79">
        <v>8169643</v>
      </c>
      <c r="I3359" s="79">
        <v>6127233</v>
      </c>
      <c r="J3359" s="79">
        <v>5718751</v>
      </c>
      <c r="K3359" s="79">
        <v>408482</v>
      </c>
      <c r="L3359" s="79">
        <v>408482</v>
      </c>
      <c r="M3359" s="79">
        <v>0</v>
      </c>
      <c r="N3359" s="79">
        <v>0</v>
      </c>
      <c r="O3359" s="79">
        <v>0</v>
      </c>
      <c r="P3359" s="80">
        <v>0</v>
      </c>
      <c r="Q3359" s="81" t="str">
        <f t="shared" si="52"/>
        <v>Registered</v>
      </c>
    </row>
    <row r="3360" spans="1:17">
      <c r="A3360" s="72">
        <v>916</v>
      </c>
      <c r="B3360" s="72" t="s">
        <v>130</v>
      </c>
      <c r="C3360" s="72" t="s">
        <v>24</v>
      </c>
      <c r="D3360" s="72" t="s">
        <v>3591</v>
      </c>
      <c r="E3360" s="72" t="s">
        <v>3592</v>
      </c>
      <c r="F3360" s="73">
        <v>45226</v>
      </c>
      <c r="G3360" s="72" t="s">
        <v>1945</v>
      </c>
      <c r="H3360" s="74">
        <v>8176786</v>
      </c>
      <c r="I3360" s="74">
        <v>7359107</v>
      </c>
      <c r="J3360" s="74">
        <v>6950268</v>
      </c>
      <c r="K3360" s="74">
        <v>408839</v>
      </c>
      <c r="L3360" s="74">
        <v>0</v>
      </c>
      <c r="M3360" s="74">
        <v>408839</v>
      </c>
      <c r="N3360" s="74">
        <v>0</v>
      </c>
      <c r="O3360" s="74">
        <v>0</v>
      </c>
      <c r="P3360" s="75">
        <v>0</v>
      </c>
      <c r="Q3360" s="76" t="str">
        <f t="shared" si="52"/>
        <v>Registered</v>
      </c>
    </row>
    <row r="3361" spans="1:17">
      <c r="A3361" s="77">
        <v>913</v>
      </c>
      <c r="B3361" s="77" t="s">
        <v>130</v>
      </c>
      <c r="C3361" s="77" t="s">
        <v>22</v>
      </c>
      <c r="D3361" s="77" t="s">
        <v>3582</v>
      </c>
      <c r="E3361" s="77" t="s">
        <v>3583</v>
      </c>
      <c r="F3361" s="78">
        <v>45344</v>
      </c>
      <c r="G3361" s="77" t="s">
        <v>3584</v>
      </c>
      <c r="H3361" s="79">
        <v>8176983</v>
      </c>
      <c r="I3361" s="79">
        <v>7359281</v>
      </c>
      <c r="J3361" s="79">
        <v>6950432</v>
      </c>
      <c r="K3361" s="79">
        <v>408849</v>
      </c>
      <c r="L3361" s="79">
        <v>0</v>
      </c>
      <c r="M3361" s="79">
        <v>408849</v>
      </c>
      <c r="N3361" s="79">
        <v>0</v>
      </c>
      <c r="O3361" s="79">
        <v>0</v>
      </c>
      <c r="P3361" s="80">
        <v>0</v>
      </c>
      <c r="Q3361" s="81" t="str">
        <f t="shared" si="52"/>
        <v>Registered</v>
      </c>
    </row>
    <row r="3362" spans="1:17">
      <c r="A3362" s="72">
        <v>914</v>
      </c>
      <c r="B3362" s="72" t="s">
        <v>130</v>
      </c>
      <c r="C3362" s="72" t="s">
        <v>25</v>
      </c>
      <c r="D3362" s="72" t="s">
        <v>3585</v>
      </c>
      <c r="E3362" s="72" t="s">
        <v>3586</v>
      </c>
      <c r="F3362" s="73">
        <v>45374</v>
      </c>
      <c r="G3362" s="72" t="s">
        <v>3587</v>
      </c>
      <c r="H3362" s="74">
        <v>8176983</v>
      </c>
      <c r="I3362" s="74">
        <v>7359281</v>
      </c>
      <c r="J3362" s="74">
        <v>6950432</v>
      </c>
      <c r="K3362" s="74">
        <v>408849</v>
      </c>
      <c r="L3362" s="74">
        <v>0</v>
      </c>
      <c r="M3362" s="74">
        <v>0</v>
      </c>
      <c r="N3362" s="74">
        <v>408849</v>
      </c>
      <c r="O3362" s="74">
        <v>0</v>
      </c>
      <c r="P3362" s="75">
        <v>0</v>
      </c>
      <c r="Q3362" s="76" t="str">
        <f t="shared" si="52"/>
        <v>Registered</v>
      </c>
    </row>
    <row r="3363" spans="1:17">
      <c r="A3363" s="77">
        <v>915</v>
      </c>
      <c r="B3363" s="77" t="s">
        <v>130</v>
      </c>
      <c r="C3363" s="77" t="s">
        <v>2274</v>
      </c>
      <c r="D3363" s="77" t="s">
        <v>3588</v>
      </c>
      <c r="E3363" s="77" t="s">
        <v>3589</v>
      </c>
      <c r="F3363" s="78">
        <v>45260</v>
      </c>
      <c r="G3363" s="77" t="s">
        <v>3590</v>
      </c>
      <c r="H3363" s="79">
        <v>8176983</v>
      </c>
      <c r="I3363" s="79">
        <v>7359281</v>
      </c>
      <c r="J3363" s="79">
        <v>6950432</v>
      </c>
      <c r="K3363" s="79">
        <v>408849</v>
      </c>
      <c r="L3363" s="79">
        <v>408849</v>
      </c>
      <c r="M3363" s="79">
        <v>0</v>
      </c>
      <c r="N3363" s="79">
        <v>0</v>
      </c>
      <c r="O3363" s="79">
        <v>0</v>
      </c>
      <c r="P3363" s="80">
        <v>0</v>
      </c>
      <c r="Q3363" s="81" t="str">
        <f t="shared" si="52"/>
        <v>Registered</v>
      </c>
    </row>
    <row r="3364" spans="1:17">
      <c r="A3364" s="72">
        <v>912</v>
      </c>
      <c r="B3364" s="72" t="s">
        <v>107</v>
      </c>
      <c r="C3364" s="72" t="s">
        <v>1460</v>
      </c>
      <c r="D3364" s="72" t="s">
        <v>3580</v>
      </c>
      <c r="E3364" s="72" t="s">
        <v>3581</v>
      </c>
      <c r="F3364" s="73">
        <v>46052</v>
      </c>
      <c r="G3364" s="72" t="s">
        <v>1912</v>
      </c>
      <c r="H3364" s="74">
        <v>13670598</v>
      </c>
      <c r="I3364" s="74">
        <v>8339066</v>
      </c>
      <c r="J3364" s="74">
        <v>7928948</v>
      </c>
      <c r="K3364" s="74">
        <v>410118</v>
      </c>
      <c r="L3364" s="74">
        <v>0</v>
      </c>
      <c r="M3364" s="74">
        <v>410118</v>
      </c>
      <c r="N3364" s="74">
        <v>0</v>
      </c>
      <c r="O3364" s="74">
        <v>0</v>
      </c>
      <c r="P3364" s="75">
        <v>0</v>
      </c>
      <c r="Q3364" s="76" t="str">
        <f t="shared" si="52"/>
        <v>Registered</v>
      </c>
    </row>
    <row r="3365" spans="1:17">
      <c r="A3365" s="77">
        <v>911</v>
      </c>
      <c r="B3365" s="77" t="s">
        <v>130</v>
      </c>
      <c r="C3365" s="77" t="s">
        <v>25</v>
      </c>
      <c r="D3365" s="77" t="s">
        <v>3578</v>
      </c>
      <c r="E3365" s="77" t="s">
        <v>3579</v>
      </c>
      <c r="F3365" s="78">
        <v>45338</v>
      </c>
      <c r="G3365" s="77" t="s">
        <v>3039</v>
      </c>
      <c r="H3365" s="79">
        <v>8221557</v>
      </c>
      <c r="I3365" s="79">
        <v>7399403</v>
      </c>
      <c r="J3365" s="79">
        <v>6988325</v>
      </c>
      <c r="K3365" s="79">
        <v>411078</v>
      </c>
      <c r="L3365" s="79">
        <v>0</v>
      </c>
      <c r="M3365" s="79">
        <v>411078</v>
      </c>
      <c r="N3365" s="79">
        <v>0</v>
      </c>
      <c r="O3365" s="79">
        <v>0</v>
      </c>
      <c r="P3365" s="80">
        <v>0</v>
      </c>
      <c r="Q3365" s="81" t="str">
        <f t="shared" si="52"/>
        <v>Registered</v>
      </c>
    </row>
    <row r="3366" spans="1:17">
      <c r="A3366" s="72">
        <v>910</v>
      </c>
      <c r="B3366" s="72" t="s">
        <v>1884</v>
      </c>
      <c r="C3366" s="72" t="s">
        <v>1885</v>
      </c>
      <c r="D3366" s="72" t="s">
        <v>3576</v>
      </c>
      <c r="E3366" s="72" t="s">
        <v>3577</v>
      </c>
      <c r="F3366" s="73">
        <v>45117</v>
      </c>
      <c r="G3366" s="72" t="s">
        <v>2927</v>
      </c>
      <c r="H3366" s="74">
        <v>8226576</v>
      </c>
      <c r="I3366" s="74">
        <v>7403919</v>
      </c>
      <c r="J3366" s="74">
        <v>6992591</v>
      </c>
      <c r="K3366" s="74">
        <v>411328</v>
      </c>
      <c r="L3366" s="74">
        <v>0</v>
      </c>
      <c r="M3366" s="74">
        <v>411328</v>
      </c>
      <c r="N3366" s="74">
        <v>0</v>
      </c>
      <c r="O3366" s="74">
        <v>0</v>
      </c>
      <c r="P3366" s="75">
        <v>0</v>
      </c>
      <c r="Q3366" s="76" t="str">
        <f t="shared" si="52"/>
        <v>Registered</v>
      </c>
    </row>
    <row r="3367" spans="1:17">
      <c r="A3367" s="77">
        <v>909</v>
      </c>
      <c r="B3367" s="77" t="s">
        <v>1433</v>
      </c>
      <c r="C3367" s="77" t="s">
        <v>6</v>
      </c>
      <c r="D3367" s="77" t="s">
        <v>3574</v>
      </c>
      <c r="E3367" s="77" t="s">
        <v>3575</v>
      </c>
      <c r="F3367" s="78">
        <v>45218</v>
      </c>
      <c r="G3367" s="77" t="s">
        <v>2695</v>
      </c>
      <c r="H3367" s="79">
        <v>8236607</v>
      </c>
      <c r="I3367" s="79">
        <v>7001113</v>
      </c>
      <c r="J3367" s="79">
        <v>6589283</v>
      </c>
      <c r="K3367" s="79">
        <v>411830</v>
      </c>
      <c r="L3367" s="79">
        <v>411830</v>
      </c>
      <c r="M3367" s="79">
        <v>0</v>
      </c>
      <c r="N3367" s="79">
        <v>0</v>
      </c>
      <c r="O3367" s="79">
        <v>0</v>
      </c>
      <c r="P3367" s="80">
        <v>0</v>
      </c>
      <c r="Q3367" s="81" t="str">
        <f t="shared" si="52"/>
        <v>Registered</v>
      </c>
    </row>
    <row r="3368" spans="1:17">
      <c r="A3368" s="72">
        <v>908</v>
      </c>
      <c r="B3368" s="72" t="s">
        <v>1433</v>
      </c>
      <c r="C3368" s="72" t="s">
        <v>1434</v>
      </c>
      <c r="D3368" s="72" t="s">
        <v>3571</v>
      </c>
      <c r="E3368" s="72" t="s">
        <v>3572</v>
      </c>
      <c r="F3368" s="73">
        <v>45176</v>
      </c>
      <c r="G3368" s="72" t="s">
        <v>3573</v>
      </c>
      <c r="H3368" s="74">
        <v>8268750</v>
      </c>
      <c r="I3368" s="74">
        <v>5793839</v>
      </c>
      <c r="J3368" s="74">
        <v>5381354</v>
      </c>
      <c r="K3368" s="74">
        <v>412485</v>
      </c>
      <c r="L3368" s="74">
        <v>412485</v>
      </c>
      <c r="M3368" s="74">
        <v>0</v>
      </c>
      <c r="N3368" s="74">
        <v>0</v>
      </c>
      <c r="O3368" s="74">
        <v>0</v>
      </c>
      <c r="P3368" s="75">
        <v>0</v>
      </c>
      <c r="Q3368" s="76" t="str">
        <f t="shared" si="52"/>
        <v>Registered</v>
      </c>
    </row>
    <row r="3369" spans="1:17">
      <c r="A3369" s="77">
        <v>907</v>
      </c>
      <c r="B3369" s="77" t="s">
        <v>130</v>
      </c>
      <c r="C3369" s="77" t="s">
        <v>29</v>
      </c>
      <c r="D3369" s="77" t="s">
        <v>3569</v>
      </c>
      <c r="E3369" s="77" t="s">
        <v>3570</v>
      </c>
      <c r="F3369" s="78">
        <v>45930</v>
      </c>
      <c r="G3369" s="77" t="s">
        <v>2226</v>
      </c>
      <c r="H3369" s="79">
        <v>3486000</v>
      </c>
      <c r="I3369" s="79">
        <v>2963100</v>
      </c>
      <c r="J3369" s="79">
        <v>2550000</v>
      </c>
      <c r="K3369" s="79">
        <v>413100</v>
      </c>
      <c r="L3369" s="79">
        <v>0</v>
      </c>
      <c r="M3369" s="79">
        <v>0</v>
      </c>
      <c r="N3369" s="79">
        <v>413100</v>
      </c>
      <c r="O3369" s="79">
        <v>0</v>
      </c>
      <c r="P3369" s="80">
        <v>0</v>
      </c>
      <c r="Q3369" s="81" t="str">
        <f t="shared" si="52"/>
        <v>Registered</v>
      </c>
    </row>
    <row r="3370" spans="1:17">
      <c r="A3370" s="72">
        <v>905</v>
      </c>
      <c r="B3370" s="72" t="s">
        <v>130</v>
      </c>
      <c r="C3370" s="72" t="s">
        <v>25</v>
      </c>
      <c r="D3370" s="72" t="s">
        <v>3563</v>
      </c>
      <c r="E3370" s="72" t="s">
        <v>3564</v>
      </c>
      <c r="F3370" s="73">
        <v>45380</v>
      </c>
      <c r="G3370" s="72" t="s">
        <v>3565</v>
      </c>
      <c r="H3370" s="74">
        <v>8266131</v>
      </c>
      <c r="I3370" s="74">
        <v>7439521</v>
      </c>
      <c r="J3370" s="74">
        <v>7026214</v>
      </c>
      <c r="K3370" s="74">
        <v>413307</v>
      </c>
      <c r="L3370" s="74">
        <v>0</v>
      </c>
      <c r="M3370" s="74">
        <v>413307</v>
      </c>
      <c r="N3370" s="74">
        <v>0</v>
      </c>
      <c r="O3370" s="74">
        <v>0</v>
      </c>
      <c r="P3370" s="75">
        <v>0</v>
      </c>
      <c r="Q3370" s="76" t="str">
        <f t="shared" si="52"/>
        <v>Registered</v>
      </c>
    </row>
    <row r="3371" spans="1:17">
      <c r="A3371" s="77">
        <v>906</v>
      </c>
      <c r="B3371" s="77" t="s">
        <v>130</v>
      </c>
      <c r="C3371" s="77" t="s">
        <v>2274</v>
      </c>
      <c r="D3371" s="77" t="s">
        <v>3566</v>
      </c>
      <c r="E3371" s="77" t="s">
        <v>3567</v>
      </c>
      <c r="F3371" s="78">
        <v>45226</v>
      </c>
      <c r="G3371" s="77" t="s">
        <v>3568</v>
      </c>
      <c r="H3371" s="79">
        <v>8266131</v>
      </c>
      <c r="I3371" s="79">
        <v>7439521</v>
      </c>
      <c r="J3371" s="79">
        <v>7026214</v>
      </c>
      <c r="K3371" s="79">
        <v>413307</v>
      </c>
      <c r="L3371" s="79">
        <v>413307</v>
      </c>
      <c r="M3371" s="79">
        <v>0</v>
      </c>
      <c r="N3371" s="79">
        <v>0</v>
      </c>
      <c r="O3371" s="79">
        <v>0</v>
      </c>
      <c r="P3371" s="80">
        <v>0</v>
      </c>
      <c r="Q3371" s="81" t="str">
        <f t="shared" si="52"/>
        <v>Registered</v>
      </c>
    </row>
    <row r="3372" spans="1:17">
      <c r="A3372" s="72">
        <v>904</v>
      </c>
      <c r="B3372" s="72" t="s">
        <v>130</v>
      </c>
      <c r="C3372" s="72" t="s">
        <v>24</v>
      </c>
      <c r="D3372" s="72" t="s">
        <v>3561</v>
      </c>
      <c r="E3372" s="72" t="s">
        <v>3562</v>
      </c>
      <c r="F3372" s="73">
        <v>44918</v>
      </c>
      <c r="G3372" s="72" t="s">
        <v>2546</v>
      </c>
      <c r="H3372" s="74">
        <v>7683150</v>
      </c>
      <c r="I3372" s="74">
        <v>6914841</v>
      </c>
      <c r="J3372" s="74">
        <v>6501421</v>
      </c>
      <c r="K3372" s="74">
        <v>413420</v>
      </c>
      <c r="L3372" s="74">
        <v>0</v>
      </c>
      <c r="M3372" s="74">
        <v>384158</v>
      </c>
      <c r="N3372" s="74">
        <v>0</v>
      </c>
      <c r="O3372" s="74">
        <v>0</v>
      </c>
      <c r="P3372" s="75">
        <v>29262</v>
      </c>
      <c r="Q3372" s="76" t="str">
        <f t="shared" si="52"/>
        <v>Registered</v>
      </c>
    </row>
    <row r="3373" spans="1:17">
      <c r="A3373" s="77">
        <v>903</v>
      </c>
      <c r="B3373" s="77" t="s">
        <v>1433</v>
      </c>
      <c r="C3373" s="77" t="s">
        <v>1434</v>
      </c>
      <c r="D3373" s="77" t="s">
        <v>3558</v>
      </c>
      <c r="E3373" s="77" t="s">
        <v>3559</v>
      </c>
      <c r="F3373" s="78">
        <v>45344</v>
      </c>
      <c r="G3373" s="77" t="s">
        <v>3560</v>
      </c>
      <c r="H3373" s="79">
        <v>8268477</v>
      </c>
      <c r="I3373" s="79">
        <v>6614784</v>
      </c>
      <c r="J3373" s="79">
        <v>6201360</v>
      </c>
      <c r="K3373" s="79">
        <v>413424</v>
      </c>
      <c r="L3373" s="79">
        <v>413424</v>
      </c>
      <c r="M3373" s="79">
        <v>0</v>
      </c>
      <c r="N3373" s="79">
        <v>0</v>
      </c>
      <c r="O3373" s="79">
        <v>0</v>
      </c>
      <c r="P3373" s="80">
        <v>0</v>
      </c>
      <c r="Q3373" s="81" t="str">
        <f t="shared" si="52"/>
        <v>Registered</v>
      </c>
    </row>
    <row r="3374" spans="1:17">
      <c r="A3374" s="72">
        <v>902</v>
      </c>
      <c r="B3374" s="72" t="s">
        <v>1433</v>
      </c>
      <c r="C3374" s="72" t="s">
        <v>1434</v>
      </c>
      <c r="D3374" s="72" t="s">
        <v>3555</v>
      </c>
      <c r="E3374" s="72" t="s">
        <v>3556</v>
      </c>
      <c r="F3374" s="73">
        <v>45281</v>
      </c>
      <c r="G3374" s="72" t="s">
        <v>3557</v>
      </c>
      <c r="H3374" s="74">
        <v>8303667</v>
      </c>
      <c r="I3374" s="74">
        <v>5812567</v>
      </c>
      <c r="J3374" s="74">
        <v>5397384</v>
      </c>
      <c r="K3374" s="74">
        <v>415183</v>
      </c>
      <c r="L3374" s="74">
        <v>415183</v>
      </c>
      <c r="M3374" s="74">
        <v>0</v>
      </c>
      <c r="N3374" s="74">
        <v>0</v>
      </c>
      <c r="O3374" s="74">
        <v>0</v>
      </c>
      <c r="P3374" s="75">
        <v>0</v>
      </c>
      <c r="Q3374" s="76" t="str">
        <f t="shared" si="52"/>
        <v>Registered</v>
      </c>
    </row>
    <row r="3375" spans="1:17">
      <c r="A3375" s="77">
        <v>901</v>
      </c>
      <c r="B3375" s="77" t="s">
        <v>1433</v>
      </c>
      <c r="C3375" s="77" t="s">
        <v>1909</v>
      </c>
      <c r="D3375" s="77" t="s">
        <v>3552</v>
      </c>
      <c r="E3375" s="77" t="s">
        <v>3553</v>
      </c>
      <c r="F3375" s="78">
        <v>45176</v>
      </c>
      <c r="G3375" s="77" t="s">
        <v>3554</v>
      </c>
      <c r="H3375" s="79">
        <v>8304465</v>
      </c>
      <c r="I3375" s="79">
        <v>6228350</v>
      </c>
      <c r="J3375" s="79">
        <v>5813127</v>
      </c>
      <c r="K3375" s="79">
        <v>415223</v>
      </c>
      <c r="L3375" s="79">
        <v>415223</v>
      </c>
      <c r="M3375" s="79">
        <v>0</v>
      </c>
      <c r="N3375" s="79">
        <v>0</v>
      </c>
      <c r="O3375" s="79">
        <v>0</v>
      </c>
      <c r="P3375" s="80">
        <v>0</v>
      </c>
      <c r="Q3375" s="81" t="str">
        <f t="shared" si="52"/>
        <v>Registered</v>
      </c>
    </row>
    <row r="3376" spans="1:17">
      <c r="A3376" s="72">
        <v>900</v>
      </c>
      <c r="B3376" s="72" t="s">
        <v>130</v>
      </c>
      <c r="C3376" s="72" t="s">
        <v>25</v>
      </c>
      <c r="D3376" s="72" t="s">
        <v>3550</v>
      </c>
      <c r="E3376" s="72" t="s">
        <v>3551</v>
      </c>
      <c r="F3376" s="73">
        <v>45532</v>
      </c>
      <c r="G3376" s="72" t="s">
        <v>2582</v>
      </c>
      <c r="H3376" s="74">
        <v>8310705</v>
      </c>
      <c r="I3376" s="74">
        <v>7479632</v>
      </c>
      <c r="J3376" s="74">
        <v>7064097</v>
      </c>
      <c r="K3376" s="74">
        <v>415535</v>
      </c>
      <c r="L3376" s="74">
        <v>0</v>
      </c>
      <c r="M3376" s="74">
        <v>415535</v>
      </c>
      <c r="N3376" s="74">
        <v>0</v>
      </c>
      <c r="O3376" s="74">
        <v>0</v>
      </c>
      <c r="P3376" s="75">
        <v>0</v>
      </c>
      <c r="Q3376" s="76" t="str">
        <f t="shared" si="52"/>
        <v>Registered</v>
      </c>
    </row>
    <row r="3377" spans="1:17">
      <c r="A3377" s="77">
        <v>899</v>
      </c>
      <c r="B3377" s="77" t="s">
        <v>130</v>
      </c>
      <c r="C3377" s="77" t="s">
        <v>24</v>
      </c>
      <c r="D3377" s="77" t="s">
        <v>3548</v>
      </c>
      <c r="E3377" s="77" t="s">
        <v>3549</v>
      </c>
      <c r="F3377" s="78">
        <v>45416</v>
      </c>
      <c r="G3377" s="77" t="s">
        <v>2792</v>
      </c>
      <c r="H3377" s="79">
        <v>8311878</v>
      </c>
      <c r="I3377" s="79">
        <v>7480690</v>
      </c>
      <c r="J3377" s="79">
        <v>7065096</v>
      </c>
      <c r="K3377" s="79">
        <v>415594</v>
      </c>
      <c r="L3377" s="79">
        <v>415594</v>
      </c>
      <c r="M3377" s="79">
        <v>0</v>
      </c>
      <c r="N3377" s="79">
        <v>0</v>
      </c>
      <c r="O3377" s="79">
        <v>0</v>
      </c>
      <c r="P3377" s="80">
        <v>0</v>
      </c>
      <c r="Q3377" s="81" t="str">
        <f t="shared" si="52"/>
        <v>Registered</v>
      </c>
    </row>
    <row r="3378" spans="1:17">
      <c r="A3378" s="72">
        <v>898</v>
      </c>
      <c r="B3378" s="72" t="s">
        <v>130</v>
      </c>
      <c r="C3378" s="72" t="s">
        <v>24</v>
      </c>
      <c r="D3378" s="72" t="s">
        <v>3546</v>
      </c>
      <c r="E3378" s="72" t="s">
        <v>3547</v>
      </c>
      <c r="F3378" s="73">
        <v>44942</v>
      </c>
      <c r="G3378" s="72" t="s">
        <v>2917</v>
      </c>
      <c r="H3378" s="74">
        <v>10426000</v>
      </c>
      <c r="I3378" s="74">
        <v>8757715</v>
      </c>
      <c r="J3378" s="74">
        <v>8340800</v>
      </c>
      <c r="K3378" s="74">
        <v>416915</v>
      </c>
      <c r="L3378" s="74">
        <v>0</v>
      </c>
      <c r="M3378" s="74">
        <v>0</v>
      </c>
      <c r="N3378" s="74">
        <v>0</v>
      </c>
      <c r="O3378" s="74">
        <v>0</v>
      </c>
      <c r="P3378" s="75">
        <v>416915</v>
      </c>
      <c r="Q3378" s="76" t="str">
        <f t="shared" si="52"/>
        <v>Registered</v>
      </c>
    </row>
    <row r="3379" spans="1:17">
      <c r="A3379" s="77">
        <v>897</v>
      </c>
      <c r="B3379" s="77" t="s">
        <v>1884</v>
      </c>
      <c r="C3379" s="77" t="s">
        <v>2010</v>
      </c>
      <c r="D3379" s="77" t="s">
        <v>3544</v>
      </c>
      <c r="E3379" s="77" t="s">
        <v>3545</v>
      </c>
      <c r="F3379" s="78">
        <v>44943</v>
      </c>
      <c r="G3379" s="77" t="s">
        <v>1362</v>
      </c>
      <c r="H3379" s="79">
        <v>8353300</v>
      </c>
      <c r="I3379" s="79">
        <v>7517970</v>
      </c>
      <c r="J3379" s="79">
        <v>7100305</v>
      </c>
      <c r="K3379" s="79">
        <v>417665</v>
      </c>
      <c r="L3379" s="79">
        <v>0</v>
      </c>
      <c r="M3379" s="79">
        <v>417665</v>
      </c>
      <c r="N3379" s="79">
        <v>0</v>
      </c>
      <c r="O3379" s="79">
        <v>0</v>
      </c>
      <c r="P3379" s="80">
        <v>0</v>
      </c>
      <c r="Q3379" s="81" t="str">
        <f t="shared" si="52"/>
        <v>Registered</v>
      </c>
    </row>
    <row r="3380" spans="1:17">
      <c r="A3380" s="72">
        <v>895</v>
      </c>
      <c r="B3380" s="72" t="s">
        <v>1884</v>
      </c>
      <c r="C3380" s="72" t="s">
        <v>2010</v>
      </c>
      <c r="D3380" s="72" t="s">
        <v>3538</v>
      </c>
      <c r="E3380" s="72" t="s">
        <v>3539</v>
      </c>
      <c r="F3380" s="73">
        <v>45133</v>
      </c>
      <c r="G3380" s="72" t="s">
        <v>3540</v>
      </c>
      <c r="H3380" s="74">
        <v>8353571</v>
      </c>
      <c r="I3380" s="74">
        <v>7518217</v>
      </c>
      <c r="J3380" s="74">
        <v>7100538</v>
      </c>
      <c r="K3380" s="74">
        <v>417679</v>
      </c>
      <c r="L3380" s="74">
        <v>0</v>
      </c>
      <c r="M3380" s="74">
        <v>417679</v>
      </c>
      <c r="N3380" s="74">
        <v>0</v>
      </c>
      <c r="O3380" s="74">
        <v>0</v>
      </c>
      <c r="P3380" s="75">
        <v>0</v>
      </c>
      <c r="Q3380" s="76" t="str">
        <f t="shared" si="52"/>
        <v>Registered</v>
      </c>
    </row>
    <row r="3381" spans="1:17">
      <c r="A3381" s="77">
        <v>896</v>
      </c>
      <c r="B3381" s="77" t="s">
        <v>1884</v>
      </c>
      <c r="C3381" s="77" t="s">
        <v>1885</v>
      </c>
      <c r="D3381" s="77" t="s">
        <v>3541</v>
      </c>
      <c r="E3381" s="77" t="s">
        <v>3542</v>
      </c>
      <c r="F3381" s="78">
        <v>44922</v>
      </c>
      <c r="G3381" s="77" t="s">
        <v>3543</v>
      </c>
      <c r="H3381" s="79">
        <v>8353571</v>
      </c>
      <c r="I3381" s="79">
        <v>7518217</v>
      </c>
      <c r="J3381" s="79">
        <v>7100538</v>
      </c>
      <c r="K3381" s="79">
        <v>417679</v>
      </c>
      <c r="L3381" s="79">
        <v>0</v>
      </c>
      <c r="M3381" s="79">
        <v>417679</v>
      </c>
      <c r="N3381" s="79">
        <v>0</v>
      </c>
      <c r="O3381" s="79">
        <v>0</v>
      </c>
      <c r="P3381" s="80">
        <v>0</v>
      </c>
      <c r="Q3381" s="81" t="str">
        <f t="shared" si="52"/>
        <v>Registered</v>
      </c>
    </row>
    <row r="3382" spans="1:17">
      <c r="A3382" s="72">
        <v>894</v>
      </c>
      <c r="B3382" s="72" t="s">
        <v>130</v>
      </c>
      <c r="C3382" s="72" t="s">
        <v>22</v>
      </c>
      <c r="D3382" s="72" t="s">
        <v>3536</v>
      </c>
      <c r="E3382" s="72" t="s">
        <v>3537</v>
      </c>
      <c r="F3382" s="73">
        <v>45215</v>
      </c>
      <c r="G3382" s="72" t="s">
        <v>2993</v>
      </c>
      <c r="H3382" s="74">
        <v>8356452</v>
      </c>
      <c r="I3382" s="74">
        <v>7102988</v>
      </c>
      <c r="J3382" s="74">
        <v>6685165</v>
      </c>
      <c r="K3382" s="74">
        <v>417823</v>
      </c>
      <c r="L3382" s="74">
        <v>0</v>
      </c>
      <c r="M3382" s="74">
        <v>417823</v>
      </c>
      <c r="N3382" s="74">
        <v>0</v>
      </c>
      <c r="O3382" s="74">
        <v>0</v>
      </c>
      <c r="P3382" s="75">
        <v>0</v>
      </c>
      <c r="Q3382" s="76" t="str">
        <f t="shared" si="52"/>
        <v>Registered</v>
      </c>
    </row>
    <row r="3383" spans="1:17">
      <c r="A3383" s="77">
        <v>892</v>
      </c>
      <c r="B3383" s="77" t="s">
        <v>1884</v>
      </c>
      <c r="C3383" s="77" t="s">
        <v>1885</v>
      </c>
      <c r="D3383" s="77" t="s">
        <v>3533</v>
      </c>
      <c r="E3383" s="77" t="s">
        <v>3534</v>
      </c>
      <c r="F3383" s="78">
        <v>44895</v>
      </c>
      <c r="G3383" s="77" t="s">
        <v>3535</v>
      </c>
      <c r="H3383" s="79">
        <v>8434400</v>
      </c>
      <c r="I3383" s="79">
        <v>7169240</v>
      </c>
      <c r="J3383" s="79">
        <v>6747520</v>
      </c>
      <c r="K3383" s="79">
        <v>421720</v>
      </c>
      <c r="L3383" s="79">
        <v>0</v>
      </c>
      <c r="M3383" s="79">
        <v>421720</v>
      </c>
      <c r="N3383" s="79">
        <v>0</v>
      </c>
      <c r="O3383" s="79">
        <v>0</v>
      </c>
      <c r="P3383" s="80">
        <v>0</v>
      </c>
      <c r="Q3383" s="81" t="str">
        <f t="shared" si="52"/>
        <v>Registered</v>
      </c>
    </row>
    <row r="3384" spans="1:17">
      <c r="A3384" s="72">
        <v>891</v>
      </c>
      <c r="B3384" s="72" t="s">
        <v>1884</v>
      </c>
      <c r="C3384" s="72" t="s">
        <v>2010</v>
      </c>
      <c r="D3384" s="72" t="s">
        <v>3531</v>
      </c>
      <c r="E3384" s="72" t="s">
        <v>3532</v>
      </c>
      <c r="F3384" s="73">
        <v>45090</v>
      </c>
      <c r="G3384" s="72" t="s">
        <v>3131</v>
      </c>
      <c r="H3384" s="74">
        <v>8442857</v>
      </c>
      <c r="I3384" s="74">
        <v>7598571</v>
      </c>
      <c r="J3384" s="74">
        <v>7176428</v>
      </c>
      <c r="K3384" s="74">
        <v>422143</v>
      </c>
      <c r="L3384" s="74">
        <v>0</v>
      </c>
      <c r="M3384" s="74">
        <v>422143</v>
      </c>
      <c r="N3384" s="74">
        <v>0</v>
      </c>
      <c r="O3384" s="74">
        <v>0</v>
      </c>
      <c r="P3384" s="75">
        <v>0</v>
      </c>
      <c r="Q3384" s="76" t="str">
        <f t="shared" si="52"/>
        <v>Registered</v>
      </c>
    </row>
    <row r="3385" spans="1:17">
      <c r="A3385" s="77">
        <v>890</v>
      </c>
      <c r="B3385" s="77" t="s">
        <v>130</v>
      </c>
      <c r="C3385" s="77" t="s">
        <v>2274</v>
      </c>
      <c r="D3385" s="77" t="s">
        <v>3528</v>
      </c>
      <c r="E3385" s="77" t="s">
        <v>3529</v>
      </c>
      <c r="F3385" s="78">
        <v>45442</v>
      </c>
      <c r="G3385" s="77" t="s">
        <v>3530</v>
      </c>
      <c r="H3385" s="79">
        <v>8444427</v>
      </c>
      <c r="I3385" s="79">
        <v>7177764</v>
      </c>
      <c r="J3385" s="79">
        <v>6755543</v>
      </c>
      <c r="K3385" s="79">
        <v>422221</v>
      </c>
      <c r="L3385" s="79">
        <v>422221</v>
      </c>
      <c r="M3385" s="79">
        <v>0</v>
      </c>
      <c r="N3385" s="79">
        <v>0</v>
      </c>
      <c r="O3385" s="79">
        <v>0</v>
      </c>
      <c r="P3385" s="80">
        <v>0</v>
      </c>
      <c r="Q3385" s="81" t="str">
        <f t="shared" si="52"/>
        <v>Registered</v>
      </c>
    </row>
    <row r="3386" spans="1:17">
      <c r="A3386" s="72">
        <v>884</v>
      </c>
      <c r="B3386" s="72" t="s">
        <v>130</v>
      </c>
      <c r="C3386" s="72" t="s">
        <v>24</v>
      </c>
      <c r="D3386" s="72" t="s">
        <v>3512</v>
      </c>
      <c r="E3386" s="72" t="s">
        <v>3513</v>
      </c>
      <c r="F3386" s="73">
        <v>45433</v>
      </c>
      <c r="G3386" s="72" t="s">
        <v>3514</v>
      </c>
      <c r="H3386" s="74">
        <v>8445600</v>
      </c>
      <c r="I3386" s="74">
        <v>7601040</v>
      </c>
      <c r="J3386" s="74">
        <v>7178760</v>
      </c>
      <c r="K3386" s="74">
        <v>422280</v>
      </c>
      <c r="L3386" s="74">
        <v>0</v>
      </c>
      <c r="M3386" s="74">
        <v>422280</v>
      </c>
      <c r="N3386" s="74">
        <v>0</v>
      </c>
      <c r="O3386" s="74">
        <v>0</v>
      </c>
      <c r="P3386" s="75">
        <v>0</v>
      </c>
      <c r="Q3386" s="76" t="str">
        <f t="shared" si="52"/>
        <v>Registered</v>
      </c>
    </row>
    <row r="3387" spans="1:17">
      <c r="A3387" s="77">
        <v>885</v>
      </c>
      <c r="B3387" s="77" t="s">
        <v>130</v>
      </c>
      <c r="C3387" s="77" t="s">
        <v>22</v>
      </c>
      <c r="D3387" s="77" t="s">
        <v>3515</v>
      </c>
      <c r="E3387" s="77" t="s">
        <v>3516</v>
      </c>
      <c r="F3387" s="78">
        <v>45687</v>
      </c>
      <c r="G3387" s="77" t="s">
        <v>2732</v>
      </c>
      <c r="H3387" s="79">
        <v>8445600</v>
      </c>
      <c r="I3387" s="79">
        <v>7178760</v>
      </c>
      <c r="J3387" s="79">
        <v>6756480</v>
      </c>
      <c r="K3387" s="79">
        <v>422280</v>
      </c>
      <c r="L3387" s="79">
        <v>0</v>
      </c>
      <c r="M3387" s="79">
        <v>422280</v>
      </c>
      <c r="N3387" s="79">
        <v>0</v>
      </c>
      <c r="O3387" s="79">
        <v>0</v>
      </c>
      <c r="P3387" s="80">
        <v>0</v>
      </c>
      <c r="Q3387" s="81" t="str">
        <f t="shared" si="52"/>
        <v>Registered</v>
      </c>
    </row>
    <row r="3388" spans="1:17">
      <c r="A3388" s="72">
        <v>886</v>
      </c>
      <c r="B3388" s="72" t="s">
        <v>130</v>
      </c>
      <c r="C3388" s="72" t="s">
        <v>23</v>
      </c>
      <c r="D3388" s="72" t="s">
        <v>3517</v>
      </c>
      <c r="E3388" s="72" t="s">
        <v>3518</v>
      </c>
      <c r="F3388" s="73">
        <v>45161</v>
      </c>
      <c r="G3388" s="72" t="s">
        <v>2429</v>
      </c>
      <c r="H3388" s="74">
        <v>8445600</v>
      </c>
      <c r="I3388" s="74">
        <v>7178760</v>
      </c>
      <c r="J3388" s="74">
        <v>6756480</v>
      </c>
      <c r="K3388" s="74">
        <v>422280</v>
      </c>
      <c r="L3388" s="74">
        <v>0</v>
      </c>
      <c r="M3388" s="74">
        <v>0</v>
      </c>
      <c r="N3388" s="74">
        <v>422280</v>
      </c>
      <c r="O3388" s="74">
        <v>0</v>
      </c>
      <c r="P3388" s="75">
        <v>0</v>
      </c>
      <c r="Q3388" s="76" t="str">
        <f t="shared" si="52"/>
        <v>Registered</v>
      </c>
    </row>
    <row r="3389" spans="1:17">
      <c r="A3389" s="77">
        <v>887</v>
      </c>
      <c r="B3389" s="77" t="s">
        <v>130</v>
      </c>
      <c r="C3389" s="77" t="s">
        <v>2274</v>
      </c>
      <c r="D3389" s="77" t="s">
        <v>3519</v>
      </c>
      <c r="E3389" s="77" t="s">
        <v>3520</v>
      </c>
      <c r="F3389" s="78">
        <v>45411</v>
      </c>
      <c r="G3389" s="77" t="s">
        <v>3521</v>
      </c>
      <c r="H3389" s="79">
        <v>8445600</v>
      </c>
      <c r="I3389" s="79">
        <v>7601040</v>
      </c>
      <c r="J3389" s="79">
        <v>7178760</v>
      </c>
      <c r="K3389" s="79">
        <v>422280</v>
      </c>
      <c r="L3389" s="79">
        <v>0</v>
      </c>
      <c r="M3389" s="79">
        <v>422280</v>
      </c>
      <c r="N3389" s="79">
        <v>0</v>
      </c>
      <c r="O3389" s="79">
        <v>0</v>
      </c>
      <c r="P3389" s="80">
        <v>0</v>
      </c>
      <c r="Q3389" s="81" t="str">
        <f t="shared" si="52"/>
        <v>Registered</v>
      </c>
    </row>
    <row r="3390" spans="1:17">
      <c r="A3390" s="72">
        <v>888</v>
      </c>
      <c r="B3390" s="72" t="s">
        <v>130</v>
      </c>
      <c r="C3390" s="72" t="s">
        <v>2274</v>
      </c>
      <c r="D3390" s="72" t="s">
        <v>3522</v>
      </c>
      <c r="E3390" s="72" t="s">
        <v>3523</v>
      </c>
      <c r="F3390" s="73">
        <v>45441</v>
      </c>
      <c r="G3390" s="72" t="s">
        <v>3524</v>
      </c>
      <c r="H3390" s="74">
        <v>8445600</v>
      </c>
      <c r="I3390" s="74">
        <v>7178760</v>
      </c>
      <c r="J3390" s="74">
        <v>6756480</v>
      </c>
      <c r="K3390" s="74">
        <v>422280</v>
      </c>
      <c r="L3390" s="74">
        <v>422280</v>
      </c>
      <c r="M3390" s="74">
        <v>0</v>
      </c>
      <c r="N3390" s="74">
        <v>0</v>
      </c>
      <c r="O3390" s="74">
        <v>0</v>
      </c>
      <c r="P3390" s="75">
        <v>0</v>
      </c>
      <c r="Q3390" s="76" t="str">
        <f t="shared" si="52"/>
        <v>Registered</v>
      </c>
    </row>
    <row r="3391" spans="1:17">
      <c r="A3391" s="77">
        <v>889</v>
      </c>
      <c r="B3391" s="77" t="s">
        <v>130</v>
      </c>
      <c r="C3391" s="77" t="s">
        <v>2274</v>
      </c>
      <c r="D3391" s="77" t="s">
        <v>3525</v>
      </c>
      <c r="E3391" s="77" t="s">
        <v>3526</v>
      </c>
      <c r="F3391" s="78">
        <v>45469</v>
      </c>
      <c r="G3391" s="77" t="s">
        <v>3527</v>
      </c>
      <c r="H3391" s="79">
        <v>8445600</v>
      </c>
      <c r="I3391" s="79">
        <v>7178760</v>
      </c>
      <c r="J3391" s="79">
        <v>6756480</v>
      </c>
      <c r="K3391" s="79">
        <v>422280</v>
      </c>
      <c r="L3391" s="79">
        <v>422280</v>
      </c>
      <c r="M3391" s="79">
        <v>0</v>
      </c>
      <c r="N3391" s="79">
        <v>0</v>
      </c>
      <c r="O3391" s="79">
        <v>0</v>
      </c>
      <c r="P3391" s="80">
        <v>0</v>
      </c>
      <c r="Q3391" s="81" t="str">
        <f t="shared" si="52"/>
        <v>Registered</v>
      </c>
    </row>
    <row r="3392" spans="1:17">
      <c r="A3392" s="72">
        <v>883</v>
      </c>
      <c r="B3392" s="72" t="s">
        <v>1433</v>
      </c>
      <c r="C3392" s="72" t="s">
        <v>6</v>
      </c>
      <c r="D3392" s="72" t="s">
        <v>3510</v>
      </c>
      <c r="E3392" s="72" t="s">
        <v>3511</v>
      </c>
      <c r="F3392" s="73">
        <v>45350</v>
      </c>
      <c r="G3392" s="72" t="s">
        <v>3039</v>
      </c>
      <c r="H3392" s="74">
        <v>8447400</v>
      </c>
      <c r="I3392" s="74">
        <v>7180290</v>
      </c>
      <c r="J3392" s="74">
        <v>6757920</v>
      </c>
      <c r="K3392" s="74">
        <v>422370</v>
      </c>
      <c r="L3392" s="74">
        <v>422370</v>
      </c>
      <c r="M3392" s="74">
        <v>0</v>
      </c>
      <c r="N3392" s="74">
        <v>0</v>
      </c>
      <c r="O3392" s="74">
        <v>0</v>
      </c>
      <c r="P3392" s="75">
        <v>0</v>
      </c>
      <c r="Q3392" s="76" t="str">
        <f t="shared" ref="Q3392:Q3455" si="53">IF(G3392="01 Jan 1900","Unregistered","Registered")</f>
        <v>Registered</v>
      </c>
    </row>
    <row r="3393" spans="1:17">
      <c r="A3393" s="77">
        <v>880</v>
      </c>
      <c r="B3393" s="77" t="s">
        <v>1884</v>
      </c>
      <c r="C3393" s="77" t="s">
        <v>2010</v>
      </c>
      <c r="D3393" s="77" t="s">
        <v>3502</v>
      </c>
      <c r="E3393" s="77" t="s">
        <v>3503</v>
      </c>
      <c r="F3393" s="78">
        <v>44943</v>
      </c>
      <c r="G3393" s="77" t="s">
        <v>1362</v>
      </c>
      <c r="H3393" s="79">
        <v>8487500</v>
      </c>
      <c r="I3393" s="79">
        <v>7638750</v>
      </c>
      <c r="J3393" s="79">
        <v>7214375</v>
      </c>
      <c r="K3393" s="79">
        <v>424375</v>
      </c>
      <c r="L3393" s="79">
        <v>0</v>
      </c>
      <c r="M3393" s="79">
        <v>424375</v>
      </c>
      <c r="N3393" s="79">
        <v>0</v>
      </c>
      <c r="O3393" s="79">
        <v>0</v>
      </c>
      <c r="P3393" s="80">
        <v>0</v>
      </c>
      <c r="Q3393" s="81" t="str">
        <f t="shared" si="53"/>
        <v>Registered</v>
      </c>
    </row>
    <row r="3394" spans="1:17">
      <c r="A3394" s="72">
        <v>881</v>
      </c>
      <c r="B3394" s="72" t="s">
        <v>1884</v>
      </c>
      <c r="C3394" s="72" t="s">
        <v>2010</v>
      </c>
      <c r="D3394" s="72" t="s">
        <v>3504</v>
      </c>
      <c r="E3394" s="72" t="s">
        <v>3505</v>
      </c>
      <c r="F3394" s="73">
        <v>44916</v>
      </c>
      <c r="G3394" s="72" t="s">
        <v>3506</v>
      </c>
      <c r="H3394" s="74">
        <v>8487500</v>
      </c>
      <c r="I3394" s="74">
        <v>7638750</v>
      </c>
      <c r="J3394" s="74">
        <v>7214375</v>
      </c>
      <c r="K3394" s="74">
        <v>424375</v>
      </c>
      <c r="L3394" s="74">
        <v>0</v>
      </c>
      <c r="M3394" s="74">
        <v>424375</v>
      </c>
      <c r="N3394" s="74">
        <v>0</v>
      </c>
      <c r="O3394" s="74">
        <v>0</v>
      </c>
      <c r="P3394" s="75">
        <v>0</v>
      </c>
      <c r="Q3394" s="76" t="str">
        <f t="shared" si="53"/>
        <v>Registered</v>
      </c>
    </row>
    <row r="3395" spans="1:17">
      <c r="A3395" s="77">
        <v>882</v>
      </c>
      <c r="B3395" s="77" t="s">
        <v>1884</v>
      </c>
      <c r="C3395" s="77" t="s">
        <v>2010</v>
      </c>
      <c r="D3395" s="77" t="s">
        <v>3507</v>
      </c>
      <c r="E3395" s="77" t="s">
        <v>3508</v>
      </c>
      <c r="F3395" s="78">
        <v>44936</v>
      </c>
      <c r="G3395" s="77" t="s">
        <v>3509</v>
      </c>
      <c r="H3395" s="79">
        <v>8487500</v>
      </c>
      <c r="I3395" s="79">
        <v>7638750</v>
      </c>
      <c r="J3395" s="79">
        <v>7214375</v>
      </c>
      <c r="K3395" s="79">
        <v>424375</v>
      </c>
      <c r="L3395" s="79">
        <v>0</v>
      </c>
      <c r="M3395" s="79">
        <v>424375</v>
      </c>
      <c r="N3395" s="79">
        <v>0</v>
      </c>
      <c r="O3395" s="79">
        <v>0</v>
      </c>
      <c r="P3395" s="80">
        <v>0</v>
      </c>
      <c r="Q3395" s="81" t="str">
        <f t="shared" si="53"/>
        <v>Registered</v>
      </c>
    </row>
    <row r="3396" spans="1:17">
      <c r="A3396" s="72">
        <v>879</v>
      </c>
      <c r="B3396" s="72" t="s">
        <v>130</v>
      </c>
      <c r="C3396" s="72" t="s">
        <v>25</v>
      </c>
      <c r="D3396" s="72" t="s">
        <v>3500</v>
      </c>
      <c r="E3396" s="72" t="s">
        <v>3501</v>
      </c>
      <c r="F3396" s="73">
        <v>45704</v>
      </c>
      <c r="G3396" s="72" t="s">
        <v>2745</v>
      </c>
      <c r="H3396" s="74">
        <v>8504250</v>
      </c>
      <c r="I3396" s="74">
        <v>7653831</v>
      </c>
      <c r="J3396" s="74">
        <v>7228618</v>
      </c>
      <c r="K3396" s="74">
        <v>425213</v>
      </c>
      <c r="L3396" s="74">
        <v>0</v>
      </c>
      <c r="M3396" s="74">
        <v>425213</v>
      </c>
      <c r="N3396" s="74">
        <v>0</v>
      </c>
      <c r="O3396" s="74">
        <v>0</v>
      </c>
      <c r="P3396" s="75">
        <v>0</v>
      </c>
      <c r="Q3396" s="76" t="str">
        <f t="shared" si="53"/>
        <v>Registered</v>
      </c>
    </row>
    <row r="3397" spans="1:17">
      <c r="A3397" s="77">
        <v>878</v>
      </c>
      <c r="B3397" s="77" t="s">
        <v>1433</v>
      </c>
      <c r="C3397" s="77" t="s">
        <v>6</v>
      </c>
      <c r="D3397" s="77" t="s">
        <v>3497</v>
      </c>
      <c r="E3397" s="77" t="s">
        <v>3498</v>
      </c>
      <c r="F3397" s="78">
        <v>45348</v>
      </c>
      <c r="G3397" s="77" t="s">
        <v>3499</v>
      </c>
      <c r="H3397" s="79">
        <v>8523423</v>
      </c>
      <c r="I3397" s="79">
        <v>7244908</v>
      </c>
      <c r="J3397" s="79">
        <v>6818737</v>
      </c>
      <c r="K3397" s="79">
        <v>426171</v>
      </c>
      <c r="L3397" s="79">
        <v>0</v>
      </c>
      <c r="M3397" s="79">
        <v>426171</v>
      </c>
      <c r="N3397" s="79">
        <v>0</v>
      </c>
      <c r="O3397" s="79">
        <v>0</v>
      </c>
      <c r="P3397" s="80">
        <v>0</v>
      </c>
      <c r="Q3397" s="81" t="str">
        <f t="shared" si="53"/>
        <v>Registered</v>
      </c>
    </row>
    <row r="3398" spans="1:17">
      <c r="A3398" s="72">
        <v>877</v>
      </c>
      <c r="B3398" s="72" t="s">
        <v>1884</v>
      </c>
      <c r="C3398" s="72" t="s">
        <v>1885</v>
      </c>
      <c r="D3398" s="72" t="s">
        <v>3495</v>
      </c>
      <c r="E3398" s="72" t="s">
        <v>3496</v>
      </c>
      <c r="F3398" s="73">
        <v>44895</v>
      </c>
      <c r="G3398" s="72" t="s">
        <v>2637</v>
      </c>
      <c r="H3398" s="74">
        <v>8532143</v>
      </c>
      <c r="I3398" s="74">
        <v>7678929</v>
      </c>
      <c r="J3398" s="74">
        <v>7252322.0999999996</v>
      </c>
      <c r="K3398" s="74">
        <v>426606.9</v>
      </c>
      <c r="L3398" s="74">
        <v>0</v>
      </c>
      <c r="M3398" s="74">
        <v>426606.9</v>
      </c>
      <c r="N3398" s="74">
        <v>0</v>
      </c>
      <c r="O3398" s="74">
        <v>0</v>
      </c>
      <c r="P3398" s="75">
        <v>0</v>
      </c>
      <c r="Q3398" s="76" t="str">
        <f t="shared" si="53"/>
        <v>Registered</v>
      </c>
    </row>
    <row r="3399" spans="1:17">
      <c r="A3399" s="77">
        <v>873</v>
      </c>
      <c r="B3399" s="77" t="s">
        <v>1884</v>
      </c>
      <c r="C3399" s="77" t="s">
        <v>2010</v>
      </c>
      <c r="D3399" s="77" t="s">
        <v>3487</v>
      </c>
      <c r="E3399" s="77" t="s">
        <v>3488</v>
      </c>
      <c r="F3399" s="78">
        <v>44951</v>
      </c>
      <c r="G3399" s="77" t="s">
        <v>2330</v>
      </c>
      <c r="H3399" s="79">
        <v>8532143</v>
      </c>
      <c r="I3399" s="79">
        <v>7678929</v>
      </c>
      <c r="J3399" s="79">
        <v>7252322</v>
      </c>
      <c r="K3399" s="79">
        <v>426607</v>
      </c>
      <c r="L3399" s="79">
        <v>0</v>
      </c>
      <c r="M3399" s="79">
        <v>426607</v>
      </c>
      <c r="N3399" s="79">
        <v>0</v>
      </c>
      <c r="O3399" s="79">
        <v>0</v>
      </c>
      <c r="P3399" s="80">
        <v>0</v>
      </c>
      <c r="Q3399" s="81" t="str">
        <f t="shared" si="53"/>
        <v>Registered</v>
      </c>
    </row>
    <row r="3400" spans="1:17">
      <c r="A3400" s="72">
        <v>874</v>
      </c>
      <c r="B3400" s="72" t="s">
        <v>1884</v>
      </c>
      <c r="C3400" s="72" t="s">
        <v>2010</v>
      </c>
      <c r="D3400" s="72" t="s">
        <v>3489</v>
      </c>
      <c r="E3400" s="72" t="s">
        <v>3490</v>
      </c>
      <c r="F3400" s="73">
        <v>44916</v>
      </c>
      <c r="G3400" s="72" t="s">
        <v>2868</v>
      </c>
      <c r="H3400" s="74">
        <v>8532143</v>
      </c>
      <c r="I3400" s="74">
        <v>7678929</v>
      </c>
      <c r="J3400" s="74">
        <v>7252322</v>
      </c>
      <c r="K3400" s="74">
        <v>426607</v>
      </c>
      <c r="L3400" s="74">
        <v>0</v>
      </c>
      <c r="M3400" s="74">
        <v>426607</v>
      </c>
      <c r="N3400" s="74">
        <v>0</v>
      </c>
      <c r="O3400" s="74">
        <v>0</v>
      </c>
      <c r="P3400" s="75">
        <v>0</v>
      </c>
      <c r="Q3400" s="76" t="str">
        <f t="shared" si="53"/>
        <v>Registered</v>
      </c>
    </row>
    <row r="3401" spans="1:17">
      <c r="A3401" s="77">
        <v>875</v>
      </c>
      <c r="B3401" s="77" t="s">
        <v>1884</v>
      </c>
      <c r="C3401" s="77" t="s">
        <v>1885</v>
      </c>
      <c r="D3401" s="77" t="s">
        <v>3491</v>
      </c>
      <c r="E3401" s="77" t="s">
        <v>3492</v>
      </c>
      <c r="F3401" s="78">
        <v>44985</v>
      </c>
      <c r="G3401" s="77" t="s">
        <v>2546</v>
      </c>
      <c r="H3401" s="79">
        <v>8532143</v>
      </c>
      <c r="I3401" s="79">
        <v>7678929</v>
      </c>
      <c r="J3401" s="79">
        <v>7252322</v>
      </c>
      <c r="K3401" s="79">
        <v>426607</v>
      </c>
      <c r="L3401" s="79">
        <v>0</v>
      </c>
      <c r="M3401" s="79">
        <v>426607</v>
      </c>
      <c r="N3401" s="79">
        <v>0</v>
      </c>
      <c r="O3401" s="79">
        <v>0</v>
      </c>
      <c r="P3401" s="80">
        <v>0</v>
      </c>
      <c r="Q3401" s="81" t="str">
        <f t="shared" si="53"/>
        <v>Registered</v>
      </c>
    </row>
    <row r="3402" spans="1:17">
      <c r="A3402" s="72">
        <v>876</v>
      </c>
      <c r="B3402" s="72" t="s">
        <v>1884</v>
      </c>
      <c r="C3402" s="72" t="s">
        <v>1885</v>
      </c>
      <c r="D3402" s="72" t="s">
        <v>3493</v>
      </c>
      <c r="E3402" s="72" t="s">
        <v>3494</v>
      </c>
      <c r="F3402" s="73">
        <v>45062</v>
      </c>
      <c r="G3402" s="72" t="s">
        <v>2592</v>
      </c>
      <c r="H3402" s="74">
        <v>8532143</v>
      </c>
      <c r="I3402" s="74">
        <v>7678929</v>
      </c>
      <c r="J3402" s="74">
        <v>7252322</v>
      </c>
      <c r="K3402" s="74">
        <v>426607</v>
      </c>
      <c r="L3402" s="74">
        <v>0</v>
      </c>
      <c r="M3402" s="74">
        <v>426607</v>
      </c>
      <c r="N3402" s="74">
        <v>0</v>
      </c>
      <c r="O3402" s="74">
        <v>0</v>
      </c>
      <c r="P3402" s="75">
        <v>0</v>
      </c>
      <c r="Q3402" s="76" t="str">
        <f t="shared" si="53"/>
        <v>Registered</v>
      </c>
    </row>
    <row r="3403" spans="1:17">
      <c r="A3403" s="77">
        <v>872</v>
      </c>
      <c r="B3403" s="77" t="s">
        <v>1884</v>
      </c>
      <c r="C3403" s="77" t="s">
        <v>2010</v>
      </c>
      <c r="D3403" s="77" t="s">
        <v>3485</v>
      </c>
      <c r="E3403" s="77" t="s">
        <v>3486</v>
      </c>
      <c r="F3403" s="78">
        <v>45012</v>
      </c>
      <c r="G3403" s="77" t="s">
        <v>2021</v>
      </c>
      <c r="H3403" s="79">
        <v>8541964</v>
      </c>
      <c r="I3403" s="79">
        <v>7687769</v>
      </c>
      <c r="J3403" s="79">
        <v>7260671</v>
      </c>
      <c r="K3403" s="79">
        <v>427098</v>
      </c>
      <c r="L3403" s="79">
        <v>0</v>
      </c>
      <c r="M3403" s="79">
        <v>427098</v>
      </c>
      <c r="N3403" s="79">
        <v>0</v>
      </c>
      <c r="O3403" s="79">
        <v>0</v>
      </c>
      <c r="P3403" s="80">
        <v>0</v>
      </c>
      <c r="Q3403" s="81" t="str">
        <f t="shared" si="53"/>
        <v>Registered</v>
      </c>
    </row>
    <row r="3404" spans="1:17">
      <c r="A3404" s="72">
        <v>871</v>
      </c>
      <c r="B3404" s="72" t="s">
        <v>130</v>
      </c>
      <c r="C3404" s="72" t="s">
        <v>25</v>
      </c>
      <c r="D3404" s="72" t="s">
        <v>3483</v>
      </c>
      <c r="E3404" s="72" t="s">
        <v>3484</v>
      </c>
      <c r="F3404" s="73">
        <v>45077</v>
      </c>
      <c r="G3404" s="72" t="s">
        <v>2719</v>
      </c>
      <c r="H3404" s="74">
        <v>7554120</v>
      </c>
      <c r="I3404" s="74">
        <v>6662640</v>
      </c>
      <c r="J3404" s="74">
        <v>6234466</v>
      </c>
      <c r="K3404" s="74">
        <v>428174</v>
      </c>
      <c r="L3404" s="74">
        <v>428174</v>
      </c>
      <c r="M3404" s="74">
        <v>0</v>
      </c>
      <c r="N3404" s="74">
        <v>0</v>
      </c>
      <c r="O3404" s="74">
        <v>0</v>
      </c>
      <c r="P3404" s="75">
        <v>0</v>
      </c>
      <c r="Q3404" s="76" t="str">
        <f t="shared" si="53"/>
        <v>Registered</v>
      </c>
    </row>
    <row r="3405" spans="1:17">
      <c r="A3405" s="77">
        <v>870</v>
      </c>
      <c r="B3405" s="77" t="s">
        <v>1884</v>
      </c>
      <c r="C3405" s="77" t="s">
        <v>1885</v>
      </c>
      <c r="D3405" s="77" t="s">
        <v>3480</v>
      </c>
      <c r="E3405" s="77" t="s">
        <v>3481</v>
      </c>
      <c r="F3405" s="78">
        <v>45187</v>
      </c>
      <c r="G3405" s="77" t="s">
        <v>3482</v>
      </c>
      <c r="H3405" s="79">
        <v>8567857</v>
      </c>
      <c r="I3405" s="79">
        <v>7711071</v>
      </c>
      <c r="J3405" s="79">
        <v>7282678</v>
      </c>
      <c r="K3405" s="79">
        <v>428393</v>
      </c>
      <c r="L3405" s="79">
        <v>0</v>
      </c>
      <c r="M3405" s="79">
        <v>428393</v>
      </c>
      <c r="N3405" s="79">
        <v>0</v>
      </c>
      <c r="O3405" s="79">
        <v>0</v>
      </c>
      <c r="P3405" s="80">
        <v>0</v>
      </c>
      <c r="Q3405" s="81" t="str">
        <f t="shared" si="53"/>
        <v>Registered</v>
      </c>
    </row>
    <row r="3406" spans="1:17">
      <c r="A3406" s="72">
        <v>866</v>
      </c>
      <c r="B3406" s="72" t="s">
        <v>1884</v>
      </c>
      <c r="C3406" s="72" t="s">
        <v>2010</v>
      </c>
      <c r="D3406" s="72" t="s">
        <v>3471</v>
      </c>
      <c r="E3406" s="72" t="s">
        <v>3472</v>
      </c>
      <c r="F3406" s="73">
        <v>44995</v>
      </c>
      <c r="G3406" s="72" t="s">
        <v>1777</v>
      </c>
      <c r="H3406" s="74">
        <v>8621429</v>
      </c>
      <c r="I3406" s="74">
        <v>7759283</v>
      </c>
      <c r="J3406" s="74">
        <v>7328212</v>
      </c>
      <c r="K3406" s="74">
        <v>431071</v>
      </c>
      <c r="L3406" s="74">
        <v>0</v>
      </c>
      <c r="M3406" s="74">
        <v>431071</v>
      </c>
      <c r="N3406" s="74">
        <v>0</v>
      </c>
      <c r="O3406" s="74">
        <v>0</v>
      </c>
      <c r="P3406" s="75">
        <v>0</v>
      </c>
      <c r="Q3406" s="76" t="str">
        <f t="shared" si="53"/>
        <v>Registered</v>
      </c>
    </row>
    <row r="3407" spans="1:17">
      <c r="A3407" s="77">
        <v>867</v>
      </c>
      <c r="B3407" s="77" t="s">
        <v>1884</v>
      </c>
      <c r="C3407" s="77" t="s">
        <v>1885</v>
      </c>
      <c r="D3407" s="77" t="s">
        <v>3473</v>
      </c>
      <c r="E3407" s="77" t="s">
        <v>3474</v>
      </c>
      <c r="F3407" s="78">
        <v>45098</v>
      </c>
      <c r="G3407" s="77" t="s">
        <v>3475</v>
      </c>
      <c r="H3407" s="79">
        <v>8621429</v>
      </c>
      <c r="I3407" s="79">
        <v>7759283</v>
      </c>
      <c r="J3407" s="79">
        <v>7328212</v>
      </c>
      <c r="K3407" s="79">
        <v>431071</v>
      </c>
      <c r="L3407" s="79">
        <v>0</v>
      </c>
      <c r="M3407" s="79">
        <v>431071</v>
      </c>
      <c r="N3407" s="79">
        <v>0</v>
      </c>
      <c r="O3407" s="79">
        <v>0</v>
      </c>
      <c r="P3407" s="80">
        <v>0</v>
      </c>
      <c r="Q3407" s="81" t="str">
        <f t="shared" si="53"/>
        <v>Registered</v>
      </c>
    </row>
    <row r="3408" spans="1:17">
      <c r="A3408" s="72">
        <v>868</v>
      </c>
      <c r="B3408" s="72" t="s">
        <v>1884</v>
      </c>
      <c r="C3408" s="72" t="s">
        <v>1885</v>
      </c>
      <c r="D3408" s="72" t="s">
        <v>3476</v>
      </c>
      <c r="E3408" s="72" t="s">
        <v>3477</v>
      </c>
      <c r="F3408" s="73">
        <v>45092</v>
      </c>
      <c r="G3408" s="72" t="s">
        <v>2096</v>
      </c>
      <c r="H3408" s="74">
        <v>8621429</v>
      </c>
      <c r="I3408" s="74">
        <v>7328212</v>
      </c>
      <c r="J3408" s="74">
        <v>6897141</v>
      </c>
      <c r="K3408" s="74">
        <v>431071</v>
      </c>
      <c r="L3408" s="74">
        <v>0</v>
      </c>
      <c r="M3408" s="74">
        <v>431071</v>
      </c>
      <c r="N3408" s="74">
        <v>0</v>
      </c>
      <c r="O3408" s="74">
        <v>0</v>
      </c>
      <c r="P3408" s="75">
        <v>0</v>
      </c>
      <c r="Q3408" s="76" t="str">
        <f t="shared" si="53"/>
        <v>Registered</v>
      </c>
    </row>
    <row r="3409" spans="1:17">
      <c r="A3409" s="77">
        <v>869</v>
      </c>
      <c r="B3409" s="77" t="s">
        <v>1884</v>
      </c>
      <c r="C3409" s="77" t="s">
        <v>1885</v>
      </c>
      <c r="D3409" s="77" t="s">
        <v>3478</v>
      </c>
      <c r="E3409" s="77" t="s">
        <v>3479</v>
      </c>
      <c r="F3409" s="78">
        <v>45063</v>
      </c>
      <c r="G3409" s="77" t="s">
        <v>2658</v>
      </c>
      <c r="H3409" s="79">
        <v>8621429</v>
      </c>
      <c r="I3409" s="79">
        <v>7759283</v>
      </c>
      <c r="J3409" s="79">
        <v>7328212</v>
      </c>
      <c r="K3409" s="79">
        <v>431071</v>
      </c>
      <c r="L3409" s="79">
        <v>0</v>
      </c>
      <c r="M3409" s="79">
        <v>431071</v>
      </c>
      <c r="N3409" s="79">
        <v>0</v>
      </c>
      <c r="O3409" s="79">
        <v>0</v>
      </c>
      <c r="P3409" s="80">
        <v>0</v>
      </c>
      <c r="Q3409" s="81" t="str">
        <f t="shared" si="53"/>
        <v>Registered</v>
      </c>
    </row>
    <row r="3410" spans="1:17">
      <c r="A3410" s="72">
        <v>865</v>
      </c>
      <c r="B3410" s="72" t="s">
        <v>318</v>
      </c>
      <c r="C3410" s="72" t="s">
        <v>319</v>
      </c>
      <c r="D3410" s="72" t="s">
        <v>3468</v>
      </c>
      <c r="E3410" s="72" t="s">
        <v>3469</v>
      </c>
      <c r="F3410" s="73">
        <v>45475</v>
      </c>
      <c r="G3410" s="72" t="s">
        <v>3470</v>
      </c>
      <c r="H3410" s="74">
        <v>4413240</v>
      </c>
      <c r="I3410" s="74">
        <v>4413240</v>
      </c>
      <c r="J3410" s="74">
        <v>3981001</v>
      </c>
      <c r="K3410" s="74">
        <v>432239</v>
      </c>
      <c r="L3410" s="74">
        <v>0</v>
      </c>
      <c r="M3410" s="74">
        <v>432239</v>
      </c>
      <c r="N3410" s="74">
        <v>0</v>
      </c>
      <c r="O3410" s="74">
        <v>0</v>
      </c>
      <c r="P3410" s="75">
        <v>0</v>
      </c>
      <c r="Q3410" s="76" t="str">
        <f t="shared" si="53"/>
        <v>Registered</v>
      </c>
    </row>
    <row r="3411" spans="1:17">
      <c r="A3411" s="77">
        <v>864</v>
      </c>
      <c r="B3411" s="77" t="s">
        <v>1433</v>
      </c>
      <c r="C3411" s="77" t="s">
        <v>1475</v>
      </c>
      <c r="D3411" s="77" t="s">
        <v>3466</v>
      </c>
      <c r="E3411" s="77" t="s">
        <v>3467</v>
      </c>
      <c r="F3411" s="78">
        <v>45626</v>
      </c>
      <c r="G3411" s="77" t="s">
        <v>1712</v>
      </c>
      <c r="H3411" s="79">
        <v>8660715</v>
      </c>
      <c r="I3411" s="79">
        <v>6928573</v>
      </c>
      <c r="J3411" s="79">
        <v>6495537</v>
      </c>
      <c r="K3411" s="79">
        <v>433036</v>
      </c>
      <c r="L3411" s="79">
        <v>0</v>
      </c>
      <c r="M3411" s="79">
        <v>433036</v>
      </c>
      <c r="N3411" s="79">
        <v>0</v>
      </c>
      <c r="O3411" s="79">
        <v>0</v>
      </c>
      <c r="P3411" s="80">
        <v>0</v>
      </c>
      <c r="Q3411" s="81" t="str">
        <f t="shared" si="53"/>
        <v>Registered</v>
      </c>
    </row>
    <row r="3412" spans="1:17">
      <c r="A3412" s="72">
        <v>863</v>
      </c>
      <c r="B3412" s="72" t="s">
        <v>1433</v>
      </c>
      <c r="C3412" s="72" t="s">
        <v>1475</v>
      </c>
      <c r="D3412" s="72" t="s">
        <v>3464</v>
      </c>
      <c r="E3412" s="72" t="s">
        <v>3465</v>
      </c>
      <c r="F3412" s="73">
        <v>45657</v>
      </c>
      <c r="G3412" s="72" t="s">
        <v>1788</v>
      </c>
      <c r="H3412" s="74">
        <v>8705357</v>
      </c>
      <c r="I3412" s="74">
        <v>6964285</v>
      </c>
      <c r="J3412" s="74">
        <v>6529017</v>
      </c>
      <c r="K3412" s="74">
        <v>435268</v>
      </c>
      <c r="L3412" s="74">
        <v>435268</v>
      </c>
      <c r="M3412" s="74">
        <v>0</v>
      </c>
      <c r="N3412" s="74">
        <v>0</v>
      </c>
      <c r="O3412" s="74">
        <v>0</v>
      </c>
      <c r="P3412" s="75">
        <v>0</v>
      </c>
      <c r="Q3412" s="76" t="str">
        <f t="shared" si="53"/>
        <v>Registered</v>
      </c>
    </row>
    <row r="3413" spans="1:17">
      <c r="A3413" s="77">
        <v>862</v>
      </c>
      <c r="B3413" s="77" t="s">
        <v>130</v>
      </c>
      <c r="C3413" s="77" t="s">
        <v>25</v>
      </c>
      <c r="D3413" s="77" t="s">
        <v>3461</v>
      </c>
      <c r="E3413" s="77" t="s">
        <v>3462</v>
      </c>
      <c r="F3413" s="78">
        <v>45727</v>
      </c>
      <c r="G3413" s="77" t="s">
        <v>3463</v>
      </c>
      <c r="H3413" s="79">
        <v>8722428</v>
      </c>
      <c r="I3413" s="79">
        <v>7850184</v>
      </c>
      <c r="J3413" s="79">
        <v>7414063</v>
      </c>
      <c r="K3413" s="79">
        <v>436121</v>
      </c>
      <c r="L3413" s="79">
        <v>0</v>
      </c>
      <c r="M3413" s="79">
        <v>436121</v>
      </c>
      <c r="N3413" s="79">
        <v>0</v>
      </c>
      <c r="O3413" s="79">
        <v>0</v>
      </c>
      <c r="P3413" s="80">
        <v>0</v>
      </c>
      <c r="Q3413" s="81" t="str">
        <f t="shared" si="53"/>
        <v>Registered</v>
      </c>
    </row>
    <row r="3414" spans="1:17">
      <c r="A3414" s="72">
        <v>861</v>
      </c>
      <c r="B3414" s="72" t="s">
        <v>1433</v>
      </c>
      <c r="C3414" s="72" t="s">
        <v>1475</v>
      </c>
      <c r="D3414" s="72" t="s">
        <v>3459</v>
      </c>
      <c r="E3414" s="72" t="s">
        <v>3460</v>
      </c>
      <c r="F3414" s="73">
        <v>45503</v>
      </c>
      <c r="G3414" s="72" t="s">
        <v>2873</v>
      </c>
      <c r="H3414" s="74">
        <v>8722789</v>
      </c>
      <c r="I3414" s="74">
        <v>6978233</v>
      </c>
      <c r="J3414" s="74">
        <v>6542094</v>
      </c>
      <c r="K3414" s="74">
        <v>436139</v>
      </c>
      <c r="L3414" s="74">
        <v>436139</v>
      </c>
      <c r="M3414" s="74">
        <v>0</v>
      </c>
      <c r="N3414" s="74">
        <v>0</v>
      </c>
      <c r="O3414" s="74">
        <v>0</v>
      </c>
      <c r="P3414" s="75">
        <v>0</v>
      </c>
      <c r="Q3414" s="76" t="str">
        <f t="shared" si="53"/>
        <v>Registered</v>
      </c>
    </row>
    <row r="3415" spans="1:17">
      <c r="A3415" s="77">
        <v>860</v>
      </c>
      <c r="B3415" s="77" t="s">
        <v>1762</v>
      </c>
      <c r="C3415" s="77" t="s">
        <v>2299</v>
      </c>
      <c r="D3415" s="77" t="s">
        <v>3456</v>
      </c>
      <c r="E3415" s="77" t="s">
        <v>3457</v>
      </c>
      <c r="F3415" s="78">
        <v>45716</v>
      </c>
      <c r="G3415" s="77" t="s">
        <v>3458</v>
      </c>
      <c r="H3415" s="79">
        <v>2189000</v>
      </c>
      <c r="I3415" s="79">
        <v>1422850</v>
      </c>
      <c r="J3415" s="79">
        <v>986501</v>
      </c>
      <c r="K3415" s="79">
        <v>436349</v>
      </c>
      <c r="L3415" s="79">
        <v>87560</v>
      </c>
      <c r="M3415" s="79">
        <v>0</v>
      </c>
      <c r="N3415" s="79">
        <v>0</v>
      </c>
      <c r="O3415" s="79">
        <v>87560</v>
      </c>
      <c r="P3415" s="80">
        <v>261229</v>
      </c>
      <c r="Q3415" s="81" t="str">
        <f t="shared" si="53"/>
        <v>Registered</v>
      </c>
    </row>
    <row r="3416" spans="1:17">
      <c r="A3416" s="72">
        <v>859</v>
      </c>
      <c r="B3416" s="72" t="s">
        <v>1884</v>
      </c>
      <c r="C3416" s="72" t="s">
        <v>1983</v>
      </c>
      <c r="D3416" s="72" t="s">
        <v>3454</v>
      </c>
      <c r="E3416" s="72" t="s">
        <v>3455</v>
      </c>
      <c r="F3416" s="73">
        <v>45175</v>
      </c>
      <c r="G3416" s="72" t="s">
        <v>3007</v>
      </c>
      <c r="H3416" s="74">
        <v>8744152</v>
      </c>
      <c r="I3416" s="74">
        <v>7869738</v>
      </c>
      <c r="J3416" s="74">
        <v>7432530</v>
      </c>
      <c r="K3416" s="74">
        <v>437208</v>
      </c>
      <c r="L3416" s="74">
        <v>0</v>
      </c>
      <c r="M3416" s="74">
        <v>437208</v>
      </c>
      <c r="N3416" s="74">
        <v>0</v>
      </c>
      <c r="O3416" s="74">
        <v>0</v>
      </c>
      <c r="P3416" s="75">
        <v>0</v>
      </c>
      <c r="Q3416" s="76" t="str">
        <f t="shared" si="53"/>
        <v>Registered</v>
      </c>
    </row>
    <row r="3417" spans="1:17">
      <c r="A3417" s="77">
        <v>858</v>
      </c>
      <c r="B3417" s="77" t="s">
        <v>130</v>
      </c>
      <c r="C3417" s="77" t="s">
        <v>131</v>
      </c>
      <c r="D3417" s="77" t="s">
        <v>3451</v>
      </c>
      <c r="E3417" s="77" t="s">
        <v>3452</v>
      </c>
      <c r="F3417" s="78">
        <v>45777</v>
      </c>
      <c r="G3417" s="77" t="s">
        <v>3453</v>
      </c>
      <c r="H3417" s="79">
        <v>8755200</v>
      </c>
      <c r="I3417" s="79">
        <v>3502080</v>
      </c>
      <c r="J3417" s="79">
        <v>3064320</v>
      </c>
      <c r="K3417" s="79">
        <v>437760</v>
      </c>
      <c r="L3417" s="79">
        <v>0</v>
      </c>
      <c r="M3417" s="79">
        <v>0</v>
      </c>
      <c r="N3417" s="79">
        <v>437760</v>
      </c>
      <c r="O3417" s="79">
        <v>0</v>
      </c>
      <c r="P3417" s="80">
        <v>0</v>
      </c>
      <c r="Q3417" s="81" t="str">
        <f t="shared" si="53"/>
        <v>Registered</v>
      </c>
    </row>
    <row r="3418" spans="1:17">
      <c r="A3418" s="72">
        <v>857</v>
      </c>
      <c r="B3418" s="72" t="s">
        <v>1884</v>
      </c>
      <c r="C3418" s="72" t="s">
        <v>1983</v>
      </c>
      <c r="D3418" s="72" t="s">
        <v>3449</v>
      </c>
      <c r="E3418" s="72" t="s">
        <v>3450</v>
      </c>
      <c r="F3418" s="73">
        <v>44985</v>
      </c>
      <c r="G3418" s="72" t="s">
        <v>2313</v>
      </c>
      <c r="H3418" s="74">
        <v>8756250</v>
      </c>
      <c r="I3418" s="74">
        <v>7880628</v>
      </c>
      <c r="J3418" s="74">
        <v>7442815</v>
      </c>
      <c r="K3418" s="74">
        <v>437813</v>
      </c>
      <c r="L3418" s="74">
        <v>0</v>
      </c>
      <c r="M3418" s="74">
        <v>437813</v>
      </c>
      <c r="N3418" s="74">
        <v>0</v>
      </c>
      <c r="O3418" s="74">
        <v>0</v>
      </c>
      <c r="P3418" s="75">
        <v>0</v>
      </c>
      <c r="Q3418" s="76" t="str">
        <f t="shared" si="53"/>
        <v>Registered</v>
      </c>
    </row>
    <row r="3419" spans="1:17">
      <c r="A3419" s="77">
        <v>856</v>
      </c>
      <c r="B3419" s="77" t="s">
        <v>1433</v>
      </c>
      <c r="C3419" s="77" t="s">
        <v>6</v>
      </c>
      <c r="D3419" s="77" t="s">
        <v>3446</v>
      </c>
      <c r="E3419" s="77" t="s">
        <v>3447</v>
      </c>
      <c r="F3419" s="78">
        <v>45107</v>
      </c>
      <c r="G3419" s="77" t="s">
        <v>3448</v>
      </c>
      <c r="H3419" s="79">
        <v>7917750</v>
      </c>
      <c r="I3419" s="79">
        <v>5938314</v>
      </c>
      <c r="J3419" s="79">
        <v>5500100</v>
      </c>
      <c r="K3419" s="79">
        <v>438214</v>
      </c>
      <c r="L3419" s="79">
        <v>0</v>
      </c>
      <c r="M3419" s="79">
        <v>0</v>
      </c>
      <c r="N3419" s="79">
        <v>0</v>
      </c>
      <c r="O3419" s="79">
        <v>0</v>
      </c>
      <c r="P3419" s="80">
        <v>438214</v>
      </c>
      <c r="Q3419" s="81" t="str">
        <f t="shared" si="53"/>
        <v>Registered</v>
      </c>
    </row>
    <row r="3420" spans="1:17">
      <c r="A3420" s="72">
        <v>855</v>
      </c>
      <c r="B3420" s="72" t="s">
        <v>1433</v>
      </c>
      <c r="C3420" s="72" t="s">
        <v>1475</v>
      </c>
      <c r="D3420" s="72" t="s">
        <v>3444</v>
      </c>
      <c r="E3420" s="72" t="s">
        <v>3445</v>
      </c>
      <c r="F3420" s="73">
        <v>45687</v>
      </c>
      <c r="G3420" s="72" t="s">
        <v>2745</v>
      </c>
      <c r="H3420" s="74">
        <v>8839286</v>
      </c>
      <c r="I3420" s="74">
        <v>5745536</v>
      </c>
      <c r="J3420" s="74">
        <v>5303572</v>
      </c>
      <c r="K3420" s="74">
        <v>441964</v>
      </c>
      <c r="L3420" s="74">
        <v>0</v>
      </c>
      <c r="M3420" s="74">
        <v>441964</v>
      </c>
      <c r="N3420" s="74">
        <v>0</v>
      </c>
      <c r="O3420" s="74">
        <v>0</v>
      </c>
      <c r="P3420" s="75">
        <v>0</v>
      </c>
      <c r="Q3420" s="76" t="str">
        <f t="shared" si="53"/>
        <v>Registered</v>
      </c>
    </row>
    <row r="3421" spans="1:17">
      <c r="A3421" s="77">
        <v>854</v>
      </c>
      <c r="B3421" s="77" t="s">
        <v>355</v>
      </c>
      <c r="C3421" s="77" t="s">
        <v>357</v>
      </c>
      <c r="D3421" s="77" t="s">
        <v>3441</v>
      </c>
      <c r="E3421" s="77" t="s">
        <v>3442</v>
      </c>
      <c r="F3421" s="78">
        <v>45436</v>
      </c>
      <c r="G3421" s="77" t="s">
        <v>3443</v>
      </c>
      <c r="H3421" s="79">
        <v>6345208</v>
      </c>
      <c r="I3421" s="79">
        <v>4251288</v>
      </c>
      <c r="J3421" s="79">
        <v>3807124</v>
      </c>
      <c r="K3421" s="79">
        <v>444164</v>
      </c>
      <c r="L3421" s="79">
        <v>317260</v>
      </c>
      <c r="M3421" s="79">
        <v>126904</v>
      </c>
      <c r="N3421" s="79">
        <v>0</v>
      </c>
      <c r="O3421" s="79">
        <v>0</v>
      </c>
      <c r="P3421" s="80">
        <v>0</v>
      </c>
      <c r="Q3421" s="81" t="str">
        <f t="shared" si="53"/>
        <v>Registered</v>
      </c>
    </row>
    <row r="3422" spans="1:17">
      <c r="A3422" s="72">
        <v>853</v>
      </c>
      <c r="B3422" s="72" t="s">
        <v>1433</v>
      </c>
      <c r="C3422" s="72" t="s">
        <v>1434</v>
      </c>
      <c r="D3422" s="72" t="s">
        <v>3439</v>
      </c>
      <c r="E3422" s="72" t="s">
        <v>3440</v>
      </c>
      <c r="F3422" s="73">
        <v>45520</v>
      </c>
      <c r="G3422" s="72" t="s">
        <v>3376</v>
      </c>
      <c r="H3422" s="74">
        <v>8891964</v>
      </c>
      <c r="I3422" s="74">
        <v>7113572</v>
      </c>
      <c r="J3422" s="74">
        <v>6668974</v>
      </c>
      <c r="K3422" s="74">
        <v>444598</v>
      </c>
      <c r="L3422" s="74">
        <v>444598</v>
      </c>
      <c r="M3422" s="74">
        <v>0</v>
      </c>
      <c r="N3422" s="74">
        <v>0</v>
      </c>
      <c r="O3422" s="74">
        <v>0</v>
      </c>
      <c r="P3422" s="75">
        <v>0</v>
      </c>
      <c r="Q3422" s="76" t="str">
        <f t="shared" si="53"/>
        <v>Registered</v>
      </c>
    </row>
    <row r="3423" spans="1:17">
      <c r="A3423" s="77">
        <v>852</v>
      </c>
      <c r="B3423" s="77" t="s">
        <v>130</v>
      </c>
      <c r="C3423" s="77" t="s">
        <v>131</v>
      </c>
      <c r="D3423" s="77" t="s">
        <v>3436</v>
      </c>
      <c r="E3423" s="77" t="s">
        <v>3437</v>
      </c>
      <c r="F3423" s="78">
        <v>45551</v>
      </c>
      <c r="G3423" s="77" t="s">
        <v>3438</v>
      </c>
      <c r="H3423" s="79">
        <v>12909690</v>
      </c>
      <c r="I3423" s="79">
        <v>3872908</v>
      </c>
      <c r="J3423" s="79">
        <v>3427423</v>
      </c>
      <c r="K3423" s="79">
        <v>445485</v>
      </c>
      <c r="L3423" s="79">
        <v>0</v>
      </c>
      <c r="M3423" s="79">
        <v>0</v>
      </c>
      <c r="N3423" s="79">
        <v>445485</v>
      </c>
      <c r="O3423" s="79">
        <v>0</v>
      </c>
      <c r="P3423" s="80">
        <v>0</v>
      </c>
      <c r="Q3423" s="81" t="str">
        <f t="shared" si="53"/>
        <v>Registered</v>
      </c>
    </row>
    <row r="3424" spans="1:17">
      <c r="A3424" s="72">
        <v>851</v>
      </c>
      <c r="B3424" s="72" t="s">
        <v>62</v>
      </c>
      <c r="C3424" s="72" t="s">
        <v>1365</v>
      </c>
      <c r="D3424" s="72" t="s">
        <v>3433</v>
      </c>
      <c r="E3424" s="72" t="s">
        <v>3434</v>
      </c>
      <c r="F3424" s="73">
        <v>44155</v>
      </c>
      <c r="G3424" s="72" t="s">
        <v>3435</v>
      </c>
      <c r="H3424" s="74">
        <v>9100000</v>
      </c>
      <c r="I3424" s="74">
        <v>9100000</v>
      </c>
      <c r="J3424" s="74">
        <v>8651750</v>
      </c>
      <c r="K3424" s="74">
        <v>448250</v>
      </c>
      <c r="L3424" s="74">
        <v>0</v>
      </c>
      <c r="M3424" s="74">
        <v>0</v>
      </c>
      <c r="N3424" s="74">
        <v>0</v>
      </c>
      <c r="O3424" s="74">
        <v>0</v>
      </c>
      <c r="P3424" s="75">
        <v>448250</v>
      </c>
      <c r="Q3424" s="76" t="str">
        <f t="shared" si="53"/>
        <v>Registered</v>
      </c>
    </row>
    <row r="3425" spans="1:17">
      <c r="A3425" s="77">
        <v>850</v>
      </c>
      <c r="B3425" s="77" t="s">
        <v>130</v>
      </c>
      <c r="C3425" s="77" t="s">
        <v>2274</v>
      </c>
      <c r="D3425" s="77" t="s">
        <v>3431</v>
      </c>
      <c r="E3425" s="77" t="s">
        <v>3432</v>
      </c>
      <c r="F3425" s="78">
        <v>45867</v>
      </c>
      <c r="G3425" s="77" t="s">
        <v>3368</v>
      </c>
      <c r="H3425" s="79">
        <v>8985180</v>
      </c>
      <c r="I3425" s="79">
        <v>8086660</v>
      </c>
      <c r="J3425" s="79">
        <v>7637401</v>
      </c>
      <c r="K3425" s="79">
        <v>449259</v>
      </c>
      <c r="L3425" s="79">
        <v>449259</v>
      </c>
      <c r="M3425" s="79">
        <v>0</v>
      </c>
      <c r="N3425" s="79">
        <v>0</v>
      </c>
      <c r="O3425" s="79">
        <v>0</v>
      </c>
      <c r="P3425" s="80">
        <v>0</v>
      </c>
      <c r="Q3425" s="81" t="str">
        <f t="shared" si="53"/>
        <v>Registered</v>
      </c>
    </row>
    <row r="3426" spans="1:17">
      <c r="A3426" s="72">
        <v>849</v>
      </c>
      <c r="B3426" s="72" t="s">
        <v>318</v>
      </c>
      <c r="C3426" s="72" t="s">
        <v>319</v>
      </c>
      <c r="D3426" s="72" t="s">
        <v>3428</v>
      </c>
      <c r="E3426" s="72" t="s">
        <v>3429</v>
      </c>
      <c r="F3426" s="73">
        <v>45565</v>
      </c>
      <c r="G3426" s="72" t="s">
        <v>3430</v>
      </c>
      <c r="H3426" s="74">
        <v>4495000</v>
      </c>
      <c r="I3426" s="74">
        <v>4495000</v>
      </c>
      <c r="J3426" s="74">
        <v>4045500</v>
      </c>
      <c r="K3426" s="74">
        <v>449500</v>
      </c>
      <c r="L3426" s="74">
        <v>0</v>
      </c>
      <c r="M3426" s="74">
        <v>449500</v>
      </c>
      <c r="N3426" s="74">
        <v>0</v>
      </c>
      <c r="O3426" s="74">
        <v>0</v>
      </c>
      <c r="P3426" s="75">
        <v>0</v>
      </c>
      <c r="Q3426" s="76" t="str">
        <f t="shared" si="53"/>
        <v>Registered</v>
      </c>
    </row>
    <row r="3427" spans="1:17">
      <c r="A3427" s="77">
        <v>848</v>
      </c>
      <c r="B3427" s="77" t="s">
        <v>395</v>
      </c>
      <c r="C3427" s="77" t="s">
        <v>68</v>
      </c>
      <c r="D3427" s="77" t="s">
        <v>3427</v>
      </c>
      <c r="E3427" s="77" t="s">
        <v>3239</v>
      </c>
      <c r="F3427" s="78">
        <v>44159</v>
      </c>
      <c r="G3427" s="77" t="s">
        <v>3152</v>
      </c>
      <c r="H3427" s="79">
        <v>5825000</v>
      </c>
      <c r="I3427" s="79">
        <v>5825000</v>
      </c>
      <c r="J3427" s="79">
        <v>5375000</v>
      </c>
      <c r="K3427" s="79">
        <v>450000</v>
      </c>
      <c r="L3427" s="79">
        <v>0</v>
      </c>
      <c r="M3427" s="79">
        <v>0</v>
      </c>
      <c r="N3427" s="79">
        <v>0</v>
      </c>
      <c r="O3427" s="79">
        <v>0</v>
      </c>
      <c r="P3427" s="80">
        <v>450000</v>
      </c>
      <c r="Q3427" s="81" t="str">
        <f t="shared" si="53"/>
        <v>Registered</v>
      </c>
    </row>
    <row r="3428" spans="1:17">
      <c r="A3428" s="72">
        <v>847</v>
      </c>
      <c r="B3428" s="72" t="s">
        <v>1884</v>
      </c>
      <c r="C3428" s="72" t="s">
        <v>2010</v>
      </c>
      <c r="D3428" s="72" t="s">
        <v>3424</v>
      </c>
      <c r="E3428" s="72" t="s">
        <v>3425</v>
      </c>
      <c r="F3428" s="73">
        <v>45075</v>
      </c>
      <c r="G3428" s="72" t="s">
        <v>3426</v>
      </c>
      <c r="H3428" s="74">
        <v>8596600</v>
      </c>
      <c r="I3428" s="74">
        <v>7736940</v>
      </c>
      <c r="J3428" s="74">
        <v>7285618</v>
      </c>
      <c r="K3428" s="74">
        <v>451322</v>
      </c>
      <c r="L3428" s="74">
        <v>0</v>
      </c>
      <c r="M3428" s="74">
        <v>429830</v>
      </c>
      <c r="N3428" s="74">
        <v>21492</v>
      </c>
      <c r="O3428" s="74">
        <v>0</v>
      </c>
      <c r="P3428" s="75">
        <v>0</v>
      </c>
      <c r="Q3428" s="76" t="str">
        <f t="shared" si="53"/>
        <v>Registered</v>
      </c>
    </row>
    <row r="3429" spans="1:17">
      <c r="A3429" s="77">
        <v>846</v>
      </c>
      <c r="B3429" s="77" t="s">
        <v>1433</v>
      </c>
      <c r="C3429" s="77" t="s">
        <v>5</v>
      </c>
      <c r="D3429" s="77" t="s">
        <v>3422</v>
      </c>
      <c r="E3429" s="77" t="s">
        <v>3423</v>
      </c>
      <c r="F3429" s="78">
        <v>45716</v>
      </c>
      <c r="G3429" s="77" t="s">
        <v>1861</v>
      </c>
      <c r="H3429" s="79">
        <v>9032100</v>
      </c>
      <c r="I3429" s="79">
        <v>6141828</v>
      </c>
      <c r="J3429" s="79">
        <v>5690223</v>
      </c>
      <c r="K3429" s="79">
        <v>451605</v>
      </c>
      <c r="L3429" s="79">
        <v>451605</v>
      </c>
      <c r="M3429" s="79">
        <v>0</v>
      </c>
      <c r="N3429" s="79">
        <v>0</v>
      </c>
      <c r="O3429" s="79">
        <v>0</v>
      </c>
      <c r="P3429" s="80">
        <v>0</v>
      </c>
      <c r="Q3429" s="81" t="str">
        <f t="shared" si="53"/>
        <v>Registered</v>
      </c>
    </row>
    <row r="3430" spans="1:17">
      <c r="A3430" s="72">
        <v>845</v>
      </c>
      <c r="B3430" s="72" t="s">
        <v>1884</v>
      </c>
      <c r="C3430" s="72" t="s">
        <v>47</v>
      </c>
      <c r="D3430" s="72" t="s">
        <v>3420</v>
      </c>
      <c r="E3430" s="72" t="s">
        <v>3421</v>
      </c>
      <c r="F3430" s="73">
        <v>45133</v>
      </c>
      <c r="G3430" s="72" t="s">
        <v>2506</v>
      </c>
      <c r="H3430" s="74">
        <v>9032800</v>
      </c>
      <c r="I3430" s="74">
        <v>7226240</v>
      </c>
      <c r="J3430" s="74">
        <v>6774600</v>
      </c>
      <c r="K3430" s="74">
        <v>451640</v>
      </c>
      <c r="L3430" s="74">
        <v>0</v>
      </c>
      <c r="M3430" s="74">
        <v>451640</v>
      </c>
      <c r="N3430" s="74">
        <v>0</v>
      </c>
      <c r="O3430" s="74">
        <v>0</v>
      </c>
      <c r="P3430" s="75">
        <v>0</v>
      </c>
      <c r="Q3430" s="76" t="str">
        <f t="shared" si="53"/>
        <v>Registered</v>
      </c>
    </row>
    <row r="3431" spans="1:17">
      <c r="A3431" s="77">
        <v>844</v>
      </c>
      <c r="B3431" s="77" t="s">
        <v>130</v>
      </c>
      <c r="C3431" s="77" t="s">
        <v>22</v>
      </c>
      <c r="D3431" s="77" t="s">
        <v>3417</v>
      </c>
      <c r="E3431" s="77" t="s">
        <v>3418</v>
      </c>
      <c r="F3431" s="78">
        <v>44918</v>
      </c>
      <c r="G3431" s="77" t="s">
        <v>3419</v>
      </c>
      <c r="H3431" s="79">
        <v>11303586</v>
      </c>
      <c r="I3431" s="79">
        <v>9608048</v>
      </c>
      <c r="J3431" s="79">
        <v>9155905.0099999998</v>
      </c>
      <c r="K3431" s="79">
        <v>452142.99</v>
      </c>
      <c r="L3431" s="79">
        <v>0</v>
      </c>
      <c r="M3431" s="79">
        <v>452142.99</v>
      </c>
      <c r="N3431" s="79">
        <v>0</v>
      </c>
      <c r="O3431" s="79">
        <v>0</v>
      </c>
      <c r="P3431" s="80">
        <v>0</v>
      </c>
      <c r="Q3431" s="81" t="str">
        <f t="shared" si="53"/>
        <v>Registered</v>
      </c>
    </row>
    <row r="3432" spans="1:17">
      <c r="A3432" s="72">
        <v>843</v>
      </c>
      <c r="B3432" s="72" t="s">
        <v>1433</v>
      </c>
      <c r="C3432" s="72" t="s">
        <v>1909</v>
      </c>
      <c r="D3432" s="72" t="s">
        <v>3415</v>
      </c>
      <c r="E3432" s="72" t="s">
        <v>3416</v>
      </c>
      <c r="F3432" s="73">
        <v>45796</v>
      </c>
      <c r="G3432" s="72" t="s">
        <v>1853</v>
      </c>
      <c r="H3432" s="74">
        <v>9059821</v>
      </c>
      <c r="I3432" s="74">
        <v>7247856</v>
      </c>
      <c r="J3432" s="74">
        <v>6794865</v>
      </c>
      <c r="K3432" s="74">
        <v>452991</v>
      </c>
      <c r="L3432" s="74">
        <v>452991</v>
      </c>
      <c r="M3432" s="74">
        <v>0</v>
      </c>
      <c r="N3432" s="74">
        <v>0</v>
      </c>
      <c r="O3432" s="74">
        <v>0</v>
      </c>
      <c r="P3432" s="75">
        <v>0</v>
      </c>
      <c r="Q3432" s="76" t="str">
        <f t="shared" si="53"/>
        <v>Registered</v>
      </c>
    </row>
    <row r="3433" spans="1:17">
      <c r="A3433" s="77">
        <v>842</v>
      </c>
      <c r="B3433" s="77" t="s">
        <v>130</v>
      </c>
      <c r="C3433" s="77" t="s">
        <v>22</v>
      </c>
      <c r="D3433" s="77" t="s">
        <v>3412</v>
      </c>
      <c r="E3433" s="77" t="s">
        <v>3413</v>
      </c>
      <c r="F3433" s="78">
        <v>45472</v>
      </c>
      <c r="G3433" s="77" t="s">
        <v>3414</v>
      </c>
      <c r="H3433" s="79">
        <v>9079020</v>
      </c>
      <c r="I3433" s="79">
        <v>7717169</v>
      </c>
      <c r="J3433" s="79">
        <v>7263218</v>
      </c>
      <c r="K3433" s="79">
        <v>453951</v>
      </c>
      <c r="L3433" s="79">
        <v>0</v>
      </c>
      <c r="M3433" s="79">
        <v>453951</v>
      </c>
      <c r="N3433" s="79">
        <v>0</v>
      </c>
      <c r="O3433" s="79">
        <v>0</v>
      </c>
      <c r="P3433" s="80">
        <v>0</v>
      </c>
      <c r="Q3433" s="81" t="str">
        <f t="shared" si="53"/>
        <v>Registered</v>
      </c>
    </row>
    <row r="3434" spans="1:17">
      <c r="A3434" s="72">
        <v>841</v>
      </c>
      <c r="B3434" s="72" t="s">
        <v>355</v>
      </c>
      <c r="C3434" s="72" t="s">
        <v>357</v>
      </c>
      <c r="D3434" s="72" t="s">
        <v>3409</v>
      </c>
      <c r="E3434" s="72" t="s">
        <v>3410</v>
      </c>
      <c r="F3434" s="73">
        <v>45499</v>
      </c>
      <c r="G3434" s="72" t="s">
        <v>3411</v>
      </c>
      <c r="H3434" s="74">
        <v>6510150</v>
      </c>
      <c r="I3434" s="74">
        <v>4361802</v>
      </c>
      <c r="J3434" s="74">
        <v>3906091</v>
      </c>
      <c r="K3434" s="74">
        <v>455711</v>
      </c>
      <c r="L3434" s="74">
        <v>325508</v>
      </c>
      <c r="M3434" s="74">
        <v>130203</v>
      </c>
      <c r="N3434" s="74">
        <v>0</v>
      </c>
      <c r="O3434" s="74">
        <v>0</v>
      </c>
      <c r="P3434" s="75">
        <v>0</v>
      </c>
      <c r="Q3434" s="76" t="str">
        <f t="shared" si="53"/>
        <v>Registered</v>
      </c>
    </row>
    <row r="3435" spans="1:17">
      <c r="A3435" s="77">
        <v>840</v>
      </c>
      <c r="B3435" s="77" t="s">
        <v>130</v>
      </c>
      <c r="C3435" s="77" t="s">
        <v>23</v>
      </c>
      <c r="D3435" s="77" t="s">
        <v>3407</v>
      </c>
      <c r="E3435" s="77" t="s">
        <v>3408</v>
      </c>
      <c r="F3435" s="78">
        <v>44918</v>
      </c>
      <c r="G3435" s="77" t="s">
        <v>3078</v>
      </c>
      <c r="H3435" s="79">
        <v>11393580</v>
      </c>
      <c r="I3435" s="79">
        <v>3987753</v>
      </c>
      <c r="J3435" s="79">
        <v>3532010</v>
      </c>
      <c r="K3435" s="79">
        <v>455743</v>
      </c>
      <c r="L3435" s="79">
        <v>0</v>
      </c>
      <c r="M3435" s="79">
        <v>0</v>
      </c>
      <c r="N3435" s="79">
        <v>0</v>
      </c>
      <c r="O3435" s="79">
        <v>0</v>
      </c>
      <c r="P3435" s="80">
        <v>455743</v>
      </c>
      <c r="Q3435" s="81" t="str">
        <f t="shared" si="53"/>
        <v>Registered</v>
      </c>
    </row>
    <row r="3436" spans="1:17">
      <c r="A3436" s="72">
        <v>839</v>
      </c>
      <c r="B3436" s="72" t="s">
        <v>130</v>
      </c>
      <c r="C3436" s="72" t="s">
        <v>23</v>
      </c>
      <c r="D3436" s="72" t="s">
        <v>3405</v>
      </c>
      <c r="E3436" s="72" t="s">
        <v>3406</v>
      </c>
      <c r="F3436" s="73">
        <v>45842</v>
      </c>
      <c r="G3436" s="72" t="s">
        <v>3169</v>
      </c>
      <c r="H3436" s="74">
        <v>9157611</v>
      </c>
      <c r="I3436" s="74">
        <v>7783969</v>
      </c>
      <c r="J3436" s="74">
        <v>7326088</v>
      </c>
      <c r="K3436" s="74">
        <v>457881</v>
      </c>
      <c r="L3436" s="74">
        <v>0</v>
      </c>
      <c r="M3436" s="74">
        <v>457881</v>
      </c>
      <c r="N3436" s="74">
        <v>0</v>
      </c>
      <c r="O3436" s="74">
        <v>0</v>
      </c>
      <c r="P3436" s="75">
        <v>0</v>
      </c>
      <c r="Q3436" s="76" t="str">
        <f t="shared" si="53"/>
        <v>Registered</v>
      </c>
    </row>
    <row r="3437" spans="1:17">
      <c r="A3437" s="77">
        <v>838</v>
      </c>
      <c r="B3437" s="77" t="s">
        <v>107</v>
      </c>
      <c r="C3437" s="77" t="s">
        <v>1487</v>
      </c>
      <c r="D3437" s="77" t="s">
        <v>3402</v>
      </c>
      <c r="E3437" s="77" t="s">
        <v>3403</v>
      </c>
      <c r="F3437" s="78">
        <v>45816</v>
      </c>
      <c r="G3437" s="77" t="s">
        <v>3404</v>
      </c>
      <c r="H3437" s="79">
        <v>9198666</v>
      </c>
      <c r="I3437" s="79">
        <v>4139400</v>
      </c>
      <c r="J3437" s="79">
        <v>3679467</v>
      </c>
      <c r="K3437" s="79">
        <v>459933</v>
      </c>
      <c r="L3437" s="79">
        <v>459933</v>
      </c>
      <c r="M3437" s="79">
        <v>0</v>
      </c>
      <c r="N3437" s="79">
        <v>0</v>
      </c>
      <c r="O3437" s="79">
        <v>0</v>
      </c>
      <c r="P3437" s="80">
        <v>0</v>
      </c>
      <c r="Q3437" s="81" t="str">
        <f t="shared" si="53"/>
        <v>Registered</v>
      </c>
    </row>
    <row r="3438" spans="1:17">
      <c r="A3438" s="72">
        <v>837</v>
      </c>
      <c r="B3438" s="72" t="s">
        <v>130</v>
      </c>
      <c r="C3438" s="72" t="s">
        <v>26</v>
      </c>
      <c r="D3438" s="72" t="s">
        <v>3401</v>
      </c>
      <c r="E3438" s="72" t="s">
        <v>3301</v>
      </c>
      <c r="F3438" s="73">
        <v>44985</v>
      </c>
      <c r="G3438" s="72" t="s">
        <v>3062</v>
      </c>
      <c r="H3438" s="74">
        <v>5380000</v>
      </c>
      <c r="I3438" s="74">
        <v>3766000</v>
      </c>
      <c r="J3438" s="74">
        <v>3303800</v>
      </c>
      <c r="K3438" s="74">
        <v>462200</v>
      </c>
      <c r="L3438" s="74">
        <v>0</v>
      </c>
      <c r="M3438" s="74">
        <v>0</v>
      </c>
      <c r="N3438" s="74">
        <v>0</v>
      </c>
      <c r="O3438" s="74">
        <v>0</v>
      </c>
      <c r="P3438" s="75">
        <v>462200</v>
      </c>
      <c r="Q3438" s="76" t="str">
        <f t="shared" si="53"/>
        <v>Registered</v>
      </c>
    </row>
    <row r="3439" spans="1:17">
      <c r="A3439" s="77">
        <v>836</v>
      </c>
      <c r="B3439" s="77" t="s">
        <v>355</v>
      </c>
      <c r="C3439" s="77" t="s">
        <v>357</v>
      </c>
      <c r="D3439" s="77" t="s">
        <v>3399</v>
      </c>
      <c r="E3439" s="77" t="s">
        <v>3400</v>
      </c>
      <c r="F3439" s="78">
        <v>45657</v>
      </c>
      <c r="G3439" s="77" t="s">
        <v>2443</v>
      </c>
      <c r="H3439" s="79">
        <v>5659588</v>
      </c>
      <c r="I3439" s="79">
        <v>3791926</v>
      </c>
      <c r="J3439" s="79">
        <v>3329583</v>
      </c>
      <c r="K3439" s="79">
        <v>462343</v>
      </c>
      <c r="L3439" s="79">
        <v>0</v>
      </c>
      <c r="M3439" s="79">
        <v>113192</v>
      </c>
      <c r="N3439" s="79">
        <v>282979</v>
      </c>
      <c r="O3439" s="79">
        <v>0</v>
      </c>
      <c r="P3439" s="80">
        <v>66172</v>
      </c>
      <c r="Q3439" s="81" t="str">
        <f t="shared" si="53"/>
        <v>Registered</v>
      </c>
    </row>
    <row r="3440" spans="1:17">
      <c r="A3440" s="72">
        <v>835</v>
      </c>
      <c r="B3440" s="72" t="s">
        <v>1884</v>
      </c>
      <c r="C3440" s="72" t="s">
        <v>3389</v>
      </c>
      <c r="D3440" s="72" t="s">
        <v>3397</v>
      </c>
      <c r="E3440" s="72" t="s">
        <v>3398</v>
      </c>
      <c r="F3440" s="73">
        <v>45233</v>
      </c>
      <c r="G3440" s="72" t="s">
        <v>2609</v>
      </c>
      <c r="H3440" s="74">
        <v>9274750</v>
      </c>
      <c r="I3440" s="74">
        <v>7419802</v>
      </c>
      <c r="J3440" s="74">
        <v>6956064</v>
      </c>
      <c r="K3440" s="74">
        <v>463738</v>
      </c>
      <c r="L3440" s="74">
        <v>0</v>
      </c>
      <c r="M3440" s="74">
        <v>463738</v>
      </c>
      <c r="N3440" s="74">
        <v>0</v>
      </c>
      <c r="O3440" s="74">
        <v>0</v>
      </c>
      <c r="P3440" s="75">
        <v>0</v>
      </c>
      <c r="Q3440" s="76" t="str">
        <f t="shared" si="53"/>
        <v>Registered</v>
      </c>
    </row>
    <row r="3441" spans="1:17">
      <c r="A3441" s="77">
        <v>834</v>
      </c>
      <c r="B3441" s="77" t="s">
        <v>355</v>
      </c>
      <c r="C3441" s="77" t="s">
        <v>1801</v>
      </c>
      <c r="D3441" s="77" t="s">
        <v>3394</v>
      </c>
      <c r="E3441" s="77" t="s">
        <v>3395</v>
      </c>
      <c r="F3441" s="78">
        <v>45854</v>
      </c>
      <c r="G3441" s="77" t="s">
        <v>3396</v>
      </c>
      <c r="H3441" s="79">
        <v>10137933</v>
      </c>
      <c r="I3441" s="79">
        <v>3446897</v>
      </c>
      <c r="J3441" s="79">
        <v>2979426</v>
      </c>
      <c r="K3441" s="79">
        <v>467471</v>
      </c>
      <c r="L3441" s="79">
        <v>467471</v>
      </c>
      <c r="M3441" s="79">
        <v>0</v>
      </c>
      <c r="N3441" s="79">
        <v>0</v>
      </c>
      <c r="O3441" s="79">
        <v>0</v>
      </c>
      <c r="P3441" s="80">
        <v>0</v>
      </c>
      <c r="Q3441" s="81" t="str">
        <f t="shared" si="53"/>
        <v>Registered</v>
      </c>
    </row>
    <row r="3442" spans="1:17">
      <c r="A3442" s="72">
        <v>833</v>
      </c>
      <c r="B3442" s="72" t="s">
        <v>355</v>
      </c>
      <c r="C3442" s="72" t="s">
        <v>356</v>
      </c>
      <c r="D3442" s="72" t="s">
        <v>3392</v>
      </c>
      <c r="E3442" s="72" t="s">
        <v>3393</v>
      </c>
      <c r="F3442" s="73">
        <v>45268</v>
      </c>
      <c r="G3442" s="72" t="s">
        <v>2985</v>
      </c>
      <c r="H3442" s="74">
        <v>9355333</v>
      </c>
      <c r="I3442" s="74">
        <v>4209902</v>
      </c>
      <c r="J3442" s="74">
        <v>3742135</v>
      </c>
      <c r="K3442" s="74">
        <v>467767</v>
      </c>
      <c r="L3442" s="74">
        <v>0</v>
      </c>
      <c r="M3442" s="74">
        <v>467767</v>
      </c>
      <c r="N3442" s="74">
        <v>0</v>
      </c>
      <c r="O3442" s="74">
        <v>0</v>
      </c>
      <c r="P3442" s="75">
        <v>0</v>
      </c>
      <c r="Q3442" s="76" t="str">
        <f t="shared" si="53"/>
        <v>Registered</v>
      </c>
    </row>
    <row r="3443" spans="1:17">
      <c r="A3443" s="77">
        <v>832</v>
      </c>
      <c r="B3443" s="77" t="s">
        <v>1884</v>
      </c>
      <c r="C3443" s="77" t="s">
        <v>3389</v>
      </c>
      <c r="D3443" s="77" t="s">
        <v>3390</v>
      </c>
      <c r="E3443" s="77" t="s">
        <v>3391</v>
      </c>
      <c r="F3443" s="78">
        <v>45260</v>
      </c>
      <c r="G3443" s="77" t="s">
        <v>2609</v>
      </c>
      <c r="H3443" s="79">
        <v>9402679</v>
      </c>
      <c r="I3443" s="79">
        <v>7522143</v>
      </c>
      <c r="J3443" s="79">
        <v>7052009</v>
      </c>
      <c r="K3443" s="79">
        <v>470134</v>
      </c>
      <c r="L3443" s="79">
        <v>0</v>
      </c>
      <c r="M3443" s="79">
        <v>0</v>
      </c>
      <c r="N3443" s="79">
        <v>0</v>
      </c>
      <c r="O3443" s="79">
        <v>470134</v>
      </c>
      <c r="P3443" s="80">
        <v>0</v>
      </c>
      <c r="Q3443" s="81" t="str">
        <f t="shared" si="53"/>
        <v>Registered</v>
      </c>
    </row>
    <row r="3444" spans="1:17">
      <c r="A3444" s="72">
        <v>831</v>
      </c>
      <c r="B3444" s="72" t="s">
        <v>1433</v>
      </c>
      <c r="C3444" s="72" t="s">
        <v>5</v>
      </c>
      <c r="D3444" s="72" t="s">
        <v>3387</v>
      </c>
      <c r="E3444" s="72" t="s">
        <v>3388</v>
      </c>
      <c r="F3444" s="73">
        <v>45827</v>
      </c>
      <c r="G3444" s="72" t="s">
        <v>1554</v>
      </c>
      <c r="H3444" s="74">
        <v>9416964</v>
      </c>
      <c r="I3444" s="74">
        <v>6591876</v>
      </c>
      <c r="J3444" s="74">
        <v>6121028</v>
      </c>
      <c r="K3444" s="74">
        <v>470848</v>
      </c>
      <c r="L3444" s="74">
        <v>470848</v>
      </c>
      <c r="M3444" s="74">
        <v>0</v>
      </c>
      <c r="N3444" s="74">
        <v>0</v>
      </c>
      <c r="O3444" s="74">
        <v>0</v>
      </c>
      <c r="P3444" s="75">
        <v>0</v>
      </c>
      <c r="Q3444" s="76" t="str">
        <f t="shared" si="53"/>
        <v>Registered</v>
      </c>
    </row>
    <row r="3445" spans="1:17">
      <c r="A3445" s="77">
        <v>830</v>
      </c>
      <c r="B3445" s="77" t="s">
        <v>130</v>
      </c>
      <c r="C3445" s="77" t="s">
        <v>26</v>
      </c>
      <c r="D3445" s="77" t="s">
        <v>3384</v>
      </c>
      <c r="E3445" s="77" t="s">
        <v>3385</v>
      </c>
      <c r="F3445" s="78">
        <v>45860</v>
      </c>
      <c r="G3445" s="77" t="s">
        <v>3386</v>
      </c>
      <c r="H3445" s="79">
        <v>4710000</v>
      </c>
      <c r="I3445" s="79">
        <v>3768000</v>
      </c>
      <c r="J3445" s="79">
        <v>3297000</v>
      </c>
      <c r="K3445" s="79">
        <v>471000</v>
      </c>
      <c r="L3445" s="79">
        <v>471000</v>
      </c>
      <c r="M3445" s="79">
        <v>0</v>
      </c>
      <c r="N3445" s="79">
        <v>0</v>
      </c>
      <c r="O3445" s="79">
        <v>0</v>
      </c>
      <c r="P3445" s="80">
        <v>0</v>
      </c>
      <c r="Q3445" s="81" t="str">
        <f t="shared" si="53"/>
        <v>Registered</v>
      </c>
    </row>
    <row r="3446" spans="1:17">
      <c r="A3446" s="72">
        <v>829</v>
      </c>
      <c r="B3446" s="72" t="s">
        <v>318</v>
      </c>
      <c r="C3446" s="72" t="s">
        <v>320</v>
      </c>
      <c r="D3446" s="72" t="s">
        <v>3381</v>
      </c>
      <c r="E3446" s="72" t="s">
        <v>3382</v>
      </c>
      <c r="F3446" s="73">
        <v>45813</v>
      </c>
      <c r="G3446" s="72" t="s">
        <v>3383</v>
      </c>
      <c r="H3446" s="74">
        <v>5315568</v>
      </c>
      <c r="I3446" s="74">
        <v>5315568</v>
      </c>
      <c r="J3446" s="74">
        <v>4844182</v>
      </c>
      <c r="K3446" s="74">
        <v>471386</v>
      </c>
      <c r="L3446" s="74">
        <v>0</v>
      </c>
      <c r="M3446" s="74">
        <v>471386</v>
      </c>
      <c r="N3446" s="74">
        <v>0</v>
      </c>
      <c r="O3446" s="74">
        <v>0</v>
      </c>
      <c r="P3446" s="75">
        <v>0</v>
      </c>
      <c r="Q3446" s="76" t="str">
        <f t="shared" si="53"/>
        <v>Registered</v>
      </c>
    </row>
    <row r="3447" spans="1:17">
      <c r="A3447" s="77">
        <v>828</v>
      </c>
      <c r="B3447" s="77" t="s">
        <v>355</v>
      </c>
      <c r="C3447" s="77" t="s">
        <v>1801</v>
      </c>
      <c r="D3447" s="77" t="s">
        <v>3379</v>
      </c>
      <c r="E3447" s="77" t="s">
        <v>3380</v>
      </c>
      <c r="F3447" s="78">
        <v>45838</v>
      </c>
      <c r="G3447" s="77" t="s">
        <v>2426</v>
      </c>
      <c r="H3447" s="79">
        <v>9429450</v>
      </c>
      <c r="I3447" s="79">
        <v>5374787</v>
      </c>
      <c r="J3447" s="79">
        <v>4903309</v>
      </c>
      <c r="K3447" s="79">
        <v>471478</v>
      </c>
      <c r="L3447" s="79">
        <v>377178</v>
      </c>
      <c r="M3447" s="79">
        <v>0</v>
      </c>
      <c r="N3447" s="79">
        <v>94300</v>
      </c>
      <c r="O3447" s="79">
        <v>0</v>
      </c>
      <c r="P3447" s="80">
        <v>0</v>
      </c>
      <c r="Q3447" s="81" t="str">
        <f t="shared" si="53"/>
        <v>Registered</v>
      </c>
    </row>
    <row r="3448" spans="1:17">
      <c r="A3448" s="72">
        <v>827</v>
      </c>
      <c r="B3448" s="72" t="s">
        <v>355</v>
      </c>
      <c r="C3448" s="72" t="s">
        <v>357</v>
      </c>
      <c r="D3448" s="72" t="s">
        <v>3377</v>
      </c>
      <c r="E3448" s="72" t="s">
        <v>3378</v>
      </c>
      <c r="F3448" s="73">
        <v>45473</v>
      </c>
      <c r="G3448" s="72" t="s">
        <v>2914</v>
      </c>
      <c r="H3448" s="74">
        <v>9434547</v>
      </c>
      <c r="I3448" s="74">
        <v>6321146</v>
      </c>
      <c r="J3448" s="74">
        <v>5849419</v>
      </c>
      <c r="K3448" s="74">
        <v>471727</v>
      </c>
      <c r="L3448" s="74">
        <v>471727</v>
      </c>
      <c r="M3448" s="74">
        <v>0</v>
      </c>
      <c r="N3448" s="74">
        <v>0</v>
      </c>
      <c r="O3448" s="74">
        <v>0</v>
      </c>
      <c r="P3448" s="75">
        <v>0</v>
      </c>
      <c r="Q3448" s="76" t="str">
        <f t="shared" si="53"/>
        <v>Registered</v>
      </c>
    </row>
    <row r="3449" spans="1:17">
      <c r="A3449" s="77">
        <v>826</v>
      </c>
      <c r="B3449" s="77" t="s">
        <v>355</v>
      </c>
      <c r="C3449" s="77" t="s">
        <v>357</v>
      </c>
      <c r="D3449" s="77" t="s">
        <v>3374</v>
      </c>
      <c r="E3449" s="77" t="s">
        <v>3375</v>
      </c>
      <c r="F3449" s="78">
        <v>45527</v>
      </c>
      <c r="G3449" s="77" t="s">
        <v>3376</v>
      </c>
      <c r="H3449" s="79">
        <v>9435000</v>
      </c>
      <c r="I3449" s="79">
        <v>6321450</v>
      </c>
      <c r="J3449" s="79">
        <v>5849700</v>
      </c>
      <c r="K3449" s="79">
        <v>471750</v>
      </c>
      <c r="L3449" s="79">
        <v>471750</v>
      </c>
      <c r="M3449" s="79">
        <v>0</v>
      </c>
      <c r="N3449" s="79">
        <v>0</v>
      </c>
      <c r="O3449" s="79">
        <v>0</v>
      </c>
      <c r="P3449" s="80">
        <v>0</v>
      </c>
      <c r="Q3449" s="81" t="str">
        <f t="shared" si="53"/>
        <v>Registered</v>
      </c>
    </row>
    <row r="3450" spans="1:17">
      <c r="A3450" s="72">
        <v>825</v>
      </c>
      <c r="B3450" s="72" t="s">
        <v>355</v>
      </c>
      <c r="C3450" s="72" t="s">
        <v>1588</v>
      </c>
      <c r="D3450" s="72" t="s">
        <v>3372</v>
      </c>
      <c r="E3450" s="72" t="s">
        <v>3373</v>
      </c>
      <c r="F3450" s="73">
        <v>45924</v>
      </c>
      <c r="G3450" s="72" t="s">
        <v>1840</v>
      </c>
      <c r="H3450" s="74">
        <v>9514400</v>
      </c>
      <c r="I3450" s="74">
        <v>4947488</v>
      </c>
      <c r="J3450" s="74">
        <v>4474397</v>
      </c>
      <c r="K3450" s="74">
        <v>473091</v>
      </c>
      <c r="L3450" s="74">
        <v>0</v>
      </c>
      <c r="M3450" s="74">
        <v>473091</v>
      </c>
      <c r="N3450" s="74">
        <v>0</v>
      </c>
      <c r="O3450" s="74">
        <v>0</v>
      </c>
      <c r="P3450" s="75">
        <v>0</v>
      </c>
      <c r="Q3450" s="76" t="str">
        <f t="shared" si="53"/>
        <v>Registered</v>
      </c>
    </row>
    <row r="3451" spans="1:17">
      <c r="A3451" s="77">
        <v>824</v>
      </c>
      <c r="B3451" s="77" t="s">
        <v>355</v>
      </c>
      <c r="C3451" s="77" t="s">
        <v>357</v>
      </c>
      <c r="D3451" s="77" t="s">
        <v>3369</v>
      </c>
      <c r="E3451" s="77" t="s">
        <v>3370</v>
      </c>
      <c r="F3451" s="78">
        <v>45656</v>
      </c>
      <c r="G3451" s="77" t="s">
        <v>3371</v>
      </c>
      <c r="H3451" s="79">
        <v>9605000</v>
      </c>
      <c r="I3451" s="79">
        <v>6435350</v>
      </c>
      <c r="J3451" s="79">
        <v>5955100</v>
      </c>
      <c r="K3451" s="79">
        <v>480250</v>
      </c>
      <c r="L3451" s="79">
        <v>480250</v>
      </c>
      <c r="M3451" s="79">
        <v>0</v>
      </c>
      <c r="N3451" s="79">
        <v>0</v>
      </c>
      <c r="O3451" s="79">
        <v>0</v>
      </c>
      <c r="P3451" s="80">
        <v>0</v>
      </c>
      <c r="Q3451" s="81" t="str">
        <f t="shared" si="53"/>
        <v>Registered</v>
      </c>
    </row>
    <row r="3452" spans="1:17">
      <c r="A3452" s="72">
        <v>823</v>
      </c>
      <c r="B3452" s="72" t="s">
        <v>1433</v>
      </c>
      <c r="C3452" s="72" t="s">
        <v>6</v>
      </c>
      <c r="D3452" s="72" t="s">
        <v>3366</v>
      </c>
      <c r="E3452" s="72" t="s">
        <v>3367</v>
      </c>
      <c r="F3452" s="73">
        <v>45838</v>
      </c>
      <c r="G3452" s="72" t="s">
        <v>3368</v>
      </c>
      <c r="H3452" s="74">
        <v>9618600</v>
      </c>
      <c r="I3452" s="74">
        <v>8175810</v>
      </c>
      <c r="J3452" s="74">
        <v>7694880.1399999997</v>
      </c>
      <c r="K3452" s="74">
        <v>480929.86</v>
      </c>
      <c r="L3452" s="74">
        <v>0</v>
      </c>
      <c r="M3452" s="74">
        <v>480929.86</v>
      </c>
      <c r="N3452" s="74">
        <v>0</v>
      </c>
      <c r="O3452" s="74">
        <v>0</v>
      </c>
      <c r="P3452" s="75">
        <v>0</v>
      </c>
      <c r="Q3452" s="76" t="str">
        <f t="shared" si="53"/>
        <v>Registered</v>
      </c>
    </row>
    <row r="3453" spans="1:17">
      <c r="A3453" s="77">
        <v>822</v>
      </c>
      <c r="B3453" s="77" t="s">
        <v>107</v>
      </c>
      <c r="C3453" s="77" t="s">
        <v>108</v>
      </c>
      <c r="D3453" s="77" t="s">
        <v>3364</v>
      </c>
      <c r="E3453" s="77" t="s">
        <v>3365</v>
      </c>
      <c r="F3453" s="78">
        <v>45930</v>
      </c>
      <c r="G3453" s="77" t="s">
        <v>2807</v>
      </c>
      <c r="H3453" s="79">
        <v>12765564</v>
      </c>
      <c r="I3453" s="79">
        <v>5872160</v>
      </c>
      <c r="J3453" s="79">
        <v>5389905</v>
      </c>
      <c r="K3453" s="79">
        <v>482255</v>
      </c>
      <c r="L3453" s="79">
        <v>482255</v>
      </c>
      <c r="M3453" s="79">
        <v>0</v>
      </c>
      <c r="N3453" s="79">
        <v>0</v>
      </c>
      <c r="O3453" s="79">
        <v>0</v>
      </c>
      <c r="P3453" s="80">
        <v>0</v>
      </c>
      <c r="Q3453" s="81" t="str">
        <f t="shared" si="53"/>
        <v>Registered</v>
      </c>
    </row>
    <row r="3454" spans="1:17">
      <c r="A3454" s="72">
        <v>821</v>
      </c>
      <c r="B3454" s="72" t="s">
        <v>355</v>
      </c>
      <c r="C3454" s="72" t="s">
        <v>357</v>
      </c>
      <c r="D3454" s="72" t="s">
        <v>3361</v>
      </c>
      <c r="E3454" s="72" t="s">
        <v>3362</v>
      </c>
      <c r="F3454" s="73">
        <v>45565</v>
      </c>
      <c r="G3454" s="72" t="s">
        <v>3363</v>
      </c>
      <c r="H3454" s="74">
        <v>6481998</v>
      </c>
      <c r="I3454" s="74">
        <v>4342940</v>
      </c>
      <c r="J3454" s="74">
        <v>3856840</v>
      </c>
      <c r="K3454" s="74">
        <v>486100</v>
      </c>
      <c r="L3454" s="74">
        <v>0</v>
      </c>
      <c r="M3454" s="74">
        <v>129640</v>
      </c>
      <c r="N3454" s="74">
        <v>324100</v>
      </c>
      <c r="O3454" s="74">
        <v>0</v>
      </c>
      <c r="P3454" s="75">
        <v>32360</v>
      </c>
      <c r="Q3454" s="76" t="str">
        <f t="shared" si="53"/>
        <v>Registered</v>
      </c>
    </row>
    <row r="3455" spans="1:17">
      <c r="A3455" s="77">
        <v>820</v>
      </c>
      <c r="B3455" s="77" t="s">
        <v>1433</v>
      </c>
      <c r="C3455" s="77" t="s">
        <v>1475</v>
      </c>
      <c r="D3455" s="77" t="s">
        <v>3358</v>
      </c>
      <c r="E3455" s="77" t="s">
        <v>3359</v>
      </c>
      <c r="F3455" s="78">
        <v>45456</v>
      </c>
      <c r="G3455" s="77" t="s">
        <v>3360</v>
      </c>
      <c r="H3455" s="79">
        <v>13258929</v>
      </c>
      <c r="I3455" s="79">
        <v>9944197</v>
      </c>
      <c r="J3455" s="79">
        <v>9450893</v>
      </c>
      <c r="K3455" s="79">
        <v>493304</v>
      </c>
      <c r="L3455" s="79">
        <v>0</v>
      </c>
      <c r="M3455" s="79">
        <v>0</v>
      </c>
      <c r="N3455" s="79">
        <v>493304</v>
      </c>
      <c r="O3455" s="79">
        <v>0</v>
      </c>
      <c r="P3455" s="80">
        <v>0</v>
      </c>
      <c r="Q3455" s="81" t="str">
        <f t="shared" si="53"/>
        <v>Registered</v>
      </c>
    </row>
    <row r="3456" spans="1:17">
      <c r="A3456" s="72">
        <v>819</v>
      </c>
      <c r="B3456" s="72" t="s">
        <v>130</v>
      </c>
      <c r="C3456" s="72" t="s">
        <v>24</v>
      </c>
      <c r="D3456" s="72" t="s">
        <v>3357</v>
      </c>
      <c r="E3456" s="72" t="s">
        <v>2402</v>
      </c>
      <c r="F3456" s="73">
        <v>45392</v>
      </c>
      <c r="G3456" s="72" t="s">
        <v>2403</v>
      </c>
      <c r="H3456" s="74">
        <v>8328300</v>
      </c>
      <c r="I3456" s="74">
        <v>7495470</v>
      </c>
      <c r="J3456" s="74">
        <v>7000000</v>
      </c>
      <c r="K3456" s="74">
        <v>495470</v>
      </c>
      <c r="L3456" s="74">
        <v>416415</v>
      </c>
      <c r="M3456" s="74">
        <v>0</v>
      </c>
      <c r="N3456" s="74">
        <v>0</v>
      </c>
      <c r="O3456" s="74">
        <v>0</v>
      </c>
      <c r="P3456" s="75">
        <v>79055</v>
      </c>
      <c r="Q3456" s="76" t="str">
        <f t="shared" ref="Q3456:Q3519" si="54">IF(G3456="01 Jan 1900","Unregistered","Registered")</f>
        <v>Registered</v>
      </c>
    </row>
    <row r="3457" spans="1:17">
      <c r="A3457" s="77">
        <v>818</v>
      </c>
      <c r="B3457" s="77" t="s">
        <v>395</v>
      </c>
      <c r="C3457" s="77" t="s">
        <v>68</v>
      </c>
      <c r="D3457" s="77" t="s">
        <v>3355</v>
      </c>
      <c r="E3457" s="77" t="s">
        <v>3356</v>
      </c>
      <c r="F3457" s="78">
        <v>45525</v>
      </c>
      <c r="G3457" s="77" t="s">
        <v>2729</v>
      </c>
      <c r="H3457" s="79">
        <v>75100000</v>
      </c>
      <c r="I3457" s="79">
        <v>75100000</v>
      </c>
      <c r="J3457" s="79">
        <v>74603205</v>
      </c>
      <c r="K3457" s="79">
        <v>496795</v>
      </c>
      <c r="L3457" s="79">
        <v>0</v>
      </c>
      <c r="M3457" s="79">
        <v>0</v>
      </c>
      <c r="N3457" s="79">
        <v>0</v>
      </c>
      <c r="O3457" s="79">
        <v>0</v>
      </c>
      <c r="P3457" s="80">
        <v>496795</v>
      </c>
      <c r="Q3457" s="81" t="str">
        <f t="shared" si="54"/>
        <v>Registered</v>
      </c>
    </row>
    <row r="3458" spans="1:17">
      <c r="A3458" s="72">
        <v>817</v>
      </c>
      <c r="B3458" s="72" t="s">
        <v>318</v>
      </c>
      <c r="C3458" s="72" t="s">
        <v>320</v>
      </c>
      <c r="D3458" s="72" t="s">
        <v>3353</v>
      </c>
      <c r="E3458" s="72" t="s">
        <v>3354</v>
      </c>
      <c r="F3458" s="73">
        <v>45565</v>
      </c>
      <c r="G3458" s="72" t="s">
        <v>2440</v>
      </c>
      <c r="H3458" s="74">
        <v>4968340</v>
      </c>
      <c r="I3458" s="74">
        <v>4968340</v>
      </c>
      <c r="J3458" s="74">
        <v>4471506</v>
      </c>
      <c r="K3458" s="74">
        <v>496834</v>
      </c>
      <c r="L3458" s="74">
        <v>0</v>
      </c>
      <c r="M3458" s="74">
        <v>496834</v>
      </c>
      <c r="N3458" s="74">
        <v>0</v>
      </c>
      <c r="O3458" s="74">
        <v>0</v>
      </c>
      <c r="P3458" s="75">
        <v>0</v>
      </c>
      <c r="Q3458" s="76" t="str">
        <f t="shared" si="54"/>
        <v>Registered</v>
      </c>
    </row>
    <row r="3459" spans="1:17">
      <c r="A3459" s="77">
        <v>816</v>
      </c>
      <c r="B3459" s="77" t="s">
        <v>318</v>
      </c>
      <c r="C3459" s="77" t="s">
        <v>320</v>
      </c>
      <c r="D3459" s="77" t="s">
        <v>3351</v>
      </c>
      <c r="E3459" s="77" t="s">
        <v>3352</v>
      </c>
      <c r="F3459" s="78">
        <v>45656</v>
      </c>
      <c r="G3459" s="77" t="s">
        <v>3310</v>
      </c>
      <c r="H3459" s="79">
        <v>4996233</v>
      </c>
      <c r="I3459" s="79">
        <v>4996233</v>
      </c>
      <c r="J3459" s="79">
        <v>4496613</v>
      </c>
      <c r="K3459" s="79">
        <v>499620</v>
      </c>
      <c r="L3459" s="79">
        <v>0</v>
      </c>
      <c r="M3459" s="79">
        <v>499620</v>
      </c>
      <c r="N3459" s="79">
        <v>0</v>
      </c>
      <c r="O3459" s="79">
        <v>0</v>
      </c>
      <c r="P3459" s="80">
        <v>0</v>
      </c>
      <c r="Q3459" s="81" t="str">
        <f t="shared" si="54"/>
        <v>Registered</v>
      </c>
    </row>
    <row r="3460" spans="1:17">
      <c r="A3460" s="72">
        <v>812</v>
      </c>
      <c r="B3460" s="72" t="s">
        <v>400</v>
      </c>
      <c r="C3460" s="72" t="s">
        <v>70</v>
      </c>
      <c r="D3460" s="72" t="s">
        <v>3342</v>
      </c>
      <c r="E3460" s="72" t="s">
        <v>3343</v>
      </c>
      <c r="F3460" s="73">
        <v>44196</v>
      </c>
      <c r="G3460" s="72" t="s">
        <v>3344</v>
      </c>
      <c r="H3460" s="74">
        <v>7700000</v>
      </c>
      <c r="I3460" s="74">
        <v>7700000</v>
      </c>
      <c r="J3460" s="74">
        <v>7200000</v>
      </c>
      <c r="K3460" s="74">
        <v>500000</v>
      </c>
      <c r="L3460" s="74">
        <v>0</v>
      </c>
      <c r="M3460" s="74">
        <v>0</v>
      </c>
      <c r="N3460" s="74">
        <v>0</v>
      </c>
      <c r="O3460" s="74">
        <v>0</v>
      </c>
      <c r="P3460" s="75">
        <v>500000</v>
      </c>
      <c r="Q3460" s="76" t="str">
        <f t="shared" si="54"/>
        <v>Registered</v>
      </c>
    </row>
    <row r="3461" spans="1:17">
      <c r="A3461" s="77">
        <v>813</v>
      </c>
      <c r="B3461" s="77" t="s">
        <v>395</v>
      </c>
      <c r="C3461" s="77" t="s">
        <v>68</v>
      </c>
      <c r="D3461" s="77" t="s">
        <v>3345</v>
      </c>
      <c r="E3461" s="77" t="s">
        <v>2655</v>
      </c>
      <c r="F3461" s="78">
        <v>44182</v>
      </c>
      <c r="G3461" s="77" t="s">
        <v>1957</v>
      </c>
      <c r="H3461" s="79">
        <v>6500000</v>
      </c>
      <c r="I3461" s="79">
        <v>6500000</v>
      </c>
      <c r="J3461" s="79">
        <v>6000000</v>
      </c>
      <c r="K3461" s="79">
        <v>500000</v>
      </c>
      <c r="L3461" s="79">
        <v>0</v>
      </c>
      <c r="M3461" s="79">
        <v>0</v>
      </c>
      <c r="N3461" s="79">
        <v>0</v>
      </c>
      <c r="O3461" s="79">
        <v>0</v>
      </c>
      <c r="P3461" s="80">
        <v>500000</v>
      </c>
      <c r="Q3461" s="81" t="str">
        <f t="shared" si="54"/>
        <v>Registered</v>
      </c>
    </row>
    <row r="3462" spans="1:17">
      <c r="A3462" s="72">
        <v>814</v>
      </c>
      <c r="B3462" s="72" t="s">
        <v>130</v>
      </c>
      <c r="C3462" s="72" t="s">
        <v>28</v>
      </c>
      <c r="D3462" s="72" t="s">
        <v>3346</v>
      </c>
      <c r="E3462" s="72" t="s">
        <v>3347</v>
      </c>
      <c r="F3462" s="73">
        <v>46092</v>
      </c>
      <c r="G3462" s="72" t="s">
        <v>1548</v>
      </c>
      <c r="H3462" s="74">
        <v>7000668</v>
      </c>
      <c r="I3462" s="74">
        <v>5950567</v>
      </c>
      <c r="J3462" s="74">
        <v>5450567</v>
      </c>
      <c r="K3462" s="74">
        <v>500000</v>
      </c>
      <c r="L3462" s="74">
        <v>0</v>
      </c>
      <c r="M3462" s="74">
        <v>500000</v>
      </c>
      <c r="N3462" s="74">
        <v>0</v>
      </c>
      <c r="O3462" s="74">
        <v>0</v>
      </c>
      <c r="P3462" s="75">
        <v>0</v>
      </c>
      <c r="Q3462" s="76" t="str">
        <f t="shared" si="54"/>
        <v>Registered</v>
      </c>
    </row>
    <row r="3463" spans="1:17">
      <c r="A3463" s="77">
        <v>815</v>
      </c>
      <c r="B3463" s="77" t="s">
        <v>318</v>
      </c>
      <c r="C3463" s="77" t="s">
        <v>319</v>
      </c>
      <c r="D3463" s="77" t="s">
        <v>3348</v>
      </c>
      <c r="E3463" s="77" t="s">
        <v>3349</v>
      </c>
      <c r="F3463" s="78">
        <v>45461</v>
      </c>
      <c r="G3463" s="77" t="s">
        <v>3350</v>
      </c>
      <c r="H3463" s="79">
        <v>4495000</v>
      </c>
      <c r="I3463" s="79">
        <v>4495000</v>
      </c>
      <c r="J3463" s="79">
        <v>3995000</v>
      </c>
      <c r="K3463" s="79">
        <v>500000</v>
      </c>
      <c r="L3463" s="79">
        <v>0</v>
      </c>
      <c r="M3463" s="79">
        <v>500000</v>
      </c>
      <c r="N3463" s="79">
        <v>0</v>
      </c>
      <c r="O3463" s="79">
        <v>0</v>
      </c>
      <c r="P3463" s="80">
        <v>0</v>
      </c>
      <c r="Q3463" s="81" t="str">
        <f t="shared" si="54"/>
        <v>Registered</v>
      </c>
    </row>
    <row r="3464" spans="1:17">
      <c r="A3464" s="72">
        <v>811</v>
      </c>
      <c r="B3464" s="72" t="s">
        <v>318</v>
      </c>
      <c r="C3464" s="72" t="s">
        <v>320</v>
      </c>
      <c r="D3464" s="72" t="s">
        <v>3340</v>
      </c>
      <c r="E3464" s="72" t="s">
        <v>3341</v>
      </c>
      <c r="F3464" s="73">
        <v>45726</v>
      </c>
      <c r="G3464" s="72" t="s">
        <v>2745</v>
      </c>
      <c r="H3464" s="74">
        <v>5018400</v>
      </c>
      <c r="I3464" s="74">
        <v>5018400</v>
      </c>
      <c r="J3464" s="74">
        <v>4516560</v>
      </c>
      <c r="K3464" s="74">
        <v>501840</v>
      </c>
      <c r="L3464" s="74">
        <v>0</v>
      </c>
      <c r="M3464" s="74">
        <v>501840</v>
      </c>
      <c r="N3464" s="74">
        <v>0</v>
      </c>
      <c r="O3464" s="74">
        <v>0</v>
      </c>
      <c r="P3464" s="75">
        <v>0</v>
      </c>
      <c r="Q3464" s="76" t="str">
        <f t="shared" si="54"/>
        <v>Registered</v>
      </c>
    </row>
    <row r="3465" spans="1:17">
      <c r="A3465" s="77">
        <v>810</v>
      </c>
      <c r="B3465" s="77" t="s">
        <v>400</v>
      </c>
      <c r="C3465" s="77" t="s">
        <v>70</v>
      </c>
      <c r="D3465" s="77" t="s">
        <v>3337</v>
      </c>
      <c r="E3465" s="77" t="s">
        <v>3338</v>
      </c>
      <c r="F3465" s="78">
        <v>43735</v>
      </c>
      <c r="G3465" s="77" t="s">
        <v>3339</v>
      </c>
      <c r="H3465" s="79">
        <v>5730000</v>
      </c>
      <c r="I3465" s="79">
        <v>5730000</v>
      </c>
      <c r="J3465" s="79">
        <v>5228000</v>
      </c>
      <c r="K3465" s="79">
        <v>502000</v>
      </c>
      <c r="L3465" s="79">
        <v>0</v>
      </c>
      <c r="M3465" s="79">
        <v>0</v>
      </c>
      <c r="N3465" s="79">
        <v>0</v>
      </c>
      <c r="O3465" s="79">
        <v>0</v>
      </c>
      <c r="P3465" s="80">
        <v>502000</v>
      </c>
      <c r="Q3465" s="81" t="str">
        <f t="shared" si="54"/>
        <v>Registered</v>
      </c>
    </row>
    <row r="3466" spans="1:17">
      <c r="A3466" s="72">
        <v>809</v>
      </c>
      <c r="B3466" s="72" t="s">
        <v>1884</v>
      </c>
      <c r="C3466" s="72" t="s">
        <v>47</v>
      </c>
      <c r="D3466" s="72" t="s">
        <v>3334</v>
      </c>
      <c r="E3466" s="72" t="s">
        <v>3335</v>
      </c>
      <c r="F3466" s="73">
        <v>45175</v>
      </c>
      <c r="G3466" s="72" t="s">
        <v>3336</v>
      </c>
      <c r="H3466" s="74">
        <v>9023214</v>
      </c>
      <c r="I3466" s="74">
        <v>7218574</v>
      </c>
      <c r="J3466" s="74">
        <v>6716252</v>
      </c>
      <c r="K3466" s="74">
        <v>502322</v>
      </c>
      <c r="L3466" s="74">
        <v>0</v>
      </c>
      <c r="M3466" s="74">
        <v>451161</v>
      </c>
      <c r="N3466" s="74">
        <v>51161</v>
      </c>
      <c r="O3466" s="74">
        <v>0</v>
      </c>
      <c r="P3466" s="75">
        <v>0</v>
      </c>
      <c r="Q3466" s="76" t="str">
        <f t="shared" si="54"/>
        <v>Registered</v>
      </c>
    </row>
    <row r="3467" spans="1:17">
      <c r="A3467" s="77">
        <v>807</v>
      </c>
      <c r="B3467" s="77" t="s">
        <v>395</v>
      </c>
      <c r="C3467" s="77" t="s">
        <v>68</v>
      </c>
      <c r="D3467" s="77" t="s">
        <v>3329</v>
      </c>
      <c r="E3467" s="77" t="s">
        <v>3330</v>
      </c>
      <c r="F3467" s="78">
        <v>45348</v>
      </c>
      <c r="G3467" s="77" t="s">
        <v>1422</v>
      </c>
      <c r="H3467" s="79">
        <v>8200000</v>
      </c>
      <c r="I3467" s="79">
        <v>8200000</v>
      </c>
      <c r="J3467" s="79">
        <v>7696000</v>
      </c>
      <c r="K3467" s="79">
        <v>504000</v>
      </c>
      <c r="L3467" s="79">
        <v>0</v>
      </c>
      <c r="M3467" s="79">
        <v>0</v>
      </c>
      <c r="N3467" s="79">
        <v>0</v>
      </c>
      <c r="O3467" s="79">
        <v>0</v>
      </c>
      <c r="P3467" s="80">
        <v>504000</v>
      </c>
      <c r="Q3467" s="81" t="str">
        <f t="shared" si="54"/>
        <v>Registered</v>
      </c>
    </row>
    <row r="3468" spans="1:17">
      <c r="A3468" s="72">
        <v>808</v>
      </c>
      <c r="B3468" s="72" t="s">
        <v>62</v>
      </c>
      <c r="C3468" s="72" t="s">
        <v>1365</v>
      </c>
      <c r="D3468" s="72" t="s">
        <v>3331</v>
      </c>
      <c r="E3468" s="72" t="s">
        <v>3332</v>
      </c>
      <c r="F3468" s="73">
        <v>44226</v>
      </c>
      <c r="G3468" s="72" t="s">
        <v>3333</v>
      </c>
      <c r="H3468" s="74">
        <v>8104000</v>
      </c>
      <c r="I3468" s="74">
        <v>8104000</v>
      </c>
      <c r="J3468" s="74">
        <v>7600000</v>
      </c>
      <c r="K3468" s="74">
        <v>504000</v>
      </c>
      <c r="L3468" s="74">
        <v>0</v>
      </c>
      <c r="M3468" s="74">
        <v>0</v>
      </c>
      <c r="N3468" s="74">
        <v>0</v>
      </c>
      <c r="O3468" s="74">
        <v>0</v>
      </c>
      <c r="P3468" s="75">
        <v>504000</v>
      </c>
      <c r="Q3468" s="76" t="str">
        <f t="shared" si="54"/>
        <v>Registered</v>
      </c>
    </row>
    <row r="3469" spans="1:17">
      <c r="A3469" s="77">
        <v>806</v>
      </c>
      <c r="B3469" s="77" t="s">
        <v>130</v>
      </c>
      <c r="C3469" s="77" t="s">
        <v>26</v>
      </c>
      <c r="D3469" s="77" t="s">
        <v>3326</v>
      </c>
      <c r="E3469" s="77" t="s">
        <v>3327</v>
      </c>
      <c r="F3469" s="78">
        <v>45877</v>
      </c>
      <c r="G3469" s="77" t="s">
        <v>3328</v>
      </c>
      <c r="H3469" s="79">
        <v>5060000</v>
      </c>
      <c r="I3469" s="79">
        <v>4048000</v>
      </c>
      <c r="J3469" s="79">
        <v>3542000</v>
      </c>
      <c r="K3469" s="79">
        <v>506000</v>
      </c>
      <c r="L3469" s="79">
        <v>506000</v>
      </c>
      <c r="M3469" s="79">
        <v>0</v>
      </c>
      <c r="N3469" s="79">
        <v>0</v>
      </c>
      <c r="O3469" s="79">
        <v>0</v>
      </c>
      <c r="P3469" s="80">
        <v>0</v>
      </c>
      <c r="Q3469" s="81" t="str">
        <f t="shared" si="54"/>
        <v>Registered</v>
      </c>
    </row>
    <row r="3470" spans="1:17">
      <c r="A3470" s="72">
        <v>805</v>
      </c>
      <c r="B3470" s="72" t="s">
        <v>1884</v>
      </c>
      <c r="C3470" s="72" t="s">
        <v>2010</v>
      </c>
      <c r="D3470" s="72" t="s">
        <v>3324</v>
      </c>
      <c r="E3470" s="72" t="s">
        <v>3325</v>
      </c>
      <c r="F3470" s="73">
        <v>44971</v>
      </c>
      <c r="G3470" s="72" t="s">
        <v>2021</v>
      </c>
      <c r="H3470" s="74">
        <v>5580250</v>
      </c>
      <c r="I3470" s="74">
        <v>5022228</v>
      </c>
      <c r="J3470" s="74">
        <v>4514315</v>
      </c>
      <c r="K3470" s="74">
        <v>507913</v>
      </c>
      <c r="L3470" s="74">
        <v>0</v>
      </c>
      <c r="M3470" s="74">
        <v>507913</v>
      </c>
      <c r="N3470" s="74">
        <v>0</v>
      </c>
      <c r="O3470" s="74">
        <v>0</v>
      </c>
      <c r="P3470" s="75">
        <v>0</v>
      </c>
      <c r="Q3470" s="76" t="str">
        <f t="shared" si="54"/>
        <v>Registered</v>
      </c>
    </row>
    <row r="3471" spans="1:17">
      <c r="A3471" s="77">
        <v>803</v>
      </c>
      <c r="B3471" s="77" t="s">
        <v>62</v>
      </c>
      <c r="C3471" s="77" t="s">
        <v>65</v>
      </c>
      <c r="D3471" s="77" t="s">
        <v>3321</v>
      </c>
      <c r="E3471" s="77" t="s">
        <v>2760</v>
      </c>
      <c r="F3471" s="78">
        <v>44791</v>
      </c>
      <c r="G3471" s="77" t="s">
        <v>3322</v>
      </c>
      <c r="H3471" s="79">
        <v>7609500</v>
      </c>
      <c r="I3471" s="79">
        <v>7609500</v>
      </c>
      <c r="J3471" s="79">
        <v>7100000</v>
      </c>
      <c r="K3471" s="79">
        <v>509500</v>
      </c>
      <c r="L3471" s="79">
        <v>0</v>
      </c>
      <c r="M3471" s="79">
        <v>0</v>
      </c>
      <c r="N3471" s="79">
        <v>0</v>
      </c>
      <c r="O3471" s="79">
        <v>0</v>
      </c>
      <c r="P3471" s="80">
        <v>509500</v>
      </c>
      <c r="Q3471" s="81" t="str">
        <f t="shared" si="54"/>
        <v>Registered</v>
      </c>
    </row>
    <row r="3472" spans="1:17">
      <c r="A3472" s="72">
        <v>802</v>
      </c>
      <c r="B3472" s="72" t="s">
        <v>395</v>
      </c>
      <c r="C3472" s="72" t="s">
        <v>68</v>
      </c>
      <c r="D3472" s="72" t="s">
        <v>3319</v>
      </c>
      <c r="E3472" s="72" t="s">
        <v>3239</v>
      </c>
      <c r="F3472" s="73">
        <v>44216</v>
      </c>
      <c r="G3472" s="72" t="s">
        <v>3320</v>
      </c>
      <c r="H3472" s="74">
        <v>6140000</v>
      </c>
      <c r="I3472" s="74">
        <v>6140000</v>
      </c>
      <c r="J3472" s="74">
        <v>5630000</v>
      </c>
      <c r="K3472" s="74">
        <v>510000</v>
      </c>
      <c r="L3472" s="74">
        <v>0</v>
      </c>
      <c r="M3472" s="74">
        <v>0</v>
      </c>
      <c r="N3472" s="74">
        <v>0</v>
      </c>
      <c r="O3472" s="74">
        <v>0</v>
      </c>
      <c r="P3472" s="75">
        <v>510000</v>
      </c>
      <c r="Q3472" s="76" t="str">
        <f t="shared" si="54"/>
        <v>Registered</v>
      </c>
    </row>
    <row r="3473" spans="1:17">
      <c r="A3473" s="77">
        <v>801</v>
      </c>
      <c r="B3473" s="77" t="s">
        <v>107</v>
      </c>
      <c r="C3473" s="77" t="s">
        <v>108</v>
      </c>
      <c r="D3473" s="77" t="s">
        <v>3316</v>
      </c>
      <c r="E3473" s="77" t="s">
        <v>3317</v>
      </c>
      <c r="F3473" s="78">
        <v>45930</v>
      </c>
      <c r="G3473" s="77" t="s">
        <v>3318</v>
      </c>
      <c r="H3473" s="79">
        <v>12768960</v>
      </c>
      <c r="I3473" s="79">
        <v>7789064</v>
      </c>
      <c r="J3473" s="79">
        <v>7278306</v>
      </c>
      <c r="K3473" s="79">
        <v>510758</v>
      </c>
      <c r="L3473" s="79">
        <v>510758</v>
      </c>
      <c r="M3473" s="79">
        <v>0</v>
      </c>
      <c r="N3473" s="79">
        <v>0</v>
      </c>
      <c r="O3473" s="79">
        <v>0</v>
      </c>
      <c r="P3473" s="80">
        <v>0</v>
      </c>
      <c r="Q3473" s="81" t="str">
        <f t="shared" si="54"/>
        <v>Registered</v>
      </c>
    </row>
    <row r="3474" spans="1:17">
      <c r="A3474" s="72">
        <v>800</v>
      </c>
      <c r="B3474" s="72" t="s">
        <v>1575</v>
      </c>
      <c r="C3474" s="72" t="s">
        <v>172</v>
      </c>
      <c r="D3474" s="72" t="s">
        <v>3314</v>
      </c>
      <c r="E3474" s="72" t="s">
        <v>3315</v>
      </c>
      <c r="F3474" s="73">
        <v>45716</v>
      </c>
      <c r="G3474" s="72" t="s">
        <v>2574</v>
      </c>
      <c r="H3474" s="74">
        <v>2366000</v>
      </c>
      <c r="I3474" s="74">
        <v>1466920</v>
      </c>
      <c r="J3474" s="74">
        <v>955600</v>
      </c>
      <c r="K3474" s="74">
        <v>511320</v>
      </c>
      <c r="L3474" s="74">
        <v>0</v>
      </c>
      <c r="M3474" s="74">
        <v>70980</v>
      </c>
      <c r="N3474" s="74">
        <v>0</v>
      </c>
      <c r="O3474" s="74">
        <v>0</v>
      </c>
      <c r="P3474" s="75">
        <v>440340</v>
      </c>
      <c r="Q3474" s="76" t="str">
        <f t="shared" si="54"/>
        <v>Registered</v>
      </c>
    </row>
    <row r="3475" spans="1:17">
      <c r="A3475" s="77">
        <v>799</v>
      </c>
      <c r="B3475" s="77" t="s">
        <v>318</v>
      </c>
      <c r="C3475" s="77" t="s">
        <v>320</v>
      </c>
      <c r="D3475" s="77" t="s">
        <v>3311</v>
      </c>
      <c r="E3475" s="77" t="s">
        <v>3312</v>
      </c>
      <c r="F3475" s="78">
        <v>45565</v>
      </c>
      <c r="G3475" s="77" t="s">
        <v>3313</v>
      </c>
      <c r="H3475" s="79">
        <v>5116800</v>
      </c>
      <c r="I3475" s="79">
        <v>5116800</v>
      </c>
      <c r="J3475" s="79">
        <v>4605120</v>
      </c>
      <c r="K3475" s="79">
        <v>511680</v>
      </c>
      <c r="L3475" s="79">
        <v>0</v>
      </c>
      <c r="M3475" s="79">
        <v>511680</v>
      </c>
      <c r="N3475" s="79">
        <v>0</v>
      </c>
      <c r="O3475" s="79">
        <v>0</v>
      </c>
      <c r="P3475" s="80">
        <v>0</v>
      </c>
      <c r="Q3475" s="81" t="str">
        <f t="shared" si="54"/>
        <v>Registered</v>
      </c>
    </row>
    <row r="3476" spans="1:17">
      <c r="A3476" s="72">
        <v>798</v>
      </c>
      <c r="B3476" s="72" t="s">
        <v>318</v>
      </c>
      <c r="C3476" s="72" t="s">
        <v>320</v>
      </c>
      <c r="D3476" s="72" t="s">
        <v>3308</v>
      </c>
      <c r="E3476" s="72" t="s">
        <v>3309</v>
      </c>
      <c r="F3476" s="73">
        <v>45565</v>
      </c>
      <c r="G3476" s="72" t="s">
        <v>3310</v>
      </c>
      <c r="H3476" s="74">
        <v>5122000</v>
      </c>
      <c r="I3476" s="74">
        <v>5122000</v>
      </c>
      <c r="J3476" s="74">
        <v>4609800</v>
      </c>
      <c r="K3476" s="74">
        <v>512200</v>
      </c>
      <c r="L3476" s="74">
        <v>0</v>
      </c>
      <c r="M3476" s="74">
        <v>512200</v>
      </c>
      <c r="N3476" s="74">
        <v>0</v>
      </c>
      <c r="O3476" s="74">
        <v>0</v>
      </c>
      <c r="P3476" s="75">
        <v>0</v>
      </c>
      <c r="Q3476" s="76" t="str">
        <f t="shared" si="54"/>
        <v>Registered</v>
      </c>
    </row>
    <row r="3477" spans="1:17">
      <c r="A3477" s="77">
        <v>797</v>
      </c>
      <c r="B3477" s="77" t="s">
        <v>107</v>
      </c>
      <c r="C3477" s="77" t="s">
        <v>1487</v>
      </c>
      <c r="D3477" s="77" t="s">
        <v>3305</v>
      </c>
      <c r="E3477" s="77" t="s">
        <v>3306</v>
      </c>
      <c r="F3477" s="78">
        <v>45693</v>
      </c>
      <c r="G3477" s="77" t="s">
        <v>3307</v>
      </c>
      <c r="H3477" s="79">
        <v>12812513</v>
      </c>
      <c r="I3477" s="79">
        <v>7303134</v>
      </c>
      <c r="J3477" s="79">
        <v>6790633</v>
      </c>
      <c r="K3477" s="79">
        <v>512501</v>
      </c>
      <c r="L3477" s="79">
        <v>512501</v>
      </c>
      <c r="M3477" s="79">
        <v>0</v>
      </c>
      <c r="N3477" s="79">
        <v>0</v>
      </c>
      <c r="O3477" s="79">
        <v>0</v>
      </c>
      <c r="P3477" s="80">
        <v>0</v>
      </c>
      <c r="Q3477" s="81" t="str">
        <f t="shared" si="54"/>
        <v>Registered</v>
      </c>
    </row>
    <row r="3478" spans="1:17">
      <c r="A3478" s="72">
        <v>796</v>
      </c>
      <c r="B3478" s="72" t="s">
        <v>107</v>
      </c>
      <c r="C3478" s="72" t="s">
        <v>1487</v>
      </c>
      <c r="D3478" s="72" t="s">
        <v>3302</v>
      </c>
      <c r="E3478" s="72" t="s">
        <v>3303</v>
      </c>
      <c r="F3478" s="73">
        <v>45930</v>
      </c>
      <c r="G3478" s="72" t="s">
        <v>3304</v>
      </c>
      <c r="H3478" s="74">
        <v>12833484</v>
      </c>
      <c r="I3478" s="74">
        <v>7315085</v>
      </c>
      <c r="J3478" s="74">
        <v>6801746</v>
      </c>
      <c r="K3478" s="74">
        <v>513339</v>
      </c>
      <c r="L3478" s="74">
        <v>513339</v>
      </c>
      <c r="M3478" s="74">
        <v>0</v>
      </c>
      <c r="N3478" s="74">
        <v>0</v>
      </c>
      <c r="O3478" s="74">
        <v>0</v>
      </c>
      <c r="P3478" s="75">
        <v>0</v>
      </c>
      <c r="Q3478" s="76" t="str">
        <f t="shared" si="54"/>
        <v>Registered</v>
      </c>
    </row>
    <row r="3479" spans="1:17">
      <c r="A3479" s="77">
        <v>795</v>
      </c>
      <c r="B3479" s="77" t="s">
        <v>130</v>
      </c>
      <c r="C3479" s="77" t="s">
        <v>26</v>
      </c>
      <c r="D3479" s="77" t="s">
        <v>3300</v>
      </c>
      <c r="E3479" s="77" t="s">
        <v>3301</v>
      </c>
      <c r="F3479" s="78">
        <v>44985</v>
      </c>
      <c r="G3479" s="77" t="s">
        <v>3062</v>
      </c>
      <c r="H3479" s="79">
        <v>5380000</v>
      </c>
      <c r="I3479" s="79">
        <v>3766000</v>
      </c>
      <c r="J3479" s="79">
        <v>3250000</v>
      </c>
      <c r="K3479" s="79">
        <v>516000</v>
      </c>
      <c r="L3479" s="79">
        <v>0</v>
      </c>
      <c r="M3479" s="79">
        <v>0</v>
      </c>
      <c r="N3479" s="79">
        <v>0</v>
      </c>
      <c r="O3479" s="79">
        <v>0</v>
      </c>
      <c r="P3479" s="80">
        <v>516000</v>
      </c>
      <c r="Q3479" s="81" t="str">
        <f t="shared" si="54"/>
        <v>Registered</v>
      </c>
    </row>
    <row r="3480" spans="1:17">
      <c r="A3480" s="72">
        <v>794</v>
      </c>
      <c r="B3480" s="72" t="s">
        <v>107</v>
      </c>
      <c r="C3480" s="72" t="s">
        <v>108</v>
      </c>
      <c r="D3480" s="72" t="s">
        <v>3297</v>
      </c>
      <c r="E3480" s="72" t="s">
        <v>3298</v>
      </c>
      <c r="F3480" s="73">
        <v>45838</v>
      </c>
      <c r="G3480" s="72" t="s">
        <v>3299</v>
      </c>
      <c r="H3480" s="74">
        <v>12912480</v>
      </c>
      <c r="I3480" s="74">
        <v>7876612</v>
      </c>
      <c r="J3480" s="74">
        <v>7360113</v>
      </c>
      <c r="K3480" s="74">
        <v>516499</v>
      </c>
      <c r="L3480" s="74">
        <v>516499</v>
      </c>
      <c r="M3480" s="74">
        <v>0</v>
      </c>
      <c r="N3480" s="74">
        <v>0</v>
      </c>
      <c r="O3480" s="74">
        <v>0</v>
      </c>
      <c r="P3480" s="75">
        <v>0</v>
      </c>
      <c r="Q3480" s="76" t="str">
        <f t="shared" si="54"/>
        <v>Registered</v>
      </c>
    </row>
    <row r="3481" spans="1:17">
      <c r="A3481" s="77">
        <v>793</v>
      </c>
      <c r="B3481" s="77" t="s">
        <v>400</v>
      </c>
      <c r="C3481" s="77" t="s">
        <v>70</v>
      </c>
      <c r="D3481" s="77" t="s">
        <v>3296</v>
      </c>
      <c r="E3481" s="77" t="s">
        <v>2493</v>
      </c>
      <c r="F3481" s="78">
        <v>45135</v>
      </c>
      <c r="G3481" s="77" t="s">
        <v>2719</v>
      </c>
      <c r="H3481" s="79">
        <v>18700000</v>
      </c>
      <c r="I3481" s="79">
        <v>18700000</v>
      </c>
      <c r="J3481" s="79">
        <v>18182500</v>
      </c>
      <c r="K3481" s="79">
        <v>517500</v>
      </c>
      <c r="L3481" s="79">
        <v>0</v>
      </c>
      <c r="M3481" s="79">
        <v>0</v>
      </c>
      <c r="N3481" s="79">
        <v>0</v>
      </c>
      <c r="O3481" s="79">
        <v>0</v>
      </c>
      <c r="P3481" s="80">
        <v>517500</v>
      </c>
      <c r="Q3481" s="81" t="str">
        <f t="shared" si="54"/>
        <v>Registered</v>
      </c>
    </row>
    <row r="3482" spans="1:17">
      <c r="A3482" s="72">
        <v>792</v>
      </c>
      <c r="B3482" s="72" t="s">
        <v>107</v>
      </c>
      <c r="C3482" s="72" t="s">
        <v>1487</v>
      </c>
      <c r="D3482" s="72" t="s">
        <v>3293</v>
      </c>
      <c r="E3482" s="72" t="s">
        <v>3294</v>
      </c>
      <c r="F3482" s="73">
        <v>45828</v>
      </c>
      <c r="G3482" s="72" t="s">
        <v>3295</v>
      </c>
      <c r="H3482" s="74">
        <v>12989700</v>
      </c>
      <c r="I3482" s="74">
        <v>7404129</v>
      </c>
      <c r="J3482" s="74">
        <v>6884541</v>
      </c>
      <c r="K3482" s="74">
        <v>519588</v>
      </c>
      <c r="L3482" s="74">
        <v>519588</v>
      </c>
      <c r="M3482" s="74">
        <v>0</v>
      </c>
      <c r="N3482" s="74">
        <v>0</v>
      </c>
      <c r="O3482" s="74">
        <v>0</v>
      </c>
      <c r="P3482" s="75">
        <v>0</v>
      </c>
      <c r="Q3482" s="76" t="str">
        <f t="shared" si="54"/>
        <v>Registered</v>
      </c>
    </row>
    <row r="3483" spans="1:17">
      <c r="A3483" s="77">
        <v>791</v>
      </c>
      <c r="B3483" s="77" t="s">
        <v>107</v>
      </c>
      <c r="C3483" s="77" t="s">
        <v>108</v>
      </c>
      <c r="D3483" s="77" t="s">
        <v>3290</v>
      </c>
      <c r="E3483" s="77" t="s">
        <v>3291</v>
      </c>
      <c r="F3483" s="78">
        <v>45747</v>
      </c>
      <c r="G3483" s="77" t="s">
        <v>3292</v>
      </c>
      <c r="H3483" s="79">
        <v>13080357</v>
      </c>
      <c r="I3483" s="79">
        <v>6670982</v>
      </c>
      <c r="J3483" s="79">
        <v>6147768</v>
      </c>
      <c r="K3483" s="79">
        <v>523214</v>
      </c>
      <c r="L3483" s="79">
        <v>523214</v>
      </c>
      <c r="M3483" s="79">
        <v>0</v>
      </c>
      <c r="N3483" s="79">
        <v>0</v>
      </c>
      <c r="O3483" s="79">
        <v>0</v>
      </c>
      <c r="P3483" s="80">
        <v>0</v>
      </c>
      <c r="Q3483" s="81" t="str">
        <f t="shared" si="54"/>
        <v>Registered</v>
      </c>
    </row>
    <row r="3484" spans="1:17">
      <c r="A3484" s="72">
        <v>790</v>
      </c>
      <c r="B3484" s="72" t="s">
        <v>107</v>
      </c>
      <c r="C3484" s="72" t="s">
        <v>1487</v>
      </c>
      <c r="D3484" s="72" t="s">
        <v>3288</v>
      </c>
      <c r="E3484" s="72" t="s">
        <v>3289</v>
      </c>
      <c r="F3484" s="73">
        <v>45586</v>
      </c>
      <c r="G3484" s="72" t="s">
        <v>1659</v>
      </c>
      <c r="H3484" s="74">
        <v>13081392</v>
      </c>
      <c r="I3484" s="74">
        <v>7456394</v>
      </c>
      <c r="J3484" s="74">
        <v>6933138</v>
      </c>
      <c r="K3484" s="74">
        <v>523256</v>
      </c>
      <c r="L3484" s="74">
        <v>523256</v>
      </c>
      <c r="M3484" s="74">
        <v>0</v>
      </c>
      <c r="N3484" s="74">
        <v>0</v>
      </c>
      <c r="O3484" s="74">
        <v>0</v>
      </c>
      <c r="P3484" s="75">
        <v>0</v>
      </c>
      <c r="Q3484" s="76" t="str">
        <f t="shared" si="54"/>
        <v>Registered</v>
      </c>
    </row>
    <row r="3485" spans="1:17">
      <c r="A3485" s="77">
        <v>789</v>
      </c>
      <c r="B3485" s="77" t="s">
        <v>130</v>
      </c>
      <c r="C3485" s="77" t="s">
        <v>2274</v>
      </c>
      <c r="D3485" s="77" t="s">
        <v>3285</v>
      </c>
      <c r="E3485" s="77" t="s">
        <v>3286</v>
      </c>
      <c r="F3485" s="78">
        <v>45747</v>
      </c>
      <c r="G3485" s="77" t="s">
        <v>3287</v>
      </c>
      <c r="H3485" s="79">
        <v>13088184</v>
      </c>
      <c r="I3485" s="79">
        <v>11124957</v>
      </c>
      <c r="J3485" s="79">
        <v>10601430</v>
      </c>
      <c r="K3485" s="79">
        <v>523527</v>
      </c>
      <c r="L3485" s="79">
        <v>0</v>
      </c>
      <c r="M3485" s="79">
        <v>0</v>
      </c>
      <c r="N3485" s="79">
        <v>523527</v>
      </c>
      <c r="O3485" s="79">
        <v>0</v>
      </c>
      <c r="P3485" s="80">
        <v>0</v>
      </c>
      <c r="Q3485" s="81" t="str">
        <f t="shared" si="54"/>
        <v>Registered</v>
      </c>
    </row>
    <row r="3486" spans="1:17">
      <c r="A3486" s="72">
        <v>788</v>
      </c>
      <c r="B3486" s="72" t="s">
        <v>355</v>
      </c>
      <c r="C3486" s="72" t="s">
        <v>357</v>
      </c>
      <c r="D3486" s="72" t="s">
        <v>3282</v>
      </c>
      <c r="E3486" s="72" t="s">
        <v>3283</v>
      </c>
      <c r="F3486" s="73">
        <v>45473</v>
      </c>
      <c r="G3486" s="72" t="s">
        <v>3284</v>
      </c>
      <c r="H3486" s="74">
        <v>6252620</v>
      </c>
      <c r="I3486" s="74">
        <v>4189256</v>
      </c>
      <c r="J3486" s="74">
        <v>3663994</v>
      </c>
      <c r="K3486" s="74">
        <v>525262</v>
      </c>
      <c r="L3486" s="74">
        <v>0</v>
      </c>
      <c r="M3486" s="74">
        <v>125052</v>
      </c>
      <c r="N3486" s="74">
        <v>312631</v>
      </c>
      <c r="O3486" s="74">
        <v>0</v>
      </c>
      <c r="P3486" s="75">
        <v>87579</v>
      </c>
      <c r="Q3486" s="76" t="str">
        <f t="shared" si="54"/>
        <v>Registered</v>
      </c>
    </row>
    <row r="3487" spans="1:17">
      <c r="A3487" s="77">
        <v>787</v>
      </c>
      <c r="B3487" s="77" t="s">
        <v>295</v>
      </c>
      <c r="C3487" s="77" t="s">
        <v>296</v>
      </c>
      <c r="D3487" s="77" t="s">
        <v>3279</v>
      </c>
      <c r="E3487" s="77" t="s">
        <v>3280</v>
      </c>
      <c r="F3487" s="78">
        <v>45869</v>
      </c>
      <c r="G3487" s="77" t="s">
        <v>3281</v>
      </c>
      <c r="H3487" s="79">
        <v>6918000</v>
      </c>
      <c r="I3487" s="79">
        <v>2075400</v>
      </c>
      <c r="J3487" s="79">
        <v>1549600</v>
      </c>
      <c r="K3487" s="79">
        <v>525800</v>
      </c>
      <c r="L3487" s="79">
        <v>0</v>
      </c>
      <c r="M3487" s="79">
        <v>0</v>
      </c>
      <c r="N3487" s="79">
        <v>0</v>
      </c>
      <c r="O3487" s="79">
        <v>0</v>
      </c>
      <c r="P3487" s="80">
        <v>525800</v>
      </c>
      <c r="Q3487" s="81" t="str">
        <f t="shared" si="54"/>
        <v>Registered</v>
      </c>
    </row>
    <row r="3488" spans="1:17">
      <c r="A3488" s="72">
        <v>785</v>
      </c>
      <c r="B3488" s="72" t="s">
        <v>107</v>
      </c>
      <c r="C3488" s="72" t="s">
        <v>1487</v>
      </c>
      <c r="D3488" s="72" t="s">
        <v>3275</v>
      </c>
      <c r="E3488" s="72" t="s">
        <v>3276</v>
      </c>
      <c r="F3488" s="73">
        <v>45565</v>
      </c>
      <c r="G3488" s="72" t="s">
        <v>2478</v>
      </c>
      <c r="H3488" s="74">
        <v>13169643</v>
      </c>
      <c r="I3488" s="74">
        <v>7506697</v>
      </c>
      <c r="J3488" s="74">
        <v>6979911</v>
      </c>
      <c r="K3488" s="74">
        <v>526786</v>
      </c>
      <c r="L3488" s="74">
        <v>526786</v>
      </c>
      <c r="M3488" s="74">
        <v>0</v>
      </c>
      <c r="N3488" s="74">
        <v>0</v>
      </c>
      <c r="O3488" s="74">
        <v>0</v>
      </c>
      <c r="P3488" s="75">
        <v>0</v>
      </c>
      <c r="Q3488" s="76" t="str">
        <f t="shared" si="54"/>
        <v>Registered</v>
      </c>
    </row>
    <row r="3489" spans="1:17">
      <c r="A3489" s="77">
        <v>786</v>
      </c>
      <c r="B3489" s="77" t="s">
        <v>107</v>
      </c>
      <c r="C3489" s="77" t="s">
        <v>108</v>
      </c>
      <c r="D3489" s="77" t="s">
        <v>3277</v>
      </c>
      <c r="E3489" s="77" t="s">
        <v>3278</v>
      </c>
      <c r="F3489" s="78">
        <v>45747</v>
      </c>
      <c r="G3489" s="77" t="s">
        <v>2001</v>
      </c>
      <c r="H3489" s="79">
        <v>13169643</v>
      </c>
      <c r="I3489" s="79">
        <v>6058036</v>
      </c>
      <c r="J3489" s="79">
        <v>5531250</v>
      </c>
      <c r="K3489" s="79">
        <v>526786</v>
      </c>
      <c r="L3489" s="79">
        <v>526786</v>
      </c>
      <c r="M3489" s="79">
        <v>0</v>
      </c>
      <c r="N3489" s="79">
        <v>0</v>
      </c>
      <c r="O3489" s="79">
        <v>0</v>
      </c>
      <c r="P3489" s="80">
        <v>0</v>
      </c>
      <c r="Q3489" s="81" t="str">
        <f t="shared" si="54"/>
        <v>Registered</v>
      </c>
    </row>
    <row r="3490" spans="1:17">
      <c r="A3490" s="72">
        <v>784</v>
      </c>
      <c r="B3490" s="72" t="s">
        <v>355</v>
      </c>
      <c r="C3490" s="72" t="s">
        <v>357</v>
      </c>
      <c r="D3490" s="72" t="s">
        <v>3273</v>
      </c>
      <c r="E3490" s="72" t="s">
        <v>3274</v>
      </c>
      <c r="F3490" s="73">
        <v>45716</v>
      </c>
      <c r="G3490" s="72" t="s">
        <v>1861</v>
      </c>
      <c r="H3490" s="74">
        <v>6452087</v>
      </c>
      <c r="I3490" s="74">
        <v>4000293</v>
      </c>
      <c r="J3490" s="74">
        <v>3471251</v>
      </c>
      <c r="K3490" s="74">
        <v>529042</v>
      </c>
      <c r="L3490" s="74">
        <v>0</v>
      </c>
      <c r="M3490" s="74">
        <v>129042</v>
      </c>
      <c r="N3490" s="74">
        <v>0</v>
      </c>
      <c r="O3490" s="74">
        <v>0</v>
      </c>
      <c r="P3490" s="75">
        <v>400000</v>
      </c>
      <c r="Q3490" s="76" t="str">
        <f t="shared" si="54"/>
        <v>Registered</v>
      </c>
    </row>
    <row r="3491" spans="1:17">
      <c r="A3491" s="77">
        <v>783</v>
      </c>
      <c r="B3491" s="77" t="s">
        <v>318</v>
      </c>
      <c r="C3491" s="77" t="s">
        <v>320</v>
      </c>
      <c r="D3491" s="77" t="s">
        <v>3270</v>
      </c>
      <c r="E3491" s="77" t="s">
        <v>3271</v>
      </c>
      <c r="F3491" s="78">
        <v>45709</v>
      </c>
      <c r="G3491" s="77" t="s">
        <v>3272</v>
      </c>
      <c r="H3491" s="79">
        <v>5300000</v>
      </c>
      <c r="I3491" s="79">
        <v>5300000</v>
      </c>
      <c r="J3491" s="79">
        <v>4770000</v>
      </c>
      <c r="K3491" s="79">
        <v>530000</v>
      </c>
      <c r="L3491" s="79">
        <v>0</v>
      </c>
      <c r="M3491" s="79">
        <v>530000</v>
      </c>
      <c r="N3491" s="79">
        <v>0</v>
      </c>
      <c r="O3491" s="79">
        <v>0</v>
      </c>
      <c r="P3491" s="80">
        <v>0</v>
      </c>
      <c r="Q3491" s="81" t="str">
        <f t="shared" si="54"/>
        <v>Registered</v>
      </c>
    </row>
    <row r="3492" spans="1:17">
      <c r="A3492" s="72">
        <v>782</v>
      </c>
      <c r="B3492" s="72" t="s">
        <v>318</v>
      </c>
      <c r="C3492" s="72" t="s">
        <v>320</v>
      </c>
      <c r="D3492" s="72" t="s">
        <v>3268</v>
      </c>
      <c r="E3492" s="72" t="s">
        <v>3269</v>
      </c>
      <c r="F3492" s="73">
        <v>45623</v>
      </c>
      <c r="G3492" s="72" t="s">
        <v>2072</v>
      </c>
      <c r="H3492" s="74">
        <v>5264046</v>
      </c>
      <c r="I3492" s="74">
        <v>5264046</v>
      </c>
      <c r="J3492" s="74">
        <v>4733709</v>
      </c>
      <c r="K3492" s="74">
        <v>530337</v>
      </c>
      <c r="L3492" s="74">
        <v>0</v>
      </c>
      <c r="M3492" s="74">
        <v>530337</v>
      </c>
      <c r="N3492" s="74">
        <v>0</v>
      </c>
      <c r="O3492" s="74">
        <v>0</v>
      </c>
      <c r="P3492" s="75">
        <v>0</v>
      </c>
      <c r="Q3492" s="76" t="str">
        <f t="shared" si="54"/>
        <v>Registered</v>
      </c>
    </row>
    <row r="3493" spans="1:17">
      <c r="A3493" s="77">
        <v>781</v>
      </c>
      <c r="B3493" s="77" t="s">
        <v>107</v>
      </c>
      <c r="C3493" s="77" t="s">
        <v>1487</v>
      </c>
      <c r="D3493" s="77" t="s">
        <v>3266</v>
      </c>
      <c r="E3493" s="77" t="s">
        <v>3267</v>
      </c>
      <c r="F3493" s="78">
        <v>45596</v>
      </c>
      <c r="G3493" s="77" t="s">
        <v>2716</v>
      </c>
      <c r="H3493" s="79">
        <v>13260000</v>
      </c>
      <c r="I3493" s="79">
        <v>7558200</v>
      </c>
      <c r="J3493" s="79">
        <v>7027800</v>
      </c>
      <c r="K3493" s="79">
        <v>530400</v>
      </c>
      <c r="L3493" s="79">
        <v>530400</v>
      </c>
      <c r="M3493" s="79">
        <v>0</v>
      </c>
      <c r="N3493" s="79">
        <v>0</v>
      </c>
      <c r="O3493" s="79">
        <v>0</v>
      </c>
      <c r="P3493" s="80">
        <v>0</v>
      </c>
      <c r="Q3493" s="81" t="str">
        <f t="shared" si="54"/>
        <v>Registered</v>
      </c>
    </row>
    <row r="3494" spans="1:17">
      <c r="A3494" s="72">
        <v>780</v>
      </c>
      <c r="B3494" s="72" t="s">
        <v>318</v>
      </c>
      <c r="C3494" s="72" t="s">
        <v>320</v>
      </c>
      <c r="D3494" s="72" t="s">
        <v>3264</v>
      </c>
      <c r="E3494" s="72" t="s">
        <v>3265</v>
      </c>
      <c r="F3494" s="73">
        <v>45726</v>
      </c>
      <c r="G3494" s="72" t="s">
        <v>2181</v>
      </c>
      <c r="H3494" s="74">
        <v>5323440</v>
      </c>
      <c r="I3494" s="74">
        <v>5323440</v>
      </c>
      <c r="J3494" s="74">
        <v>4791098</v>
      </c>
      <c r="K3494" s="74">
        <v>532342</v>
      </c>
      <c r="L3494" s="74">
        <v>0</v>
      </c>
      <c r="M3494" s="74">
        <v>532342</v>
      </c>
      <c r="N3494" s="74">
        <v>0</v>
      </c>
      <c r="O3494" s="74">
        <v>0</v>
      </c>
      <c r="P3494" s="75">
        <v>0</v>
      </c>
      <c r="Q3494" s="76" t="str">
        <f t="shared" si="54"/>
        <v>Registered</v>
      </c>
    </row>
    <row r="3495" spans="1:17">
      <c r="A3495" s="77">
        <v>779</v>
      </c>
      <c r="B3495" s="77" t="s">
        <v>107</v>
      </c>
      <c r="C3495" s="77" t="s">
        <v>1460</v>
      </c>
      <c r="D3495" s="77" t="s">
        <v>3261</v>
      </c>
      <c r="E3495" s="77" t="s">
        <v>3262</v>
      </c>
      <c r="F3495" s="78">
        <v>46009</v>
      </c>
      <c r="G3495" s="77" t="s">
        <v>3263</v>
      </c>
      <c r="H3495" s="79">
        <v>13329300</v>
      </c>
      <c r="I3495" s="79">
        <v>8130873</v>
      </c>
      <c r="J3495" s="79">
        <v>7597701</v>
      </c>
      <c r="K3495" s="79">
        <v>533172</v>
      </c>
      <c r="L3495" s="79">
        <v>0</v>
      </c>
      <c r="M3495" s="79">
        <v>533172</v>
      </c>
      <c r="N3495" s="79">
        <v>0</v>
      </c>
      <c r="O3495" s="79">
        <v>0</v>
      </c>
      <c r="P3495" s="80">
        <v>0</v>
      </c>
      <c r="Q3495" s="81" t="str">
        <f t="shared" si="54"/>
        <v>Registered</v>
      </c>
    </row>
    <row r="3496" spans="1:17">
      <c r="A3496" s="72">
        <v>777</v>
      </c>
      <c r="B3496" s="72" t="s">
        <v>107</v>
      </c>
      <c r="C3496" s="72" t="s">
        <v>108</v>
      </c>
      <c r="D3496" s="72" t="s">
        <v>3256</v>
      </c>
      <c r="E3496" s="72" t="s">
        <v>3257</v>
      </c>
      <c r="F3496" s="73">
        <v>45819</v>
      </c>
      <c r="G3496" s="72" t="s">
        <v>1774</v>
      </c>
      <c r="H3496" s="74">
        <v>13345536</v>
      </c>
      <c r="I3496" s="74">
        <v>8140775</v>
      </c>
      <c r="J3496" s="74">
        <v>7606954</v>
      </c>
      <c r="K3496" s="74">
        <v>533821</v>
      </c>
      <c r="L3496" s="74">
        <v>533821</v>
      </c>
      <c r="M3496" s="74">
        <v>0</v>
      </c>
      <c r="N3496" s="74">
        <v>0</v>
      </c>
      <c r="O3496" s="74">
        <v>0</v>
      </c>
      <c r="P3496" s="75">
        <v>0</v>
      </c>
      <c r="Q3496" s="76" t="str">
        <f t="shared" si="54"/>
        <v>Registered</v>
      </c>
    </row>
    <row r="3497" spans="1:17">
      <c r="A3497" s="77">
        <v>778</v>
      </c>
      <c r="B3497" s="77" t="s">
        <v>107</v>
      </c>
      <c r="C3497" s="77" t="s">
        <v>1460</v>
      </c>
      <c r="D3497" s="77" t="s">
        <v>3258</v>
      </c>
      <c r="E3497" s="77" t="s">
        <v>3259</v>
      </c>
      <c r="F3497" s="78">
        <v>45961</v>
      </c>
      <c r="G3497" s="77" t="s">
        <v>3260</v>
      </c>
      <c r="H3497" s="79">
        <v>13345536</v>
      </c>
      <c r="I3497" s="79">
        <v>8140777</v>
      </c>
      <c r="J3497" s="79">
        <v>7606956</v>
      </c>
      <c r="K3497" s="79">
        <v>533821</v>
      </c>
      <c r="L3497" s="79">
        <v>0</v>
      </c>
      <c r="M3497" s="79">
        <v>533821</v>
      </c>
      <c r="N3497" s="79">
        <v>0</v>
      </c>
      <c r="O3497" s="79">
        <v>0</v>
      </c>
      <c r="P3497" s="80">
        <v>0</v>
      </c>
      <c r="Q3497" s="81" t="str">
        <f t="shared" si="54"/>
        <v>Registered</v>
      </c>
    </row>
    <row r="3498" spans="1:17">
      <c r="A3498" s="72">
        <v>776</v>
      </c>
      <c r="B3498" s="72" t="s">
        <v>130</v>
      </c>
      <c r="C3498" s="72" t="s">
        <v>26</v>
      </c>
      <c r="D3498" s="72" t="s">
        <v>3253</v>
      </c>
      <c r="E3498" s="72" t="s">
        <v>3254</v>
      </c>
      <c r="F3498" s="73">
        <v>45911</v>
      </c>
      <c r="G3498" s="72" t="s">
        <v>3255</v>
      </c>
      <c r="H3498" s="74">
        <v>5340000</v>
      </c>
      <c r="I3498" s="74">
        <v>4272000</v>
      </c>
      <c r="J3498" s="74">
        <v>3738000</v>
      </c>
      <c r="K3498" s="74">
        <v>534000</v>
      </c>
      <c r="L3498" s="74">
        <v>534000</v>
      </c>
      <c r="M3498" s="74">
        <v>0</v>
      </c>
      <c r="N3498" s="74">
        <v>0</v>
      </c>
      <c r="O3498" s="74">
        <v>0</v>
      </c>
      <c r="P3498" s="75">
        <v>0</v>
      </c>
      <c r="Q3498" s="76" t="str">
        <f t="shared" si="54"/>
        <v>Registered</v>
      </c>
    </row>
    <row r="3499" spans="1:17">
      <c r="A3499" s="77">
        <v>774</v>
      </c>
      <c r="B3499" s="77" t="s">
        <v>107</v>
      </c>
      <c r="C3499" s="77" t="s">
        <v>108</v>
      </c>
      <c r="D3499" s="77" t="s">
        <v>3247</v>
      </c>
      <c r="E3499" s="77" t="s">
        <v>3248</v>
      </c>
      <c r="F3499" s="78">
        <v>45768</v>
      </c>
      <c r="G3499" s="77" t="s">
        <v>3249</v>
      </c>
      <c r="H3499" s="79">
        <v>13355357</v>
      </c>
      <c r="I3499" s="79">
        <v>8146767</v>
      </c>
      <c r="J3499" s="79">
        <v>7612553</v>
      </c>
      <c r="K3499" s="79">
        <v>534214</v>
      </c>
      <c r="L3499" s="79">
        <v>534214</v>
      </c>
      <c r="M3499" s="79">
        <v>0</v>
      </c>
      <c r="N3499" s="79">
        <v>0</v>
      </c>
      <c r="O3499" s="79">
        <v>0</v>
      </c>
      <c r="P3499" s="80">
        <v>0</v>
      </c>
      <c r="Q3499" s="81" t="str">
        <f t="shared" si="54"/>
        <v>Registered</v>
      </c>
    </row>
    <row r="3500" spans="1:17">
      <c r="A3500" s="72">
        <v>775</v>
      </c>
      <c r="B3500" s="72" t="s">
        <v>107</v>
      </c>
      <c r="C3500" s="72" t="s">
        <v>108</v>
      </c>
      <c r="D3500" s="72" t="s">
        <v>3250</v>
      </c>
      <c r="E3500" s="72" t="s">
        <v>3251</v>
      </c>
      <c r="F3500" s="73">
        <v>45815</v>
      </c>
      <c r="G3500" s="72" t="s">
        <v>3252</v>
      </c>
      <c r="H3500" s="74">
        <v>13355357</v>
      </c>
      <c r="I3500" s="74">
        <v>6811232</v>
      </c>
      <c r="J3500" s="74">
        <v>6277018</v>
      </c>
      <c r="K3500" s="74">
        <v>534214</v>
      </c>
      <c r="L3500" s="74">
        <v>534214</v>
      </c>
      <c r="M3500" s="74">
        <v>0</v>
      </c>
      <c r="N3500" s="74">
        <v>0</v>
      </c>
      <c r="O3500" s="74">
        <v>0</v>
      </c>
      <c r="P3500" s="75">
        <v>0</v>
      </c>
      <c r="Q3500" s="76" t="str">
        <f t="shared" si="54"/>
        <v>Registered</v>
      </c>
    </row>
    <row r="3501" spans="1:17">
      <c r="A3501" s="77">
        <v>773</v>
      </c>
      <c r="B3501" s="77" t="s">
        <v>107</v>
      </c>
      <c r="C3501" s="77" t="s">
        <v>108</v>
      </c>
      <c r="D3501" s="77" t="s">
        <v>3244</v>
      </c>
      <c r="E3501" s="77" t="s">
        <v>3245</v>
      </c>
      <c r="F3501" s="78">
        <v>45747</v>
      </c>
      <c r="G3501" s="77" t="s">
        <v>3246</v>
      </c>
      <c r="H3501" s="79">
        <v>13358036</v>
      </c>
      <c r="I3501" s="79">
        <v>6812597</v>
      </c>
      <c r="J3501" s="79">
        <v>6278276</v>
      </c>
      <c r="K3501" s="79">
        <v>534321</v>
      </c>
      <c r="L3501" s="79">
        <v>534321</v>
      </c>
      <c r="M3501" s="79">
        <v>0</v>
      </c>
      <c r="N3501" s="79">
        <v>0</v>
      </c>
      <c r="O3501" s="79">
        <v>0</v>
      </c>
      <c r="P3501" s="80">
        <v>0</v>
      </c>
      <c r="Q3501" s="81" t="str">
        <f t="shared" si="54"/>
        <v>Registered</v>
      </c>
    </row>
    <row r="3502" spans="1:17">
      <c r="A3502" s="72">
        <v>772</v>
      </c>
      <c r="B3502" s="72" t="s">
        <v>130</v>
      </c>
      <c r="C3502" s="72" t="s">
        <v>23</v>
      </c>
      <c r="D3502" s="72" t="s">
        <v>3241</v>
      </c>
      <c r="E3502" s="72" t="s">
        <v>3242</v>
      </c>
      <c r="F3502" s="73">
        <v>45770</v>
      </c>
      <c r="G3502" s="72" t="s">
        <v>3243</v>
      </c>
      <c r="H3502" s="74">
        <v>13358166</v>
      </c>
      <c r="I3502" s="74">
        <v>11354440</v>
      </c>
      <c r="J3502" s="74">
        <v>10820114</v>
      </c>
      <c r="K3502" s="74">
        <v>534326</v>
      </c>
      <c r="L3502" s="74">
        <v>0</v>
      </c>
      <c r="M3502" s="74">
        <v>534326</v>
      </c>
      <c r="N3502" s="74">
        <v>0</v>
      </c>
      <c r="O3502" s="74">
        <v>0</v>
      </c>
      <c r="P3502" s="75">
        <v>0</v>
      </c>
      <c r="Q3502" s="76" t="str">
        <f t="shared" si="54"/>
        <v>Registered</v>
      </c>
    </row>
    <row r="3503" spans="1:17">
      <c r="A3503" s="77">
        <v>770</v>
      </c>
      <c r="B3503" s="77" t="s">
        <v>395</v>
      </c>
      <c r="C3503" s="77" t="s">
        <v>68</v>
      </c>
      <c r="D3503" s="77" t="s">
        <v>3238</v>
      </c>
      <c r="E3503" s="77" t="s">
        <v>3239</v>
      </c>
      <c r="F3503" s="78">
        <v>44159</v>
      </c>
      <c r="G3503" s="77" t="s">
        <v>3152</v>
      </c>
      <c r="H3503" s="79">
        <v>6375000</v>
      </c>
      <c r="I3503" s="79">
        <v>6375000</v>
      </c>
      <c r="J3503" s="79">
        <v>5840000</v>
      </c>
      <c r="K3503" s="79">
        <v>535000</v>
      </c>
      <c r="L3503" s="79">
        <v>0</v>
      </c>
      <c r="M3503" s="79">
        <v>0</v>
      </c>
      <c r="N3503" s="79">
        <v>0</v>
      </c>
      <c r="O3503" s="79">
        <v>0</v>
      </c>
      <c r="P3503" s="80">
        <v>535000</v>
      </c>
      <c r="Q3503" s="81" t="str">
        <f t="shared" si="54"/>
        <v>Registered</v>
      </c>
    </row>
    <row r="3504" spans="1:17">
      <c r="A3504" s="72">
        <v>771</v>
      </c>
      <c r="B3504" s="72" t="s">
        <v>395</v>
      </c>
      <c r="C3504" s="72" t="s">
        <v>68</v>
      </c>
      <c r="D3504" s="72" t="s">
        <v>3240</v>
      </c>
      <c r="E3504" s="72" t="s">
        <v>2250</v>
      </c>
      <c r="F3504" s="73">
        <v>44168</v>
      </c>
      <c r="G3504" s="72" t="s">
        <v>3152</v>
      </c>
      <c r="H3504" s="74">
        <v>6375000</v>
      </c>
      <c r="I3504" s="74">
        <v>6375000</v>
      </c>
      <c r="J3504" s="74">
        <v>5840000</v>
      </c>
      <c r="K3504" s="74">
        <v>535000</v>
      </c>
      <c r="L3504" s="74">
        <v>0</v>
      </c>
      <c r="M3504" s="74">
        <v>0</v>
      </c>
      <c r="N3504" s="74">
        <v>0</v>
      </c>
      <c r="O3504" s="74">
        <v>0</v>
      </c>
      <c r="P3504" s="75">
        <v>535000</v>
      </c>
      <c r="Q3504" s="76" t="str">
        <f t="shared" si="54"/>
        <v>Registered</v>
      </c>
    </row>
    <row r="3505" spans="1:17">
      <c r="A3505" s="77">
        <v>769</v>
      </c>
      <c r="B3505" s="77" t="s">
        <v>107</v>
      </c>
      <c r="C3505" s="77" t="s">
        <v>108</v>
      </c>
      <c r="D3505" s="77" t="s">
        <v>3236</v>
      </c>
      <c r="E3505" s="77" t="s">
        <v>3237</v>
      </c>
      <c r="F3505" s="78">
        <v>45762</v>
      </c>
      <c r="G3505" s="77" t="s">
        <v>2748</v>
      </c>
      <c r="H3505" s="79">
        <v>13397220</v>
      </c>
      <c r="I3505" s="79">
        <v>8172305</v>
      </c>
      <c r="J3505" s="79">
        <v>7636416</v>
      </c>
      <c r="K3505" s="79">
        <v>535889</v>
      </c>
      <c r="L3505" s="79">
        <v>535889</v>
      </c>
      <c r="M3505" s="79">
        <v>0</v>
      </c>
      <c r="N3505" s="79">
        <v>0</v>
      </c>
      <c r="O3505" s="79">
        <v>0</v>
      </c>
      <c r="P3505" s="80">
        <v>0</v>
      </c>
      <c r="Q3505" s="81" t="str">
        <f t="shared" si="54"/>
        <v>Registered</v>
      </c>
    </row>
    <row r="3506" spans="1:17">
      <c r="A3506" s="72">
        <v>768</v>
      </c>
      <c r="B3506" s="72" t="s">
        <v>107</v>
      </c>
      <c r="C3506" s="72" t="s">
        <v>1487</v>
      </c>
      <c r="D3506" s="72" t="s">
        <v>3234</v>
      </c>
      <c r="E3506" s="72" t="s">
        <v>3235</v>
      </c>
      <c r="F3506" s="73">
        <v>45930</v>
      </c>
      <c r="G3506" s="72" t="s">
        <v>3228</v>
      </c>
      <c r="H3506" s="74">
        <v>13413393</v>
      </c>
      <c r="I3506" s="74">
        <v>7645635</v>
      </c>
      <c r="J3506" s="74">
        <v>7109099</v>
      </c>
      <c r="K3506" s="74">
        <v>536536</v>
      </c>
      <c r="L3506" s="74">
        <v>536536</v>
      </c>
      <c r="M3506" s="74">
        <v>0</v>
      </c>
      <c r="N3506" s="74">
        <v>0</v>
      </c>
      <c r="O3506" s="74">
        <v>0</v>
      </c>
      <c r="P3506" s="75">
        <v>0</v>
      </c>
      <c r="Q3506" s="76" t="str">
        <f t="shared" si="54"/>
        <v>Registered</v>
      </c>
    </row>
    <row r="3507" spans="1:17">
      <c r="A3507" s="77">
        <v>767</v>
      </c>
      <c r="B3507" s="77" t="s">
        <v>107</v>
      </c>
      <c r="C3507" s="77" t="s">
        <v>1487</v>
      </c>
      <c r="D3507" s="77" t="s">
        <v>3231</v>
      </c>
      <c r="E3507" s="77" t="s">
        <v>3232</v>
      </c>
      <c r="F3507" s="78">
        <v>45647</v>
      </c>
      <c r="G3507" s="77" t="s">
        <v>3233</v>
      </c>
      <c r="H3507" s="79">
        <v>13415179</v>
      </c>
      <c r="I3507" s="79">
        <v>6305134</v>
      </c>
      <c r="J3507" s="79">
        <v>5768527</v>
      </c>
      <c r="K3507" s="79">
        <v>536607</v>
      </c>
      <c r="L3507" s="79">
        <v>536607</v>
      </c>
      <c r="M3507" s="79">
        <v>0</v>
      </c>
      <c r="N3507" s="79">
        <v>0</v>
      </c>
      <c r="O3507" s="79">
        <v>0</v>
      </c>
      <c r="P3507" s="80">
        <v>0</v>
      </c>
      <c r="Q3507" s="81" t="str">
        <f t="shared" si="54"/>
        <v>Registered</v>
      </c>
    </row>
    <row r="3508" spans="1:17">
      <c r="A3508" s="72">
        <v>765</v>
      </c>
      <c r="B3508" s="72" t="s">
        <v>107</v>
      </c>
      <c r="C3508" s="72" t="s">
        <v>1487</v>
      </c>
      <c r="D3508" s="72" t="s">
        <v>3226</v>
      </c>
      <c r="E3508" s="72" t="s">
        <v>3227</v>
      </c>
      <c r="F3508" s="73">
        <v>45877</v>
      </c>
      <c r="G3508" s="72" t="s">
        <v>3228</v>
      </c>
      <c r="H3508" s="74">
        <v>13434821</v>
      </c>
      <c r="I3508" s="74">
        <v>7657848</v>
      </c>
      <c r="J3508" s="74">
        <v>7120455</v>
      </c>
      <c r="K3508" s="74">
        <v>537393</v>
      </c>
      <c r="L3508" s="74">
        <v>537393</v>
      </c>
      <c r="M3508" s="74">
        <v>0</v>
      </c>
      <c r="N3508" s="74">
        <v>0</v>
      </c>
      <c r="O3508" s="74">
        <v>0</v>
      </c>
      <c r="P3508" s="75">
        <v>0</v>
      </c>
      <c r="Q3508" s="76" t="str">
        <f t="shared" si="54"/>
        <v>Registered</v>
      </c>
    </row>
    <row r="3509" spans="1:17">
      <c r="A3509" s="77">
        <v>766</v>
      </c>
      <c r="B3509" s="77" t="s">
        <v>107</v>
      </c>
      <c r="C3509" s="77" t="s">
        <v>108</v>
      </c>
      <c r="D3509" s="77" t="s">
        <v>3229</v>
      </c>
      <c r="E3509" s="77" t="s">
        <v>3230</v>
      </c>
      <c r="F3509" s="78">
        <v>45848</v>
      </c>
      <c r="G3509" s="77" t="s">
        <v>2713</v>
      </c>
      <c r="H3509" s="79">
        <v>13434821</v>
      </c>
      <c r="I3509" s="79">
        <v>8195241</v>
      </c>
      <c r="J3509" s="79">
        <v>7657848</v>
      </c>
      <c r="K3509" s="79">
        <v>537393</v>
      </c>
      <c r="L3509" s="79">
        <v>537393</v>
      </c>
      <c r="M3509" s="79">
        <v>0</v>
      </c>
      <c r="N3509" s="79">
        <v>0</v>
      </c>
      <c r="O3509" s="79">
        <v>0</v>
      </c>
      <c r="P3509" s="80">
        <v>0</v>
      </c>
      <c r="Q3509" s="81" t="str">
        <f t="shared" si="54"/>
        <v>Registered</v>
      </c>
    </row>
    <row r="3510" spans="1:17">
      <c r="A3510" s="72">
        <v>764</v>
      </c>
      <c r="B3510" s="72" t="s">
        <v>107</v>
      </c>
      <c r="C3510" s="72" t="s">
        <v>1487</v>
      </c>
      <c r="D3510" s="72" t="s">
        <v>3224</v>
      </c>
      <c r="E3510" s="72" t="s">
        <v>3225</v>
      </c>
      <c r="F3510" s="73">
        <v>45725</v>
      </c>
      <c r="G3510" s="72" t="s">
        <v>2472</v>
      </c>
      <c r="H3510" s="74">
        <v>13437500</v>
      </c>
      <c r="I3510" s="74">
        <v>6315625</v>
      </c>
      <c r="J3510" s="74">
        <v>5778125</v>
      </c>
      <c r="K3510" s="74">
        <v>537500</v>
      </c>
      <c r="L3510" s="74">
        <v>537500</v>
      </c>
      <c r="M3510" s="74">
        <v>0</v>
      </c>
      <c r="N3510" s="74">
        <v>0</v>
      </c>
      <c r="O3510" s="74">
        <v>0</v>
      </c>
      <c r="P3510" s="75">
        <v>0</v>
      </c>
      <c r="Q3510" s="76" t="str">
        <f t="shared" si="54"/>
        <v>Registered</v>
      </c>
    </row>
    <row r="3511" spans="1:17">
      <c r="A3511" s="77">
        <v>763</v>
      </c>
      <c r="B3511" s="77" t="s">
        <v>107</v>
      </c>
      <c r="C3511" s="77" t="s">
        <v>108</v>
      </c>
      <c r="D3511" s="77" t="s">
        <v>3222</v>
      </c>
      <c r="E3511" s="77" t="s">
        <v>3223</v>
      </c>
      <c r="F3511" s="78">
        <v>45828</v>
      </c>
      <c r="G3511" s="77" t="s">
        <v>2426</v>
      </c>
      <c r="H3511" s="79">
        <v>13438060</v>
      </c>
      <c r="I3511" s="79">
        <v>8197215</v>
      </c>
      <c r="J3511" s="79">
        <v>7659693</v>
      </c>
      <c r="K3511" s="79">
        <v>537522</v>
      </c>
      <c r="L3511" s="79">
        <v>537522</v>
      </c>
      <c r="M3511" s="79">
        <v>0</v>
      </c>
      <c r="N3511" s="79">
        <v>0</v>
      </c>
      <c r="O3511" s="79">
        <v>0</v>
      </c>
      <c r="P3511" s="80">
        <v>0</v>
      </c>
      <c r="Q3511" s="81" t="str">
        <f t="shared" si="54"/>
        <v>Registered</v>
      </c>
    </row>
    <row r="3512" spans="1:17">
      <c r="A3512" s="72">
        <v>762</v>
      </c>
      <c r="B3512" s="72" t="s">
        <v>130</v>
      </c>
      <c r="C3512" s="72" t="s">
        <v>26</v>
      </c>
      <c r="D3512" s="72" t="s">
        <v>3219</v>
      </c>
      <c r="E3512" s="72" t="s">
        <v>3220</v>
      </c>
      <c r="F3512" s="73">
        <v>44926</v>
      </c>
      <c r="G3512" s="72" t="s">
        <v>3221</v>
      </c>
      <c r="H3512" s="74">
        <v>5380000</v>
      </c>
      <c r="I3512" s="74">
        <v>4304000</v>
      </c>
      <c r="J3512" s="74">
        <v>3766000</v>
      </c>
      <c r="K3512" s="74">
        <v>538000</v>
      </c>
      <c r="L3512" s="74">
        <v>538000</v>
      </c>
      <c r="M3512" s="74">
        <v>0</v>
      </c>
      <c r="N3512" s="74">
        <v>0</v>
      </c>
      <c r="O3512" s="74">
        <v>0</v>
      </c>
      <c r="P3512" s="75">
        <v>0</v>
      </c>
      <c r="Q3512" s="76" t="str">
        <f t="shared" si="54"/>
        <v>Registered</v>
      </c>
    </row>
    <row r="3513" spans="1:17">
      <c r="A3513" s="77">
        <v>761</v>
      </c>
      <c r="B3513" s="77" t="s">
        <v>107</v>
      </c>
      <c r="C3513" s="77" t="s">
        <v>1487</v>
      </c>
      <c r="D3513" s="77" t="s">
        <v>3217</v>
      </c>
      <c r="E3513" s="77" t="s">
        <v>3218</v>
      </c>
      <c r="F3513" s="78">
        <v>45656</v>
      </c>
      <c r="G3513" s="77" t="s">
        <v>2897</v>
      </c>
      <c r="H3513" s="79">
        <v>13483036</v>
      </c>
      <c r="I3513" s="79">
        <v>6337026</v>
      </c>
      <c r="J3513" s="79">
        <v>5797705</v>
      </c>
      <c r="K3513" s="79">
        <v>539321</v>
      </c>
      <c r="L3513" s="79">
        <v>539321</v>
      </c>
      <c r="M3513" s="79">
        <v>0</v>
      </c>
      <c r="N3513" s="79">
        <v>0</v>
      </c>
      <c r="O3513" s="79">
        <v>0</v>
      </c>
      <c r="P3513" s="80">
        <v>0</v>
      </c>
      <c r="Q3513" s="81" t="str">
        <f t="shared" si="54"/>
        <v>Registered</v>
      </c>
    </row>
    <row r="3514" spans="1:17">
      <c r="A3514" s="72">
        <v>760</v>
      </c>
      <c r="B3514" s="72" t="s">
        <v>107</v>
      </c>
      <c r="C3514" s="72" t="s">
        <v>1487</v>
      </c>
      <c r="D3514" s="72" t="s">
        <v>3215</v>
      </c>
      <c r="E3514" s="72" t="s">
        <v>3216</v>
      </c>
      <c r="F3514" s="73">
        <v>45777</v>
      </c>
      <c r="G3514" s="72" t="s">
        <v>2560</v>
      </c>
      <c r="H3514" s="74">
        <v>13524107</v>
      </c>
      <c r="I3514" s="74">
        <v>7708740</v>
      </c>
      <c r="J3514" s="74">
        <v>7167776</v>
      </c>
      <c r="K3514" s="74">
        <v>540964</v>
      </c>
      <c r="L3514" s="74">
        <v>540964</v>
      </c>
      <c r="M3514" s="74">
        <v>0</v>
      </c>
      <c r="N3514" s="74">
        <v>0</v>
      </c>
      <c r="O3514" s="74">
        <v>0</v>
      </c>
      <c r="P3514" s="75">
        <v>0</v>
      </c>
      <c r="Q3514" s="76" t="str">
        <f t="shared" si="54"/>
        <v>Registered</v>
      </c>
    </row>
    <row r="3515" spans="1:17">
      <c r="A3515" s="77">
        <v>759</v>
      </c>
      <c r="B3515" s="77" t="s">
        <v>107</v>
      </c>
      <c r="C3515" s="77" t="s">
        <v>1487</v>
      </c>
      <c r="D3515" s="77" t="s">
        <v>3213</v>
      </c>
      <c r="E3515" s="77" t="s">
        <v>3214</v>
      </c>
      <c r="F3515" s="78">
        <v>45699</v>
      </c>
      <c r="G3515" s="77" t="s">
        <v>1828</v>
      </c>
      <c r="H3515" s="79">
        <v>13536607</v>
      </c>
      <c r="I3515" s="79">
        <v>7039035</v>
      </c>
      <c r="J3515" s="79">
        <v>6497571</v>
      </c>
      <c r="K3515" s="79">
        <v>541464</v>
      </c>
      <c r="L3515" s="79">
        <v>541464</v>
      </c>
      <c r="M3515" s="79">
        <v>0</v>
      </c>
      <c r="N3515" s="79">
        <v>0</v>
      </c>
      <c r="O3515" s="79">
        <v>0</v>
      </c>
      <c r="P3515" s="80">
        <v>0</v>
      </c>
      <c r="Q3515" s="81" t="str">
        <f t="shared" si="54"/>
        <v>Registered</v>
      </c>
    </row>
    <row r="3516" spans="1:17">
      <c r="A3516" s="72">
        <v>758</v>
      </c>
      <c r="B3516" s="72" t="s">
        <v>1433</v>
      </c>
      <c r="C3516" s="72" t="s">
        <v>5</v>
      </c>
      <c r="D3516" s="72" t="s">
        <v>3212</v>
      </c>
      <c r="E3516" s="72" t="s">
        <v>1593</v>
      </c>
      <c r="F3516" s="73">
        <v>45107</v>
      </c>
      <c r="G3516" s="72" t="s">
        <v>2661</v>
      </c>
      <c r="H3516" s="74">
        <v>7812500</v>
      </c>
      <c r="I3516" s="74">
        <v>6250000</v>
      </c>
      <c r="J3516" s="74">
        <v>5707722</v>
      </c>
      <c r="K3516" s="74">
        <v>542278</v>
      </c>
      <c r="L3516" s="74">
        <v>0</v>
      </c>
      <c r="M3516" s="74">
        <v>0</v>
      </c>
      <c r="N3516" s="74">
        <v>0</v>
      </c>
      <c r="O3516" s="74">
        <v>390625</v>
      </c>
      <c r="P3516" s="75">
        <v>151653</v>
      </c>
      <c r="Q3516" s="76" t="str">
        <f t="shared" si="54"/>
        <v>Registered</v>
      </c>
    </row>
    <row r="3517" spans="1:17">
      <c r="A3517" s="77">
        <v>757</v>
      </c>
      <c r="B3517" s="77" t="s">
        <v>107</v>
      </c>
      <c r="C3517" s="77" t="s">
        <v>1487</v>
      </c>
      <c r="D3517" s="77" t="s">
        <v>3209</v>
      </c>
      <c r="E3517" s="77" t="s">
        <v>3210</v>
      </c>
      <c r="F3517" s="78">
        <v>45688</v>
      </c>
      <c r="G3517" s="77" t="s">
        <v>3211</v>
      </c>
      <c r="H3517" s="79">
        <v>13616071</v>
      </c>
      <c r="I3517" s="79">
        <v>5718750</v>
      </c>
      <c r="J3517" s="79">
        <v>5174107</v>
      </c>
      <c r="K3517" s="79">
        <v>544643</v>
      </c>
      <c r="L3517" s="79">
        <v>544643</v>
      </c>
      <c r="M3517" s="79">
        <v>0</v>
      </c>
      <c r="N3517" s="79">
        <v>0</v>
      </c>
      <c r="O3517" s="79">
        <v>0</v>
      </c>
      <c r="P3517" s="80">
        <v>0</v>
      </c>
      <c r="Q3517" s="81" t="str">
        <f t="shared" si="54"/>
        <v>Registered</v>
      </c>
    </row>
    <row r="3518" spans="1:17">
      <c r="A3518" s="72">
        <v>756</v>
      </c>
      <c r="B3518" s="72" t="s">
        <v>107</v>
      </c>
      <c r="C3518" s="72" t="s">
        <v>108</v>
      </c>
      <c r="D3518" s="72" t="s">
        <v>3207</v>
      </c>
      <c r="E3518" s="72" t="s">
        <v>3208</v>
      </c>
      <c r="F3518" s="73">
        <v>45735</v>
      </c>
      <c r="G3518" s="72" t="s">
        <v>1902</v>
      </c>
      <c r="H3518" s="74">
        <v>13660714</v>
      </c>
      <c r="I3518" s="74">
        <v>7650047</v>
      </c>
      <c r="J3518" s="74">
        <v>7103623</v>
      </c>
      <c r="K3518" s="74">
        <v>546424</v>
      </c>
      <c r="L3518" s="74">
        <v>546424</v>
      </c>
      <c r="M3518" s="74">
        <v>0</v>
      </c>
      <c r="N3518" s="74">
        <v>0</v>
      </c>
      <c r="O3518" s="74">
        <v>0</v>
      </c>
      <c r="P3518" s="75">
        <v>0</v>
      </c>
      <c r="Q3518" s="76" t="str">
        <f t="shared" si="54"/>
        <v>Registered</v>
      </c>
    </row>
    <row r="3519" spans="1:17">
      <c r="A3519" s="77">
        <v>755</v>
      </c>
      <c r="B3519" s="77" t="s">
        <v>1447</v>
      </c>
      <c r="C3519" s="77" t="s">
        <v>427</v>
      </c>
      <c r="D3519" s="77" t="s">
        <v>3205</v>
      </c>
      <c r="E3519" s="77" t="s">
        <v>3206</v>
      </c>
      <c r="F3519" s="78">
        <v>46062</v>
      </c>
      <c r="G3519" s="77" t="s">
        <v>2004</v>
      </c>
      <c r="H3519" s="79">
        <v>32600000</v>
      </c>
      <c r="I3519" s="79">
        <v>9780000</v>
      </c>
      <c r="J3519" s="79">
        <v>9232805</v>
      </c>
      <c r="K3519" s="79">
        <v>547195</v>
      </c>
      <c r="L3519" s="79">
        <v>0</v>
      </c>
      <c r="M3519" s="79">
        <v>0</v>
      </c>
      <c r="N3519" s="79">
        <v>547195</v>
      </c>
      <c r="O3519" s="79">
        <v>0</v>
      </c>
      <c r="P3519" s="80">
        <v>0</v>
      </c>
      <c r="Q3519" s="81" t="str">
        <f t="shared" si="54"/>
        <v>Registered</v>
      </c>
    </row>
    <row r="3520" spans="1:17">
      <c r="A3520" s="72">
        <v>754</v>
      </c>
      <c r="B3520" s="72" t="s">
        <v>1884</v>
      </c>
      <c r="C3520" s="72" t="s">
        <v>1885</v>
      </c>
      <c r="D3520" s="72" t="s">
        <v>3203</v>
      </c>
      <c r="E3520" s="72" t="s">
        <v>3204</v>
      </c>
      <c r="F3520" s="73">
        <v>44895</v>
      </c>
      <c r="G3520" s="72" t="s">
        <v>2546</v>
      </c>
      <c r="H3520" s="74">
        <v>5496429</v>
      </c>
      <c r="I3520" s="74">
        <v>4946783</v>
      </c>
      <c r="J3520" s="74">
        <v>4397141</v>
      </c>
      <c r="K3520" s="74">
        <v>549642</v>
      </c>
      <c r="L3520" s="74">
        <v>0</v>
      </c>
      <c r="M3520" s="74">
        <v>549642</v>
      </c>
      <c r="N3520" s="74">
        <v>0</v>
      </c>
      <c r="O3520" s="74">
        <v>0</v>
      </c>
      <c r="P3520" s="75">
        <v>0</v>
      </c>
      <c r="Q3520" s="76" t="str">
        <f t="shared" ref="Q3520:Q3583" si="55">IF(G3520="01 Jan 1900","Unregistered","Registered")</f>
        <v>Registered</v>
      </c>
    </row>
    <row r="3521" spans="1:17">
      <c r="A3521" s="77">
        <v>753</v>
      </c>
      <c r="B3521" s="77" t="s">
        <v>107</v>
      </c>
      <c r="C3521" s="77" t="s">
        <v>1487</v>
      </c>
      <c r="D3521" s="77" t="s">
        <v>3201</v>
      </c>
      <c r="E3521" s="77" t="s">
        <v>3202</v>
      </c>
      <c r="F3521" s="78">
        <v>45622</v>
      </c>
      <c r="G3521" s="77" t="s">
        <v>2478</v>
      </c>
      <c r="H3521" s="79">
        <v>13750000</v>
      </c>
      <c r="I3521" s="79">
        <v>6462500</v>
      </c>
      <c r="J3521" s="79">
        <v>5912500</v>
      </c>
      <c r="K3521" s="79">
        <v>550000</v>
      </c>
      <c r="L3521" s="79">
        <v>550000</v>
      </c>
      <c r="M3521" s="79">
        <v>0</v>
      </c>
      <c r="N3521" s="79">
        <v>0</v>
      </c>
      <c r="O3521" s="79">
        <v>0</v>
      </c>
      <c r="P3521" s="80">
        <v>0</v>
      </c>
      <c r="Q3521" s="81" t="str">
        <f t="shared" si="55"/>
        <v>Registered</v>
      </c>
    </row>
    <row r="3522" spans="1:17">
      <c r="A3522" s="72">
        <v>752</v>
      </c>
      <c r="B3522" s="72" t="s">
        <v>107</v>
      </c>
      <c r="C3522" s="72" t="s">
        <v>1487</v>
      </c>
      <c r="D3522" s="72" t="s">
        <v>3198</v>
      </c>
      <c r="E3522" s="72" t="s">
        <v>3199</v>
      </c>
      <c r="F3522" s="73">
        <v>45565</v>
      </c>
      <c r="G3522" s="72" t="s">
        <v>3200</v>
      </c>
      <c r="H3522" s="74">
        <v>13753800</v>
      </c>
      <c r="I3522" s="74">
        <v>7839666</v>
      </c>
      <c r="J3522" s="74">
        <v>7289514</v>
      </c>
      <c r="K3522" s="74">
        <v>550152</v>
      </c>
      <c r="L3522" s="74">
        <v>550152</v>
      </c>
      <c r="M3522" s="74">
        <v>0</v>
      </c>
      <c r="N3522" s="74">
        <v>0</v>
      </c>
      <c r="O3522" s="74">
        <v>0</v>
      </c>
      <c r="P3522" s="75">
        <v>0</v>
      </c>
      <c r="Q3522" s="76" t="str">
        <f t="shared" si="55"/>
        <v>Registered</v>
      </c>
    </row>
    <row r="3523" spans="1:17">
      <c r="A3523" s="77">
        <v>751</v>
      </c>
      <c r="B3523" s="77" t="s">
        <v>107</v>
      </c>
      <c r="C3523" s="77" t="s">
        <v>1487</v>
      </c>
      <c r="D3523" s="77" t="s">
        <v>3196</v>
      </c>
      <c r="E3523" s="77" t="s">
        <v>3197</v>
      </c>
      <c r="F3523" s="78">
        <v>45790</v>
      </c>
      <c r="G3523" s="77" t="s">
        <v>2560</v>
      </c>
      <c r="H3523" s="79">
        <v>13757143</v>
      </c>
      <c r="I3523" s="79">
        <v>7841572</v>
      </c>
      <c r="J3523" s="79">
        <v>7291286</v>
      </c>
      <c r="K3523" s="79">
        <v>550286</v>
      </c>
      <c r="L3523" s="79">
        <v>550286</v>
      </c>
      <c r="M3523" s="79">
        <v>0</v>
      </c>
      <c r="N3523" s="79">
        <v>0</v>
      </c>
      <c r="O3523" s="79">
        <v>0</v>
      </c>
      <c r="P3523" s="80">
        <v>0</v>
      </c>
      <c r="Q3523" s="81" t="str">
        <f t="shared" si="55"/>
        <v>Registered</v>
      </c>
    </row>
    <row r="3524" spans="1:17">
      <c r="A3524" s="72">
        <v>750</v>
      </c>
      <c r="B3524" s="72" t="s">
        <v>107</v>
      </c>
      <c r="C3524" s="72" t="s">
        <v>108</v>
      </c>
      <c r="D3524" s="72" t="s">
        <v>3193</v>
      </c>
      <c r="E3524" s="72" t="s">
        <v>3194</v>
      </c>
      <c r="F3524" s="73">
        <v>45826</v>
      </c>
      <c r="G3524" s="72" t="s">
        <v>3195</v>
      </c>
      <c r="H3524" s="74">
        <v>13760714</v>
      </c>
      <c r="I3524" s="74">
        <v>8394037</v>
      </c>
      <c r="J3524" s="74">
        <v>7843608</v>
      </c>
      <c r="K3524" s="74">
        <v>550429</v>
      </c>
      <c r="L3524" s="74">
        <v>550429</v>
      </c>
      <c r="M3524" s="74">
        <v>0</v>
      </c>
      <c r="N3524" s="74">
        <v>0</v>
      </c>
      <c r="O3524" s="74">
        <v>0</v>
      </c>
      <c r="P3524" s="75">
        <v>0</v>
      </c>
      <c r="Q3524" s="76" t="str">
        <f t="shared" si="55"/>
        <v>Registered</v>
      </c>
    </row>
    <row r="3525" spans="1:17">
      <c r="A3525" s="77">
        <v>749</v>
      </c>
      <c r="B3525" s="77" t="s">
        <v>107</v>
      </c>
      <c r="C3525" s="77" t="s">
        <v>1487</v>
      </c>
      <c r="D3525" s="77" t="s">
        <v>3191</v>
      </c>
      <c r="E3525" s="77" t="s">
        <v>3192</v>
      </c>
      <c r="F3525" s="78">
        <v>45790</v>
      </c>
      <c r="G3525" s="77" t="s">
        <v>1453</v>
      </c>
      <c r="H3525" s="79">
        <v>13791964</v>
      </c>
      <c r="I3525" s="79">
        <v>7861421</v>
      </c>
      <c r="J3525" s="79">
        <v>7309742</v>
      </c>
      <c r="K3525" s="79">
        <v>551679</v>
      </c>
      <c r="L3525" s="79">
        <v>551679</v>
      </c>
      <c r="M3525" s="79">
        <v>0</v>
      </c>
      <c r="N3525" s="79">
        <v>0</v>
      </c>
      <c r="O3525" s="79">
        <v>0</v>
      </c>
      <c r="P3525" s="80">
        <v>0</v>
      </c>
      <c r="Q3525" s="81" t="str">
        <f t="shared" si="55"/>
        <v>Registered</v>
      </c>
    </row>
    <row r="3526" spans="1:17">
      <c r="A3526" s="72">
        <v>748</v>
      </c>
      <c r="B3526" s="72" t="s">
        <v>1433</v>
      </c>
      <c r="C3526" s="72" t="s">
        <v>6</v>
      </c>
      <c r="D3526" s="72" t="s">
        <v>3188</v>
      </c>
      <c r="E3526" s="72" t="s">
        <v>3189</v>
      </c>
      <c r="F3526" s="73">
        <v>45107</v>
      </c>
      <c r="G3526" s="72" t="s">
        <v>3190</v>
      </c>
      <c r="H3526" s="74">
        <v>11038300</v>
      </c>
      <c r="I3526" s="74">
        <v>9382555</v>
      </c>
      <c r="J3526" s="74">
        <v>8830640</v>
      </c>
      <c r="K3526" s="74">
        <v>551915</v>
      </c>
      <c r="L3526" s="74">
        <v>551915</v>
      </c>
      <c r="M3526" s="74">
        <v>0</v>
      </c>
      <c r="N3526" s="74">
        <v>0</v>
      </c>
      <c r="O3526" s="74">
        <v>0</v>
      </c>
      <c r="P3526" s="75">
        <v>0</v>
      </c>
      <c r="Q3526" s="76" t="str">
        <f t="shared" si="55"/>
        <v>Registered</v>
      </c>
    </row>
    <row r="3527" spans="1:17">
      <c r="A3527" s="77">
        <v>747</v>
      </c>
      <c r="B3527" s="77" t="s">
        <v>107</v>
      </c>
      <c r="C3527" s="77" t="s">
        <v>1487</v>
      </c>
      <c r="D3527" s="77" t="s">
        <v>3185</v>
      </c>
      <c r="E3527" s="77" t="s">
        <v>3186</v>
      </c>
      <c r="F3527" s="78">
        <v>45827</v>
      </c>
      <c r="G3527" s="77" t="s">
        <v>3187</v>
      </c>
      <c r="H3527" s="79">
        <v>13836607</v>
      </c>
      <c r="I3527" s="79">
        <v>6503205</v>
      </c>
      <c r="J3527" s="79">
        <v>5949741</v>
      </c>
      <c r="K3527" s="79">
        <v>553464</v>
      </c>
      <c r="L3527" s="79">
        <v>553464</v>
      </c>
      <c r="M3527" s="79">
        <v>0</v>
      </c>
      <c r="N3527" s="79">
        <v>0</v>
      </c>
      <c r="O3527" s="79">
        <v>0</v>
      </c>
      <c r="P3527" s="80">
        <v>0</v>
      </c>
      <c r="Q3527" s="81" t="str">
        <f t="shared" si="55"/>
        <v>Registered</v>
      </c>
    </row>
    <row r="3528" spans="1:17">
      <c r="A3528" s="72">
        <v>746</v>
      </c>
      <c r="B3528" s="72" t="s">
        <v>107</v>
      </c>
      <c r="C3528" s="72" t="s">
        <v>108</v>
      </c>
      <c r="D3528" s="72" t="s">
        <v>3182</v>
      </c>
      <c r="E3528" s="72" t="s">
        <v>3183</v>
      </c>
      <c r="F3528" s="73">
        <v>45928</v>
      </c>
      <c r="G3528" s="72" t="s">
        <v>3184</v>
      </c>
      <c r="H3528" s="74">
        <v>13837500</v>
      </c>
      <c r="I3528" s="74">
        <v>8440875</v>
      </c>
      <c r="J3528" s="74">
        <v>7887375</v>
      </c>
      <c r="K3528" s="74">
        <v>553500</v>
      </c>
      <c r="L3528" s="74">
        <v>553500</v>
      </c>
      <c r="M3528" s="74">
        <v>0</v>
      </c>
      <c r="N3528" s="74">
        <v>0</v>
      </c>
      <c r="O3528" s="74">
        <v>0</v>
      </c>
      <c r="P3528" s="75">
        <v>0</v>
      </c>
      <c r="Q3528" s="76" t="str">
        <f t="shared" si="55"/>
        <v>Registered</v>
      </c>
    </row>
    <row r="3529" spans="1:17">
      <c r="A3529" s="77">
        <v>745</v>
      </c>
      <c r="B3529" s="77" t="s">
        <v>107</v>
      </c>
      <c r="C3529" s="77" t="s">
        <v>1487</v>
      </c>
      <c r="D3529" s="77" t="s">
        <v>3180</v>
      </c>
      <c r="E3529" s="77" t="s">
        <v>3181</v>
      </c>
      <c r="F3529" s="78">
        <v>45955</v>
      </c>
      <c r="G3529" s="77" t="s">
        <v>1541</v>
      </c>
      <c r="H3529" s="79">
        <v>13881250</v>
      </c>
      <c r="I3529" s="79">
        <v>7218250</v>
      </c>
      <c r="J3529" s="79">
        <v>6663000</v>
      </c>
      <c r="K3529" s="79">
        <v>555250</v>
      </c>
      <c r="L3529" s="79">
        <v>555250</v>
      </c>
      <c r="M3529" s="79">
        <v>0</v>
      </c>
      <c r="N3529" s="79">
        <v>0</v>
      </c>
      <c r="O3529" s="79">
        <v>0</v>
      </c>
      <c r="P3529" s="80">
        <v>0</v>
      </c>
      <c r="Q3529" s="81" t="str">
        <f t="shared" si="55"/>
        <v>Registered</v>
      </c>
    </row>
    <row r="3530" spans="1:17">
      <c r="A3530" s="72">
        <v>743</v>
      </c>
      <c r="B3530" s="72" t="s">
        <v>130</v>
      </c>
      <c r="C3530" s="72" t="s">
        <v>22</v>
      </c>
      <c r="D3530" s="72" t="s">
        <v>3175</v>
      </c>
      <c r="E3530" s="72" t="s">
        <v>3176</v>
      </c>
      <c r="F3530" s="73">
        <v>44918</v>
      </c>
      <c r="G3530" s="72" t="s">
        <v>2756</v>
      </c>
      <c r="H3530" s="74">
        <v>11123598</v>
      </c>
      <c r="I3530" s="74">
        <v>9455060</v>
      </c>
      <c r="J3530" s="74">
        <v>8898880</v>
      </c>
      <c r="K3530" s="74">
        <v>556180</v>
      </c>
      <c r="L3530" s="74">
        <v>0</v>
      </c>
      <c r="M3530" s="74">
        <v>556180</v>
      </c>
      <c r="N3530" s="74">
        <v>0</v>
      </c>
      <c r="O3530" s="74">
        <v>0</v>
      </c>
      <c r="P3530" s="75">
        <v>0</v>
      </c>
      <c r="Q3530" s="76" t="str">
        <f t="shared" si="55"/>
        <v>Registered</v>
      </c>
    </row>
    <row r="3531" spans="1:17">
      <c r="A3531" s="77">
        <v>744</v>
      </c>
      <c r="B3531" s="77" t="s">
        <v>130</v>
      </c>
      <c r="C3531" s="77" t="s">
        <v>2274</v>
      </c>
      <c r="D3531" s="77" t="s">
        <v>3177</v>
      </c>
      <c r="E3531" s="77" t="s">
        <v>3178</v>
      </c>
      <c r="F3531" s="78">
        <v>45049</v>
      </c>
      <c r="G3531" s="77" t="s">
        <v>3179</v>
      </c>
      <c r="H3531" s="79">
        <v>11123598</v>
      </c>
      <c r="I3531" s="79">
        <v>10011240</v>
      </c>
      <c r="J3531" s="79">
        <v>9455060</v>
      </c>
      <c r="K3531" s="79">
        <v>556180</v>
      </c>
      <c r="L3531" s="79">
        <v>0</v>
      </c>
      <c r="M3531" s="79">
        <v>556180</v>
      </c>
      <c r="N3531" s="79">
        <v>0</v>
      </c>
      <c r="O3531" s="79">
        <v>0</v>
      </c>
      <c r="P3531" s="80">
        <v>0</v>
      </c>
      <c r="Q3531" s="81" t="str">
        <f t="shared" si="55"/>
        <v>Registered</v>
      </c>
    </row>
    <row r="3532" spans="1:17">
      <c r="A3532" s="72">
        <v>741</v>
      </c>
      <c r="B3532" s="72" t="s">
        <v>107</v>
      </c>
      <c r="C3532" s="72" t="s">
        <v>1460</v>
      </c>
      <c r="D3532" s="72" t="s">
        <v>3170</v>
      </c>
      <c r="E3532" s="72" t="s">
        <v>3171</v>
      </c>
      <c r="F3532" s="73">
        <v>45975</v>
      </c>
      <c r="G3532" s="72" t="s">
        <v>3172</v>
      </c>
      <c r="H3532" s="74">
        <v>13925893</v>
      </c>
      <c r="I3532" s="74">
        <v>8494796</v>
      </c>
      <c r="J3532" s="74">
        <v>7937760</v>
      </c>
      <c r="K3532" s="74">
        <v>557036</v>
      </c>
      <c r="L3532" s="74">
        <v>0</v>
      </c>
      <c r="M3532" s="74">
        <v>557036</v>
      </c>
      <c r="N3532" s="74">
        <v>0</v>
      </c>
      <c r="O3532" s="74">
        <v>0</v>
      </c>
      <c r="P3532" s="75">
        <v>0</v>
      </c>
      <c r="Q3532" s="76" t="str">
        <f t="shared" si="55"/>
        <v>Registered</v>
      </c>
    </row>
    <row r="3533" spans="1:17">
      <c r="A3533" s="77">
        <v>742</v>
      </c>
      <c r="B3533" s="77" t="s">
        <v>107</v>
      </c>
      <c r="C3533" s="77" t="s">
        <v>1460</v>
      </c>
      <c r="D3533" s="77" t="s">
        <v>3173</v>
      </c>
      <c r="E3533" s="77" t="s">
        <v>3174</v>
      </c>
      <c r="F3533" s="78">
        <v>45961</v>
      </c>
      <c r="G3533" s="77" t="s">
        <v>3172</v>
      </c>
      <c r="H3533" s="79">
        <v>13925893</v>
      </c>
      <c r="I3533" s="79">
        <v>8494796</v>
      </c>
      <c r="J3533" s="79">
        <v>7937760</v>
      </c>
      <c r="K3533" s="79">
        <v>557036</v>
      </c>
      <c r="L3533" s="79">
        <v>0</v>
      </c>
      <c r="M3533" s="79">
        <v>557036</v>
      </c>
      <c r="N3533" s="79">
        <v>0</v>
      </c>
      <c r="O3533" s="79">
        <v>0</v>
      </c>
      <c r="P3533" s="80">
        <v>0</v>
      </c>
      <c r="Q3533" s="81" t="str">
        <f t="shared" si="55"/>
        <v>Registered</v>
      </c>
    </row>
    <row r="3534" spans="1:17">
      <c r="A3534" s="72">
        <v>740</v>
      </c>
      <c r="B3534" s="72" t="s">
        <v>107</v>
      </c>
      <c r="C3534" s="72" t="s">
        <v>108</v>
      </c>
      <c r="D3534" s="72" t="s">
        <v>3167</v>
      </c>
      <c r="E3534" s="72" t="s">
        <v>3168</v>
      </c>
      <c r="F3534" s="73">
        <v>45852</v>
      </c>
      <c r="G3534" s="72" t="s">
        <v>3169</v>
      </c>
      <c r="H3534" s="74">
        <v>13926996</v>
      </c>
      <c r="I3534" s="74">
        <v>7450944</v>
      </c>
      <c r="J3534" s="74">
        <v>6893864</v>
      </c>
      <c r="K3534" s="74">
        <v>557080</v>
      </c>
      <c r="L3534" s="74">
        <v>557080</v>
      </c>
      <c r="M3534" s="74">
        <v>0</v>
      </c>
      <c r="N3534" s="74">
        <v>0</v>
      </c>
      <c r="O3534" s="74">
        <v>0</v>
      </c>
      <c r="P3534" s="75">
        <v>0</v>
      </c>
      <c r="Q3534" s="76" t="str">
        <f t="shared" si="55"/>
        <v>Registered</v>
      </c>
    </row>
    <row r="3535" spans="1:17">
      <c r="A3535" s="77">
        <v>739</v>
      </c>
      <c r="B3535" s="77" t="s">
        <v>107</v>
      </c>
      <c r="C3535" s="77" t="s">
        <v>1487</v>
      </c>
      <c r="D3535" s="77" t="s">
        <v>3165</v>
      </c>
      <c r="E3535" s="77" t="s">
        <v>3166</v>
      </c>
      <c r="F3535" s="78">
        <v>45667</v>
      </c>
      <c r="G3535" s="77" t="s">
        <v>2443</v>
      </c>
      <c r="H3535" s="79">
        <v>13938393</v>
      </c>
      <c r="I3535" s="79">
        <v>6551045</v>
      </c>
      <c r="J3535" s="79">
        <v>5993509</v>
      </c>
      <c r="K3535" s="79">
        <v>557536</v>
      </c>
      <c r="L3535" s="79">
        <v>557536</v>
      </c>
      <c r="M3535" s="79">
        <v>0</v>
      </c>
      <c r="N3535" s="79">
        <v>0</v>
      </c>
      <c r="O3535" s="79">
        <v>0</v>
      </c>
      <c r="P3535" s="80">
        <v>0</v>
      </c>
      <c r="Q3535" s="81" t="str">
        <f t="shared" si="55"/>
        <v>Registered</v>
      </c>
    </row>
    <row r="3536" spans="1:17">
      <c r="A3536" s="72">
        <v>738</v>
      </c>
      <c r="B3536" s="72" t="s">
        <v>1884</v>
      </c>
      <c r="C3536" s="72" t="s">
        <v>2010</v>
      </c>
      <c r="D3536" s="72" t="s">
        <v>3162</v>
      </c>
      <c r="E3536" s="72" t="s">
        <v>3163</v>
      </c>
      <c r="F3536" s="73">
        <v>45092</v>
      </c>
      <c r="G3536" s="72" t="s">
        <v>3164</v>
      </c>
      <c r="H3536" s="74">
        <v>5585714</v>
      </c>
      <c r="I3536" s="74">
        <v>5585714</v>
      </c>
      <c r="J3536" s="74">
        <v>5027146</v>
      </c>
      <c r="K3536" s="74">
        <v>558568</v>
      </c>
      <c r="L3536" s="74">
        <v>558568</v>
      </c>
      <c r="M3536" s="74">
        <v>0</v>
      </c>
      <c r="N3536" s="74">
        <v>0</v>
      </c>
      <c r="O3536" s="74">
        <v>0</v>
      </c>
      <c r="P3536" s="75">
        <v>0</v>
      </c>
      <c r="Q3536" s="76" t="str">
        <f t="shared" si="55"/>
        <v>Registered</v>
      </c>
    </row>
    <row r="3537" spans="1:17">
      <c r="A3537" s="77">
        <v>737</v>
      </c>
      <c r="B3537" s="77" t="s">
        <v>107</v>
      </c>
      <c r="C3537" s="77" t="s">
        <v>1460</v>
      </c>
      <c r="D3537" s="77" t="s">
        <v>3160</v>
      </c>
      <c r="E3537" s="77" t="s">
        <v>3161</v>
      </c>
      <c r="F3537" s="78">
        <v>45991</v>
      </c>
      <c r="G3537" s="77" t="s">
        <v>3086</v>
      </c>
      <c r="H3537" s="79">
        <v>13970536</v>
      </c>
      <c r="I3537" s="79">
        <v>8522025</v>
      </c>
      <c r="J3537" s="79">
        <v>7963204</v>
      </c>
      <c r="K3537" s="79">
        <v>558821</v>
      </c>
      <c r="L3537" s="79">
        <v>0</v>
      </c>
      <c r="M3537" s="79">
        <v>558821</v>
      </c>
      <c r="N3537" s="79">
        <v>0</v>
      </c>
      <c r="O3537" s="79">
        <v>0</v>
      </c>
      <c r="P3537" s="80">
        <v>0</v>
      </c>
      <c r="Q3537" s="81" t="str">
        <f t="shared" si="55"/>
        <v>Registered</v>
      </c>
    </row>
    <row r="3538" spans="1:17">
      <c r="A3538" s="72">
        <v>736</v>
      </c>
      <c r="B3538" s="72" t="s">
        <v>107</v>
      </c>
      <c r="C3538" s="72" t="s">
        <v>1487</v>
      </c>
      <c r="D3538" s="72" t="s">
        <v>3157</v>
      </c>
      <c r="E3538" s="72" t="s">
        <v>3158</v>
      </c>
      <c r="F3538" s="73">
        <v>45854</v>
      </c>
      <c r="G3538" s="72" t="s">
        <v>3159</v>
      </c>
      <c r="H3538" s="74">
        <v>13970536</v>
      </c>
      <c r="I3538" s="74">
        <v>7963204</v>
      </c>
      <c r="J3538" s="74">
        <v>7404382.5999999996</v>
      </c>
      <c r="K3538" s="74">
        <v>558821.4</v>
      </c>
      <c r="L3538" s="74">
        <v>558821</v>
      </c>
      <c r="M3538" s="74">
        <v>0</v>
      </c>
      <c r="N3538" s="74">
        <v>0</v>
      </c>
      <c r="O3538" s="74">
        <v>0.4</v>
      </c>
      <c r="P3538" s="75">
        <v>0</v>
      </c>
      <c r="Q3538" s="76" t="str">
        <f t="shared" si="55"/>
        <v>Registered</v>
      </c>
    </row>
    <row r="3539" spans="1:17">
      <c r="A3539" s="77">
        <v>734</v>
      </c>
      <c r="B3539" s="77" t="s">
        <v>107</v>
      </c>
      <c r="C3539" s="77" t="s">
        <v>1460</v>
      </c>
      <c r="D3539" s="77" t="s">
        <v>3153</v>
      </c>
      <c r="E3539" s="77" t="s">
        <v>3154</v>
      </c>
      <c r="F3539" s="78">
        <v>46020</v>
      </c>
      <c r="G3539" s="77" t="s">
        <v>1612</v>
      </c>
      <c r="H3539" s="79">
        <v>13989286</v>
      </c>
      <c r="I3539" s="79">
        <v>7833999</v>
      </c>
      <c r="J3539" s="79">
        <v>7274428</v>
      </c>
      <c r="K3539" s="79">
        <v>559571</v>
      </c>
      <c r="L3539" s="79">
        <v>0</v>
      </c>
      <c r="M3539" s="79">
        <v>559571</v>
      </c>
      <c r="N3539" s="79">
        <v>0</v>
      </c>
      <c r="O3539" s="79">
        <v>0</v>
      </c>
      <c r="P3539" s="80">
        <v>0</v>
      </c>
      <c r="Q3539" s="81" t="str">
        <f t="shared" si="55"/>
        <v>Registered</v>
      </c>
    </row>
    <row r="3540" spans="1:17">
      <c r="A3540" s="72">
        <v>735</v>
      </c>
      <c r="B3540" s="72" t="s">
        <v>107</v>
      </c>
      <c r="C3540" s="72" t="s">
        <v>1460</v>
      </c>
      <c r="D3540" s="72" t="s">
        <v>3155</v>
      </c>
      <c r="E3540" s="72" t="s">
        <v>3156</v>
      </c>
      <c r="F3540" s="73">
        <v>46021</v>
      </c>
      <c r="G3540" s="72" t="s">
        <v>1612</v>
      </c>
      <c r="H3540" s="74">
        <v>13989286</v>
      </c>
      <c r="I3540" s="74">
        <v>7833999</v>
      </c>
      <c r="J3540" s="74">
        <v>7274428</v>
      </c>
      <c r="K3540" s="74">
        <v>559571</v>
      </c>
      <c r="L3540" s="74">
        <v>0</v>
      </c>
      <c r="M3540" s="74">
        <v>559571</v>
      </c>
      <c r="N3540" s="74">
        <v>0</v>
      </c>
      <c r="O3540" s="74">
        <v>0</v>
      </c>
      <c r="P3540" s="75">
        <v>0</v>
      </c>
      <c r="Q3540" s="76" t="str">
        <f t="shared" si="55"/>
        <v>Registered</v>
      </c>
    </row>
    <row r="3541" spans="1:17">
      <c r="A3541" s="77">
        <v>733</v>
      </c>
      <c r="B3541" s="77" t="s">
        <v>395</v>
      </c>
      <c r="C3541" s="77" t="s">
        <v>68</v>
      </c>
      <c r="D3541" s="77" t="s">
        <v>3151</v>
      </c>
      <c r="E3541" s="77" t="s">
        <v>2250</v>
      </c>
      <c r="F3541" s="78">
        <v>44168</v>
      </c>
      <c r="G3541" s="77" t="s">
        <v>3152</v>
      </c>
      <c r="H3541" s="79">
        <v>6375000</v>
      </c>
      <c r="I3541" s="79">
        <v>6375000</v>
      </c>
      <c r="J3541" s="79">
        <v>5815000</v>
      </c>
      <c r="K3541" s="79">
        <v>560000</v>
      </c>
      <c r="L3541" s="79">
        <v>0</v>
      </c>
      <c r="M3541" s="79">
        <v>0</v>
      </c>
      <c r="N3541" s="79">
        <v>0</v>
      </c>
      <c r="O3541" s="79">
        <v>0</v>
      </c>
      <c r="P3541" s="80">
        <v>560000</v>
      </c>
      <c r="Q3541" s="81" t="str">
        <f t="shared" si="55"/>
        <v>Registered</v>
      </c>
    </row>
    <row r="3542" spans="1:17">
      <c r="A3542" s="72">
        <v>732</v>
      </c>
      <c r="B3542" s="72" t="s">
        <v>130</v>
      </c>
      <c r="C3542" s="72" t="s">
        <v>25</v>
      </c>
      <c r="D3542" s="72" t="s">
        <v>3148</v>
      </c>
      <c r="E3542" s="72" t="s">
        <v>3149</v>
      </c>
      <c r="F3542" s="73">
        <v>45008</v>
      </c>
      <c r="G3542" s="72" t="s">
        <v>3150</v>
      </c>
      <c r="H3542" s="74">
        <v>11213592</v>
      </c>
      <c r="I3542" s="74">
        <v>10092237</v>
      </c>
      <c r="J3542" s="74">
        <v>9531557</v>
      </c>
      <c r="K3542" s="74">
        <v>560680</v>
      </c>
      <c r="L3542" s="74">
        <v>560680</v>
      </c>
      <c r="M3542" s="74">
        <v>0</v>
      </c>
      <c r="N3542" s="74">
        <v>0</v>
      </c>
      <c r="O3542" s="74">
        <v>0</v>
      </c>
      <c r="P3542" s="75">
        <v>0</v>
      </c>
      <c r="Q3542" s="76" t="str">
        <f t="shared" si="55"/>
        <v>Registered</v>
      </c>
    </row>
    <row r="3543" spans="1:17">
      <c r="A3543" s="77">
        <v>731</v>
      </c>
      <c r="B3543" s="77" t="s">
        <v>107</v>
      </c>
      <c r="C3543" s="77" t="s">
        <v>1460</v>
      </c>
      <c r="D3543" s="77" t="s">
        <v>3146</v>
      </c>
      <c r="E3543" s="77" t="s">
        <v>3147</v>
      </c>
      <c r="F3543" s="78">
        <v>45997</v>
      </c>
      <c r="G3543" s="77" t="s">
        <v>1666</v>
      </c>
      <c r="H3543" s="79">
        <v>14062836</v>
      </c>
      <c r="I3543" s="79">
        <v>8578330</v>
      </c>
      <c r="J3543" s="79">
        <v>8015817</v>
      </c>
      <c r="K3543" s="79">
        <v>562513</v>
      </c>
      <c r="L3543" s="79">
        <v>0</v>
      </c>
      <c r="M3543" s="79">
        <v>562513</v>
      </c>
      <c r="N3543" s="79">
        <v>0</v>
      </c>
      <c r="O3543" s="79">
        <v>0</v>
      </c>
      <c r="P3543" s="80">
        <v>0</v>
      </c>
      <c r="Q3543" s="81" t="str">
        <f t="shared" si="55"/>
        <v>Registered</v>
      </c>
    </row>
    <row r="3544" spans="1:17">
      <c r="A3544" s="72">
        <v>730</v>
      </c>
      <c r="B3544" s="72" t="s">
        <v>400</v>
      </c>
      <c r="C3544" s="72" t="s">
        <v>70</v>
      </c>
      <c r="D3544" s="72" t="s">
        <v>3143</v>
      </c>
      <c r="E3544" s="72" t="s">
        <v>3144</v>
      </c>
      <c r="F3544" s="73">
        <v>44469</v>
      </c>
      <c r="G3544" s="72" t="s">
        <v>3145</v>
      </c>
      <c r="H3544" s="74">
        <v>8862000</v>
      </c>
      <c r="I3544" s="74">
        <v>8862000</v>
      </c>
      <c r="J3544" s="74">
        <v>8298200</v>
      </c>
      <c r="K3544" s="74">
        <v>563800</v>
      </c>
      <c r="L3544" s="74">
        <v>0</v>
      </c>
      <c r="M3544" s="74">
        <v>0</v>
      </c>
      <c r="N3544" s="74">
        <v>0</v>
      </c>
      <c r="O3544" s="74">
        <v>0</v>
      </c>
      <c r="P3544" s="75">
        <v>563800</v>
      </c>
      <c r="Q3544" s="76" t="str">
        <f t="shared" si="55"/>
        <v>Registered</v>
      </c>
    </row>
    <row r="3545" spans="1:17">
      <c r="A3545" s="77">
        <v>728</v>
      </c>
      <c r="B3545" s="77" t="s">
        <v>130</v>
      </c>
      <c r="C3545" s="77" t="s">
        <v>22</v>
      </c>
      <c r="D3545" s="77" t="s">
        <v>3139</v>
      </c>
      <c r="E3545" s="77" t="s">
        <v>3140</v>
      </c>
      <c r="F3545" s="78">
        <v>44918</v>
      </c>
      <c r="G3545" s="77" t="s">
        <v>2972</v>
      </c>
      <c r="H3545" s="79">
        <v>11301888</v>
      </c>
      <c r="I3545" s="79">
        <v>10171700</v>
      </c>
      <c r="J3545" s="79">
        <v>9606606</v>
      </c>
      <c r="K3545" s="79">
        <v>565094</v>
      </c>
      <c r="L3545" s="79">
        <v>0</v>
      </c>
      <c r="M3545" s="79">
        <v>565094</v>
      </c>
      <c r="N3545" s="79">
        <v>0</v>
      </c>
      <c r="O3545" s="79">
        <v>0</v>
      </c>
      <c r="P3545" s="80">
        <v>0</v>
      </c>
      <c r="Q3545" s="81" t="str">
        <f t="shared" si="55"/>
        <v>Registered</v>
      </c>
    </row>
    <row r="3546" spans="1:17">
      <c r="A3546" s="72">
        <v>729</v>
      </c>
      <c r="B3546" s="72" t="s">
        <v>130</v>
      </c>
      <c r="C3546" s="72" t="s">
        <v>25</v>
      </c>
      <c r="D3546" s="72" t="s">
        <v>3141</v>
      </c>
      <c r="E3546" s="72" t="s">
        <v>3142</v>
      </c>
      <c r="F3546" s="73">
        <v>44918</v>
      </c>
      <c r="G3546" s="72" t="s">
        <v>3100</v>
      </c>
      <c r="H3546" s="74">
        <v>11301888</v>
      </c>
      <c r="I3546" s="74">
        <v>10171700</v>
      </c>
      <c r="J3546" s="74">
        <v>9606606</v>
      </c>
      <c r="K3546" s="74">
        <v>565094</v>
      </c>
      <c r="L3546" s="74">
        <v>565094</v>
      </c>
      <c r="M3546" s="74">
        <v>0</v>
      </c>
      <c r="N3546" s="74">
        <v>0</v>
      </c>
      <c r="O3546" s="74">
        <v>0</v>
      </c>
      <c r="P3546" s="75">
        <v>0</v>
      </c>
      <c r="Q3546" s="76" t="str">
        <f t="shared" si="55"/>
        <v>Registered</v>
      </c>
    </row>
    <row r="3547" spans="1:17">
      <c r="A3547" s="77">
        <v>727</v>
      </c>
      <c r="B3547" s="77" t="s">
        <v>130</v>
      </c>
      <c r="C3547" s="77" t="s">
        <v>131</v>
      </c>
      <c r="D3547" s="77" t="s">
        <v>3137</v>
      </c>
      <c r="E3547" s="77" t="s">
        <v>3138</v>
      </c>
      <c r="F3547" s="78">
        <v>45495</v>
      </c>
      <c r="G3547" s="77" t="s">
        <v>1379</v>
      </c>
      <c r="H3547" s="79">
        <v>12574920</v>
      </c>
      <c r="I3547" s="79">
        <v>5029968</v>
      </c>
      <c r="J3547" s="79">
        <v>4464097</v>
      </c>
      <c r="K3547" s="79">
        <v>565871</v>
      </c>
      <c r="L3547" s="79">
        <v>0</v>
      </c>
      <c r="M3547" s="79">
        <v>0</v>
      </c>
      <c r="N3547" s="79">
        <v>565871</v>
      </c>
      <c r="O3547" s="79">
        <v>0</v>
      </c>
      <c r="P3547" s="80">
        <v>0</v>
      </c>
      <c r="Q3547" s="81" t="str">
        <f t="shared" si="55"/>
        <v>Registered</v>
      </c>
    </row>
    <row r="3548" spans="1:17">
      <c r="A3548" s="72">
        <v>726</v>
      </c>
      <c r="B3548" s="72" t="s">
        <v>130</v>
      </c>
      <c r="C3548" s="72" t="s">
        <v>24</v>
      </c>
      <c r="D3548" s="72" t="s">
        <v>3134</v>
      </c>
      <c r="E3548" s="72" t="s">
        <v>3135</v>
      </c>
      <c r="F3548" s="73">
        <v>45012</v>
      </c>
      <c r="G3548" s="72" t="s">
        <v>3136</v>
      </c>
      <c r="H3548" s="74">
        <v>11334150</v>
      </c>
      <c r="I3548" s="74">
        <v>10200741</v>
      </c>
      <c r="J3548" s="74">
        <v>9634033</v>
      </c>
      <c r="K3548" s="74">
        <v>566708</v>
      </c>
      <c r="L3548" s="74">
        <v>0</v>
      </c>
      <c r="M3548" s="74">
        <v>566708</v>
      </c>
      <c r="N3548" s="74">
        <v>0</v>
      </c>
      <c r="O3548" s="74">
        <v>0</v>
      </c>
      <c r="P3548" s="75">
        <v>0</v>
      </c>
      <c r="Q3548" s="76" t="str">
        <f t="shared" si="55"/>
        <v>Registered</v>
      </c>
    </row>
    <row r="3549" spans="1:17">
      <c r="A3549" s="77">
        <v>722</v>
      </c>
      <c r="B3549" s="77" t="s">
        <v>1884</v>
      </c>
      <c r="C3549" s="77" t="s">
        <v>1885</v>
      </c>
      <c r="D3549" s="77" t="s">
        <v>3125</v>
      </c>
      <c r="E3549" s="77" t="s">
        <v>3126</v>
      </c>
      <c r="F3549" s="78">
        <v>44951</v>
      </c>
      <c r="G3549" s="77" t="s">
        <v>2640</v>
      </c>
      <c r="H3549" s="79">
        <v>5675000</v>
      </c>
      <c r="I3549" s="79">
        <v>5107500</v>
      </c>
      <c r="J3549" s="79">
        <v>4540000</v>
      </c>
      <c r="K3549" s="79">
        <v>567500</v>
      </c>
      <c r="L3549" s="79">
        <v>0</v>
      </c>
      <c r="M3549" s="79">
        <v>567500</v>
      </c>
      <c r="N3549" s="79">
        <v>0</v>
      </c>
      <c r="O3549" s="79">
        <v>0</v>
      </c>
      <c r="P3549" s="80">
        <v>0</v>
      </c>
      <c r="Q3549" s="81" t="str">
        <f t="shared" si="55"/>
        <v>Registered</v>
      </c>
    </row>
    <row r="3550" spans="1:17">
      <c r="A3550" s="72">
        <v>723</v>
      </c>
      <c r="B3550" s="72" t="s">
        <v>1884</v>
      </c>
      <c r="C3550" s="72" t="s">
        <v>1885</v>
      </c>
      <c r="D3550" s="72" t="s">
        <v>3127</v>
      </c>
      <c r="E3550" s="72" t="s">
        <v>3128</v>
      </c>
      <c r="F3550" s="73">
        <v>44970</v>
      </c>
      <c r="G3550" s="72" t="s">
        <v>2538</v>
      </c>
      <c r="H3550" s="74">
        <v>5675000</v>
      </c>
      <c r="I3550" s="74">
        <v>5107500</v>
      </c>
      <c r="J3550" s="74">
        <v>4540000</v>
      </c>
      <c r="K3550" s="74">
        <v>567500</v>
      </c>
      <c r="L3550" s="74">
        <v>0</v>
      </c>
      <c r="M3550" s="74">
        <v>567500</v>
      </c>
      <c r="N3550" s="74">
        <v>0</v>
      </c>
      <c r="O3550" s="74">
        <v>0</v>
      </c>
      <c r="P3550" s="75">
        <v>0</v>
      </c>
      <c r="Q3550" s="76" t="str">
        <f t="shared" si="55"/>
        <v>Registered</v>
      </c>
    </row>
    <row r="3551" spans="1:17">
      <c r="A3551" s="77">
        <v>724</v>
      </c>
      <c r="B3551" s="77" t="s">
        <v>1884</v>
      </c>
      <c r="C3551" s="77" t="s">
        <v>1885</v>
      </c>
      <c r="D3551" s="77" t="s">
        <v>3129</v>
      </c>
      <c r="E3551" s="77" t="s">
        <v>3130</v>
      </c>
      <c r="F3551" s="78">
        <v>44978</v>
      </c>
      <c r="G3551" s="77" t="s">
        <v>3131</v>
      </c>
      <c r="H3551" s="79">
        <v>5675000</v>
      </c>
      <c r="I3551" s="79">
        <v>5107500</v>
      </c>
      <c r="J3551" s="79">
        <v>4540000</v>
      </c>
      <c r="K3551" s="79">
        <v>567500</v>
      </c>
      <c r="L3551" s="79">
        <v>0</v>
      </c>
      <c r="M3551" s="79">
        <v>567500</v>
      </c>
      <c r="N3551" s="79">
        <v>0</v>
      </c>
      <c r="O3551" s="79">
        <v>0</v>
      </c>
      <c r="P3551" s="80">
        <v>0</v>
      </c>
      <c r="Q3551" s="81" t="str">
        <f t="shared" si="55"/>
        <v>Registered</v>
      </c>
    </row>
    <row r="3552" spans="1:17">
      <c r="A3552" s="72">
        <v>725</v>
      </c>
      <c r="B3552" s="72" t="s">
        <v>1884</v>
      </c>
      <c r="C3552" s="72" t="s">
        <v>1885</v>
      </c>
      <c r="D3552" s="72" t="s">
        <v>3132</v>
      </c>
      <c r="E3552" s="72" t="s">
        <v>3133</v>
      </c>
      <c r="F3552" s="73">
        <v>44978</v>
      </c>
      <c r="G3552" s="72" t="s">
        <v>3131</v>
      </c>
      <c r="H3552" s="74">
        <v>5675000</v>
      </c>
      <c r="I3552" s="74">
        <v>5107500</v>
      </c>
      <c r="J3552" s="74">
        <v>4540000</v>
      </c>
      <c r="K3552" s="74">
        <v>567500</v>
      </c>
      <c r="L3552" s="74">
        <v>0</v>
      </c>
      <c r="M3552" s="74">
        <v>567500</v>
      </c>
      <c r="N3552" s="74">
        <v>0</v>
      </c>
      <c r="O3552" s="74">
        <v>0</v>
      </c>
      <c r="P3552" s="75">
        <v>0</v>
      </c>
      <c r="Q3552" s="76" t="str">
        <f t="shared" si="55"/>
        <v>Registered</v>
      </c>
    </row>
    <row r="3553" spans="1:17">
      <c r="A3553" s="77">
        <v>721</v>
      </c>
      <c r="B3553" s="77" t="s">
        <v>107</v>
      </c>
      <c r="C3553" s="77" t="s">
        <v>1460</v>
      </c>
      <c r="D3553" s="77" t="s">
        <v>3122</v>
      </c>
      <c r="E3553" s="77" t="s">
        <v>3123</v>
      </c>
      <c r="F3553" s="78">
        <v>45987</v>
      </c>
      <c r="G3553" s="77" t="s">
        <v>3124</v>
      </c>
      <c r="H3553" s="79">
        <v>14194643</v>
      </c>
      <c r="I3553" s="79">
        <v>8658733</v>
      </c>
      <c r="J3553" s="79">
        <v>8090947</v>
      </c>
      <c r="K3553" s="79">
        <v>567786</v>
      </c>
      <c r="L3553" s="79">
        <v>0</v>
      </c>
      <c r="M3553" s="79">
        <v>567786</v>
      </c>
      <c r="N3553" s="79">
        <v>0</v>
      </c>
      <c r="O3553" s="79">
        <v>0</v>
      </c>
      <c r="P3553" s="80">
        <v>0</v>
      </c>
      <c r="Q3553" s="81" t="str">
        <f t="shared" si="55"/>
        <v>Registered</v>
      </c>
    </row>
    <row r="3554" spans="1:17">
      <c r="A3554" s="72">
        <v>720</v>
      </c>
      <c r="B3554" s="72" t="s">
        <v>130</v>
      </c>
      <c r="C3554" s="72" t="s">
        <v>25</v>
      </c>
      <c r="D3554" s="72" t="s">
        <v>3119</v>
      </c>
      <c r="E3554" s="72" t="s">
        <v>3120</v>
      </c>
      <c r="F3554" s="73">
        <v>44918</v>
      </c>
      <c r="G3554" s="72" t="s">
        <v>3121</v>
      </c>
      <c r="H3554" s="74">
        <v>11376600</v>
      </c>
      <c r="I3554" s="74">
        <v>10238940</v>
      </c>
      <c r="J3554" s="74">
        <v>9670110</v>
      </c>
      <c r="K3554" s="74">
        <v>568830</v>
      </c>
      <c r="L3554" s="74">
        <v>568830</v>
      </c>
      <c r="M3554" s="74">
        <v>0</v>
      </c>
      <c r="N3554" s="74">
        <v>0</v>
      </c>
      <c r="O3554" s="74">
        <v>0</v>
      </c>
      <c r="P3554" s="75">
        <v>0</v>
      </c>
      <c r="Q3554" s="76" t="str">
        <f t="shared" si="55"/>
        <v>Registered</v>
      </c>
    </row>
    <row r="3555" spans="1:17">
      <c r="A3555" s="77">
        <v>719</v>
      </c>
      <c r="B3555" s="77" t="s">
        <v>130</v>
      </c>
      <c r="C3555" s="77" t="s">
        <v>22</v>
      </c>
      <c r="D3555" s="77" t="s">
        <v>3117</v>
      </c>
      <c r="E3555" s="77" t="s">
        <v>3118</v>
      </c>
      <c r="F3555" s="78">
        <v>44918</v>
      </c>
      <c r="G3555" s="77" t="s">
        <v>2330</v>
      </c>
      <c r="H3555" s="79">
        <v>11390184</v>
      </c>
      <c r="I3555" s="79">
        <v>9681657</v>
      </c>
      <c r="J3555" s="79">
        <v>9112148</v>
      </c>
      <c r="K3555" s="79">
        <v>569509</v>
      </c>
      <c r="L3555" s="79">
        <v>0</v>
      </c>
      <c r="M3555" s="79">
        <v>569509</v>
      </c>
      <c r="N3555" s="79">
        <v>0</v>
      </c>
      <c r="O3555" s="79">
        <v>0</v>
      </c>
      <c r="P3555" s="80">
        <v>0</v>
      </c>
      <c r="Q3555" s="81" t="str">
        <f t="shared" si="55"/>
        <v>Registered</v>
      </c>
    </row>
    <row r="3556" spans="1:17">
      <c r="A3556" s="72">
        <v>718</v>
      </c>
      <c r="B3556" s="72" t="s">
        <v>130</v>
      </c>
      <c r="C3556" s="72" t="s">
        <v>23</v>
      </c>
      <c r="D3556" s="72" t="s">
        <v>3114</v>
      </c>
      <c r="E3556" s="72" t="s">
        <v>3115</v>
      </c>
      <c r="F3556" s="73">
        <v>44918</v>
      </c>
      <c r="G3556" s="72" t="s">
        <v>3116</v>
      </c>
      <c r="H3556" s="74">
        <v>11391882</v>
      </c>
      <c r="I3556" s="74">
        <v>10252690</v>
      </c>
      <c r="J3556" s="74">
        <v>9683096</v>
      </c>
      <c r="K3556" s="74">
        <v>569594</v>
      </c>
      <c r="L3556" s="74">
        <v>0</v>
      </c>
      <c r="M3556" s="74">
        <v>569594</v>
      </c>
      <c r="N3556" s="74">
        <v>0</v>
      </c>
      <c r="O3556" s="74">
        <v>0</v>
      </c>
      <c r="P3556" s="75">
        <v>0</v>
      </c>
      <c r="Q3556" s="76" t="str">
        <f t="shared" si="55"/>
        <v>Registered</v>
      </c>
    </row>
    <row r="3557" spans="1:17">
      <c r="A3557" s="77">
        <v>717</v>
      </c>
      <c r="B3557" s="77" t="s">
        <v>130</v>
      </c>
      <c r="C3557" s="77" t="s">
        <v>22</v>
      </c>
      <c r="D3557" s="77" t="s">
        <v>3111</v>
      </c>
      <c r="E3557" s="77" t="s">
        <v>3112</v>
      </c>
      <c r="F3557" s="78">
        <v>45000</v>
      </c>
      <c r="G3557" s="77" t="s">
        <v>3113</v>
      </c>
      <c r="H3557" s="79">
        <v>11436030</v>
      </c>
      <c r="I3557" s="79">
        <v>9720629</v>
      </c>
      <c r="J3557" s="79">
        <v>9148827</v>
      </c>
      <c r="K3557" s="79">
        <v>571802</v>
      </c>
      <c r="L3557" s="79">
        <v>0</v>
      </c>
      <c r="M3557" s="79">
        <v>571802</v>
      </c>
      <c r="N3557" s="79">
        <v>0</v>
      </c>
      <c r="O3557" s="79">
        <v>0</v>
      </c>
      <c r="P3557" s="80">
        <v>0</v>
      </c>
      <c r="Q3557" s="81" t="str">
        <f t="shared" si="55"/>
        <v>Registered</v>
      </c>
    </row>
    <row r="3558" spans="1:17">
      <c r="A3558" s="72">
        <v>715</v>
      </c>
      <c r="B3558" s="72" t="s">
        <v>1884</v>
      </c>
      <c r="C3558" s="72" t="s">
        <v>1885</v>
      </c>
      <c r="D3558" s="72" t="s">
        <v>3106</v>
      </c>
      <c r="E3558" s="72" t="s">
        <v>3107</v>
      </c>
      <c r="F3558" s="73">
        <v>45000</v>
      </c>
      <c r="G3558" s="72" t="s">
        <v>2310</v>
      </c>
      <c r="H3558" s="74">
        <v>5719643</v>
      </c>
      <c r="I3558" s="74">
        <v>5147679</v>
      </c>
      <c r="J3558" s="74">
        <v>4575715</v>
      </c>
      <c r="K3558" s="74">
        <v>571964</v>
      </c>
      <c r="L3558" s="74">
        <v>0</v>
      </c>
      <c r="M3558" s="74">
        <v>571964</v>
      </c>
      <c r="N3558" s="74">
        <v>0</v>
      </c>
      <c r="O3558" s="74">
        <v>0</v>
      </c>
      <c r="P3558" s="75">
        <v>0</v>
      </c>
      <c r="Q3558" s="76" t="str">
        <f t="shared" si="55"/>
        <v>Registered</v>
      </c>
    </row>
    <row r="3559" spans="1:17">
      <c r="A3559" s="77">
        <v>716</v>
      </c>
      <c r="B3559" s="77" t="s">
        <v>1884</v>
      </c>
      <c r="C3559" s="77" t="s">
        <v>1885</v>
      </c>
      <c r="D3559" s="77" t="s">
        <v>3108</v>
      </c>
      <c r="E3559" s="77" t="s">
        <v>3109</v>
      </c>
      <c r="F3559" s="78">
        <v>45016</v>
      </c>
      <c r="G3559" s="77" t="s">
        <v>3110</v>
      </c>
      <c r="H3559" s="79">
        <v>5719643</v>
      </c>
      <c r="I3559" s="79">
        <v>5147679</v>
      </c>
      <c r="J3559" s="79">
        <v>4575715</v>
      </c>
      <c r="K3559" s="79">
        <v>571964</v>
      </c>
      <c r="L3559" s="79">
        <v>0</v>
      </c>
      <c r="M3559" s="79">
        <v>571964</v>
      </c>
      <c r="N3559" s="79">
        <v>0</v>
      </c>
      <c r="O3559" s="79">
        <v>0</v>
      </c>
      <c r="P3559" s="80">
        <v>0</v>
      </c>
      <c r="Q3559" s="81" t="str">
        <f t="shared" si="55"/>
        <v>Registered</v>
      </c>
    </row>
    <row r="3560" spans="1:17">
      <c r="A3560" s="72">
        <v>712</v>
      </c>
      <c r="B3560" s="72" t="s">
        <v>130</v>
      </c>
      <c r="C3560" s="72" t="s">
        <v>22</v>
      </c>
      <c r="D3560" s="72" t="s">
        <v>3101</v>
      </c>
      <c r="E3560" s="72" t="s">
        <v>3102</v>
      </c>
      <c r="F3560" s="73">
        <v>44918</v>
      </c>
      <c r="G3560" s="72" t="s">
        <v>3001</v>
      </c>
      <c r="H3560" s="74">
        <v>11481876</v>
      </c>
      <c r="I3560" s="74">
        <v>9759595</v>
      </c>
      <c r="J3560" s="74">
        <v>9185501</v>
      </c>
      <c r="K3560" s="74">
        <v>574094</v>
      </c>
      <c r="L3560" s="74">
        <v>0</v>
      </c>
      <c r="M3560" s="74">
        <v>574094</v>
      </c>
      <c r="N3560" s="74">
        <v>0</v>
      </c>
      <c r="O3560" s="74">
        <v>0</v>
      </c>
      <c r="P3560" s="75">
        <v>0</v>
      </c>
      <c r="Q3560" s="76" t="str">
        <f t="shared" si="55"/>
        <v>Registered</v>
      </c>
    </row>
    <row r="3561" spans="1:17">
      <c r="A3561" s="77">
        <v>713</v>
      </c>
      <c r="B3561" s="77" t="s">
        <v>130</v>
      </c>
      <c r="C3561" s="77" t="s">
        <v>23</v>
      </c>
      <c r="D3561" s="77" t="s">
        <v>3103</v>
      </c>
      <c r="E3561" s="77" t="s">
        <v>3104</v>
      </c>
      <c r="F3561" s="78">
        <v>44931</v>
      </c>
      <c r="G3561" s="77" t="s">
        <v>3105</v>
      </c>
      <c r="H3561" s="79">
        <v>11481876</v>
      </c>
      <c r="I3561" s="79">
        <v>9759594</v>
      </c>
      <c r="J3561" s="79">
        <v>9185500</v>
      </c>
      <c r="K3561" s="79">
        <v>574094</v>
      </c>
      <c r="L3561" s="79">
        <v>0</v>
      </c>
      <c r="M3561" s="79">
        <v>0</v>
      </c>
      <c r="N3561" s="79">
        <v>574094</v>
      </c>
      <c r="O3561" s="79">
        <v>0</v>
      </c>
      <c r="P3561" s="80">
        <v>0</v>
      </c>
      <c r="Q3561" s="81" t="str">
        <f t="shared" si="55"/>
        <v>Registered</v>
      </c>
    </row>
    <row r="3562" spans="1:17">
      <c r="A3562" s="72">
        <v>711</v>
      </c>
      <c r="B3562" s="72" t="s">
        <v>130</v>
      </c>
      <c r="C3562" s="72" t="s">
        <v>24</v>
      </c>
      <c r="D3562" s="72" t="s">
        <v>3098</v>
      </c>
      <c r="E3562" s="72" t="s">
        <v>3099</v>
      </c>
      <c r="F3562" s="73">
        <v>45007</v>
      </c>
      <c r="G3562" s="72" t="s">
        <v>3100</v>
      </c>
      <c r="H3562" s="74">
        <v>11481876</v>
      </c>
      <c r="I3562" s="74">
        <v>10333689</v>
      </c>
      <c r="J3562" s="74">
        <v>9759594.5999999996</v>
      </c>
      <c r="K3562" s="74">
        <v>574094.4</v>
      </c>
      <c r="L3562" s="74">
        <v>0</v>
      </c>
      <c r="M3562" s="74">
        <v>574094</v>
      </c>
      <c r="N3562" s="74">
        <v>0</v>
      </c>
      <c r="O3562" s="74">
        <v>0.4</v>
      </c>
      <c r="P3562" s="75">
        <v>0</v>
      </c>
      <c r="Q3562" s="76" t="str">
        <f t="shared" si="55"/>
        <v>Registered</v>
      </c>
    </row>
    <row r="3563" spans="1:17">
      <c r="A3563" s="77">
        <v>710</v>
      </c>
      <c r="B3563" s="77" t="s">
        <v>1433</v>
      </c>
      <c r="C3563" s="77" t="s">
        <v>94</v>
      </c>
      <c r="D3563" s="77" t="s">
        <v>3096</v>
      </c>
      <c r="E3563" s="77" t="s">
        <v>3097</v>
      </c>
      <c r="F3563" s="78">
        <v>45267</v>
      </c>
      <c r="G3563" s="77" t="s">
        <v>2689</v>
      </c>
      <c r="H3563" s="79">
        <v>8078451</v>
      </c>
      <c r="I3563" s="79">
        <v>6462762</v>
      </c>
      <c r="J3563" s="79">
        <v>5888630</v>
      </c>
      <c r="K3563" s="79">
        <v>574132</v>
      </c>
      <c r="L3563" s="79">
        <v>0</v>
      </c>
      <c r="M3563" s="79">
        <v>0</v>
      </c>
      <c r="N3563" s="79">
        <v>403923</v>
      </c>
      <c r="O3563" s="79">
        <v>0</v>
      </c>
      <c r="P3563" s="80">
        <v>170209</v>
      </c>
      <c r="Q3563" s="81" t="str">
        <f t="shared" si="55"/>
        <v>Registered</v>
      </c>
    </row>
    <row r="3564" spans="1:17">
      <c r="A3564" s="72">
        <v>709</v>
      </c>
      <c r="B3564" s="72" t="s">
        <v>318</v>
      </c>
      <c r="C3564" s="72" t="s">
        <v>319</v>
      </c>
      <c r="D3564" s="72" t="s">
        <v>3093</v>
      </c>
      <c r="E3564" s="72" t="s">
        <v>3094</v>
      </c>
      <c r="F3564" s="73">
        <v>45468</v>
      </c>
      <c r="G3564" s="72" t="s">
        <v>3095</v>
      </c>
      <c r="H3564" s="74">
        <v>4420128</v>
      </c>
      <c r="I3564" s="74">
        <v>4420128</v>
      </c>
      <c r="J3564" s="74">
        <v>3845514</v>
      </c>
      <c r="K3564" s="74">
        <v>574614</v>
      </c>
      <c r="L3564" s="74">
        <v>0</v>
      </c>
      <c r="M3564" s="74">
        <v>574614</v>
      </c>
      <c r="N3564" s="74">
        <v>0</v>
      </c>
      <c r="O3564" s="74">
        <v>0</v>
      </c>
      <c r="P3564" s="75">
        <v>0</v>
      </c>
      <c r="Q3564" s="76" t="str">
        <f t="shared" si="55"/>
        <v>Registered</v>
      </c>
    </row>
    <row r="3565" spans="1:17">
      <c r="A3565" s="77">
        <v>708</v>
      </c>
      <c r="B3565" s="77" t="s">
        <v>1884</v>
      </c>
      <c r="C3565" s="77" t="s">
        <v>1885</v>
      </c>
      <c r="D3565" s="77" t="s">
        <v>3090</v>
      </c>
      <c r="E3565" s="77" t="s">
        <v>3091</v>
      </c>
      <c r="F3565" s="78">
        <v>45175</v>
      </c>
      <c r="G3565" s="77" t="s">
        <v>3092</v>
      </c>
      <c r="H3565" s="79">
        <v>5746429</v>
      </c>
      <c r="I3565" s="79">
        <v>5171783</v>
      </c>
      <c r="J3565" s="79">
        <v>4597141</v>
      </c>
      <c r="K3565" s="79">
        <v>574642</v>
      </c>
      <c r="L3565" s="79">
        <v>0</v>
      </c>
      <c r="M3565" s="79">
        <v>574642</v>
      </c>
      <c r="N3565" s="79">
        <v>0</v>
      </c>
      <c r="O3565" s="79">
        <v>0</v>
      </c>
      <c r="P3565" s="80">
        <v>0</v>
      </c>
      <c r="Q3565" s="81" t="str">
        <f t="shared" si="55"/>
        <v>Registered</v>
      </c>
    </row>
    <row r="3566" spans="1:17">
      <c r="A3566" s="72">
        <v>707</v>
      </c>
      <c r="B3566" s="72" t="s">
        <v>1884</v>
      </c>
      <c r="C3566" s="72" t="s">
        <v>1885</v>
      </c>
      <c r="D3566" s="72" t="s">
        <v>3087</v>
      </c>
      <c r="E3566" s="72" t="s">
        <v>3088</v>
      </c>
      <c r="F3566" s="73">
        <v>45008</v>
      </c>
      <c r="G3566" s="72" t="s">
        <v>3089</v>
      </c>
      <c r="H3566" s="74">
        <v>5764286</v>
      </c>
      <c r="I3566" s="74">
        <v>5187854</v>
      </c>
      <c r="J3566" s="74">
        <v>4611426</v>
      </c>
      <c r="K3566" s="74">
        <v>576428</v>
      </c>
      <c r="L3566" s="74">
        <v>0</v>
      </c>
      <c r="M3566" s="74">
        <v>576428</v>
      </c>
      <c r="N3566" s="74">
        <v>0</v>
      </c>
      <c r="O3566" s="74">
        <v>0</v>
      </c>
      <c r="P3566" s="75">
        <v>0</v>
      </c>
      <c r="Q3566" s="76" t="str">
        <f t="shared" si="55"/>
        <v>Registered</v>
      </c>
    </row>
    <row r="3567" spans="1:17">
      <c r="A3567" s="77">
        <v>706</v>
      </c>
      <c r="B3567" s="77" t="s">
        <v>107</v>
      </c>
      <c r="C3567" s="77" t="s">
        <v>1460</v>
      </c>
      <c r="D3567" s="77" t="s">
        <v>3084</v>
      </c>
      <c r="E3567" s="77" t="s">
        <v>3085</v>
      </c>
      <c r="F3567" s="78">
        <v>45961</v>
      </c>
      <c r="G3567" s="77" t="s">
        <v>3086</v>
      </c>
      <c r="H3567" s="79">
        <v>14416964</v>
      </c>
      <c r="I3567" s="79">
        <v>8794350</v>
      </c>
      <c r="J3567" s="79">
        <v>8217671</v>
      </c>
      <c r="K3567" s="79">
        <v>576679</v>
      </c>
      <c r="L3567" s="79">
        <v>0</v>
      </c>
      <c r="M3567" s="79">
        <v>576679</v>
      </c>
      <c r="N3567" s="79">
        <v>0</v>
      </c>
      <c r="O3567" s="79">
        <v>0</v>
      </c>
      <c r="P3567" s="80">
        <v>0</v>
      </c>
      <c r="Q3567" s="81" t="str">
        <f t="shared" si="55"/>
        <v>Registered</v>
      </c>
    </row>
    <row r="3568" spans="1:17">
      <c r="A3568" s="72">
        <v>704</v>
      </c>
      <c r="B3568" s="72" t="s">
        <v>1433</v>
      </c>
      <c r="C3568" s="72" t="s">
        <v>6</v>
      </c>
      <c r="D3568" s="72" t="s">
        <v>3079</v>
      </c>
      <c r="E3568" s="72" t="s">
        <v>3080</v>
      </c>
      <c r="F3568" s="73">
        <v>45096</v>
      </c>
      <c r="G3568" s="72" t="s">
        <v>3045</v>
      </c>
      <c r="H3568" s="74">
        <v>11546400</v>
      </c>
      <c r="I3568" s="74">
        <v>9814440</v>
      </c>
      <c r="J3568" s="74">
        <v>9237120</v>
      </c>
      <c r="K3568" s="74">
        <v>577320</v>
      </c>
      <c r="L3568" s="74">
        <v>577320</v>
      </c>
      <c r="M3568" s="74">
        <v>0</v>
      </c>
      <c r="N3568" s="74">
        <v>0</v>
      </c>
      <c r="O3568" s="74">
        <v>0</v>
      </c>
      <c r="P3568" s="75">
        <v>0</v>
      </c>
      <c r="Q3568" s="76" t="str">
        <f t="shared" si="55"/>
        <v>Registered</v>
      </c>
    </row>
    <row r="3569" spans="1:17">
      <c r="A3569" s="77">
        <v>705</v>
      </c>
      <c r="B3569" s="77" t="s">
        <v>130</v>
      </c>
      <c r="C3569" s="77" t="s">
        <v>22</v>
      </c>
      <c r="D3569" s="77" t="s">
        <v>3081</v>
      </c>
      <c r="E3569" s="77" t="s">
        <v>3082</v>
      </c>
      <c r="F3569" s="78">
        <v>44946</v>
      </c>
      <c r="G3569" s="77" t="s">
        <v>3083</v>
      </c>
      <c r="H3569" s="79">
        <v>11546400</v>
      </c>
      <c r="I3569" s="79">
        <v>10391760</v>
      </c>
      <c r="J3569" s="79">
        <v>9814440</v>
      </c>
      <c r="K3569" s="79">
        <v>577320</v>
      </c>
      <c r="L3569" s="79">
        <v>0</v>
      </c>
      <c r="M3569" s="79">
        <v>577320</v>
      </c>
      <c r="N3569" s="79">
        <v>0</v>
      </c>
      <c r="O3569" s="79">
        <v>0</v>
      </c>
      <c r="P3569" s="80">
        <v>0</v>
      </c>
      <c r="Q3569" s="81" t="str">
        <f t="shared" si="55"/>
        <v>Registered</v>
      </c>
    </row>
    <row r="3570" spans="1:17">
      <c r="A3570" s="72">
        <v>702</v>
      </c>
      <c r="B3570" s="72" t="s">
        <v>130</v>
      </c>
      <c r="C3570" s="72" t="s">
        <v>22</v>
      </c>
      <c r="D3570" s="72" t="s">
        <v>3074</v>
      </c>
      <c r="E3570" s="72" t="s">
        <v>3075</v>
      </c>
      <c r="F3570" s="73">
        <v>44926</v>
      </c>
      <c r="G3570" s="72" t="s">
        <v>2879</v>
      </c>
      <c r="H3570" s="74">
        <v>11570172</v>
      </c>
      <c r="I3570" s="74">
        <v>9834645</v>
      </c>
      <c r="J3570" s="74">
        <v>9256136</v>
      </c>
      <c r="K3570" s="74">
        <v>578509</v>
      </c>
      <c r="L3570" s="74">
        <v>0</v>
      </c>
      <c r="M3570" s="74">
        <v>578509</v>
      </c>
      <c r="N3570" s="74">
        <v>0</v>
      </c>
      <c r="O3570" s="74">
        <v>0</v>
      </c>
      <c r="P3570" s="75">
        <v>0</v>
      </c>
      <c r="Q3570" s="76" t="str">
        <f t="shared" si="55"/>
        <v>Registered</v>
      </c>
    </row>
    <row r="3571" spans="1:17">
      <c r="A3571" s="77">
        <v>703</v>
      </c>
      <c r="B3571" s="77" t="s">
        <v>130</v>
      </c>
      <c r="C3571" s="77" t="s">
        <v>25</v>
      </c>
      <c r="D3571" s="77" t="s">
        <v>3076</v>
      </c>
      <c r="E3571" s="77" t="s">
        <v>3077</v>
      </c>
      <c r="F3571" s="78">
        <v>44918</v>
      </c>
      <c r="G3571" s="77" t="s">
        <v>3078</v>
      </c>
      <c r="H3571" s="79">
        <v>11570172</v>
      </c>
      <c r="I3571" s="79">
        <v>10413156</v>
      </c>
      <c r="J3571" s="79">
        <v>9834647</v>
      </c>
      <c r="K3571" s="79">
        <v>578509</v>
      </c>
      <c r="L3571" s="79">
        <v>578509</v>
      </c>
      <c r="M3571" s="79">
        <v>0</v>
      </c>
      <c r="N3571" s="79">
        <v>0</v>
      </c>
      <c r="O3571" s="79">
        <v>0</v>
      </c>
      <c r="P3571" s="80">
        <v>0</v>
      </c>
      <c r="Q3571" s="81" t="str">
        <f t="shared" si="55"/>
        <v>Registered</v>
      </c>
    </row>
    <row r="3572" spans="1:17">
      <c r="A3572" s="72">
        <v>701</v>
      </c>
      <c r="B3572" s="72" t="s">
        <v>130</v>
      </c>
      <c r="C3572" s="72" t="s">
        <v>25</v>
      </c>
      <c r="D3572" s="72" t="s">
        <v>3071</v>
      </c>
      <c r="E3572" s="72" t="s">
        <v>3072</v>
      </c>
      <c r="F3572" s="73">
        <v>44957</v>
      </c>
      <c r="G3572" s="72" t="s">
        <v>3073</v>
      </c>
      <c r="H3572" s="74">
        <v>11570172</v>
      </c>
      <c r="I3572" s="74">
        <v>10413154</v>
      </c>
      <c r="J3572" s="74">
        <v>9834644.1999999993</v>
      </c>
      <c r="K3572" s="74">
        <v>578509.80000000005</v>
      </c>
      <c r="L3572" s="74">
        <v>578509</v>
      </c>
      <c r="M3572" s="74">
        <v>0</v>
      </c>
      <c r="N3572" s="74">
        <v>0</v>
      </c>
      <c r="O3572" s="74">
        <v>0</v>
      </c>
      <c r="P3572" s="75">
        <v>0.8</v>
      </c>
      <c r="Q3572" s="76" t="str">
        <f t="shared" si="55"/>
        <v>Registered</v>
      </c>
    </row>
    <row r="3573" spans="1:17">
      <c r="A3573" s="77">
        <v>700</v>
      </c>
      <c r="B3573" s="77" t="s">
        <v>130</v>
      </c>
      <c r="C3573" s="77" t="s">
        <v>23</v>
      </c>
      <c r="D3573" s="77" t="s">
        <v>3068</v>
      </c>
      <c r="E3573" s="77" t="s">
        <v>3069</v>
      </c>
      <c r="F3573" s="78">
        <v>44918</v>
      </c>
      <c r="G3573" s="77" t="s">
        <v>3070</v>
      </c>
      <c r="H3573" s="79">
        <v>11571870</v>
      </c>
      <c r="I3573" s="79">
        <v>10414685</v>
      </c>
      <c r="J3573" s="79">
        <v>9836092</v>
      </c>
      <c r="K3573" s="79">
        <v>578593</v>
      </c>
      <c r="L3573" s="79">
        <v>578593</v>
      </c>
      <c r="M3573" s="79">
        <v>0</v>
      </c>
      <c r="N3573" s="79">
        <v>0</v>
      </c>
      <c r="O3573" s="79">
        <v>0</v>
      </c>
      <c r="P3573" s="80">
        <v>0</v>
      </c>
      <c r="Q3573" s="81" t="str">
        <f t="shared" si="55"/>
        <v>Registered</v>
      </c>
    </row>
    <row r="3574" spans="1:17">
      <c r="A3574" s="72">
        <v>699</v>
      </c>
      <c r="B3574" s="72" t="s">
        <v>1433</v>
      </c>
      <c r="C3574" s="72" t="s">
        <v>6</v>
      </c>
      <c r="D3574" s="72" t="s">
        <v>3065</v>
      </c>
      <c r="E3574" s="72" t="s">
        <v>3066</v>
      </c>
      <c r="F3574" s="73">
        <v>45777</v>
      </c>
      <c r="G3574" s="72" t="s">
        <v>3067</v>
      </c>
      <c r="H3574" s="74">
        <v>8928571</v>
      </c>
      <c r="I3574" s="74">
        <v>7589286</v>
      </c>
      <c r="J3574" s="74">
        <v>7010608</v>
      </c>
      <c r="K3574" s="74">
        <v>578678</v>
      </c>
      <c r="L3574" s="74">
        <v>0</v>
      </c>
      <c r="M3574" s="74">
        <v>446429</v>
      </c>
      <c r="N3574" s="74">
        <v>0</v>
      </c>
      <c r="O3574" s="74">
        <v>132249</v>
      </c>
      <c r="P3574" s="75">
        <v>0</v>
      </c>
      <c r="Q3574" s="76" t="str">
        <f t="shared" si="55"/>
        <v>Registered</v>
      </c>
    </row>
    <row r="3575" spans="1:17">
      <c r="A3575" s="77">
        <v>698</v>
      </c>
      <c r="B3575" s="77" t="s">
        <v>1884</v>
      </c>
      <c r="C3575" s="77" t="s">
        <v>1885</v>
      </c>
      <c r="D3575" s="77" t="s">
        <v>3063</v>
      </c>
      <c r="E3575" s="77" t="s">
        <v>3064</v>
      </c>
      <c r="F3575" s="78">
        <v>45075</v>
      </c>
      <c r="G3575" s="77" t="s">
        <v>2096</v>
      </c>
      <c r="H3575" s="79">
        <v>5801250</v>
      </c>
      <c r="I3575" s="79">
        <v>5801250</v>
      </c>
      <c r="J3575" s="79">
        <v>5221128</v>
      </c>
      <c r="K3575" s="79">
        <v>580122</v>
      </c>
      <c r="L3575" s="79">
        <v>580122</v>
      </c>
      <c r="M3575" s="79">
        <v>0</v>
      </c>
      <c r="N3575" s="79">
        <v>0</v>
      </c>
      <c r="O3575" s="79">
        <v>0</v>
      </c>
      <c r="P3575" s="80">
        <v>0</v>
      </c>
      <c r="Q3575" s="81" t="str">
        <f t="shared" si="55"/>
        <v>Registered</v>
      </c>
    </row>
    <row r="3576" spans="1:17">
      <c r="A3576" s="72">
        <v>697</v>
      </c>
      <c r="B3576" s="72" t="s">
        <v>130</v>
      </c>
      <c r="C3576" s="72" t="s">
        <v>25</v>
      </c>
      <c r="D3576" s="72" t="s">
        <v>3060</v>
      </c>
      <c r="E3576" s="72" t="s">
        <v>3061</v>
      </c>
      <c r="F3576" s="73">
        <v>45142</v>
      </c>
      <c r="G3576" s="72" t="s">
        <v>3062</v>
      </c>
      <c r="H3576" s="74">
        <v>11612622</v>
      </c>
      <c r="I3576" s="74">
        <v>10451360</v>
      </c>
      <c r="J3576" s="74">
        <v>9870729</v>
      </c>
      <c r="K3576" s="74">
        <v>580631</v>
      </c>
      <c r="L3576" s="74">
        <v>580631</v>
      </c>
      <c r="M3576" s="74">
        <v>0</v>
      </c>
      <c r="N3576" s="74">
        <v>0</v>
      </c>
      <c r="O3576" s="74">
        <v>0</v>
      </c>
      <c r="P3576" s="75">
        <v>0</v>
      </c>
      <c r="Q3576" s="76" t="str">
        <f t="shared" si="55"/>
        <v>Registered</v>
      </c>
    </row>
    <row r="3577" spans="1:17">
      <c r="A3577" s="77">
        <v>696</v>
      </c>
      <c r="B3577" s="77" t="s">
        <v>130</v>
      </c>
      <c r="C3577" s="77" t="s">
        <v>24</v>
      </c>
      <c r="D3577" s="77" t="s">
        <v>3057</v>
      </c>
      <c r="E3577" s="77" t="s">
        <v>3058</v>
      </c>
      <c r="F3577" s="78">
        <v>44926</v>
      </c>
      <c r="G3577" s="77" t="s">
        <v>3059</v>
      </c>
      <c r="H3577" s="79">
        <v>11614320</v>
      </c>
      <c r="I3577" s="79">
        <v>10452890</v>
      </c>
      <c r="J3577" s="79">
        <v>9872174</v>
      </c>
      <c r="K3577" s="79">
        <v>580716</v>
      </c>
      <c r="L3577" s="79">
        <v>0</v>
      </c>
      <c r="M3577" s="79">
        <v>580716</v>
      </c>
      <c r="N3577" s="79">
        <v>0</v>
      </c>
      <c r="O3577" s="79">
        <v>0</v>
      </c>
      <c r="P3577" s="80">
        <v>0</v>
      </c>
      <c r="Q3577" s="81" t="str">
        <f t="shared" si="55"/>
        <v>Registered</v>
      </c>
    </row>
    <row r="3578" spans="1:17">
      <c r="A3578" s="72">
        <v>695</v>
      </c>
      <c r="B3578" s="72" t="s">
        <v>130</v>
      </c>
      <c r="C3578" s="72" t="s">
        <v>22</v>
      </c>
      <c r="D3578" s="72" t="s">
        <v>3055</v>
      </c>
      <c r="E3578" s="72" t="s">
        <v>3056</v>
      </c>
      <c r="F3578" s="73">
        <v>45046</v>
      </c>
      <c r="G3578" s="72" t="s">
        <v>3004</v>
      </c>
      <c r="H3578" s="74">
        <v>11570172</v>
      </c>
      <c r="I3578" s="74">
        <v>9834647</v>
      </c>
      <c r="J3578" s="74">
        <v>9251750</v>
      </c>
      <c r="K3578" s="74">
        <v>582897</v>
      </c>
      <c r="L3578" s="74">
        <v>0</v>
      </c>
      <c r="M3578" s="74">
        <v>578509</v>
      </c>
      <c r="N3578" s="74">
        <v>0</v>
      </c>
      <c r="O3578" s="74">
        <v>0</v>
      </c>
      <c r="P3578" s="75">
        <v>4388</v>
      </c>
      <c r="Q3578" s="76" t="str">
        <f t="shared" si="55"/>
        <v>Registered</v>
      </c>
    </row>
    <row r="3579" spans="1:17">
      <c r="A3579" s="77">
        <v>693</v>
      </c>
      <c r="B3579" s="77" t="s">
        <v>130</v>
      </c>
      <c r="C3579" s="77" t="s">
        <v>22</v>
      </c>
      <c r="D3579" s="77" t="s">
        <v>3049</v>
      </c>
      <c r="E3579" s="77" t="s">
        <v>3050</v>
      </c>
      <c r="F3579" s="78">
        <v>44985</v>
      </c>
      <c r="G3579" s="77" t="s">
        <v>3051</v>
      </c>
      <c r="H3579" s="79">
        <v>11660166</v>
      </c>
      <c r="I3579" s="79">
        <v>9911140</v>
      </c>
      <c r="J3579" s="79">
        <v>9328132</v>
      </c>
      <c r="K3579" s="79">
        <v>583008</v>
      </c>
      <c r="L3579" s="79">
        <v>0</v>
      </c>
      <c r="M3579" s="79">
        <v>583008</v>
      </c>
      <c r="N3579" s="79">
        <v>0</v>
      </c>
      <c r="O3579" s="79">
        <v>0</v>
      </c>
      <c r="P3579" s="80">
        <v>0</v>
      </c>
      <c r="Q3579" s="81" t="str">
        <f t="shared" si="55"/>
        <v>Registered</v>
      </c>
    </row>
    <row r="3580" spans="1:17">
      <c r="A3580" s="72">
        <v>694</v>
      </c>
      <c r="B3580" s="72" t="s">
        <v>130</v>
      </c>
      <c r="C3580" s="72" t="s">
        <v>22</v>
      </c>
      <c r="D3580" s="72" t="s">
        <v>3052</v>
      </c>
      <c r="E3580" s="72" t="s">
        <v>3053</v>
      </c>
      <c r="F3580" s="73">
        <v>44918</v>
      </c>
      <c r="G3580" s="72" t="s">
        <v>3054</v>
      </c>
      <c r="H3580" s="74">
        <v>11660166</v>
      </c>
      <c r="I3580" s="74">
        <v>10494148</v>
      </c>
      <c r="J3580" s="74">
        <v>9911140</v>
      </c>
      <c r="K3580" s="74">
        <v>583008</v>
      </c>
      <c r="L3580" s="74">
        <v>0</v>
      </c>
      <c r="M3580" s="74">
        <v>583008</v>
      </c>
      <c r="N3580" s="74">
        <v>0</v>
      </c>
      <c r="O3580" s="74">
        <v>0</v>
      </c>
      <c r="P3580" s="75">
        <v>0</v>
      </c>
      <c r="Q3580" s="76" t="str">
        <f t="shared" si="55"/>
        <v>Registered</v>
      </c>
    </row>
    <row r="3581" spans="1:17">
      <c r="A3581" s="77">
        <v>692</v>
      </c>
      <c r="B3581" s="77" t="s">
        <v>130</v>
      </c>
      <c r="C3581" s="77" t="s">
        <v>2274</v>
      </c>
      <c r="D3581" s="77" t="s">
        <v>3046</v>
      </c>
      <c r="E3581" s="77" t="s">
        <v>3047</v>
      </c>
      <c r="F3581" s="78">
        <v>45064</v>
      </c>
      <c r="G3581" s="77" t="s">
        <v>3048</v>
      </c>
      <c r="H3581" s="79">
        <v>11660166</v>
      </c>
      <c r="I3581" s="79">
        <v>10494148</v>
      </c>
      <c r="J3581" s="79">
        <v>9911139.5999999996</v>
      </c>
      <c r="K3581" s="79">
        <v>583008.4</v>
      </c>
      <c r="L3581" s="79">
        <v>0</v>
      </c>
      <c r="M3581" s="79">
        <v>583008</v>
      </c>
      <c r="N3581" s="79">
        <v>0.4</v>
      </c>
      <c r="O3581" s="79">
        <v>0</v>
      </c>
      <c r="P3581" s="80">
        <v>0</v>
      </c>
      <c r="Q3581" s="81" t="str">
        <f t="shared" si="55"/>
        <v>Registered</v>
      </c>
    </row>
    <row r="3582" spans="1:17">
      <c r="A3582" s="72">
        <v>691</v>
      </c>
      <c r="B3582" s="72" t="s">
        <v>130</v>
      </c>
      <c r="C3582" s="72" t="s">
        <v>22</v>
      </c>
      <c r="D3582" s="72" t="s">
        <v>3043</v>
      </c>
      <c r="E3582" s="72" t="s">
        <v>3044</v>
      </c>
      <c r="F3582" s="73">
        <v>45014</v>
      </c>
      <c r="G3582" s="72" t="s">
        <v>3045</v>
      </c>
      <c r="H3582" s="74">
        <v>11570172</v>
      </c>
      <c r="I3582" s="74">
        <v>9834647</v>
      </c>
      <c r="J3582" s="74">
        <v>9250612</v>
      </c>
      <c r="K3582" s="74">
        <v>584035</v>
      </c>
      <c r="L3582" s="74">
        <v>0</v>
      </c>
      <c r="M3582" s="74">
        <v>578509</v>
      </c>
      <c r="N3582" s="74">
        <v>0</v>
      </c>
      <c r="O3582" s="74">
        <v>0</v>
      </c>
      <c r="P3582" s="75">
        <v>5526</v>
      </c>
      <c r="Q3582" s="76" t="str">
        <f t="shared" si="55"/>
        <v>Registered</v>
      </c>
    </row>
    <row r="3583" spans="1:17">
      <c r="A3583" s="77">
        <v>690</v>
      </c>
      <c r="B3583" s="77" t="s">
        <v>1433</v>
      </c>
      <c r="C3583" s="77" t="s">
        <v>94</v>
      </c>
      <c r="D3583" s="77" t="s">
        <v>3040</v>
      </c>
      <c r="E3583" s="77" t="s">
        <v>3041</v>
      </c>
      <c r="F3583" s="78">
        <v>45107</v>
      </c>
      <c r="G3583" s="77" t="s">
        <v>3042</v>
      </c>
      <c r="H3583" s="79">
        <v>7348845</v>
      </c>
      <c r="I3583" s="79">
        <v>5511635</v>
      </c>
      <c r="J3583" s="79">
        <v>4927440</v>
      </c>
      <c r="K3583" s="79">
        <v>584195</v>
      </c>
      <c r="L3583" s="79">
        <v>0</v>
      </c>
      <c r="M3583" s="79">
        <v>0</v>
      </c>
      <c r="N3583" s="79">
        <v>0</v>
      </c>
      <c r="O3583" s="79">
        <v>367442</v>
      </c>
      <c r="P3583" s="80">
        <v>216753</v>
      </c>
      <c r="Q3583" s="81" t="str">
        <f t="shared" si="55"/>
        <v>Registered</v>
      </c>
    </row>
    <row r="3584" spans="1:17">
      <c r="A3584" s="72">
        <v>689</v>
      </c>
      <c r="B3584" s="72" t="s">
        <v>1433</v>
      </c>
      <c r="C3584" s="72" t="s">
        <v>94</v>
      </c>
      <c r="D3584" s="72" t="s">
        <v>3037</v>
      </c>
      <c r="E3584" s="72" t="s">
        <v>3038</v>
      </c>
      <c r="F3584" s="73">
        <v>45107</v>
      </c>
      <c r="G3584" s="72" t="s">
        <v>3039</v>
      </c>
      <c r="H3584" s="74">
        <v>7349706</v>
      </c>
      <c r="I3584" s="74">
        <v>5512278</v>
      </c>
      <c r="J3584" s="74">
        <v>4927440</v>
      </c>
      <c r="K3584" s="74">
        <v>584838</v>
      </c>
      <c r="L3584" s="74">
        <v>0</v>
      </c>
      <c r="M3584" s="74">
        <v>0</v>
      </c>
      <c r="N3584" s="74">
        <v>0</v>
      </c>
      <c r="O3584" s="74">
        <v>367485</v>
      </c>
      <c r="P3584" s="75">
        <v>217353</v>
      </c>
      <c r="Q3584" s="76" t="str">
        <f t="shared" ref="Q3584:Q3647" si="56">IF(G3584="01 Jan 1900","Unregistered","Registered")</f>
        <v>Registered</v>
      </c>
    </row>
    <row r="3585" spans="1:17">
      <c r="A3585" s="77">
        <v>688</v>
      </c>
      <c r="B3585" s="77" t="s">
        <v>1433</v>
      </c>
      <c r="C3585" s="77" t="s">
        <v>5</v>
      </c>
      <c r="D3585" s="77" t="s">
        <v>3034</v>
      </c>
      <c r="E3585" s="77" t="s">
        <v>3035</v>
      </c>
      <c r="F3585" s="78">
        <v>45104</v>
      </c>
      <c r="G3585" s="77" t="s">
        <v>3036</v>
      </c>
      <c r="H3585" s="79">
        <v>11698214</v>
      </c>
      <c r="I3585" s="79">
        <v>9358572</v>
      </c>
      <c r="J3585" s="79">
        <v>8773661</v>
      </c>
      <c r="K3585" s="79">
        <v>584911</v>
      </c>
      <c r="L3585" s="79">
        <v>0</v>
      </c>
      <c r="M3585" s="79">
        <v>0</v>
      </c>
      <c r="N3585" s="79">
        <v>0</v>
      </c>
      <c r="O3585" s="79">
        <v>584911</v>
      </c>
      <c r="P3585" s="80">
        <v>0</v>
      </c>
      <c r="Q3585" s="81" t="str">
        <f t="shared" si="56"/>
        <v>Registered</v>
      </c>
    </row>
    <row r="3586" spans="1:17">
      <c r="A3586" s="72">
        <v>687</v>
      </c>
      <c r="B3586" s="72" t="s">
        <v>395</v>
      </c>
      <c r="C3586" s="72" t="s">
        <v>68</v>
      </c>
      <c r="D3586" s="72" t="s">
        <v>3033</v>
      </c>
      <c r="E3586" s="72" t="s">
        <v>1820</v>
      </c>
      <c r="F3586" s="73">
        <v>44173</v>
      </c>
      <c r="G3586" s="72" t="s">
        <v>1916</v>
      </c>
      <c r="H3586" s="74">
        <v>8436750</v>
      </c>
      <c r="I3586" s="74">
        <v>8436750</v>
      </c>
      <c r="J3586" s="74">
        <v>7850000</v>
      </c>
      <c r="K3586" s="74">
        <v>586750</v>
      </c>
      <c r="L3586" s="74">
        <v>0</v>
      </c>
      <c r="M3586" s="74">
        <v>0</v>
      </c>
      <c r="N3586" s="74">
        <v>0</v>
      </c>
      <c r="O3586" s="74">
        <v>0</v>
      </c>
      <c r="P3586" s="75">
        <v>586750</v>
      </c>
      <c r="Q3586" s="76" t="str">
        <f t="shared" si="56"/>
        <v>Registered</v>
      </c>
    </row>
    <row r="3587" spans="1:17">
      <c r="A3587" s="77">
        <v>685</v>
      </c>
      <c r="B3587" s="77" t="s">
        <v>130</v>
      </c>
      <c r="C3587" s="77" t="s">
        <v>22</v>
      </c>
      <c r="D3587" s="77" t="s">
        <v>3028</v>
      </c>
      <c r="E3587" s="77" t="s">
        <v>3029</v>
      </c>
      <c r="F3587" s="78">
        <v>45075</v>
      </c>
      <c r="G3587" s="77" t="s">
        <v>3030</v>
      </c>
      <c r="H3587" s="79">
        <v>11748462</v>
      </c>
      <c r="I3587" s="79">
        <v>9986191</v>
      </c>
      <c r="J3587" s="79">
        <v>9398768</v>
      </c>
      <c r="K3587" s="79">
        <v>587423</v>
      </c>
      <c r="L3587" s="79">
        <v>0</v>
      </c>
      <c r="M3587" s="79">
        <v>587423</v>
      </c>
      <c r="N3587" s="79">
        <v>0</v>
      </c>
      <c r="O3587" s="79">
        <v>0</v>
      </c>
      <c r="P3587" s="80">
        <v>0</v>
      </c>
      <c r="Q3587" s="81" t="str">
        <f t="shared" si="56"/>
        <v>Registered</v>
      </c>
    </row>
    <row r="3588" spans="1:17">
      <c r="A3588" s="72">
        <v>686</v>
      </c>
      <c r="B3588" s="72" t="s">
        <v>130</v>
      </c>
      <c r="C3588" s="72" t="s">
        <v>2274</v>
      </c>
      <c r="D3588" s="72" t="s">
        <v>3031</v>
      </c>
      <c r="E3588" s="72" t="s">
        <v>3032</v>
      </c>
      <c r="F3588" s="73">
        <v>45045</v>
      </c>
      <c r="G3588" s="72" t="s">
        <v>1368</v>
      </c>
      <c r="H3588" s="74">
        <v>11748462</v>
      </c>
      <c r="I3588" s="74">
        <v>10573614</v>
      </c>
      <c r="J3588" s="74">
        <v>9986191</v>
      </c>
      <c r="K3588" s="74">
        <v>587423</v>
      </c>
      <c r="L3588" s="74">
        <v>587423</v>
      </c>
      <c r="M3588" s="74">
        <v>0</v>
      </c>
      <c r="N3588" s="74">
        <v>0</v>
      </c>
      <c r="O3588" s="74">
        <v>0</v>
      </c>
      <c r="P3588" s="75">
        <v>0</v>
      </c>
      <c r="Q3588" s="76" t="str">
        <f t="shared" si="56"/>
        <v>Registered</v>
      </c>
    </row>
    <row r="3589" spans="1:17">
      <c r="A3589" s="77">
        <v>684</v>
      </c>
      <c r="B3589" s="77" t="s">
        <v>130</v>
      </c>
      <c r="C3589" s="77" t="s">
        <v>2274</v>
      </c>
      <c r="D3589" s="77" t="s">
        <v>3027</v>
      </c>
      <c r="E3589" s="77" t="s">
        <v>2721</v>
      </c>
      <c r="F3589" s="78">
        <v>45160</v>
      </c>
      <c r="G3589" s="77" t="s">
        <v>2722</v>
      </c>
      <c r="H3589" s="79">
        <v>11801100</v>
      </c>
      <c r="I3589" s="79">
        <v>10620990</v>
      </c>
      <c r="J3589" s="79">
        <v>10030935</v>
      </c>
      <c r="K3589" s="79">
        <v>590055</v>
      </c>
      <c r="L3589" s="79">
        <v>590055</v>
      </c>
      <c r="M3589" s="79">
        <v>0</v>
      </c>
      <c r="N3589" s="79">
        <v>0</v>
      </c>
      <c r="O3589" s="79">
        <v>0</v>
      </c>
      <c r="P3589" s="80">
        <v>0</v>
      </c>
      <c r="Q3589" s="81" t="str">
        <f t="shared" si="56"/>
        <v>Registered</v>
      </c>
    </row>
    <row r="3590" spans="1:17">
      <c r="A3590" s="72">
        <v>683</v>
      </c>
      <c r="B3590" s="72" t="s">
        <v>395</v>
      </c>
      <c r="C3590" s="72" t="s">
        <v>68</v>
      </c>
      <c r="D3590" s="72" t="s">
        <v>3024</v>
      </c>
      <c r="E3590" s="72" t="s">
        <v>3025</v>
      </c>
      <c r="F3590" s="73">
        <v>44285</v>
      </c>
      <c r="G3590" s="72" t="s">
        <v>3026</v>
      </c>
      <c r="H3590" s="74">
        <v>6896500</v>
      </c>
      <c r="I3590" s="74">
        <v>6896500</v>
      </c>
      <c r="J3590" s="74">
        <v>6306190</v>
      </c>
      <c r="K3590" s="74">
        <v>590310</v>
      </c>
      <c r="L3590" s="74">
        <v>0</v>
      </c>
      <c r="M3590" s="74">
        <v>0</v>
      </c>
      <c r="N3590" s="74">
        <v>0</v>
      </c>
      <c r="O3590" s="74">
        <v>0</v>
      </c>
      <c r="P3590" s="75">
        <v>590310</v>
      </c>
      <c r="Q3590" s="76" t="str">
        <f t="shared" si="56"/>
        <v>Registered</v>
      </c>
    </row>
    <row r="3591" spans="1:17">
      <c r="A3591" s="77">
        <v>682</v>
      </c>
      <c r="B3591" s="77" t="s">
        <v>1433</v>
      </c>
      <c r="C3591" s="77" t="s">
        <v>5</v>
      </c>
      <c r="D3591" s="77" t="s">
        <v>3021</v>
      </c>
      <c r="E3591" s="77" t="s">
        <v>3022</v>
      </c>
      <c r="F3591" s="78">
        <v>45237</v>
      </c>
      <c r="G3591" s="77" t="s">
        <v>3023</v>
      </c>
      <c r="H3591" s="79">
        <v>8433036</v>
      </c>
      <c r="I3591" s="79">
        <v>6746428</v>
      </c>
      <c r="J3591" s="79">
        <v>6156115</v>
      </c>
      <c r="K3591" s="79">
        <v>590313</v>
      </c>
      <c r="L3591" s="79">
        <v>0</v>
      </c>
      <c r="M3591" s="79">
        <v>0</v>
      </c>
      <c r="N3591" s="79">
        <v>0</v>
      </c>
      <c r="O3591" s="79">
        <v>421652</v>
      </c>
      <c r="P3591" s="80">
        <v>168661</v>
      </c>
      <c r="Q3591" s="81" t="str">
        <f t="shared" si="56"/>
        <v>Registered</v>
      </c>
    </row>
    <row r="3592" spans="1:17">
      <c r="A3592" s="72">
        <v>681</v>
      </c>
      <c r="B3592" s="72" t="s">
        <v>130</v>
      </c>
      <c r="C3592" s="72" t="s">
        <v>22</v>
      </c>
      <c r="D3592" s="72" t="s">
        <v>3019</v>
      </c>
      <c r="E3592" s="72" t="s">
        <v>3020</v>
      </c>
      <c r="F3592" s="73">
        <v>45193</v>
      </c>
      <c r="G3592" s="72" t="s">
        <v>2942</v>
      </c>
      <c r="H3592" s="74">
        <v>11814684</v>
      </c>
      <c r="I3592" s="74">
        <v>10042482</v>
      </c>
      <c r="J3592" s="74">
        <v>9451748</v>
      </c>
      <c r="K3592" s="74">
        <v>590734</v>
      </c>
      <c r="L3592" s="74">
        <v>0</v>
      </c>
      <c r="M3592" s="74">
        <v>0</v>
      </c>
      <c r="N3592" s="74">
        <v>590734</v>
      </c>
      <c r="O3592" s="74">
        <v>0</v>
      </c>
      <c r="P3592" s="75">
        <v>0</v>
      </c>
      <c r="Q3592" s="76" t="str">
        <f t="shared" si="56"/>
        <v>Registered</v>
      </c>
    </row>
    <row r="3593" spans="1:17">
      <c r="A3593" s="77">
        <v>680</v>
      </c>
      <c r="B3593" s="77" t="s">
        <v>130</v>
      </c>
      <c r="C3593" s="77" t="s">
        <v>2274</v>
      </c>
      <c r="D3593" s="77" t="s">
        <v>3017</v>
      </c>
      <c r="E3593" s="77" t="s">
        <v>3018</v>
      </c>
      <c r="F3593" s="78">
        <v>45132</v>
      </c>
      <c r="G3593" s="77" t="s">
        <v>1357</v>
      </c>
      <c r="H3593" s="79">
        <v>11819778</v>
      </c>
      <c r="I3593" s="79">
        <v>10046811</v>
      </c>
      <c r="J3593" s="79">
        <v>9455821.2400000002</v>
      </c>
      <c r="K3593" s="79">
        <v>590989.76</v>
      </c>
      <c r="L3593" s="79">
        <v>0</v>
      </c>
      <c r="M3593" s="79">
        <v>0</v>
      </c>
      <c r="N3593" s="79">
        <v>0</v>
      </c>
      <c r="O3593" s="79">
        <v>590989</v>
      </c>
      <c r="P3593" s="80">
        <v>0.76</v>
      </c>
      <c r="Q3593" s="81" t="str">
        <f t="shared" si="56"/>
        <v>Registered</v>
      </c>
    </row>
    <row r="3594" spans="1:17">
      <c r="A3594" s="72">
        <v>678</v>
      </c>
      <c r="B3594" s="72" t="s">
        <v>1433</v>
      </c>
      <c r="C3594" s="72" t="s">
        <v>6</v>
      </c>
      <c r="D3594" s="72" t="s">
        <v>3011</v>
      </c>
      <c r="E3594" s="72" t="s">
        <v>3012</v>
      </c>
      <c r="F3594" s="73">
        <v>45092</v>
      </c>
      <c r="G3594" s="72" t="s">
        <v>3013</v>
      </c>
      <c r="H3594" s="74">
        <v>11830357</v>
      </c>
      <c r="I3594" s="74">
        <v>10055803</v>
      </c>
      <c r="J3594" s="74">
        <v>9464285</v>
      </c>
      <c r="K3594" s="74">
        <v>591518</v>
      </c>
      <c r="L3594" s="74">
        <v>591518</v>
      </c>
      <c r="M3594" s="74">
        <v>0</v>
      </c>
      <c r="N3594" s="74">
        <v>0</v>
      </c>
      <c r="O3594" s="74">
        <v>0</v>
      </c>
      <c r="P3594" s="75">
        <v>0</v>
      </c>
      <c r="Q3594" s="76" t="str">
        <f t="shared" si="56"/>
        <v>Registered</v>
      </c>
    </row>
    <row r="3595" spans="1:17">
      <c r="A3595" s="77">
        <v>679</v>
      </c>
      <c r="B3595" s="77" t="s">
        <v>1433</v>
      </c>
      <c r="C3595" s="77" t="s">
        <v>6</v>
      </c>
      <c r="D3595" s="77" t="s">
        <v>3014</v>
      </c>
      <c r="E3595" s="77" t="s">
        <v>3015</v>
      </c>
      <c r="F3595" s="78">
        <v>45104</v>
      </c>
      <c r="G3595" s="77" t="s">
        <v>3016</v>
      </c>
      <c r="H3595" s="79">
        <v>11830357</v>
      </c>
      <c r="I3595" s="79">
        <v>10055803</v>
      </c>
      <c r="J3595" s="79">
        <v>9464285</v>
      </c>
      <c r="K3595" s="79">
        <v>591518</v>
      </c>
      <c r="L3595" s="79">
        <v>591518</v>
      </c>
      <c r="M3595" s="79">
        <v>0</v>
      </c>
      <c r="N3595" s="79">
        <v>0</v>
      </c>
      <c r="O3595" s="79">
        <v>0</v>
      </c>
      <c r="P3595" s="80">
        <v>0</v>
      </c>
      <c r="Q3595" s="81" t="str">
        <f t="shared" si="56"/>
        <v>Registered</v>
      </c>
    </row>
    <row r="3596" spans="1:17">
      <c r="A3596" s="72">
        <v>677</v>
      </c>
      <c r="B3596" s="72" t="s">
        <v>130</v>
      </c>
      <c r="C3596" s="72" t="s">
        <v>2274</v>
      </c>
      <c r="D3596" s="72" t="s">
        <v>3008</v>
      </c>
      <c r="E3596" s="72" t="s">
        <v>3009</v>
      </c>
      <c r="F3596" s="73">
        <v>45100</v>
      </c>
      <c r="G3596" s="72" t="s">
        <v>3010</v>
      </c>
      <c r="H3596" s="74">
        <v>11838456</v>
      </c>
      <c r="I3596" s="74">
        <v>10654610</v>
      </c>
      <c r="J3596" s="74">
        <v>10062687</v>
      </c>
      <c r="K3596" s="74">
        <v>591923</v>
      </c>
      <c r="L3596" s="74">
        <v>0</v>
      </c>
      <c r="M3596" s="74">
        <v>591923</v>
      </c>
      <c r="N3596" s="74">
        <v>0</v>
      </c>
      <c r="O3596" s="74">
        <v>0</v>
      </c>
      <c r="P3596" s="75">
        <v>0</v>
      </c>
      <c r="Q3596" s="76" t="str">
        <f t="shared" si="56"/>
        <v>Registered</v>
      </c>
    </row>
    <row r="3597" spans="1:17">
      <c r="A3597" s="77">
        <v>674</v>
      </c>
      <c r="B3597" s="77" t="s">
        <v>130</v>
      </c>
      <c r="C3597" s="77" t="s">
        <v>22</v>
      </c>
      <c r="D3597" s="77" t="s">
        <v>2999</v>
      </c>
      <c r="E3597" s="77" t="s">
        <v>3000</v>
      </c>
      <c r="F3597" s="78">
        <v>44918</v>
      </c>
      <c r="G3597" s="77" t="s">
        <v>3001</v>
      </c>
      <c r="H3597" s="79">
        <v>11843550</v>
      </c>
      <c r="I3597" s="79">
        <v>10067023</v>
      </c>
      <c r="J3597" s="79">
        <v>9474845</v>
      </c>
      <c r="K3597" s="79">
        <v>592178</v>
      </c>
      <c r="L3597" s="79">
        <v>0</v>
      </c>
      <c r="M3597" s="79">
        <v>592178</v>
      </c>
      <c r="N3597" s="79">
        <v>0</v>
      </c>
      <c r="O3597" s="79">
        <v>0</v>
      </c>
      <c r="P3597" s="80">
        <v>0</v>
      </c>
      <c r="Q3597" s="81" t="str">
        <f t="shared" si="56"/>
        <v>Registered</v>
      </c>
    </row>
    <row r="3598" spans="1:17">
      <c r="A3598" s="72">
        <v>675</v>
      </c>
      <c r="B3598" s="72" t="s">
        <v>130</v>
      </c>
      <c r="C3598" s="72" t="s">
        <v>2274</v>
      </c>
      <c r="D3598" s="72" t="s">
        <v>3002</v>
      </c>
      <c r="E3598" s="72" t="s">
        <v>3003</v>
      </c>
      <c r="F3598" s="73">
        <v>45083</v>
      </c>
      <c r="G3598" s="72" t="s">
        <v>3004</v>
      </c>
      <c r="H3598" s="74">
        <v>11843550</v>
      </c>
      <c r="I3598" s="74">
        <v>10659201</v>
      </c>
      <c r="J3598" s="74">
        <v>10067023</v>
      </c>
      <c r="K3598" s="74">
        <v>592178</v>
      </c>
      <c r="L3598" s="74">
        <v>592178</v>
      </c>
      <c r="M3598" s="74">
        <v>0</v>
      </c>
      <c r="N3598" s="74">
        <v>0</v>
      </c>
      <c r="O3598" s="74">
        <v>0</v>
      </c>
      <c r="P3598" s="75">
        <v>0</v>
      </c>
      <c r="Q3598" s="76" t="str">
        <f t="shared" si="56"/>
        <v>Registered</v>
      </c>
    </row>
    <row r="3599" spans="1:17">
      <c r="A3599" s="77">
        <v>676</v>
      </c>
      <c r="B3599" s="77" t="s">
        <v>130</v>
      </c>
      <c r="C3599" s="77" t="s">
        <v>2274</v>
      </c>
      <c r="D3599" s="77" t="s">
        <v>3005</v>
      </c>
      <c r="E3599" s="77" t="s">
        <v>3006</v>
      </c>
      <c r="F3599" s="78">
        <v>45168</v>
      </c>
      <c r="G3599" s="77" t="s">
        <v>3007</v>
      </c>
      <c r="H3599" s="79">
        <v>11843550</v>
      </c>
      <c r="I3599" s="79">
        <v>10659201</v>
      </c>
      <c r="J3599" s="79">
        <v>10067023</v>
      </c>
      <c r="K3599" s="79">
        <v>592178</v>
      </c>
      <c r="L3599" s="79">
        <v>592178</v>
      </c>
      <c r="M3599" s="79">
        <v>0</v>
      </c>
      <c r="N3599" s="79">
        <v>0</v>
      </c>
      <c r="O3599" s="79">
        <v>0</v>
      </c>
      <c r="P3599" s="80">
        <v>0</v>
      </c>
      <c r="Q3599" s="81" t="str">
        <f t="shared" si="56"/>
        <v>Registered</v>
      </c>
    </row>
    <row r="3600" spans="1:17">
      <c r="A3600" s="72">
        <v>672</v>
      </c>
      <c r="B3600" s="72" t="s">
        <v>130</v>
      </c>
      <c r="C3600" s="72" t="s">
        <v>25</v>
      </c>
      <c r="D3600" s="72" t="s">
        <v>2994</v>
      </c>
      <c r="E3600" s="72" t="s">
        <v>2995</v>
      </c>
      <c r="F3600" s="73">
        <v>45230</v>
      </c>
      <c r="G3600" s="72" t="s">
        <v>2996</v>
      </c>
      <c r="H3600" s="74">
        <v>11886000</v>
      </c>
      <c r="I3600" s="74">
        <v>10697400</v>
      </c>
      <c r="J3600" s="74">
        <v>10103100</v>
      </c>
      <c r="K3600" s="74">
        <v>594300</v>
      </c>
      <c r="L3600" s="74">
        <v>594300</v>
      </c>
      <c r="M3600" s="74">
        <v>0</v>
      </c>
      <c r="N3600" s="74">
        <v>0</v>
      </c>
      <c r="O3600" s="74">
        <v>0</v>
      </c>
      <c r="P3600" s="75">
        <v>0</v>
      </c>
      <c r="Q3600" s="76" t="str">
        <f t="shared" si="56"/>
        <v>Registered</v>
      </c>
    </row>
    <row r="3601" spans="1:17">
      <c r="A3601" s="77">
        <v>673</v>
      </c>
      <c r="B3601" s="77" t="s">
        <v>130</v>
      </c>
      <c r="C3601" s="77" t="s">
        <v>25</v>
      </c>
      <c r="D3601" s="77" t="s">
        <v>2997</v>
      </c>
      <c r="E3601" s="77" t="s">
        <v>2998</v>
      </c>
      <c r="F3601" s="78">
        <v>45223</v>
      </c>
      <c r="G3601" s="77" t="s">
        <v>1357</v>
      </c>
      <c r="H3601" s="79">
        <v>11886000</v>
      </c>
      <c r="I3601" s="79">
        <v>10697400</v>
      </c>
      <c r="J3601" s="79">
        <v>10103100</v>
      </c>
      <c r="K3601" s="79">
        <v>594300</v>
      </c>
      <c r="L3601" s="79">
        <v>594300</v>
      </c>
      <c r="M3601" s="79">
        <v>0</v>
      </c>
      <c r="N3601" s="79">
        <v>0</v>
      </c>
      <c r="O3601" s="79">
        <v>0</v>
      </c>
      <c r="P3601" s="80">
        <v>0</v>
      </c>
      <c r="Q3601" s="81" t="str">
        <f t="shared" si="56"/>
        <v>Registered</v>
      </c>
    </row>
    <row r="3602" spans="1:17">
      <c r="A3602" s="72">
        <v>671</v>
      </c>
      <c r="B3602" s="72" t="s">
        <v>130</v>
      </c>
      <c r="C3602" s="72" t="s">
        <v>25</v>
      </c>
      <c r="D3602" s="72" t="s">
        <v>2991</v>
      </c>
      <c r="E3602" s="72" t="s">
        <v>2992</v>
      </c>
      <c r="F3602" s="73">
        <v>45309</v>
      </c>
      <c r="G3602" s="72" t="s">
        <v>2993</v>
      </c>
      <c r="H3602" s="74">
        <v>11888000</v>
      </c>
      <c r="I3602" s="74">
        <v>10699200</v>
      </c>
      <c r="J3602" s="74">
        <v>10104800</v>
      </c>
      <c r="K3602" s="74">
        <v>594400</v>
      </c>
      <c r="L3602" s="74">
        <v>594400</v>
      </c>
      <c r="M3602" s="74">
        <v>0</v>
      </c>
      <c r="N3602" s="74">
        <v>0</v>
      </c>
      <c r="O3602" s="74">
        <v>0</v>
      </c>
      <c r="P3602" s="75">
        <v>0</v>
      </c>
      <c r="Q3602" s="76" t="str">
        <f t="shared" si="56"/>
        <v>Registered</v>
      </c>
    </row>
    <row r="3603" spans="1:17">
      <c r="A3603" s="77">
        <v>668</v>
      </c>
      <c r="B3603" s="77" t="s">
        <v>130</v>
      </c>
      <c r="C3603" s="77" t="s">
        <v>24</v>
      </c>
      <c r="D3603" s="77" t="s">
        <v>2983</v>
      </c>
      <c r="E3603" s="77" t="s">
        <v>2984</v>
      </c>
      <c r="F3603" s="78">
        <v>45260</v>
      </c>
      <c r="G3603" s="77" t="s">
        <v>2985</v>
      </c>
      <c r="H3603" s="79">
        <v>11928450</v>
      </c>
      <c r="I3603" s="79">
        <v>10735611</v>
      </c>
      <c r="J3603" s="79">
        <v>10139188</v>
      </c>
      <c r="K3603" s="79">
        <v>596423</v>
      </c>
      <c r="L3603" s="79">
        <v>0</v>
      </c>
      <c r="M3603" s="79">
        <v>596423</v>
      </c>
      <c r="N3603" s="79">
        <v>0</v>
      </c>
      <c r="O3603" s="79">
        <v>0</v>
      </c>
      <c r="P3603" s="80">
        <v>0</v>
      </c>
      <c r="Q3603" s="81" t="str">
        <f t="shared" si="56"/>
        <v>Registered</v>
      </c>
    </row>
    <row r="3604" spans="1:17">
      <c r="A3604" s="72">
        <v>669</v>
      </c>
      <c r="B3604" s="72" t="s">
        <v>130</v>
      </c>
      <c r="C3604" s="72" t="s">
        <v>2274</v>
      </c>
      <c r="D3604" s="72" t="s">
        <v>2986</v>
      </c>
      <c r="E3604" s="72" t="s">
        <v>2987</v>
      </c>
      <c r="F3604" s="73">
        <v>45168</v>
      </c>
      <c r="G3604" s="72" t="s">
        <v>2988</v>
      </c>
      <c r="H3604" s="74">
        <v>11928450</v>
      </c>
      <c r="I3604" s="74">
        <v>10139188</v>
      </c>
      <c r="J3604" s="74">
        <v>9542765</v>
      </c>
      <c r="K3604" s="74">
        <v>596423</v>
      </c>
      <c r="L3604" s="74">
        <v>596423</v>
      </c>
      <c r="M3604" s="74">
        <v>0</v>
      </c>
      <c r="N3604" s="74">
        <v>0</v>
      </c>
      <c r="O3604" s="74">
        <v>0</v>
      </c>
      <c r="P3604" s="75">
        <v>0</v>
      </c>
      <c r="Q3604" s="76" t="str">
        <f t="shared" si="56"/>
        <v>Registered</v>
      </c>
    </row>
    <row r="3605" spans="1:17">
      <c r="A3605" s="77">
        <v>670</v>
      </c>
      <c r="B3605" s="77" t="s">
        <v>130</v>
      </c>
      <c r="C3605" s="77" t="s">
        <v>2274</v>
      </c>
      <c r="D3605" s="77" t="s">
        <v>2989</v>
      </c>
      <c r="E3605" s="77" t="s">
        <v>2990</v>
      </c>
      <c r="F3605" s="78">
        <v>45168</v>
      </c>
      <c r="G3605" s="77" t="s">
        <v>2737</v>
      </c>
      <c r="H3605" s="79">
        <v>11928450</v>
      </c>
      <c r="I3605" s="79">
        <v>10139188</v>
      </c>
      <c r="J3605" s="79">
        <v>9542765</v>
      </c>
      <c r="K3605" s="79">
        <v>596423</v>
      </c>
      <c r="L3605" s="79">
        <v>0</v>
      </c>
      <c r="M3605" s="79">
        <v>0</v>
      </c>
      <c r="N3605" s="79">
        <v>0</v>
      </c>
      <c r="O3605" s="79">
        <v>596423</v>
      </c>
      <c r="P3605" s="80">
        <v>0</v>
      </c>
      <c r="Q3605" s="81" t="str">
        <f t="shared" si="56"/>
        <v>Registered</v>
      </c>
    </row>
    <row r="3606" spans="1:17">
      <c r="A3606" s="72">
        <v>666</v>
      </c>
      <c r="B3606" s="72" t="s">
        <v>1433</v>
      </c>
      <c r="C3606" s="72" t="s">
        <v>6</v>
      </c>
      <c r="D3606" s="72" t="s">
        <v>2979</v>
      </c>
      <c r="E3606" s="72" t="s">
        <v>2980</v>
      </c>
      <c r="F3606" s="73">
        <v>45169</v>
      </c>
      <c r="G3606" s="72" t="s">
        <v>2270</v>
      </c>
      <c r="H3606" s="74">
        <v>11970900</v>
      </c>
      <c r="I3606" s="74">
        <v>10175265</v>
      </c>
      <c r="J3606" s="74">
        <v>9576720</v>
      </c>
      <c r="K3606" s="74">
        <v>598545</v>
      </c>
      <c r="L3606" s="74">
        <v>0</v>
      </c>
      <c r="M3606" s="74">
        <v>598545</v>
      </c>
      <c r="N3606" s="74">
        <v>0</v>
      </c>
      <c r="O3606" s="74">
        <v>0</v>
      </c>
      <c r="P3606" s="75">
        <v>0</v>
      </c>
      <c r="Q3606" s="76" t="str">
        <f t="shared" si="56"/>
        <v>Registered</v>
      </c>
    </row>
    <row r="3607" spans="1:17">
      <c r="A3607" s="77">
        <v>667</v>
      </c>
      <c r="B3607" s="77" t="s">
        <v>130</v>
      </c>
      <c r="C3607" s="77" t="s">
        <v>24</v>
      </c>
      <c r="D3607" s="77" t="s">
        <v>2981</v>
      </c>
      <c r="E3607" s="77" t="s">
        <v>2982</v>
      </c>
      <c r="F3607" s="78">
        <v>45382</v>
      </c>
      <c r="G3607" s="77" t="s">
        <v>1945</v>
      </c>
      <c r="H3607" s="79">
        <v>11970900</v>
      </c>
      <c r="I3607" s="79">
        <v>10773810</v>
      </c>
      <c r="J3607" s="79">
        <v>10175265</v>
      </c>
      <c r="K3607" s="79">
        <v>598545</v>
      </c>
      <c r="L3607" s="79">
        <v>0</v>
      </c>
      <c r="M3607" s="79">
        <v>598545</v>
      </c>
      <c r="N3607" s="79">
        <v>0</v>
      </c>
      <c r="O3607" s="79">
        <v>0</v>
      </c>
      <c r="P3607" s="80">
        <v>0</v>
      </c>
      <c r="Q3607" s="81" t="str">
        <f t="shared" si="56"/>
        <v>Registered</v>
      </c>
    </row>
    <row r="3608" spans="1:17">
      <c r="A3608" s="72">
        <v>665</v>
      </c>
      <c r="B3608" s="72" t="s">
        <v>130</v>
      </c>
      <c r="C3608" s="72" t="s">
        <v>25</v>
      </c>
      <c r="D3608" s="72" t="s">
        <v>2976</v>
      </c>
      <c r="E3608" s="72" t="s">
        <v>2977</v>
      </c>
      <c r="F3608" s="73">
        <v>45334</v>
      </c>
      <c r="G3608" s="72" t="s">
        <v>2978</v>
      </c>
      <c r="H3608" s="74">
        <v>11972598</v>
      </c>
      <c r="I3608" s="74">
        <v>10775340</v>
      </c>
      <c r="J3608" s="74">
        <v>10176710</v>
      </c>
      <c r="K3608" s="74">
        <v>598630</v>
      </c>
      <c r="L3608" s="74">
        <v>598630</v>
      </c>
      <c r="M3608" s="74">
        <v>0</v>
      </c>
      <c r="N3608" s="74">
        <v>0</v>
      </c>
      <c r="O3608" s="74">
        <v>0</v>
      </c>
      <c r="P3608" s="75">
        <v>0</v>
      </c>
      <c r="Q3608" s="76" t="str">
        <f t="shared" si="56"/>
        <v>Registered</v>
      </c>
    </row>
    <row r="3609" spans="1:17">
      <c r="A3609" s="77">
        <v>663</v>
      </c>
      <c r="B3609" s="77" t="s">
        <v>395</v>
      </c>
      <c r="C3609" s="77" t="s">
        <v>68</v>
      </c>
      <c r="D3609" s="77" t="s">
        <v>2973</v>
      </c>
      <c r="E3609" s="77" t="s">
        <v>2974</v>
      </c>
      <c r="F3609" s="78">
        <v>44120</v>
      </c>
      <c r="G3609" s="77" t="s">
        <v>2975</v>
      </c>
      <c r="H3609" s="79">
        <v>6700000</v>
      </c>
      <c r="I3609" s="79">
        <v>6700000</v>
      </c>
      <c r="J3609" s="79">
        <v>6100000</v>
      </c>
      <c r="K3609" s="79">
        <v>600000</v>
      </c>
      <c r="L3609" s="79">
        <v>0</v>
      </c>
      <c r="M3609" s="79">
        <v>0</v>
      </c>
      <c r="N3609" s="79">
        <v>0</v>
      </c>
      <c r="O3609" s="79">
        <v>0</v>
      </c>
      <c r="P3609" s="80">
        <v>600000</v>
      </c>
      <c r="Q3609" s="81" t="str">
        <f t="shared" si="56"/>
        <v>Registered</v>
      </c>
    </row>
    <row r="3610" spans="1:17">
      <c r="A3610" s="72">
        <v>662</v>
      </c>
      <c r="B3610" s="72" t="s">
        <v>130</v>
      </c>
      <c r="C3610" s="72" t="s">
        <v>23</v>
      </c>
      <c r="D3610" s="72" t="s">
        <v>2970</v>
      </c>
      <c r="E3610" s="72" t="s">
        <v>2971</v>
      </c>
      <c r="F3610" s="73">
        <v>44957</v>
      </c>
      <c r="G3610" s="72" t="s">
        <v>2972</v>
      </c>
      <c r="H3610" s="74">
        <v>11391882</v>
      </c>
      <c r="I3610" s="74">
        <v>9683100</v>
      </c>
      <c r="J3610" s="74">
        <v>9082562</v>
      </c>
      <c r="K3610" s="74">
        <v>600538</v>
      </c>
      <c r="L3610" s="74">
        <v>0</v>
      </c>
      <c r="M3610" s="74">
        <v>0</v>
      </c>
      <c r="N3610" s="74">
        <v>600538</v>
      </c>
      <c r="O3610" s="74">
        <v>0</v>
      </c>
      <c r="P3610" s="75">
        <v>0</v>
      </c>
      <c r="Q3610" s="76" t="str">
        <f t="shared" si="56"/>
        <v>Registered</v>
      </c>
    </row>
    <row r="3611" spans="1:17">
      <c r="A3611" s="77">
        <v>660</v>
      </c>
      <c r="B3611" s="77" t="s">
        <v>130</v>
      </c>
      <c r="C3611" s="77" t="s">
        <v>2274</v>
      </c>
      <c r="D3611" s="77" t="s">
        <v>2964</v>
      </c>
      <c r="E3611" s="77" t="s">
        <v>2965</v>
      </c>
      <c r="F3611" s="78">
        <v>45126</v>
      </c>
      <c r="G3611" s="77" t="s">
        <v>2966</v>
      </c>
      <c r="H3611" s="79">
        <v>12016746</v>
      </c>
      <c r="I3611" s="79">
        <v>10214231</v>
      </c>
      <c r="J3611" s="79">
        <v>9613394</v>
      </c>
      <c r="K3611" s="79">
        <v>600837</v>
      </c>
      <c r="L3611" s="79">
        <v>0</v>
      </c>
      <c r="M3611" s="79">
        <v>0</v>
      </c>
      <c r="N3611" s="79">
        <v>600837</v>
      </c>
      <c r="O3611" s="79">
        <v>0</v>
      </c>
      <c r="P3611" s="80">
        <v>0</v>
      </c>
      <c r="Q3611" s="81" t="str">
        <f t="shared" si="56"/>
        <v>Registered</v>
      </c>
    </row>
    <row r="3612" spans="1:17">
      <c r="A3612" s="72">
        <v>661</v>
      </c>
      <c r="B3612" s="72" t="s">
        <v>130</v>
      </c>
      <c r="C3612" s="72" t="s">
        <v>2274</v>
      </c>
      <c r="D3612" s="72" t="s">
        <v>2967</v>
      </c>
      <c r="E3612" s="72" t="s">
        <v>2968</v>
      </c>
      <c r="F3612" s="73">
        <v>45199</v>
      </c>
      <c r="G3612" s="72" t="s">
        <v>2969</v>
      </c>
      <c r="H3612" s="74">
        <v>12016746</v>
      </c>
      <c r="I3612" s="74">
        <v>10214231</v>
      </c>
      <c r="J3612" s="74">
        <v>9613394</v>
      </c>
      <c r="K3612" s="74">
        <v>600837</v>
      </c>
      <c r="L3612" s="74">
        <v>0</v>
      </c>
      <c r="M3612" s="74">
        <v>0</v>
      </c>
      <c r="N3612" s="74">
        <v>600837</v>
      </c>
      <c r="O3612" s="74">
        <v>0</v>
      </c>
      <c r="P3612" s="75">
        <v>0</v>
      </c>
      <c r="Q3612" s="76" t="str">
        <f t="shared" si="56"/>
        <v>Registered</v>
      </c>
    </row>
    <row r="3613" spans="1:17">
      <c r="A3613" s="77">
        <v>658</v>
      </c>
      <c r="B3613" s="77" t="s">
        <v>1433</v>
      </c>
      <c r="C3613" s="77" t="s">
        <v>1909</v>
      </c>
      <c r="D3613" s="77" t="s">
        <v>2960</v>
      </c>
      <c r="E3613" s="77" t="s">
        <v>2961</v>
      </c>
      <c r="F3613" s="78">
        <v>45206</v>
      </c>
      <c r="G3613" s="77" t="s">
        <v>2506</v>
      </c>
      <c r="H3613" s="79">
        <v>12055800</v>
      </c>
      <c r="I3613" s="79">
        <v>9041850</v>
      </c>
      <c r="J3613" s="79">
        <v>8439060</v>
      </c>
      <c r="K3613" s="79">
        <v>602790</v>
      </c>
      <c r="L3613" s="79">
        <v>602790</v>
      </c>
      <c r="M3613" s="79">
        <v>0</v>
      </c>
      <c r="N3613" s="79">
        <v>0</v>
      </c>
      <c r="O3613" s="79">
        <v>0</v>
      </c>
      <c r="P3613" s="80">
        <v>0</v>
      </c>
      <c r="Q3613" s="81" t="str">
        <f t="shared" si="56"/>
        <v>Registered</v>
      </c>
    </row>
    <row r="3614" spans="1:17">
      <c r="A3614" s="72">
        <v>659</v>
      </c>
      <c r="B3614" s="72" t="s">
        <v>1433</v>
      </c>
      <c r="C3614" s="72" t="s">
        <v>1434</v>
      </c>
      <c r="D3614" s="72" t="s">
        <v>2962</v>
      </c>
      <c r="E3614" s="72" t="s">
        <v>2760</v>
      </c>
      <c r="F3614" s="73">
        <v>45336</v>
      </c>
      <c r="G3614" s="72" t="s">
        <v>2963</v>
      </c>
      <c r="H3614" s="74">
        <v>12055800</v>
      </c>
      <c r="I3614" s="74">
        <v>9644640</v>
      </c>
      <c r="J3614" s="74">
        <v>9041850</v>
      </c>
      <c r="K3614" s="74">
        <v>602790</v>
      </c>
      <c r="L3614" s="74">
        <v>602790</v>
      </c>
      <c r="M3614" s="74">
        <v>0</v>
      </c>
      <c r="N3614" s="74">
        <v>0</v>
      </c>
      <c r="O3614" s="74">
        <v>0</v>
      </c>
      <c r="P3614" s="75">
        <v>0</v>
      </c>
      <c r="Q3614" s="76" t="str">
        <f t="shared" si="56"/>
        <v>Registered</v>
      </c>
    </row>
    <row r="3615" spans="1:17">
      <c r="A3615" s="77">
        <v>657</v>
      </c>
      <c r="B3615" s="77" t="s">
        <v>1433</v>
      </c>
      <c r="C3615" s="77" t="s">
        <v>1434</v>
      </c>
      <c r="D3615" s="77" t="s">
        <v>2957</v>
      </c>
      <c r="E3615" s="77" t="s">
        <v>2958</v>
      </c>
      <c r="F3615" s="78">
        <v>45313</v>
      </c>
      <c r="G3615" s="77" t="s">
        <v>2959</v>
      </c>
      <c r="H3615" s="79">
        <v>12055800</v>
      </c>
      <c r="I3615" s="79">
        <v>8439060</v>
      </c>
      <c r="J3615" s="79">
        <v>7836269.8600000003</v>
      </c>
      <c r="K3615" s="79">
        <v>602790.14</v>
      </c>
      <c r="L3615" s="79">
        <v>602790</v>
      </c>
      <c r="M3615" s="79">
        <v>0</v>
      </c>
      <c r="N3615" s="79">
        <v>0.14000000000000001</v>
      </c>
      <c r="O3615" s="79">
        <v>0</v>
      </c>
      <c r="P3615" s="80">
        <v>0</v>
      </c>
      <c r="Q3615" s="81" t="str">
        <f t="shared" si="56"/>
        <v>Registered</v>
      </c>
    </row>
    <row r="3616" spans="1:17">
      <c r="A3616" s="72">
        <v>656</v>
      </c>
      <c r="B3616" s="72" t="s">
        <v>1433</v>
      </c>
      <c r="C3616" s="72" t="s">
        <v>1434</v>
      </c>
      <c r="D3616" s="72" t="s">
        <v>2954</v>
      </c>
      <c r="E3616" s="72" t="s">
        <v>2955</v>
      </c>
      <c r="F3616" s="73">
        <v>45313</v>
      </c>
      <c r="G3616" s="72" t="s">
        <v>2956</v>
      </c>
      <c r="H3616" s="74">
        <v>12063393</v>
      </c>
      <c r="I3616" s="74">
        <v>9650717</v>
      </c>
      <c r="J3616" s="74">
        <v>9047545.5999999996</v>
      </c>
      <c r="K3616" s="74">
        <v>603171.4</v>
      </c>
      <c r="L3616" s="74">
        <v>0</v>
      </c>
      <c r="M3616" s="74">
        <v>0</v>
      </c>
      <c r="N3616" s="74">
        <v>0</v>
      </c>
      <c r="O3616" s="74">
        <v>603170</v>
      </c>
      <c r="P3616" s="75">
        <v>1.4</v>
      </c>
      <c r="Q3616" s="76" t="str">
        <f t="shared" si="56"/>
        <v>Registered</v>
      </c>
    </row>
    <row r="3617" spans="1:17">
      <c r="A3617" s="77">
        <v>654</v>
      </c>
      <c r="B3617" s="77" t="s">
        <v>130</v>
      </c>
      <c r="C3617" s="77" t="s">
        <v>25</v>
      </c>
      <c r="D3617" s="77" t="s">
        <v>2948</v>
      </c>
      <c r="E3617" s="77" t="s">
        <v>2949</v>
      </c>
      <c r="F3617" s="78">
        <v>45344</v>
      </c>
      <c r="G3617" s="77" t="s">
        <v>2950</v>
      </c>
      <c r="H3617" s="79">
        <v>12106740</v>
      </c>
      <c r="I3617" s="79">
        <v>10896066</v>
      </c>
      <c r="J3617" s="79">
        <v>10290729</v>
      </c>
      <c r="K3617" s="79">
        <v>605337</v>
      </c>
      <c r="L3617" s="79">
        <v>0</v>
      </c>
      <c r="M3617" s="79">
        <v>605337</v>
      </c>
      <c r="N3617" s="79">
        <v>0</v>
      </c>
      <c r="O3617" s="79">
        <v>0</v>
      </c>
      <c r="P3617" s="80">
        <v>0</v>
      </c>
      <c r="Q3617" s="81" t="str">
        <f t="shared" si="56"/>
        <v>Registered</v>
      </c>
    </row>
    <row r="3618" spans="1:17">
      <c r="A3618" s="72">
        <v>655</v>
      </c>
      <c r="B3618" s="72" t="s">
        <v>130</v>
      </c>
      <c r="C3618" s="72" t="s">
        <v>2274</v>
      </c>
      <c r="D3618" s="72" t="s">
        <v>2951</v>
      </c>
      <c r="E3618" s="72" t="s">
        <v>2952</v>
      </c>
      <c r="F3618" s="73">
        <v>45162</v>
      </c>
      <c r="G3618" s="72" t="s">
        <v>2953</v>
      </c>
      <c r="H3618" s="74">
        <v>12106740</v>
      </c>
      <c r="I3618" s="74">
        <v>10290729</v>
      </c>
      <c r="J3618" s="74">
        <v>9685392</v>
      </c>
      <c r="K3618" s="74">
        <v>605337</v>
      </c>
      <c r="L3618" s="74">
        <v>605337</v>
      </c>
      <c r="M3618" s="74">
        <v>0</v>
      </c>
      <c r="N3618" s="74">
        <v>0</v>
      </c>
      <c r="O3618" s="74">
        <v>0</v>
      </c>
      <c r="P3618" s="75">
        <v>0</v>
      </c>
      <c r="Q3618" s="76" t="str">
        <f t="shared" si="56"/>
        <v>Registered</v>
      </c>
    </row>
    <row r="3619" spans="1:17">
      <c r="A3619" s="77">
        <v>653</v>
      </c>
      <c r="B3619" s="77" t="s">
        <v>395</v>
      </c>
      <c r="C3619" s="77" t="s">
        <v>68</v>
      </c>
      <c r="D3619" s="77" t="s">
        <v>2945</v>
      </c>
      <c r="E3619" s="77" t="s">
        <v>2946</v>
      </c>
      <c r="F3619" s="78">
        <v>44169</v>
      </c>
      <c r="G3619" s="77" t="s">
        <v>2947</v>
      </c>
      <c r="H3619" s="79">
        <v>6500000</v>
      </c>
      <c r="I3619" s="79">
        <v>6500000</v>
      </c>
      <c r="J3619" s="79">
        <v>5890000</v>
      </c>
      <c r="K3619" s="79">
        <v>610000</v>
      </c>
      <c r="L3619" s="79">
        <v>0</v>
      </c>
      <c r="M3619" s="79">
        <v>0</v>
      </c>
      <c r="N3619" s="79">
        <v>0</v>
      </c>
      <c r="O3619" s="79">
        <v>0</v>
      </c>
      <c r="P3619" s="80">
        <v>610000</v>
      </c>
      <c r="Q3619" s="81" t="str">
        <f t="shared" si="56"/>
        <v>Registered</v>
      </c>
    </row>
    <row r="3620" spans="1:17">
      <c r="A3620" s="72">
        <v>652</v>
      </c>
      <c r="B3620" s="72" t="s">
        <v>400</v>
      </c>
      <c r="C3620" s="72" t="s">
        <v>70</v>
      </c>
      <c r="D3620" s="72" t="s">
        <v>2943</v>
      </c>
      <c r="E3620" s="72" t="s">
        <v>2944</v>
      </c>
      <c r="F3620" s="73">
        <v>43885</v>
      </c>
      <c r="G3620" s="72" t="s">
        <v>1734</v>
      </c>
      <c r="H3620" s="74">
        <v>6986000</v>
      </c>
      <c r="I3620" s="74">
        <v>6986000</v>
      </c>
      <c r="J3620" s="74">
        <v>6372600</v>
      </c>
      <c r="K3620" s="74">
        <v>613400</v>
      </c>
      <c r="L3620" s="74">
        <v>0</v>
      </c>
      <c r="M3620" s="74">
        <v>0</v>
      </c>
      <c r="N3620" s="74">
        <v>0</v>
      </c>
      <c r="O3620" s="74">
        <v>0</v>
      </c>
      <c r="P3620" s="75">
        <v>613400</v>
      </c>
      <c r="Q3620" s="76" t="str">
        <f t="shared" si="56"/>
        <v>Registered</v>
      </c>
    </row>
    <row r="3621" spans="1:17">
      <c r="A3621" s="77">
        <v>651</v>
      </c>
      <c r="B3621" s="77" t="s">
        <v>1433</v>
      </c>
      <c r="C3621" s="77" t="s">
        <v>94</v>
      </c>
      <c r="D3621" s="77" t="s">
        <v>2940</v>
      </c>
      <c r="E3621" s="77" t="s">
        <v>2941</v>
      </c>
      <c r="F3621" s="78">
        <v>45304</v>
      </c>
      <c r="G3621" s="77" t="s">
        <v>2942</v>
      </c>
      <c r="H3621" s="79">
        <v>12276786</v>
      </c>
      <c r="I3621" s="79">
        <v>9821428</v>
      </c>
      <c r="J3621" s="79">
        <v>9207589</v>
      </c>
      <c r="K3621" s="79">
        <v>613839</v>
      </c>
      <c r="L3621" s="79">
        <v>0</v>
      </c>
      <c r="M3621" s="79">
        <v>0</v>
      </c>
      <c r="N3621" s="79">
        <v>0</v>
      </c>
      <c r="O3621" s="79">
        <v>613839</v>
      </c>
      <c r="P3621" s="80">
        <v>0</v>
      </c>
      <c r="Q3621" s="81" t="str">
        <f t="shared" si="56"/>
        <v>Registered</v>
      </c>
    </row>
    <row r="3622" spans="1:17">
      <c r="A3622" s="72">
        <v>650</v>
      </c>
      <c r="B3622" s="72" t="s">
        <v>130</v>
      </c>
      <c r="C3622" s="72" t="s">
        <v>24</v>
      </c>
      <c r="D3622" s="72" t="s">
        <v>2938</v>
      </c>
      <c r="E3622" s="72" t="s">
        <v>2939</v>
      </c>
      <c r="F3622" s="73">
        <v>45472</v>
      </c>
      <c r="G3622" s="72" t="s">
        <v>2914</v>
      </c>
      <c r="H3622" s="74">
        <v>12329178</v>
      </c>
      <c r="I3622" s="74">
        <v>11096260</v>
      </c>
      <c r="J3622" s="74">
        <v>10479801</v>
      </c>
      <c r="K3622" s="74">
        <v>616459</v>
      </c>
      <c r="L3622" s="74">
        <v>0</v>
      </c>
      <c r="M3622" s="74">
        <v>616459</v>
      </c>
      <c r="N3622" s="74">
        <v>0</v>
      </c>
      <c r="O3622" s="74">
        <v>0</v>
      </c>
      <c r="P3622" s="75">
        <v>0</v>
      </c>
      <c r="Q3622" s="76" t="str">
        <f t="shared" si="56"/>
        <v>Registered</v>
      </c>
    </row>
    <row r="3623" spans="1:17">
      <c r="A3623" s="77">
        <v>648</v>
      </c>
      <c r="B3623" s="77" t="s">
        <v>107</v>
      </c>
      <c r="C3623" s="77" t="s">
        <v>1487</v>
      </c>
      <c r="D3623" s="77" t="s">
        <v>2934</v>
      </c>
      <c r="E3623" s="77" t="s">
        <v>2935</v>
      </c>
      <c r="F3623" s="78">
        <v>45746</v>
      </c>
      <c r="G3623" s="77" t="s">
        <v>2936</v>
      </c>
      <c r="H3623" s="79">
        <v>12907500</v>
      </c>
      <c r="I3623" s="79">
        <v>4517625</v>
      </c>
      <c r="J3623" s="79">
        <v>3895826.27</v>
      </c>
      <c r="K3623" s="79">
        <v>621798.73</v>
      </c>
      <c r="L3623" s="79">
        <v>621798.73</v>
      </c>
      <c r="M3623" s="79">
        <v>0</v>
      </c>
      <c r="N3623" s="79">
        <v>0</v>
      </c>
      <c r="O3623" s="79">
        <v>0</v>
      </c>
      <c r="P3623" s="80">
        <v>0</v>
      </c>
      <c r="Q3623" s="81" t="str">
        <f t="shared" si="56"/>
        <v>Registered</v>
      </c>
    </row>
    <row r="3624" spans="1:17">
      <c r="A3624" s="72">
        <v>646</v>
      </c>
      <c r="B3624" s="72" t="s">
        <v>1433</v>
      </c>
      <c r="C3624" s="72" t="s">
        <v>1909</v>
      </c>
      <c r="D3624" s="72" t="s">
        <v>2928</v>
      </c>
      <c r="E3624" s="72" t="s">
        <v>2929</v>
      </c>
      <c r="F3624" s="73">
        <v>45107</v>
      </c>
      <c r="G3624" s="72" t="s">
        <v>2930</v>
      </c>
      <c r="H3624" s="74">
        <v>12455357</v>
      </c>
      <c r="I3624" s="74">
        <v>9964285</v>
      </c>
      <c r="J3624" s="74">
        <v>9341517</v>
      </c>
      <c r="K3624" s="74">
        <v>622768</v>
      </c>
      <c r="L3624" s="74">
        <v>0</v>
      </c>
      <c r="M3624" s="74">
        <v>0</v>
      </c>
      <c r="N3624" s="74">
        <v>622768</v>
      </c>
      <c r="O3624" s="74">
        <v>0</v>
      </c>
      <c r="P3624" s="75">
        <v>0</v>
      </c>
      <c r="Q3624" s="76" t="str">
        <f t="shared" si="56"/>
        <v>Registered</v>
      </c>
    </row>
    <row r="3625" spans="1:17">
      <c r="A3625" s="77">
        <v>647</v>
      </c>
      <c r="B3625" s="77" t="s">
        <v>1433</v>
      </c>
      <c r="C3625" s="77" t="s">
        <v>6</v>
      </c>
      <c r="D3625" s="77" t="s">
        <v>2931</v>
      </c>
      <c r="E3625" s="77" t="s">
        <v>2932</v>
      </c>
      <c r="F3625" s="78">
        <v>45239</v>
      </c>
      <c r="G3625" s="77" t="s">
        <v>2933</v>
      </c>
      <c r="H3625" s="79">
        <v>12455357</v>
      </c>
      <c r="I3625" s="79">
        <v>10587056</v>
      </c>
      <c r="J3625" s="79">
        <v>9964288</v>
      </c>
      <c r="K3625" s="79">
        <v>622768</v>
      </c>
      <c r="L3625" s="79">
        <v>0</v>
      </c>
      <c r="M3625" s="79">
        <v>622768</v>
      </c>
      <c r="N3625" s="79">
        <v>0</v>
      </c>
      <c r="O3625" s="79">
        <v>0</v>
      </c>
      <c r="P3625" s="80">
        <v>0</v>
      </c>
      <c r="Q3625" s="81" t="str">
        <f t="shared" si="56"/>
        <v>Registered</v>
      </c>
    </row>
    <row r="3626" spans="1:17">
      <c r="A3626" s="72">
        <v>645</v>
      </c>
      <c r="B3626" s="72" t="s">
        <v>1433</v>
      </c>
      <c r="C3626" s="72" t="s">
        <v>6</v>
      </c>
      <c r="D3626" s="72" t="s">
        <v>2925</v>
      </c>
      <c r="E3626" s="72" t="s">
        <v>2926</v>
      </c>
      <c r="F3626" s="73">
        <v>45097</v>
      </c>
      <c r="G3626" s="72" t="s">
        <v>2927</v>
      </c>
      <c r="H3626" s="74">
        <v>12455357</v>
      </c>
      <c r="I3626" s="74">
        <v>10587053</v>
      </c>
      <c r="J3626" s="74">
        <v>9964181</v>
      </c>
      <c r="K3626" s="74">
        <v>622872</v>
      </c>
      <c r="L3626" s="74">
        <v>622768</v>
      </c>
      <c r="M3626" s="74">
        <v>0</v>
      </c>
      <c r="N3626" s="74">
        <v>0</v>
      </c>
      <c r="O3626" s="74">
        <v>104</v>
      </c>
      <c r="P3626" s="75">
        <v>0</v>
      </c>
      <c r="Q3626" s="76" t="str">
        <f t="shared" si="56"/>
        <v>Registered</v>
      </c>
    </row>
    <row r="3627" spans="1:17">
      <c r="A3627" s="77">
        <v>644</v>
      </c>
      <c r="B3627" s="77" t="s">
        <v>318</v>
      </c>
      <c r="C3627" s="77" t="s">
        <v>319</v>
      </c>
      <c r="D3627" s="77" t="s">
        <v>2923</v>
      </c>
      <c r="E3627" s="77" t="s">
        <v>2924</v>
      </c>
      <c r="F3627" s="78">
        <v>45471</v>
      </c>
      <c r="G3627" s="77" t="s">
        <v>2615</v>
      </c>
      <c r="H3627" s="79">
        <v>4478265</v>
      </c>
      <c r="I3627" s="79">
        <v>4478265</v>
      </c>
      <c r="J3627" s="79">
        <v>3851310</v>
      </c>
      <c r="K3627" s="79">
        <v>626955</v>
      </c>
      <c r="L3627" s="79">
        <v>0</v>
      </c>
      <c r="M3627" s="79">
        <v>626955</v>
      </c>
      <c r="N3627" s="79">
        <v>0</v>
      </c>
      <c r="O3627" s="79">
        <v>0</v>
      </c>
      <c r="P3627" s="80">
        <v>0</v>
      </c>
      <c r="Q3627" s="81" t="str">
        <f t="shared" si="56"/>
        <v>Registered</v>
      </c>
    </row>
    <row r="3628" spans="1:17">
      <c r="A3628" s="72">
        <v>643</v>
      </c>
      <c r="B3628" s="72" t="s">
        <v>1433</v>
      </c>
      <c r="C3628" s="72" t="s">
        <v>1434</v>
      </c>
      <c r="D3628" s="72" t="s">
        <v>2920</v>
      </c>
      <c r="E3628" s="72" t="s">
        <v>2921</v>
      </c>
      <c r="F3628" s="73">
        <v>45362</v>
      </c>
      <c r="G3628" s="72" t="s">
        <v>2922</v>
      </c>
      <c r="H3628" s="74">
        <v>12544643</v>
      </c>
      <c r="I3628" s="74">
        <v>9659376</v>
      </c>
      <c r="J3628" s="74">
        <v>9032144</v>
      </c>
      <c r="K3628" s="74">
        <v>627232</v>
      </c>
      <c r="L3628" s="74">
        <v>627232</v>
      </c>
      <c r="M3628" s="74">
        <v>0</v>
      </c>
      <c r="N3628" s="74">
        <v>0</v>
      </c>
      <c r="O3628" s="74">
        <v>0</v>
      </c>
      <c r="P3628" s="75">
        <v>0</v>
      </c>
      <c r="Q3628" s="76" t="str">
        <f t="shared" si="56"/>
        <v>Registered</v>
      </c>
    </row>
    <row r="3629" spans="1:17">
      <c r="A3629" s="77">
        <v>642</v>
      </c>
      <c r="B3629" s="77" t="s">
        <v>318</v>
      </c>
      <c r="C3629" s="77" t="s">
        <v>319</v>
      </c>
      <c r="D3629" s="77" t="s">
        <v>2918</v>
      </c>
      <c r="E3629" s="77" t="s">
        <v>2919</v>
      </c>
      <c r="F3629" s="78">
        <v>45443</v>
      </c>
      <c r="G3629" s="77" t="s">
        <v>2486</v>
      </c>
      <c r="H3629" s="79">
        <v>4493928</v>
      </c>
      <c r="I3629" s="79">
        <v>4493928</v>
      </c>
      <c r="J3629" s="79">
        <v>3864781</v>
      </c>
      <c r="K3629" s="79">
        <v>629147</v>
      </c>
      <c r="L3629" s="79">
        <v>0</v>
      </c>
      <c r="M3629" s="79">
        <v>629147</v>
      </c>
      <c r="N3629" s="79">
        <v>0</v>
      </c>
      <c r="O3629" s="79">
        <v>0</v>
      </c>
      <c r="P3629" s="80">
        <v>0</v>
      </c>
      <c r="Q3629" s="81" t="str">
        <f t="shared" si="56"/>
        <v>Registered</v>
      </c>
    </row>
    <row r="3630" spans="1:17">
      <c r="A3630" s="72">
        <v>641</v>
      </c>
      <c r="B3630" s="72" t="s">
        <v>130</v>
      </c>
      <c r="C3630" s="72" t="s">
        <v>22</v>
      </c>
      <c r="D3630" s="72" t="s">
        <v>2915</v>
      </c>
      <c r="E3630" s="72" t="s">
        <v>2916</v>
      </c>
      <c r="F3630" s="73">
        <v>44951</v>
      </c>
      <c r="G3630" s="72" t="s">
        <v>2917</v>
      </c>
      <c r="H3630" s="74">
        <v>11570172</v>
      </c>
      <c r="I3630" s="74">
        <v>10316740</v>
      </c>
      <c r="J3630" s="74">
        <v>9687304.1999999993</v>
      </c>
      <c r="K3630" s="74">
        <v>629435.80000000005</v>
      </c>
      <c r="L3630" s="74">
        <v>0</v>
      </c>
      <c r="M3630" s="74">
        <v>626718</v>
      </c>
      <c r="N3630" s="74">
        <v>0</v>
      </c>
      <c r="O3630" s="74">
        <v>0</v>
      </c>
      <c r="P3630" s="75">
        <v>2717.8</v>
      </c>
      <c r="Q3630" s="76" t="str">
        <f t="shared" si="56"/>
        <v>Registered</v>
      </c>
    </row>
    <row r="3631" spans="1:17">
      <c r="A3631" s="77">
        <v>640</v>
      </c>
      <c r="B3631" s="77" t="s">
        <v>355</v>
      </c>
      <c r="C3631" s="77" t="s">
        <v>356</v>
      </c>
      <c r="D3631" s="77" t="s">
        <v>2912</v>
      </c>
      <c r="E3631" s="77" t="s">
        <v>2913</v>
      </c>
      <c r="F3631" s="78">
        <v>45311</v>
      </c>
      <c r="G3631" s="77" t="s">
        <v>2914</v>
      </c>
      <c r="H3631" s="79">
        <v>9010000</v>
      </c>
      <c r="I3631" s="79">
        <v>6036700</v>
      </c>
      <c r="J3631" s="79">
        <v>5406000</v>
      </c>
      <c r="K3631" s="79">
        <v>630700</v>
      </c>
      <c r="L3631" s="79">
        <v>0</v>
      </c>
      <c r="M3631" s="79">
        <v>180200</v>
      </c>
      <c r="N3631" s="79">
        <v>450500</v>
      </c>
      <c r="O3631" s="79">
        <v>0</v>
      </c>
      <c r="P3631" s="80">
        <v>0</v>
      </c>
      <c r="Q3631" s="81" t="str">
        <f t="shared" si="56"/>
        <v>Registered</v>
      </c>
    </row>
    <row r="3632" spans="1:17">
      <c r="A3632" s="72">
        <v>639</v>
      </c>
      <c r="B3632" s="72" t="s">
        <v>130</v>
      </c>
      <c r="C3632" s="72" t="s">
        <v>2274</v>
      </c>
      <c r="D3632" s="72" t="s">
        <v>2909</v>
      </c>
      <c r="E3632" s="72" t="s">
        <v>2910</v>
      </c>
      <c r="F3632" s="73">
        <v>45195</v>
      </c>
      <c r="G3632" s="72" t="s">
        <v>2911</v>
      </c>
      <c r="H3632" s="74">
        <v>7864965</v>
      </c>
      <c r="I3632" s="74">
        <v>7078468</v>
      </c>
      <c r="J3632" s="74">
        <v>6444656</v>
      </c>
      <c r="K3632" s="74">
        <v>633812</v>
      </c>
      <c r="L3632" s="74">
        <v>0</v>
      </c>
      <c r="M3632" s="74">
        <v>0</v>
      </c>
      <c r="N3632" s="74">
        <v>0</v>
      </c>
      <c r="O3632" s="74">
        <v>633812</v>
      </c>
      <c r="P3632" s="75">
        <v>0</v>
      </c>
      <c r="Q3632" s="76" t="str">
        <f t="shared" si="56"/>
        <v>Registered</v>
      </c>
    </row>
    <row r="3633" spans="1:17">
      <c r="A3633" s="77">
        <v>638</v>
      </c>
      <c r="B3633" s="77" t="s">
        <v>400</v>
      </c>
      <c r="C3633" s="77" t="s">
        <v>70</v>
      </c>
      <c r="D3633" s="77" t="s">
        <v>2907</v>
      </c>
      <c r="E3633" s="77" t="s">
        <v>2908</v>
      </c>
      <c r="F3633" s="78">
        <v>43777</v>
      </c>
      <c r="G3633" s="77" t="s">
        <v>1957</v>
      </c>
      <c r="H3633" s="79">
        <v>5912600</v>
      </c>
      <c r="I3633" s="79">
        <v>5912600</v>
      </c>
      <c r="J3633" s="79">
        <v>5278571</v>
      </c>
      <c r="K3633" s="79">
        <v>634029</v>
      </c>
      <c r="L3633" s="79">
        <v>0</v>
      </c>
      <c r="M3633" s="79">
        <v>0</v>
      </c>
      <c r="N3633" s="79">
        <v>0</v>
      </c>
      <c r="O3633" s="79">
        <v>0</v>
      </c>
      <c r="P3633" s="80">
        <v>634029</v>
      </c>
      <c r="Q3633" s="81" t="str">
        <f t="shared" si="56"/>
        <v>Registered</v>
      </c>
    </row>
    <row r="3634" spans="1:17">
      <c r="A3634" s="72">
        <v>637</v>
      </c>
      <c r="B3634" s="72" t="s">
        <v>130</v>
      </c>
      <c r="C3634" s="72" t="s">
        <v>25</v>
      </c>
      <c r="D3634" s="72" t="s">
        <v>2905</v>
      </c>
      <c r="E3634" s="72" t="s">
        <v>2906</v>
      </c>
      <c r="F3634" s="73">
        <v>45726</v>
      </c>
      <c r="G3634" s="72" t="s">
        <v>2181</v>
      </c>
      <c r="H3634" s="74">
        <v>12731604</v>
      </c>
      <c r="I3634" s="74">
        <v>11458441</v>
      </c>
      <c r="J3634" s="74">
        <v>10821861</v>
      </c>
      <c r="K3634" s="74">
        <v>636580</v>
      </c>
      <c r="L3634" s="74">
        <v>0</v>
      </c>
      <c r="M3634" s="74">
        <v>636580</v>
      </c>
      <c r="N3634" s="74">
        <v>0</v>
      </c>
      <c r="O3634" s="74">
        <v>0</v>
      </c>
      <c r="P3634" s="75">
        <v>0</v>
      </c>
      <c r="Q3634" s="76" t="str">
        <f t="shared" si="56"/>
        <v>Registered</v>
      </c>
    </row>
    <row r="3635" spans="1:17">
      <c r="A3635" s="77">
        <v>636</v>
      </c>
      <c r="B3635" s="77" t="s">
        <v>318</v>
      </c>
      <c r="C3635" s="77" t="s">
        <v>319</v>
      </c>
      <c r="D3635" s="77" t="s">
        <v>2904</v>
      </c>
      <c r="E3635" s="77" t="s">
        <v>322</v>
      </c>
      <c r="F3635" s="78">
        <v>45473</v>
      </c>
      <c r="G3635" s="77" t="s">
        <v>1828</v>
      </c>
      <c r="H3635" s="79">
        <v>5052840</v>
      </c>
      <c r="I3635" s="79">
        <v>5052840</v>
      </c>
      <c r="J3635" s="79">
        <v>4415578</v>
      </c>
      <c r="K3635" s="79">
        <v>637262</v>
      </c>
      <c r="L3635" s="79">
        <v>0</v>
      </c>
      <c r="M3635" s="79">
        <v>637262</v>
      </c>
      <c r="N3635" s="79">
        <v>0</v>
      </c>
      <c r="O3635" s="79">
        <v>0</v>
      </c>
      <c r="P3635" s="80">
        <v>0</v>
      </c>
      <c r="Q3635" s="81" t="str">
        <f t="shared" si="56"/>
        <v>Registered</v>
      </c>
    </row>
    <row r="3636" spans="1:17">
      <c r="A3636" s="72">
        <v>635</v>
      </c>
      <c r="B3636" s="72" t="s">
        <v>130</v>
      </c>
      <c r="C3636" s="72" t="s">
        <v>25</v>
      </c>
      <c r="D3636" s="72" t="s">
        <v>2901</v>
      </c>
      <c r="E3636" s="72" t="s">
        <v>2902</v>
      </c>
      <c r="F3636" s="73">
        <v>45565</v>
      </c>
      <c r="G3636" s="72" t="s">
        <v>2903</v>
      </c>
      <c r="H3636" s="74">
        <v>8445600</v>
      </c>
      <c r="I3636" s="74">
        <v>7601040</v>
      </c>
      <c r="J3636" s="74">
        <v>6960456</v>
      </c>
      <c r="K3636" s="74">
        <v>640584</v>
      </c>
      <c r="L3636" s="74">
        <v>0</v>
      </c>
      <c r="M3636" s="74">
        <v>422280</v>
      </c>
      <c r="N3636" s="74">
        <v>0</v>
      </c>
      <c r="O3636" s="74">
        <v>218304</v>
      </c>
      <c r="P3636" s="75">
        <v>0</v>
      </c>
      <c r="Q3636" s="76" t="str">
        <f t="shared" si="56"/>
        <v>Registered</v>
      </c>
    </row>
    <row r="3637" spans="1:17">
      <c r="A3637" s="77">
        <v>634</v>
      </c>
      <c r="B3637" s="77" t="s">
        <v>1433</v>
      </c>
      <c r="C3637" s="77" t="s">
        <v>1434</v>
      </c>
      <c r="D3637" s="77" t="s">
        <v>2898</v>
      </c>
      <c r="E3637" s="77" t="s">
        <v>2899</v>
      </c>
      <c r="F3637" s="78">
        <v>45468</v>
      </c>
      <c r="G3637" s="77" t="s">
        <v>2900</v>
      </c>
      <c r="H3637" s="79">
        <v>12901786</v>
      </c>
      <c r="I3637" s="79">
        <v>10321428</v>
      </c>
      <c r="J3637" s="79">
        <v>9676339</v>
      </c>
      <c r="K3637" s="79">
        <v>645089</v>
      </c>
      <c r="L3637" s="79">
        <v>645089</v>
      </c>
      <c r="M3637" s="79">
        <v>0</v>
      </c>
      <c r="N3637" s="79">
        <v>0</v>
      </c>
      <c r="O3637" s="79">
        <v>0</v>
      </c>
      <c r="P3637" s="80">
        <v>0</v>
      </c>
      <c r="Q3637" s="81" t="str">
        <f t="shared" si="56"/>
        <v>Registered</v>
      </c>
    </row>
    <row r="3638" spans="1:17">
      <c r="A3638" s="72">
        <v>633</v>
      </c>
      <c r="B3638" s="72" t="s">
        <v>107</v>
      </c>
      <c r="C3638" s="72" t="s">
        <v>1487</v>
      </c>
      <c r="D3638" s="72" t="s">
        <v>2895</v>
      </c>
      <c r="E3638" s="72" t="s">
        <v>2896</v>
      </c>
      <c r="F3638" s="73">
        <v>45777</v>
      </c>
      <c r="G3638" s="72" t="s">
        <v>2897</v>
      </c>
      <c r="H3638" s="74">
        <v>13569643</v>
      </c>
      <c r="I3638" s="74">
        <v>7734697</v>
      </c>
      <c r="J3638" s="74">
        <v>7086686</v>
      </c>
      <c r="K3638" s="74">
        <v>648011</v>
      </c>
      <c r="L3638" s="74">
        <v>542786</v>
      </c>
      <c r="M3638" s="74">
        <v>0</v>
      </c>
      <c r="N3638" s="74">
        <v>0</v>
      </c>
      <c r="O3638" s="74">
        <v>105225</v>
      </c>
      <c r="P3638" s="75">
        <v>0</v>
      </c>
      <c r="Q3638" s="76" t="str">
        <f t="shared" si="56"/>
        <v>Registered</v>
      </c>
    </row>
    <row r="3639" spans="1:17">
      <c r="A3639" s="77">
        <v>632</v>
      </c>
      <c r="B3639" s="77" t="s">
        <v>400</v>
      </c>
      <c r="C3639" s="77" t="s">
        <v>70</v>
      </c>
      <c r="D3639" s="77" t="s">
        <v>2892</v>
      </c>
      <c r="E3639" s="77" t="s">
        <v>2893</v>
      </c>
      <c r="F3639" s="78">
        <v>43735</v>
      </c>
      <c r="G3639" s="77" t="s">
        <v>2894</v>
      </c>
      <c r="H3639" s="79">
        <v>7000000</v>
      </c>
      <c r="I3639" s="79">
        <v>7000000</v>
      </c>
      <c r="J3639" s="79">
        <v>6350000</v>
      </c>
      <c r="K3639" s="79">
        <v>650000</v>
      </c>
      <c r="L3639" s="79">
        <v>0</v>
      </c>
      <c r="M3639" s="79">
        <v>0</v>
      </c>
      <c r="N3639" s="79">
        <v>0</v>
      </c>
      <c r="O3639" s="79">
        <v>0</v>
      </c>
      <c r="P3639" s="80">
        <v>650000</v>
      </c>
      <c r="Q3639" s="81" t="str">
        <f t="shared" si="56"/>
        <v>Registered</v>
      </c>
    </row>
    <row r="3640" spans="1:17">
      <c r="A3640" s="72">
        <v>631</v>
      </c>
      <c r="B3640" s="72" t="s">
        <v>400</v>
      </c>
      <c r="C3640" s="72" t="s">
        <v>70</v>
      </c>
      <c r="D3640" s="72" t="s">
        <v>2890</v>
      </c>
      <c r="E3640" s="72" t="s">
        <v>2061</v>
      </c>
      <c r="F3640" s="73">
        <v>44833</v>
      </c>
      <c r="G3640" s="72" t="s">
        <v>2891</v>
      </c>
      <c r="H3640" s="74">
        <v>7357300</v>
      </c>
      <c r="I3640" s="74">
        <v>7357300</v>
      </c>
      <c r="J3640" s="74">
        <v>6702165</v>
      </c>
      <c r="K3640" s="74">
        <v>655135</v>
      </c>
      <c r="L3640" s="74">
        <v>0</v>
      </c>
      <c r="M3640" s="74">
        <v>0</v>
      </c>
      <c r="N3640" s="74">
        <v>0</v>
      </c>
      <c r="O3640" s="74">
        <v>0</v>
      </c>
      <c r="P3640" s="75">
        <v>655135</v>
      </c>
      <c r="Q3640" s="76" t="str">
        <f t="shared" si="56"/>
        <v>Registered</v>
      </c>
    </row>
    <row r="3641" spans="1:17">
      <c r="A3641" s="77">
        <v>630</v>
      </c>
      <c r="B3641" s="77" t="s">
        <v>1433</v>
      </c>
      <c r="C3641" s="77" t="s">
        <v>1475</v>
      </c>
      <c r="D3641" s="77" t="s">
        <v>2888</v>
      </c>
      <c r="E3641" s="77" t="s">
        <v>2889</v>
      </c>
      <c r="F3641" s="78">
        <v>45456</v>
      </c>
      <c r="G3641" s="77" t="s">
        <v>1396</v>
      </c>
      <c r="H3641" s="79">
        <v>13349676</v>
      </c>
      <c r="I3641" s="79">
        <v>10267541</v>
      </c>
      <c r="J3641" s="79">
        <v>9611767</v>
      </c>
      <c r="K3641" s="79">
        <v>655774</v>
      </c>
      <c r="L3641" s="79">
        <v>0</v>
      </c>
      <c r="M3641" s="79">
        <v>0</v>
      </c>
      <c r="N3641" s="79">
        <v>0</v>
      </c>
      <c r="O3641" s="79">
        <v>655774</v>
      </c>
      <c r="P3641" s="80">
        <v>0</v>
      </c>
      <c r="Q3641" s="81" t="str">
        <f t="shared" si="56"/>
        <v>Registered</v>
      </c>
    </row>
    <row r="3642" spans="1:17">
      <c r="A3642" s="72">
        <v>629</v>
      </c>
      <c r="B3642" s="72" t="s">
        <v>1433</v>
      </c>
      <c r="C3642" s="72" t="s">
        <v>1475</v>
      </c>
      <c r="D3642" s="72" t="s">
        <v>2885</v>
      </c>
      <c r="E3642" s="72" t="s">
        <v>2886</v>
      </c>
      <c r="F3642" s="73">
        <v>45473</v>
      </c>
      <c r="G3642" s="72" t="s">
        <v>2887</v>
      </c>
      <c r="H3642" s="74">
        <v>13169643</v>
      </c>
      <c r="I3642" s="74">
        <v>10535715</v>
      </c>
      <c r="J3642" s="74">
        <v>9877233</v>
      </c>
      <c r="K3642" s="74">
        <v>658482</v>
      </c>
      <c r="L3642" s="74">
        <v>658482</v>
      </c>
      <c r="M3642" s="74">
        <v>0</v>
      </c>
      <c r="N3642" s="74">
        <v>0</v>
      </c>
      <c r="O3642" s="74">
        <v>0</v>
      </c>
      <c r="P3642" s="75">
        <v>0</v>
      </c>
      <c r="Q3642" s="76" t="str">
        <f t="shared" si="56"/>
        <v>Registered</v>
      </c>
    </row>
    <row r="3643" spans="1:17">
      <c r="A3643" s="77">
        <v>628</v>
      </c>
      <c r="B3643" s="77" t="s">
        <v>130</v>
      </c>
      <c r="C3643" s="77" t="s">
        <v>23</v>
      </c>
      <c r="D3643" s="77" t="s">
        <v>2883</v>
      </c>
      <c r="E3643" s="77" t="s">
        <v>2884</v>
      </c>
      <c r="F3643" s="78">
        <v>45804</v>
      </c>
      <c r="G3643" s="77" t="s">
        <v>1721</v>
      </c>
      <c r="H3643" s="79">
        <v>13174782</v>
      </c>
      <c r="I3643" s="79">
        <v>11198561</v>
      </c>
      <c r="J3643" s="79">
        <v>10539822.199999999</v>
      </c>
      <c r="K3643" s="79">
        <v>658738.80000000005</v>
      </c>
      <c r="L3643" s="79">
        <v>0</v>
      </c>
      <c r="M3643" s="79">
        <v>658738.80000000005</v>
      </c>
      <c r="N3643" s="79">
        <v>0</v>
      </c>
      <c r="O3643" s="79">
        <v>0</v>
      </c>
      <c r="P3643" s="80">
        <v>0</v>
      </c>
      <c r="Q3643" s="81" t="str">
        <f t="shared" si="56"/>
        <v>Registered</v>
      </c>
    </row>
    <row r="3644" spans="1:17">
      <c r="A3644" s="72">
        <v>627</v>
      </c>
      <c r="B3644" s="72" t="s">
        <v>107</v>
      </c>
      <c r="C3644" s="72" t="s">
        <v>108</v>
      </c>
      <c r="D3644" s="72" t="s">
        <v>2880</v>
      </c>
      <c r="E3644" s="72" t="s">
        <v>2881</v>
      </c>
      <c r="F3644" s="73">
        <v>45768</v>
      </c>
      <c r="G3644" s="72" t="s">
        <v>2882</v>
      </c>
      <c r="H3644" s="74">
        <v>13211607</v>
      </c>
      <c r="I3644" s="74">
        <v>6605803</v>
      </c>
      <c r="J3644" s="74">
        <v>5944483</v>
      </c>
      <c r="K3644" s="74">
        <v>661320</v>
      </c>
      <c r="L3644" s="74">
        <v>660580</v>
      </c>
      <c r="M3644" s="74">
        <v>740</v>
      </c>
      <c r="N3644" s="74">
        <v>0</v>
      </c>
      <c r="O3644" s="74">
        <v>0</v>
      </c>
      <c r="P3644" s="75">
        <v>0</v>
      </c>
      <c r="Q3644" s="76" t="str">
        <f t="shared" si="56"/>
        <v>Registered</v>
      </c>
    </row>
    <row r="3645" spans="1:17">
      <c r="A3645" s="77">
        <v>625</v>
      </c>
      <c r="B3645" s="77" t="s">
        <v>130</v>
      </c>
      <c r="C3645" s="77" t="s">
        <v>25</v>
      </c>
      <c r="D3645" s="77" t="s">
        <v>2877</v>
      </c>
      <c r="E3645" s="77" t="s">
        <v>2878</v>
      </c>
      <c r="F3645" s="78">
        <v>45836</v>
      </c>
      <c r="G3645" s="77" t="s">
        <v>1774</v>
      </c>
      <c r="H3645" s="79">
        <v>13353072</v>
      </c>
      <c r="I3645" s="79">
        <v>12017766</v>
      </c>
      <c r="J3645" s="79">
        <v>11350111.199999999</v>
      </c>
      <c r="K3645" s="79">
        <v>667654.80000000005</v>
      </c>
      <c r="L3645" s="79">
        <v>0</v>
      </c>
      <c r="M3645" s="79">
        <v>667654</v>
      </c>
      <c r="N3645" s="79">
        <v>0</v>
      </c>
      <c r="O3645" s="79">
        <v>0.8</v>
      </c>
      <c r="P3645" s="80">
        <v>0</v>
      </c>
      <c r="Q3645" s="81" t="str">
        <f t="shared" si="56"/>
        <v>Registered</v>
      </c>
    </row>
    <row r="3646" spans="1:17">
      <c r="A3646" s="72">
        <v>624</v>
      </c>
      <c r="B3646" s="72" t="s">
        <v>318</v>
      </c>
      <c r="C3646" s="72" t="s">
        <v>319</v>
      </c>
      <c r="D3646" s="72" t="s">
        <v>2874</v>
      </c>
      <c r="E3646" s="72" t="s">
        <v>2875</v>
      </c>
      <c r="F3646" s="73">
        <v>45443</v>
      </c>
      <c r="G3646" s="72" t="s">
        <v>2876</v>
      </c>
      <c r="H3646" s="74">
        <v>4469328</v>
      </c>
      <c r="I3646" s="74">
        <v>4469328</v>
      </c>
      <c r="J3646" s="74">
        <v>3801535</v>
      </c>
      <c r="K3646" s="74">
        <v>667793</v>
      </c>
      <c r="L3646" s="74">
        <v>0</v>
      </c>
      <c r="M3646" s="74">
        <v>667793</v>
      </c>
      <c r="N3646" s="74">
        <v>0</v>
      </c>
      <c r="O3646" s="74">
        <v>0</v>
      </c>
      <c r="P3646" s="75">
        <v>0</v>
      </c>
      <c r="Q3646" s="76" t="str">
        <f t="shared" si="56"/>
        <v>Registered</v>
      </c>
    </row>
    <row r="3647" spans="1:17">
      <c r="A3647" s="77">
        <v>623</v>
      </c>
      <c r="B3647" s="77" t="s">
        <v>107</v>
      </c>
      <c r="C3647" s="77" t="s">
        <v>1487</v>
      </c>
      <c r="D3647" s="77" t="s">
        <v>2871</v>
      </c>
      <c r="E3647" s="77" t="s">
        <v>2872</v>
      </c>
      <c r="F3647" s="78">
        <v>45584</v>
      </c>
      <c r="G3647" s="77" t="s">
        <v>2873</v>
      </c>
      <c r="H3647" s="79">
        <v>8365836</v>
      </c>
      <c r="I3647" s="79">
        <v>4768527</v>
      </c>
      <c r="J3647" s="79">
        <v>4099260</v>
      </c>
      <c r="K3647" s="79">
        <v>669267</v>
      </c>
      <c r="L3647" s="79">
        <v>669267</v>
      </c>
      <c r="M3647" s="79">
        <v>0</v>
      </c>
      <c r="N3647" s="79">
        <v>0</v>
      </c>
      <c r="O3647" s="79">
        <v>0</v>
      </c>
      <c r="P3647" s="80">
        <v>0</v>
      </c>
      <c r="Q3647" s="81" t="str">
        <f t="shared" si="56"/>
        <v>Registered</v>
      </c>
    </row>
    <row r="3648" spans="1:17">
      <c r="A3648" s="72">
        <v>622</v>
      </c>
      <c r="B3648" s="72" t="s">
        <v>130</v>
      </c>
      <c r="C3648" s="72" t="s">
        <v>22</v>
      </c>
      <c r="D3648" s="72" t="s">
        <v>2869</v>
      </c>
      <c r="E3648" s="72" t="s">
        <v>2870</v>
      </c>
      <c r="F3648" s="73">
        <v>45137</v>
      </c>
      <c r="G3648" s="72" t="s">
        <v>2506</v>
      </c>
      <c r="H3648" s="74">
        <v>11801100</v>
      </c>
      <c r="I3648" s="74">
        <v>10620990</v>
      </c>
      <c r="J3648" s="74">
        <v>9945880</v>
      </c>
      <c r="K3648" s="74">
        <v>675110</v>
      </c>
      <c r="L3648" s="74">
        <v>0</v>
      </c>
      <c r="M3648" s="74">
        <v>590055</v>
      </c>
      <c r="N3648" s="74">
        <v>0</v>
      </c>
      <c r="O3648" s="74">
        <v>85055</v>
      </c>
      <c r="P3648" s="75">
        <v>0</v>
      </c>
      <c r="Q3648" s="76" t="str">
        <f t="shared" ref="Q3648:Q3711" si="57">IF(G3648="01 Jan 1900","Unregistered","Registered")</f>
        <v>Registered</v>
      </c>
    </row>
    <row r="3649" spans="1:17">
      <c r="A3649" s="77">
        <v>621</v>
      </c>
      <c r="B3649" s="77" t="s">
        <v>395</v>
      </c>
      <c r="C3649" s="77" t="s">
        <v>68</v>
      </c>
      <c r="D3649" s="77" t="s">
        <v>2867</v>
      </c>
      <c r="E3649" s="77" t="s">
        <v>2840</v>
      </c>
      <c r="F3649" s="78">
        <v>44902</v>
      </c>
      <c r="G3649" s="77" t="s">
        <v>2868</v>
      </c>
      <c r="H3649" s="79">
        <v>6846000</v>
      </c>
      <c r="I3649" s="79">
        <v>6846000</v>
      </c>
      <c r="J3649" s="79">
        <v>6165000</v>
      </c>
      <c r="K3649" s="79">
        <v>681000</v>
      </c>
      <c r="L3649" s="79">
        <v>0</v>
      </c>
      <c r="M3649" s="79">
        <v>0</v>
      </c>
      <c r="N3649" s="79">
        <v>0</v>
      </c>
      <c r="O3649" s="79">
        <v>0</v>
      </c>
      <c r="P3649" s="80">
        <v>681000</v>
      </c>
      <c r="Q3649" s="81" t="str">
        <f t="shared" si="57"/>
        <v>Registered</v>
      </c>
    </row>
    <row r="3650" spans="1:17">
      <c r="A3650" s="72">
        <v>620</v>
      </c>
      <c r="B3650" s="72" t="s">
        <v>395</v>
      </c>
      <c r="C3650" s="72" t="s">
        <v>68</v>
      </c>
      <c r="D3650" s="72" t="s">
        <v>2865</v>
      </c>
      <c r="E3650" s="72" t="s">
        <v>2866</v>
      </c>
      <c r="F3650" s="73">
        <v>44187</v>
      </c>
      <c r="G3650" s="72" t="s">
        <v>1734</v>
      </c>
      <c r="H3650" s="74">
        <v>7584000</v>
      </c>
      <c r="I3650" s="74">
        <v>7584000</v>
      </c>
      <c r="J3650" s="74">
        <v>6902520</v>
      </c>
      <c r="K3650" s="74">
        <v>681480</v>
      </c>
      <c r="L3650" s="74">
        <v>0</v>
      </c>
      <c r="M3650" s="74">
        <v>0</v>
      </c>
      <c r="N3650" s="74">
        <v>0</v>
      </c>
      <c r="O3650" s="74">
        <v>0</v>
      </c>
      <c r="P3650" s="75">
        <v>681480</v>
      </c>
      <c r="Q3650" s="76" t="str">
        <f t="shared" si="57"/>
        <v>Registered</v>
      </c>
    </row>
    <row r="3651" spans="1:17">
      <c r="A3651" s="77">
        <v>619</v>
      </c>
      <c r="B3651" s="77" t="s">
        <v>1433</v>
      </c>
      <c r="C3651" s="77" t="s">
        <v>1475</v>
      </c>
      <c r="D3651" s="77" t="s">
        <v>2863</v>
      </c>
      <c r="E3651" s="77" t="s">
        <v>2864</v>
      </c>
      <c r="F3651" s="78">
        <v>45565</v>
      </c>
      <c r="G3651" s="77" t="s">
        <v>2615</v>
      </c>
      <c r="H3651" s="79">
        <v>13661000</v>
      </c>
      <c r="I3651" s="79">
        <v>10245750</v>
      </c>
      <c r="J3651" s="79">
        <v>9562700</v>
      </c>
      <c r="K3651" s="79">
        <v>683050</v>
      </c>
      <c r="L3651" s="79">
        <v>683050</v>
      </c>
      <c r="M3651" s="79">
        <v>0</v>
      </c>
      <c r="N3651" s="79">
        <v>0</v>
      </c>
      <c r="O3651" s="79">
        <v>0</v>
      </c>
      <c r="P3651" s="80">
        <v>0</v>
      </c>
      <c r="Q3651" s="81" t="str">
        <f t="shared" si="57"/>
        <v>Registered</v>
      </c>
    </row>
    <row r="3652" spans="1:17">
      <c r="A3652" s="72">
        <v>618</v>
      </c>
      <c r="B3652" s="72" t="s">
        <v>1884</v>
      </c>
      <c r="C3652" s="72" t="s">
        <v>1885</v>
      </c>
      <c r="D3652" s="72" t="s">
        <v>2861</v>
      </c>
      <c r="E3652" s="72" t="s">
        <v>2862</v>
      </c>
      <c r="F3652" s="73">
        <v>44943</v>
      </c>
      <c r="G3652" s="72" t="s">
        <v>1368</v>
      </c>
      <c r="H3652" s="74">
        <v>6854464</v>
      </c>
      <c r="I3652" s="74">
        <v>6169019</v>
      </c>
      <c r="J3652" s="74">
        <v>5483573</v>
      </c>
      <c r="K3652" s="74">
        <v>685446</v>
      </c>
      <c r="L3652" s="74">
        <v>0</v>
      </c>
      <c r="M3652" s="74">
        <v>685446</v>
      </c>
      <c r="N3652" s="74">
        <v>0</v>
      </c>
      <c r="O3652" s="74">
        <v>0</v>
      </c>
      <c r="P3652" s="75">
        <v>0</v>
      </c>
      <c r="Q3652" s="76" t="str">
        <f t="shared" si="57"/>
        <v>Registered</v>
      </c>
    </row>
    <row r="3653" spans="1:17">
      <c r="A3653" s="77">
        <v>617</v>
      </c>
      <c r="B3653" s="77" t="s">
        <v>1433</v>
      </c>
      <c r="C3653" s="77" t="s">
        <v>6</v>
      </c>
      <c r="D3653" s="77" t="s">
        <v>2858</v>
      </c>
      <c r="E3653" s="77" t="s">
        <v>2859</v>
      </c>
      <c r="F3653" s="78">
        <v>45930</v>
      </c>
      <c r="G3653" s="77" t="s">
        <v>2860</v>
      </c>
      <c r="H3653" s="79">
        <v>13748214</v>
      </c>
      <c r="I3653" s="79">
        <v>10311161</v>
      </c>
      <c r="J3653" s="79">
        <v>9623750</v>
      </c>
      <c r="K3653" s="79">
        <v>687411</v>
      </c>
      <c r="L3653" s="79">
        <v>0</v>
      </c>
      <c r="M3653" s="79">
        <v>687411</v>
      </c>
      <c r="N3653" s="79">
        <v>0</v>
      </c>
      <c r="O3653" s="79">
        <v>0</v>
      </c>
      <c r="P3653" s="80">
        <v>0</v>
      </c>
      <c r="Q3653" s="81" t="str">
        <f t="shared" si="57"/>
        <v>Registered</v>
      </c>
    </row>
    <row r="3654" spans="1:17">
      <c r="A3654" s="72">
        <v>615</v>
      </c>
      <c r="B3654" s="72" t="s">
        <v>318</v>
      </c>
      <c r="C3654" s="72" t="s">
        <v>319</v>
      </c>
      <c r="D3654" s="72" t="s">
        <v>2853</v>
      </c>
      <c r="E3654" s="72" t="s">
        <v>2854</v>
      </c>
      <c r="F3654" s="73">
        <v>45473</v>
      </c>
      <c r="G3654" s="72" t="s">
        <v>2855</v>
      </c>
      <c r="H3654" s="74">
        <v>4404384</v>
      </c>
      <c r="I3654" s="74">
        <v>4404384</v>
      </c>
      <c r="J3654" s="74">
        <v>3714468</v>
      </c>
      <c r="K3654" s="74">
        <v>689916</v>
      </c>
      <c r="L3654" s="74">
        <v>0</v>
      </c>
      <c r="M3654" s="74">
        <v>689916</v>
      </c>
      <c r="N3654" s="74">
        <v>0</v>
      </c>
      <c r="O3654" s="74">
        <v>0</v>
      </c>
      <c r="P3654" s="75">
        <v>0</v>
      </c>
      <c r="Q3654" s="76" t="str">
        <f t="shared" si="57"/>
        <v>Registered</v>
      </c>
    </row>
    <row r="3655" spans="1:17">
      <c r="A3655" s="77">
        <v>614</v>
      </c>
      <c r="B3655" s="77" t="s">
        <v>1433</v>
      </c>
      <c r="C3655" s="77" t="s">
        <v>6</v>
      </c>
      <c r="D3655" s="77" t="s">
        <v>2850</v>
      </c>
      <c r="E3655" s="77" t="s">
        <v>2851</v>
      </c>
      <c r="F3655" s="78">
        <v>46031</v>
      </c>
      <c r="G3655" s="77" t="s">
        <v>2852</v>
      </c>
      <c r="H3655" s="79">
        <v>13881250</v>
      </c>
      <c r="I3655" s="79">
        <v>11799065</v>
      </c>
      <c r="J3655" s="79">
        <v>11105244</v>
      </c>
      <c r="K3655" s="79">
        <v>693821</v>
      </c>
      <c r="L3655" s="79">
        <v>0</v>
      </c>
      <c r="M3655" s="79">
        <v>693821</v>
      </c>
      <c r="N3655" s="79">
        <v>0</v>
      </c>
      <c r="O3655" s="79">
        <v>0</v>
      </c>
      <c r="P3655" s="80">
        <v>0</v>
      </c>
      <c r="Q3655" s="81" t="str">
        <f t="shared" si="57"/>
        <v>Registered</v>
      </c>
    </row>
    <row r="3656" spans="1:17">
      <c r="A3656" s="72">
        <v>613</v>
      </c>
      <c r="B3656" s="72" t="s">
        <v>1433</v>
      </c>
      <c r="C3656" s="72" t="s">
        <v>5</v>
      </c>
      <c r="D3656" s="72" t="s">
        <v>2848</v>
      </c>
      <c r="E3656" s="72" t="s">
        <v>2849</v>
      </c>
      <c r="F3656" s="73">
        <v>45827</v>
      </c>
      <c r="G3656" s="72" t="s">
        <v>1554</v>
      </c>
      <c r="H3656" s="74">
        <v>13881250</v>
      </c>
      <c r="I3656" s="74">
        <v>9716877</v>
      </c>
      <c r="J3656" s="74">
        <v>9022814</v>
      </c>
      <c r="K3656" s="74">
        <v>694063</v>
      </c>
      <c r="L3656" s="74">
        <v>555250</v>
      </c>
      <c r="M3656" s="74">
        <v>0</v>
      </c>
      <c r="N3656" s="74">
        <v>0</v>
      </c>
      <c r="O3656" s="74">
        <v>0</v>
      </c>
      <c r="P3656" s="75">
        <v>138813</v>
      </c>
      <c r="Q3656" s="76" t="str">
        <f t="shared" si="57"/>
        <v>Registered</v>
      </c>
    </row>
    <row r="3657" spans="1:17">
      <c r="A3657" s="77">
        <v>612</v>
      </c>
      <c r="B3657" s="77" t="s">
        <v>130</v>
      </c>
      <c r="C3657" s="77" t="s">
        <v>23</v>
      </c>
      <c r="D3657" s="77" t="s">
        <v>2845</v>
      </c>
      <c r="E3657" s="77" t="s">
        <v>2846</v>
      </c>
      <c r="F3657" s="78">
        <v>45000</v>
      </c>
      <c r="G3657" s="77" t="s">
        <v>2847</v>
      </c>
      <c r="H3657" s="79">
        <v>7731243</v>
      </c>
      <c r="I3657" s="79">
        <v>6958117</v>
      </c>
      <c r="J3657" s="79">
        <v>6262305</v>
      </c>
      <c r="K3657" s="79">
        <v>695812</v>
      </c>
      <c r="L3657" s="79">
        <v>386562</v>
      </c>
      <c r="M3657" s="79">
        <v>0</v>
      </c>
      <c r="N3657" s="79">
        <v>309250</v>
      </c>
      <c r="O3657" s="79">
        <v>0</v>
      </c>
      <c r="P3657" s="80">
        <v>0</v>
      </c>
      <c r="Q3657" s="81" t="str">
        <f t="shared" si="57"/>
        <v>Registered</v>
      </c>
    </row>
    <row r="3658" spans="1:17">
      <c r="A3658" s="72">
        <v>611</v>
      </c>
      <c r="B3658" s="72" t="s">
        <v>355</v>
      </c>
      <c r="C3658" s="72" t="s">
        <v>356</v>
      </c>
      <c r="D3658" s="72" t="s">
        <v>2843</v>
      </c>
      <c r="E3658" s="72" t="s">
        <v>2844</v>
      </c>
      <c r="F3658" s="73">
        <v>45322</v>
      </c>
      <c r="G3658" s="72" t="s">
        <v>2467</v>
      </c>
      <c r="H3658" s="74">
        <v>6456192</v>
      </c>
      <c r="I3658" s="74">
        <v>4002840</v>
      </c>
      <c r="J3658" s="74">
        <v>3305286</v>
      </c>
      <c r="K3658" s="74">
        <v>697554</v>
      </c>
      <c r="L3658" s="74">
        <v>0</v>
      </c>
      <c r="M3658" s="74">
        <v>129124</v>
      </c>
      <c r="N3658" s="74">
        <v>0</v>
      </c>
      <c r="O3658" s="74">
        <v>193686</v>
      </c>
      <c r="P3658" s="75">
        <v>374744</v>
      </c>
      <c r="Q3658" s="76" t="str">
        <f t="shared" si="57"/>
        <v>Registered</v>
      </c>
    </row>
    <row r="3659" spans="1:17">
      <c r="A3659" s="77">
        <v>609</v>
      </c>
      <c r="B3659" s="77" t="s">
        <v>400</v>
      </c>
      <c r="C3659" s="77" t="s">
        <v>70</v>
      </c>
      <c r="D3659" s="77" t="s">
        <v>2839</v>
      </c>
      <c r="E3659" s="77" t="s">
        <v>2840</v>
      </c>
      <c r="F3659" s="78">
        <v>44646</v>
      </c>
      <c r="G3659" s="77" t="s">
        <v>1998</v>
      </c>
      <c r="H3659" s="79">
        <v>6200000</v>
      </c>
      <c r="I3659" s="79">
        <v>6200000</v>
      </c>
      <c r="J3659" s="79">
        <v>5500000</v>
      </c>
      <c r="K3659" s="79">
        <v>700000</v>
      </c>
      <c r="L3659" s="79">
        <v>0</v>
      </c>
      <c r="M3659" s="79">
        <v>0</v>
      </c>
      <c r="N3659" s="79">
        <v>0</v>
      </c>
      <c r="O3659" s="79">
        <v>0</v>
      </c>
      <c r="P3659" s="80">
        <v>700000</v>
      </c>
      <c r="Q3659" s="81" t="str">
        <f t="shared" si="57"/>
        <v>Registered</v>
      </c>
    </row>
    <row r="3660" spans="1:17">
      <c r="A3660" s="72">
        <v>610</v>
      </c>
      <c r="B3660" s="72" t="s">
        <v>318</v>
      </c>
      <c r="C3660" s="72" t="s">
        <v>320</v>
      </c>
      <c r="D3660" s="72" t="s">
        <v>2841</v>
      </c>
      <c r="E3660" s="72" t="s">
        <v>2842</v>
      </c>
      <c r="F3660" s="73">
        <v>45473</v>
      </c>
      <c r="G3660" s="72" t="s">
        <v>1861</v>
      </c>
      <c r="H3660" s="74">
        <v>4495896</v>
      </c>
      <c r="I3660" s="74">
        <v>4495896</v>
      </c>
      <c r="J3660" s="74">
        <v>3795896</v>
      </c>
      <c r="K3660" s="74">
        <v>700000</v>
      </c>
      <c r="L3660" s="74">
        <v>0</v>
      </c>
      <c r="M3660" s="74">
        <v>674382</v>
      </c>
      <c r="N3660" s="74">
        <v>0</v>
      </c>
      <c r="O3660" s="74">
        <v>25618</v>
      </c>
      <c r="P3660" s="75">
        <v>0</v>
      </c>
      <c r="Q3660" s="76" t="str">
        <f t="shared" si="57"/>
        <v>Registered</v>
      </c>
    </row>
    <row r="3661" spans="1:17">
      <c r="A3661" s="77">
        <v>608</v>
      </c>
      <c r="B3661" s="77" t="s">
        <v>318</v>
      </c>
      <c r="C3661" s="77" t="s">
        <v>319</v>
      </c>
      <c r="D3661" s="77" t="s">
        <v>2837</v>
      </c>
      <c r="E3661" s="77" t="s">
        <v>2838</v>
      </c>
      <c r="F3661" s="78">
        <v>45588</v>
      </c>
      <c r="G3661" s="77" t="s">
        <v>2585</v>
      </c>
      <c r="H3661" s="79">
        <v>4200642</v>
      </c>
      <c r="I3661" s="79">
        <v>4200642</v>
      </c>
      <c r="J3661" s="79">
        <v>3500000</v>
      </c>
      <c r="K3661" s="79">
        <v>700642</v>
      </c>
      <c r="L3661" s="79">
        <v>0</v>
      </c>
      <c r="M3661" s="79">
        <v>663256</v>
      </c>
      <c r="N3661" s="79">
        <v>0</v>
      </c>
      <c r="O3661" s="79">
        <v>37386</v>
      </c>
      <c r="P3661" s="80">
        <v>0</v>
      </c>
      <c r="Q3661" s="81" t="str">
        <f t="shared" si="57"/>
        <v>Registered</v>
      </c>
    </row>
    <row r="3662" spans="1:17">
      <c r="A3662" s="72">
        <v>607</v>
      </c>
      <c r="B3662" s="72" t="s">
        <v>107</v>
      </c>
      <c r="C3662" s="72" t="s">
        <v>108</v>
      </c>
      <c r="D3662" s="72" t="s">
        <v>2835</v>
      </c>
      <c r="E3662" s="72" t="s">
        <v>2836</v>
      </c>
      <c r="F3662" s="73">
        <v>45793</v>
      </c>
      <c r="G3662" s="72" t="s">
        <v>2533</v>
      </c>
      <c r="H3662" s="74">
        <v>8797500</v>
      </c>
      <c r="I3662" s="74">
        <v>5366475</v>
      </c>
      <c r="J3662" s="74">
        <v>4662675</v>
      </c>
      <c r="K3662" s="74">
        <v>703800</v>
      </c>
      <c r="L3662" s="74">
        <v>351900</v>
      </c>
      <c r="M3662" s="74">
        <v>351900</v>
      </c>
      <c r="N3662" s="74">
        <v>0</v>
      </c>
      <c r="O3662" s="74">
        <v>0</v>
      </c>
      <c r="P3662" s="75">
        <v>0</v>
      </c>
      <c r="Q3662" s="76" t="str">
        <f t="shared" si="57"/>
        <v>Registered</v>
      </c>
    </row>
    <row r="3663" spans="1:17">
      <c r="A3663" s="77">
        <v>606</v>
      </c>
      <c r="B3663" s="77" t="s">
        <v>1447</v>
      </c>
      <c r="C3663" s="77" t="s">
        <v>1464</v>
      </c>
      <c r="D3663" s="77" t="s">
        <v>2832</v>
      </c>
      <c r="E3663" s="77" t="s">
        <v>2833</v>
      </c>
      <c r="F3663" s="78">
        <v>46022</v>
      </c>
      <c r="G3663" s="77" t="s">
        <v>2834</v>
      </c>
      <c r="H3663" s="79">
        <v>32700000</v>
      </c>
      <c r="I3663" s="79">
        <v>9810000</v>
      </c>
      <c r="J3663" s="79">
        <v>9101001</v>
      </c>
      <c r="K3663" s="79">
        <v>708999</v>
      </c>
      <c r="L3663" s="79">
        <v>0</v>
      </c>
      <c r="M3663" s="79">
        <v>0</v>
      </c>
      <c r="N3663" s="79">
        <v>708999</v>
      </c>
      <c r="O3663" s="79">
        <v>0</v>
      </c>
      <c r="P3663" s="80">
        <v>0</v>
      </c>
      <c r="Q3663" s="81" t="str">
        <f t="shared" si="57"/>
        <v>Registered</v>
      </c>
    </row>
    <row r="3664" spans="1:17">
      <c r="A3664" s="72">
        <v>605</v>
      </c>
      <c r="B3664" s="72" t="s">
        <v>1433</v>
      </c>
      <c r="C3664" s="72" t="s">
        <v>1434</v>
      </c>
      <c r="D3664" s="72" t="s">
        <v>2831</v>
      </c>
      <c r="E3664" s="72" t="s">
        <v>2688</v>
      </c>
      <c r="F3664" s="73">
        <v>45196</v>
      </c>
      <c r="G3664" s="72" t="s">
        <v>2689</v>
      </c>
      <c r="H3664" s="74">
        <v>7348845</v>
      </c>
      <c r="I3664" s="74">
        <v>5144193</v>
      </c>
      <c r="J3664" s="74">
        <v>4434738</v>
      </c>
      <c r="K3664" s="74">
        <v>709455</v>
      </c>
      <c r="L3664" s="74">
        <v>0</v>
      </c>
      <c r="M3664" s="74">
        <v>0</v>
      </c>
      <c r="N3664" s="74">
        <v>0</v>
      </c>
      <c r="O3664" s="74">
        <v>0</v>
      </c>
      <c r="P3664" s="75">
        <v>709455</v>
      </c>
      <c r="Q3664" s="76" t="str">
        <f t="shared" si="57"/>
        <v>Registered</v>
      </c>
    </row>
    <row r="3665" spans="1:17">
      <c r="A3665" s="77">
        <v>604</v>
      </c>
      <c r="B3665" s="77" t="s">
        <v>1884</v>
      </c>
      <c r="C3665" s="77" t="s">
        <v>2010</v>
      </c>
      <c r="D3665" s="77" t="s">
        <v>2829</v>
      </c>
      <c r="E3665" s="77" t="s">
        <v>2830</v>
      </c>
      <c r="F3665" s="78">
        <v>44895</v>
      </c>
      <c r="G3665" s="77" t="s">
        <v>2677</v>
      </c>
      <c r="H3665" s="79">
        <v>8191100</v>
      </c>
      <c r="I3665" s="79">
        <v>7371990</v>
      </c>
      <c r="J3665" s="79">
        <v>6650995</v>
      </c>
      <c r="K3665" s="79">
        <v>720995</v>
      </c>
      <c r="L3665" s="79">
        <v>0</v>
      </c>
      <c r="M3665" s="79">
        <v>720995</v>
      </c>
      <c r="N3665" s="79">
        <v>0</v>
      </c>
      <c r="O3665" s="79">
        <v>0</v>
      </c>
      <c r="P3665" s="80">
        <v>0</v>
      </c>
      <c r="Q3665" s="81" t="str">
        <f t="shared" si="57"/>
        <v>Registered</v>
      </c>
    </row>
    <row r="3666" spans="1:17">
      <c r="A3666" s="72">
        <v>603</v>
      </c>
      <c r="B3666" s="72" t="s">
        <v>395</v>
      </c>
      <c r="C3666" s="72" t="s">
        <v>68</v>
      </c>
      <c r="D3666" s="72" t="s">
        <v>2826</v>
      </c>
      <c r="E3666" s="72" t="s">
        <v>2827</v>
      </c>
      <c r="F3666" s="73">
        <v>44132</v>
      </c>
      <c r="G3666" s="72" t="s">
        <v>2828</v>
      </c>
      <c r="H3666" s="74">
        <v>8425000</v>
      </c>
      <c r="I3666" s="74">
        <v>8425000</v>
      </c>
      <c r="J3666" s="74">
        <v>7700790</v>
      </c>
      <c r="K3666" s="74">
        <v>724210</v>
      </c>
      <c r="L3666" s="74">
        <v>0</v>
      </c>
      <c r="M3666" s="74">
        <v>0</v>
      </c>
      <c r="N3666" s="74">
        <v>0</v>
      </c>
      <c r="O3666" s="74">
        <v>0</v>
      </c>
      <c r="P3666" s="75">
        <v>724210</v>
      </c>
      <c r="Q3666" s="76" t="str">
        <f t="shared" si="57"/>
        <v>Registered</v>
      </c>
    </row>
    <row r="3667" spans="1:17">
      <c r="A3667" s="77">
        <v>602</v>
      </c>
      <c r="B3667" s="77" t="s">
        <v>395</v>
      </c>
      <c r="C3667" s="77" t="s">
        <v>68</v>
      </c>
      <c r="D3667" s="77" t="s">
        <v>2824</v>
      </c>
      <c r="E3667" s="77" t="s">
        <v>2825</v>
      </c>
      <c r="F3667" s="78">
        <v>44651</v>
      </c>
      <c r="G3667" s="77" t="s">
        <v>2816</v>
      </c>
      <c r="H3667" s="79">
        <v>6225000</v>
      </c>
      <c r="I3667" s="79">
        <v>6225000</v>
      </c>
      <c r="J3667" s="79">
        <v>5500000</v>
      </c>
      <c r="K3667" s="79">
        <v>725000</v>
      </c>
      <c r="L3667" s="79">
        <v>0</v>
      </c>
      <c r="M3667" s="79">
        <v>0</v>
      </c>
      <c r="N3667" s="79">
        <v>0</v>
      </c>
      <c r="O3667" s="79">
        <v>0</v>
      </c>
      <c r="P3667" s="80">
        <v>725000</v>
      </c>
      <c r="Q3667" s="81" t="str">
        <f t="shared" si="57"/>
        <v>Registered</v>
      </c>
    </row>
    <row r="3668" spans="1:17">
      <c r="A3668" s="72">
        <v>601</v>
      </c>
      <c r="B3668" s="72" t="s">
        <v>395</v>
      </c>
      <c r="C3668" s="72" t="s">
        <v>68</v>
      </c>
      <c r="D3668" s="72" t="s">
        <v>2822</v>
      </c>
      <c r="E3668" s="72" t="s">
        <v>2823</v>
      </c>
      <c r="F3668" s="73">
        <v>44763</v>
      </c>
      <c r="G3668" s="72" t="s">
        <v>2777</v>
      </c>
      <c r="H3668" s="74">
        <v>6425300</v>
      </c>
      <c r="I3668" s="74">
        <v>6425300</v>
      </c>
      <c r="J3668" s="74">
        <v>5700000</v>
      </c>
      <c r="K3668" s="74">
        <v>725300</v>
      </c>
      <c r="L3668" s="74">
        <v>0</v>
      </c>
      <c r="M3668" s="74">
        <v>0</v>
      </c>
      <c r="N3668" s="74">
        <v>0</v>
      </c>
      <c r="O3668" s="74">
        <v>0</v>
      </c>
      <c r="P3668" s="75">
        <v>725300</v>
      </c>
      <c r="Q3668" s="76" t="str">
        <f t="shared" si="57"/>
        <v>Registered</v>
      </c>
    </row>
    <row r="3669" spans="1:17">
      <c r="A3669" s="77">
        <v>600</v>
      </c>
      <c r="B3669" s="77" t="s">
        <v>107</v>
      </c>
      <c r="C3669" s="77" t="s">
        <v>108</v>
      </c>
      <c r="D3669" s="77" t="s">
        <v>2819</v>
      </c>
      <c r="E3669" s="77" t="s">
        <v>2820</v>
      </c>
      <c r="F3669" s="78">
        <v>45812</v>
      </c>
      <c r="G3669" s="77" t="s">
        <v>2821</v>
      </c>
      <c r="H3669" s="79">
        <v>9078571</v>
      </c>
      <c r="I3669" s="79">
        <v>5537929</v>
      </c>
      <c r="J3669" s="79">
        <v>4811643</v>
      </c>
      <c r="K3669" s="79">
        <v>726286</v>
      </c>
      <c r="L3669" s="79">
        <v>363143</v>
      </c>
      <c r="M3669" s="79">
        <v>363143</v>
      </c>
      <c r="N3669" s="79">
        <v>0</v>
      </c>
      <c r="O3669" s="79">
        <v>0</v>
      </c>
      <c r="P3669" s="80">
        <v>0</v>
      </c>
      <c r="Q3669" s="81" t="str">
        <f t="shared" si="57"/>
        <v>Registered</v>
      </c>
    </row>
    <row r="3670" spans="1:17">
      <c r="A3670" s="72">
        <v>599</v>
      </c>
      <c r="B3670" s="72" t="s">
        <v>295</v>
      </c>
      <c r="C3670" s="72" t="s">
        <v>296</v>
      </c>
      <c r="D3670" s="72" t="s">
        <v>2817</v>
      </c>
      <c r="E3670" s="72" t="s">
        <v>2818</v>
      </c>
      <c r="F3670" s="73">
        <v>46022</v>
      </c>
      <c r="G3670" s="72" t="s">
        <v>1618</v>
      </c>
      <c r="H3670" s="74">
        <v>5192857</v>
      </c>
      <c r="I3670" s="74">
        <v>1298215</v>
      </c>
      <c r="J3670" s="74">
        <v>571215</v>
      </c>
      <c r="K3670" s="74">
        <v>727000</v>
      </c>
      <c r="L3670" s="74">
        <v>0</v>
      </c>
      <c r="M3670" s="74">
        <v>727000</v>
      </c>
      <c r="N3670" s="74">
        <v>0</v>
      </c>
      <c r="O3670" s="74">
        <v>0</v>
      </c>
      <c r="P3670" s="75">
        <v>0</v>
      </c>
      <c r="Q3670" s="76" t="str">
        <f t="shared" si="57"/>
        <v>Registered</v>
      </c>
    </row>
    <row r="3671" spans="1:17">
      <c r="A3671" s="77">
        <v>598</v>
      </c>
      <c r="B3671" s="77" t="s">
        <v>395</v>
      </c>
      <c r="C3671" s="77" t="s">
        <v>68</v>
      </c>
      <c r="D3671" s="77" t="s">
        <v>2814</v>
      </c>
      <c r="E3671" s="77" t="s">
        <v>2815</v>
      </c>
      <c r="F3671" s="78">
        <v>44670</v>
      </c>
      <c r="G3671" s="77" t="s">
        <v>2816</v>
      </c>
      <c r="H3671" s="79">
        <v>5178000</v>
      </c>
      <c r="I3671" s="79">
        <v>5178000</v>
      </c>
      <c r="J3671" s="79">
        <v>4450000</v>
      </c>
      <c r="K3671" s="79">
        <v>728000</v>
      </c>
      <c r="L3671" s="79">
        <v>0</v>
      </c>
      <c r="M3671" s="79">
        <v>0</v>
      </c>
      <c r="N3671" s="79">
        <v>0</v>
      </c>
      <c r="O3671" s="79">
        <v>0</v>
      </c>
      <c r="P3671" s="80">
        <v>728000</v>
      </c>
      <c r="Q3671" s="81" t="str">
        <f t="shared" si="57"/>
        <v>Registered</v>
      </c>
    </row>
    <row r="3672" spans="1:17">
      <c r="A3672" s="72">
        <v>597</v>
      </c>
      <c r="B3672" s="72" t="s">
        <v>107</v>
      </c>
      <c r="C3672" s="72" t="s">
        <v>1487</v>
      </c>
      <c r="D3672" s="72" t="s">
        <v>2811</v>
      </c>
      <c r="E3672" s="72" t="s">
        <v>2812</v>
      </c>
      <c r="F3672" s="73">
        <v>45573</v>
      </c>
      <c r="G3672" s="72" t="s">
        <v>2813</v>
      </c>
      <c r="H3672" s="74">
        <v>8985180</v>
      </c>
      <c r="I3672" s="74">
        <v>5121552</v>
      </c>
      <c r="J3672" s="74">
        <v>4390473</v>
      </c>
      <c r="K3672" s="74">
        <v>731079</v>
      </c>
      <c r="L3672" s="74">
        <v>718814</v>
      </c>
      <c r="M3672" s="74">
        <v>0</v>
      </c>
      <c r="N3672" s="74">
        <v>0</v>
      </c>
      <c r="O3672" s="74">
        <v>12265</v>
      </c>
      <c r="P3672" s="75">
        <v>0</v>
      </c>
      <c r="Q3672" s="76" t="str">
        <f t="shared" si="57"/>
        <v>Registered</v>
      </c>
    </row>
    <row r="3673" spans="1:17">
      <c r="A3673" s="77">
        <v>596</v>
      </c>
      <c r="B3673" s="77" t="s">
        <v>1433</v>
      </c>
      <c r="C3673" s="77" t="s">
        <v>1434</v>
      </c>
      <c r="D3673" s="77" t="s">
        <v>2808</v>
      </c>
      <c r="E3673" s="77" t="s">
        <v>2809</v>
      </c>
      <c r="F3673" s="78">
        <v>45194</v>
      </c>
      <c r="G3673" s="77" t="s">
        <v>2810</v>
      </c>
      <c r="H3673" s="79">
        <v>7348845</v>
      </c>
      <c r="I3673" s="79">
        <v>5879077</v>
      </c>
      <c r="J3673" s="79">
        <v>5144193</v>
      </c>
      <c r="K3673" s="79">
        <v>734884</v>
      </c>
      <c r="L3673" s="79">
        <v>0</v>
      </c>
      <c r="M3673" s="79">
        <v>0</v>
      </c>
      <c r="N3673" s="79">
        <v>367442</v>
      </c>
      <c r="O3673" s="79">
        <v>0</v>
      </c>
      <c r="P3673" s="80">
        <v>367442</v>
      </c>
      <c r="Q3673" s="81" t="str">
        <f t="shared" si="57"/>
        <v>Registered</v>
      </c>
    </row>
    <row r="3674" spans="1:17">
      <c r="A3674" s="72">
        <v>594</v>
      </c>
      <c r="B3674" s="72" t="s">
        <v>355</v>
      </c>
      <c r="C3674" s="72" t="s">
        <v>1801</v>
      </c>
      <c r="D3674" s="72" t="s">
        <v>2805</v>
      </c>
      <c r="E3674" s="72" t="s">
        <v>2806</v>
      </c>
      <c r="F3674" s="73">
        <v>45729</v>
      </c>
      <c r="G3674" s="72" t="s">
        <v>2807</v>
      </c>
      <c r="H3674" s="74">
        <v>9393771</v>
      </c>
      <c r="I3674" s="74">
        <v>5354450</v>
      </c>
      <c r="J3674" s="74">
        <v>4602948</v>
      </c>
      <c r="K3674" s="74">
        <v>751502</v>
      </c>
      <c r="L3674" s="74">
        <v>375751</v>
      </c>
      <c r="M3674" s="74">
        <v>0</v>
      </c>
      <c r="N3674" s="74">
        <v>375751</v>
      </c>
      <c r="O3674" s="74">
        <v>0</v>
      </c>
      <c r="P3674" s="75">
        <v>0</v>
      </c>
      <c r="Q3674" s="76" t="str">
        <f t="shared" si="57"/>
        <v>Registered</v>
      </c>
    </row>
    <row r="3675" spans="1:17">
      <c r="A3675" s="77">
        <v>592</v>
      </c>
      <c r="B3675" s="77" t="s">
        <v>355</v>
      </c>
      <c r="C3675" s="77" t="s">
        <v>1801</v>
      </c>
      <c r="D3675" s="77" t="s">
        <v>2802</v>
      </c>
      <c r="E3675" s="77" t="s">
        <v>2803</v>
      </c>
      <c r="F3675" s="78">
        <v>45811</v>
      </c>
      <c r="G3675" s="77" t="s">
        <v>2804</v>
      </c>
      <c r="H3675" s="79">
        <v>9429450</v>
      </c>
      <c r="I3675" s="79">
        <v>5374787</v>
      </c>
      <c r="J3675" s="79">
        <v>4620431</v>
      </c>
      <c r="K3675" s="79">
        <v>754356</v>
      </c>
      <c r="L3675" s="79">
        <v>377178</v>
      </c>
      <c r="M3675" s="79">
        <v>0</v>
      </c>
      <c r="N3675" s="79">
        <v>377178</v>
      </c>
      <c r="O3675" s="79">
        <v>0</v>
      </c>
      <c r="P3675" s="80">
        <v>0</v>
      </c>
      <c r="Q3675" s="81" t="str">
        <f t="shared" si="57"/>
        <v>Registered</v>
      </c>
    </row>
    <row r="3676" spans="1:17">
      <c r="A3676" s="72">
        <v>591</v>
      </c>
      <c r="B3676" s="72" t="s">
        <v>318</v>
      </c>
      <c r="C3676" s="72" t="s">
        <v>319</v>
      </c>
      <c r="D3676" s="72" t="s">
        <v>2799</v>
      </c>
      <c r="E3676" s="72" t="s">
        <v>2800</v>
      </c>
      <c r="F3676" s="73">
        <v>45473</v>
      </c>
      <c r="G3676" s="72" t="s">
        <v>2801</v>
      </c>
      <c r="H3676" s="74">
        <v>5051169</v>
      </c>
      <c r="I3676" s="74">
        <v>5051169</v>
      </c>
      <c r="J3676" s="74">
        <v>4293489</v>
      </c>
      <c r="K3676" s="74">
        <v>757680</v>
      </c>
      <c r="L3676" s="74">
        <v>0</v>
      </c>
      <c r="M3676" s="74">
        <v>757680</v>
      </c>
      <c r="N3676" s="74">
        <v>0</v>
      </c>
      <c r="O3676" s="74">
        <v>0</v>
      </c>
      <c r="P3676" s="75">
        <v>0</v>
      </c>
      <c r="Q3676" s="76" t="str">
        <f t="shared" si="57"/>
        <v>Registered</v>
      </c>
    </row>
    <row r="3677" spans="1:17">
      <c r="A3677" s="77">
        <v>590</v>
      </c>
      <c r="B3677" s="77" t="s">
        <v>355</v>
      </c>
      <c r="C3677" s="77" t="s">
        <v>1801</v>
      </c>
      <c r="D3677" s="77" t="s">
        <v>2796</v>
      </c>
      <c r="E3677" s="77" t="s">
        <v>2797</v>
      </c>
      <c r="F3677" s="78">
        <v>45899</v>
      </c>
      <c r="G3677" s="77" t="s">
        <v>2798</v>
      </c>
      <c r="H3677" s="79">
        <v>6744750</v>
      </c>
      <c r="I3677" s="79">
        <v>3844508</v>
      </c>
      <c r="J3677" s="79">
        <v>3085723</v>
      </c>
      <c r="K3677" s="79">
        <v>758785</v>
      </c>
      <c r="L3677" s="79">
        <v>269790</v>
      </c>
      <c r="M3677" s="79">
        <v>0</v>
      </c>
      <c r="N3677" s="79">
        <v>269790</v>
      </c>
      <c r="O3677" s="79">
        <v>0</v>
      </c>
      <c r="P3677" s="80">
        <v>219205</v>
      </c>
      <c r="Q3677" s="81" t="str">
        <f t="shared" si="57"/>
        <v>Registered</v>
      </c>
    </row>
    <row r="3678" spans="1:17">
      <c r="A3678" s="72">
        <v>589</v>
      </c>
      <c r="B3678" s="72" t="s">
        <v>130</v>
      </c>
      <c r="C3678" s="72" t="s">
        <v>1496</v>
      </c>
      <c r="D3678" s="72" t="s">
        <v>2793</v>
      </c>
      <c r="E3678" s="72" t="s">
        <v>2794</v>
      </c>
      <c r="F3678" s="73">
        <v>45488</v>
      </c>
      <c r="G3678" s="72" t="s">
        <v>2795</v>
      </c>
      <c r="H3678" s="74">
        <v>17000000</v>
      </c>
      <c r="I3678" s="74">
        <v>6800000</v>
      </c>
      <c r="J3678" s="74">
        <v>6040000</v>
      </c>
      <c r="K3678" s="74">
        <v>760000</v>
      </c>
      <c r="L3678" s="74">
        <v>0</v>
      </c>
      <c r="M3678" s="74">
        <v>0</v>
      </c>
      <c r="N3678" s="74">
        <v>0</v>
      </c>
      <c r="O3678" s="74">
        <v>760000</v>
      </c>
      <c r="P3678" s="75">
        <v>0</v>
      </c>
      <c r="Q3678" s="76" t="str">
        <f t="shared" si="57"/>
        <v>Registered</v>
      </c>
    </row>
    <row r="3679" spans="1:17">
      <c r="A3679" s="77">
        <v>588</v>
      </c>
      <c r="B3679" s="77" t="s">
        <v>318</v>
      </c>
      <c r="C3679" s="77" t="s">
        <v>319</v>
      </c>
      <c r="D3679" s="77" t="s">
        <v>2790</v>
      </c>
      <c r="E3679" s="77" t="s">
        <v>2791</v>
      </c>
      <c r="F3679" s="78">
        <v>45456</v>
      </c>
      <c r="G3679" s="77" t="s">
        <v>2792</v>
      </c>
      <c r="H3679" s="79">
        <v>5067600</v>
      </c>
      <c r="I3679" s="79">
        <v>5067600</v>
      </c>
      <c r="J3679" s="79">
        <v>4307460</v>
      </c>
      <c r="K3679" s="79">
        <v>760140</v>
      </c>
      <c r="L3679" s="79">
        <v>0</v>
      </c>
      <c r="M3679" s="79">
        <v>760140</v>
      </c>
      <c r="N3679" s="79">
        <v>0</v>
      </c>
      <c r="O3679" s="79">
        <v>0</v>
      </c>
      <c r="P3679" s="80">
        <v>0</v>
      </c>
      <c r="Q3679" s="81" t="str">
        <f t="shared" si="57"/>
        <v>Registered</v>
      </c>
    </row>
    <row r="3680" spans="1:17">
      <c r="A3680" s="72">
        <v>587</v>
      </c>
      <c r="B3680" s="72" t="s">
        <v>318</v>
      </c>
      <c r="C3680" s="72" t="s">
        <v>320</v>
      </c>
      <c r="D3680" s="72" t="s">
        <v>2787</v>
      </c>
      <c r="E3680" s="72" t="s">
        <v>2788</v>
      </c>
      <c r="F3680" s="73">
        <v>45726</v>
      </c>
      <c r="G3680" s="72" t="s">
        <v>2789</v>
      </c>
      <c r="H3680" s="74">
        <v>5067825</v>
      </c>
      <c r="I3680" s="74">
        <v>5067825</v>
      </c>
      <c r="J3680" s="74">
        <v>4307654.5</v>
      </c>
      <c r="K3680" s="74">
        <v>760170.5</v>
      </c>
      <c r="L3680" s="74">
        <v>0</v>
      </c>
      <c r="M3680" s="74">
        <v>760170</v>
      </c>
      <c r="N3680" s="74">
        <v>0</v>
      </c>
      <c r="O3680" s="74">
        <v>0.5</v>
      </c>
      <c r="P3680" s="75">
        <v>0</v>
      </c>
      <c r="Q3680" s="76" t="str">
        <f t="shared" si="57"/>
        <v>Registered</v>
      </c>
    </row>
    <row r="3681" spans="1:17">
      <c r="A3681" s="77">
        <v>586</v>
      </c>
      <c r="B3681" s="77" t="s">
        <v>355</v>
      </c>
      <c r="C3681" s="77" t="s">
        <v>1801</v>
      </c>
      <c r="D3681" s="77" t="s">
        <v>2784</v>
      </c>
      <c r="E3681" s="77" t="s">
        <v>2785</v>
      </c>
      <c r="F3681" s="78">
        <v>45854</v>
      </c>
      <c r="G3681" s="77" t="s">
        <v>2786</v>
      </c>
      <c r="H3681" s="79">
        <v>9514400</v>
      </c>
      <c r="I3681" s="79">
        <v>5423208</v>
      </c>
      <c r="J3681" s="79">
        <v>4662056</v>
      </c>
      <c r="K3681" s="79">
        <v>761152</v>
      </c>
      <c r="L3681" s="79">
        <v>380576</v>
      </c>
      <c r="M3681" s="79">
        <v>0</v>
      </c>
      <c r="N3681" s="79">
        <v>380576</v>
      </c>
      <c r="O3681" s="79">
        <v>0</v>
      </c>
      <c r="P3681" s="80">
        <v>0</v>
      </c>
      <c r="Q3681" s="81" t="str">
        <f t="shared" si="57"/>
        <v>Registered</v>
      </c>
    </row>
    <row r="3682" spans="1:17">
      <c r="A3682" s="72">
        <v>584</v>
      </c>
      <c r="B3682" s="72" t="s">
        <v>318</v>
      </c>
      <c r="C3682" s="72" t="s">
        <v>320</v>
      </c>
      <c r="D3682" s="72" t="s">
        <v>2780</v>
      </c>
      <c r="E3682" s="72" t="s">
        <v>2781</v>
      </c>
      <c r="F3682" s="73">
        <v>45729</v>
      </c>
      <c r="G3682" s="72" t="s">
        <v>1861</v>
      </c>
      <c r="H3682" s="74">
        <v>5116800</v>
      </c>
      <c r="I3682" s="74">
        <v>5116800</v>
      </c>
      <c r="J3682" s="74">
        <v>4349280</v>
      </c>
      <c r="K3682" s="74">
        <v>767520</v>
      </c>
      <c r="L3682" s="74">
        <v>0</v>
      </c>
      <c r="M3682" s="74">
        <v>767520</v>
      </c>
      <c r="N3682" s="74">
        <v>0</v>
      </c>
      <c r="O3682" s="74">
        <v>0</v>
      </c>
      <c r="P3682" s="75">
        <v>0</v>
      </c>
      <c r="Q3682" s="76" t="str">
        <f t="shared" si="57"/>
        <v>Registered</v>
      </c>
    </row>
    <row r="3683" spans="1:17">
      <c r="A3683" s="77">
        <v>583</v>
      </c>
      <c r="B3683" s="77" t="s">
        <v>355</v>
      </c>
      <c r="C3683" s="77" t="s">
        <v>356</v>
      </c>
      <c r="D3683" s="77" t="s">
        <v>2778</v>
      </c>
      <c r="E3683" s="77" t="s">
        <v>2779</v>
      </c>
      <c r="F3683" s="78">
        <v>45287</v>
      </c>
      <c r="G3683" s="77" t="s">
        <v>1357</v>
      </c>
      <c r="H3683" s="79">
        <v>9608400</v>
      </c>
      <c r="I3683" s="79">
        <v>5380704</v>
      </c>
      <c r="J3683" s="79">
        <v>4612968</v>
      </c>
      <c r="K3683" s="79">
        <v>767736</v>
      </c>
      <c r="L3683" s="79">
        <v>0</v>
      </c>
      <c r="M3683" s="79">
        <v>767736</v>
      </c>
      <c r="N3683" s="79">
        <v>0</v>
      </c>
      <c r="O3683" s="79">
        <v>0</v>
      </c>
      <c r="P3683" s="80">
        <v>0</v>
      </c>
      <c r="Q3683" s="81" t="str">
        <f t="shared" si="57"/>
        <v>Registered</v>
      </c>
    </row>
    <row r="3684" spans="1:17">
      <c r="A3684" s="72">
        <v>582</v>
      </c>
      <c r="B3684" s="72" t="s">
        <v>395</v>
      </c>
      <c r="C3684" s="72" t="s">
        <v>68</v>
      </c>
      <c r="D3684" s="72" t="s">
        <v>2775</v>
      </c>
      <c r="E3684" s="72" t="s">
        <v>2776</v>
      </c>
      <c r="F3684" s="73">
        <v>44763</v>
      </c>
      <c r="G3684" s="72" t="s">
        <v>2777</v>
      </c>
      <c r="H3684" s="74">
        <v>6768000</v>
      </c>
      <c r="I3684" s="74">
        <v>6768000</v>
      </c>
      <c r="J3684" s="74">
        <v>6000000</v>
      </c>
      <c r="K3684" s="74">
        <v>768000</v>
      </c>
      <c r="L3684" s="74">
        <v>0</v>
      </c>
      <c r="M3684" s="74">
        <v>0</v>
      </c>
      <c r="N3684" s="74">
        <v>0</v>
      </c>
      <c r="O3684" s="74">
        <v>0</v>
      </c>
      <c r="P3684" s="75">
        <v>768000</v>
      </c>
      <c r="Q3684" s="76" t="str">
        <f t="shared" si="57"/>
        <v>Registered</v>
      </c>
    </row>
    <row r="3685" spans="1:17">
      <c r="A3685" s="77">
        <v>581</v>
      </c>
      <c r="B3685" s="77" t="s">
        <v>1762</v>
      </c>
      <c r="C3685" s="77" t="s">
        <v>13</v>
      </c>
      <c r="D3685" s="77" t="s">
        <v>2773</v>
      </c>
      <c r="E3685" s="77" t="s">
        <v>2774</v>
      </c>
      <c r="F3685" s="78">
        <v>45345</v>
      </c>
      <c r="G3685" s="77" t="s">
        <v>2689</v>
      </c>
      <c r="H3685" s="79">
        <v>5964000</v>
      </c>
      <c r="I3685" s="79">
        <v>4174800</v>
      </c>
      <c r="J3685" s="79">
        <v>3405740</v>
      </c>
      <c r="K3685" s="79">
        <v>769060</v>
      </c>
      <c r="L3685" s="79">
        <v>0</v>
      </c>
      <c r="M3685" s="79">
        <v>0</v>
      </c>
      <c r="N3685" s="79">
        <v>0</v>
      </c>
      <c r="O3685" s="79">
        <v>0</v>
      </c>
      <c r="P3685" s="80">
        <v>769060</v>
      </c>
      <c r="Q3685" s="81" t="str">
        <f t="shared" si="57"/>
        <v>Registered</v>
      </c>
    </row>
    <row r="3686" spans="1:17">
      <c r="A3686" s="72">
        <v>580</v>
      </c>
      <c r="B3686" s="72" t="s">
        <v>318</v>
      </c>
      <c r="C3686" s="72" t="s">
        <v>319</v>
      </c>
      <c r="D3686" s="72" t="s">
        <v>2770</v>
      </c>
      <c r="E3686" s="72" t="s">
        <v>2771</v>
      </c>
      <c r="F3686" s="73">
        <v>45491</v>
      </c>
      <c r="G3686" s="72" t="s">
        <v>2772</v>
      </c>
      <c r="H3686" s="74">
        <v>5139459</v>
      </c>
      <c r="I3686" s="74">
        <v>5139459</v>
      </c>
      <c r="J3686" s="74">
        <v>4368539</v>
      </c>
      <c r="K3686" s="74">
        <v>770920</v>
      </c>
      <c r="L3686" s="74">
        <v>0</v>
      </c>
      <c r="M3686" s="74">
        <v>770920</v>
      </c>
      <c r="N3686" s="74">
        <v>0</v>
      </c>
      <c r="O3686" s="74">
        <v>0</v>
      </c>
      <c r="P3686" s="75">
        <v>0</v>
      </c>
      <c r="Q3686" s="76" t="str">
        <f t="shared" si="57"/>
        <v>Registered</v>
      </c>
    </row>
    <row r="3687" spans="1:17">
      <c r="A3687" s="77">
        <v>579</v>
      </c>
      <c r="B3687" s="77" t="s">
        <v>355</v>
      </c>
      <c r="C3687" s="77" t="s">
        <v>61</v>
      </c>
      <c r="D3687" s="77" t="s">
        <v>2768</v>
      </c>
      <c r="E3687" s="77" t="s">
        <v>2769</v>
      </c>
      <c r="F3687" s="78">
        <v>46053</v>
      </c>
      <c r="G3687" s="77" t="s">
        <v>2412</v>
      </c>
      <c r="H3687" s="79">
        <v>9641825</v>
      </c>
      <c r="I3687" s="79">
        <v>1735529</v>
      </c>
      <c r="J3687" s="79">
        <v>964183</v>
      </c>
      <c r="K3687" s="79">
        <v>771346</v>
      </c>
      <c r="L3687" s="79">
        <v>0</v>
      </c>
      <c r="M3687" s="79">
        <v>771346</v>
      </c>
      <c r="N3687" s="79">
        <v>0</v>
      </c>
      <c r="O3687" s="79">
        <v>0</v>
      </c>
      <c r="P3687" s="80">
        <v>0</v>
      </c>
      <c r="Q3687" s="81" t="str">
        <f t="shared" si="57"/>
        <v>Registered</v>
      </c>
    </row>
    <row r="3688" spans="1:17">
      <c r="A3688" s="72">
        <v>577</v>
      </c>
      <c r="B3688" s="72" t="s">
        <v>130</v>
      </c>
      <c r="C3688" s="72" t="s">
        <v>22</v>
      </c>
      <c r="D3688" s="72" t="s">
        <v>2764</v>
      </c>
      <c r="E3688" s="72" t="s">
        <v>2765</v>
      </c>
      <c r="F3688" s="73">
        <v>45003</v>
      </c>
      <c r="G3688" s="72" t="s">
        <v>2546</v>
      </c>
      <c r="H3688" s="74">
        <v>7731243</v>
      </c>
      <c r="I3688" s="74">
        <v>6958117</v>
      </c>
      <c r="J3688" s="74">
        <v>6184993</v>
      </c>
      <c r="K3688" s="74">
        <v>773124</v>
      </c>
      <c r="L3688" s="74">
        <v>386562</v>
      </c>
      <c r="M3688" s="74">
        <v>386562</v>
      </c>
      <c r="N3688" s="74">
        <v>0</v>
      </c>
      <c r="O3688" s="74">
        <v>0</v>
      </c>
      <c r="P3688" s="75">
        <v>0</v>
      </c>
      <c r="Q3688" s="76" t="str">
        <f t="shared" si="57"/>
        <v>Registered</v>
      </c>
    </row>
    <row r="3689" spans="1:17">
      <c r="A3689" s="77">
        <v>578</v>
      </c>
      <c r="B3689" s="77" t="s">
        <v>130</v>
      </c>
      <c r="C3689" s="77" t="s">
        <v>22</v>
      </c>
      <c r="D3689" s="77" t="s">
        <v>2766</v>
      </c>
      <c r="E3689" s="77" t="s">
        <v>2767</v>
      </c>
      <c r="F3689" s="78">
        <v>45007</v>
      </c>
      <c r="G3689" s="77" t="s">
        <v>2538</v>
      </c>
      <c r="H3689" s="79">
        <v>7731243</v>
      </c>
      <c r="I3689" s="79">
        <v>6958117</v>
      </c>
      <c r="J3689" s="79">
        <v>6184993</v>
      </c>
      <c r="K3689" s="79">
        <v>773124</v>
      </c>
      <c r="L3689" s="79">
        <v>0</v>
      </c>
      <c r="M3689" s="79">
        <v>773124</v>
      </c>
      <c r="N3689" s="79">
        <v>0</v>
      </c>
      <c r="O3689" s="79">
        <v>0</v>
      </c>
      <c r="P3689" s="80">
        <v>0</v>
      </c>
      <c r="Q3689" s="81" t="str">
        <f t="shared" si="57"/>
        <v>Registered</v>
      </c>
    </row>
    <row r="3690" spans="1:17">
      <c r="A3690" s="72">
        <v>576</v>
      </c>
      <c r="B3690" s="72" t="s">
        <v>1447</v>
      </c>
      <c r="C3690" s="72" t="s">
        <v>1464</v>
      </c>
      <c r="D3690" s="72" t="s">
        <v>2762</v>
      </c>
      <c r="E3690" s="72" t="s">
        <v>2763</v>
      </c>
      <c r="F3690" s="73">
        <v>46081</v>
      </c>
      <c r="G3690" s="72" t="s">
        <v>1514</v>
      </c>
      <c r="H3690" s="74">
        <v>25800000</v>
      </c>
      <c r="I3690" s="74">
        <v>3354000</v>
      </c>
      <c r="J3690" s="74">
        <v>2580000</v>
      </c>
      <c r="K3690" s="74">
        <v>774000</v>
      </c>
      <c r="L3690" s="74">
        <v>774000</v>
      </c>
      <c r="M3690" s="74">
        <v>0</v>
      </c>
      <c r="N3690" s="74">
        <v>0</v>
      </c>
      <c r="O3690" s="74">
        <v>0</v>
      </c>
      <c r="P3690" s="75">
        <v>0</v>
      </c>
      <c r="Q3690" s="76" t="str">
        <f t="shared" si="57"/>
        <v>Registered</v>
      </c>
    </row>
    <row r="3691" spans="1:17">
      <c r="A3691" s="77">
        <v>575</v>
      </c>
      <c r="B3691" s="77" t="s">
        <v>395</v>
      </c>
      <c r="C3691" s="77" t="s">
        <v>68</v>
      </c>
      <c r="D3691" s="77" t="s">
        <v>2759</v>
      </c>
      <c r="E3691" s="77" t="s">
        <v>2760</v>
      </c>
      <c r="F3691" s="78">
        <v>44687</v>
      </c>
      <c r="G3691" s="77" t="s">
        <v>2761</v>
      </c>
      <c r="H3691" s="79">
        <v>11418000</v>
      </c>
      <c r="I3691" s="79">
        <v>11418000</v>
      </c>
      <c r="J3691" s="79">
        <v>10642955</v>
      </c>
      <c r="K3691" s="79">
        <v>775045</v>
      </c>
      <c r="L3691" s="79">
        <v>0</v>
      </c>
      <c r="M3691" s="79">
        <v>0</v>
      </c>
      <c r="N3691" s="79">
        <v>0</v>
      </c>
      <c r="O3691" s="79">
        <v>0</v>
      </c>
      <c r="P3691" s="80">
        <v>775045</v>
      </c>
      <c r="Q3691" s="81" t="str">
        <f t="shared" si="57"/>
        <v>Registered</v>
      </c>
    </row>
    <row r="3692" spans="1:17">
      <c r="A3692" s="72">
        <v>574</v>
      </c>
      <c r="B3692" s="72" t="s">
        <v>318</v>
      </c>
      <c r="C3692" s="72" t="s">
        <v>320</v>
      </c>
      <c r="D3692" s="72" t="s">
        <v>2757</v>
      </c>
      <c r="E3692" s="72" t="s">
        <v>2758</v>
      </c>
      <c r="F3692" s="73">
        <v>45596</v>
      </c>
      <c r="G3692" s="72" t="s">
        <v>1702</v>
      </c>
      <c r="H3692" s="74">
        <v>5202243</v>
      </c>
      <c r="I3692" s="74">
        <v>5202243</v>
      </c>
      <c r="J3692" s="74">
        <v>4422748</v>
      </c>
      <c r="K3692" s="74">
        <v>779495</v>
      </c>
      <c r="L3692" s="74">
        <v>0</v>
      </c>
      <c r="M3692" s="74">
        <v>779495</v>
      </c>
      <c r="N3692" s="74">
        <v>0</v>
      </c>
      <c r="O3692" s="74">
        <v>0</v>
      </c>
      <c r="P3692" s="75">
        <v>0</v>
      </c>
      <c r="Q3692" s="76" t="str">
        <f t="shared" si="57"/>
        <v>Registered</v>
      </c>
    </row>
    <row r="3693" spans="1:17">
      <c r="A3693" s="77">
        <v>573</v>
      </c>
      <c r="B3693" s="77" t="s">
        <v>130</v>
      </c>
      <c r="C3693" s="77" t="s">
        <v>24</v>
      </c>
      <c r="D3693" s="77" t="s">
        <v>2754</v>
      </c>
      <c r="E3693" s="77" t="s">
        <v>2755</v>
      </c>
      <c r="F3693" s="78">
        <v>45002</v>
      </c>
      <c r="G3693" s="77" t="s">
        <v>2756</v>
      </c>
      <c r="H3693" s="79">
        <v>7820391</v>
      </c>
      <c r="I3693" s="79">
        <v>7038357</v>
      </c>
      <c r="J3693" s="79">
        <v>6256317</v>
      </c>
      <c r="K3693" s="79">
        <v>782040</v>
      </c>
      <c r="L3693" s="79">
        <v>391020</v>
      </c>
      <c r="M3693" s="79">
        <v>391020</v>
      </c>
      <c r="N3693" s="79">
        <v>0</v>
      </c>
      <c r="O3693" s="79">
        <v>0</v>
      </c>
      <c r="P3693" s="80">
        <v>0</v>
      </c>
      <c r="Q3693" s="81" t="str">
        <f t="shared" si="57"/>
        <v>Registered</v>
      </c>
    </row>
    <row r="3694" spans="1:17">
      <c r="A3694" s="72">
        <v>572</v>
      </c>
      <c r="B3694" s="72" t="s">
        <v>318</v>
      </c>
      <c r="C3694" s="72" t="s">
        <v>320</v>
      </c>
      <c r="D3694" s="72" t="s">
        <v>2751</v>
      </c>
      <c r="E3694" s="72" t="s">
        <v>2752</v>
      </c>
      <c r="F3694" s="73">
        <v>45889</v>
      </c>
      <c r="G3694" s="72" t="s">
        <v>2753</v>
      </c>
      <c r="H3694" s="74">
        <v>5220500</v>
      </c>
      <c r="I3694" s="74">
        <v>5220500</v>
      </c>
      <c r="J3694" s="74">
        <v>4437425</v>
      </c>
      <c r="K3694" s="74">
        <v>783075</v>
      </c>
      <c r="L3694" s="74">
        <v>0</v>
      </c>
      <c r="M3694" s="74">
        <v>783075</v>
      </c>
      <c r="N3694" s="74">
        <v>0</v>
      </c>
      <c r="O3694" s="74">
        <v>0</v>
      </c>
      <c r="P3694" s="75">
        <v>0</v>
      </c>
      <c r="Q3694" s="76" t="str">
        <f t="shared" si="57"/>
        <v>Registered</v>
      </c>
    </row>
    <row r="3695" spans="1:17">
      <c r="A3695" s="77">
        <v>571</v>
      </c>
      <c r="B3695" s="77" t="s">
        <v>318</v>
      </c>
      <c r="C3695" s="77" t="s">
        <v>319</v>
      </c>
      <c r="D3695" s="77" t="s">
        <v>2749</v>
      </c>
      <c r="E3695" s="77" t="s">
        <v>2750</v>
      </c>
      <c r="F3695" s="78">
        <v>45596</v>
      </c>
      <c r="G3695" s="77" t="s">
        <v>2486</v>
      </c>
      <c r="H3695" s="79">
        <v>5228573</v>
      </c>
      <c r="I3695" s="79">
        <v>5228573</v>
      </c>
      <c r="J3695" s="79">
        <v>4444285</v>
      </c>
      <c r="K3695" s="79">
        <v>784288</v>
      </c>
      <c r="L3695" s="79">
        <v>0</v>
      </c>
      <c r="M3695" s="79">
        <v>784288</v>
      </c>
      <c r="N3695" s="79">
        <v>0</v>
      </c>
      <c r="O3695" s="79">
        <v>0</v>
      </c>
      <c r="P3695" s="80">
        <v>0</v>
      </c>
      <c r="Q3695" s="81" t="str">
        <f t="shared" si="57"/>
        <v>Registered</v>
      </c>
    </row>
    <row r="3696" spans="1:17">
      <c r="A3696" s="72">
        <v>570</v>
      </c>
      <c r="B3696" s="72" t="s">
        <v>318</v>
      </c>
      <c r="C3696" s="72" t="s">
        <v>320</v>
      </c>
      <c r="D3696" s="72" t="s">
        <v>2746</v>
      </c>
      <c r="E3696" s="72" t="s">
        <v>2747</v>
      </c>
      <c r="F3696" s="73">
        <v>45726</v>
      </c>
      <c r="G3696" s="72" t="s">
        <v>2748</v>
      </c>
      <c r="H3696" s="74">
        <v>5228681</v>
      </c>
      <c r="I3696" s="74">
        <v>5228681</v>
      </c>
      <c r="J3696" s="74">
        <v>4444380</v>
      </c>
      <c r="K3696" s="74">
        <v>784301</v>
      </c>
      <c r="L3696" s="74">
        <v>0</v>
      </c>
      <c r="M3696" s="74">
        <v>784301</v>
      </c>
      <c r="N3696" s="74">
        <v>0</v>
      </c>
      <c r="O3696" s="74">
        <v>0</v>
      </c>
      <c r="P3696" s="75">
        <v>0</v>
      </c>
      <c r="Q3696" s="76" t="str">
        <f t="shared" si="57"/>
        <v>Registered</v>
      </c>
    </row>
    <row r="3697" spans="1:17">
      <c r="A3697" s="77">
        <v>569</v>
      </c>
      <c r="B3697" s="77" t="s">
        <v>318</v>
      </c>
      <c r="C3697" s="77" t="s">
        <v>320</v>
      </c>
      <c r="D3697" s="77" t="s">
        <v>2743</v>
      </c>
      <c r="E3697" s="77" t="s">
        <v>2744</v>
      </c>
      <c r="F3697" s="78">
        <v>45740</v>
      </c>
      <c r="G3697" s="77" t="s">
        <v>2745</v>
      </c>
      <c r="H3697" s="79">
        <v>5228730</v>
      </c>
      <c r="I3697" s="79">
        <v>5228730</v>
      </c>
      <c r="J3697" s="79">
        <v>4444425</v>
      </c>
      <c r="K3697" s="79">
        <v>784305</v>
      </c>
      <c r="L3697" s="79">
        <v>0</v>
      </c>
      <c r="M3697" s="79">
        <v>784305</v>
      </c>
      <c r="N3697" s="79">
        <v>0</v>
      </c>
      <c r="O3697" s="79">
        <v>0</v>
      </c>
      <c r="P3697" s="80">
        <v>0</v>
      </c>
      <c r="Q3697" s="81" t="str">
        <f t="shared" si="57"/>
        <v>Registered</v>
      </c>
    </row>
    <row r="3698" spans="1:17">
      <c r="A3698" s="72">
        <v>568</v>
      </c>
      <c r="B3698" s="72" t="s">
        <v>318</v>
      </c>
      <c r="C3698" s="72" t="s">
        <v>320</v>
      </c>
      <c r="D3698" s="72" t="s">
        <v>2740</v>
      </c>
      <c r="E3698" s="72" t="s">
        <v>2741</v>
      </c>
      <c r="F3698" s="73">
        <v>45623</v>
      </c>
      <c r="G3698" s="72" t="s">
        <v>2742</v>
      </c>
      <c r="H3698" s="74">
        <v>5228976</v>
      </c>
      <c r="I3698" s="74">
        <v>5228976</v>
      </c>
      <c r="J3698" s="74">
        <v>4444634</v>
      </c>
      <c r="K3698" s="74">
        <v>784342</v>
      </c>
      <c r="L3698" s="74">
        <v>0</v>
      </c>
      <c r="M3698" s="74">
        <v>784342</v>
      </c>
      <c r="N3698" s="74">
        <v>0</v>
      </c>
      <c r="O3698" s="74">
        <v>0</v>
      </c>
      <c r="P3698" s="75">
        <v>0</v>
      </c>
      <c r="Q3698" s="76" t="str">
        <f t="shared" si="57"/>
        <v>Registered</v>
      </c>
    </row>
    <row r="3699" spans="1:17">
      <c r="A3699" s="77">
        <v>567</v>
      </c>
      <c r="B3699" s="77" t="s">
        <v>318</v>
      </c>
      <c r="C3699" s="77" t="s">
        <v>320</v>
      </c>
      <c r="D3699" s="77" t="s">
        <v>2738</v>
      </c>
      <c r="E3699" s="77" t="s">
        <v>2739</v>
      </c>
      <c r="F3699" s="78">
        <v>45596</v>
      </c>
      <c r="G3699" s="77" t="s">
        <v>1712</v>
      </c>
      <c r="H3699" s="79">
        <v>5239521</v>
      </c>
      <c r="I3699" s="79">
        <v>5239521</v>
      </c>
      <c r="J3699" s="79">
        <v>4453591</v>
      </c>
      <c r="K3699" s="79">
        <v>785930</v>
      </c>
      <c r="L3699" s="79">
        <v>0</v>
      </c>
      <c r="M3699" s="79">
        <v>785930</v>
      </c>
      <c r="N3699" s="79">
        <v>0</v>
      </c>
      <c r="O3699" s="79">
        <v>0</v>
      </c>
      <c r="P3699" s="80">
        <v>0</v>
      </c>
      <c r="Q3699" s="81" t="str">
        <f t="shared" si="57"/>
        <v>Registered</v>
      </c>
    </row>
    <row r="3700" spans="1:17">
      <c r="A3700" s="72">
        <v>566</v>
      </c>
      <c r="B3700" s="72" t="s">
        <v>130</v>
      </c>
      <c r="C3700" s="72" t="s">
        <v>25</v>
      </c>
      <c r="D3700" s="72" t="s">
        <v>2735</v>
      </c>
      <c r="E3700" s="72" t="s">
        <v>2736</v>
      </c>
      <c r="F3700" s="73">
        <v>45016</v>
      </c>
      <c r="G3700" s="72" t="s">
        <v>2737</v>
      </c>
      <c r="H3700" s="74">
        <v>7917750</v>
      </c>
      <c r="I3700" s="74">
        <v>6730093</v>
      </c>
      <c r="J3700" s="74">
        <v>5939178</v>
      </c>
      <c r="K3700" s="74">
        <v>790915</v>
      </c>
      <c r="L3700" s="74">
        <v>0</v>
      </c>
      <c r="M3700" s="74">
        <v>0</v>
      </c>
      <c r="N3700" s="74">
        <v>0</v>
      </c>
      <c r="O3700" s="74">
        <v>0</v>
      </c>
      <c r="P3700" s="75">
        <v>790915</v>
      </c>
      <c r="Q3700" s="76" t="str">
        <f t="shared" si="57"/>
        <v>Registered</v>
      </c>
    </row>
    <row r="3701" spans="1:17">
      <c r="A3701" s="77">
        <v>565</v>
      </c>
      <c r="B3701" s="77" t="s">
        <v>130</v>
      </c>
      <c r="C3701" s="77" t="s">
        <v>23</v>
      </c>
      <c r="D3701" s="77" t="s">
        <v>2733</v>
      </c>
      <c r="E3701" s="77" t="s">
        <v>2734</v>
      </c>
      <c r="F3701" s="78">
        <v>44951</v>
      </c>
      <c r="G3701" s="77" t="s">
        <v>2677</v>
      </c>
      <c r="H3701" s="79">
        <v>7909539</v>
      </c>
      <c r="I3701" s="79">
        <v>7118586</v>
      </c>
      <c r="J3701" s="79">
        <v>6327632</v>
      </c>
      <c r="K3701" s="79">
        <v>790954</v>
      </c>
      <c r="L3701" s="79">
        <v>395477</v>
      </c>
      <c r="M3701" s="79">
        <v>0</v>
      </c>
      <c r="N3701" s="79">
        <v>395477</v>
      </c>
      <c r="O3701" s="79">
        <v>0</v>
      </c>
      <c r="P3701" s="80">
        <v>0</v>
      </c>
      <c r="Q3701" s="81" t="str">
        <f t="shared" si="57"/>
        <v>Registered</v>
      </c>
    </row>
    <row r="3702" spans="1:17">
      <c r="A3702" s="72">
        <v>564</v>
      </c>
      <c r="B3702" s="72" t="s">
        <v>318</v>
      </c>
      <c r="C3702" s="72" t="s">
        <v>320</v>
      </c>
      <c r="D3702" s="72" t="s">
        <v>2730</v>
      </c>
      <c r="E3702" s="72" t="s">
        <v>2731</v>
      </c>
      <c r="F3702" s="73">
        <v>45712</v>
      </c>
      <c r="G3702" s="72" t="s">
        <v>2732</v>
      </c>
      <c r="H3702" s="74">
        <v>5276208</v>
      </c>
      <c r="I3702" s="74">
        <v>5276208</v>
      </c>
      <c r="J3702" s="74">
        <v>4484774</v>
      </c>
      <c r="K3702" s="74">
        <v>791434</v>
      </c>
      <c r="L3702" s="74">
        <v>0</v>
      </c>
      <c r="M3702" s="74">
        <v>791434</v>
      </c>
      <c r="N3702" s="74">
        <v>0</v>
      </c>
      <c r="O3702" s="74">
        <v>0</v>
      </c>
      <c r="P3702" s="75">
        <v>0</v>
      </c>
      <c r="Q3702" s="76" t="str">
        <f t="shared" si="57"/>
        <v>Registered</v>
      </c>
    </row>
    <row r="3703" spans="1:17">
      <c r="A3703" s="77">
        <v>563</v>
      </c>
      <c r="B3703" s="77" t="s">
        <v>107</v>
      </c>
      <c r="C3703" s="77" t="s">
        <v>2726</v>
      </c>
      <c r="D3703" s="77" t="s">
        <v>2727</v>
      </c>
      <c r="E3703" s="77" t="s">
        <v>2728</v>
      </c>
      <c r="F3703" s="78">
        <v>45527</v>
      </c>
      <c r="G3703" s="77" t="s">
        <v>2729</v>
      </c>
      <c r="H3703" s="79">
        <v>6180000</v>
      </c>
      <c r="I3703" s="79">
        <v>1854000</v>
      </c>
      <c r="J3703" s="79">
        <v>1061800</v>
      </c>
      <c r="K3703" s="79">
        <v>792200</v>
      </c>
      <c r="L3703" s="79">
        <v>0</v>
      </c>
      <c r="M3703" s="79">
        <v>0</v>
      </c>
      <c r="N3703" s="79">
        <v>0</v>
      </c>
      <c r="O3703" s="79">
        <v>0</v>
      </c>
      <c r="P3703" s="80">
        <v>792200</v>
      </c>
      <c r="Q3703" s="81" t="str">
        <f t="shared" si="57"/>
        <v>Registered</v>
      </c>
    </row>
    <row r="3704" spans="1:17">
      <c r="A3704" s="72">
        <v>562</v>
      </c>
      <c r="B3704" s="72" t="s">
        <v>130</v>
      </c>
      <c r="C3704" s="72" t="s">
        <v>22</v>
      </c>
      <c r="D3704" s="72" t="s">
        <v>2723</v>
      </c>
      <c r="E3704" s="72" t="s">
        <v>2724</v>
      </c>
      <c r="F3704" s="73">
        <v>45168</v>
      </c>
      <c r="G3704" s="72" t="s">
        <v>2725</v>
      </c>
      <c r="H3704" s="74">
        <v>7927600</v>
      </c>
      <c r="I3704" s="74">
        <v>7134840</v>
      </c>
      <c r="J3704" s="74">
        <v>6342080</v>
      </c>
      <c r="K3704" s="74">
        <v>792760</v>
      </c>
      <c r="L3704" s="74">
        <v>0</v>
      </c>
      <c r="M3704" s="74">
        <v>792760</v>
      </c>
      <c r="N3704" s="74">
        <v>0</v>
      </c>
      <c r="O3704" s="74">
        <v>0</v>
      </c>
      <c r="P3704" s="75">
        <v>0</v>
      </c>
      <c r="Q3704" s="76" t="str">
        <f t="shared" si="57"/>
        <v>Registered</v>
      </c>
    </row>
    <row r="3705" spans="1:17">
      <c r="A3705" s="77">
        <v>561</v>
      </c>
      <c r="B3705" s="77" t="s">
        <v>130</v>
      </c>
      <c r="C3705" s="77" t="s">
        <v>2274</v>
      </c>
      <c r="D3705" s="77" t="s">
        <v>2720</v>
      </c>
      <c r="E3705" s="77" t="s">
        <v>2721</v>
      </c>
      <c r="F3705" s="78">
        <v>45160</v>
      </c>
      <c r="G3705" s="77" t="s">
        <v>2722</v>
      </c>
      <c r="H3705" s="79">
        <v>7945902</v>
      </c>
      <c r="I3705" s="79">
        <v>7151310</v>
      </c>
      <c r="J3705" s="79">
        <v>6356720</v>
      </c>
      <c r="K3705" s="79">
        <v>794590</v>
      </c>
      <c r="L3705" s="79">
        <v>397295</v>
      </c>
      <c r="M3705" s="79">
        <v>0</v>
      </c>
      <c r="N3705" s="79">
        <v>397295</v>
      </c>
      <c r="O3705" s="79">
        <v>0</v>
      </c>
      <c r="P3705" s="80">
        <v>0</v>
      </c>
      <c r="Q3705" s="81" t="str">
        <f t="shared" si="57"/>
        <v>Registered</v>
      </c>
    </row>
    <row r="3706" spans="1:17">
      <c r="A3706" s="72">
        <v>560</v>
      </c>
      <c r="B3706" s="72" t="s">
        <v>130</v>
      </c>
      <c r="C3706" s="72" t="s">
        <v>22</v>
      </c>
      <c r="D3706" s="72" t="s">
        <v>2717</v>
      </c>
      <c r="E3706" s="72" t="s">
        <v>2718</v>
      </c>
      <c r="F3706" s="73">
        <v>45130</v>
      </c>
      <c r="G3706" s="72" t="s">
        <v>2719</v>
      </c>
      <c r="H3706" s="74">
        <v>7954113</v>
      </c>
      <c r="I3706" s="74">
        <v>7158701</v>
      </c>
      <c r="J3706" s="74">
        <v>6363288</v>
      </c>
      <c r="K3706" s="74">
        <v>795413</v>
      </c>
      <c r="L3706" s="74">
        <v>0</v>
      </c>
      <c r="M3706" s="74">
        <v>795412</v>
      </c>
      <c r="N3706" s="74">
        <v>0</v>
      </c>
      <c r="O3706" s="74">
        <v>0</v>
      </c>
      <c r="P3706" s="75">
        <v>1</v>
      </c>
      <c r="Q3706" s="76" t="str">
        <f t="shared" si="57"/>
        <v>Registered</v>
      </c>
    </row>
    <row r="3707" spans="1:17">
      <c r="A3707" s="77">
        <v>559</v>
      </c>
      <c r="B3707" s="77" t="s">
        <v>318</v>
      </c>
      <c r="C3707" s="77" t="s">
        <v>320</v>
      </c>
      <c r="D3707" s="77" t="s">
        <v>2714</v>
      </c>
      <c r="E3707" s="77" t="s">
        <v>2715</v>
      </c>
      <c r="F3707" s="78">
        <v>45596</v>
      </c>
      <c r="G3707" s="77" t="s">
        <v>2716</v>
      </c>
      <c r="H3707" s="79">
        <v>5313600</v>
      </c>
      <c r="I3707" s="79">
        <v>5313600</v>
      </c>
      <c r="J3707" s="79">
        <v>4516560</v>
      </c>
      <c r="K3707" s="79">
        <v>797040</v>
      </c>
      <c r="L3707" s="79">
        <v>0</v>
      </c>
      <c r="M3707" s="79">
        <v>797040</v>
      </c>
      <c r="N3707" s="79">
        <v>0</v>
      </c>
      <c r="O3707" s="79">
        <v>0</v>
      </c>
      <c r="P3707" s="80">
        <v>0</v>
      </c>
      <c r="Q3707" s="81" t="str">
        <f t="shared" si="57"/>
        <v>Registered</v>
      </c>
    </row>
    <row r="3708" spans="1:17">
      <c r="A3708" s="72">
        <v>558</v>
      </c>
      <c r="B3708" s="72" t="s">
        <v>318</v>
      </c>
      <c r="C3708" s="72" t="s">
        <v>320</v>
      </c>
      <c r="D3708" s="72" t="s">
        <v>2711</v>
      </c>
      <c r="E3708" s="72" t="s">
        <v>2712</v>
      </c>
      <c r="F3708" s="73">
        <v>45854</v>
      </c>
      <c r="G3708" s="72" t="s">
        <v>2713</v>
      </c>
      <c r="H3708" s="74">
        <v>5315549</v>
      </c>
      <c r="I3708" s="74">
        <v>5315549</v>
      </c>
      <c r="J3708" s="74">
        <v>4518215</v>
      </c>
      <c r="K3708" s="74">
        <v>797334</v>
      </c>
      <c r="L3708" s="74">
        <v>0</v>
      </c>
      <c r="M3708" s="74">
        <v>797334</v>
      </c>
      <c r="N3708" s="74">
        <v>0</v>
      </c>
      <c r="O3708" s="74">
        <v>0</v>
      </c>
      <c r="P3708" s="75">
        <v>0</v>
      </c>
      <c r="Q3708" s="76" t="str">
        <f t="shared" si="57"/>
        <v>Registered</v>
      </c>
    </row>
    <row r="3709" spans="1:17">
      <c r="A3709" s="77">
        <v>557</v>
      </c>
      <c r="B3709" s="77" t="s">
        <v>318</v>
      </c>
      <c r="C3709" s="77" t="s">
        <v>320</v>
      </c>
      <c r="D3709" s="77" t="s">
        <v>2709</v>
      </c>
      <c r="E3709" s="77" t="s">
        <v>2710</v>
      </c>
      <c r="F3709" s="78">
        <v>45777</v>
      </c>
      <c r="G3709" s="77" t="s">
        <v>2016</v>
      </c>
      <c r="H3709" s="79">
        <v>5316552</v>
      </c>
      <c r="I3709" s="79">
        <v>5316552</v>
      </c>
      <c r="J3709" s="79">
        <v>4519070</v>
      </c>
      <c r="K3709" s="79">
        <v>797482</v>
      </c>
      <c r="L3709" s="79">
        <v>0</v>
      </c>
      <c r="M3709" s="79">
        <v>797482</v>
      </c>
      <c r="N3709" s="79">
        <v>0</v>
      </c>
      <c r="O3709" s="79">
        <v>0</v>
      </c>
      <c r="P3709" s="80">
        <v>0</v>
      </c>
      <c r="Q3709" s="81" t="str">
        <f t="shared" si="57"/>
        <v>Registered</v>
      </c>
    </row>
    <row r="3710" spans="1:17">
      <c r="A3710" s="72">
        <v>556</v>
      </c>
      <c r="B3710" s="72" t="s">
        <v>355</v>
      </c>
      <c r="C3710" s="72" t="s">
        <v>1588</v>
      </c>
      <c r="D3710" s="72" t="s">
        <v>2706</v>
      </c>
      <c r="E3710" s="72" t="s">
        <v>2707</v>
      </c>
      <c r="F3710" s="73">
        <v>45881</v>
      </c>
      <c r="G3710" s="72" t="s">
        <v>2708</v>
      </c>
      <c r="H3710" s="74">
        <v>9981625</v>
      </c>
      <c r="I3710" s="74">
        <v>5689527</v>
      </c>
      <c r="J3710" s="74">
        <v>4890997</v>
      </c>
      <c r="K3710" s="74">
        <v>798530</v>
      </c>
      <c r="L3710" s="74">
        <v>0</v>
      </c>
      <c r="M3710" s="74">
        <v>399265</v>
      </c>
      <c r="N3710" s="74">
        <v>0</v>
      </c>
      <c r="O3710" s="74">
        <v>399265</v>
      </c>
      <c r="P3710" s="75">
        <v>0</v>
      </c>
      <c r="Q3710" s="76" t="str">
        <f t="shared" si="57"/>
        <v>Registered</v>
      </c>
    </row>
    <row r="3711" spans="1:17">
      <c r="A3711" s="77">
        <v>555</v>
      </c>
      <c r="B3711" s="77" t="s">
        <v>130</v>
      </c>
      <c r="C3711" s="77" t="s">
        <v>22</v>
      </c>
      <c r="D3711" s="77" t="s">
        <v>2704</v>
      </c>
      <c r="E3711" s="77" t="s">
        <v>2705</v>
      </c>
      <c r="F3711" s="78">
        <v>45199</v>
      </c>
      <c r="G3711" s="77" t="s">
        <v>2609</v>
      </c>
      <c r="H3711" s="79">
        <v>7998687</v>
      </c>
      <c r="I3711" s="79">
        <v>7198817</v>
      </c>
      <c r="J3711" s="79">
        <v>6398854.8700000001</v>
      </c>
      <c r="K3711" s="79">
        <v>799962.13</v>
      </c>
      <c r="L3711" s="79">
        <v>0</v>
      </c>
      <c r="M3711" s="79">
        <v>799868</v>
      </c>
      <c r="N3711" s="79">
        <v>0</v>
      </c>
      <c r="O3711" s="79">
        <v>0</v>
      </c>
      <c r="P3711" s="80">
        <v>94.13</v>
      </c>
      <c r="Q3711" s="81" t="str">
        <f t="shared" si="57"/>
        <v>Registered</v>
      </c>
    </row>
    <row r="3712" spans="1:17">
      <c r="A3712" s="72">
        <v>554</v>
      </c>
      <c r="B3712" s="72" t="s">
        <v>1447</v>
      </c>
      <c r="C3712" s="72" t="s">
        <v>1464</v>
      </c>
      <c r="D3712" s="72" t="s">
        <v>2702</v>
      </c>
      <c r="E3712" s="72" t="s">
        <v>2703</v>
      </c>
      <c r="F3712" s="73">
        <v>45838</v>
      </c>
      <c r="G3712" s="72" t="s">
        <v>1840</v>
      </c>
      <c r="H3712" s="74">
        <v>61300000</v>
      </c>
      <c r="I3712" s="74">
        <v>18390000</v>
      </c>
      <c r="J3712" s="74">
        <v>17585000</v>
      </c>
      <c r="K3712" s="74">
        <v>805000</v>
      </c>
      <c r="L3712" s="74">
        <v>0</v>
      </c>
      <c r="M3712" s="74">
        <v>0</v>
      </c>
      <c r="N3712" s="74">
        <v>805000</v>
      </c>
      <c r="O3712" s="74">
        <v>0</v>
      </c>
      <c r="P3712" s="75">
        <v>0</v>
      </c>
      <c r="Q3712" s="76" t="str">
        <f t="shared" ref="Q3712:Q3775" si="58">IF(G3712="01 Jan 1900","Unregistered","Registered")</f>
        <v>Registered</v>
      </c>
    </row>
    <row r="3713" spans="1:17">
      <c r="A3713" s="77">
        <v>553</v>
      </c>
      <c r="B3713" s="77" t="s">
        <v>107</v>
      </c>
      <c r="C3713" s="77" t="s">
        <v>108</v>
      </c>
      <c r="D3713" s="77" t="s">
        <v>2699</v>
      </c>
      <c r="E3713" s="77" t="s">
        <v>2700</v>
      </c>
      <c r="F3713" s="78">
        <v>45746</v>
      </c>
      <c r="G3713" s="77" t="s">
        <v>2701</v>
      </c>
      <c r="H3713" s="79">
        <v>13437500</v>
      </c>
      <c r="I3713" s="79">
        <v>7390625</v>
      </c>
      <c r="J3713" s="79">
        <v>6584375</v>
      </c>
      <c r="K3713" s="79">
        <v>806250</v>
      </c>
      <c r="L3713" s="79">
        <v>806250</v>
      </c>
      <c r="M3713" s="79">
        <v>0</v>
      </c>
      <c r="N3713" s="79">
        <v>0</v>
      </c>
      <c r="O3713" s="79">
        <v>0</v>
      </c>
      <c r="P3713" s="80">
        <v>0</v>
      </c>
      <c r="Q3713" s="81" t="str">
        <f t="shared" si="58"/>
        <v>Registered</v>
      </c>
    </row>
    <row r="3714" spans="1:17">
      <c r="A3714" s="72">
        <v>552</v>
      </c>
      <c r="B3714" s="72" t="s">
        <v>1433</v>
      </c>
      <c r="C3714" s="72" t="s">
        <v>1475</v>
      </c>
      <c r="D3714" s="72" t="s">
        <v>2696</v>
      </c>
      <c r="E3714" s="72" t="s">
        <v>2697</v>
      </c>
      <c r="F3714" s="73">
        <v>45506</v>
      </c>
      <c r="G3714" s="72" t="s">
        <v>2698</v>
      </c>
      <c r="H3714" s="74">
        <v>12455358</v>
      </c>
      <c r="I3714" s="74">
        <v>9964286</v>
      </c>
      <c r="J3714" s="74">
        <v>9157877.8000000007</v>
      </c>
      <c r="K3714" s="74">
        <v>806408.2</v>
      </c>
      <c r="L3714" s="74">
        <v>0</v>
      </c>
      <c r="M3714" s="74">
        <v>0</v>
      </c>
      <c r="N3714" s="74">
        <v>0</v>
      </c>
      <c r="O3714" s="74">
        <v>622768</v>
      </c>
      <c r="P3714" s="75">
        <v>183640.2</v>
      </c>
      <c r="Q3714" s="76" t="str">
        <f t="shared" si="58"/>
        <v>Registered</v>
      </c>
    </row>
    <row r="3715" spans="1:17">
      <c r="A3715" s="77">
        <v>551</v>
      </c>
      <c r="B3715" s="77" t="s">
        <v>1433</v>
      </c>
      <c r="C3715" s="77" t="s">
        <v>94</v>
      </c>
      <c r="D3715" s="77" t="s">
        <v>2693</v>
      </c>
      <c r="E3715" s="77" t="s">
        <v>2694</v>
      </c>
      <c r="F3715" s="78">
        <v>45215</v>
      </c>
      <c r="G3715" s="77" t="s">
        <v>2695</v>
      </c>
      <c r="H3715" s="79">
        <v>7348845</v>
      </c>
      <c r="I3715" s="79">
        <v>5879077</v>
      </c>
      <c r="J3715" s="79">
        <v>5071680.5</v>
      </c>
      <c r="K3715" s="79">
        <v>807396.5</v>
      </c>
      <c r="L3715" s="79">
        <v>0</v>
      </c>
      <c r="M3715" s="79">
        <v>0</v>
      </c>
      <c r="N3715" s="79">
        <v>0</v>
      </c>
      <c r="O3715" s="79">
        <v>367442</v>
      </c>
      <c r="P3715" s="80">
        <v>439954.5</v>
      </c>
      <c r="Q3715" s="81" t="str">
        <f t="shared" si="58"/>
        <v>Registered</v>
      </c>
    </row>
    <row r="3716" spans="1:17">
      <c r="A3716" s="72">
        <v>550</v>
      </c>
      <c r="B3716" s="72" t="s">
        <v>395</v>
      </c>
      <c r="C3716" s="72" t="s">
        <v>68</v>
      </c>
      <c r="D3716" s="72" t="s">
        <v>2690</v>
      </c>
      <c r="E3716" s="72" t="s">
        <v>2691</v>
      </c>
      <c r="F3716" s="73">
        <v>44224</v>
      </c>
      <c r="G3716" s="72" t="s">
        <v>2692</v>
      </c>
      <c r="H3716" s="74">
        <v>6558000</v>
      </c>
      <c r="I3716" s="74">
        <v>6558000</v>
      </c>
      <c r="J3716" s="74">
        <v>5750000</v>
      </c>
      <c r="K3716" s="74">
        <v>808000</v>
      </c>
      <c r="L3716" s="74">
        <v>0</v>
      </c>
      <c r="M3716" s="74">
        <v>0</v>
      </c>
      <c r="N3716" s="74">
        <v>0</v>
      </c>
      <c r="O3716" s="74">
        <v>0</v>
      </c>
      <c r="P3716" s="75">
        <v>808000</v>
      </c>
      <c r="Q3716" s="76" t="str">
        <f t="shared" si="58"/>
        <v>Registered</v>
      </c>
    </row>
    <row r="3717" spans="1:17">
      <c r="A3717" s="77">
        <v>549</v>
      </c>
      <c r="B3717" s="77" t="s">
        <v>1433</v>
      </c>
      <c r="C3717" s="77" t="s">
        <v>1434</v>
      </c>
      <c r="D3717" s="77" t="s">
        <v>2687</v>
      </c>
      <c r="E3717" s="77" t="s">
        <v>2688</v>
      </c>
      <c r="F3717" s="78">
        <v>45194</v>
      </c>
      <c r="G3717" s="77" t="s">
        <v>2689</v>
      </c>
      <c r="H3717" s="79">
        <v>7348845</v>
      </c>
      <c r="I3717" s="79">
        <v>5511635</v>
      </c>
      <c r="J3717" s="79">
        <v>4703262</v>
      </c>
      <c r="K3717" s="79">
        <v>808373</v>
      </c>
      <c r="L3717" s="79">
        <v>0</v>
      </c>
      <c r="M3717" s="79">
        <v>0</v>
      </c>
      <c r="N3717" s="79">
        <v>367442</v>
      </c>
      <c r="O3717" s="79">
        <v>0</v>
      </c>
      <c r="P3717" s="80">
        <v>440931</v>
      </c>
      <c r="Q3717" s="81" t="str">
        <f t="shared" si="58"/>
        <v>Registered</v>
      </c>
    </row>
    <row r="3718" spans="1:17">
      <c r="A3718" s="72">
        <v>548</v>
      </c>
      <c r="B3718" s="72" t="s">
        <v>318</v>
      </c>
      <c r="C3718" s="72" t="s">
        <v>320</v>
      </c>
      <c r="D3718" s="72" t="s">
        <v>2684</v>
      </c>
      <c r="E3718" s="72" t="s">
        <v>2685</v>
      </c>
      <c r="F3718" s="73">
        <v>45869</v>
      </c>
      <c r="G3718" s="72" t="s">
        <v>2686</v>
      </c>
      <c r="H3718" s="74">
        <v>5405310</v>
      </c>
      <c r="I3718" s="74">
        <v>5405310</v>
      </c>
      <c r="J3718" s="74">
        <v>4594513</v>
      </c>
      <c r="K3718" s="74">
        <v>810797</v>
      </c>
      <c r="L3718" s="74">
        <v>0</v>
      </c>
      <c r="M3718" s="74">
        <v>810797</v>
      </c>
      <c r="N3718" s="74">
        <v>0</v>
      </c>
      <c r="O3718" s="74">
        <v>0</v>
      </c>
      <c r="P3718" s="75">
        <v>0</v>
      </c>
      <c r="Q3718" s="76" t="str">
        <f t="shared" si="58"/>
        <v>Registered</v>
      </c>
    </row>
    <row r="3719" spans="1:17">
      <c r="A3719" s="77">
        <v>547</v>
      </c>
      <c r="B3719" s="77" t="s">
        <v>1762</v>
      </c>
      <c r="C3719" s="77" t="s">
        <v>13</v>
      </c>
      <c r="D3719" s="77" t="s">
        <v>2681</v>
      </c>
      <c r="E3719" s="77" t="s">
        <v>2682</v>
      </c>
      <c r="F3719" s="78">
        <v>45366</v>
      </c>
      <c r="G3719" s="77" t="s">
        <v>2683</v>
      </c>
      <c r="H3719" s="79">
        <v>3880000</v>
      </c>
      <c r="I3719" s="79">
        <v>2716000</v>
      </c>
      <c r="J3719" s="79">
        <v>1900000</v>
      </c>
      <c r="K3719" s="79">
        <v>816000</v>
      </c>
      <c r="L3719" s="79">
        <v>0</v>
      </c>
      <c r="M3719" s="79">
        <v>0</v>
      </c>
      <c r="N3719" s="79">
        <v>0</v>
      </c>
      <c r="O3719" s="79">
        <v>0</v>
      </c>
      <c r="P3719" s="80">
        <v>816000</v>
      </c>
      <c r="Q3719" s="81" t="str">
        <f t="shared" si="58"/>
        <v>Registered</v>
      </c>
    </row>
    <row r="3720" spans="1:17">
      <c r="A3720" s="72">
        <v>546</v>
      </c>
      <c r="B3720" s="72" t="s">
        <v>318</v>
      </c>
      <c r="C3720" s="72" t="s">
        <v>319</v>
      </c>
      <c r="D3720" s="72" t="s">
        <v>2678</v>
      </c>
      <c r="E3720" s="72" t="s">
        <v>2679</v>
      </c>
      <c r="F3720" s="73">
        <v>45475</v>
      </c>
      <c r="G3720" s="72" t="s">
        <v>2680</v>
      </c>
      <c r="H3720" s="74">
        <v>4521150</v>
      </c>
      <c r="I3720" s="74">
        <v>4521150</v>
      </c>
      <c r="J3720" s="74">
        <v>3703054</v>
      </c>
      <c r="K3720" s="74">
        <v>818096</v>
      </c>
      <c r="L3720" s="74">
        <v>0</v>
      </c>
      <c r="M3720" s="74">
        <v>713867</v>
      </c>
      <c r="N3720" s="74">
        <v>0</v>
      </c>
      <c r="O3720" s="74">
        <v>104229</v>
      </c>
      <c r="P3720" s="75">
        <v>0</v>
      </c>
      <c r="Q3720" s="76" t="str">
        <f t="shared" si="58"/>
        <v>Registered</v>
      </c>
    </row>
    <row r="3721" spans="1:17">
      <c r="A3721" s="77">
        <v>545</v>
      </c>
      <c r="B3721" s="77" t="s">
        <v>1884</v>
      </c>
      <c r="C3721" s="77" t="s">
        <v>2010</v>
      </c>
      <c r="D3721" s="77" t="s">
        <v>2675</v>
      </c>
      <c r="E3721" s="77" t="s">
        <v>2676</v>
      </c>
      <c r="F3721" s="78">
        <v>44895</v>
      </c>
      <c r="G3721" s="77" t="s">
        <v>2677</v>
      </c>
      <c r="H3721" s="79">
        <v>8191100</v>
      </c>
      <c r="I3721" s="79">
        <v>7371990</v>
      </c>
      <c r="J3721" s="79">
        <v>6552880</v>
      </c>
      <c r="K3721" s="79">
        <v>819110</v>
      </c>
      <c r="L3721" s="79">
        <v>0</v>
      </c>
      <c r="M3721" s="79">
        <v>819110</v>
      </c>
      <c r="N3721" s="79">
        <v>0</v>
      </c>
      <c r="O3721" s="79">
        <v>0</v>
      </c>
      <c r="P3721" s="80">
        <v>0</v>
      </c>
      <c r="Q3721" s="81" t="str">
        <f t="shared" si="58"/>
        <v>Registered</v>
      </c>
    </row>
    <row r="3722" spans="1:17">
      <c r="A3722" s="72">
        <v>544</v>
      </c>
      <c r="B3722" s="72" t="s">
        <v>1433</v>
      </c>
      <c r="C3722" s="72" t="s">
        <v>94</v>
      </c>
      <c r="D3722" s="72" t="s">
        <v>2673</v>
      </c>
      <c r="E3722" s="72" t="s">
        <v>2674</v>
      </c>
      <c r="F3722" s="73">
        <v>45107</v>
      </c>
      <c r="G3722" s="72" t="s">
        <v>2520</v>
      </c>
      <c r="H3722" s="74">
        <v>7348845</v>
      </c>
      <c r="I3722" s="74">
        <v>5879077</v>
      </c>
      <c r="J3722" s="74">
        <v>5056672</v>
      </c>
      <c r="K3722" s="74">
        <v>822405</v>
      </c>
      <c r="L3722" s="74">
        <v>0</v>
      </c>
      <c r="M3722" s="74">
        <v>0</v>
      </c>
      <c r="N3722" s="74">
        <v>0</v>
      </c>
      <c r="O3722" s="74">
        <v>367442</v>
      </c>
      <c r="P3722" s="75">
        <v>454963</v>
      </c>
      <c r="Q3722" s="76" t="str">
        <f t="shared" si="58"/>
        <v>Registered</v>
      </c>
    </row>
    <row r="3723" spans="1:17">
      <c r="A3723" s="77">
        <v>543</v>
      </c>
      <c r="B3723" s="77" t="s">
        <v>318</v>
      </c>
      <c r="C3723" s="77" t="s">
        <v>320</v>
      </c>
      <c r="D3723" s="77" t="s">
        <v>2671</v>
      </c>
      <c r="E3723" s="77" t="s">
        <v>2672</v>
      </c>
      <c r="F3723" s="78">
        <v>45990</v>
      </c>
      <c r="G3723" s="77" t="s">
        <v>2483</v>
      </c>
      <c r="H3723" s="79">
        <v>5494164</v>
      </c>
      <c r="I3723" s="79">
        <v>5494164</v>
      </c>
      <c r="J3723" s="79">
        <v>4670379</v>
      </c>
      <c r="K3723" s="79">
        <v>823785</v>
      </c>
      <c r="L3723" s="79">
        <v>0</v>
      </c>
      <c r="M3723" s="79">
        <v>823785</v>
      </c>
      <c r="N3723" s="79">
        <v>0</v>
      </c>
      <c r="O3723" s="79">
        <v>0</v>
      </c>
      <c r="P3723" s="80">
        <v>0</v>
      </c>
      <c r="Q3723" s="81" t="str">
        <f t="shared" si="58"/>
        <v>Registered</v>
      </c>
    </row>
    <row r="3724" spans="1:17">
      <c r="A3724" s="72">
        <v>542</v>
      </c>
      <c r="B3724" s="72" t="s">
        <v>1884</v>
      </c>
      <c r="C3724" s="72" t="s">
        <v>2010</v>
      </c>
      <c r="D3724" s="72" t="s">
        <v>2668</v>
      </c>
      <c r="E3724" s="72" t="s">
        <v>2669</v>
      </c>
      <c r="F3724" s="73">
        <v>44895</v>
      </c>
      <c r="G3724" s="72" t="s">
        <v>2670</v>
      </c>
      <c r="H3724" s="74">
        <v>8264286</v>
      </c>
      <c r="I3724" s="74">
        <v>8264286</v>
      </c>
      <c r="J3724" s="74">
        <v>7437854</v>
      </c>
      <c r="K3724" s="74">
        <v>826432</v>
      </c>
      <c r="L3724" s="74">
        <v>826432</v>
      </c>
      <c r="M3724" s="74">
        <v>0</v>
      </c>
      <c r="N3724" s="74">
        <v>0</v>
      </c>
      <c r="O3724" s="74">
        <v>0</v>
      </c>
      <c r="P3724" s="75">
        <v>0</v>
      </c>
      <c r="Q3724" s="76" t="str">
        <f t="shared" si="58"/>
        <v>Registered</v>
      </c>
    </row>
    <row r="3725" spans="1:17">
      <c r="A3725" s="77">
        <v>541</v>
      </c>
      <c r="B3725" s="77" t="s">
        <v>1722</v>
      </c>
      <c r="C3725" s="77" t="s">
        <v>84</v>
      </c>
      <c r="D3725" s="77" t="s">
        <v>2665</v>
      </c>
      <c r="E3725" s="77" t="s">
        <v>2666</v>
      </c>
      <c r="F3725" s="78">
        <v>43306</v>
      </c>
      <c r="G3725" s="77" t="s">
        <v>2667</v>
      </c>
      <c r="H3725" s="79">
        <v>4833000</v>
      </c>
      <c r="I3725" s="79">
        <v>4349700</v>
      </c>
      <c r="J3725" s="79">
        <v>3520699</v>
      </c>
      <c r="K3725" s="79">
        <v>829001</v>
      </c>
      <c r="L3725" s="79">
        <v>0</v>
      </c>
      <c r="M3725" s="79">
        <v>0</v>
      </c>
      <c r="N3725" s="79">
        <v>0</v>
      </c>
      <c r="O3725" s="79">
        <v>0</v>
      </c>
      <c r="P3725" s="80">
        <v>829001</v>
      </c>
      <c r="Q3725" s="81" t="str">
        <f t="shared" si="58"/>
        <v>Registered</v>
      </c>
    </row>
    <row r="3726" spans="1:17">
      <c r="A3726" s="72">
        <v>540</v>
      </c>
      <c r="B3726" s="72" t="s">
        <v>355</v>
      </c>
      <c r="C3726" s="72" t="s">
        <v>356</v>
      </c>
      <c r="D3726" s="72" t="s">
        <v>2662</v>
      </c>
      <c r="E3726" s="72" t="s">
        <v>2663</v>
      </c>
      <c r="F3726" s="73">
        <v>45290</v>
      </c>
      <c r="G3726" s="72" t="s">
        <v>2664</v>
      </c>
      <c r="H3726" s="74">
        <v>6392850</v>
      </c>
      <c r="I3726" s="74">
        <v>3930806</v>
      </c>
      <c r="J3726" s="74">
        <v>3097907</v>
      </c>
      <c r="K3726" s="74">
        <v>832899</v>
      </c>
      <c r="L3726" s="74">
        <v>0</v>
      </c>
      <c r="M3726" s="74">
        <v>129581</v>
      </c>
      <c r="N3726" s="74">
        <v>0</v>
      </c>
      <c r="O3726" s="74">
        <v>194372</v>
      </c>
      <c r="P3726" s="75">
        <v>508946</v>
      </c>
      <c r="Q3726" s="76" t="str">
        <f t="shared" si="58"/>
        <v>Registered</v>
      </c>
    </row>
    <row r="3727" spans="1:17">
      <c r="A3727" s="77">
        <v>539</v>
      </c>
      <c r="B3727" s="77" t="s">
        <v>130</v>
      </c>
      <c r="C3727" s="77" t="s">
        <v>2274</v>
      </c>
      <c r="D3727" s="77" t="s">
        <v>2659</v>
      </c>
      <c r="E3727" s="77" t="s">
        <v>2660</v>
      </c>
      <c r="F3727" s="78">
        <v>45083</v>
      </c>
      <c r="G3727" s="77" t="s">
        <v>2661</v>
      </c>
      <c r="H3727" s="79">
        <v>7864965</v>
      </c>
      <c r="I3727" s="79">
        <v>7078469</v>
      </c>
      <c r="J3727" s="79">
        <v>6242223</v>
      </c>
      <c r="K3727" s="79">
        <v>836246</v>
      </c>
      <c r="L3727" s="79">
        <v>393248</v>
      </c>
      <c r="M3727" s="79">
        <v>0</v>
      </c>
      <c r="N3727" s="79">
        <v>393248</v>
      </c>
      <c r="O3727" s="79">
        <v>0</v>
      </c>
      <c r="P3727" s="80">
        <v>49750</v>
      </c>
      <c r="Q3727" s="81" t="str">
        <f t="shared" si="58"/>
        <v>Registered</v>
      </c>
    </row>
    <row r="3728" spans="1:17">
      <c r="A3728" s="72">
        <v>538</v>
      </c>
      <c r="B3728" s="72" t="s">
        <v>1884</v>
      </c>
      <c r="C3728" s="72" t="s">
        <v>1885</v>
      </c>
      <c r="D3728" s="72" t="s">
        <v>2656</v>
      </c>
      <c r="E3728" s="72" t="s">
        <v>2657</v>
      </c>
      <c r="F3728" s="73">
        <v>45045</v>
      </c>
      <c r="G3728" s="72" t="s">
        <v>2658</v>
      </c>
      <c r="H3728" s="74">
        <v>5585714</v>
      </c>
      <c r="I3728" s="74">
        <v>5585714</v>
      </c>
      <c r="J3728" s="74">
        <v>4747860</v>
      </c>
      <c r="K3728" s="74">
        <v>837854</v>
      </c>
      <c r="L3728" s="74">
        <v>558568</v>
      </c>
      <c r="M3728" s="74">
        <v>279286</v>
      </c>
      <c r="N3728" s="74">
        <v>0</v>
      </c>
      <c r="O3728" s="74">
        <v>0</v>
      </c>
      <c r="P3728" s="75">
        <v>0</v>
      </c>
      <c r="Q3728" s="76" t="str">
        <f t="shared" si="58"/>
        <v>Registered</v>
      </c>
    </row>
    <row r="3729" spans="1:17">
      <c r="A3729" s="77">
        <v>536</v>
      </c>
      <c r="B3729" s="77" t="s">
        <v>355</v>
      </c>
      <c r="C3729" s="77" t="s">
        <v>357</v>
      </c>
      <c r="D3729" s="77" t="s">
        <v>2653</v>
      </c>
      <c r="E3729" s="77" t="s">
        <v>2654</v>
      </c>
      <c r="F3729" s="78">
        <v>45813</v>
      </c>
      <c r="G3729" s="77" t="s">
        <v>2510</v>
      </c>
      <c r="H3729" s="79">
        <v>9854200</v>
      </c>
      <c r="I3729" s="79">
        <v>6602314</v>
      </c>
      <c r="J3729" s="79">
        <v>5762173</v>
      </c>
      <c r="K3729" s="79">
        <v>840141</v>
      </c>
      <c r="L3729" s="79">
        <v>0</v>
      </c>
      <c r="M3729" s="79">
        <v>197084</v>
      </c>
      <c r="N3729" s="79">
        <v>492710</v>
      </c>
      <c r="O3729" s="79">
        <v>0</v>
      </c>
      <c r="P3729" s="80">
        <v>150347</v>
      </c>
      <c r="Q3729" s="81" t="str">
        <f t="shared" si="58"/>
        <v>Registered</v>
      </c>
    </row>
    <row r="3730" spans="1:17">
      <c r="A3730" s="72">
        <v>533</v>
      </c>
      <c r="B3730" s="72" t="s">
        <v>1884</v>
      </c>
      <c r="C3730" s="72" t="s">
        <v>2010</v>
      </c>
      <c r="D3730" s="72" t="s">
        <v>2648</v>
      </c>
      <c r="E3730" s="72" t="s">
        <v>2649</v>
      </c>
      <c r="F3730" s="73">
        <v>44916</v>
      </c>
      <c r="G3730" s="72" t="s">
        <v>2330</v>
      </c>
      <c r="H3730" s="74">
        <v>8442857</v>
      </c>
      <c r="I3730" s="74">
        <v>7598571</v>
      </c>
      <c r="J3730" s="74">
        <v>6754285</v>
      </c>
      <c r="K3730" s="74">
        <v>844286</v>
      </c>
      <c r="L3730" s="74">
        <v>0</v>
      </c>
      <c r="M3730" s="74">
        <v>422143</v>
      </c>
      <c r="N3730" s="74">
        <v>422143</v>
      </c>
      <c r="O3730" s="74">
        <v>0</v>
      </c>
      <c r="P3730" s="75">
        <v>0</v>
      </c>
      <c r="Q3730" s="76" t="str">
        <f t="shared" si="58"/>
        <v>Registered</v>
      </c>
    </row>
    <row r="3731" spans="1:17">
      <c r="A3731" s="77">
        <v>534</v>
      </c>
      <c r="B3731" s="77" t="s">
        <v>1884</v>
      </c>
      <c r="C3731" s="77" t="s">
        <v>1885</v>
      </c>
      <c r="D3731" s="77" t="s">
        <v>2650</v>
      </c>
      <c r="E3731" s="77" t="s">
        <v>2651</v>
      </c>
      <c r="F3731" s="78">
        <v>44895</v>
      </c>
      <c r="G3731" s="77" t="s">
        <v>2652</v>
      </c>
      <c r="H3731" s="79">
        <v>8442857</v>
      </c>
      <c r="I3731" s="79">
        <v>7598571</v>
      </c>
      <c r="J3731" s="79">
        <v>6754285</v>
      </c>
      <c r="K3731" s="79">
        <v>844286</v>
      </c>
      <c r="L3731" s="79">
        <v>0</v>
      </c>
      <c r="M3731" s="79">
        <v>844286</v>
      </c>
      <c r="N3731" s="79">
        <v>0</v>
      </c>
      <c r="O3731" s="79">
        <v>0</v>
      </c>
      <c r="P3731" s="80">
        <v>0</v>
      </c>
      <c r="Q3731" s="81" t="str">
        <f t="shared" si="58"/>
        <v>Registered</v>
      </c>
    </row>
    <row r="3732" spans="1:17">
      <c r="A3732" s="72">
        <v>532</v>
      </c>
      <c r="B3732" s="72" t="s">
        <v>400</v>
      </c>
      <c r="C3732" s="72" t="s">
        <v>71</v>
      </c>
      <c r="D3732" s="72" t="s">
        <v>2645</v>
      </c>
      <c r="E3732" s="72" t="s">
        <v>2646</v>
      </c>
      <c r="F3732" s="73">
        <v>44747</v>
      </c>
      <c r="G3732" s="72" t="s">
        <v>2647</v>
      </c>
      <c r="H3732" s="74">
        <v>102500001</v>
      </c>
      <c r="I3732" s="74">
        <v>102500001</v>
      </c>
      <c r="J3732" s="74">
        <v>101653800</v>
      </c>
      <c r="K3732" s="74">
        <v>846201</v>
      </c>
      <c r="L3732" s="74">
        <v>0</v>
      </c>
      <c r="M3732" s="74">
        <v>0</v>
      </c>
      <c r="N3732" s="74">
        <v>0</v>
      </c>
      <c r="O3732" s="74">
        <v>0</v>
      </c>
      <c r="P3732" s="75">
        <v>846201</v>
      </c>
      <c r="Q3732" s="76" t="str">
        <f t="shared" si="58"/>
        <v>Registered</v>
      </c>
    </row>
    <row r="3733" spans="1:17">
      <c r="A3733" s="77">
        <v>531</v>
      </c>
      <c r="B3733" s="77" t="s">
        <v>1884</v>
      </c>
      <c r="C3733" s="77" t="s">
        <v>1885</v>
      </c>
      <c r="D3733" s="77" t="s">
        <v>2643</v>
      </c>
      <c r="E3733" s="77" t="s">
        <v>2644</v>
      </c>
      <c r="F3733" s="78">
        <v>44904</v>
      </c>
      <c r="G3733" s="77" t="s">
        <v>2313</v>
      </c>
      <c r="H3733" s="79">
        <v>8488393</v>
      </c>
      <c r="I3733" s="79">
        <v>7639557</v>
      </c>
      <c r="J3733" s="79">
        <v>6790717</v>
      </c>
      <c r="K3733" s="79">
        <v>848840</v>
      </c>
      <c r="L3733" s="79">
        <v>0</v>
      </c>
      <c r="M3733" s="79">
        <v>848840</v>
      </c>
      <c r="N3733" s="79">
        <v>0</v>
      </c>
      <c r="O3733" s="79">
        <v>0</v>
      </c>
      <c r="P3733" s="80">
        <v>0</v>
      </c>
      <c r="Q3733" s="81" t="str">
        <f t="shared" si="58"/>
        <v>Registered</v>
      </c>
    </row>
    <row r="3734" spans="1:17">
      <c r="A3734" s="72">
        <v>530</v>
      </c>
      <c r="B3734" s="72" t="s">
        <v>1884</v>
      </c>
      <c r="C3734" s="72" t="s">
        <v>1983</v>
      </c>
      <c r="D3734" s="72" t="s">
        <v>2641</v>
      </c>
      <c r="E3734" s="72" t="s">
        <v>2642</v>
      </c>
      <c r="F3734" s="73">
        <v>45033</v>
      </c>
      <c r="G3734" s="72" t="s">
        <v>2164</v>
      </c>
      <c r="H3734" s="74">
        <v>9014750</v>
      </c>
      <c r="I3734" s="74">
        <v>9014750</v>
      </c>
      <c r="J3734" s="74">
        <v>8164731</v>
      </c>
      <c r="K3734" s="74">
        <v>850019</v>
      </c>
      <c r="L3734" s="74">
        <v>850019</v>
      </c>
      <c r="M3734" s="74">
        <v>0</v>
      </c>
      <c r="N3734" s="74">
        <v>0</v>
      </c>
      <c r="O3734" s="74">
        <v>0</v>
      </c>
      <c r="P3734" s="75">
        <v>0</v>
      </c>
      <c r="Q3734" s="76" t="str">
        <f t="shared" si="58"/>
        <v>Registered</v>
      </c>
    </row>
    <row r="3735" spans="1:17">
      <c r="A3735" s="77">
        <v>529</v>
      </c>
      <c r="B3735" s="77" t="s">
        <v>1884</v>
      </c>
      <c r="C3735" s="77" t="s">
        <v>2010</v>
      </c>
      <c r="D3735" s="77" t="s">
        <v>2638</v>
      </c>
      <c r="E3735" s="77" t="s">
        <v>2639</v>
      </c>
      <c r="F3735" s="78">
        <v>45016</v>
      </c>
      <c r="G3735" s="77" t="s">
        <v>2640</v>
      </c>
      <c r="H3735" s="79">
        <v>8509821</v>
      </c>
      <c r="I3735" s="79">
        <v>8509821</v>
      </c>
      <c r="J3735" s="79">
        <v>7658839</v>
      </c>
      <c r="K3735" s="79">
        <v>850982</v>
      </c>
      <c r="L3735" s="79">
        <v>850982</v>
      </c>
      <c r="M3735" s="79">
        <v>0</v>
      </c>
      <c r="N3735" s="79">
        <v>0</v>
      </c>
      <c r="O3735" s="79">
        <v>0</v>
      </c>
      <c r="P3735" s="80">
        <v>0</v>
      </c>
      <c r="Q3735" s="81" t="str">
        <f t="shared" si="58"/>
        <v>Registered</v>
      </c>
    </row>
    <row r="3736" spans="1:17">
      <c r="A3736" s="72">
        <v>527</v>
      </c>
      <c r="B3736" s="72" t="s">
        <v>1884</v>
      </c>
      <c r="C3736" s="72" t="s">
        <v>1885</v>
      </c>
      <c r="D3736" s="72" t="s">
        <v>2633</v>
      </c>
      <c r="E3736" s="72" t="s">
        <v>2634</v>
      </c>
      <c r="F3736" s="73">
        <v>45008</v>
      </c>
      <c r="G3736" s="72" t="s">
        <v>2635</v>
      </c>
      <c r="H3736" s="74">
        <v>5684821</v>
      </c>
      <c r="I3736" s="74">
        <v>5684821</v>
      </c>
      <c r="J3736" s="74">
        <v>4832098</v>
      </c>
      <c r="K3736" s="74">
        <v>852723</v>
      </c>
      <c r="L3736" s="74">
        <v>568482</v>
      </c>
      <c r="M3736" s="74">
        <v>284241</v>
      </c>
      <c r="N3736" s="74">
        <v>0</v>
      </c>
      <c r="O3736" s="74">
        <v>0</v>
      </c>
      <c r="P3736" s="75">
        <v>0</v>
      </c>
      <c r="Q3736" s="76" t="str">
        <f t="shared" si="58"/>
        <v>Registered</v>
      </c>
    </row>
    <row r="3737" spans="1:17">
      <c r="A3737" s="77">
        <v>528</v>
      </c>
      <c r="B3737" s="77" t="s">
        <v>1884</v>
      </c>
      <c r="C3737" s="77" t="s">
        <v>1885</v>
      </c>
      <c r="D3737" s="77" t="s">
        <v>2636</v>
      </c>
      <c r="E3737" s="77" t="s">
        <v>293</v>
      </c>
      <c r="F3737" s="78">
        <v>45008</v>
      </c>
      <c r="G3737" s="77" t="s">
        <v>2637</v>
      </c>
      <c r="H3737" s="79">
        <v>5684821</v>
      </c>
      <c r="I3737" s="79">
        <v>5684821</v>
      </c>
      <c r="J3737" s="79">
        <v>4832098</v>
      </c>
      <c r="K3737" s="79">
        <v>852723</v>
      </c>
      <c r="L3737" s="79">
        <v>568482</v>
      </c>
      <c r="M3737" s="79">
        <v>284241</v>
      </c>
      <c r="N3737" s="79">
        <v>0</v>
      </c>
      <c r="O3737" s="79">
        <v>0</v>
      </c>
      <c r="P3737" s="80">
        <v>0</v>
      </c>
      <c r="Q3737" s="81" t="str">
        <f t="shared" si="58"/>
        <v>Registered</v>
      </c>
    </row>
    <row r="3738" spans="1:17">
      <c r="A3738" s="72">
        <v>524</v>
      </c>
      <c r="B3738" s="72" t="s">
        <v>1884</v>
      </c>
      <c r="C3738" s="72" t="s">
        <v>1885</v>
      </c>
      <c r="D3738" s="72" t="s">
        <v>2627</v>
      </c>
      <c r="E3738" s="72" t="s">
        <v>2628</v>
      </c>
      <c r="F3738" s="73">
        <v>45131</v>
      </c>
      <c r="G3738" s="72" t="s">
        <v>2119</v>
      </c>
      <c r="H3738" s="74">
        <v>8532143</v>
      </c>
      <c r="I3738" s="74">
        <v>7678929</v>
      </c>
      <c r="J3738" s="74">
        <v>6825715</v>
      </c>
      <c r="K3738" s="74">
        <v>853214</v>
      </c>
      <c r="L3738" s="74">
        <v>0</v>
      </c>
      <c r="M3738" s="74">
        <v>426607</v>
      </c>
      <c r="N3738" s="74">
        <v>426607</v>
      </c>
      <c r="O3738" s="74">
        <v>0</v>
      </c>
      <c r="P3738" s="75">
        <v>0</v>
      </c>
      <c r="Q3738" s="76" t="str">
        <f t="shared" si="58"/>
        <v>Registered</v>
      </c>
    </row>
    <row r="3739" spans="1:17">
      <c r="A3739" s="77">
        <v>525</v>
      </c>
      <c r="B3739" s="77" t="s">
        <v>1884</v>
      </c>
      <c r="C3739" s="77" t="s">
        <v>1885</v>
      </c>
      <c r="D3739" s="77" t="s">
        <v>2629</v>
      </c>
      <c r="E3739" s="77" t="s">
        <v>2630</v>
      </c>
      <c r="F3739" s="78">
        <v>45040</v>
      </c>
      <c r="G3739" s="77" t="s">
        <v>2595</v>
      </c>
      <c r="H3739" s="79">
        <v>8532143</v>
      </c>
      <c r="I3739" s="79">
        <v>7678929</v>
      </c>
      <c r="J3739" s="79">
        <v>6825715</v>
      </c>
      <c r="K3739" s="79">
        <v>853214</v>
      </c>
      <c r="L3739" s="79">
        <v>0</v>
      </c>
      <c r="M3739" s="79">
        <v>853214</v>
      </c>
      <c r="N3739" s="79">
        <v>0</v>
      </c>
      <c r="O3739" s="79">
        <v>0</v>
      </c>
      <c r="P3739" s="80">
        <v>0</v>
      </c>
      <c r="Q3739" s="81" t="str">
        <f t="shared" si="58"/>
        <v>Registered</v>
      </c>
    </row>
    <row r="3740" spans="1:17">
      <c r="A3740" s="72">
        <v>526</v>
      </c>
      <c r="B3740" s="72" t="s">
        <v>1884</v>
      </c>
      <c r="C3740" s="72" t="s">
        <v>1885</v>
      </c>
      <c r="D3740" s="72" t="s">
        <v>2631</v>
      </c>
      <c r="E3740" s="72" t="s">
        <v>2632</v>
      </c>
      <c r="F3740" s="73">
        <v>44895</v>
      </c>
      <c r="G3740" s="72" t="s">
        <v>2169</v>
      </c>
      <c r="H3740" s="74">
        <v>8532143</v>
      </c>
      <c r="I3740" s="74">
        <v>7678929</v>
      </c>
      <c r="J3740" s="74">
        <v>6825715</v>
      </c>
      <c r="K3740" s="74">
        <v>853214</v>
      </c>
      <c r="L3740" s="74">
        <v>0</v>
      </c>
      <c r="M3740" s="74">
        <v>853214</v>
      </c>
      <c r="N3740" s="74">
        <v>0</v>
      </c>
      <c r="O3740" s="74">
        <v>0</v>
      </c>
      <c r="P3740" s="75">
        <v>0</v>
      </c>
      <c r="Q3740" s="76" t="str">
        <f t="shared" si="58"/>
        <v>Registered</v>
      </c>
    </row>
    <row r="3741" spans="1:17">
      <c r="A3741" s="77">
        <v>523</v>
      </c>
      <c r="B3741" s="77" t="s">
        <v>318</v>
      </c>
      <c r="C3741" s="77" t="s">
        <v>319</v>
      </c>
      <c r="D3741" s="77" t="s">
        <v>2625</v>
      </c>
      <c r="E3741" s="77" t="s">
        <v>2626</v>
      </c>
      <c r="F3741" s="78">
        <v>45475</v>
      </c>
      <c r="G3741" s="77" t="s">
        <v>2298</v>
      </c>
      <c r="H3741" s="79">
        <v>4356621</v>
      </c>
      <c r="I3741" s="79">
        <v>4356621</v>
      </c>
      <c r="J3741" s="79">
        <v>3501746</v>
      </c>
      <c r="K3741" s="79">
        <v>854875</v>
      </c>
      <c r="L3741" s="79">
        <v>0</v>
      </c>
      <c r="M3741" s="79">
        <v>854875</v>
      </c>
      <c r="N3741" s="79">
        <v>0</v>
      </c>
      <c r="O3741" s="79">
        <v>0</v>
      </c>
      <c r="P3741" s="80">
        <v>0</v>
      </c>
      <c r="Q3741" s="81" t="str">
        <f t="shared" si="58"/>
        <v>Registered</v>
      </c>
    </row>
    <row r="3742" spans="1:17">
      <c r="A3742" s="72">
        <v>522</v>
      </c>
      <c r="B3742" s="72" t="s">
        <v>1884</v>
      </c>
      <c r="C3742" s="72" t="s">
        <v>1983</v>
      </c>
      <c r="D3742" s="72" t="s">
        <v>2622</v>
      </c>
      <c r="E3742" s="72" t="s">
        <v>2623</v>
      </c>
      <c r="F3742" s="73">
        <v>45092</v>
      </c>
      <c r="G3742" s="72" t="s">
        <v>2624</v>
      </c>
      <c r="H3742" s="74">
        <v>8576786</v>
      </c>
      <c r="I3742" s="74">
        <v>7719104</v>
      </c>
      <c r="J3742" s="74">
        <v>6861426</v>
      </c>
      <c r="K3742" s="74">
        <v>857678</v>
      </c>
      <c r="L3742" s="74">
        <v>0</v>
      </c>
      <c r="M3742" s="74">
        <v>857678</v>
      </c>
      <c r="N3742" s="74">
        <v>0</v>
      </c>
      <c r="O3742" s="74">
        <v>0</v>
      </c>
      <c r="P3742" s="75">
        <v>0</v>
      </c>
      <c r="Q3742" s="76" t="str">
        <f t="shared" si="58"/>
        <v>Registered</v>
      </c>
    </row>
    <row r="3743" spans="1:17">
      <c r="A3743" s="77">
        <v>521</v>
      </c>
      <c r="B3743" s="77" t="s">
        <v>1884</v>
      </c>
      <c r="C3743" s="77" t="s">
        <v>1885</v>
      </c>
      <c r="D3743" s="77" t="s">
        <v>2619</v>
      </c>
      <c r="E3743" s="77" t="s">
        <v>2620</v>
      </c>
      <c r="F3743" s="78">
        <v>44985</v>
      </c>
      <c r="G3743" s="77" t="s">
        <v>2621</v>
      </c>
      <c r="H3743" s="79">
        <v>8596600</v>
      </c>
      <c r="I3743" s="79">
        <v>7736940</v>
      </c>
      <c r="J3743" s="79">
        <v>6877280</v>
      </c>
      <c r="K3743" s="79">
        <v>859660</v>
      </c>
      <c r="L3743" s="79">
        <v>0</v>
      </c>
      <c r="M3743" s="79">
        <v>859660</v>
      </c>
      <c r="N3743" s="79">
        <v>0</v>
      </c>
      <c r="O3743" s="79">
        <v>0</v>
      </c>
      <c r="P3743" s="80">
        <v>0</v>
      </c>
      <c r="Q3743" s="81" t="str">
        <f t="shared" si="58"/>
        <v>Registered</v>
      </c>
    </row>
    <row r="3744" spans="1:17">
      <c r="A3744" s="72">
        <v>520</v>
      </c>
      <c r="B3744" s="72" t="s">
        <v>1429</v>
      </c>
      <c r="C3744" s="72" t="s">
        <v>39</v>
      </c>
      <c r="D3744" s="72" t="s">
        <v>2616</v>
      </c>
      <c r="E3744" s="72" t="s">
        <v>2617</v>
      </c>
      <c r="F3744" s="73">
        <v>44874</v>
      </c>
      <c r="G3744" s="72" t="s">
        <v>2618</v>
      </c>
      <c r="H3744" s="74">
        <v>2560000</v>
      </c>
      <c r="I3744" s="74">
        <v>2560000</v>
      </c>
      <c r="J3744" s="74">
        <v>1700000</v>
      </c>
      <c r="K3744" s="74">
        <v>860000</v>
      </c>
      <c r="L3744" s="74">
        <v>0</v>
      </c>
      <c r="M3744" s="74">
        <v>0</v>
      </c>
      <c r="N3744" s="74">
        <v>0</v>
      </c>
      <c r="O3744" s="74">
        <v>0</v>
      </c>
      <c r="P3744" s="75">
        <v>860000</v>
      </c>
      <c r="Q3744" s="76" t="str">
        <f t="shared" si="58"/>
        <v>Registered</v>
      </c>
    </row>
    <row r="3745" spans="1:17">
      <c r="A3745" s="77">
        <v>519</v>
      </c>
      <c r="B3745" s="77" t="s">
        <v>107</v>
      </c>
      <c r="C3745" s="77" t="s">
        <v>1487</v>
      </c>
      <c r="D3745" s="77" t="s">
        <v>2613</v>
      </c>
      <c r="E3745" s="77" t="s">
        <v>2614</v>
      </c>
      <c r="F3745" s="78">
        <v>45576</v>
      </c>
      <c r="G3745" s="77" t="s">
        <v>2615</v>
      </c>
      <c r="H3745" s="79">
        <v>14340179</v>
      </c>
      <c r="I3745" s="79">
        <v>6596483</v>
      </c>
      <c r="J3745" s="79">
        <v>5736072</v>
      </c>
      <c r="K3745" s="79">
        <v>860411</v>
      </c>
      <c r="L3745" s="79">
        <v>860411</v>
      </c>
      <c r="M3745" s="79">
        <v>0</v>
      </c>
      <c r="N3745" s="79">
        <v>0</v>
      </c>
      <c r="O3745" s="79">
        <v>0</v>
      </c>
      <c r="P3745" s="80">
        <v>0</v>
      </c>
      <c r="Q3745" s="81" t="str">
        <f t="shared" si="58"/>
        <v>Registered</v>
      </c>
    </row>
    <row r="3746" spans="1:17">
      <c r="A3746" s="72">
        <v>518</v>
      </c>
      <c r="B3746" s="72" t="s">
        <v>1884</v>
      </c>
      <c r="C3746" s="72" t="s">
        <v>1885</v>
      </c>
      <c r="D3746" s="72" t="s">
        <v>2610</v>
      </c>
      <c r="E3746" s="72" t="s">
        <v>2611</v>
      </c>
      <c r="F3746" s="73">
        <v>45071</v>
      </c>
      <c r="G3746" s="72" t="s">
        <v>2612</v>
      </c>
      <c r="H3746" s="74">
        <v>8621429</v>
      </c>
      <c r="I3746" s="74">
        <v>7759283</v>
      </c>
      <c r="J3746" s="74">
        <v>6897141</v>
      </c>
      <c r="K3746" s="74">
        <v>862142</v>
      </c>
      <c r="L3746" s="74">
        <v>0</v>
      </c>
      <c r="M3746" s="74">
        <v>862142</v>
      </c>
      <c r="N3746" s="74">
        <v>0</v>
      </c>
      <c r="O3746" s="74">
        <v>0</v>
      </c>
      <c r="P3746" s="75">
        <v>0</v>
      </c>
      <c r="Q3746" s="76" t="str">
        <f t="shared" si="58"/>
        <v>Registered</v>
      </c>
    </row>
    <row r="3747" spans="1:17">
      <c r="A3747" s="77">
        <v>517</v>
      </c>
      <c r="B3747" s="77" t="s">
        <v>355</v>
      </c>
      <c r="C3747" s="77" t="s">
        <v>356</v>
      </c>
      <c r="D3747" s="77" t="s">
        <v>2607</v>
      </c>
      <c r="E3747" s="77" t="s">
        <v>2608</v>
      </c>
      <c r="F3747" s="78">
        <v>45230</v>
      </c>
      <c r="G3747" s="77" t="s">
        <v>2609</v>
      </c>
      <c r="H3747" s="79">
        <v>9608762</v>
      </c>
      <c r="I3747" s="79">
        <v>5573079</v>
      </c>
      <c r="J3747" s="79">
        <v>4708291</v>
      </c>
      <c r="K3747" s="79">
        <v>864788</v>
      </c>
      <c r="L3747" s="79">
        <v>0</v>
      </c>
      <c r="M3747" s="79">
        <v>384350</v>
      </c>
      <c r="N3747" s="79">
        <v>480438</v>
      </c>
      <c r="O3747" s="79">
        <v>0</v>
      </c>
      <c r="P3747" s="80">
        <v>0</v>
      </c>
      <c r="Q3747" s="81" t="str">
        <f t="shared" si="58"/>
        <v>Registered</v>
      </c>
    </row>
    <row r="3748" spans="1:17">
      <c r="A3748" s="72">
        <v>516</v>
      </c>
      <c r="B3748" s="72" t="s">
        <v>1884</v>
      </c>
      <c r="C3748" s="72" t="s">
        <v>1983</v>
      </c>
      <c r="D3748" s="72" t="s">
        <v>2604</v>
      </c>
      <c r="E3748" s="72" t="s">
        <v>2605</v>
      </c>
      <c r="F3748" s="73">
        <v>44943</v>
      </c>
      <c r="G3748" s="72" t="s">
        <v>2606</v>
      </c>
      <c r="H3748" s="74">
        <v>8710714</v>
      </c>
      <c r="I3748" s="74">
        <v>8710714</v>
      </c>
      <c r="J3748" s="74">
        <v>7839646</v>
      </c>
      <c r="K3748" s="74">
        <v>871068</v>
      </c>
      <c r="L3748" s="74">
        <v>871068</v>
      </c>
      <c r="M3748" s="74">
        <v>0</v>
      </c>
      <c r="N3748" s="74">
        <v>0</v>
      </c>
      <c r="O3748" s="74">
        <v>0</v>
      </c>
      <c r="P3748" s="75">
        <v>0</v>
      </c>
      <c r="Q3748" s="76" t="str">
        <f t="shared" si="58"/>
        <v>Registered</v>
      </c>
    </row>
    <row r="3749" spans="1:17">
      <c r="A3749" s="77">
        <v>513</v>
      </c>
      <c r="B3749" s="77" t="s">
        <v>1433</v>
      </c>
      <c r="C3749" s="77" t="s">
        <v>1434</v>
      </c>
      <c r="D3749" s="77" t="s">
        <v>2596</v>
      </c>
      <c r="E3749" s="77" t="s">
        <v>2597</v>
      </c>
      <c r="F3749" s="78">
        <v>45194</v>
      </c>
      <c r="G3749" s="77" t="s">
        <v>2270</v>
      </c>
      <c r="H3749" s="79">
        <v>7348845</v>
      </c>
      <c r="I3749" s="79">
        <v>5879077</v>
      </c>
      <c r="J3749" s="79">
        <v>5006162</v>
      </c>
      <c r="K3749" s="79">
        <v>872915</v>
      </c>
      <c r="L3749" s="79">
        <v>0</v>
      </c>
      <c r="M3749" s="79">
        <v>0</v>
      </c>
      <c r="N3749" s="79">
        <v>0</v>
      </c>
      <c r="O3749" s="79">
        <v>0</v>
      </c>
      <c r="P3749" s="80">
        <v>872915</v>
      </c>
      <c r="Q3749" s="81" t="str">
        <f t="shared" si="58"/>
        <v>Registered</v>
      </c>
    </row>
    <row r="3750" spans="1:17">
      <c r="A3750" s="72">
        <v>514</v>
      </c>
      <c r="B3750" s="72" t="s">
        <v>1433</v>
      </c>
      <c r="C3750" s="72" t="s">
        <v>1434</v>
      </c>
      <c r="D3750" s="72" t="s">
        <v>2598</v>
      </c>
      <c r="E3750" s="72" t="s">
        <v>2599</v>
      </c>
      <c r="F3750" s="73">
        <v>45194</v>
      </c>
      <c r="G3750" s="72" t="s">
        <v>2600</v>
      </c>
      <c r="H3750" s="74">
        <v>7348845</v>
      </c>
      <c r="I3750" s="74">
        <v>5879077</v>
      </c>
      <c r="J3750" s="74">
        <v>5006162</v>
      </c>
      <c r="K3750" s="74">
        <v>872915</v>
      </c>
      <c r="L3750" s="74">
        <v>0</v>
      </c>
      <c r="M3750" s="74">
        <v>0</v>
      </c>
      <c r="N3750" s="74">
        <v>367442</v>
      </c>
      <c r="O3750" s="74">
        <v>367442</v>
      </c>
      <c r="P3750" s="75">
        <v>138031</v>
      </c>
      <c r="Q3750" s="76" t="str">
        <f t="shared" si="58"/>
        <v>Registered</v>
      </c>
    </row>
    <row r="3751" spans="1:17">
      <c r="A3751" s="77">
        <v>515</v>
      </c>
      <c r="B3751" s="77" t="s">
        <v>1433</v>
      </c>
      <c r="C3751" s="77" t="s">
        <v>1434</v>
      </c>
      <c r="D3751" s="77" t="s">
        <v>2601</v>
      </c>
      <c r="E3751" s="77" t="s">
        <v>2602</v>
      </c>
      <c r="F3751" s="78">
        <v>45194</v>
      </c>
      <c r="G3751" s="77" t="s">
        <v>2603</v>
      </c>
      <c r="H3751" s="79">
        <v>7348845</v>
      </c>
      <c r="I3751" s="79">
        <v>5879077</v>
      </c>
      <c r="J3751" s="79">
        <v>5006162</v>
      </c>
      <c r="K3751" s="79">
        <v>872915</v>
      </c>
      <c r="L3751" s="79">
        <v>0</v>
      </c>
      <c r="M3751" s="79">
        <v>0</v>
      </c>
      <c r="N3751" s="79">
        <v>0</v>
      </c>
      <c r="O3751" s="79">
        <v>367442</v>
      </c>
      <c r="P3751" s="80">
        <v>505473</v>
      </c>
      <c r="Q3751" s="81" t="str">
        <f t="shared" si="58"/>
        <v>Registered</v>
      </c>
    </row>
    <row r="3752" spans="1:17">
      <c r="A3752" s="72">
        <v>512</v>
      </c>
      <c r="B3752" s="72" t="s">
        <v>1884</v>
      </c>
      <c r="C3752" s="72" t="s">
        <v>1983</v>
      </c>
      <c r="D3752" s="72" t="s">
        <v>2593</v>
      </c>
      <c r="E3752" s="72" t="s">
        <v>2594</v>
      </c>
      <c r="F3752" s="73">
        <v>44971</v>
      </c>
      <c r="G3752" s="72" t="s">
        <v>2595</v>
      </c>
      <c r="H3752" s="74">
        <v>8755357</v>
      </c>
      <c r="I3752" s="74">
        <v>8755357</v>
      </c>
      <c r="J3752" s="74">
        <v>7879821</v>
      </c>
      <c r="K3752" s="74">
        <v>875536</v>
      </c>
      <c r="L3752" s="74">
        <v>875536</v>
      </c>
      <c r="M3752" s="74">
        <v>0</v>
      </c>
      <c r="N3752" s="74">
        <v>0</v>
      </c>
      <c r="O3752" s="74">
        <v>0</v>
      </c>
      <c r="P3752" s="75">
        <v>0</v>
      </c>
      <c r="Q3752" s="76" t="str">
        <f t="shared" si="58"/>
        <v>Registered</v>
      </c>
    </row>
    <row r="3753" spans="1:17">
      <c r="A3753" s="77">
        <v>511</v>
      </c>
      <c r="B3753" s="77" t="s">
        <v>1884</v>
      </c>
      <c r="C3753" s="77" t="s">
        <v>1983</v>
      </c>
      <c r="D3753" s="77" t="s">
        <v>2590</v>
      </c>
      <c r="E3753" s="77" t="s">
        <v>2591</v>
      </c>
      <c r="F3753" s="78">
        <v>45063</v>
      </c>
      <c r="G3753" s="77" t="s">
        <v>2592</v>
      </c>
      <c r="H3753" s="79">
        <v>8769600</v>
      </c>
      <c r="I3753" s="79">
        <v>7892640</v>
      </c>
      <c r="J3753" s="79">
        <v>7015680</v>
      </c>
      <c r="K3753" s="79">
        <v>876960</v>
      </c>
      <c r="L3753" s="79">
        <v>0</v>
      </c>
      <c r="M3753" s="79">
        <v>876960</v>
      </c>
      <c r="N3753" s="79">
        <v>0</v>
      </c>
      <c r="O3753" s="79">
        <v>0</v>
      </c>
      <c r="P3753" s="80">
        <v>0</v>
      </c>
      <c r="Q3753" s="81" t="str">
        <f t="shared" si="58"/>
        <v>Registered</v>
      </c>
    </row>
    <row r="3754" spans="1:17">
      <c r="A3754" s="72">
        <v>510</v>
      </c>
      <c r="B3754" s="72" t="s">
        <v>1884</v>
      </c>
      <c r="C3754" s="72" t="s">
        <v>1983</v>
      </c>
      <c r="D3754" s="72" t="s">
        <v>2588</v>
      </c>
      <c r="E3754" s="72" t="s">
        <v>2589</v>
      </c>
      <c r="F3754" s="73">
        <v>45077</v>
      </c>
      <c r="G3754" s="72" t="s">
        <v>2096</v>
      </c>
      <c r="H3754" s="74">
        <v>8773214</v>
      </c>
      <c r="I3754" s="74">
        <v>7895896</v>
      </c>
      <c r="J3754" s="74">
        <v>7018574</v>
      </c>
      <c r="K3754" s="74">
        <v>877322</v>
      </c>
      <c r="L3754" s="74">
        <v>0</v>
      </c>
      <c r="M3754" s="74">
        <v>877322</v>
      </c>
      <c r="N3754" s="74">
        <v>0</v>
      </c>
      <c r="O3754" s="74">
        <v>0</v>
      </c>
      <c r="P3754" s="75">
        <v>0</v>
      </c>
      <c r="Q3754" s="76" t="str">
        <f t="shared" si="58"/>
        <v>Registered</v>
      </c>
    </row>
    <row r="3755" spans="1:17">
      <c r="A3755" s="77">
        <v>509</v>
      </c>
      <c r="B3755" s="77" t="s">
        <v>355</v>
      </c>
      <c r="C3755" s="77" t="s">
        <v>357</v>
      </c>
      <c r="D3755" s="77" t="s">
        <v>2586</v>
      </c>
      <c r="E3755" s="77" t="s">
        <v>2587</v>
      </c>
      <c r="F3755" s="78">
        <v>45707</v>
      </c>
      <c r="G3755" s="77" t="s">
        <v>2443</v>
      </c>
      <c r="H3755" s="79">
        <v>6451500</v>
      </c>
      <c r="I3755" s="79">
        <v>3999930</v>
      </c>
      <c r="J3755" s="79">
        <v>3122526</v>
      </c>
      <c r="K3755" s="79">
        <v>877404</v>
      </c>
      <c r="L3755" s="79">
        <v>0</v>
      </c>
      <c r="M3755" s="79">
        <v>129030</v>
      </c>
      <c r="N3755" s="79">
        <v>0</v>
      </c>
      <c r="O3755" s="79">
        <v>0</v>
      </c>
      <c r="P3755" s="80">
        <v>748374</v>
      </c>
      <c r="Q3755" s="81" t="str">
        <f t="shared" si="58"/>
        <v>Registered</v>
      </c>
    </row>
    <row r="3756" spans="1:17">
      <c r="A3756" s="72">
        <v>508</v>
      </c>
      <c r="B3756" s="72" t="s">
        <v>318</v>
      </c>
      <c r="C3756" s="72" t="s">
        <v>319</v>
      </c>
      <c r="D3756" s="72" t="s">
        <v>2583</v>
      </c>
      <c r="E3756" s="72" t="s">
        <v>2584</v>
      </c>
      <c r="F3756" s="73">
        <v>45471</v>
      </c>
      <c r="G3756" s="72" t="s">
        <v>2585</v>
      </c>
      <c r="H3756" s="74">
        <v>4875750</v>
      </c>
      <c r="I3756" s="74">
        <v>4875750</v>
      </c>
      <c r="J3756" s="74">
        <v>3998118</v>
      </c>
      <c r="K3756" s="74">
        <v>877632</v>
      </c>
      <c r="L3756" s="74">
        <v>0</v>
      </c>
      <c r="M3756" s="74">
        <v>877632</v>
      </c>
      <c r="N3756" s="74">
        <v>0</v>
      </c>
      <c r="O3756" s="74">
        <v>0</v>
      </c>
      <c r="P3756" s="75">
        <v>0</v>
      </c>
      <c r="Q3756" s="76" t="str">
        <f t="shared" si="58"/>
        <v>Registered</v>
      </c>
    </row>
    <row r="3757" spans="1:17">
      <c r="A3757" s="77">
        <v>507</v>
      </c>
      <c r="B3757" s="77" t="s">
        <v>1433</v>
      </c>
      <c r="C3757" s="77" t="s">
        <v>1475</v>
      </c>
      <c r="D3757" s="77" t="s">
        <v>2580</v>
      </c>
      <c r="E3757" s="77" t="s">
        <v>2581</v>
      </c>
      <c r="F3757" s="78">
        <v>45535</v>
      </c>
      <c r="G3757" s="77" t="s">
        <v>2582</v>
      </c>
      <c r="H3757" s="79">
        <v>8783784</v>
      </c>
      <c r="I3757" s="79">
        <v>7027027</v>
      </c>
      <c r="J3757" s="79">
        <v>6148649</v>
      </c>
      <c r="K3757" s="79">
        <v>878378</v>
      </c>
      <c r="L3757" s="79">
        <v>439189</v>
      </c>
      <c r="M3757" s="79">
        <v>439189</v>
      </c>
      <c r="N3757" s="79">
        <v>0</v>
      </c>
      <c r="O3757" s="79">
        <v>0</v>
      </c>
      <c r="P3757" s="80">
        <v>0</v>
      </c>
      <c r="Q3757" s="81" t="str">
        <f t="shared" si="58"/>
        <v>Registered</v>
      </c>
    </row>
    <row r="3758" spans="1:17">
      <c r="A3758" s="72">
        <v>506</v>
      </c>
      <c r="B3758" s="72" t="s">
        <v>1447</v>
      </c>
      <c r="C3758" s="72" t="s">
        <v>1464</v>
      </c>
      <c r="D3758" s="72" t="s">
        <v>2577</v>
      </c>
      <c r="E3758" s="72" t="s">
        <v>2578</v>
      </c>
      <c r="F3758" s="73">
        <v>45961</v>
      </c>
      <c r="G3758" s="72" t="s">
        <v>2579</v>
      </c>
      <c r="H3758" s="74">
        <v>41100000</v>
      </c>
      <c r="I3758" s="74">
        <v>12330000</v>
      </c>
      <c r="J3758" s="74">
        <v>11450482</v>
      </c>
      <c r="K3758" s="74">
        <v>879518</v>
      </c>
      <c r="L3758" s="74">
        <v>0</v>
      </c>
      <c r="M3758" s="74">
        <v>0</v>
      </c>
      <c r="N3758" s="74">
        <v>879518</v>
      </c>
      <c r="O3758" s="74">
        <v>0</v>
      </c>
      <c r="P3758" s="75">
        <v>0</v>
      </c>
      <c r="Q3758" s="76" t="str">
        <f t="shared" si="58"/>
        <v>Registered</v>
      </c>
    </row>
    <row r="3759" spans="1:17">
      <c r="A3759" s="77">
        <v>505</v>
      </c>
      <c r="B3759" s="77" t="s">
        <v>395</v>
      </c>
      <c r="C3759" s="77" t="s">
        <v>68</v>
      </c>
      <c r="D3759" s="77" t="s">
        <v>2575</v>
      </c>
      <c r="E3759" s="77" t="s">
        <v>2576</v>
      </c>
      <c r="F3759" s="78">
        <v>45642</v>
      </c>
      <c r="G3759" s="77" t="s">
        <v>2497</v>
      </c>
      <c r="H3759" s="79">
        <v>13074000</v>
      </c>
      <c r="I3759" s="79">
        <v>13074000</v>
      </c>
      <c r="J3759" s="79">
        <v>12185927</v>
      </c>
      <c r="K3759" s="79">
        <v>888073</v>
      </c>
      <c r="L3759" s="79">
        <v>0</v>
      </c>
      <c r="M3759" s="79">
        <v>0</v>
      </c>
      <c r="N3759" s="79">
        <v>0</v>
      </c>
      <c r="O3759" s="79">
        <v>0</v>
      </c>
      <c r="P3759" s="80">
        <v>888073</v>
      </c>
      <c r="Q3759" s="81" t="str">
        <f t="shared" si="58"/>
        <v>Registered</v>
      </c>
    </row>
    <row r="3760" spans="1:17">
      <c r="A3760" s="72">
        <v>504</v>
      </c>
      <c r="B3760" s="72" t="s">
        <v>318</v>
      </c>
      <c r="C3760" s="72" t="s">
        <v>319</v>
      </c>
      <c r="D3760" s="72" t="s">
        <v>2572</v>
      </c>
      <c r="E3760" s="72" t="s">
        <v>2573</v>
      </c>
      <c r="F3760" s="73">
        <v>45523</v>
      </c>
      <c r="G3760" s="72" t="s">
        <v>2574</v>
      </c>
      <c r="H3760" s="74">
        <v>4454721</v>
      </c>
      <c r="I3760" s="74">
        <v>4454721</v>
      </c>
      <c r="J3760" s="74">
        <v>3563773</v>
      </c>
      <c r="K3760" s="74">
        <v>890948</v>
      </c>
      <c r="L3760" s="74">
        <v>0</v>
      </c>
      <c r="M3760" s="74">
        <v>668212</v>
      </c>
      <c r="N3760" s="74">
        <v>0</v>
      </c>
      <c r="O3760" s="74">
        <v>222736</v>
      </c>
      <c r="P3760" s="75">
        <v>0</v>
      </c>
      <c r="Q3760" s="76" t="str">
        <f t="shared" si="58"/>
        <v>Registered</v>
      </c>
    </row>
    <row r="3761" spans="1:17">
      <c r="A3761" s="77">
        <v>502</v>
      </c>
      <c r="B3761" s="77" t="s">
        <v>130</v>
      </c>
      <c r="C3761" s="77" t="s">
        <v>22</v>
      </c>
      <c r="D3761" s="77" t="s">
        <v>2569</v>
      </c>
      <c r="E3761" s="77" t="s">
        <v>2570</v>
      </c>
      <c r="F3761" s="78">
        <v>45535</v>
      </c>
      <c r="G3761" s="77" t="s">
        <v>2232</v>
      </c>
      <c r="H3761" s="79">
        <v>8914800</v>
      </c>
      <c r="I3761" s="79">
        <v>7577580</v>
      </c>
      <c r="J3761" s="79">
        <v>6686100</v>
      </c>
      <c r="K3761" s="79">
        <v>891480</v>
      </c>
      <c r="L3761" s="79">
        <v>0</v>
      </c>
      <c r="M3761" s="79">
        <v>891480</v>
      </c>
      <c r="N3761" s="79">
        <v>0</v>
      </c>
      <c r="O3761" s="79">
        <v>0</v>
      </c>
      <c r="P3761" s="80">
        <v>0</v>
      </c>
      <c r="Q3761" s="81" t="str">
        <f t="shared" si="58"/>
        <v>Registered</v>
      </c>
    </row>
    <row r="3762" spans="1:17">
      <c r="A3762" s="72">
        <v>503</v>
      </c>
      <c r="B3762" s="72" t="s">
        <v>130</v>
      </c>
      <c r="C3762" s="72" t="s">
        <v>22</v>
      </c>
      <c r="D3762" s="72" t="s">
        <v>2571</v>
      </c>
      <c r="E3762" s="72" t="s">
        <v>2570</v>
      </c>
      <c r="F3762" s="73">
        <v>45535</v>
      </c>
      <c r="G3762" s="72" t="s">
        <v>2232</v>
      </c>
      <c r="H3762" s="74">
        <v>8914800</v>
      </c>
      <c r="I3762" s="74">
        <v>8023320</v>
      </c>
      <c r="J3762" s="74">
        <v>7131840</v>
      </c>
      <c r="K3762" s="74">
        <v>891480</v>
      </c>
      <c r="L3762" s="74">
        <v>0</v>
      </c>
      <c r="M3762" s="74">
        <v>891480</v>
      </c>
      <c r="N3762" s="74">
        <v>0</v>
      </c>
      <c r="O3762" s="74">
        <v>0</v>
      </c>
      <c r="P3762" s="75">
        <v>0</v>
      </c>
      <c r="Q3762" s="76" t="str">
        <f t="shared" si="58"/>
        <v>Registered</v>
      </c>
    </row>
    <row r="3763" spans="1:17">
      <c r="A3763" s="77">
        <v>500</v>
      </c>
      <c r="B3763" s="77" t="s">
        <v>1762</v>
      </c>
      <c r="C3763" s="77" t="s">
        <v>13</v>
      </c>
      <c r="D3763" s="77" t="s">
        <v>2566</v>
      </c>
      <c r="E3763" s="77" t="s">
        <v>2115</v>
      </c>
      <c r="F3763" s="78">
        <v>45345</v>
      </c>
      <c r="G3763" s="77" t="s">
        <v>2567</v>
      </c>
      <c r="H3763" s="79">
        <v>2730000</v>
      </c>
      <c r="I3763" s="79">
        <v>1911000</v>
      </c>
      <c r="J3763" s="79">
        <v>1019000</v>
      </c>
      <c r="K3763" s="79">
        <v>892000</v>
      </c>
      <c r="L3763" s="79">
        <v>0</v>
      </c>
      <c r="M3763" s="79">
        <v>0</v>
      </c>
      <c r="N3763" s="79">
        <v>0</v>
      </c>
      <c r="O3763" s="79">
        <v>0</v>
      </c>
      <c r="P3763" s="80">
        <v>892000</v>
      </c>
      <c r="Q3763" s="81" t="str">
        <f t="shared" si="58"/>
        <v>Registered</v>
      </c>
    </row>
    <row r="3764" spans="1:17">
      <c r="A3764" s="72">
        <v>501</v>
      </c>
      <c r="B3764" s="72" t="s">
        <v>1762</v>
      </c>
      <c r="C3764" s="72" t="s">
        <v>13</v>
      </c>
      <c r="D3764" s="72" t="s">
        <v>2568</v>
      </c>
      <c r="E3764" s="72" t="s">
        <v>2115</v>
      </c>
      <c r="F3764" s="73">
        <v>45345</v>
      </c>
      <c r="G3764" s="72" t="s">
        <v>2567</v>
      </c>
      <c r="H3764" s="74">
        <v>2730000</v>
      </c>
      <c r="I3764" s="74">
        <v>1911000</v>
      </c>
      <c r="J3764" s="74">
        <v>1019000</v>
      </c>
      <c r="K3764" s="74">
        <v>892000</v>
      </c>
      <c r="L3764" s="74">
        <v>0</v>
      </c>
      <c r="M3764" s="74">
        <v>0</v>
      </c>
      <c r="N3764" s="74">
        <v>0</v>
      </c>
      <c r="O3764" s="74">
        <v>0</v>
      </c>
      <c r="P3764" s="75">
        <v>892000</v>
      </c>
      <c r="Q3764" s="76" t="str">
        <f t="shared" si="58"/>
        <v>Registered</v>
      </c>
    </row>
    <row r="3765" spans="1:17">
      <c r="A3765" s="77">
        <v>499</v>
      </c>
      <c r="B3765" s="77" t="s">
        <v>318</v>
      </c>
      <c r="C3765" s="77" t="s">
        <v>319</v>
      </c>
      <c r="D3765" s="77" t="s">
        <v>2564</v>
      </c>
      <c r="E3765" s="77" t="s">
        <v>2565</v>
      </c>
      <c r="F3765" s="78">
        <v>45588</v>
      </c>
      <c r="G3765" s="77" t="s">
        <v>1702</v>
      </c>
      <c r="H3765" s="79">
        <v>4960970</v>
      </c>
      <c r="I3765" s="79">
        <v>4960970</v>
      </c>
      <c r="J3765" s="79">
        <v>4067994</v>
      </c>
      <c r="K3765" s="79">
        <v>892976</v>
      </c>
      <c r="L3765" s="79">
        <v>0</v>
      </c>
      <c r="M3765" s="79">
        <v>892976</v>
      </c>
      <c r="N3765" s="79">
        <v>0</v>
      </c>
      <c r="O3765" s="79">
        <v>0</v>
      </c>
      <c r="P3765" s="80">
        <v>0</v>
      </c>
      <c r="Q3765" s="81" t="str">
        <f t="shared" si="58"/>
        <v>Registered</v>
      </c>
    </row>
    <row r="3766" spans="1:17">
      <c r="A3766" s="72">
        <v>498</v>
      </c>
      <c r="B3766" s="72" t="s">
        <v>1429</v>
      </c>
      <c r="C3766" s="72" t="s">
        <v>39</v>
      </c>
      <c r="D3766" s="72" t="s">
        <v>2561</v>
      </c>
      <c r="E3766" s="72" t="s">
        <v>2562</v>
      </c>
      <c r="F3766" s="73">
        <v>45467</v>
      </c>
      <c r="G3766" s="72" t="s">
        <v>2563</v>
      </c>
      <c r="H3766" s="74">
        <v>9900000</v>
      </c>
      <c r="I3766" s="74">
        <v>9900000</v>
      </c>
      <c r="J3766" s="74">
        <v>9006157.9600000009</v>
      </c>
      <c r="K3766" s="74">
        <v>893842.04</v>
      </c>
      <c r="L3766" s="74">
        <v>0</v>
      </c>
      <c r="M3766" s="74">
        <v>0</v>
      </c>
      <c r="N3766" s="74">
        <v>0</v>
      </c>
      <c r="O3766" s="74">
        <v>0</v>
      </c>
      <c r="P3766" s="75">
        <v>893842.04</v>
      </c>
      <c r="Q3766" s="76" t="str">
        <f t="shared" si="58"/>
        <v>Registered</v>
      </c>
    </row>
    <row r="3767" spans="1:17">
      <c r="A3767" s="77">
        <v>497</v>
      </c>
      <c r="B3767" s="77" t="s">
        <v>1433</v>
      </c>
      <c r="C3767" s="77" t="s">
        <v>5</v>
      </c>
      <c r="D3767" s="77" t="s">
        <v>2558</v>
      </c>
      <c r="E3767" s="77" t="s">
        <v>2559</v>
      </c>
      <c r="F3767" s="78">
        <v>45783</v>
      </c>
      <c r="G3767" s="77" t="s">
        <v>2560</v>
      </c>
      <c r="H3767" s="79">
        <v>8970536</v>
      </c>
      <c r="I3767" s="79">
        <v>6727902</v>
      </c>
      <c r="J3767" s="79">
        <v>5830848</v>
      </c>
      <c r="K3767" s="79">
        <v>897054</v>
      </c>
      <c r="L3767" s="79">
        <v>897054</v>
      </c>
      <c r="M3767" s="79">
        <v>0</v>
      </c>
      <c r="N3767" s="79">
        <v>0</v>
      </c>
      <c r="O3767" s="79">
        <v>0</v>
      </c>
      <c r="P3767" s="80">
        <v>0</v>
      </c>
      <c r="Q3767" s="81" t="str">
        <f t="shared" si="58"/>
        <v>Registered</v>
      </c>
    </row>
    <row r="3768" spans="1:17">
      <c r="A3768" s="72">
        <v>496</v>
      </c>
      <c r="B3768" s="72" t="s">
        <v>318</v>
      </c>
      <c r="C3768" s="72" t="s">
        <v>319</v>
      </c>
      <c r="D3768" s="72" t="s">
        <v>2556</v>
      </c>
      <c r="E3768" s="72" t="s">
        <v>2557</v>
      </c>
      <c r="F3768" s="73">
        <v>45461</v>
      </c>
      <c r="G3768" s="72" t="s">
        <v>1788</v>
      </c>
      <c r="H3768" s="74">
        <v>4495000</v>
      </c>
      <c r="I3768" s="74">
        <v>4495000</v>
      </c>
      <c r="J3768" s="74">
        <v>3596000</v>
      </c>
      <c r="K3768" s="74">
        <v>899000</v>
      </c>
      <c r="L3768" s="74">
        <v>0</v>
      </c>
      <c r="M3768" s="74">
        <v>674250</v>
      </c>
      <c r="N3768" s="74">
        <v>0</v>
      </c>
      <c r="O3768" s="74">
        <v>224750</v>
      </c>
      <c r="P3768" s="75">
        <v>0</v>
      </c>
      <c r="Q3768" s="76" t="str">
        <f t="shared" si="58"/>
        <v>Registered</v>
      </c>
    </row>
    <row r="3769" spans="1:17">
      <c r="A3769" s="77">
        <v>494</v>
      </c>
      <c r="B3769" s="77" t="s">
        <v>130</v>
      </c>
      <c r="C3769" s="77" t="s">
        <v>22</v>
      </c>
      <c r="D3769" s="77" t="s">
        <v>2554</v>
      </c>
      <c r="E3769" s="77" t="s">
        <v>2276</v>
      </c>
      <c r="F3769" s="78">
        <v>46080</v>
      </c>
      <c r="G3769" s="77" t="s">
        <v>1912</v>
      </c>
      <c r="H3769" s="79">
        <v>10000000</v>
      </c>
      <c r="I3769" s="79">
        <v>8000000</v>
      </c>
      <c r="J3769" s="79">
        <v>7100000</v>
      </c>
      <c r="K3769" s="79">
        <v>900000</v>
      </c>
      <c r="L3769" s="79">
        <v>0</v>
      </c>
      <c r="M3769" s="79">
        <v>900000</v>
      </c>
      <c r="N3769" s="79">
        <v>0</v>
      </c>
      <c r="O3769" s="79">
        <v>0</v>
      </c>
      <c r="P3769" s="80">
        <v>0</v>
      </c>
      <c r="Q3769" s="81" t="str">
        <f t="shared" si="58"/>
        <v>Registered</v>
      </c>
    </row>
    <row r="3770" spans="1:17">
      <c r="A3770" s="72">
        <v>495</v>
      </c>
      <c r="B3770" s="72" t="s">
        <v>130</v>
      </c>
      <c r="C3770" s="72" t="s">
        <v>23</v>
      </c>
      <c r="D3770" s="72" t="s">
        <v>2555</v>
      </c>
      <c r="E3770" s="72" t="s">
        <v>2276</v>
      </c>
      <c r="F3770" s="73">
        <v>46080</v>
      </c>
      <c r="G3770" s="72" t="s">
        <v>1912</v>
      </c>
      <c r="H3770" s="74">
        <v>10000000</v>
      </c>
      <c r="I3770" s="74">
        <v>8000000</v>
      </c>
      <c r="J3770" s="74">
        <v>7100000</v>
      </c>
      <c r="K3770" s="74">
        <v>900000</v>
      </c>
      <c r="L3770" s="74">
        <v>0</v>
      </c>
      <c r="M3770" s="74">
        <v>900000</v>
      </c>
      <c r="N3770" s="74">
        <v>0</v>
      </c>
      <c r="O3770" s="74">
        <v>0</v>
      </c>
      <c r="P3770" s="75">
        <v>0</v>
      </c>
      <c r="Q3770" s="76" t="str">
        <f t="shared" si="58"/>
        <v>Registered</v>
      </c>
    </row>
    <row r="3771" spans="1:17">
      <c r="A3771" s="77">
        <v>493</v>
      </c>
      <c r="B3771" s="77" t="s">
        <v>130</v>
      </c>
      <c r="C3771" s="77" t="s">
        <v>131</v>
      </c>
      <c r="D3771" s="77" t="s">
        <v>2551</v>
      </c>
      <c r="E3771" s="77" t="s">
        <v>2552</v>
      </c>
      <c r="F3771" s="78">
        <v>45495</v>
      </c>
      <c r="G3771" s="77" t="s">
        <v>2553</v>
      </c>
      <c r="H3771" s="79">
        <v>8363520</v>
      </c>
      <c r="I3771" s="79">
        <v>3345408</v>
      </c>
      <c r="J3771" s="79">
        <v>2445315</v>
      </c>
      <c r="K3771" s="79">
        <v>900093</v>
      </c>
      <c r="L3771" s="79">
        <v>0</v>
      </c>
      <c r="M3771" s="79">
        <v>0</v>
      </c>
      <c r="N3771" s="79">
        <v>418176</v>
      </c>
      <c r="O3771" s="79">
        <v>0</v>
      </c>
      <c r="P3771" s="80">
        <v>481917</v>
      </c>
      <c r="Q3771" s="81" t="str">
        <f t="shared" si="58"/>
        <v>Registered</v>
      </c>
    </row>
    <row r="3772" spans="1:17">
      <c r="A3772" s="72">
        <v>491</v>
      </c>
      <c r="B3772" s="72" t="s">
        <v>1884</v>
      </c>
      <c r="C3772" s="72" t="s">
        <v>1983</v>
      </c>
      <c r="D3772" s="72" t="s">
        <v>2547</v>
      </c>
      <c r="E3772" s="72" t="s">
        <v>2548</v>
      </c>
      <c r="F3772" s="73">
        <v>44943</v>
      </c>
      <c r="G3772" s="72" t="s">
        <v>2546</v>
      </c>
      <c r="H3772" s="74">
        <v>9067857</v>
      </c>
      <c r="I3772" s="74">
        <v>9067857</v>
      </c>
      <c r="J3772" s="74">
        <v>8161071</v>
      </c>
      <c r="K3772" s="74">
        <v>906786</v>
      </c>
      <c r="L3772" s="74">
        <v>906786</v>
      </c>
      <c r="M3772" s="74">
        <v>0</v>
      </c>
      <c r="N3772" s="74">
        <v>0</v>
      </c>
      <c r="O3772" s="74">
        <v>0</v>
      </c>
      <c r="P3772" s="75">
        <v>0</v>
      </c>
      <c r="Q3772" s="76" t="str">
        <f t="shared" si="58"/>
        <v>Registered</v>
      </c>
    </row>
    <row r="3773" spans="1:17">
      <c r="A3773" s="77">
        <v>492</v>
      </c>
      <c r="B3773" s="77" t="s">
        <v>1884</v>
      </c>
      <c r="C3773" s="77" t="s">
        <v>1983</v>
      </c>
      <c r="D3773" s="77" t="s">
        <v>2549</v>
      </c>
      <c r="E3773" s="77" t="s">
        <v>2550</v>
      </c>
      <c r="F3773" s="78">
        <v>44964</v>
      </c>
      <c r="G3773" s="77" t="s">
        <v>2164</v>
      </c>
      <c r="H3773" s="79">
        <v>9067857</v>
      </c>
      <c r="I3773" s="79">
        <v>9067857</v>
      </c>
      <c r="J3773" s="79">
        <v>8161071</v>
      </c>
      <c r="K3773" s="79">
        <v>906786</v>
      </c>
      <c r="L3773" s="79">
        <v>906786</v>
      </c>
      <c r="M3773" s="79">
        <v>0</v>
      </c>
      <c r="N3773" s="79">
        <v>0</v>
      </c>
      <c r="O3773" s="79">
        <v>0</v>
      </c>
      <c r="P3773" s="80">
        <v>0</v>
      </c>
      <c r="Q3773" s="81" t="str">
        <f t="shared" si="58"/>
        <v>Registered</v>
      </c>
    </row>
    <row r="3774" spans="1:17">
      <c r="A3774" s="72">
        <v>490</v>
      </c>
      <c r="B3774" s="72" t="s">
        <v>1884</v>
      </c>
      <c r="C3774" s="72" t="s">
        <v>1983</v>
      </c>
      <c r="D3774" s="72" t="s">
        <v>2544</v>
      </c>
      <c r="E3774" s="72" t="s">
        <v>2545</v>
      </c>
      <c r="F3774" s="73">
        <v>44895</v>
      </c>
      <c r="G3774" s="72" t="s">
        <v>2546</v>
      </c>
      <c r="H3774" s="74">
        <v>9080357</v>
      </c>
      <c r="I3774" s="74">
        <v>9080357</v>
      </c>
      <c r="J3774" s="74">
        <v>8172321</v>
      </c>
      <c r="K3774" s="74">
        <v>908036</v>
      </c>
      <c r="L3774" s="74">
        <v>908036</v>
      </c>
      <c r="M3774" s="74">
        <v>0</v>
      </c>
      <c r="N3774" s="74">
        <v>0</v>
      </c>
      <c r="O3774" s="74">
        <v>0</v>
      </c>
      <c r="P3774" s="75">
        <v>0</v>
      </c>
      <c r="Q3774" s="76" t="str">
        <f t="shared" si="58"/>
        <v>Registered</v>
      </c>
    </row>
    <row r="3775" spans="1:17">
      <c r="A3775" s="77">
        <v>489</v>
      </c>
      <c r="B3775" s="77" t="s">
        <v>1433</v>
      </c>
      <c r="C3775" s="77" t="s">
        <v>1475</v>
      </c>
      <c r="D3775" s="77" t="s">
        <v>2542</v>
      </c>
      <c r="E3775" s="77" t="s">
        <v>2543</v>
      </c>
      <c r="F3775" s="78">
        <v>45672</v>
      </c>
      <c r="G3775" s="77" t="s">
        <v>2443</v>
      </c>
      <c r="H3775" s="79">
        <v>9151786</v>
      </c>
      <c r="I3775" s="79">
        <v>6406250</v>
      </c>
      <c r="J3775" s="79">
        <v>5491072</v>
      </c>
      <c r="K3775" s="79">
        <v>915178</v>
      </c>
      <c r="L3775" s="79">
        <v>457589</v>
      </c>
      <c r="M3775" s="79">
        <v>457589</v>
      </c>
      <c r="N3775" s="79">
        <v>0</v>
      </c>
      <c r="O3775" s="79">
        <v>0</v>
      </c>
      <c r="P3775" s="80">
        <v>0</v>
      </c>
      <c r="Q3775" s="81" t="str">
        <f t="shared" si="58"/>
        <v>Registered</v>
      </c>
    </row>
    <row r="3776" spans="1:17">
      <c r="A3776" s="72">
        <v>488</v>
      </c>
      <c r="B3776" s="72" t="s">
        <v>400</v>
      </c>
      <c r="C3776" s="72" t="s">
        <v>70</v>
      </c>
      <c r="D3776" s="72" t="s">
        <v>2539</v>
      </c>
      <c r="E3776" s="72" t="s">
        <v>2540</v>
      </c>
      <c r="F3776" s="73">
        <v>44286</v>
      </c>
      <c r="G3776" s="72" t="s">
        <v>2541</v>
      </c>
      <c r="H3776" s="74">
        <v>9523000</v>
      </c>
      <c r="I3776" s="74">
        <v>9523000</v>
      </c>
      <c r="J3776" s="74">
        <v>8600000</v>
      </c>
      <c r="K3776" s="74">
        <v>923000</v>
      </c>
      <c r="L3776" s="74">
        <v>0</v>
      </c>
      <c r="M3776" s="74">
        <v>0</v>
      </c>
      <c r="N3776" s="74">
        <v>0</v>
      </c>
      <c r="O3776" s="74">
        <v>0</v>
      </c>
      <c r="P3776" s="75">
        <v>923000</v>
      </c>
      <c r="Q3776" s="76" t="str">
        <f t="shared" ref="Q3776:Q3839" si="59">IF(G3776="01 Jan 1900","Unregistered","Registered")</f>
        <v>Registered</v>
      </c>
    </row>
    <row r="3777" spans="1:17">
      <c r="A3777" s="77">
        <v>487</v>
      </c>
      <c r="B3777" s="77" t="s">
        <v>1884</v>
      </c>
      <c r="C3777" s="77" t="s">
        <v>1983</v>
      </c>
      <c r="D3777" s="77" t="s">
        <v>2536</v>
      </c>
      <c r="E3777" s="77" t="s">
        <v>2537</v>
      </c>
      <c r="F3777" s="78">
        <v>44926</v>
      </c>
      <c r="G3777" s="77" t="s">
        <v>2538</v>
      </c>
      <c r="H3777" s="79">
        <v>9246429</v>
      </c>
      <c r="I3777" s="79">
        <v>9246429</v>
      </c>
      <c r="J3777" s="79">
        <v>8321783</v>
      </c>
      <c r="K3777" s="79">
        <v>924646</v>
      </c>
      <c r="L3777" s="79">
        <v>924646</v>
      </c>
      <c r="M3777" s="79">
        <v>0</v>
      </c>
      <c r="N3777" s="79">
        <v>0</v>
      </c>
      <c r="O3777" s="79">
        <v>0</v>
      </c>
      <c r="P3777" s="80">
        <v>0</v>
      </c>
      <c r="Q3777" s="81" t="str">
        <f t="shared" si="59"/>
        <v>Registered</v>
      </c>
    </row>
    <row r="3778" spans="1:17">
      <c r="A3778" s="72">
        <v>486</v>
      </c>
      <c r="B3778" s="72" t="s">
        <v>395</v>
      </c>
      <c r="C3778" s="72" t="s">
        <v>68</v>
      </c>
      <c r="D3778" s="72" t="s">
        <v>2534</v>
      </c>
      <c r="E3778" s="72" t="s">
        <v>2535</v>
      </c>
      <c r="F3778" s="73">
        <v>44261</v>
      </c>
      <c r="G3778" s="72" t="s">
        <v>2454</v>
      </c>
      <c r="H3778" s="74">
        <v>7100000</v>
      </c>
      <c r="I3778" s="74">
        <v>7100000</v>
      </c>
      <c r="J3778" s="74">
        <v>6161000</v>
      </c>
      <c r="K3778" s="74">
        <v>939000</v>
      </c>
      <c r="L3778" s="74">
        <v>0</v>
      </c>
      <c r="M3778" s="74">
        <v>0</v>
      </c>
      <c r="N3778" s="74">
        <v>0</v>
      </c>
      <c r="O3778" s="74">
        <v>0</v>
      </c>
      <c r="P3778" s="75">
        <v>939000</v>
      </c>
      <c r="Q3778" s="76" t="str">
        <f t="shared" si="59"/>
        <v>Registered</v>
      </c>
    </row>
    <row r="3779" spans="1:17">
      <c r="A3779" s="77">
        <v>485</v>
      </c>
      <c r="B3779" s="77" t="s">
        <v>130</v>
      </c>
      <c r="C3779" s="77" t="s">
        <v>131</v>
      </c>
      <c r="D3779" s="77" t="s">
        <v>2531</v>
      </c>
      <c r="E3779" s="77" t="s">
        <v>2532</v>
      </c>
      <c r="F3779" s="78">
        <v>45899</v>
      </c>
      <c r="G3779" s="77" t="s">
        <v>2533</v>
      </c>
      <c r="H3779" s="79">
        <v>8697600</v>
      </c>
      <c r="I3779" s="79">
        <v>3479040</v>
      </c>
      <c r="J3779" s="79">
        <v>2539506</v>
      </c>
      <c r="K3779" s="79">
        <v>939534</v>
      </c>
      <c r="L3779" s="79">
        <v>0</v>
      </c>
      <c r="M3779" s="79">
        <v>0</v>
      </c>
      <c r="N3779" s="79">
        <v>434880</v>
      </c>
      <c r="O3779" s="79">
        <v>0</v>
      </c>
      <c r="P3779" s="80">
        <v>504654</v>
      </c>
      <c r="Q3779" s="81" t="str">
        <f t="shared" si="59"/>
        <v>Registered</v>
      </c>
    </row>
    <row r="3780" spans="1:17">
      <c r="A3780" s="72">
        <v>484</v>
      </c>
      <c r="B3780" s="72" t="s">
        <v>1433</v>
      </c>
      <c r="C3780" s="72" t="s">
        <v>1434</v>
      </c>
      <c r="D3780" s="72" t="s">
        <v>2529</v>
      </c>
      <c r="E3780" s="72" t="s">
        <v>2530</v>
      </c>
      <c r="F3780" s="73">
        <v>45525</v>
      </c>
      <c r="G3780" s="72" t="s">
        <v>1761</v>
      </c>
      <c r="H3780" s="74">
        <v>13456250</v>
      </c>
      <c r="I3780" s="74">
        <v>9688503</v>
      </c>
      <c r="J3780" s="74">
        <v>8746565</v>
      </c>
      <c r="K3780" s="74">
        <v>941938</v>
      </c>
      <c r="L3780" s="74">
        <v>941938</v>
      </c>
      <c r="M3780" s="74">
        <v>0</v>
      </c>
      <c r="N3780" s="74">
        <v>0</v>
      </c>
      <c r="O3780" s="74">
        <v>0</v>
      </c>
      <c r="P3780" s="75">
        <v>0</v>
      </c>
      <c r="Q3780" s="76" t="str">
        <f t="shared" si="59"/>
        <v>Registered</v>
      </c>
    </row>
    <row r="3781" spans="1:17">
      <c r="A3781" s="77">
        <v>480</v>
      </c>
      <c r="B3781" s="77" t="s">
        <v>1433</v>
      </c>
      <c r="C3781" s="77" t="s">
        <v>94</v>
      </c>
      <c r="D3781" s="77" t="s">
        <v>2518</v>
      </c>
      <c r="E3781" s="77" t="s">
        <v>2519</v>
      </c>
      <c r="F3781" s="78">
        <v>45107</v>
      </c>
      <c r="G3781" s="77" t="s">
        <v>2520</v>
      </c>
      <c r="H3781" s="79">
        <v>7348845</v>
      </c>
      <c r="I3781" s="79">
        <v>5879077</v>
      </c>
      <c r="J3781" s="79">
        <v>4927440</v>
      </c>
      <c r="K3781" s="79">
        <v>951637</v>
      </c>
      <c r="L3781" s="79">
        <v>0</v>
      </c>
      <c r="M3781" s="79">
        <v>0</v>
      </c>
      <c r="N3781" s="79">
        <v>0</v>
      </c>
      <c r="O3781" s="79">
        <v>367442</v>
      </c>
      <c r="P3781" s="80">
        <v>584195</v>
      </c>
      <c r="Q3781" s="81" t="str">
        <f t="shared" si="59"/>
        <v>Registered</v>
      </c>
    </row>
    <row r="3782" spans="1:17">
      <c r="A3782" s="72">
        <v>481</v>
      </c>
      <c r="B3782" s="72" t="s">
        <v>1433</v>
      </c>
      <c r="C3782" s="72" t="s">
        <v>94</v>
      </c>
      <c r="D3782" s="72" t="s">
        <v>2521</v>
      </c>
      <c r="E3782" s="72" t="s">
        <v>2522</v>
      </c>
      <c r="F3782" s="73">
        <v>45107</v>
      </c>
      <c r="G3782" s="72" t="s">
        <v>2523</v>
      </c>
      <c r="H3782" s="74">
        <v>7348845</v>
      </c>
      <c r="I3782" s="74">
        <v>5879077</v>
      </c>
      <c r="J3782" s="74">
        <v>4927440</v>
      </c>
      <c r="K3782" s="74">
        <v>951637</v>
      </c>
      <c r="L3782" s="74">
        <v>0</v>
      </c>
      <c r="M3782" s="74">
        <v>0</v>
      </c>
      <c r="N3782" s="74">
        <v>0</v>
      </c>
      <c r="O3782" s="74">
        <v>367442</v>
      </c>
      <c r="P3782" s="75">
        <v>584195</v>
      </c>
      <c r="Q3782" s="76" t="str">
        <f t="shared" si="59"/>
        <v>Registered</v>
      </c>
    </row>
    <row r="3783" spans="1:17">
      <c r="A3783" s="77">
        <v>482</v>
      </c>
      <c r="B3783" s="77" t="s">
        <v>1433</v>
      </c>
      <c r="C3783" s="77" t="s">
        <v>1434</v>
      </c>
      <c r="D3783" s="77" t="s">
        <v>2524</v>
      </c>
      <c r="E3783" s="77" t="s">
        <v>2525</v>
      </c>
      <c r="F3783" s="78">
        <v>45237</v>
      </c>
      <c r="G3783" s="77" t="s">
        <v>2083</v>
      </c>
      <c r="H3783" s="79">
        <v>7348845</v>
      </c>
      <c r="I3783" s="79">
        <v>5879077</v>
      </c>
      <c r="J3783" s="79">
        <v>4927440</v>
      </c>
      <c r="K3783" s="79">
        <v>951637</v>
      </c>
      <c r="L3783" s="79">
        <v>0</v>
      </c>
      <c r="M3783" s="79">
        <v>0</v>
      </c>
      <c r="N3783" s="79">
        <v>0</v>
      </c>
      <c r="O3783" s="79">
        <v>367442</v>
      </c>
      <c r="P3783" s="80">
        <v>584195</v>
      </c>
      <c r="Q3783" s="81" t="str">
        <f t="shared" si="59"/>
        <v>Registered</v>
      </c>
    </row>
    <row r="3784" spans="1:17">
      <c r="A3784" s="72">
        <v>483</v>
      </c>
      <c r="B3784" s="72" t="s">
        <v>1433</v>
      </c>
      <c r="C3784" s="72" t="s">
        <v>1434</v>
      </c>
      <c r="D3784" s="72" t="s">
        <v>2526</v>
      </c>
      <c r="E3784" s="72" t="s">
        <v>2527</v>
      </c>
      <c r="F3784" s="73">
        <v>45194</v>
      </c>
      <c r="G3784" s="72" t="s">
        <v>2528</v>
      </c>
      <c r="H3784" s="74">
        <v>7348845</v>
      </c>
      <c r="I3784" s="74">
        <v>5879077</v>
      </c>
      <c r="J3784" s="74">
        <v>4927440</v>
      </c>
      <c r="K3784" s="74">
        <v>951637</v>
      </c>
      <c r="L3784" s="74">
        <v>367442</v>
      </c>
      <c r="M3784" s="74">
        <v>0</v>
      </c>
      <c r="N3784" s="74">
        <v>0</v>
      </c>
      <c r="O3784" s="74">
        <v>0</v>
      </c>
      <c r="P3784" s="75">
        <v>584195</v>
      </c>
      <c r="Q3784" s="76" t="str">
        <f t="shared" si="59"/>
        <v>Registered</v>
      </c>
    </row>
    <row r="3785" spans="1:17">
      <c r="A3785" s="77">
        <v>479</v>
      </c>
      <c r="B3785" s="77" t="s">
        <v>1433</v>
      </c>
      <c r="C3785" s="77" t="s">
        <v>1475</v>
      </c>
      <c r="D3785" s="77" t="s">
        <v>2515</v>
      </c>
      <c r="E3785" s="77" t="s">
        <v>2516</v>
      </c>
      <c r="F3785" s="78">
        <v>45854</v>
      </c>
      <c r="G3785" s="77" t="s">
        <v>2517</v>
      </c>
      <c r="H3785" s="79">
        <v>9595536</v>
      </c>
      <c r="I3785" s="79">
        <v>7676428</v>
      </c>
      <c r="J3785" s="79">
        <v>6716874</v>
      </c>
      <c r="K3785" s="79">
        <v>959554</v>
      </c>
      <c r="L3785" s="79">
        <v>959554</v>
      </c>
      <c r="M3785" s="79">
        <v>0</v>
      </c>
      <c r="N3785" s="79">
        <v>0</v>
      </c>
      <c r="O3785" s="79">
        <v>0</v>
      </c>
      <c r="P3785" s="80">
        <v>0</v>
      </c>
      <c r="Q3785" s="81" t="str">
        <f t="shared" si="59"/>
        <v>Registered</v>
      </c>
    </row>
    <row r="3786" spans="1:17">
      <c r="A3786" s="72">
        <v>478</v>
      </c>
      <c r="B3786" s="72" t="s">
        <v>355</v>
      </c>
      <c r="C3786" s="72" t="s">
        <v>357</v>
      </c>
      <c r="D3786" s="72" t="s">
        <v>2512</v>
      </c>
      <c r="E3786" s="72" t="s">
        <v>2513</v>
      </c>
      <c r="F3786" s="73">
        <v>45765</v>
      </c>
      <c r="G3786" s="72" t="s">
        <v>2514</v>
      </c>
      <c r="H3786" s="74">
        <v>6739000</v>
      </c>
      <c r="I3786" s="74">
        <v>4515130</v>
      </c>
      <c r="J3786" s="74">
        <v>3550000</v>
      </c>
      <c r="K3786" s="74">
        <v>965130</v>
      </c>
      <c r="L3786" s="74">
        <v>0</v>
      </c>
      <c r="M3786" s="74">
        <v>134780</v>
      </c>
      <c r="N3786" s="74">
        <v>336950</v>
      </c>
      <c r="O3786" s="74">
        <v>0</v>
      </c>
      <c r="P3786" s="75">
        <v>493400</v>
      </c>
      <c r="Q3786" s="76" t="str">
        <f t="shared" si="59"/>
        <v>Registered</v>
      </c>
    </row>
    <row r="3787" spans="1:17">
      <c r="A3787" s="77">
        <v>475</v>
      </c>
      <c r="B3787" s="77" t="s">
        <v>130</v>
      </c>
      <c r="C3787" s="77" t="s">
        <v>2274</v>
      </c>
      <c r="D3787" s="77" t="s">
        <v>2507</v>
      </c>
      <c r="E3787" s="77" t="s">
        <v>2508</v>
      </c>
      <c r="F3787" s="78">
        <v>45187</v>
      </c>
      <c r="G3787" s="77" t="s">
        <v>1374</v>
      </c>
      <c r="H3787" s="79">
        <v>11928450</v>
      </c>
      <c r="I3787" s="79">
        <v>9542765</v>
      </c>
      <c r="J3787" s="79">
        <v>8562130</v>
      </c>
      <c r="K3787" s="79">
        <v>980635</v>
      </c>
      <c r="L3787" s="79">
        <v>596423</v>
      </c>
      <c r="M3787" s="79">
        <v>0</v>
      </c>
      <c r="N3787" s="79">
        <v>0</v>
      </c>
      <c r="O3787" s="79">
        <v>0</v>
      </c>
      <c r="P3787" s="80">
        <v>384212</v>
      </c>
      <c r="Q3787" s="81" t="str">
        <f t="shared" si="59"/>
        <v>Registered</v>
      </c>
    </row>
    <row r="3788" spans="1:17">
      <c r="A3788" s="72">
        <v>474</v>
      </c>
      <c r="B3788" s="72" t="s">
        <v>1429</v>
      </c>
      <c r="C3788" s="72" t="s">
        <v>40</v>
      </c>
      <c r="D3788" s="72" t="s">
        <v>2504</v>
      </c>
      <c r="E3788" s="72" t="s">
        <v>2505</v>
      </c>
      <c r="F3788" s="73">
        <v>45252</v>
      </c>
      <c r="G3788" s="72" t="s">
        <v>2506</v>
      </c>
      <c r="H3788" s="74">
        <v>2392000</v>
      </c>
      <c r="I3788" s="74">
        <v>2392000</v>
      </c>
      <c r="J3788" s="74">
        <v>1396000</v>
      </c>
      <c r="K3788" s="74">
        <v>996000</v>
      </c>
      <c r="L3788" s="74">
        <v>0</v>
      </c>
      <c r="M3788" s="74">
        <v>0</v>
      </c>
      <c r="N3788" s="74">
        <v>0</v>
      </c>
      <c r="O3788" s="74">
        <v>0</v>
      </c>
      <c r="P3788" s="75">
        <v>996000</v>
      </c>
      <c r="Q3788" s="76" t="str">
        <f t="shared" si="59"/>
        <v>Registered</v>
      </c>
    </row>
    <row r="3789" spans="1:17">
      <c r="A3789" s="77">
        <v>473</v>
      </c>
      <c r="B3789" s="77" t="s">
        <v>1884</v>
      </c>
      <c r="C3789" s="77" t="s">
        <v>2010</v>
      </c>
      <c r="D3789" s="77" t="s">
        <v>2501</v>
      </c>
      <c r="E3789" s="77" t="s">
        <v>2502</v>
      </c>
      <c r="F3789" s="78">
        <v>44964</v>
      </c>
      <c r="G3789" s="77" t="s">
        <v>2503</v>
      </c>
      <c r="H3789" s="79">
        <v>6657143</v>
      </c>
      <c r="I3789" s="79">
        <v>6657143</v>
      </c>
      <c r="J3789" s="79">
        <v>5658572</v>
      </c>
      <c r="K3789" s="79">
        <v>998571</v>
      </c>
      <c r="L3789" s="79">
        <v>665714</v>
      </c>
      <c r="M3789" s="79">
        <v>332857</v>
      </c>
      <c r="N3789" s="79">
        <v>0</v>
      </c>
      <c r="O3789" s="79">
        <v>0</v>
      </c>
      <c r="P3789" s="80">
        <v>0</v>
      </c>
      <c r="Q3789" s="81" t="str">
        <f t="shared" si="59"/>
        <v>Registered</v>
      </c>
    </row>
    <row r="3790" spans="1:17">
      <c r="A3790" s="72">
        <v>468</v>
      </c>
      <c r="B3790" s="72" t="s">
        <v>400</v>
      </c>
      <c r="C3790" s="72" t="s">
        <v>70</v>
      </c>
      <c r="D3790" s="72" t="s">
        <v>2487</v>
      </c>
      <c r="E3790" s="72" t="s">
        <v>2488</v>
      </c>
      <c r="F3790" s="73">
        <v>43733</v>
      </c>
      <c r="G3790" s="72" t="s">
        <v>2489</v>
      </c>
      <c r="H3790" s="74">
        <v>7378000</v>
      </c>
      <c r="I3790" s="74">
        <v>7378000</v>
      </c>
      <c r="J3790" s="74">
        <v>6378000</v>
      </c>
      <c r="K3790" s="74">
        <v>1000000</v>
      </c>
      <c r="L3790" s="74">
        <v>0</v>
      </c>
      <c r="M3790" s="74">
        <v>0</v>
      </c>
      <c r="N3790" s="74">
        <v>0</v>
      </c>
      <c r="O3790" s="74">
        <v>0</v>
      </c>
      <c r="P3790" s="75">
        <v>1000000</v>
      </c>
      <c r="Q3790" s="76" t="str">
        <f t="shared" si="59"/>
        <v>Registered</v>
      </c>
    </row>
    <row r="3791" spans="1:17">
      <c r="A3791" s="77">
        <v>469</v>
      </c>
      <c r="B3791" s="77" t="s">
        <v>395</v>
      </c>
      <c r="C3791" s="77" t="s">
        <v>68</v>
      </c>
      <c r="D3791" s="77" t="s">
        <v>2490</v>
      </c>
      <c r="E3791" s="77" t="s">
        <v>2491</v>
      </c>
      <c r="F3791" s="78">
        <v>44261</v>
      </c>
      <c r="G3791" s="77" t="s">
        <v>2454</v>
      </c>
      <c r="H3791" s="79">
        <v>7000000</v>
      </c>
      <c r="I3791" s="79">
        <v>7000000</v>
      </c>
      <c r="J3791" s="79">
        <v>6000000</v>
      </c>
      <c r="K3791" s="79">
        <v>1000000</v>
      </c>
      <c r="L3791" s="79">
        <v>0</v>
      </c>
      <c r="M3791" s="79">
        <v>0</v>
      </c>
      <c r="N3791" s="79">
        <v>0</v>
      </c>
      <c r="O3791" s="79">
        <v>0</v>
      </c>
      <c r="P3791" s="80">
        <v>1000000</v>
      </c>
      <c r="Q3791" s="81" t="str">
        <f t="shared" si="59"/>
        <v>Registered</v>
      </c>
    </row>
    <row r="3792" spans="1:17">
      <c r="A3792" s="72">
        <v>470</v>
      </c>
      <c r="B3792" s="72" t="s">
        <v>395</v>
      </c>
      <c r="C3792" s="72" t="s">
        <v>68</v>
      </c>
      <c r="D3792" s="72" t="s">
        <v>2492</v>
      </c>
      <c r="E3792" s="72" t="s">
        <v>2493</v>
      </c>
      <c r="F3792" s="73">
        <v>44582</v>
      </c>
      <c r="G3792" s="72" t="s">
        <v>2494</v>
      </c>
      <c r="H3792" s="74">
        <v>5000000</v>
      </c>
      <c r="I3792" s="74">
        <v>5000000</v>
      </c>
      <c r="J3792" s="74">
        <v>4000000</v>
      </c>
      <c r="K3792" s="74">
        <v>1000000</v>
      </c>
      <c r="L3792" s="74">
        <v>0</v>
      </c>
      <c r="M3792" s="74">
        <v>0</v>
      </c>
      <c r="N3792" s="74">
        <v>0</v>
      </c>
      <c r="O3792" s="74">
        <v>0</v>
      </c>
      <c r="P3792" s="75">
        <v>1000000</v>
      </c>
      <c r="Q3792" s="76" t="str">
        <f t="shared" si="59"/>
        <v>Registered</v>
      </c>
    </row>
    <row r="3793" spans="1:17">
      <c r="A3793" s="77">
        <v>471</v>
      </c>
      <c r="B3793" s="77" t="s">
        <v>130</v>
      </c>
      <c r="C3793" s="77" t="s">
        <v>1496</v>
      </c>
      <c r="D3793" s="77" t="s">
        <v>2495</v>
      </c>
      <c r="E3793" s="77" t="s">
        <v>2496</v>
      </c>
      <c r="F3793" s="78">
        <v>45503</v>
      </c>
      <c r="G3793" s="77" t="s">
        <v>2497</v>
      </c>
      <c r="H3793" s="79">
        <v>20000000</v>
      </c>
      <c r="I3793" s="79">
        <v>8000000</v>
      </c>
      <c r="J3793" s="79">
        <v>7000000</v>
      </c>
      <c r="K3793" s="79">
        <v>1000000</v>
      </c>
      <c r="L3793" s="79">
        <v>0</v>
      </c>
      <c r="M3793" s="79">
        <v>0</v>
      </c>
      <c r="N3793" s="79">
        <v>0</v>
      </c>
      <c r="O3793" s="79">
        <v>1000000</v>
      </c>
      <c r="P3793" s="80">
        <v>0</v>
      </c>
      <c r="Q3793" s="81" t="str">
        <f t="shared" si="59"/>
        <v>Registered</v>
      </c>
    </row>
    <row r="3794" spans="1:17">
      <c r="A3794" s="72">
        <v>472</v>
      </c>
      <c r="B3794" s="72" t="s">
        <v>318</v>
      </c>
      <c r="C3794" s="72" t="s">
        <v>320</v>
      </c>
      <c r="D3794" s="72" t="s">
        <v>2498</v>
      </c>
      <c r="E3794" s="72" t="s">
        <v>2499</v>
      </c>
      <c r="F3794" s="73">
        <v>45688</v>
      </c>
      <c r="G3794" s="72" t="s">
        <v>2500</v>
      </c>
      <c r="H3794" s="74">
        <v>5411508</v>
      </c>
      <c r="I3794" s="74">
        <v>5411508</v>
      </c>
      <c r="J3794" s="74">
        <v>4411508</v>
      </c>
      <c r="K3794" s="74">
        <v>1000000</v>
      </c>
      <c r="L3794" s="74">
        <v>0</v>
      </c>
      <c r="M3794" s="74">
        <v>811729</v>
      </c>
      <c r="N3794" s="74">
        <v>0</v>
      </c>
      <c r="O3794" s="74">
        <v>188271</v>
      </c>
      <c r="P3794" s="75">
        <v>0</v>
      </c>
      <c r="Q3794" s="76" t="str">
        <f t="shared" si="59"/>
        <v>Registered</v>
      </c>
    </row>
    <row r="3795" spans="1:17">
      <c r="A3795" s="77">
        <v>467</v>
      </c>
      <c r="B3795" s="77" t="s">
        <v>318</v>
      </c>
      <c r="C3795" s="77" t="s">
        <v>319</v>
      </c>
      <c r="D3795" s="77" t="s">
        <v>2484</v>
      </c>
      <c r="E3795" s="77" t="s">
        <v>2485</v>
      </c>
      <c r="F3795" s="78">
        <v>45471</v>
      </c>
      <c r="G3795" s="77" t="s">
        <v>2486</v>
      </c>
      <c r="H3795" s="79">
        <v>5023500</v>
      </c>
      <c r="I3795" s="79">
        <v>5023500</v>
      </c>
      <c r="J3795" s="79">
        <v>4018800</v>
      </c>
      <c r="K3795" s="79">
        <v>1004700</v>
      </c>
      <c r="L3795" s="79">
        <v>0</v>
      </c>
      <c r="M3795" s="79">
        <v>1004700</v>
      </c>
      <c r="N3795" s="79">
        <v>0</v>
      </c>
      <c r="O3795" s="79">
        <v>0</v>
      </c>
      <c r="P3795" s="80">
        <v>0</v>
      </c>
      <c r="Q3795" s="81" t="str">
        <f t="shared" si="59"/>
        <v>Registered</v>
      </c>
    </row>
    <row r="3796" spans="1:17">
      <c r="A3796" s="72">
        <v>465</v>
      </c>
      <c r="B3796" s="72" t="s">
        <v>1433</v>
      </c>
      <c r="C3796" s="72" t="s">
        <v>6</v>
      </c>
      <c r="D3796" s="72" t="s">
        <v>2479</v>
      </c>
      <c r="E3796" s="72" t="s">
        <v>2480</v>
      </c>
      <c r="F3796" s="73">
        <v>45107</v>
      </c>
      <c r="G3796" s="72" t="s">
        <v>2481</v>
      </c>
      <c r="H3796" s="74">
        <v>7973214</v>
      </c>
      <c r="I3796" s="74">
        <v>6777233</v>
      </c>
      <c r="J3796" s="74">
        <v>5768334.2199999997</v>
      </c>
      <c r="K3796" s="74">
        <v>1008898.78</v>
      </c>
      <c r="L3796" s="74">
        <v>398661</v>
      </c>
      <c r="M3796" s="74">
        <v>0</v>
      </c>
      <c r="N3796" s="74">
        <v>0</v>
      </c>
      <c r="O3796" s="74">
        <v>398661</v>
      </c>
      <c r="P3796" s="75">
        <v>211576.78</v>
      </c>
      <c r="Q3796" s="76" t="str">
        <f t="shared" si="59"/>
        <v>Registered</v>
      </c>
    </row>
    <row r="3797" spans="1:17">
      <c r="A3797" s="77">
        <v>464</v>
      </c>
      <c r="B3797" s="77" t="s">
        <v>107</v>
      </c>
      <c r="C3797" s="77" t="s">
        <v>1487</v>
      </c>
      <c r="D3797" s="77" t="s">
        <v>2476</v>
      </c>
      <c r="E3797" s="77" t="s">
        <v>2477</v>
      </c>
      <c r="F3797" s="78">
        <v>45632</v>
      </c>
      <c r="G3797" s="77" t="s">
        <v>2478</v>
      </c>
      <c r="H3797" s="79">
        <v>12650949</v>
      </c>
      <c r="I3797" s="79">
        <v>7211041</v>
      </c>
      <c r="J3797" s="79">
        <v>6198965</v>
      </c>
      <c r="K3797" s="79">
        <v>1012076</v>
      </c>
      <c r="L3797" s="79">
        <v>1012076</v>
      </c>
      <c r="M3797" s="79">
        <v>0</v>
      </c>
      <c r="N3797" s="79">
        <v>0</v>
      </c>
      <c r="O3797" s="79">
        <v>0</v>
      </c>
      <c r="P3797" s="80">
        <v>0</v>
      </c>
      <c r="Q3797" s="81" t="str">
        <f t="shared" si="59"/>
        <v>Registered</v>
      </c>
    </row>
    <row r="3798" spans="1:17">
      <c r="A3798" s="72">
        <v>460</v>
      </c>
      <c r="B3798" s="72" t="s">
        <v>318</v>
      </c>
      <c r="C3798" s="72" t="s">
        <v>320</v>
      </c>
      <c r="D3798" s="72" t="s">
        <v>2470</v>
      </c>
      <c r="E3798" s="72" t="s">
        <v>2471</v>
      </c>
      <c r="F3798" s="73">
        <v>45504</v>
      </c>
      <c r="G3798" s="72" t="s">
        <v>2472</v>
      </c>
      <c r="H3798" s="74">
        <v>4905000</v>
      </c>
      <c r="I3798" s="74">
        <v>4905000</v>
      </c>
      <c r="J3798" s="74">
        <v>3889500</v>
      </c>
      <c r="K3798" s="74">
        <v>1015500</v>
      </c>
      <c r="L3798" s="74">
        <v>0</v>
      </c>
      <c r="M3798" s="74">
        <v>774474</v>
      </c>
      <c r="N3798" s="74">
        <v>0</v>
      </c>
      <c r="O3798" s="74">
        <v>241026</v>
      </c>
      <c r="P3798" s="75">
        <v>0</v>
      </c>
      <c r="Q3798" s="76" t="str">
        <f t="shared" si="59"/>
        <v>Registered</v>
      </c>
    </row>
    <row r="3799" spans="1:17">
      <c r="A3799" s="77">
        <v>461</v>
      </c>
      <c r="B3799" s="77" t="s">
        <v>318</v>
      </c>
      <c r="C3799" s="77" t="s">
        <v>320</v>
      </c>
      <c r="D3799" s="77" t="s">
        <v>2473</v>
      </c>
      <c r="E3799" s="77" t="s">
        <v>2471</v>
      </c>
      <c r="F3799" s="78">
        <v>45504</v>
      </c>
      <c r="G3799" s="77" t="s">
        <v>2472</v>
      </c>
      <c r="H3799" s="79">
        <v>4905000</v>
      </c>
      <c r="I3799" s="79">
        <v>4905000</v>
      </c>
      <c r="J3799" s="79">
        <v>3889500</v>
      </c>
      <c r="K3799" s="79">
        <v>1015500</v>
      </c>
      <c r="L3799" s="79">
        <v>0</v>
      </c>
      <c r="M3799" s="79">
        <v>774474</v>
      </c>
      <c r="N3799" s="79">
        <v>0</v>
      </c>
      <c r="O3799" s="79">
        <v>241026</v>
      </c>
      <c r="P3799" s="80">
        <v>0</v>
      </c>
      <c r="Q3799" s="81" t="str">
        <f t="shared" si="59"/>
        <v>Registered</v>
      </c>
    </row>
    <row r="3800" spans="1:17">
      <c r="A3800" s="72">
        <v>462</v>
      </c>
      <c r="B3800" s="72" t="s">
        <v>318</v>
      </c>
      <c r="C3800" s="72" t="s">
        <v>320</v>
      </c>
      <c r="D3800" s="72" t="s">
        <v>2474</v>
      </c>
      <c r="E3800" s="72" t="s">
        <v>2471</v>
      </c>
      <c r="F3800" s="73">
        <v>45504</v>
      </c>
      <c r="G3800" s="72" t="s">
        <v>2472</v>
      </c>
      <c r="H3800" s="74">
        <v>4905000</v>
      </c>
      <c r="I3800" s="74">
        <v>4905000</v>
      </c>
      <c r="J3800" s="74">
        <v>3889500</v>
      </c>
      <c r="K3800" s="74">
        <v>1015500</v>
      </c>
      <c r="L3800" s="74">
        <v>0</v>
      </c>
      <c r="M3800" s="74">
        <v>774474</v>
      </c>
      <c r="N3800" s="74">
        <v>0</v>
      </c>
      <c r="O3800" s="74">
        <v>241026</v>
      </c>
      <c r="P3800" s="75">
        <v>0</v>
      </c>
      <c r="Q3800" s="76" t="str">
        <f t="shared" si="59"/>
        <v>Registered</v>
      </c>
    </row>
    <row r="3801" spans="1:17">
      <c r="A3801" s="77">
        <v>463</v>
      </c>
      <c r="B3801" s="77" t="s">
        <v>318</v>
      </c>
      <c r="C3801" s="77" t="s">
        <v>320</v>
      </c>
      <c r="D3801" s="77" t="s">
        <v>2475</v>
      </c>
      <c r="E3801" s="77" t="s">
        <v>2471</v>
      </c>
      <c r="F3801" s="78">
        <v>45504</v>
      </c>
      <c r="G3801" s="77" t="s">
        <v>2472</v>
      </c>
      <c r="H3801" s="79">
        <v>4905000</v>
      </c>
      <c r="I3801" s="79">
        <v>4905000</v>
      </c>
      <c r="J3801" s="79">
        <v>3889500</v>
      </c>
      <c r="K3801" s="79">
        <v>1015500</v>
      </c>
      <c r="L3801" s="79">
        <v>0</v>
      </c>
      <c r="M3801" s="79">
        <v>774474</v>
      </c>
      <c r="N3801" s="79">
        <v>0</v>
      </c>
      <c r="O3801" s="79">
        <v>241026</v>
      </c>
      <c r="P3801" s="80">
        <v>0</v>
      </c>
      <c r="Q3801" s="81" t="str">
        <f t="shared" si="59"/>
        <v>Registered</v>
      </c>
    </row>
    <row r="3802" spans="1:17">
      <c r="A3802" s="72">
        <v>459</v>
      </c>
      <c r="B3802" s="72" t="s">
        <v>395</v>
      </c>
      <c r="C3802" s="72" t="s">
        <v>68</v>
      </c>
      <c r="D3802" s="72" t="s">
        <v>2468</v>
      </c>
      <c r="E3802" s="72" t="s">
        <v>2469</v>
      </c>
      <c r="F3802" s="73">
        <v>44055</v>
      </c>
      <c r="G3802" s="72" t="s">
        <v>1883</v>
      </c>
      <c r="H3802" s="74">
        <v>5125000</v>
      </c>
      <c r="I3802" s="74">
        <v>5125000</v>
      </c>
      <c r="J3802" s="74">
        <v>4100000</v>
      </c>
      <c r="K3802" s="74">
        <v>1025000</v>
      </c>
      <c r="L3802" s="74">
        <v>0</v>
      </c>
      <c r="M3802" s="74">
        <v>0</v>
      </c>
      <c r="N3802" s="74">
        <v>0</v>
      </c>
      <c r="O3802" s="74">
        <v>0</v>
      </c>
      <c r="P3802" s="75">
        <v>1025000</v>
      </c>
      <c r="Q3802" s="76" t="str">
        <f t="shared" si="59"/>
        <v>Registered</v>
      </c>
    </row>
    <row r="3803" spans="1:17">
      <c r="A3803" s="77">
        <v>458</v>
      </c>
      <c r="B3803" s="77" t="s">
        <v>130</v>
      </c>
      <c r="C3803" s="77" t="s">
        <v>25</v>
      </c>
      <c r="D3803" s="77" t="s">
        <v>2465</v>
      </c>
      <c r="E3803" s="77" t="s">
        <v>2466</v>
      </c>
      <c r="F3803" s="78">
        <v>45277</v>
      </c>
      <c r="G3803" s="77" t="s">
        <v>2467</v>
      </c>
      <c r="H3803" s="79">
        <v>8005725</v>
      </c>
      <c r="I3803" s="79">
        <v>7205153</v>
      </c>
      <c r="J3803" s="79">
        <v>6179787</v>
      </c>
      <c r="K3803" s="79">
        <v>1025366</v>
      </c>
      <c r="L3803" s="79">
        <v>0</v>
      </c>
      <c r="M3803" s="79">
        <v>0</v>
      </c>
      <c r="N3803" s="79">
        <v>400286</v>
      </c>
      <c r="O3803" s="79">
        <v>0</v>
      </c>
      <c r="P3803" s="80">
        <v>625080</v>
      </c>
      <c r="Q3803" s="81" t="str">
        <f t="shared" si="59"/>
        <v>Registered</v>
      </c>
    </row>
    <row r="3804" spans="1:17">
      <c r="A3804" s="72">
        <v>457</v>
      </c>
      <c r="B3804" s="72" t="s">
        <v>400</v>
      </c>
      <c r="C3804" s="72" t="s">
        <v>70</v>
      </c>
      <c r="D3804" s="72" t="s">
        <v>2462</v>
      </c>
      <c r="E3804" s="72" t="s">
        <v>2463</v>
      </c>
      <c r="F3804" s="73">
        <v>43780</v>
      </c>
      <c r="G3804" s="72" t="s">
        <v>2464</v>
      </c>
      <c r="H3804" s="74">
        <v>9599000</v>
      </c>
      <c r="I3804" s="74">
        <v>9599000</v>
      </c>
      <c r="J3804" s="74">
        <v>8571428</v>
      </c>
      <c r="K3804" s="74">
        <v>1027572</v>
      </c>
      <c r="L3804" s="74">
        <v>0</v>
      </c>
      <c r="M3804" s="74">
        <v>0</v>
      </c>
      <c r="N3804" s="74">
        <v>0</v>
      </c>
      <c r="O3804" s="74">
        <v>0</v>
      </c>
      <c r="P3804" s="75">
        <v>1027572</v>
      </c>
      <c r="Q3804" s="76" t="str">
        <f t="shared" si="59"/>
        <v>Registered</v>
      </c>
    </row>
    <row r="3805" spans="1:17">
      <c r="A3805" s="77">
        <v>456</v>
      </c>
      <c r="B3805" s="77" t="s">
        <v>107</v>
      </c>
      <c r="C3805" s="77" t="s">
        <v>1487</v>
      </c>
      <c r="D3805" s="77" t="s">
        <v>2459</v>
      </c>
      <c r="E3805" s="77" t="s">
        <v>2460</v>
      </c>
      <c r="F3805" s="78">
        <v>45656</v>
      </c>
      <c r="G3805" s="77" t="s">
        <v>2461</v>
      </c>
      <c r="H3805" s="79">
        <v>12904800</v>
      </c>
      <c r="I3805" s="79">
        <v>7355736</v>
      </c>
      <c r="J3805" s="79">
        <v>6323352</v>
      </c>
      <c r="K3805" s="79">
        <v>1032384</v>
      </c>
      <c r="L3805" s="79">
        <v>1032384</v>
      </c>
      <c r="M3805" s="79">
        <v>0</v>
      </c>
      <c r="N3805" s="79">
        <v>0</v>
      </c>
      <c r="O3805" s="79">
        <v>0</v>
      </c>
      <c r="P3805" s="80">
        <v>0</v>
      </c>
      <c r="Q3805" s="81" t="str">
        <f t="shared" si="59"/>
        <v>Registered</v>
      </c>
    </row>
    <row r="3806" spans="1:17">
      <c r="A3806" s="72">
        <v>455</v>
      </c>
      <c r="B3806" s="72" t="s">
        <v>1575</v>
      </c>
      <c r="C3806" s="72" t="s">
        <v>172</v>
      </c>
      <c r="D3806" s="72" t="s">
        <v>2457</v>
      </c>
      <c r="E3806" s="72" t="s">
        <v>2431</v>
      </c>
      <c r="F3806" s="73">
        <v>45926</v>
      </c>
      <c r="G3806" s="72" t="s">
        <v>2458</v>
      </c>
      <c r="H3806" s="74">
        <v>4870824</v>
      </c>
      <c r="I3806" s="74">
        <v>3019912</v>
      </c>
      <c r="J3806" s="74">
        <v>1987082.4</v>
      </c>
      <c r="K3806" s="74">
        <v>1032829.6</v>
      </c>
      <c r="L3806" s="74">
        <v>0</v>
      </c>
      <c r="M3806" s="74">
        <v>146125</v>
      </c>
      <c r="N3806" s="74">
        <v>0</v>
      </c>
      <c r="O3806" s="74">
        <v>740579.6</v>
      </c>
      <c r="P3806" s="75">
        <v>146125</v>
      </c>
      <c r="Q3806" s="76" t="str">
        <f t="shared" si="59"/>
        <v>Registered</v>
      </c>
    </row>
    <row r="3807" spans="1:17">
      <c r="A3807" s="77">
        <v>453</v>
      </c>
      <c r="B3807" s="77" t="s">
        <v>395</v>
      </c>
      <c r="C3807" s="77" t="s">
        <v>68</v>
      </c>
      <c r="D3807" s="77" t="s">
        <v>2452</v>
      </c>
      <c r="E3807" s="77" t="s">
        <v>2453</v>
      </c>
      <c r="F3807" s="78">
        <v>44261</v>
      </c>
      <c r="G3807" s="77" t="s">
        <v>2454</v>
      </c>
      <c r="H3807" s="79">
        <v>7200000</v>
      </c>
      <c r="I3807" s="79">
        <v>7200000</v>
      </c>
      <c r="J3807" s="79">
        <v>6161000</v>
      </c>
      <c r="K3807" s="79">
        <v>1039000</v>
      </c>
      <c r="L3807" s="79">
        <v>0</v>
      </c>
      <c r="M3807" s="79">
        <v>0</v>
      </c>
      <c r="N3807" s="79">
        <v>0</v>
      </c>
      <c r="O3807" s="79">
        <v>0</v>
      </c>
      <c r="P3807" s="80">
        <v>1039000</v>
      </c>
      <c r="Q3807" s="81" t="str">
        <f t="shared" si="59"/>
        <v>Registered</v>
      </c>
    </row>
    <row r="3808" spans="1:17">
      <c r="A3808" s="72">
        <v>454</v>
      </c>
      <c r="B3808" s="72" t="s">
        <v>395</v>
      </c>
      <c r="C3808" s="72" t="s">
        <v>68</v>
      </c>
      <c r="D3808" s="72" t="s">
        <v>2455</v>
      </c>
      <c r="E3808" s="72" t="s">
        <v>2456</v>
      </c>
      <c r="F3808" s="73">
        <v>44261</v>
      </c>
      <c r="G3808" s="72" t="s">
        <v>2454</v>
      </c>
      <c r="H3808" s="74">
        <v>7200000</v>
      </c>
      <c r="I3808" s="74">
        <v>7200000</v>
      </c>
      <c r="J3808" s="74">
        <v>6161000</v>
      </c>
      <c r="K3808" s="74">
        <v>1039000</v>
      </c>
      <c r="L3808" s="74">
        <v>0</v>
      </c>
      <c r="M3808" s="74">
        <v>0</v>
      </c>
      <c r="N3808" s="74">
        <v>0</v>
      </c>
      <c r="O3808" s="74">
        <v>0</v>
      </c>
      <c r="P3808" s="75">
        <v>1039000</v>
      </c>
      <c r="Q3808" s="76" t="str">
        <f t="shared" si="59"/>
        <v>Registered</v>
      </c>
    </row>
    <row r="3809" spans="1:17">
      <c r="A3809" s="77">
        <v>452</v>
      </c>
      <c r="B3809" s="77" t="s">
        <v>318</v>
      </c>
      <c r="C3809" s="77" t="s">
        <v>320</v>
      </c>
      <c r="D3809" s="77" t="s">
        <v>2449</v>
      </c>
      <c r="E3809" s="77" t="s">
        <v>2450</v>
      </c>
      <c r="F3809" s="78">
        <v>45580</v>
      </c>
      <c r="G3809" s="77" t="s">
        <v>2451</v>
      </c>
      <c r="H3809" s="79">
        <v>5215200</v>
      </c>
      <c r="I3809" s="79">
        <v>5215200</v>
      </c>
      <c r="J3809" s="79">
        <v>4172160</v>
      </c>
      <c r="K3809" s="79">
        <v>1043040</v>
      </c>
      <c r="L3809" s="79">
        <v>0</v>
      </c>
      <c r="M3809" s="79">
        <v>938736</v>
      </c>
      <c r="N3809" s="79">
        <v>0</v>
      </c>
      <c r="O3809" s="79">
        <v>104304</v>
      </c>
      <c r="P3809" s="80">
        <v>0</v>
      </c>
      <c r="Q3809" s="81" t="str">
        <f t="shared" si="59"/>
        <v>Registered</v>
      </c>
    </row>
    <row r="3810" spans="1:17">
      <c r="A3810" s="72">
        <v>451</v>
      </c>
      <c r="B3810" s="72" t="s">
        <v>107</v>
      </c>
      <c r="C3810" s="72" t="s">
        <v>1460</v>
      </c>
      <c r="D3810" s="72" t="s">
        <v>2446</v>
      </c>
      <c r="E3810" s="72" t="s">
        <v>2447</v>
      </c>
      <c r="F3810" s="73">
        <v>46034</v>
      </c>
      <c r="G3810" s="72" t="s">
        <v>2448</v>
      </c>
      <c r="H3810" s="74">
        <v>13676950</v>
      </c>
      <c r="I3810" s="74">
        <v>8342940</v>
      </c>
      <c r="J3810" s="74">
        <v>7288895</v>
      </c>
      <c r="K3810" s="74">
        <v>1054045</v>
      </c>
      <c r="L3810" s="74">
        <v>0</v>
      </c>
      <c r="M3810" s="74">
        <v>547078</v>
      </c>
      <c r="N3810" s="74">
        <v>506967</v>
      </c>
      <c r="O3810" s="74">
        <v>0</v>
      </c>
      <c r="P3810" s="75">
        <v>0</v>
      </c>
      <c r="Q3810" s="76" t="str">
        <f t="shared" si="59"/>
        <v>Registered</v>
      </c>
    </row>
    <row r="3811" spans="1:17">
      <c r="A3811" s="77">
        <v>450</v>
      </c>
      <c r="B3811" s="77" t="s">
        <v>1429</v>
      </c>
      <c r="C3811" s="77" t="s">
        <v>192</v>
      </c>
      <c r="D3811" s="77" t="s">
        <v>2444</v>
      </c>
      <c r="E3811" s="77" t="s">
        <v>2445</v>
      </c>
      <c r="F3811" s="78">
        <v>46101</v>
      </c>
      <c r="G3811" s="77" t="s">
        <v>1480</v>
      </c>
      <c r="H3811" s="79">
        <v>1805600</v>
      </c>
      <c r="I3811" s="79">
        <v>1805600</v>
      </c>
      <c r="J3811" s="79">
        <v>750000</v>
      </c>
      <c r="K3811" s="79">
        <v>1055600</v>
      </c>
      <c r="L3811" s="79">
        <v>1055600</v>
      </c>
      <c r="M3811" s="79">
        <v>0</v>
      </c>
      <c r="N3811" s="79">
        <v>0</v>
      </c>
      <c r="O3811" s="79">
        <v>0</v>
      </c>
      <c r="P3811" s="80">
        <v>0</v>
      </c>
      <c r="Q3811" s="81" t="str">
        <f t="shared" si="59"/>
        <v>Registered</v>
      </c>
    </row>
    <row r="3812" spans="1:17">
      <c r="A3812" s="72">
        <v>449</v>
      </c>
      <c r="B3812" s="72" t="s">
        <v>318</v>
      </c>
      <c r="C3812" s="72" t="s">
        <v>319</v>
      </c>
      <c r="D3812" s="72" t="s">
        <v>2441</v>
      </c>
      <c r="E3812" s="72" t="s">
        <v>2442</v>
      </c>
      <c r="F3812" s="73">
        <v>45681</v>
      </c>
      <c r="G3812" s="72" t="s">
        <v>2443</v>
      </c>
      <c r="H3812" s="74">
        <v>5318520</v>
      </c>
      <c r="I3812" s="74">
        <v>5318520</v>
      </c>
      <c r="J3812" s="74">
        <v>4254814</v>
      </c>
      <c r="K3812" s="74">
        <v>1063706</v>
      </c>
      <c r="L3812" s="74">
        <v>0</v>
      </c>
      <c r="M3812" s="74">
        <v>1063706</v>
      </c>
      <c r="N3812" s="74">
        <v>0</v>
      </c>
      <c r="O3812" s="74">
        <v>0</v>
      </c>
      <c r="P3812" s="75">
        <v>0</v>
      </c>
      <c r="Q3812" s="76" t="str">
        <f t="shared" si="59"/>
        <v>Registered</v>
      </c>
    </row>
    <row r="3813" spans="1:17">
      <c r="A3813" s="77">
        <v>448</v>
      </c>
      <c r="B3813" s="77" t="s">
        <v>318</v>
      </c>
      <c r="C3813" s="77" t="s">
        <v>320</v>
      </c>
      <c r="D3813" s="77" t="s">
        <v>2438</v>
      </c>
      <c r="E3813" s="77" t="s">
        <v>2439</v>
      </c>
      <c r="F3813" s="78">
        <v>45473</v>
      </c>
      <c r="G3813" s="77" t="s">
        <v>2440</v>
      </c>
      <c r="H3813" s="79">
        <v>5067600</v>
      </c>
      <c r="I3813" s="79">
        <v>5067600</v>
      </c>
      <c r="J3813" s="79">
        <v>4003404</v>
      </c>
      <c r="K3813" s="79">
        <v>1064196</v>
      </c>
      <c r="L3813" s="79">
        <v>0</v>
      </c>
      <c r="M3813" s="79">
        <v>1064196</v>
      </c>
      <c r="N3813" s="79">
        <v>0</v>
      </c>
      <c r="O3813" s="79">
        <v>0</v>
      </c>
      <c r="P3813" s="80">
        <v>0</v>
      </c>
      <c r="Q3813" s="81" t="str">
        <f t="shared" si="59"/>
        <v>Registered</v>
      </c>
    </row>
    <row r="3814" spans="1:17">
      <c r="A3814" s="72">
        <v>447</v>
      </c>
      <c r="B3814" s="72" t="s">
        <v>130</v>
      </c>
      <c r="C3814" s="72" t="s">
        <v>22</v>
      </c>
      <c r="D3814" s="72" t="s">
        <v>2436</v>
      </c>
      <c r="E3814" s="72" t="s">
        <v>2437</v>
      </c>
      <c r="F3814" s="73">
        <v>45193</v>
      </c>
      <c r="G3814" s="72" t="s">
        <v>2065</v>
      </c>
      <c r="H3814" s="74">
        <v>8001033</v>
      </c>
      <c r="I3814" s="74">
        <v>7200932</v>
      </c>
      <c r="J3814" s="74">
        <v>6135639.0300000003</v>
      </c>
      <c r="K3814" s="74">
        <v>1065292.97</v>
      </c>
      <c r="L3814" s="74">
        <v>0</v>
      </c>
      <c r="M3814" s="74">
        <v>800104</v>
      </c>
      <c r="N3814" s="74">
        <v>0</v>
      </c>
      <c r="O3814" s="74">
        <v>0</v>
      </c>
      <c r="P3814" s="75">
        <v>265188.96999999997</v>
      </c>
      <c r="Q3814" s="76" t="str">
        <f t="shared" si="59"/>
        <v>Registered</v>
      </c>
    </row>
    <row r="3815" spans="1:17">
      <c r="A3815" s="77">
        <v>446</v>
      </c>
      <c r="B3815" s="77" t="s">
        <v>130</v>
      </c>
      <c r="C3815" s="77" t="s">
        <v>26</v>
      </c>
      <c r="D3815" s="77" t="s">
        <v>2433</v>
      </c>
      <c r="E3815" s="77" t="s">
        <v>2434</v>
      </c>
      <c r="F3815" s="78">
        <v>44926</v>
      </c>
      <c r="G3815" s="77" t="s">
        <v>2435</v>
      </c>
      <c r="H3815" s="79">
        <v>5060000</v>
      </c>
      <c r="I3815" s="79">
        <v>3542000</v>
      </c>
      <c r="J3815" s="79">
        <v>2470600</v>
      </c>
      <c r="K3815" s="79">
        <v>1071400</v>
      </c>
      <c r="L3815" s="79">
        <v>0</v>
      </c>
      <c r="M3815" s="79">
        <v>0</v>
      </c>
      <c r="N3815" s="79">
        <v>0</v>
      </c>
      <c r="O3815" s="79">
        <v>0</v>
      </c>
      <c r="P3815" s="80">
        <v>1071400</v>
      </c>
      <c r="Q3815" s="81" t="str">
        <f t="shared" si="59"/>
        <v>Registered</v>
      </c>
    </row>
    <row r="3816" spans="1:17">
      <c r="A3816" s="72">
        <v>445</v>
      </c>
      <c r="B3816" s="72" t="s">
        <v>1884</v>
      </c>
      <c r="C3816" s="72" t="s">
        <v>2010</v>
      </c>
      <c r="D3816" s="72" t="s">
        <v>2430</v>
      </c>
      <c r="E3816" s="72" t="s">
        <v>2431</v>
      </c>
      <c r="F3816" s="73">
        <v>44925</v>
      </c>
      <c r="G3816" s="72" t="s">
        <v>2432</v>
      </c>
      <c r="H3816" s="74">
        <v>5359250</v>
      </c>
      <c r="I3816" s="74">
        <v>4823328</v>
      </c>
      <c r="J3816" s="74">
        <v>3751476</v>
      </c>
      <c r="K3816" s="74">
        <v>1071852</v>
      </c>
      <c r="L3816" s="74">
        <v>0</v>
      </c>
      <c r="M3816" s="74">
        <v>535926</v>
      </c>
      <c r="N3816" s="74">
        <v>0</v>
      </c>
      <c r="O3816" s="74">
        <v>0</v>
      </c>
      <c r="P3816" s="75">
        <v>535926</v>
      </c>
      <c r="Q3816" s="76" t="str">
        <f t="shared" si="59"/>
        <v>Registered</v>
      </c>
    </row>
    <row r="3817" spans="1:17">
      <c r="A3817" s="77">
        <v>444</v>
      </c>
      <c r="B3817" s="77" t="s">
        <v>395</v>
      </c>
      <c r="C3817" s="77" t="s">
        <v>68</v>
      </c>
      <c r="D3817" s="77" t="s">
        <v>2427</v>
      </c>
      <c r="E3817" s="77" t="s">
        <v>2428</v>
      </c>
      <c r="F3817" s="78">
        <v>45177</v>
      </c>
      <c r="G3817" s="77" t="s">
        <v>2429</v>
      </c>
      <c r="H3817" s="79">
        <v>7572000</v>
      </c>
      <c r="I3817" s="79">
        <v>7572000</v>
      </c>
      <c r="J3817" s="79">
        <v>6500000</v>
      </c>
      <c r="K3817" s="79">
        <v>1072000</v>
      </c>
      <c r="L3817" s="79">
        <v>0</v>
      </c>
      <c r="M3817" s="79">
        <v>0</v>
      </c>
      <c r="N3817" s="79">
        <v>0</v>
      </c>
      <c r="O3817" s="79">
        <v>0</v>
      </c>
      <c r="P3817" s="80">
        <v>1072000</v>
      </c>
      <c r="Q3817" s="81" t="str">
        <f t="shared" si="59"/>
        <v>Registered</v>
      </c>
    </row>
    <row r="3818" spans="1:17">
      <c r="A3818" s="72">
        <v>443</v>
      </c>
      <c r="B3818" s="72" t="s">
        <v>318</v>
      </c>
      <c r="C3818" s="72" t="s">
        <v>320</v>
      </c>
      <c r="D3818" s="72" t="s">
        <v>2424</v>
      </c>
      <c r="E3818" s="72" t="s">
        <v>2425</v>
      </c>
      <c r="F3818" s="73">
        <v>45849</v>
      </c>
      <c r="G3818" s="72" t="s">
        <v>2426</v>
      </c>
      <c r="H3818" s="74">
        <v>5361165</v>
      </c>
      <c r="I3818" s="74">
        <v>5361165</v>
      </c>
      <c r="J3818" s="74">
        <v>4288931</v>
      </c>
      <c r="K3818" s="74">
        <v>1072234</v>
      </c>
      <c r="L3818" s="74">
        <v>0</v>
      </c>
      <c r="M3818" s="74">
        <v>804176</v>
      </c>
      <c r="N3818" s="74">
        <v>0</v>
      </c>
      <c r="O3818" s="74">
        <v>268058</v>
      </c>
      <c r="P3818" s="75">
        <v>0</v>
      </c>
      <c r="Q3818" s="76" t="str">
        <f t="shared" si="59"/>
        <v>Registered</v>
      </c>
    </row>
    <row r="3819" spans="1:17">
      <c r="A3819" s="77">
        <v>442</v>
      </c>
      <c r="B3819" s="77" t="s">
        <v>107</v>
      </c>
      <c r="C3819" s="77" t="s">
        <v>108</v>
      </c>
      <c r="D3819" s="77" t="s">
        <v>2421</v>
      </c>
      <c r="E3819" s="77" t="s">
        <v>2422</v>
      </c>
      <c r="F3819" s="78">
        <v>45777</v>
      </c>
      <c r="G3819" s="77" t="s">
        <v>2423</v>
      </c>
      <c r="H3819" s="79">
        <v>13444643</v>
      </c>
      <c r="I3819" s="79">
        <v>8201233</v>
      </c>
      <c r="J3819" s="79">
        <v>7125661</v>
      </c>
      <c r="K3819" s="79">
        <v>1075572</v>
      </c>
      <c r="L3819" s="79">
        <v>537786</v>
      </c>
      <c r="M3819" s="79">
        <v>537786</v>
      </c>
      <c r="N3819" s="79">
        <v>0</v>
      </c>
      <c r="O3819" s="79">
        <v>0</v>
      </c>
      <c r="P3819" s="80">
        <v>0</v>
      </c>
      <c r="Q3819" s="81" t="str">
        <f t="shared" si="59"/>
        <v>Registered</v>
      </c>
    </row>
    <row r="3820" spans="1:17">
      <c r="A3820" s="72">
        <v>438</v>
      </c>
      <c r="B3820" s="72" t="s">
        <v>355</v>
      </c>
      <c r="C3820" s="72" t="s">
        <v>1801</v>
      </c>
      <c r="D3820" s="72" t="s">
        <v>2416</v>
      </c>
      <c r="E3820" s="72" t="s">
        <v>2417</v>
      </c>
      <c r="F3820" s="73">
        <v>45565</v>
      </c>
      <c r="G3820" s="72" t="s">
        <v>2418</v>
      </c>
      <c r="H3820" s="74">
        <v>9228968</v>
      </c>
      <c r="I3820" s="74">
        <v>5260513</v>
      </c>
      <c r="J3820" s="74">
        <v>4153036</v>
      </c>
      <c r="K3820" s="74">
        <v>1107477</v>
      </c>
      <c r="L3820" s="74">
        <v>369159</v>
      </c>
      <c r="M3820" s="74">
        <v>0</v>
      </c>
      <c r="N3820" s="74">
        <v>369159</v>
      </c>
      <c r="O3820" s="74">
        <v>0</v>
      </c>
      <c r="P3820" s="75">
        <v>369159</v>
      </c>
      <c r="Q3820" s="76" t="str">
        <f t="shared" si="59"/>
        <v>Registered</v>
      </c>
    </row>
    <row r="3821" spans="1:17">
      <c r="A3821" s="77">
        <v>439</v>
      </c>
      <c r="B3821" s="77" t="s">
        <v>355</v>
      </c>
      <c r="C3821" s="77" t="s">
        <v>1801</v>
      </c>
      <c r="D3821" s="77" t="s">
        <v>2419</v>
      </c>
      <c r="E3821" s="77" t="s">
        <v>2420</v>
      </c>
      <c r="F3821" s="78">
        <v>45565</v>
      </c>
      <c r="G3821" s="77" t="s">
        <v>2418</v>
      </c>
      <c r="H3821" s="79">
        <v>9228968</v>
      </c>
      <c r="I3821" s="79">
        <v>5260513</v>
      </c>
      <c r="J3821" s="79">
        <v>4153036</v>
      </c>
      <c r="K3821" s="79">
        <v>1107477</v>
      </c>
      <c r="L3821" s="79">
        <v>369159</v>
      </c>
      <c r="M3821" s="79">
        <v>0</v>
      </c>
      <c r="N3821" s="79">
        <v>369159</v>
      </c>
      <c r="O3821" s="79">
        <v>0</v>
      </c>
      <c r="P3821" s="80">
        <v>369159</v>
      </c>
      <c r="Q3821" s="81" t="str">
        <f t="shared" si="59"/>
        <v>Registered</v>
      </c>
    </row>
    <row r="3822" spans="1:17">
      <c r="A3822" s="72">
        <v>437</v>
      </c>
      <c r="B3822" s="72" t="s">
        <v>1884</v>
      </c>
      <c r="C3822" s="72" t="s">
        <v>2010</v>
      </c>
      <c r="D3822" s="72" t="s">
        <v>2414</v>
      </c>
      <c r="E3822" s="72" t="s">
        <v>2095</v>
      </c>
      <c r="F3822" s="73">
        <v>44956</v>
      </c>
      <c r="G3822" s="72" t="s">
        <v>2415</v>
      </c>
      <c r="H3822" s="74">
        <v>5635500</v>
      </c>
      <c r="I3822" s="74">
        <v>5071950</v>
      </c>
      <c r="J3822" s="74">
        <v>3944850</v>
      </c>
      <c r="K3822" s="74">
        <v>1127100</v>
      </c>
      <c r="L3822" s="74">
        <v>0</v>
      </c>
      <c r="M3822" s="74">
        <v>281775</v>
      </c>
      <c r="N3822" s="74">
        <v>845325</v>
      </c>
      <c r="O3822" s="74">
        <v>0</v>
      </c>
      <c r="P3822" s="75">
        <v>0</v>
      </c>
      <c r="Q3822" s="76" t="str">
        <f t="shared" si="59"/>
        <v>Registered</v>
      </c>
    </row>
    <row r="3823" spans="1:17">
      <c r="A3823" s="77">
        <v>436</v>
      </c>
      <c r="B3823" s="77" t="s">
        <v>62</v>
      </c>
      <c r="C3823" s="77" t="s">
        <v>1365</v>
      </c>
      <c r="D3823" s="77" t="s">
        <v>2413</v>
      </c>
      <c r="E3823" s="77" t="s">
        <v>1556</v>
      </c>
      <c r="F3823" s="78">
        <v>44088</v>
      </c>
      <c r="G3823" s="77" t="s">
        <v>1557</v>
      </c>
      <c r="H3823" s="79">
        <v>23640000</v>
      </c>
      <c r="I3823" s="79">
        <v>23640000</v>
      </c>
      <c r="J3823" s="79">
        <v>22509892</v>
      </c>
      <c r="K3823" s="79">
        <v>1130108</v>
      </c>
      <c r="L3823" s="79">
        <v>0</v>
      </c>
      <c r="M3823" s="79">
        <v>0</v>
      </c>
      <c r="N3823" s="79">
        <v>0</v>
      </c>
      <c r="O3823" s="79">
        <v>0</v>
      </c>
      <c r="P3823" s="80">
        <v>1130108</v>
      </c>
      <c r="Q3823" s="81" t="str">
        <f t="shared" si="59"/>
        <v>Registered</v>
      </c>
    </row>
    <row r="3824" spans="1:17">
      <c r="A3824" s="72">
        <v>435</v>
      </c>
      <c r="B3824" s="72" t="s">
        <v>355</v>
      </c>
      <c r="C3824" s="72" t="s">
        <v>61</v>
      </c>
      <c r="D3824" s="72" t="s">
        <v>2410</v>
      </c>
      <c r="E3824" s="72" t="s">
        <v>2411</v>
      </c>
      <c r="F3824" s="73">
        <v>46042</v>
      </c>
      <c r="G3824" s="72" t="s">
        <v>2412</v>
      </c>
      <c r="H3824" s="74">
        <v>6686100</v>
      </c>
      <c r="I3824" s="74">
        <v>1537803</v>
      </c>
      <c r="J3824" s="74">
        <v>400000</v>
      </c>
      <c r="K3824" s="74">
        <v>1137803</v>
      </c>
      <c r="L3824" s="74">
        <v>0</v>
      </c>
      <c r="M3824" s="74">
        <v>1137803</v>
      </c>
      <c r="N3824" s="74">
        <v>0</v>
      </c>
      <c r="O3824" s="74">
        <v>0</v>
      </c>
      <c r="P3824" s="75">
        <v>0</v>
      </c>
      <c r="Q3824" s="76" t="str">
        <f t="shared" si="59"/>
        <v>Registered</v>
      </c>
    </row>
    <row r="3825" spans="1:17">
      <c r="A3825" s="77">
        <v>434</v>
      </c>
      <c r="B3825" s="77" t="s">
        <v>355</v>
      </c>
      <c r="C3825" s="77" t="s">
        <v>1801</v>
      </c>
      <c r="D3825" s="77" t="s">
        <v>2407</v>
      </c>
      <c r="E3825" s="77" t="s">
        <v>2408</v>
      </c>
      <c r="F3825" s="78">
        <v>45813</v>
      </c>
      <c r="G3825" s="77" t="s">
        <v>2409</v>
      </c>
      <c r="H3825" s="79">
        <v>6791084</v>
      </c>
      <c r="I3825" s="79">
        <v>3870917</v>
      </c>
      <c r="J3825" s="79">
        <v>2730360</v>
      </c>
      <c r="K3825" s="79">
        <v>1140557</v>
      </c>
      <c r="L3825" s="79">
        <v>271643</v>
      </c>
      <c r="M3825" s="79">
        <v>0</v>
      </c>
      <c r="N3825" s="79">
        <v>271643</v>
      </c>
      <c r="O3825" s="79">
        <v>0</v>
      </c>
      <c r="P3825" s="80">
        <v>597271</v>
      </c>
      <c r="Q3825" s="81" t="str">
        <f t="shared" si="59"/>
        <v>Registered</v>
      </c>
    </row>
    <row r="3826" spans="1:17">
      <c r="A3826" s="72">
        <v>433</v>
      </c>
      <c r="B3826" s="72" t="s">
        <v>1884</v>
      </c>
      <c r="C3826" s="72" t="s">
        <v>1885</v>
      </c>
      <c r="D3826" s="72" t="s">
        <v>2404</v>
      </c>
      <c r="E3826" s="72" t="s">
        <v>2405</v>
      </c>
      <c r="F3826" s="73">
        <v>45082</v>
      </c>
      <c r="G3826" s="72" t="s">
        <v>2406</v>
      </c>
      <c r="H3826" s="74">
        <v>5719643</v>
      </c>
      <c r="I3826" s="74">
        <v>5147679</v>
      </c>
      <c r="J3826" s="74">
        <v>4003751</v>
      </c>
      <c r="K3826" s="74">
        <v>1143928</v>
      </c>
      <c r="L3826" s="74">
        <v>0</v>
      </c>
      <c r="M3826" s="74">
        <v>1143928</v>
      </c>
      <c r="N3826" s="74">
        <v>0</v>
      </c>
      <c r="O3826" s="74">
        <v>0</v>
      </c>
      <c r="P3826" s="75">
        <v>0</v>
      </c>
      <c r="Q3826" s="76" t="str">
        <f t="shared" si="59"/>
        <v>Registered</v>
      </c>
    </row>
    <row r="3827" spans="1:17">
      <c r="A3827" s="77">
        <v>432</v>
      </c>
      <c r="B3827" s="77" t="s">
        <v>1433</v>
      </c>
      <c r="C3827" s="77" t="s">
        <v>1475</v>
      </c>
      <c r="D3827" s="77" t="s">
        <v>2401</v>
      </c>
      <c r="E3827" s="77" t="s">
        <v>2402</v>
      </c>
      <c r="F3827" s="78">
        <v>45504</v>
      </c>
      <c r="G3827" s="77" t="s">
        <v>2403</v>
      </c>
      <c r="H3827" s="79">
        <v>8562900</v>
      </c>
      <c r="I3827" s="79">
        <v>6850320</v>
      </c>
      <c r="J3827" s="79">
        <v>5700000</v>
      </c>
      <c r="K3827" s="79">
        <v>1150320</v>
      </c>
      <c r="L3827" s="79">
        <v>0</v>
      </c>
      <c r="M3827" s="79">
        <v>0</v>
      </c>
      <c r="N3827" s="79">
        <v>0</v>
      </c>
      <c r="O3827" s="79">
        <v>856290</v>
      </c>
      <c r="P3827" s="80">
        <v>294030</v>
      </c>
      <c r="Q3827" s="81" t="str">
        <f t="shared" si="59"/>
        <v>Registered</v>
      </c>
    </row>
    <row r="3828" spans="1:17">
      <c r="A3828" s="72">
        <v>431</v>
      </c>
      <c r="B3828" s="72" t="s">
        <v>1884</v>
      </c>
      <c r="C3828" s="72" t="s">
        <v>1885</v>
      </c>
      <c r="D3828" s="72" t="s">
        <v>2398</v>
      </c>
      <c r="E3828" s="72" t="s">
        <v>2399</v>
      </c>
      <c r="F3828" s="73">
        <v>45084</v>
      </c>
      <c r="G3828" s="72" t="s">
        <v>2400</v>
      </c>
      <c r="H3828" s="74">
        <v>5766250</v>
      </c>
      <c r="I3828" s="74">
        <v>5189628</v>
      </c>
      <c r="J3828" s="74">
        <v>4036376</v>
      </c>
      <c r="K3828" s="74">
        <v>1153252</v>
      </c>
      <c r="L3828" s="74">
        <v>0</v>
      </c>
      <c r="M3828" s="74">
        <v>1153252</v>
      </c>
      <c r="N3828" s="74">
        <v>0</v>
      </c>
      <c r="O3828" s="74">
        <v>0</v>
      </c>
      <c r="P3828" s="75">
        <v>0</v>
      </c>
      <c r="Q3828" s="76" t="str">
        <f t="shared" si="59"/>
        <v>Registered</v>
      </c>
    </row>
    <row r="3829" spans="1:17">
      <c r="A3829" s="77">
        <v>430</v>
      </c>
      <c r="B3829" s="77" t="s">
        <v>355</v>
      </c>
      <c r="C3829" s="77" t="s">
        <v>61</v>
      </c>
      <c r="D3829" s="77" t="s">
        <v>2396</v>
      </c>
      <c r="E3829" s="77" t="s">
        <v>2397</v>
      </c>
      <c r="F3829" s="78">
        <v>46021</v>
      </c>
      <c r="G3829" s="77" t="s">
        <v>2004</v>
      </c>
      <c r="H3829" s="79">
        <v>9940000</v>
      </c>
      <c r="I3829" s="79">
        <v>5268200</v>
      </c>
      <c r="J3829" s="79">
        <v>4100000</v>
      </c>
      <c r="K3829" s="79">
        <v>1168200</v>
      </c>
      <c r="L3829" s="79">
        <v>0</v>
      </c>
      <c r="M3829" s="79">
        <v>397600</v>
      </c>
      <c r="N3829" s="79">
        <v>770600</v>
      </c>
      <c r="O3829" s="79">
        <v>0</v>
      </c>
      <c r="P3829" s="80">
        <v>0</v>
      </c>
      <c r="Q3829" s="81" t="str">
        <f t="shared" si="59"/>
        <v>Registered</v>
      </c>
    </row>
    <row r="3830" spans="1:17">
      <c r="A3830" s="72">
        <v>429</v>
      </c>
      <c r="B3830" s="72" t="s">
        <v>130</v>
      </c>
      <c r="C3830" s="72" t="s">
        <v>23</v>
      </c>
      <c r="D3830" s="72" t="s">
        <v>2393</v>
      </c>
      <c r="E3830" s="72" t="s">
        <v>2394</v>
      </c>
      <c r="F3830" s="73">
        <v>44925</v>
      </c>
      <c r="G3830" s="72" t="s">
        <v>2395</v>
      </c>
      <c r="H3830" s="74">
        <v>11748462</v>
      </c>
      <c r="I3830" s="74">
        <v>10573614</v>
      </c>
      <c r="J3830" s="74">
        <v>9398768</v>
      </c>
      <c r="K3830" s="74">
        <v>1174846</v>
      </c>
      <c r="L3830" s="74">
        <v>0</v>
      </c>
      <c r="M3830" s="74">
        <v>0</v>
      </c>
      <c r="N3830" s="74">
        <v>587423</v>
      </c>
      <c r="O3830" s="74">
        <v>587423</v>
      </c>
      <c r="P3830" s="75">
        <v>0</v>
      </c>
      <c r="Q3830" s="76" t="str">
        <f t="shared" si="59"/>
        <v>Registered</v>
      </c>
    </row>
    <row r="3831" spans="1:17">
      <c r="A3831" s="77">
        <v>428</v>
      </c>
      <c r="B3831" s="77" t="s">
        <v>400</v>
      </c>
      <c r="C3831" s="77" t="s">
        <v>70</v>
      </c>
      <c r="D3831" s="77" t="s">
        <v>2390</v>
      </c>
      <c r="E3831" s="77" t="s">
        <v>2391</v>
      </c>
      <c r="F3831" s="78">
        <v>43738</v>
      </c>
      <c r="G3831" s="77" t="s">
        <v>2392</v>
      </c>
      <c r="H3831" s="79">
        <v>8000000</v>
      </c>
      <c r="I3831" s="79">
        <v>8000000</v>
      </c>
      <c r="J3831" s="79">
        <v>6820000</v>
      </c>
      <c r="K3831" s="79">
        <v>1180000</v>
      </c>
      <c r="L3831" s="79">
        <v>0</v>
      </c>
      <c r="M3831" s="79">
        <v>0</v>
      </c>
      <c r="N3831" s="79">
        <v>0</v>
      </c>
      <c r="O3831" s="79">
        <v>0</v>
      </c>
      <c r="P3831" s="80">
        <v>1180000</v>
      </c>
      <c r="Q3831" s="81" t="str">
        <f t="shared" si="59"/>
        <v>Registered</v>
      </c>
    </row>
    <row r="3832" spans="1:17">
      <c r="A3832" s="72">
        <v>427</v>
      </c>
      <c r="B3832" s="72" t="s">
        <v>1433</v>
      </c>
      <c r="C3832" s="72" t="s">
        <v>6</v>
      </c>
      <c r="D3832" s="72" t="s">
        <v>2387</v>
      </c>
      <c r="E3832" s="72" t="s">
        <v>2388</v>
      </c>
      <c r="F3832" s="73">
        <v>45107</v>
      </c>
      <c r="G3832" s="72" t="s">
        <v>2389</v>
      </c>
      <c r="H3832" s="74">
        <v>11830357</v>
      </c>
      <c r="I3832" s="74">
        <v>10055803</v>
      </c>
      <c r="J3832" s="74">
        <v>8872767</v>
      </c>
      <c r="K3832" s="74">
        <v>1183036</v>
      </c>
      <c r="L3832" s="74">
        <v>0</v>
      </c>
      <c r="M3832" s="74">
        <v>591518</v>
      </c>
      <c r="N3832" s="74">
        <v>0</v>
      </c>
      <c r="O3832" s="74">
        <v>591518</v>
      </c>
      <c r="P3832" s="75">
        <v>0</v>
      </c>
      <c r="Q3832" s="76" t="str">
        <f t="shared" si="59"/>
        <v>Registered</v>
      </c>
    </row>
    <row r="3833" spans="1:17">
      <c r="A3833" s="77">
        <v>426</v>
      </c>
      <c r="B3833" s="77" t="s">
        <v>1884</v>
      </c>
      <c r="C3833" s="77" t="s">
        <v>1885</v>
      </c>
      <c r="D3833" s="77" t="s">
        <v>2384</v>
      </c>
      <c r="E3833" s="77" t="s">
        <v>2385</v>
      </c>
      <c r="F3833" s="78">
        <v>44895</v>
      </c>
      <c r="G3833" s="77" t="s">
        <v>2386</v>
      </c>
      <c r="H3833" s="79">
        <v>8532143</v>
      </c>
      <c r="I3833" s="79">
        <v>7252322</v>
      </c>
      <c r="J3833" s="79">
        <v>6057822.0300000003</v>
      </c>
      <c r="K3833" s="79">
        <v>1194499.97</v>
      </c>
      <c r="L3833" s="79">
        <v>0</v>
      </c>
      <c r="M3833" s="79">
        <v>1279821</v>
      </c>
      <c r="N3833" s="79">
        <v>0</v>
      </c>
      <c r="O3833" s="79">
        <v>0</v>
      </c>
      <c r="P3833" s="80">
        <v>341285.97</v>
      </c>
      <c r="Q3833" s="81" t="str">
        <f t="shared" si="59"/>
        <v>Registered</v>
      </c>
    </row>
    <row r="3834" spans="1:17">
      <c r="A3834" s="72">
        <v>425</v>
      </c>
      <c r="B3834" s="72" t="s">
        <v>318</v>
      </c>
      <c r="C3834" s="72" t="s">
        <v>319</v>
      </c>
      <c r="D3834" s="72" t="s">
        <v>2381</v>
      </c>
      <c r="E3834" s="72" t="s">
        <v>2382</v>
      </c>
      <c r="F3834" s="73">
        <v>45473</v>
      </c>
      <c r="G3834" s="72" t="s">
        <v>2383</v>
      </c>
      <c r="H3834" s="74">
        <v>4454721</v>
      </c>
      <c r="I3834" s="74">
        <v>4454721</v>
      </c>
      <c r="J3834" s="74">
        <v>3259774</v>
      </c>
      <c r="K3834" s="74">
        <v>1194947</v>
      </c>
      <c r="L3834" s="74">
        <v>0</v>
      </c>
      <c r="M3834" s="74">
        <v>935491</v>
      </c>
      <c r="N3834" s="74">
        <v>0</v>
      </c>
      <c r="O3834" s="74">
        <v>259456</v>
      </c>
      <c r="P3834" s="75">
        <v>0</v>
      </c>
      <c r="Q3834" s="76" t="str">
        <f t="shared" si="59"/>
        <v>Registered</v>
      </c>
    </row>
    <row r="3835" spans="1:17">
      <c r="A3835" s="77">
        <v>424</v>
      </c>
      <c r="B3835" s="77" t="s">
        <v>130</v>
      </c>
      <c r="C3835" s="77" t="s">
        <v>24</v>
      </c>
      <c r="D3835" s="77" t="s">
        <v>2378</v>
      </c>
      <c r="E3835" s="77" t="s">
        <v>2379</v>
      </c>
      <c r="F3835" s="78">
        <v>44918</v>
      </c>
      <c r="G3835" s="77" t="s">
        <v>2380</v>
      </c>
      <c r="H3835" s="79">
        <v>11308680</v>
      </c>
      <c r="I3835" s="79">
        <v>10177810</v>
      </c>
      <c r="J3835" s="79">
        <v>8981508</v>
      </c>
      <c r="K3835" s="79">
        <v>1196302</v>
      </c>
      <c r="L3835" s="79">
        <v>0</v>
      </c>
      <c r="M3835" s="79">
        <v>1130868</v>
      </c>
      <c r="N3835" s="79">
        <v>0</v>
      </c>
      <c r="O3835" s="79">
        <v>0</v>
      </c>
      <c r="P3835" s="80">
        <v>65434</v>
      </c>
      <c r="Q3835" s="81" t="str">
        <f t="shared" si="59"/>
        <v>Registered</v>
      </c>
    </row>
    <row r="3836" spans="1:17">
      <c r="A3836" s="72">
        <v>423</v>
      </c>
      <c r="B3836" s="72" t="s">
        <v>130</v>
      </c>
      <c r="C3836" s="72" t="s">
        <v>2274</v>
      </c>
      <c r="D3836" s="72" t="s">
        <v>2375</v>
      </c>
      <c r="E3836" s="72" t="s">
        <v>2376</v>
      </c>
      <c r="F3836" s="73">
        <v>45187</v>
      </c>
      <c r="G3836" s="72" t="s">
        <v>2377</v>
      </c>
      <c r="H3836" s="74">
        <v>12016746</v>
      </c>
      <c r="I3836" s="74">
        <v>10214231</v>
      </c>
      <c r="J3836" s="74">
        <v>9012557</v>
      </c>
      <c r="K3836" s="74">
        <v>1201674</v>
      </c>
      <c r="L3836" s="74">
        <v>1201674</v>
      </c>
      <c r="M3836" s="74">
        <v>0</v>
      </c>
      <c r="N3836" s="74">
        <v>0</v>
      </c>
      <c r="O3836" s="74">
        <v>0</v>
      </c>
      <c r="P3836" s="75">
        <v>0</v>
      </c>
      <c r="Q3836" s="76" t="str">
        <f t="shared" si="59"/>
        <v>Registered</v>
      </c>
    </row>
    <row r="3837" spans="1:17">
      <c r="A3837" s="77">
        <v>416</v>
      </c>
      <c r="B3837" s="77" t="s">
        <v>1762</v>
      </c>
      <c r="C3837" s="77" t="s">
        <v>2299</v>
      </c>
      <c r="D3837" s="77" t="s">
        <v>2361</v>
      </c>
      <c r="E3837" s="77" t="s">
        <v>2362</v>
      </c>
      <c r="F3837" s="78">
        <v>46097</v>
      </c>
      <c r="G3837" s="77" t="s">
        <v>1615</v>
      </c>
      <c r="H3837" s="79">
        <v>2217900</v>
      </c>
      <c r="I3837" s="79">
        <v>1441635</v>
      </c>
      <c r="J3837" s="79">
        <v>239590</v>
      </c>
      <c r="K3837" s="79">
        <v>1202045</v>
      </c>
      <c r="L3837" s="79">
        <v>0</v>
      </c>
      <c r="M3837" s="79">
        <v>1202045</v>
      </c>
      <c r="N3837" s="79">
        <v>0</v>
      </c>
      <c r="O3837" s="79">
        <v>0</v>
      </c>
      <c r="P3837" s="80">
        <v>0</v>
      </c>
      <c r="Q3837" s="81" t="str">
        <f t="shared" si="59"/>
        <v>Registered</v>
      </c>
    </row>
    <row r="3838" spans="1:17">
      <c r="A3838" s="72">
        <v>417</v>
      </c>
      <c r="B3838" s="72" t="s">
        <v>1762</v>
      </c>
      <c r="C3838" s="72" t="s">
        <v>2299</v>
      </c>
      <c r="D3838" s="72" t="s">
        <v>2363</v>
      </c>
      <c r="E3838" s="72" t="s">
        <v>2364</v>
      </c>
      <c r="F3838" s="73">
        <v>46102</v>
      </c>
      <c r="G3838" s="72" t="s">
        <v>1850</v>
      </c>
      <c r="H3838" s="74">
        <v>2217900</v>
      </c>
      <c r="I3838" s="74">
        <v>1441635</v>
      </c>
      <c r="J3838" s="74">
        <v>239590</v>
      </c>
      <c r="K3838" s="74">
        <v>1202045</v>
      </c>
      <c r="L3838" s="74">
        <v>1202045</v>
      </c>
      <c r="M3838" s="74">
        <v>0</v>
      </c>
      <c r="N3838" s="74">
        <v>0</v>
      </c>
      <c r="O3838" s="74">
        <v>0</v>
      </c>
      <c r="P3838" s="75">
        <v>0</v>
      </c>
      <c r="Q3838" s="76" t="str">
        <f t="shared" si="59"/>
        <v>Registered</v>
      </c>
    </row>
    <row r="3839" spans="1:17">
      <c r="A3839" s="77">
        <v>418</v>
      </c>
      <c r="B3839" s="77" t="s">
        <v>1762</v>
      </c>
      <c r="C3839" s="77" t="s">
        <v>2299</v>
      </c>
      <c r="D3839" s="77" t="s">
        <v>2365</v>
      </c>
      <c r="E3839" s="77" t="s">
        <v>2366</v>
      </c>
      <c r="F3839" s="78">
        <v>46106</v>
      </c>
      <c r="G3839" s="77" t="s">
        <v>1850</v>
      </c>
      <c r="H3839" s="79">
        <v>2217900</v>
      </c>
      <c r="I3839" s="79">
        <v>1441635</v>
      </c>
      <c r="J3839" s="79">
        <v>239590</v>
      </c>
      <c r="K3839" s="79">
        <v>1202045</v>
      </c>
      <c r="L3839" s="79">
        <v>1202045</v>
      </c>
      <c r="M3839" s="79">
        <v>0</v>
      </c>
      <c r="N3839" s="79">
        <v>0</v>
      </c>
      <c r="O3839" s="79">
        <v>0</v>
      </c>
      <c r="P3839" s="80">
        <v>0</v>
      </c>
      <c r="Q3839" s="81" t="str">
        <f t="shared" si="59"/>
        <v>Registered</v>
      </c>
    </row>
    <row r="3840" spans="1:17">
      <c r="A3840" s="72">
        <v>419</v>
      </c>
      <c r="B3840" s="72" t="s">
        <v>1762</v>
      </c>
      <c r="C3840" s="72" t="s">
        <v>2299</v>
      </c>
      <c r="D3840" s="72" t="s">
        <v>2367</v>
      </c>
      <c r="E3840" s="72" t="s">
        <v>2368</v>
      </c>
      <c r="F3840" s="73">
        <v>46104</v>
      </c>
      <c r="G3840" s="72" t="s">
        <v>1615</v>
      </c>
      <c r="H3840" s="74">
        <v>2217900</v>
      </c>
      <c r="I3840" s="74">
        <v>1441635</v>
      </c>
      <c r="J3840" s="74">
        <v>239590</v>
      </c>
      <c r="K3840" s="74">
        <v>1202045</v>
      </c>
      <c r="L3840" s="74">
        <v>0</v>
      </c>
      <c r="M3840" s="74">
        <v>1202045</v>
      </c>
      <c r="N3840" s="74">
        <v>0</v>
      </c>
      <c r="O3840" s="74">
        <v>0</v>
      </c>
      <c r="P3840" s="75">
        <v>0</v>
      </c>
      <c r="Q3840" s="76" t="str">
        <f t="shared" ref="Q3840:Q3903" si="60">IF(G3840="01 Jan 1900","Unregistered","Registered")</f>
        <v>Registered</v>
      </c>
    </row>
    <row r="3841" spans="1:17">
      <c r="A3841" s="77">
        <v>420</v>
      </c>
      <c r="B3841" s="77" t="s">
        <v>1762</v>
      </c>
      <c r="C3841" s="77" t="s">
        <v>2299</v>
      </c>
      <c r="D3841" s="77" t="s">
        <v>2369</v>
      </c>
      <c r="E3841" s="77" t="s">
        <v>2370</v>
      </c>
      <c r="F3841" s="78">
        <v>46102</v>
      </c>
      <c r="G3841" s="77" t="s">
        <v>1747</v>
      </c>
      <c r="H3841" s="79">
        <v>2217900</v>
      </c>
      <c r="I3841" s="79">
        <v>1441635</v>
      </c>
      <c r="J3841" s="79">
        <v>239590</v>
      </c>
      <c r="K3841" s="79">
        <v>1202045</v>
      </c>
      <c r="L3841" s="79">
        <v>1202045</v>
      </c>
      <c r="M3841" s="79">
        <v>0</v>
      </c>
      <c r="N3841" s="79">
        <v>0</v>
      </c>
      <c r="O3841" s="79">
        <v>0</v>
      </c>
      <c r="P3841" s="80">
        <v>0</v>
      </c>
      <c r="Q3841" s="81" t="str">
        <f t="shared" si="60"/>
        <v>Registered</v>
      </c>
    </row>
    <row r="3842" spans="1:17">
      <c r="A3842" s="72">
        <v>421</v>
      </c>
      <c r="B3842" s="72" t="s">
        <v>1762</v>
      </c>
      <c r="C3842" s="72" t="s">
        <v>2299</v>
      </c>
      <c r="D3842" s="72" t="s">
        <v>2371</v>
      </c>
      <c r="E3842" s="72" t="s">
        <v>2372</v>
      </c>
      <c r="F3842" s="73">
        <v>46111</v>
      </c>
      <c r="G3842" s="72" t="s">
        <v>1480</v>
      </c>
      <c r="H3842" s="74">
        <v>2217900</v>
      </c>
      <c r="I3842" s="74">
        <v>1441635</v>
      </c>
      <c r="J3842" s="74">
        <v>239590</v>
      </c>
      <c r="K3842" s="74">
        <v>1202045</v>
      </c>
      <c r="L3842" s="74">
        <v>1202045</v>
      </c>
      <c r="M3842" s="74">
        <v>0</v>
      </c>
      <c r="N3842" s="74">
        <v>0</v>
      </c>
      <c r="O3842" s="74">
        <v>0</v>
      </c>
      <c r="P3842" s="75">
        <v>0</v>
      </c>
      <c r="Q3842" s="76" t="str">
        <f t="shared" si="60"/>
        <v>Registered</v>
      </c>
    </row>
    <row r="3843" spans="1:17">
      <c r="A3843" s="77">
        <v>422</v>
      </c>
      <c r="B3843" s="77" t="s">
        <v>1762</v>
      </c>
      <c r="C3843" s="77" t="s">
        <v>2299</v>
      </c>
      <c r="D3843" s="77" t="s">
        <v>2373</v>
      </c>
      <c r="E3843" s="77" t="s">
        <v>2374</v>
      </c>
      <c r="F3843" s="78">
        <v>46104</v>
      </c>
      <c r="G3843" s="77" t="s">
        <v>1615</v>
      </c>
      <c r="H3843" s="79">
        <v>2217900</v>
      </c>
      <c r="I3843" s="79">
        <v>1441635</v>
      </c>
      <c r="J3843" s="79">
        <v>239590</v>
      </c>
      <c r="K3843" s="79">
        <v>1202045</v>
      </c>
      <c r="L3843" s="79">
        <v>0</v>
      </c>
      <c r="M3843" s="79">
        <v>1202045</v>
      </c>
      <c r="N3843" s="79">
        <v>0</v>
      </c>
      <c r="O3843" s="79">
        <v>0</v>
      </c>
      <c r="P3843" s="80">
        <v>0</v>
      </c>
      <c r="Q3843" s="81" t="str">
        <f t="shared" si="60"/>
        <v>Registered</v>
      </c>
    </row>
    <row r="3844" spans="1:17">
      <c r="A3844" s="72">
        <v>415</v>
      </c>
      <c r="B3844" s="72" t="s">
        <v>1433</v>
      </c>
      <c r="C3844" s="72" t="s">
        <v>1909</v>
      </c>
      <c r="D3844" s="72" t="s">
        <v>2358</v>
      </c>
      <c r="E3844" s="72" t="s">
        <v>2359</v>
      </c>
      <c r="F3844" s="73">
        <v>45104</v>
      </c>
      <c r="G3844" s="72" t="s">
        <v>2360</v>
      </c>
      <c r="H3844" s="74">
        <v>12055800</v>
      </c>
      <c r="I3844" s="74">
        <v>9644640</v>
      </c>
      <c r="J3844" s="74">
        <v>8439060</v>
      </c>
      <c r="K3844" s="74">
        <v>1205580</v>
      </c>
      <c r="L3844" s="74">
        <v>0</v>
      </c>
      <c r="M3844" s="74">
        <v>0</v>
      </c>
      <c r="N3844" s="74">
        <v>0</v>
      </c>
      <c r="O3844" s="74">
        <v>602790</v>
      </c>
      <c r="P3844" s="75">
        <v>602790</v>
      </c>
      <c r="Q3844" s="76" t="str">
        <f t="shared" si="60"/>
        <v>Registered</v>
      </c>
    </row>
    <row r="3845" spans="1:17">
      <c r="A3845" s="77">
        <v>412</v>
      </c>
      <c r="B3845" s="77" t="s">
        <v>1575</v>
      </c>
      <c r="C3845" s="77" t="s">
        <v>172</v>
      </c>
      <c r="D3845" s="77" t="s">
        <v>2352</v>
      </c>
      <c r="E3845" s="77" t="s">
        <v>2353</v>
      </c>
      <c r="F3845" s="78">
        <v>46108</v>
      </c>
      <c r="G3845" s="77" t="s">
        <v>2205</v>
      </c>
      <c r="H3845" s="79">
        <v>2366000</v>
      </c>
      <c r="I3845" s="79">
        <v>1466920</v>
      </c>
      <c r="J3845" s="79">
        <v>255600</v>
      </c>
      <c r="K3845" s="79">
        <v>1211320</v>
      </c>
      <c r="L3845" s="79">
        <v>1211320</v>
      </c>
      <c r="M3845" s="79">
        <v>0</v>
      </c>
      <c r="N3845" s="79">
        <v>0</v>
      </c>
      <c r="O3845" s="79">
        <v>0</v>
      </c>
      <c r="P3845" s="80">
        <v>0</v>
      </c>
      <c r="Q3845" s="81" t="str">
        <f t="shared" si="60"/>
        <v>Registered</v>
      </c>
    </row>
    <row r="3846" spans="1:17">
      <c r="A3846" s="72">
        <v>413</v>
      </c>
      <c r="B3846" s="72" t="s">
        <v>1575</v>
      </c>
      <c r="C3846" s="72" t="s">
        <v>172</v>
      </c>
      <c r="D3846" s="72" t="s">
        <v>2354</v>
      </c>
      <c r="E3846" s="72" t="s">
        <v>2355</v>
      </c>
      <c r="F3846" s="73">
        <v>46108</v>
      </c>
      <c r="G3846" s="72" t="s">
        <v>1467</v>
      </c>
      <c r="H3846" s="74">
        <v>2366000</v>
      </c>
      <c r="I3846" s="74">
        <v>1466920</v>
      </c>
      <c r="J3846" s="74">
        <v>255600</v>
      </c>
      <c r="K3846" s="74">
        <v>1211320</v>
      </c>
      <c r="L3846" s="74">
        <v>1211320</v>
      </c>
      <c r="M3846" s="74">
        <v>0</v>
      </c>
      <c r="N3846" s="74">
        <v>0</v>
      </c>
      <c r="O3846" s="74">
        <v>0</v>
      </c>
      <c r="P3846" s="75">
        <v>0</v>
      </c>
      <c r="Q3846" s="76" t="str">
        <f t="shared" si="60"/>
        <v>Registered</v>
      </c>
    </row>
    <row r="3847" spans="1:17">
      <c r="A3847" s="77">
        <v>414</v>
      </c>
      <c r="B3847" s="77" t="s">
        <v>1575</v>
      </c>
      <c r="C3847" s="77" t="s">
        <v>172</v>
      </c>
      <c r="D3847" s="77" t="s">
        <v>2356</v>
      </c>
      <c r="E3847" s="77" t="s">
        <v>2357</v>
      </c>
      <c r="F3847" s="78">
        <v>46102</v>
      </c>
      <c r="G3847" s="77" t="s">
        <v>1467</v>
      </c>
      <c r="H3847" s="79">
        <v>2366000</v>
      </c>
      <c r="I3847" s="79">
        <v>1466920</v>
      </c>
      <c r="J3847" s="79">
        <v>255600</v>
      </c>
      <c r="K3847" s="79">
        <v>1211320</v>
      </c>
      <c r="L3847" s="79">
        <v>1140340</v>
      </c>
      <c r="M3847" s="79">
        <v>70980</v>
      </c>
      <c r="N3847" s="79">
        <v>0</v>
      </c>
      <c r="O3847" s="79">
        <v>0</v>
      </c>
      <c r="P3847" s="80">
        <v>0</v>
      </c>
      <c r="Q3847" s="81" t="str">
        <f t="shared" si="60"/>
        <v>Registered</v>
      </c>
    </row>
    <row r="3848" spans="1:17">
      <c r="A3848" s="72">
        <v>411</v>
      </c>
      <c r="B3848" s="72" t="s">
        <v>1884</v>
      </c>
      <c r="C3848" s="72" t="s">
        <v>2010</v>
      </c>
      <c r="D3848" s="72" t="s">
        <v>2349</v>
      </c>
      <c r="E3848" s="72" t="s">
        <v>2350</v>
      </c>
      <c r="F3848" s="73">
        <v>44926</v>
      </c>
      <c r="G3848" s="72" t="s">
        <v>2351</v>
      </c>
      <c r="H3848" s="74">
        <v>8266625</v>
      </c>
      <c r="I3848" s="74">
        <v>7439962</v>
      </c>
      <c r="J3848" s="74">
        <v>6220635</v>
      </c>
      <c r="K3848" s="74">
        <v>1219327</v>
      </c>
      <c r="L3848" s="74">
        <v>0</v>
      </c>
      <c r="M3848" s="74">
        <v>826662</v>
      </c>
      <c r="N3848" s="74">
        <v>392665</v>
      </c>
      <c r="O3848" s="74">
        <v>0</v>
      </c>
      <c r="P3848" s="75">
        <v>0</v>
      </c>
      <c r="Q3848" s="76" t="str">
        <f t="shared" si="60"/>
        <v>Registered</v>
      </c>
    </row>
    <row r="3849" spans="1:17">
      <c r="A3849" s="77">
        <v>410</v>
      </c>
      <c r="B3849" s="77" t="s">
        <v>395</v>
      </c>
      <c r="C3849" s="77" t="s">
        <v>68</v>
      </c>
      <c r="D3849" s="77" t="s">
        <v>2347</v>
      </c>
      <c r="E3849" s="77" t="s">
        <v>2348</v>
      </c>
      <c r="F3849" s="78">
        <v>44084</v>
      </c>
      <c r="G3849" s="77" t="s">
        <v>1957</v>
      </c>
      <c r="H3849" s="79">
        <v>7500000</v>
      </c>
      <c r="I3849" s="79">
        <v>7500000</v>
      </c>
      <c r="J3849" s="79">
        <v>6276946</v>
      </c>
      <c r="K3849" s="79">
        <v>1223054</v>
      </c>
      <c r="L3849" s="79">
        <v>0</v>
      </c>
      <c r="M3849" s="79">
        <v>0</v>
      </c>
      <c r="N3849" s="79">
        <v>0</v>
      </c>
      <c r="O3849" s="79">
        <v>0</v>
      </c>
      <c r="P3849" s="80">
        <v>1223054</v>
      </c>
      <c r="Q3849" s="81" t="str">
        <f t="shared" si="60"/>
        <v>Registered</v>
      </c>
    </row>
    <row r="3850" spans="1:17">
      <c r="A3850" s="72">
        <v>409</v>
      </c>
      <c r="B3850" s="72" t="s">
        <v>1762</v>
      </c>
      <c r="C3850" s="72" t="s">
        <v>2299</v>
      </c>
      <c r="D3850" s="72" t="s">
        <v>2345</v>
      </c>
      <c r="E3850" s="72" t="s">
        <v>2346</v>
      </c>
      <c r="F3850" s="73">
        <v>46110</v>
      </c>
      <c r="G3850" s="72" t="s">
        <v>1480</v>
      </c>
      <c r="H3850" s="74">
        <v>2265800</v>
      </c>
      <c r="I3850" s="74">
        <v>1472770</v>
      </c>
      <c r="J3850" s="74">
        <v>244780</v>
      </c>
      <c r="K3850" s="74">
        <v>1227990</v>
      </c>
      <c r="L3850" s="74">
        <v>1227990</v>
      </c>
      <c r="M3850" s="74">
        <v>0</v>
      </c>
      <c r="N3850" s="74">
        <v>0</v>
      </c>
      <c r="O3850" s="74">
        <v>0</v>
      </c>
      <c r="P3850" s="75">
        <v>0</v>
      </c>
      <c r="Q3850" s="76" t="str">
        <f t="shared" si="60"/>
        <v>Registered</v>
      </c>
    </row>
    <row r="3851" spans="1:17">
      <c r="A3851" s="77">
        <v>408</v>
      </c>
      <c r="B3851" s="77" t="s">
        <v>400</v>
      </c>
      <c r="C3851" s="77" t="s">
        <v>71</v>
      </c>
      <c r="D3851" s="77" t="s">
        <v>2343</v>
      </c>
      <c r="E3851" s="77" t="s">
        <v>2344</v>
      </c>
      <c r="F3851" s="78">
        <v>44559</v>
      </c>
      <c r="G3851" s="77" t="s">
        <v>2040</v>
      </c>
      <c r="H3851" s="79">
        <v>7216000</v>
      </c>
      <c r="I3851" s="79">
        <v>7216000</v>
      </c>
      <c r="J3851" s="79">
        <v>5988000</v>
      </c>
      <c r="K3851" s="79">
        <v>1228000</v>
      </c>
      <c r="L3851" s="79">
        <v>0</v>
      </c>
      <c r="M3851" s="79">
        <v>0</v>
      </c>
      <c r="N3851" s="79">
        <v>0</v>
      </c>
      <c r="O3851" s="79">
        <v>0</v>
      </c>
      <c r="P3851" s="80">
        <v>1228000</v>
      </c>
      <c r="Q3851" s="81" t="str">
        <f t="shared" si="60"/>
        <v>Registered</v>
      </c>
    </row>
    <row r="3852" spans="1:17">
      <c r="A3852" s="72">
        <v>400</v>
      </c>
      <c r="B3852" s="72" t="s">
        <v>130</v>
      </c>
      <c r="C3852" s="72" t="s">
        <v>23</v>
      </c>
      <c r="D3852" s="72" t="s">
        <v>2336</v>
      </c>
      <c r="E3852" s="72" t="s">
        <v>2337</v>
      </c>
      <c r="F3852" s="73">
        <v>45389</v>
      </c>
      <c r="G3852" s="72" t="s">
        <v>2338</v>
      </c>
      <c r="H3852" s="74">
        <v>12373326</v>
      </c>
      <c r="I3852" s="74">
        <v>10517327</v>
      </c>
      <c r="J3852" s="74">
        <v>9279995</v>
      </c>
      <c r="K3852" s="74">
        <v>1237332</v>
      </c>
      <c r="L3852" s="74">
        <v>0</v>
      </c>
      <c r="M3852" s="74">
        <v>0</v>
      </c>
      <c r="N3852" s="74">
        <v>618666</v>
      </c>
      <c r="O3852" s="74">
        <v>0</v>
      </c>
      <c r="P3852" s="75">
        <v>618666</v>
      </c>
      <c r="Q3852" s="76" t="str">
        <f t="shared" si="60"/>
        <v>Registered</v>
      </c>
    </row>
    <row r="3853" spans="1:17">
      <c r="A3853" s="77">
        <v>399</v>
      </c>
      <c r="B3853" s="77" t="s">
        <v>130</v>
      </c>
      <c r="C3853" s="77" t="s">
        <v>25</v>
      </c>
      <c r="D3853" s="77" t="s">
        <v>2333</v>
      </c>
      <c r="E3853" s="77" t="s">
        <v>2334</v>
      </c>
      <c r="F3853" s="78">
        <v>45549</v>
      </c>
      <c r="G3853" s="77" t="s">
        <v>2335</v>
      </c>
      <c r="H3853" s="79">
        <v>12507468</v>
      </c>
      <c r="I3853" s="79">
        <v>11256719</v>
      </c>
      <c r="J3853" s="79">
        <v>10005973</v>
      </c>
      <c r="K3853" s="79">
        <v>1250746</v>
      </c>
      <c r="L3853" s="79">
        <v>0</v>
      </c>
      <c r="M3853" s="79">
        <v>625373</v>
      </c>
      <c r="N3853" s="79">
        <v>0</v>
      </c>
      <c r="O3853" s="79">
        <v>625373</v>
      </c>
      <c r="P3853" s="80">
        <v>0</v>
      </c>
      <c r="Q3853" s="81" t="str">
        <f t="shared" si="60"/>
        <v>Registered</v>
      </c>
    </row>
    <row r="3854" spans="1:17">
      <c r="A3854" s="72">
        <v>398</v>
      </c>
      <c r="B3854" s="72" t="s">
        <v>395</v>
      </c>
      <c r="C3854" s="72" t="s">
        <v>68</v>
      </c>
      <c r="D3854" s="72" t="s">
        <v>2331</v>
      </c>
      <c r="E3854" s="72" t="s">
        <v>2332</v>
      </c>
      <c r="F3854" s="73">
        <v>44278</v>
      </c>
      <c r="G3854" s="72" t="s">
        <v>1976</v>
      </c>
      <c r="H3854" s="74">
        <v>5128000</v>
      </c>
      <c r="I3854" s="74">
        <v>5128000</v>
      </c>
      <c r="J3854" s="74">
        <v>3875000</v>
      </c>
      <c r="K3854" s="74">
        <v>1253000</v>
      </c>
      <c r="L3854" s="74">
        <v>0</v>
      </c>
      <c r="M3854" s="74">
        <v>0</v>
      </c>
      <c r="N3854" s="74">
        <v>0</v>
      </c>
      <c r="O3854" s="74">
        <v>0</v>
      </c>
      <c r="P3854" s="75">
        <v>1253000</v>
      </c>
      <c r="Q3854" s="76" t="str">
        <f t="shared" si="60"/>
        <v>Registered</v>
      </c>
    </row>
    <row r="3855" spans="1:17">
      <c r="A3855" s="77">
        <v>397</v>
      </c>
      <c r="B3855" s="77" t="s">
        <v>1884</v>
      </c>
      <c r="C3855" s="77" t="s">
        <v>2010</v>
      </c>
      <c r="D3855" s="77" t="s">
        <v>2328</v>
      </c>
      <c r="E3855" s="77" t="s">
        <v>2329</v>
      </c>
      <c r="F3855" s="78">
        <v>44964</v>
      </c>
      <c r="G3855" s="77" t="s">
        <v>2330</v>
      </c>
      <c r="H3855" s="79">
        <v>8353571</v>
      </c>
      <c r="I3855" s="79">
        <v>8353571</v>
      </c>
      <c r="J3855" s="79">
        <v>7100538</v>
      </c>
      <c r="K3855" s="79">
        <v>1253033</v>
      </c>
      <c r="L3855" s="79">
        <v>835355</v>
      </c>
      <c r="M3855" s="79">
        <v>417678</v>
      </c>
      <c r="N3855" s="79">
        <v>0</v>
      </c>
      <c r="O3855" s="79">
        <v>0</v>
      </c>
      <c r="P3855" s="80">
        <v>0</v>
      </c>
      <c r="Q3855" s="81" t="str">
        <f t="shared" si="60"/>
        <v>Registered</v>
      </c>
    </row>
    <row r="3856" spans="1:17">
      <c r="A3856" s="72">
        <v>396</v>
      </c>
      <c r="B3856" s="72" t="s">
        <v>62</v>
      </c>
      <c r="C3856" s="72" t="s">
        <v>1365</v>
      </c>
      <c r="D3856" s="72" t="s">
        <v>2326</v>
      </c>
      <c r="E3856" s="72" t="s">
        <v>2327</v>
      </c>
      <c r="F3856" s="73">
        <v>44084</v>
      </c>
      <c r="G3856" s="72" t="s">
        <v>2172</v>
      </c>
      <c r="H3856" s="74">
        <v>8505000</v>
      </c>
      <c r="I3856" s="74">
        <v>8505000</v>
      </c>
      <c r="J3856" s="74">
        <v>7233558</v>
      </c>
      <c r="K3856" s="74">
        <v>1271442</v>
      </c>
      <c r="L3856" s="74">
        <v>0</v>
      </c>
      <c r="M3856" s="74">
        <v>0</v>
      </c>
      <c r="N3856" s="74">
        <v>0</v>
      </c>
      <c r="O3856" s="74">
        <v>0</v>
      </c>
      <c r="P3856" s="75">
        <v>1271442</v>
      </c>
      <c r="Q3856" s="76" t="str">
        <f t="shared" si="60"/>
        <v>Registered</v>
      </c>
    </row>
    <row r="3857" spans="1:17">
      <c r="A3857" s="77">
        <v>395</v>
      </c>
      <c r="B3857" s="77" t="s">
        <v>1722</v>
      </c>
      <c r="C3857" s="77" t="s">
        <v>84</v>
      </c>
      <c r="D3857" s="77" t="s">
        <v>2324</v>
      </c>
      <c r="E3857" s="77" t="s">
        <v>2325</v>
      </c>
      <c r="F3857" s="78">
        <v>43593</v>
      </c>
      <c r="G3857" s="77" t="s">
        <v>1831</v>
      </c>
      <c r="H3857" s="79">
        <v>5840800</v>
      </c>
      <c r="I3857" s="79">
        <v>5840800</v>
      </c>
      <c r="J3857" s="79">
        <v>4561896</v>
      </c>
      <c r="K3857" s="79">
        <v>1278904</v>
      </c>
      <c r="L3857" s="79">
        <v>0</v>
      </c>
      <c r="M3857" s="79">
        <v>0</v>
      </c>
      <c r="N3857" s="79">
        <v>0</v>
      </c>
      <c r="O3857" s="79">
        <v>0</v>
      </c>
      <c r="P3857" s="80">
        <v>1278904</v>
      </c>
      <c r="Q3857" s="81" t="str">
        <f t="shared" si="60"/>
        <v>Registered</v>
      </c>
    </row>
    <row r="3858" spans="1:17">
      <c r="A3858" s="72">
        <v>394</v>
      </c>
      <c r="B3858" s="72" t="s">
        <v>355</v>
      </c>
      <c r="C3858" s="72" t="s">
        <v>1588</v>
      </c>
      <c r="D3858" s="72" t="s">
        <v>2322</v>
      </c>
      <c r="E3858" s="72" t="s">
        <v>2323</v>
      </c>
      <c r="F3858" s="73">
        <v>45838</v>
      </c>
      <c r="G3858" s="72" t="s">
        <v>1659</v>
      </c>
      <c r="H3858" s="74">
        <v>9786240</v>
      </c>
      <c r="I3858" s="74">
        <v>5578158</v>
      </c>
      <c r="J3858" s="74">
        <v>4294840</v>
      </c>
      <c r="K3858" s="74">
        <v>1283318</v>
      </c>
      <c r="L3858" s="74">
        <v>0</v>
      </c>
      <c r="M3858" s="74">
        <v>391450</v>
      </c>
      <c r="N3858" s="74">
        <v>0</v>
      </c>
      <c r="O3858" s="74">
        <v>391450</v>
      </c>
      <c r="P3858" s="75">
        <v>500418</v>
      </c>
      <c r="Q3858" s="76" t="str">
        <f t="shared" si="60"/>
        <v>Registered</v>
      </c>
    </row>
    <row r="3859" spans="1:17">
      <c r="A3859" s="77">
        <v>393</v>
      </c>
      <c r="B3859" s="77" t="s">
        <v>395</v>
      </c>
      <c r="C3859" s="77" t="s">
        <v>68</v>
      </c>
      <c r="D3859" s="77" t="s">
        <v>2319</v>
      </c>
      <c r="E3859" s="77" t="s">
        <v>2320</v>
      </c>
      <c r="F3859" s="78">
        <v>44620</v>
      </c>
      <c r="G3859" s="77" t="s">
        <v>2321</v>
      </c>
      <c r="H3859" s="79">
        <v>6793750</v>
      </c>
      <c r="I3859" s="79">
        <v>6793750</v>
      </c>
      <c r="J3859" s="79">
        <v>5510000</v>
      </c>
      <c r="K3859" s="79">
        <v>1283750</v>
      </c>
      <c r="L3859" s="79">
        <v>0</v>
      </c>
      <c r="M3859" s="79">
        <v>0</v>
      </c>
      <c r="N3859" s="79">
        <v>0</v>
      </c>
      <c r="O3859" s="79">
        <v>0</v>
      </c>
      <c r="P3859" s="80">
        <v>1283750</v>
      </c>
      <c r="Q3859" s="81" t="str">
        <f t="shared" si="60"/>
        <v>Registered</v>
      </c>
    </row>
    <row r="3860" spans="1:17">
      <c r="A3860" s="72">
        <v>392</v>
      </c>
      <c r="B3860" s="72" t="s">
        <v>62</v>
      </c>
      <c r="C3860" s="72" t="s">
        <v>1365</v>
      </c>
      <c r="D3860" s="72" t="s">
        <v>2316</v>
      </c>
      <c r="E3860" s="72" t="s">
        <v>2317</v>
      </c>
      <c r="F3860" s="73">
        <v>44544</v>
      </c>
      <c r="G3860" s="72" t="s">
        <v>2318</v>
      </c>
      <c r="H3860" s="74">
        <v>7560000</v>
      </c>
      <c r="I3860" s="74">
        <v>7560000</v>
      </c>
      <c r="J3860" s="74">
        <v>6275600</v>
      </c>
      <c r="K3860" s="74">
        <v>1284400</v>
      </c>
      <c r="L3860" s="74">
        <v>0</v>
      </c>
      <c r="M3860" s="74">
        <v>0</v>
      </c>
      <c r="N3860" s="74">
        <v>0</v>
      </c>
      <c r="O3860" s="74">
        <v>0</v>
      </c>
      <c r="P3860" s="75">
        <v>1284400</v>
      </c>
      <c r="Q3860" s="76" t="str">
        <f t="shared" si="60"/>
        <v>Registered</v>
      </c>
    </row>
    <row r="3861" spans="1:17">
      <c r="A3861" s="77">
        <v>391</v>
      </c>
      <c r="B3861" s="77" t="s">
        <v>1884</v>
      </c>
      <c r="C3861" s="77" t="s">
        <v>1885</v>
      </c>
      <c r="D3861" s="77" t="s">
        <v>2314</v>
      </c>
      <c r="E3861" s="77" t="s">
        <v>2315</v>
      </c>
      <c r="F3861" s="78">
        <v>45838</v>
      </c>
      <c r="G3861" s="77" t="s">
        <v>1804</v>
      </c>
      <c r="H3861" s="79">
        <v>8607207</v>
      </c>
      <c r="I3861" s="79">
        <v>7316123</v>
      </c>
      <c r="J3861" s="79">
        <v>6025043</v>
      </c>
      <c r="K3861" s="79">
        <v>1291080</v>
      </c>
      <c r="L3861" s="79">
        <v>0</v>
      </c>
      <c r="M3861" s="79">
        <v>1291080</v>
      </c>
      <c r="N3861" s="79">
        <v>0</v>
      </c>
      <c r="O3861" s="79">
        <v>0</v>
      </c>
      <c r="P3861" s="80">
        <v>0</v>
      </c>
      <c r="Q3861" s="81" t="str">
        <f t="shared" si="60"/>
        <v>Registered</v>
      </c>
    </row>
    <row r="3862" spans="1:17">
      <c r="A3862" s="72">
        <v>390</v>
      </c>
      <c r="B3862" s="72" t="s">
        <v>1884</v>
      </c>
      <c r="C3862" s="72" t="s">
        <v>1983</v>
      </c>
      <c r="D3862" s="72" t="s">
        <v>2311</v>
      </c>
      <c r="E3862" s="72" t="s">
        <v>2312</v>
      </c>
      <c r="F3862" s="73">
        <v>45008</v>
      </c>
      <c r="G3862" s="72" t="s">
        <v>2313</v>
      </c>
      <c r="H3862" s="74">
        <v>8688393</v>
      </c>
      <c r="I3862" s="74">
        <v>8688393</v>
      </c>
      <c r="J3862" s="74">
        <v>7385137</v>
      </c>
      <c r="K3862" s="74">
        <v>1303256</v>
      </c>
      <c r="L3862" s="74">
        <v>868836</v>
      </c>
      <c r="M3862" s="74">
        <v>434420</v>
      </c>
      <c r="N3862" s="74">
        <v>0</v>
      </c>
      <c r="O3862" s="74">
        <v>0</v>
      </c>
      <c r="P3862" s="75">
        <v>0</v>
      </c>
      <c r="Q3862" s="76" t="str">
        <f t="shared" si="60"/>
        <v>Registered</v>
      </c>
    </row>
    <row r="3863" spans="1:17">
      <c r="A3863" s="77">
        <v>389</v>
      </c>
      <c r="B3863" s="77" t="s">
        <v>1884</v>
      </c>
      <c r="C3863" s="77" t="s">
        <v>1983</v>
      </c>
      <c r="D3863" s="77" t="s">
        <v>2308</v>
      </c>
      <c r="E3863" s="77" t="s">
        <v>2309</v>
      </c>
      <c r="F3863" s="78">
        <v>45008</v>
      </c>
      <c r="G3863" s="77" t="s">
        <v>2310</v>
      </c>
      <c r="H3863" s="79">
        <v>8710714</v>
      </c>
      <c r="I3863" s="79">
        <v>8710714</v>
      </c>
      <c r="J3863" s="79">
        <v>7404110</v>
      </c>
      <c r="K3863" s="79">
        <v>1306604</v>
      </c>
      <c r="L3863" s="79">
        <v>1306604</v>
      </c>
      <c r="M3863" s="79">
        <v>0</v>
      </c>
      <c r="N3863" s="79">
        <v>0</v>
      </c>
      <c r="O3863" s="79">
        <v>0</v>
      </c>
      <c r="P3863" s="80">
        <v>0</v>
      </c>
      <c r="Q3863" s="81" t="str">
        <f t="shared" si="60"/>
        <v>Registered</v>
      </c>
    </row>
    <row r="3864" spans="1:17">
      <c r="A3864" s="72">
        <v>388</v>
      </c>
      <c r="B3864" s="72" t="s">
        <v>130</v>
      </c>
      <c r="C3864" s="72" t="s">
        <v>26</v>
      </c>
      <c r="D3864" s="72" t="s">
        <v>2305</v>
      </c>
      <c r="E3864" s="72" t="s">
        <v>2306</v>
      </c>
      <c r="F3864" s="73">
        <v>44926</v>
      </c>
      <c r="G3864" s="72" t="s">
        <v>2307</v>
      </c>
      <c r="H3864" s="74">
        <v>4620000</v>
      </c>
      <c r="I3864" s="74">
        <v>3696000</v>
      </c>
      <c r="J3864" s="74">
        <v>2381047</v>
      </c>
      <c r="K3864" s="74">
        <v>1314953</v>
      </c>
      <c r="L3864" s="74">
        <v>1314953</v>
      </c>
      <c r="M3864" s="74">
        <v>0</v>
      </c>
      <c r="N3864" s="74">
        <v>0</v>
      </c>
      <c r="O3864" s="74">
        <v>0</v>
      </c>
      <c r="P3864" s="75">
        <v>0</v>
      </c>
      <c r="Q3864" s="76" t="str">
        <f t="shared" si="60"/>
        <v>Registered</v>
      </c>
    </row>
    <row r="3865" spans="1:17">
      <c r="A3865" s="77">
        <v>387</v>
      </c>
      <c r="B3865" s="77" t="s">
        <v>395</v>
      </c>
      <c r="C3865" s="77" t="s">
        <v>68</v>
      </c>
      <c r="D3865" s="77" t="s">
        <v>2302</v>
      </c>
      <c r="E3865" s="77" t="s">
        <v>2303</v>
      </c>
      <c r="F3865" s="78">
        <v>45731</v>
      </c>
      <c r="G3865" s="77" t="s">
        <v>2304</v>
      </c>
      <c r="H3865" s="79">
        <v>39500000</v>
      </c>
      <c r="I3865" s="79">
        <v>39500000</v>
      </c>
      <c r="J3865" s="79">
        <v>38183600</v>
      </c>
      <c r="K3865" s="79">
        <v>1316400</v>
      </c>
      <c r="L3865" s="79">
        <v>0</v>
      </c>
      <c r="M3865" s="79">
        <v>0</v>
      </c>
      <c r="N3865" s="79">
        <v>0</v>
      </c>
      <c r="O3865" s="79">
        <v>0</v>
      </c>
      <c r="P3865" s="80">
        <v>1316400</v>
      </c>
      <c r="Q3865" s="81" t="str">
        <f t="shared" si="60"/>
        <v>Registered</v>
      </c>
    </row>
    <row r="3866" spans="1:17">
      <c r="A3866" s="72">
        <v>385</v>
      </c>
      <c r="B3866" s="72" t="s">
        <v>1762</v>
      </c>
      <c r="C3866" s="72" t="s">
        <v>2299</v>
      </c>
      <c r="D3866" s="72" t="s">
        <v>2300</v>
      </c>
      <c r="E3866" s="72" t="s">
        <v>2301</v>
      </c>
      <c r="F3866" s="73">
        <v>46111</v>
      </c>
      <c r="G3866" s="72" t="s">
        <v>2192</v>
      </c>
      <c r="H3866" s="74">
        <v>2217900</v>
      </c>
      <c r="I3866" s="74">
        <v>1441635</v>
      </c>
      <c r="J3866" s="74">
        <v>117800</v>
      </c>
      <c r="K3866" s="74">
        <v>1323835</v>
      </c>
      <c r="L3866" s="74">
        <v>1323835</v>
      </c>
      <c r="M3866" s="74">
        <v>0</v>
      </c>
      <c r="N3866" s="74">
        <v>0</v>
      </c>
      <c r="O3866" s="74">
        <v>0</v>
      </c>
      <c r="P3866" s="75">
        <v>0</v>
      </c>
      <c r="Q3866" s="76" t="str">
        <f t="shared" si="60"/>
        <v>Registered</v>
      </c>
    </row>
    <row r="3867" spans="1:17">
      <c r="A3867" s="77">
        <v>384</v>
      </c>
      <c r="B3867" s="77" t="s">
        <v>1433</v>
      </c>
      <c r="C3867" s="77" t="s">
        <v>6</v>
      </c>
      <c r="D3867" s="77" t="s">
        <v>2296</v>
      </c>
      <c r="E3867" s="77" t="s">
        <v>2297</v>
      </c>
      <c r="F3867" s="78">
        <v>45169</v>
      </c>
      <c r="G3867" s="77" t="s">
        <v>2298</v>
      </c>
      <c r="H3867" s="79">
        <v>8156000</v>
      </c>
      <c r="I3867" s="79">
        <v>6524800</v>
      </c>
      <c r="J3867" s="79">
        <v>5200000</v>
      </c>
      <c r="K3867" s="79">
        <v>1324800</v>
      </c>
      <c r="L3867" s="79">
        <v>0</v>
      </c>
      <c r="M3867" s="79">
        <v>0</v>
      </c>
      <c r="N3867" s="79">
        <v>0</v>
      </c>
      <c r="O3867" s="79">
        <v>407800</v>
      </c>
      <c r="P3867" s="80">
        <v>917000</v>
      </c>
      <c r="Q3867" s="81" t="str">
        <f t="shared" si="60"/>
        <v>Registered</v>
      </c>
    </row>
    <row r="3868" spans="1:17">
      <c r="A3868" s="72">
        <v>383</v>
      </c>
      <c r="B3868" s="72" t="s">
        <v>130</v>
      </c>
      <c r="C3868" s="72" t="s">
        <v>26</v>
      </c>
      <c r="D3868" s="72" t="s">
        <v>2295</v>
      </c>
      <c r="E3868" s="72" t="s">
        <v>1770</v>
      </c>
      <c r="F3868" s="73">
        <v>45516</v>
      </c>
      <c r="G3868" s="72" t="s">
        <v>1771</v>
      </c>
      <c r="H3868" s="74">
        <v>5380000</v>
      </c>
      <c r="I3868" s="74">
        <v>3766000</v>
      </c>
      <c r="J3868" s="74">
        <v>2440000</v>
      </c>
      <c r="K3868" s="74">
        <v>1326000</v>
      </c>
      <c r="L3868" s="74">
        <v>0</v>
      </c>
      <c r="M3868" s="74">
        <v>0</v>
      </c>
      <c r="N3868" s="74">
        <v>0</v>
      </c>
      <c r="O3868" s="74">
        <v>0</v>
      </c>
      <c r="P3868" s="75">
        <v>1326000</v>
      </c>
      <c r="Q3868" s="76" t="str">
        <f t="shared" si="60"/>
        <v>Registered</v>
      </c>
    </row>
    <row r="3869" spans="1:17">
      <c r="A3869" s="77">
        <v>382</v>
      </c>
      <c r="B3869" s="77" t="s">
        <v>1433</v>
      </c>
      <c r="C3869" s="77" t="s">
        <v>5</v>
      </c>
      <c r="D3869" s="77" t="s">
        <v>2293</v>
      </c>
      <c r="E3869" s="77" t="s">
        <v>2294</v>
      </c>
      <c r="F3869" s="78">
        <v>45169</v>
      </c>
      <c r="G3869" s="77" t="s">
        <v>2119</v>
      </c>
      <c r="H3869" s="79">
        <v>8200000</v>
      </c>
      <c r="I3869" s="79">
        <v>6560000</v>
      </c>
      <c r="J3869" s="79">
        <v>5232000</v>
      </c>
      <c r="K3869" s="79">
        <v>1328000</v>
      </c>
      <c r="L3869" s="79">
        <v>0</v>
      </c>
      <c r="M3869" s="79">
        <v>410000</v>
      </c>
      <c r="N3869" s="79">
        <v>0</v>
      </c>
      <c r="O3869" s="79">
        <v>0</v>
      </c>
      <c r="P3869" s="80">
        <v>918000</v>
      </c>
      <c r="Q3869" s="81" t="str">
        <f t="shared" si="60"/>
        <v>Registered</v>
      </c>
    </row>
    <row r="3870" spans="1:17">
      <c r="A3870" s="72">
        <v>381</v>
      </c>
      <c r="B3870" s="72" t="s">
        <v>318</v>
      </c>
      <c r="C3870" s="72" t="s">
        <v>320</v>
      </c>
      <c r="D3870" s="72" t="s">
        <v>2291</v>
      </c>
      <c r="E3870" s="72" t="s">
        <v>2292</v>
      </c>
      <c r="F3870" s="73">
        <v>45943</v>
      </c>
      <c r="G3870" s="72" t="s">
        <v>2086</v>
      </c>
      <c r="H3870" s="74">
        <v>4811805</v>
      </c>
      <c r="I3870" s="74">
        <v>4811805</v>
      </c>
      <c r="J3870" s="74">
        <v>3451445</v>
      </c>
      <c r="K3870" s="74">
        <v>1360360</v>
      </c>
      <c r="L3870" s="74">
        <v>0</v>
      </c>
      <c r="M3870" s="74">
        <v>721772</v>
      </c>
      <c r="N3870" s="74">
        <v>0</v>
      </c>
      <c r="O3870" s="74">
        <v>240590</v>
      </c>
      <c r="P3870" s="75">
        <v>397998</v>
      </c>
      <c r="Q3870" s="76" t="str">
        <f t="shared" si="60"/>
        <v>Registered</v>
      </c>
    </row>
    <row r="3871" spans="1:17">
      <c r="A3871" s="77">
        <v>380</v>
      </c>
      <c r="B3871" s="77" t="s">
        <v>130</v>
      </c>
      <c r="C3871" s="77" t="s">
        <v>26</v>
      </c>
      <c r="D3871" s="77" t="s">
        <v>2289</v>
      </c>
      <c r="E3871" s="77" t="s">
        <v>2290</v>
      </c>
      <c r="F3871" s="78">
        <v>44925</v>
      </c>
      <c r="G3871" s="77" t="s">
        <v>2164</v>
      </c>
      <c r="H3871" s="79">
        <v>6745600</v>
      </c>
      <c r="I3871" s="79">
        <v>3035520</v>
      </c>
      <c r="J3871" s="79">
        <v>1674560</v>
      </c>
      <c r="K3871" s="79">
        <v>1360960</v>
      </c>
      <c r="L3871" s="79">
        <v>0</v>
      </c>
      <c r="M3871" s="79">
        <v>0</v>
      </c>
      <c r="N3871" s="79">
        <v>0</v>
      </c>
      <c r="O3871" s="79">
        <v>0</v>
      </c>
      <c r="P3871" s="80">
        <v>1360960</v>
      </c>
      <c r="Q3871" s="81" t="str">
        <f t="shared" si="60"/>
        <v>Registered</v>
      </c>
    </row>
    <row r="3872" spans="1:17">
      <c r="A3872" s="72">
        <v>379</v>
      </c>
      <c r="B3872" s="72" t="s">
        <v>1433</v>
      </c>
      <c r="C3872" s="72" t="s">
        <v>1475</v>
      </c>
      <c r="D3872" s="72" t="s">
        <v>2287</v>
      </c>
      <c r="E3872" s="72" t="s">
        <v>2288</v>
      </c>
      <c r="F3872" s="73">
        <v>45615</v>
      </c>
      <c r="G3872" s="72" t="s">
        <v>1383</v>
      </c>
      <c r="H3872" s="74">
        <v>13626450</v>
      </c>
      <c r="I3872" s="74">
        <v>9538518</v>
      </c>
      <c r="J3872" s="74">
        <v>8175872</v>
      </c>
      <c r="K3872" s="74">
        <v>1362646</v>
      </c>
      <c r="L3872" s="74">
        <v>1362646</v>
      </c>
      <c r="M3872" s="74">
        <v>0</v>
      </c>
      <c r="N3872" s="74">
        <v>0</v>
      </c>
      <c r="O3872" s="74">
        <v>0</v>
      </c>
      <c r="P3872" s="75">
        <v>0</v>
      </c>
      <c r="Q3872" s="76" t="str">
        <f t="shared" si="60"/>
        <v>Registered</v>
      </c>
    </row>
    <row r="3873" spans="1:17">
      <c r="A3873" s="77">
        <v>378</v>
      </c>
      <c r="B3873" s="77" t="s">
        <v>355</v>
      </c>
      <c r="C3873" s="77" t="s">
        <v>1801</v>
      </c>
      <c r="D3873" s="77" t="s">
        <v>2284</v>
      </c>
      <c r="E3873" s="77" t="s">
        <v>2285</v>
      </c>
      <c r="F3873" s="78">
        <v>45688</v>
      </c>
      <c r="G3873" s="77" t="s">
        <v>2286</v>
      </c>
      <c r="H3873" s="79">
        <v>9453000</v>
      </c>
      <c r="I3873" s="79">
        <v>5388210</v>
      </c>
      <c r="J3873" s="79">
        <v>4009420</v>
      </c>
      <c r="K3873" s="79">
        <v>1378790</v>
      </c>
      <c r="L3873" s="79">
        <v>378120</v>
      </c>
      <c r="M3873" s="79">
        <v>0</v>
      </c>
      <c r="N3873" s="79">
        <v>378120</v>
      </c>
      <c r="O3873" s="79">
        <v>0</v>
      </c>
      <c r="P3873" s="80">
        <v>622550</v>
      </c>
      <c r="Q3873" s="81" t="str">
        <f t="shared" si="60"/>
        <v>Registered</v>
      </c>
    </row>
    <row r="3874" spans="1:17">
      <c r="A3874" s="72">
        <v>376</v>
      </c>
      <c r="B3874" s="72" t="s">
        <v>107</v>
      </c>
      <c r="C3874" s="72" t="s">
        <v>1460</v>
      </c>
      <c r="D3874" s="72" t="s">
        <v>2282</v>
      </c>
      <c r="E3874" s="72" t="s">
        <v>2283</v>
      </c>
      <c r="F3874" s="73">
        <v>46022</v>
      </c>
      <c r="G3874" s="72" t="s">
        <v>1840</v>
      </c>
      <c r="H3874" s="74">
        <v>9208050</v>
      </c>
      <c r="I3874" s="74">
        <v>5616911</v>
      </c>
      <c r="J3874" s="74">
        <v>4220805</v>
      </c>
      <c r="K3874" s="74">
        <v>1396106</v>
      </c>
      <c r="L3874" s="74">
        <v>0</v>
      </c>
      <c r="M3874" s="74">
        <v>368322</v>
      </c>
      <c r="N3874" s="74">
        <v>1027784</v>
      </c>
      <c r="O3874" s="74">
        <v>0</v>
      </c>
      <c r="P3874" s="75">
        <v>0</v>
      </c>
      <c r="Q3874" s="76" t="str">
        <f t="shared" si="60"/>
        <v>Registered</v>
      </c>
    </row>
    <row r="3875" spans="1:17">
      <c r="A3875" s="77">
        <v>374</v>
      </c>
      <c r="B3875" s="77" t="s">
        <v>355</v>
      </c>
      <c r="C3875" s="77" t="s">
        <v>356</v>
      </c>
      <c r="D3875" s="77" t="s">
        <v>2277</v>
      </c>
      <c r="E3875" s="77" t="s">
        <v>2278</v>
      </c>
      <c r="F3875" s="78">
        <v>45307</v>
      </c>
      <c r="G3875" s="77" t="s">
        <v>2279</v>
      </c>
      <c r="H3875" s="79">
        <v>9327510</v>
      </c>
      <c r="I3875" s="79">
        <v>6715807</v>
      </c>
      <c r="J3875" s="79">
        <v>5316680</v>
      </c>
      <c r="K3875" s="79">
        <v>1399127</v>
      </c>
      <c r="L3875" s="79">
        <v>0</v>
      </c>
      <c r="M3875" s="79">
        <v>186550</v>
      </c>
      <c r="N3875" s="79">
        <v>932752</v>
      </c>
      <c r="O3875" s="79">
        <v>279825</v>
      </c>
      <c r="P3875" s="80">
        <v>0</v>
      </c>
      <c r="Q3875" s="81" t="str">
        <f t="shared" si="60"/>
        <v>Registered</v>
      </c>
    </row>
    <row r="3876" spans="1:17">
      <c r="A3876" s="72">
        <v>375</v>
      </c>
      <c r="B3876" s="72" t="s">
        <v>355</v>
      </c>
      <c r="C3876" s="72" t="s">
        <v>356</v>
      </c>
      <c r="D3876" s="72" t="s">
        <v>2280</v>
      </c>
      <c r="E3876" s="72" t="s">
        <v>2281</v>
      </c>
      <c r="F3876" s="73">
        <v>45307</v>
      </c>
      <c r="G3876" s="72" t="s">
        <v>2279</v>
      </c>
      <c r="H3876" s="74">
        <v>9327510</v>
      </c>
      <c r="I3876" s="74">
        <v>6715807</v>
      </c>
      <c r="J3876" s="74">
        <v>5316680</v>
      </c>
      <c r="K3876" s="74">
        <v>1399127</v>
      </c>
      <c r="L3876" s="74">
        <v>0</v>
      </c>
      <c r="M3876" s="74">
        <v>186550</v>
      </c>
      <c r="N3876" s="74">
        <v>932752</v>
      </c>
      <c r="O3876" s="74">
        <v>279825</v>
      </c>
      <c r="P3876" s="75">
        <v>0</v>
      </c>
      <c r="Q3876" s="76" t="str">
        <f t="shared" si="60"/>
        <v>Registered</v>
      </c>
    </row>
    <row r="3877" spans="1:17">
      <c r="A3877" s="77">
        <v>373</v>
      </c>
      <c r="B3877" s="77" t="s">
        <v>130</v>
      </c>
      <c r="C3877" s="77" t="s">
        <v>2274</v>
      </c>
      <c r="D3877" s="77" t="s">
        <v>2275</v>
      </c>
      <c r="E3877" s="77" t="s">
        <v>2276</v>
      </c>
      <c r="F3877" s="78">
        <v>46080</v>
      </c>
      <c r="G3877" s="77" t="s">
        <v>1912</v>
      </c>
      <c r="H3877" s="79">
        <v>10000000</v>
      </c>
      <c r="I3877" s="79">
        <v>8500000</v>
      </c>
      <c r="J3877" s="79">
        <v>7100000</v>
      </c>
      <c r="K3877" s="79">
        <v>1400000</v>
      </c>
      <c r="L3877" s="79">
        <v>500000</v>
      </c>
      <c r="M3877" s="79">
        <v>900000</v>
      </c>
      <c r="N3877" s="79">
        <v>0</v>
      </c>
      <c r="O3877" s="79">
        <v>0</v>
      </c>
      <c r="P3877" s="80">
        <v>0</v>
      </c>
      <c r="Q3877" s="81" t="str">
        <f t="shared" si="60"/>
        <v>Registered</v>
      </c>
    </row>
    <row r="3878" spans="1:17">
      <c r="A3878" s="72">
        <v>371</v>
      </c>
      <c r="B3878" s="72" t="s">
        <v>107</v>
      </c>
      <c r="C3878" s="72" t="s">
        <v>109</v>
      </c>
      <c r="D3878" s="72" t="s">
        <v>2271</v>
      </c>
      <c r="E3878" s="72" t="s">
        <v>2272</v>
      </c>
      <c r="F3878" s="73">
        <v>46053</v>
      </c>
      <c r="G3878" s="72" t="s">
        <v>2273</v>
      </c>
      <c r="H3878" s="74">
        <v>14015179</v>
      </c>
      <c r="I3878" s="74">
        <v>4905313</v>
      </c>
      <c r="J3878" s="74">
        <v>3503795</v>
      </c>
      <c r="K3878" s="74">
        <v>1401518</v>
      </c>
      <c r="L3878" s="74">
        <v>0</v>
      </c>
      <c r="M3878" s="74">
        <v>0</v>
      </c>
      <c r="N3878" s="74">
        <v>1401518</v>
      </c>
      <c r="O3878" s="74">
        <v>0</v>
      </c>
      <c r="P3878" s="75">
        <v>0</v>
      </c>
      <c r="Q3878" s="76" t="str">
        <f t="shared" si="60"/>
        <v>Registered</v>
      </c>
    </row>
    <row r="3879" spans="1:17">
      <c r="A3879" s="77">
        <v>370</v>
      </c>
      <c r="B3879" s="77" t="s">
        <v>395</v>
      </c>
      <c r="C3879" s="77" t="s">
        <v>68</v>
      </c>
      <c r="D3879" s="77" t="s">
        <v>2268</v>
      </c>
      <c r="E3879" s="77" t="s">
        <v>2269</v>
      </c>
      <c r="F3879" s="78">
        <v>45215</v>
      </c>
      <c r="G3879" s="77" t="s">
        <v>2270</v>
      </c>
      <c r="H3879" s="79">
        <v>7938000</v>
      </c>
      <c r="I3879" s="79">
        <v>7938000</v>
      </c>
      <c r="J3879" s="79">
        <v>6500000</v>
      </c>
      <c r="K3879" s="79">
        <v>1438000</v>
      </c>
      <c r="L3879" s="79">
        <v>0</v>
      </c>
      <c r="M3879" s="79">
        <v>0</v>
      </c>
      <c r="N3879" s="79">
        <v>0</v>
      </c>
      <c r="O3879" s="79">
        <v>0</v>
      </c>
      <c r="P3879" s="80">
        <v>1438000</v>
      </c>
      <c r="Q3879" s="81" t="str">
        <f t="shared" si="60"/>
        <v>Registered</v>
      </c>
    </row>
    <row r="3880" spans="1:17">
      <c r="A3880" s="72">
        <v>10812</v>
      </c>
      <c r="B3880" s="72" t="s">
        <v>1762</v>
      </c>
      <c r="C3880" s="72" t="s">
        <v>2299</v>
      </c>
      <c r="D3880" s="72" t="s">
        <v>101</v>
      </c>
      <c r="E3880" s="72" t="s">
        <v>102</v>
      </c>
      <c r="F3880" s="73">
        <v>46118</v>
      </c>
      <c r="G3880" s="72" t="s">
        <v>1474</v>
      </c>
      <c r="H3880" s="74">
        <v>2217900</v>
      </c>
      <c r="I3880" s="74">
        <v>1441635</v>
      </c>
      <c r="J3880" s="74"/>
      <c r="K3880" s="74"/>
      <c r="L3880" s="74">
        <v>1441635</v>
      </c>
      <c r="M3880" s="74">
        <v>0</v>
      </c>
      <c r="N3880" s="74">
        <v>0</v>
      </c>
      <c r="O3880" s="74">
        <v>0</v>
      </c>
      <c r="P3880" s="75">
        <v>0</v>
      </c>
      <c r="Q3880" s="76" t="str">
        <f t="shared" si="60"/>
        <v>Registered</v>
      </c>
    </row>
    <row r="3881" spans="1:17">
      <c r="A3881" s="77">
        <v>10814</v>
      </c>
      <c r="B3881" s="77" t="s">
        <v>1762</v>
      </c>
      <c r="C3881" s="77" t="s">
        <v>2299</v>
      </c>
      <c r="D3881" s="77" t="s">
        <v>103</v>
      </c>
      <c r="E3881" s="77" t="s">
        <v>104</v>
      </c>
      <c r="F3881" s="78">
        <v>46120</v>
      </c>
      <c r="G3881" s="77" t="s">
        <v>1697</v>
      </c>
      <c r="H3881" s="79">
        <v>2217900</v>
      </c>
      <c r="I3881" s="79">
        <v>1441635</v>
      </c>
      <c r="J3881" s="79"/>
      <c r="K3881" s="79"/>
      <c r="L3881" s="79">
        <v>1441635</v>
      </c>
      <c r="M3881" s="79">
        <v>0</v>
      </c>
      <c r="N3881" s="79">
        <v>0</v>
      </c>
      <c r="O3881" s="79">
        <v>0</v>
      </c>
      <c r="P3881" s="80">
        <v>0</v>
      </c>
      <c r="Q3881" s="81" t="str">
        <f t="shared" si="60"/>
        <v>Registered</v>
      </c>
    </row>
    <row r="3882" spans="1:17">
      <c r="A3882" s="72">
        <v>368</v>
      </c>
      <c r="B3882" s="72" t="s">
        <v>1433</v>
      </c>
      <c r="C3882" s="72" t="s">
        <v>6</v>
      </c>
      <c r="D3882" s="72" t="s">
        <v>2266</v>
      </c>
      <c r="E3882" s="72" t="s">
        <v>2267</v>
      </c>
      <c r="F3882" s="73">
        <v>45196</v>
      </c>
      <c r="G3882" s="72" t="s">
        <v>1623</v>
      </c>
      <c r="H3882" s="74">
        <v>8325893</v>
      </c>
      <c r="I3882" s="74">
        <v>6244422</v>
      </c>
      <c r="J3882" s="74">
        <v>4800000</v>
      </c>
      <c r="K3882" s="74">
        <v>1444422</v>
      </c>
      <c r="L3882" s="74">
        <v>0</v>
      </c>
      <c r="M3882" s="74">
        <v>0</v>
      </c>
      <c r="N3882" s="74">
        <v>0</v>
      </c>
      <c r="O3882" s="74">
        <v>0</v>
      </c>
      <c r="P3882" s="75">
        <v>1444422</v>
      </c>
      <c r="Q3882" s="76" t="str">
        <f t="shared" si="60"/>
        <v>Registered</v>
      </c>
    </row>
    <row r="3883" spans="1:17">
      <c r="A3883" s="77">
        <v>367</v>
      </c>
      <c r="B3883" s="77" t="s">
        <v>1429</v>
      </c>
      <c r="C3883" s="77" t="s">
        <v>192</v>
      </c>
      <c r="D3883" s="77" t="s">
        <v>2264</v>
      </c>
      <c r="E3883" s="77" t="s">
        <v>2265</v>
      </c>
      <c r="F3883" s="78">
        <v>46101</v>
      </c>
      <c r="G3883" s="77" t="s">
        <v>1850</v>
      </c>
      <c r="H3883" s="79">
        <v>1805600</v>
      </c>
      <c r="I3883" s="79">
        <v>1805600</v>
      </c>
      <c r="J3883" s="79">
        <v>358220</v>
      </c>
      <c r="K3883" s="79">
        <v>1447380</v>
      </c>
      <c r="L3883" s="79">
        <v>1447380</v>
      </c>
      <c r="M3883" s="79">
        <v>0</v>
      </c>
      <c r="N3883" s="79">
        <v>0</v>
      </c>
      <c r="O3883" s="79">
        <v>0</v>
      </c>
      <c r="P3883" s="80">
        <v>0</v>
      </c>
      <c r="Q3883" s="81" t="str">
        <f t="shared" si="60"/>
        <v>Registered</v>
      </c>
    </row>
    <row r="3884" spans="1:17">
      <c r="A3884" s="72">
        <v>366</v>
      </c>
      <c r="B3884" s="72" t="s">
        <v>395</v>
      </c>
      <c r="C3884" s="72" t="s">
        <v>68</v>
      </c>
      <c r="D3884" s="72" t="s">
        <v>2262</v>
      </c>
      <c r="E3884" s="72" t="s">
        <v>2221</v>
      </c>
      <c r="F3884" s="73">
        <v>44145</v>
      </c>
      <c r="G3884" s="72" t="s">
        <v>2263</v>
      </c>
      <c r="H3884" s="74">
        <v>7362000</v>
      </c>
      <c r="I3884" s="74">
        <v>7362000</v>
      </c>
      <c r="J3884" s="74">
        <v>5900000</v>
      </c>
      <c r="K3884" s="74">
        <v>1462000</v>
      </c>
      <c r="L3884" s="74">
        <v>0</v>
      </c>
      <c r="M3884" s="74">
        <v>0</v>
      </c>
      <c r="N3884" s="74">
        <v>0</v>
      </c>
      <c r="O3884" s="74">
        <v>0</v>
      </c>
      <c r="P3884" s="75">
        <v>1462000</v>
      </c>
      <c r="Q3884" s="76" t="str">
        <f t="shared" si="60"/>
        <v>Registered</v>
      </c>
    </row>
    <row r="3885" spans="1:17">
      <c r="A3885" s="77">
        <v>365</v>
      </c>
      <c r="B3885" s="77" t="s">
        <v>295</v>
      </c>
      <c r="C3885" s="77" t="s">
        <v>2035</v>
      </c>
      <c r="D3885" s="77" t="s">
        <v>2260</v>
      </c>
      <c r="E3885" s="77" t="s">
        <v>2261</v>
      </c>
      <c r="F3885" s="78">
        <v>46022</v>
      </c>
      <c r="G3885" s="77" t="s">
        <v>1880</v>
      </c>
      <c r="H3885" s="79">
        <v>7437838</v>
      </c>
      <c r="I3885" s="79">
        <v>2231352</v>
      </c>
      <c r="J3885" s="79">
        <v>743783.8</v>
      </c>
      <c r="K3885" s="79">
        <v>1487568.2</v>
      </c>
      <c r="L3885" s="79">
        <v>0</v>
      </c>
      <c r="M3885" s="79">
        <v>1487568.2</v>
      </c>
      <c r="N3885" s="79">
        <v>0</v>
      </c>
      <c r="O3885" s="79">
        <v>0</v>
      </c>
      <c r="P3885" s="80">
        <v>0</v>
      </c>
      <c r="Q3885" s="81" t="str">
        <f t="shared" si="60"/>
        <v>Registered</v>
      </c>
    </row>
    <row r="3886" spans="1:17">
      <c r="A3886" s="72">
        <v>364</v>
      </c>
      <c r="B3886" s="72" t="s">
        <v>295</v>
      </c>
      <c r="C3886" s="72" t="s">
        <v>2035</v>
      </c>
      <c r="D3886" s="72" t="s">
        <v>2258</v>
      </c>
      <c r="E3886" s="72" t="s">
        <v>2259</v>
      </c>
      <c r="F3886" s="73">
        <v>46022</v>
      </c>
      <c r="G3886" s="72" t="s">
        <v>1495</v>
      </c>
      <c r="H3886" s="74">
        <v>7460714</v>
      </c>
      <c r="I3886" s="74">
        <v>2238214</v>
      </c>
      <c r="J3886" s="74">
        <v>746071</v>
      </c>
      <c r="K3886" s="74">
        <v>1492143</v>
      </c>
      <c r="L3886" s="74">
        <v>1492143</v>
      </c>
      <c r="M3886" s="74">
        <v>0</v>
      </c>
      <c r="N3886" s="74">
        <v>0</v>
      </c>
      <c r="O3886" s="74">
        <v>0</v>
      </c>
      <c r="P3886" s="75">
        <v>0</v>
      </c>
      <c r="Q3886" s="76" t="str">
        <f t="shared" si="60"/>
        <v>Registered</v>
      </c>
    </row>
    <row r="3887" spans="1:17">
      <c r="A3887" s="77">
        <v>10905</v>
      </c>
      <c r="B3887" s="77" t="s">
        <v>1575</v>
      </c>
      <c r="C3887" s="77" t="s">
        <v>172</v>
      </c>
      <c r="D3887" s="77" t="s">
        <v>182</v>
      </c>
      <c r="E3887" s="77" t="s">
        <v>183</v>
      </c>
      <c r="F3887" s="78">
        <v>46120</v>
      </c>
      <c r="G3887" s="77" t="s">
        <v>1432</v>
      </c>
      <c r="H3887" s="79">
        <v>2409800</v>
      </c>
      <c r="I3887" s="79">
        <v>1494076</v>
      </c>
      <c r="J3887" s="79"/>
      <c r="K3887" s="79"/>
      <c r="L3887" s="79">
        <v>1494076</v>
      </c>
      <c r="M3887" s="79">
        <v>0</v>
      </c>
      <c r="N3887" s="79">
        <v>0</v>
      </c>
      <c r="O3887" s="79">
        <v>0</v>
      </c>
      <c r="P3887" s="80">
        <v>0</v>
      </c>
      <c r="Q3887" s="81" t="str">
        <f t="shared" si="60"/>
        <v>Registered</v>
      </c>
    </row>
    <row r="3888" spans="1:17">
      <c r="A3888" s="72">
        <v>361</v>
      </c>
      <c r="B3888" s="72" t="s">
        <v>395</v>
      </c>
      <c r="C3888" s="72" t="s">
        <v>68</v>
      </c>
      <c r="D3888" s="72" t="s">
        <v>2251</v>
      </c>
      <c r="E3888" s="72" t="s">
        <v>2252</v>
      </c>
      <c r="F3888" s="73">
        <v>45533</v>
      </c>
      <c r="G3888" s="72" t="s">
        <v>2253</v>
      </c>
      <c r="H3888" s="74">
        <v>42500000</v>
      </c>
      <c r="I3888" s="74">
        <v>42500000</v>
      </c>
      <c r="J3888" s="74">
        <v>41000000</v>
      </c>
      <c r="K3888" s="74">
        <v>1500000</v>
      </c>
      <c r="L3888" s="74">
        <v>0</v>
      </c>
      <c r="M3888" s="74">
        <v>0</v>
      </c>
      <c r="N3888" s="74">
        <v>0</v>
      </c>
      <c r="O3888" s="74">
        <v>0</v>
      </c>
      <c r="P3888" s="75">
        <v>1500000</v>
      </c>
      <c r="Q3888" s="76" t="str">
        <f t="shared" si="60"/>
        <v>Registered</v>
      </c>
    </row>
    <row r="3889" spans="1:17">
      <c r="A3889" s="77">
        <v>362</v>
      </c>
      <c r="B3889" s="77" t="s">
        <v>1429</v>
      </c>
      <c r="C3889" s="77" t="s">
        <v>192</v>
      </c>
      <c r="D3889" s="77" t="s">
        <v>2254</v>
      </c>
      <c r="E3889" s="77" t="s">
        <v>2255</v>
      </c>
      <c r="F3889" s="78">
        <v>46102</v>
      </c>
      <c r="G3889" s="77" t="s">
        <v>1443</v>
      </c>
      <c r="H3889" s="79">
        <v>1805600</v>
      </c>
      <c r="I3889" s="79">
        <v>1805600</v>
      </c>
      <c r="J3889" s="79">
        <v>305600</v>
      </c>
      <c r="K3889" s="79">
        <v>1500000</v>
      </c>
      <c r="L3889" s="79">
        <v>1500000</v>
      </c>
      <c r="M3889" s="79">
        <v>0</v>
      </c>
      <c r="N3889" s="79">
        <v>0</v>
      </c>
      <c r="O3889" s="79">
        <v>0</v>
      </c>
      <c r="P3889" s="80">
        <v>0</v>
      </c>
      <c r="Q3889" s="81" t="str">
        <f t="shared" si="60"/>
        <v>Registered</v>
      </c>
    </row>
    <row r="3890" spans="1:17">
      <c r="A3890" s="72">
        <v>363</v>
      </c>
      <c r="B3890" s="72" t="s">
        <v>1429</v>
      </c>
      <c r="C3890" s="72" t="s">
        <v>192</v>
      </c>
      <c r="D3890" s="72" t="s">
        <v>2256</v>
      </c>
      <c r="E3890" s="72" t="s">
        <v>2257</v>
      </c>
      <c r="F3890" s="73">
        <v>46102</v>
      </c>
      <c r="G3890" s="72" t="s">
        <v>2192</v>
      </c>
      <c r="H3890" s="74">
        <v>1805600</v>
      </c>
      <c r="I3890" s="74">
        <v>1805600</v>
      </c>
      <c r="J3890" s="74">
        <v>305600</v>
      </c>
      <c r="K3890" s="74">
        <v>1500000</v>
      </c>
      <c r="L3890" s="74">
        <v>1500000</v>
      </c>
      <c r="M3890" s="74">
        <v>0</v>
      </c>
      <c r="N3890" s="74">
        <v>0</v>
      </c>
      <c r="O3890" s="74">
        <v>0</v>
      </c>
      <c r="P3890" s="75">
        <v>0</v>
      </c>
      <c r="Q3890" s="76" t="str">
        <f t="shared" si="60"/>
        <v>Registered</v>
      </c>
    </row>
    <row r="3891" spans="1:17">
      <c r="A3891" s="77">
        <v>359</v>
      </c>
      <c r="B3891" s="77" t="s">
        <v>1429</v>
      </c>
      <c r="C3891" s="77" t="s">
        <v>192</v>
      </c>
      <c r="D3891" s="77" t="s">
        <v>2248</v>
      </c>
      <c r="E3891" s="77" t="s">
        <v>2249</v>
      </c>
      <c r="F3891" s="78">
        <v>46104</v>
      </c>
      <c r="G3891" s="77" t="s">
        <v>2106</v>
      </c>
      <c r="H3891" s="79">
        <v>1805600</v>
      </c>
      <c r="I3891" s="79">
        <v>1805600</v>
      </c>
      <c r="J3891" s="79">
        <v>291100</v>
      </c>
      <c r="K3891" s="79">
        <v>1514500</v>
      </c>
      <c r="L3891" s="79">
        <v>1514500</v>
      </c>
      <c r="M3891" s="79">
        <v>0</v>
      </c>
      <c r="N3891" s="79">
        <v>0</v>
      </c>
      <c r="O3891" s="79">
        <v>0</v>
      </c>
      <c r="P3891" s="80">
        <v>0</v>
      </c>
      <c r="Q3891" s="81" t="str">
        <f t="shared" si="60"/>
        <v>Registered</v>
      </c>
    </row>
    <row r="3892" spans="1:17">
      <c r="A3892" s="72">
        <v>358</v>
      </c>
      <c r="B3892" s="72" t="s">
        <v>295</v>
      </c>
      <c r="C3892" s="72" t="s">
        <v>296</v>
      </c>
      <c r="D3892" s="72" t="s">
        <v>2246</v>
      </c>
      <c r="E3892" s="72" t="s">
        <v>2247</v>
      </c>
      <c r="F3892" s="73">
        <v>46022</v>
      </c>
      <c r="G3892" s="72" t="s">
        <v>1495</v>
      </c>
      <c r="H3892" s="74">
        <v>7667450</v>
      </c>
      <c r="I3892" s="74">
        <v>2300235</v>
      </c>
      <c r="J3892" s="74">
        <v>766745</v>
      </c>
      <c r="K3892" s="74">
        <v>1533490</v>
      </c>
      <c r="L3892" s="74">
        <v>1533490</v>
      </c>
      <c r="M3892" s="74">
        <v>0</v>
      </c>
      <c r="N3892" s="74">
        <v>0</v>
      </c>
      <c r="O3892" s="74">
        <v>0</v>
      </c>
      <c r="P3892" s="75">
        <v>0</v>
      </c>
      <c r="Q3892" s="76" t="str">
        <f t="shared" si="60"/>
        <v>Registered</v>
      </c>
    </row>
    <row r="3893" spans="1:17">
      <c r="A3893" s="77">
        <v>357</v>
      </c>
      <c r="B3893" s="77" t="s">
        <v>400</v>
      </c>
      <c r="C3893" s="77" t="s">
        <v>70</v>
      </c>
      <c r="D3893" s="77" t="s">
        <v>2244</v>
      </c>
      <c r="E3893" s="77" t="s">
        <v>2245</v>
      </c>
      <c r="F3893" s="78">
        <v>43753</v>
      </c>
      <c r="G3893" s="77" t="s">
        <v>1957</v>
      </c>
      <c r="H3893" s="79">
        <v>5912600</v>
      </c>
      <c r="I3893" s="79">
        <v>5912600</v>
      </c>
      <c r="J3893" s="79">
        <v>4378671</v>
      </c>
      <c r="K3893" s="79">
        <v>1533929</v>
      </c>
      <c r="L3893" s="79">
        <v>0</v>
      </c>
      <c r="M3893" s="79">
        <v>0</v>
      </c>
      <c r="N3893" s="79">
        <v>0</v>
      </c>
      <c r="O3893" s="79">
        <v>0</v>
      </c>
      <c r="P3893" s="80">
        <v>1533929</v>
      </c>
      <c r="Q3893" s="81" t="str">
        <f t="shared" si="60"/>
        <v>Registered</v>
      </c>
    </row>
    <row r="3894" spans="1:17">
      <c r="A3894" s="72">
        <v>356</v>
      </c>
      <c r="B3894" s="72" t="s">
        <v>1429</v>
      </c>
      <c r="C3894" s="72" t="s">
        <v>192</v>
      </c>
      <c r="D3894" s="72" t="s">
        <v>2242</v>
      </c>
      <c r="E3894" s="72" t="s">
        <v>2243</v>
      </c>
      <c r="F3894" s="73">
        <v>46108</v>
      </c>
      <c r="G3894" s="72" t="s">
        <v>2106</v>
      </c>
      <c r="H3894" s="74">
        <v>1805600</v>
      </c>
      <c r="I3894" s="74">
        <v>1805600</v>
      </c>
      <c r="J3894" s="74">
        <v>268580</v>
      </c>
      <c r="K3894" s="74">
        <v>1537020</v>
      </c>
      <c r="L3894" s="74">
        <v>1537020</v>
      </c>
      <c r="M3894" s="74">
        <v>0</v>
      </c>
      <c r="N3894" s="74">
        <v>0</v>
      </c>
      <c r="O3894" s="74">
        <v>0</v>
      </c>
      <c r="P3894" s="75">
        <v>0</v>
      </c>
      <c r="Q3894" s="76" t="str">
        <f t="shared" si="60"/>
        <v>Registered</v>
      </c>
    </row>
    <row r="3895" spans="1:17">
      <c r="A3895" s="77">
        <v>355</v>
      </c>
      <c r="B3895" s="77" t="s">
        <v>400</v>
      </c>
      <c r="C3895" s="77" t="s">
        <v>70</v>
      </c>
      <c r="D3895" s="77" t="s">
        <v>2239</v>
      </c>
      <c r="E3895" s="77" t="s">
        <v>2240</v>
      </c>
      <c r="F3895" s="78">
        <v>43735</v>
      </c>
      <c r="G3895" s="77" t="s">
        <v>2241</v>
      </c>
      <c r="H3895" s="79">
        <v>6730000</v>
      </c>
      <c r="I3895" s="79">
        <v>6730000</v>
      </c>
      <c r="J3895" s="79">
        <v>5187503</v>
      </c>
      <c r="K3895" s="79">
        <v>1542497</v>
      </c>
      <c r="L3895" s="79">
        <v>0</v>
      </c>
      <c r="M3895" s="79">
        <v>0</v>
      </c>
      <c r="N3895" s="79">
        <v>0</v>
      </c>
      <c r="O3895" s="79">
        <v>0</v>
      </c>
      <c r="P3895" s="80">
        <v>1542497</v>
      </c>
      <c r="Q3895" s="81" t="str">
        <f t="shared" si="60"/>
        <v>Registered</v>
      </c>
    </row>
    <row r="3896" spans="1:17">
      <c r="A3896" s="72">
        <v>354</v>
      </c>
      <c r="B3896" s="72" t="s">
        <v>318</v>
      </c>
      <c r="C3896" s="72" t="s">
        <v>320</v>
      </c>
      <c r="D3896" s="72" t="s">
        <v>2236</v>
      </c>
      <c r="E3896" s="72" t="s">
        <v>2237</v>
      </c>
      <c r="F3896" s="73">
        <v>45565</v>
      </c>
      <c r="G3896" s="72" t="s">
        <v>2238</v>
      </c>
      <c r="H3896" s="74">
        <v>5215192</v>
      </c>
      <c r="I3896" s="74">
        <v>5215192</v>
      </c>
      <c r="J3896" s="74">
        <v>3650418</v>
      </c>
      <c r="K3896" s="74">
        <v>1564774</v>
      </c>
      <c r="L3896" s="74">
        <v>0</v>
      </c>
      <c r="M3896" s="74">
        <v>1564560</v>
      </c>
      <c r="N3896" s="74">
        <v>0</v>
      </c>
      <c r="O3896" s="74">
        <v>214</v>
      </c>
      <c r="P3896" s="75">
        <v>0</v>
      </c>
      <c r="Q3896" s="76" t="str">
        <f t="shared" si="60"/>
        <v>Registered</v>
      </c>
    </row>
    <row r="3897" spans="1:17">
      <c r="A3897" s="77">
        <v>353</v>
      </c>
      <c r="B3897" s="77" t="s">
        <v>1575</v>
      </c>
      <c r="C3897" s="77" t="s">
        <v>172</v>
      </c>
      <c r="D3897" s="77" t="s">
        <v>2233</v>
      </c>
      <c r="E3897" s="77" t="s">
        <v>2234</v>
      </c>
      <c r="F3897" s="78">
        <v>46102</v>
      </c>
      <c r="G3897" s="77" t="s">
        <v>2235</v>
      </c>
      <c r="H3897" s="79">
        <v>2366000</v>
      </c>
      <c r="I3897" s="79">
        <v>1585220</v>
      </c>
      <c r="J3897" s="79">
        <v>19000</v>
      </c>
      <c r="K3897" s="79">
        <v>1566220</v>
      </c>
      <c r="L3897" s="79">
        <v>1566220</v>
      </c>
      <c r="M3897" s="79">
        <v>0</v>
      </c>
      <c r="N3897" s="79">
        <v>0</v>
      </c>
      <c r="O3897" s="79">
        <v>0</v>
      </c>
      <c r="P3897" s="80">
        <v>0</v>
      </c>
      <c r="Q3897" s="81" t="str">
        <f t="shared" si="60"/>
        <v>Registered</v>
      </c>
    </row>
    <row r="3898" spans="1:17">
      <c r="A3898" s="72">
        <v>352</v>
      </c>
      <c r="B3898" s="72" t="s">
        <v>355</v>
      </c>
      <c r="C3898" s="72" t="s">
        <v>357</v>
      </c>
      <c r="D3898" s="72" t="s">
        <v>2230</v>
      </c>
      <c r="E3898" s="72" t="s">
        <v>2231</v>
      </c>
      <c r="F3898" s="73">
        <v>45532</v>
      </c>
      <c r="G3898" s="72" t="s">
        <v>2232</v>
      </c>
      <c r="H3898" s="74">
        <v>9381280</v>
      </c>
      <c r="I3898" s="74">
        <v>6285457</v>
      </c>
      <c r="J3898" s="74">
        <v>4699999</v>
      </c>
      <c r="K3898" s="74">
        <v>1585458</v>
      </c>
      <c r="L3898" s="74">
        <v>0</v>
      </c>
      <c r="M3898" s="74">
        <v>187626</v>
      </c>
      <c r="N3898" s="74">
        <v>469064</v>
      </c>
      <c r="O3898" s="74">
        <v>0</v>
      </c>
      <c r="P3898" s="75">
        <v>928768</v>
      </c>
      <c r="Q3898" s="76" t="str">
        <f t="shared" si="60"/>
        <v>Registered</v>
      </c>
    </row>
    <row r="3899" spans="1:17">
      <c r="A3899" s="77">
        <v>351</v>
      </c>
      <c r="B3899" s="77" t="s">
        <v>1884</v>
      </c>
      <c r="C3899" s="77" t="s">
        <v>1885</v>
      </c>
      <c r="D3899" s="77" t="s">
        <v>2227</v>
      </c>
      <c r="E3899" s="77" t="s">
        <v>2228</v>
      </c>
      <c r="F3899" s="78">
        <v>44895</v>
      </c>
      <c r="G3899" s="77" t="s">
        <v>2229</v>
      </c>
      <c r="H3899" s="79">
        <v>7947800</v>
      </c>
      <c r="I3899" s="79">
        <v>7153020</v>
      </c>
      <c r="J3899" s="79">
        <v>5563460</v>
      </c>
      <c r="K3899" s="79">
        <v>1589560</v>
      </c>
      <c r="L3899" s="79">
        <v>0</v>
      </c>
      <c r="M3899" s="79">
        <v>794780</v>
      </c>
      <c r="N3899" s="79">
        <v>794780</v>
      </c>
      <c r="O3899" s="79">
        <v>0</v>
      </c>
      <c r="P3899" s="80">
        <v>0</v>
      </c>
      <c r="Q3899" s="81" t="str">
        <f t="shared" si="60"/>
        <v>Registered</v>
      </c>
    </row>
    <row r="3900" spans="1:17">
      <c r="A3900" s="72">
        <v>350</v>
      </c>
      <c r="B3900" s="72" t="s">
        <v>1429</v>
      </c>
      <c r="C3900" s="72" t="s">
        <v>39</v>
      </c>
      <c r="D3900" s="72" t="s">
        <v>2224</v>
      </c>
      <c r="E3900" s="72" t="s">
        <v>2225</v>
      </c>
      <c r="F3900" s="73">
        <v>45937</v>
      </c>
      <c r="G3900" s="72" t="s">
        <v>2226</v>
      </c>
      <c r="H3900" s="74">
        <v>5202000</v>
      </c>
      <c r="I3900" s="74">
        <v>5202000</v>
      </c>
      <c r="J3900" s="74">
        <v>3600000</v>
      </c>
      <c r="K3900" s="74">
        <v>1602000</v>
      </c>
      <c r="L3900" s="74">
        <v>0</v>
      </c>
      <c r="M3900" s="74">
        <v>0</v>
      </c>
      <c r="N3900" s="74">
        <v>0</v>
      </c>
      <c r="O3900" s="74">
        <v>780300</v>
      </c>
      <c r="P3900" s="75">
        <v>821700</v>
      </c>
      <c r="Q3900" s="76" t="str">
        <f t="shared" si="60"/>
        <v>Registered</v>
      </c>
    </row>
    <row r="3901" spans="1:17">
      <c r="A3901" s="77">
        <v>349</v>
      </c>
      <c r="B3901" s="77" t="s">
        <v>1433</v>
      </c>
      <c r="C3901" s="77" t="s">
        <v>94</v>
      </c>
      <c r="D3901" s="77" t="s">
        <v>2222</v>
      </c>
      <c r="E3901" s="77" t="s">
        <v>2223</v>
      </c>
      <c r="F3901" s="78">
        <v>45613</v>
      </c>
      <c r="G3901" s="77" t="s">
        <v>1376</v>
      </c>
      <c r="H3901" s="79">
        <v>12819900</v>
      </c>
      <c r="I3901" s="79">
        <v>9614925</v>
      </c>
      <c r="J3901" s="79">
        <v>8010189</v>
      </c>
      <c r="K3901" s="79">
        <v>1604736</v>
      </c>
      <c r="L3901" s="79">
        <v>0</v>
      </c>
      <c r="M3901" s="79">
        <v>0</v>
      </c>
      <c r="N3901" s="79">
        <v>640995</v>
      </c>
      <c r="O3901" s="79">
        <v>0</v>
      </c>
      <c r="P3901" s="80">
        <v>963741</v>
      </c>
      <c r="Q3901" s="81" t="str">
        <f t="shared" si="60"/>
        <v>Registered</v>
      </c>
    </row>
    <row r="3902" spans="1:17">
      <c r="A3902" s="72">
        <v>348</v>
      </c>
      <c r="B3902" s="72" t="s">
        <v>395</v>
      </c>
      <c r="C3902" s="72" t="s">
        <v>68</v>
      </c>
      <c r="D3902" s="72" t="s">
        <v>2220</v>
      </c>
      <c r="E3902" s="72" t="s">
        <v>2221</v>
      </c>
      <c r="F3902" s="73">
        <v>44196</v>
      </c>
      <c r="G3902" s="72" t="s">
        <v>2062</v>
      </c>
      <c r="H3902" s="74">
        <v>7506000</v>
      </c>
      <c r="I3902" s="74">
        <v>7506000</v>
      </c>
      <c r="J3902" s="74">
        <v>5900000</v>
      </c>
      <c r="K3902" s="74">
        <v>1606000</v>
      </c>
      <c r="L3902" s="74">
        <v>0</v>
      </c>
      <c r="M3902" s="74">
        <v>0</v>
      </c>
      <c r="N3902" s="74">
        <v>0</v>
      </c>
      <c r="O3902" s="74">
        <v>0</v>
      </c>
      <c r="P3902" s="75">
        <v>1606000</v>
      </c>
      <c r="Q3902" s="76" t="str">
        <f t="shared" si="60"/>
        <v>Registered</v>
      </c>
    </row>
    <row r="3903" spans="1:17">
      <c r="A3903" s="77">
        <v>347</v>
      </c>
      <c r="B3903" s="77" t="s">
        <v>130</v>
      </c>
      <c r="C3903" s="77" t="s">
        <v>28</v>
      </c>
      <c r="D3903" s="77" t="s">
        <v>2218</v>
      </c>
      <c r="E3903" s="77" t="s">
        <v>2219</v>
      </c>
      <c r="F3903" s="78">
        <v>46098</v>
      </c>
      <c r="G3903" s="77" t="s">
        <v>1495</v>
      </c>
      <c r="H3903" s="79">
        <v>3105000</v>
      </c>
      <c r="I3903" s="79">
        <v>2484000</v>
      </c>
      <c r="J3903" s="79">
        <v>876317</v>
      </c>
      <c r="K3903" s="79">
        <v>1607683</v>
      </c>
      <c r="L3903" s="79">
        <v>310500</v>
      </c>
      <c r="M3903" s="79">
        <v>1297183</v>
      </c>
      <c r="N3903" s="79">
        <v>0</v>
      </c>
      <c r="O3903" s="79">
        <v>0</v>
      </c>
      <c r="P3903" s="80">
        <v>0</v>
      </c>
      <c r="Q3903" s="81" t="str">
        <f t="shared" si="60"/>
        <v>Registered</v>
      </c>
    </row>
    <row r="3904" spans="1:17">
      <c r="A3904" s="72">
        <v>346</v>
      </c>
      <c r="B3904" s="72" t="s">
        <v>1433</v>
      </c>
      <c r="C3904" s="72" t="s">
        <v>5</v>
      </c>
      <c r="D3904" s="72" t="s">
        <v>2216</v>
      </c>
      <c r="E3904" s="72" t="s">
        <v>2217</v>
      </c>
      <c r="F3904" s="73">
        <v>45808</v>
      </c>
      <c r="G3904" s="72" t="s">
        <v>1682</v>
      </c>
      <c r="H3904" s="74">
        <v>13345536</v>
      </c>
      <c r="I3904" s="74">
        <v>10676428</v>
      </c>
      <c r="J3904" s="74">
        <v>9068009</v>
      </c>
      <c r="K3904" s="74">
        <v>1608419</v>
      </c>
      <c r="L3904" s="74">
        <v>0</v>
      </c>
      <c r="M3904" s="74">
        <v>0</v>
      </c>
      <c r="N3904" s="74">
        <v>0</v>
      </c>
      <c r="O3904" s="74">
        <v>667277</v>
      </c>
      <c r="P3904" s="75">
        <v>941142</v>
      </c>
      <c r="Q3904" s="76" t="str">
        <f t="shared" ref="Q3904:Q3967" si="61">IF(G3904="01 Jan 1900","Unregistered","Registered")</f>
        <v>Registered</v>
      </c>
    </row>
    <row r="3905" spans="1:17">
      <c r="A3905" s="77">
        <v>345</v>
      </c>
      <c r="B3905" s="77" t="s">
        <v>1429</v>
      </c>
      <c r="C3905" s="77" t="s">
        <v>192</v>
      </c>
      <c r="D3905" s="77" t="s">
        <v>2214</v>
      </c>
      <c r="E3905" s="77" t="s">
        <v>2215</v>
      </c>
      <c r="F3905" s="78">
        <v>46105</v>
      </c>
      <c r="G3905" s="77" t="s">
        <v>1443</v>
      </c>
      <c r="H3905" s="79">
        <v>1805600</v>
      </c>
      <c r="I3905" s="79">
        <v>1805600</v>
      </c>
      <c r="J3905" s="79">
        <v>193600</v>
      </c>
      <c r="K3905" s="79">
        <v>1612000</v>
      </c>
      <c r="L3905" s="79">
        <v>1612000</v>
      </c>
      <c r="M3905" s="79">
        <v>0</v>
      </c>
      <c r="N3905" s="79">
        <v>0</v>
      </c>
      <c r="O3905" s="79">
        <v>0</v>
      </c>
      <c r="P3905" s="80">
        <v>0</v>
      </c>
      <c r="Q3905" s="81" t="str">
        <f t="shared" si="61"/>
        <v>Registered</v>
      </c>
    </row>
    <row r="3906" spans="1:17">
      <c r="A3906" s="72">
        <v>344</v>
      </c>
      <c r="B3906" s="72" t="s">
        <v>1429</v>
      </c>
      <c r="C3906" s="72" t="s">
        <v>192</v>
      </c>
      <c r="D3906" s="72" t="s">
        <v>2212</v>
      </c>
      <c r="E3906" s="72" t="s">
        <v>2213</v>
      </c>
      <c r="F3906" s="73">
        <v>46101</v>
      </c>
      <c r="G3906" s="72" t="s">
        <v>1443</v>
      </c>
      <c r="H3906" s="74">
        <v>1805600</v>
      </c>
      <c r="I3906" s="74">
        <v>1805600</v>
      </c>
      <c r="J3906" s="74">
        <v>181000</v>
      </c>
      <c r="K3906" s="74">
        <v>1624600</v>
      </c>
      <c r="L3906" s="74">
        <v>1624600</v>
      </c>
      <c r="M3906" s="74">
        <v>0</v>
      </c>
      <c r="N3906" s="74">
        <v>0</v>
      </c>
      <c r="O3906" s="74">
        <v>0</v>
      </c>
      <c r="P3906" s="75">
        <v>0</v>
      </c>
      <c r="Q3906" s="76" t="str">
        <f t="shared" si="61"/>
        <v>Registered</v>
      </c>
    </row>
    <row r="3907" spans="1:17">
      <c r="A3907" s="77">
        <v>341</v>
      </c>
      <c r="B3907" s="77" t="s">
        <v>1429</v>
      </c>
      <c r="C3907" s="77" t="s">
        <v>192</v>
      </c>
      <c r="D3907" s="77" t="s">
        <v>2206</v>
      </c>
      <c r="E3907" s="77" t="s">
        <v>2207</v>
      </c>
      <c r="F3907" s="78">
        <v>46104</v>
      </c>
      <c r="G3907" s="77" t="s">
        <v>2106</v>
      </c>
      <c r="H3907" s="79">
        <v>1805600</v>
      </c>
      <c r="I3907" s="79">
        <v>1805600</v>
      </c>
      <c r="J3907" s="79">
        <v>180600</v>
      </c>
      <c r="K3907" s="79">
        <v>1625000</v>
      </c>
      <c r="L3907" s="79">
        <v>1625000</v>
      </c>
      <c r="M3907" s="79">
        <v>0</v>
      </c>
      <c r="N3907" s="79">
        <v>0</v>
      </c>
      <c r="O3907" s="79">
        <v>0</v>
      </c>
      <c r="P3907" s="80">
        <v>0</v>
      </c>
      <c r="Q3907" s="81" t="str">
        <f t="shared" si="61"/>
        <v>Registered</v>
      </c>
    </row>
    <row r="3908" spans="1:17">
      <c r="A3908" s="72">
        <v>342</v>
      </c>
      <c r="B3908" s="72" t="s">
        <v>1429</v>
      </c>
      <c r="C3908" s="72" t="s">
        <v>192</v>
      </c>
      <c r="D3908" s="72" t="s">
        <v>2208</v>
      </c>
      <c r="E3908" s="72" t="s">
        <v>2209</v>
      </c>
      <c r="F3908" s="73">
        <v>46104</v>
      </c>
      <c r="G3908" s="72" t="s">
        <v>1850</v>
      </c>
      <c r="H3908" s="74">
        <v>1805600</v>
      </c>
      <c r="I3908" s="74">
        <v>1805600</v>
      </c>
      <c r="J3908" s="74">
        <v>180600</v>
      </c>
      <c r="K3908" s="74">
        <v>1625000</v>
      </c>
      <c r="L3908" s="74">
        <v>1625000</v>
      </c>
      <c r="M3908" s="74">
        <v>0</v>
      </c>
      <c r="N3908" s="74">
        <v>0</v>
      </c>
      <c r="O3908" s="74">
        <v>0</v>
      </c>
      <c r="P3908" s="75">
        <v>0</v>
      </c>
      <c r="Q3908" s="76" t="str">
        <f t="shared" si="61"/>
        <v>Registered</v>
      </c>
    </row>
    <row r="3909" spans="1:17">
      <c r="A3909" s="77">
        <v>343</v>
      </c>
      <c r="B3909" s="77" t="s">
        <v>1429</v>
      </c>
      <c r="C3909" s="77" t="s">
        <v>192</v>
      </c>
      <c r="D3909" s="77" t="s">
        <v>2210</v>
      </c>
      <c r="E3909" s="77" t="s">
        <v>2211</v>
      </c>
      <c r="F3909" s="78">
        <v>46111</v>
      </c>
      <c r="G3909" s="77" t="s">
        <v>1480</v>
      </c>
      <c r="H3909" s="79">
        <v>1805600</v>
      </c>
      <c r="I3909" s="79">
        <v>1805600</v>
      </c>
      <c r="J3909" s="79">
        <v>180600</v>
      </c>
      <c r="K3909" s="79">
        <v>1625000</v>
      </c>
      <c r="L3909" s="79">
        <v>1625000</v>
      </c>
      <c r="M3909" s="79">
        <v>0</v>
      </c>
      <c r="N3909" s="79">
        <v>0</v>
      </c>
      <c r="O3909" s="79">
        <v>0</v>
      </c>
      <c r="P3909" s="80">
        <v>0</v>
      </c>
      <c r="Q3909" s="81" t="str">
        <f t="shared" si="61"/>
        <v>Registered</v>
      </c>
    </row>
    <row r="3910" spans="1:17">
      <c r="A3910" s="72">
        <v>340</v>
      </c>
      <c r="B3910" s="72" t="s">
        <v>1429</v>
      </c>
      <c r="C3910" s="72" t="s">
        <v>192</v>
      </c>
      <c r="D3910" s="72" t="s">
        <v>2203</v>
      </c>
      <c r="E3910" s="72" t="s">
        <v>2204</v>
      </c>
      <c r="F3910" s="73">
        <v>46101</v>
      </c>
      <c r="G3910" s="72" t="s">
        <v>2205</v>
      </c>
      <c r="H3910" s="74">
        <v>1805600</v>
      </c>
      <c r="I3910" s="74">
        <v>1805600</v>
      </c>
      <c r="J3910" s="74">
        <v>180571</v>
      </c>
      <c r="K3910" s="74">
        <v>1625029</v>
      </c>
      <c r="L3910" s="74">
        <v>1625029</v>
      </c>
      <c r="M3910" s="74">
        <v>0</v>
      </c>
      <c r="N3910" s="74">
        <v>0</v>
      </c>
      <c r="O3910" s="74">
        <v>0</v>
      </c>
      <c r="P3910" s="75">
        <v>0</v>
      </c>
      <c r="Q3910" s="76" t="str">
        <f t="shared" si="61"/>
        <v>Registered</v>
      </c>
    </row>
    <row r="3911" spans="1:17">
      <c r="A3911" s="77">
        <v>337</v>
      </c>
      <c r="B3911" s="77" t="s">
        <v>1429</v>
      </c>
      <c r="C3911" s="77" t="s">
        <v>192</v>
      </c>
      <c r="D3911" s="77" t="s">
        <v>2197</v>
      </c>
      <c r="E3911" s="77" t="s">
        <v>2198</v>
      </c>
      <c r="F3911" s="78">
        <v>46102</v>
      </c>
      <c r="G3911" s="77" t="s">
        <v>1480</v>
      </c>
      <c r="H3911" s="79">
        <v>1805600</v>
      </c>
      <c r="I3911" s="79">
        <v>1805600</v>
      </c>
      <c r="J3911" s="79">
        <v>180560</v>
      </c>
      <c r="K3911" s="79">
        <v>1625040</v>
      </c>
      <c r="L3911" s="79">
        <v>1625040</v>
      </c>
      <c r="M3911" s="79">
        <v>0</v>
      </c>
      <c r="N3911" s="79">
        <v>0</v>
      </c>
      <c r="O3911" s="79">
        <v>0</v>
      </c>
      <c r="P3911" s="80">
        <v>0</v>
      </c>
      <c r="Q3911" s="81" t="str">
        <f t="shared" si="61"/>
        <v>Registered</v>
      </c>
    </row>
    <row r="3912" spans="1:17">
      <c r="A3912" s="72">
        <v>338</v>
      </c>
      <c r="B3912" s="72" t="s">
        <v>1429</v>
      </c>
      <c r="C3912" s="72" t="s">
        <v>192</v>
      </c>
      <c r="D3912" s="72" t="s">
        <v>2199</v>
      </c>
      <c r="E3912" s="72" t="s">
        <v>2200</v>
      </c>
      <c r="F3912" s="73">
        <v>46111</v>
      </c>
      <c r="G3912" s="72" t="s">
        <v>1480</v>
      </c>
      <c r="H3912" s="74">
        <v>1805600</v>
      </c>
      <c r="I3912" s="74">
        <v>1805600</v>
      </c>
      <c r="J3912" s="74">
        <v>180560</v>
      </c>
      <c r="K3912" s="74">
        <v>1625040</v>
      </c>
      <c r="L3912" s="74">
        <v>1625040</v>
      </c>
      <c r="M3912" s="74">
        <v>0</v>
      </c>
      <c r="N3912" s="74">
        <v>0</v>
      </c>
      <c r="O3912" s="74">
        <v>0</v>
      </c>
      <c r="P3912" s="75">
        <v>0</v>
      </c>
      <c r="Q3912" s="76" t="str">
        <f t="shared" si="61"/>
        <v>Registered</v>
      </c>
    </row>
    <row r="3913" spans="1:17">
      <c r="A3913" s="77">
        <v>339</v>
      </c>
      <c r="B3913" s="77" t="s">
        <v>1429</v>
      </c>
      <c r="C3913" s="77" t="s">
        <v>192</v>
      </c>
      <c r="D3913" s="77" t="s">
        <v>2201</v>
      </c>
      <c r="E3913" s="77" t="s">
        <v>2202</v>
      </c>
      <c r="F3913" s="78">
        <v>46105</v>
      </c>
      <c r="G3913" s="77" t="s">
        <v>2192</v>
      </c>
      <c r="H3913" s="79">
        <v>1805600</v>
      </c>
      <c r="I3913" s="79">
        <v>1805600</v>
      </c>
      <c r="J3913" s="79">
        <v>180560</v>
      </c>
      <c r="K3913" s="79">
        <v>1625040</v>
      </c>
      <c r="L3913" s="79">
        <v>1625040</v>
      </c>
      <c r="M3913" s="79">
        <v>0</v>
      </c>
      <c r="N3913" s="79">
        <v>0</v>
      </c>
      <c r="O3913" s="79">
        <v>0</v>
      </c>
      <c r="P3913" s="80">
        <v>0</v>
      </c>
      <c r="Q3913" s="81" t="str">
        <f t="shared" si="61"/>
        <v>Registered</v>
      </c>
    </row>
    <row r="3914" spans="1:17">
      <c r="A3914" s="72">
        <v>333</v>
      </c>
      <c r="B3914" s="72" t="s">
        <v>1429</v>
      </c>
      <c r="C3914" s="72" t="s">
        <v>192</v>
      </c>
      <c r="D3914" s="72" t="s">
        <v>2188</v>
      </c>
      <c r="E3914" s="72" t="s">
        <v>2189</v>
      </c>
      <c r="F3914" s="73">
        <v>46101</v>
      </c>
      <c r="G3914" s="72" t="s">
        <v>2106</v>
      </c>
      <c r="H3914" s="74">
        <v>1805600</v>
      </c>
      <c r="I3914" s="74">
        <v>1805600</v>
      </c>
      <c r="J3914" s="74">
        <v>180000</v>
      </c>
      <c r="K3914" s="74">
        <v>1625600</v>
      </c>
      <c r="L3914" s="74">
        <v>1625600</v>
      </c>
      <c r="M3914" s="74">
        <v>0</v>
      </c>
      <c r="N3914" s="74">
        <v>0</v>
      </c>
      <c r="O3914" s="74">
        <v>0</v>
      </c>
      <c r="P3914" s="75">
        <v>0</v>
      </c>
      <c r="Q3914" s="76" t="str">
        <f t="shared" si="61"/>
        <v>Registered</v>
      </c>
    </row>
    <row r="3915" spans="1:17">
      <c r="A3915" s="77">
        <v>334</v>
      </c>
      <c r="B3915" s="77" t="s">
        <v>1429</v>
      </c>
      <c r="C3915" s="77" t="s">
        <v>192</v>
      </c>
      <c r="D3915" s="77" t="s">
        <v>2190</v>
      </c>
      <c r="E3915" s="77" t="s">
        <v>2191</v>
      </c>
      <c r="F3915" s="78">
        <v>46106</v>
      </c>
      <c r="G3915" s="77" t="s">
        <v>2192</v>
      </c>
      <c r="H3915" s="79">
        <v>1805600</v>
      </c>
      <c r="I3915" s="79">
        <v>1805600</v>
      </c>
      <c r="J3915" s="79">
        <v>180000</v>
      </c>
      <c r="K3915" s="79">
        <v>1625600</v>
      </c>
      <c r="L3915" s="79">
        <v>1625600</v>
      </c>
      <c r="M3915" s="79">
        <v>0</v>
      </c>
      <c r="N3915" s="79">
        <v>0</v>
      </c>
      <c r="O3915" s="79">
        <v>0</v>
      </c>
      <c r="P3915" s="80">
        <v>0</v>
      </c>
      <c r="Q3915" s="81" t="str">
        <f t="shared" si="61"/>
        <v>Registered</v>
      </c>
    </row>
    <row r="3916" spans="1:17">
      <c r="A3916" s="72">
        <v>335</v>
      </c>
      <c r="B3916" s="72" t="s">
        <v>1429</v>
      </c>
      <c r="C3916" s="72" t="s">
        <v>192</v>
      </c>
      <c r="D3916" s="72" t="s">
        <v>2193</v>
      </c>
      <c r="E3916" s="72" t="s">
        <v>2194</v>
      </c>
      <c r="F3916" s="73">
        <v>46105</v>
      </c>
      <c r="G3916" s="72" t="s">
        <v>2106</v>
      </c>
      <c r="H3916" s="74">
        <v>1805600</v>
      </c>
      <c r="I3916" s="74">
        <v>1805600</v>
      </c>
      <c r="J3916" s="74">
        <v>180000</v>
      </c>
      <c r="K3916" s="74">
        <v>1625600</v>
      </c>
      <c r="L3916" s="74">
        <v>1625600</v>
      </c>
      <c r="M3916" s="74">
        <v>0</v>
      </c>
      <c r="N3916" s="74">
        <v>0</v>
      </c>
      <c r="O3916" s="74">
        <v>0</v>
      </c>
      <c r="P3916" s="75">
        <v>0</v>
      </c>
      <c r="Q3916" s="76" t="str">
        <f t="shared" si="61"/>
        <v>Registered</v>
      </c>
    </row>
    <row r="3917" spans="1:17">
      <c r="A3917" s="77">
        <v>336</v>
      </c>
      <c r="B3917" s="77" t="s">
        <v>1429</v>
      </c>
      <c r="C3917" s="77" t="s">
        <v>192</v>
      </c>
      <c r="D3917" s="77" t="s">
        <v>2195</v>
      </c>
      <c r="E3917" s="77" t="s">
        <v>2196</v>
      </c>
      <c r="F3917" s="78">
        <v>46101</v>
      </c>
      <c r="G3917" s="77" t="s">
        <v>2106</v>
      </c>
      <c r="H3917" s="79">
        <v>1805600</v>
      </c>
      <c r="I3917" s="79">
        <v>1805600</v>
      </c>
      <c r="J3917" s="79">
        <v>180000</v>
      </c>
      <c r="K3917" s="79">
        <v>1625600</v>
      </c>
      <c r="L3917" s="79">
        <v>1625600</v>
      </c>
      <c r="M3917" s="79">
        <v>0</v>
      </c>
      <c r="N3917" s="79">
        <v>0</v>
      </c>
      <c r="O3917" s="79">
        <v>0</v>
      </c>
      <c r="P3917" s="80">
        <v>0</v>
      </c>
      <c r="Q3917" s="81" t="str">
        <f t="shared" si="61"/>
        <v>Registered</v>
      </c>
    </row>
    <row r="3918" spans="1:17">
      <c r="A3918" s="72">
        <v>331</v>
      </c>
      <c r="B3918" s="72" t="s">
        <v>1429</v>
      </c>
      <c r="C3918" s="72" t="s">
        <v>192</v>
      </c>
      <c r="D3918" s="72" t="s">
        <v>2184</v>
      </c>
      <c r="E3918" s="72" t="s">
        <v>2185</v>
      </c>
      <c r="F3918" s="73">
        <v>46108</v>
      </c>
      <c r="G3918" s="72" t="s">
        <v>1437</v>
      </c>
      <c r="H3918" s="74">
        <v>1805600</v>
      </c>
      <c r="I3918" s="74">
        <v>1805600</v>
      </c>
      <c r="J3918" s="74">
        <v>179110</v>
      </c>
      <c r="K3918" s="74">
        <v>1626490</v>
      </c>
      <c r="L3918" s="74">
        <v>1626490</v>
      </c>
      <c r="M3918" s="74">
        <v>0</v>
      </c>
      <c r="N3918" s="74">
        <v>0</v>
      </c>
      <c r="O3918" s="74">
        <v>0</v>
      </c>
      <c r="P3918" s="75">
        <v>0</v>
      </c>
      <c r="Q3918" s="76" t="str">
        <f t="shared" si="61"/>
        <v>Registered</v>
      </c>
    </row>
    <row r="3919" spans="1:17">
      <c r="A3919" s="77">
        <v>332</v>
      </c>
      <c r="B3919" s="77" t="s">
        <v>1429</v>
      </c>
      <c r="C3919" s="77" t="s">
        <v>192</v>
      </c>
      <c r="D3919" s="77" t="s">
        <v>2186</v>
      </c>
      <c r="E3919" s="77" t="s">
        <v>2187</v>
      </c>
      <c r="F3919" s="78">
        <v>46102</v>
      </c>
      <c r="G3919" s="77" t="s">
        <v>1443</v>
      </c>
      <c r="H3919" s="79">
        <v>1805600</v>
      </c>
      <c r="I3919" s="79">
        <v>1805600</v>
      </c>
      <c r="J3919" s="79">
        <v>179110</v>
      </c>
      <c r="K3919" s="79">
        <v>1626490</v>
      </c>
      <c r="L3919" s="79">
        <v>1626490</v>
      </c>
      <c r="M3919" s="79">
        <v>0</v>
      </c>
      <c r="N3919" s="79">
        <v>0</v>
      </c>
      <c r="O3919" s="79">
        <v>0</v>
      </c>
      <c r="P3919" s="80">
        <v>0</v>
      </c>
      <c r="Q3919" s="81" t="str">
        <f t="shared" si="61"/>
        <v>Registered</v>
      </c>
    </row>
    <row r="3920" spans="1:17">
      <c r="A3920" s="72">
        <v>330</v>
      </c>
      <c r="B3920" s="72" t="s">
        <v>1429</v>
      </c>
      <c r="C3920" s="72" t="s">
        <v>192</v>
      </c>
      <c r="D3920" s="72" t="s">
        <v>2182</v>
      </c>
      <c r="E3920" s="72" t="s">
        <v>2183</v>
      </c>
      <c r="F3920" s="73">
        <v>46104</v>
      </c>
      <c r="G3920" s="72" t="s">
        <v>1443</v>
      </c>
      <c r="H3920" s="74">
        <v>1805600</v>
      </c>
      <c r="I3920" s="74">
        <v>1805600</v>
      </c>
      <c r="J3920" s="74">
        <v>166100</v>
      </c>
      <c r="K3920" s="74">
        <v>1639500</v>
      </c>
      <c r="L3920" s="74">
        <v>1639500</v>
      </c>
      <c r="M3920" s="74">
        <v>0</v>
      </c>
      <c r="N3920" s="74">
        <v>0</v>
      </c>
      <c r="O3920" s="74">
        <v>0</v>
      </c>
      <c r="P3920" s="75">
        <v>0</v>
      </c>
      <c r="Q3920" s="76" t="str">
        <f t="shared" si="61"/>
        <v>Registered</v>
      </c>
    </row>
    <row r="3921" spans="1:17">
      <c r="A3921" s="77">
        <v>329</v>
      </c>
      <c r="B3921" s="77" t="s">
        <v>355</v>
      </c>
      <c r="C3921" s="77" t="s">
        <v>1801</v>
      </c>
      <c r="D3921" s="77" t="s">
        <v>2179</v>
      </c>
      <c r="E3921" s="77" t="s">
        <v>2180</v>
      </c>
      <c r="F3921" s="78">
        <v>45608</v>
      </c>
      <c r="G3921" s="77" t="s">
        <v>2181</v>
      </c>
      <c r="H3921" s="79">
        <v>9559100</v>
      </c>
      <c r="I3921" s="79">
        <v>5448687</v>
      </c>
      <c r="J3921" s="79">
        <v>3805910</v>
      </c>
      <c r="K3921" s="79">
        <v>1642777</v>
      </c>
      <c r="L3921" s="79">
        <v>382364</v>
      </c>
      <c r="M3921" s="79">
        <v>0</v>
      </c>
      <c r="N3921" s="79">
        <v>382364</v>
      </c>
      <c r="O3921" s="79">
        <v>0</v>
      </c>
      <c r="P3921" s="80">
        <v>878049</v>
      </c>
      <c r="Q3921" s="81" t="str">
        <f t="shared" si="61"/>
        <v>Registered</v>
      </c>
    </row>
    <row r="3922" spans="1:17">
      <c r="A3922" s="72">
        <v>328</v>
      </c>
      <c r="B3922" s="72" t="s">
        <v>1762</v>
      </c>
      <c r="C3922" s="72" t="s">
        <v>13</v>
      </c>
      <c r="D3922" s="72" t="s">
        <v>2176</v>
      </c>
      <c r="E3922" s="72" t="s">
        <v>2177</v>
      </c>
      <c r="F3922" s="73">
        <v>45345</v>
      </c>
      <c r="G3922" s="72" t="s">
        <v>2178</v>
      </c>
      <c r="H3922" s="74">
        <v>4110000</v>
      </c>
      <c r="I3922" s="74">
        <v>2877000</v>
      </c>
      <c r="J3922" s="74">
        <v>1233000</v>
      </c>
      <c r="K3922" s="74">
        <v>1644000</v>
      </c>
      <c r="L3922" s="74">
        <v>0</v>
      </c>
      <c r="M3922" s="74">
        <v>0</v>
      </c>
      <c r="N3922" s="74">
        <v>0</v>
      </c>
      <c r="O3922" s="74">
        <v>0</v>
      </c>
      <c r="P3922" s="75">
        <v>1644000</v>
      </c>
      <c r="Q3922" s="76" t="str">
        <f t="shared" si="61"/>
        <v>Registered</v>
      </c>
    </row>
    <row r="3923" spans="1:17">
      <c r="A3923" s="77">
        <v>327</v>
      </c>
      <c r="B3923" s="77" t="s">
        <v>355</v>
      </c>
      <c r="C3923" s="77" t="s">
        <v>357</v>
      </c>
      <c r="D3923" s="77" t="s">
        <v>2173</v>
      </c>
      <c r="E3923" s="77" t="s">
        <v>2174</v>
      </c>
      <c r="F3923" s="78">
        <v>45434</v>
      </c>
      <c r="G3923" s="77" t="s">
        <v>2175</v>
      </c>
      <c r="H3923" s="79">
        <v>9228968</v>
      </c>
      <c r="I3923" s="79">
        <v>4614485</v>
      </c>
      <c r="J3923" s="79">
        <v>2962290</v>
      </c>
      <c r="K3923" s="79">
        <v>1652195</v>
      </c>
      <c r="L3923" s="79">
        <v>0</v>
      </c>
      <c r="M3923" s="79">
        <v>1652195</v>
      </c>
      <c r="N3923" s="79">
        <v>0</v>
      </c>
      <c r="O3923" s="79">
        <v>0</v>
      </c>
      <c r="P3923" s="80">
        <v>0</v>
      </c>
      <c r="Q3923" s="81" t="str">
        <f t="shared" si="61"/>
        <v>Registered</v>
      </c>
    </row>
    <row r="3924" spans="1:17">
      <c r="A3924" s="72">
        <v>326</v>
      </c>
      <c r="B3924" s="72" t="s">
        <v>62</v>
      </c>
      <c r="C3924" s="72" t="s">
        <v>1365</v>
      </c>
      <c r="D3924" s="72" t="s">
        <v>2170</v>
      </c>
      <c r="E3924" s="72" t="s">
        <v>2171</v>
      </c>
      <c r="F3924" s="73">
        <v>44155</v>
      </c>
      <c r="G3924" s="72" t="s">
        <v>2172</v>
      </c>
      <c r="H3924" s="74">
        <v>9100000</v>
      </c>
      <c r="I3924" s="74">
        <v>9100000</v>
      </c>
      <c r="J3924" s="74">
        <v>7441000</v>
      </c>
      <c r="K3924" s="74">
        <v>1659000</v>
      </c>
      <c r="L3924" s="74">
        <v>0</v>
      </c>
      <c r="M3924" s="74">
        <v>0</v>
      </c>
      <c r="N3924" s="74">
        <v>0</v>
      </c>
      <c r="O3924" s="74">
        <v>0</v>
      </c>
      <c r="P3924" s="75">
        <v>1659000</v>
      </c>
      <c r="Q3924" s="76" t="str">
        <f t="shared" si="61"/>
        <v>Registered</v>
      </c>
    </row>
    <row r="3925" spans="1:17">
      <c r="A3925" s="77">
        <v>325</v>
      </c>
      <c r="B3925" s="77" t="s">
        <v>1884</v>
      </c>
      <c r="C3925" s="77" t="s">
        <v>1885</v>
      </c>
      <c r="D3925" s="77" t="s">
        <v>2167</v>
      </c>
      <c r="E3925" s="77" t="s">
        <v>2168</v>
      </c>
      <c r="F3925" s="78">
        <v>45012</v>
      </c>
      <c r="G3925" s="77" t="s">
        <v>2169</v>
      </c>
      <c r="H3925" s="79">
        <v>8308929</v>
      </c>
      <c r="I3925" s="79">
        <v>8308929</v>
      </c>
      <c r="J3925" s="79">
        <v>6647141</v>
      </c>
      <c r="K3925" s="79">
        <v>1661788</v>
      </c>
      <c r="L3925" s="79">
        <v>830896</v>
      </c>
      <c r="M3925" s="79">
        <v>830892</v>
      </c>
      <c r="N3925" s="79">
        <v>0</v>
      </c>
      <c r="O3925" s="79">
        <v>0</v>
      </c>
      <c r="P3925" s="80">
        <v>0</v>
      </c>
      <c r="Q3925" s="81" t="str">
        <f t="shared" si="61"/>
        <v>Registered</v>
      </c>
    </row>
    <row r="3926" spans="1:17">
      <c r="A3926" s="72">
        <v>324</v>
      </c>
      <c r="B3926" s="72" t="s">
        <v>2102</v>
      </c>
      <c r="C3926" s="72" t="s">
        <v>2103</v>
      </c>
      <c r="D3926" s="72" t="s">
        <v>2165</v>
      </c>
      <c r="E3926" s="72" t="s">
        <v>2166</v>
      </c>
      <c r="F3926" s="73">
        <v>45720</v>
      </c>
      <c r="G3926" s="72" t="s">
        <v>1861</v>
      </c>
      <c r="H3926" s="74">
        <v>1898400</v>
      </c>
      <c r="I3926" s="74">
        <v>1898400</v>
      </c>
      <c r="J3926" s="74">
        <v>203520</v>
      </c>
      <c r="K3926" s="74">
        <v>1694880</v>
      </c>
      <c r="L3926" s="74">
        <v>0</v>
      </c>
      <c r="M3926" s="74">
        <v>0</v>
      </c>
      <c r="N3926" s="74">
        <v>0</v>
      </c>
      <c r="O3926" s="74">
        <v>0</v>
      </c>
      <c r="P3926" s="75">
        <v>1694880</v>
      </c>
      <c r="Q3926" s="76" t="str">
        <f t="shared" si="61"/>
        <v>Registered</v>
      </c>
    </row>
    <row r="3927" spans="1:17">
      <c r="A3927" s="77">
        <v>323</v>
      </c>
      <c r="B3927" s="77" t="s">
        <v>1884</v>
      </c>
      <c r="C3927" s="77" t="s">
        <v>1885</v>
      </c>
      <c r="D3927" s="77" t="s">
        <v>2162</v>
      </c>
      <c r="E3927" s="77" t="s">
        <v>2163</v>
      </c>
      <c r="F3927" s="78">
        <v>44895</v>
      </c>
      <c r="G3927" s="77" t="s">
        <v>2164</v>
      </c>
      <c r="H3927" s="79">
        <v>8532143</v>
      </c>
      <c r="I3927" s="79">
        <v>7678929</v>
      </c>
      <c r="J3927" s="79">
        <v>5972501</v>
      </c>
      <c r="K3927" s="79">
        <v>1706428</v>
      </c>
      <c r="L3927" s="79">
        <v>0</v>
      </c>
      <c r="M3927" s="79">
        <v>1706428</v>
      </c>
      <c r="N3927" s="79">
        <v>0</v>
      </c>
      <c r="O3927" s="79">
        <v>0</v>
      </c>
      <c r="P3927" s="80">
        <v>0</v>
      </c>
      <c r="Q3927" s="81" t="str">
        <f t="shared" si="61"/>
        <v>Registered</v>
      </c>
    </row>
    <row r="3928" spans="1:17">
      <c r="A3928" s="72">
        <v>322</v>
      </c>
      <c r="B3928" s="72" t="s">
        <v>1429</v>
      </c>
      <c r="C3928" s="72" t="s">
        <v>192</v>
      </c>
      <c r="D3928" s="72" t="s">
        <v>2160</v>
      </c>
      <c r="E3928" s="72" t="s">
        <v>2161</v>
      </c>
      <c r="F3928" s="73">
        <v>46104</v>
      </c>
      <c r="G3928" s="72" t="s">
        <v>1443</v>
      </c>
      <c r="H3928" s="74">
        <v>1805600</v>
      </c>
      <c r="I3928" s="74">
        <v>1805600</v>
      </c>
      <c r="J3928" s="74">
        <v>90280</v>
      </c>
      <c r="K3928" s="74">
        <v>1715320</v>
      </c>
      <c r="L3928" s="74">
        <v>1715320</v>
      </c>
      <c r="M3928" s="74">
        <v>0</v>
      </c>
      <c r="N3928" s="74">
        <v>0</v>
      </c>
      <c r="O3928" s="74">
        <v>0</v>
      </c>
      <c r="P3928" s="75">
        <v>0</v>
      </c>
      <c r="Q3928" s="76" t="str">
        <f t="shared" si="61"/>
        <v>Registered</v>
      </c>
    </row>
    <row r="3929" spans="1:17">
      <c r="A3929" s="77">
        <v>321</v>
      </c>
      <c r="B3929" s="77" t="s">
        <v>1762</v>
      </c>
      <c r="C3929" s="77" t="s">
        <v>13</v>
      </c>
      <c r="D3929" s="77" t="s">
        <v>2157</v>
      </c>
      <c r="E3929" s="77" t="s">
        <v>2158</v>
      </c>
      <c r="F3929" s="78">
        <v>45345</v>
      </c>
      <c r="G3929" s="77" t="s">
        <v>2159</v>
      </c>
      <c r="H3929" s="79">
        <v>4030000</v>
      </c>
      <c r="I3929" s="79">
        <v>2821000</v>
      </c>
      <c r="J3929" s="79">
        <v>1100000</v>
      </c>
      <c r="K3929" s="79">
        <v>1721000</v>
      </c>
      <c r="L3929" s="79">
        <v>0</v>
      </c>
      <c r="M3929" s="79">
        <v>0</v>
      </c>
      <c r="N3929" s="79">
        <v>0</v>
      </c>
      <c r="O3929" s="79">
        <v>0</v>
      </c>
      <c r="P3929" s="80">
        <v>1721000</v>
      </c>
      <c r="Q3929" s="81" t="str">
        <f t="shared" si="61"/>
        <v>Registered</v>
      </c>
    </row>
    <row r="3930" spans="1:17">
      <c r="A3930" s="72">
        <v>320</v>
      </c>
      <c r="B3930" s="72" t="s">
        <v>295</v>
      </c>
      <c r="C3930" s="72" t="s">
        <v>2153</v>
      </c>
      <c r="D3930" s="72" t="s">
        <v>2154</v>
      </c>
      <c r="E3930" s="72" t="s">
        <v>2155</v>
      </c>
      <c r="F3930" s="73">
        <v>46041</v>
      </c>
      <c r="G3930" s="72" t="s">
        <v>2156</v>
      </c>
      <c r="H3930" s="74">
        <v>9147748</v>
      </c>
      <c r="I3930" s="74">
        <v>2744325</v>
      </c>
      <c r="J3930" s="74">
        <v>1006254.8</v>
      </c>
      <c r="K3930" s="74">
        <v>1738070.2</v>
      </c>
      <c r="L3930" s="74">
        <v>0</v>
      </c>
      <c r="M3930" s="74">
        <v>0</v>
      </c>
      <c r="N3930" s="74">
        <v>1738070.2</v>
      </c>
      <c r="O3930" s="74">
        <v>0</v>
      </c>
      <c r="P3930" s="75">
        <v>0</v>
      </c>
      <c r="Q3930" s="76" t="str">
        <f t="shared" si="61"/>
        <v>Registered</v>
      </c>
    </row>
    <row r="3931" spans="1:17">
      <c r="A3931" s="77">
        <v>319</v>
      </c>
      <c r="B3931" s="77" t="s">
        <v>318</v>
      </c>
      <c r="C3931" s="77" t="s">
        <v>319</v>
      </c>
      <c r="D3931" s="77" t="s">
        <v>2150</v>
      </c>
      <c r="E3931" s="77" t="s">
        <v>2151</v>
      </c>
      <c r="F3931" s="78">
        <v>45443</v>
      </c>
      <c r="G3931" s="77" t="s">
        <v>2152</v>
      </c>
      <c r="H3931" s="79">
        <v>5112864</v>
      </c>
      <c r="I3931" s="79">
        <v>5112864</v>
      </c>
      <c r="J3931" s="79">
        <v>3374490</v>
      </c>
      <c r="K3931" s="79">
        <v>1738374</v>
      </c>
      <c r="L3931" s="79">
        <v>0</v>
      </c>
      <c r="M3931" s="79">
        <v>1738374</v>
      </c>
      <c r="N3931" s="79">
        <v>0</v>
      </c>
      <c r="O3931" s="79">
        <v>0</v>
      </c>
      <c r="P3931" s="80">
        <v>0</v>
      </c>
      <c r="Q3931" s="81" t="str">
        <f t="shared" si="61"/>
        <v>Registered</v>
      </c>
    </row>
    <row r="3932" spans="1:17">
      <c r="A3932" s="72">
        <v>318</v>
      </c>
      <c r="B3932" s="72" t="s">
        <v>130</v>
      </c>
      <c r="C3932" s="72" t="s">
        <v>134</v>
      </c>
      <c r="D3932" s="72" t="s">
        <v>2148</v>
      </c>
      <c r="E3932" s="72" t="s">
        <v>2149</v>
      </c>
      <c r="F3932" s="73">
        <v>45894</v>
      </c>
      <c r="G3932" s="72" t="s">
        <v>1538</v>
      </c>
      <c r="H3932" s="74">
        <v>8697600</v>
      </c>
      <c r="I3932" s="74">
        <v>2609280</v>
      </c>
      <c r="J3932" s="74">
        <v>869760</v>
      </c>
      <c r="K3932" s="74">
        <v>1739520</v>
      </c>
      <c r="L3932" s="74">
        <v>0</v>
      </c>
      <c r="M3932" s="74">
        <v>0</v>
      </c>
      <c r="N3932" s="74">
        <v>1739520</v>
      </c>
      <c r="O3932" s="74">
        <v>0</v>
      </c>
      <c r="P3932" s="75">
        <v>0</v>
      </c>
      <c r="Q3932" s="76" t="str">
        <f t="shared" si="61"/>
        <v>Registered</v>
      </c>
    </row>
    <row r="3933" spans="1:17">
      <c r="A3933" s="77">
        <v>317</v>
      </c>
      <c r="B3933" s="77" t="s">
        <v>1433</v>
      </c>
      <c r="C3933" s="77" t="s">
        <v>1789</v>
      </c>
      <c r="D3933" s="77" t="s">
        <v>2147</v>
      </c>
      <c r="E3933" s="77" t="s">
        <v>1797</v>
      </c>
      <c r="F3933" s="78">
        <v>45159</v>
      </c>
      <c r="G3933" s="77" t="s">
        <v>1517</v>
      </c>
      <c r="H3933" s="79">
        <v>9636000</v>
      </c>
      <c r="I3933" s="79">
        <v>6745200</v>
      </c>
      <c r="J3933" s="79">
        <v>5000000</v>
      </c>
      <c r="K3933" s="79">
        <v>1745200</v>
      </c>
      <c r="L3933" s="79">
        <v>0</v>
      </c>
      <c r="M3933" s="79">
        <v>0</v>
      </c>
      <c r="N3933" s="79">
        <v>0</v>
      </c>
      <c r="O3933" s="79">
        <v>0</v>
      </c>
      <c r="P3933" s="80">
        <v>1745200</v>
      </c>
      <c r="Q3933" s="81" t="str">
        <f t="shared" si="61"/>
        <v>Registered</v>
      </c>
    </row>
    <row r="3934" spans="1:17">
      <c r="A3934" s="72">
        <v>316</v>
      </c>
      <c r="B3934" s="72" t="s">
        <v>355</v>
      </c>
      <c r="C3934" s="72" t="s">
        <v>1588</v>
      </c>
      <c r="D3934" s="72" t="s">
        <v>2144</v>
      </c>
      <c r="E3934" s="72" t="s">
        <v>2145</v>
      </c>
      <c r="F3934" s="73">
        <v>45898</v>
      </c>
      <c r="G3934" s="72" t="s">
        <v>2146</v>
      </c>
      <c r="H3934" s="74">
        <v>9514400</v>
      </c>
      <c r="I3934" s="74">
        <v>5423208</v>
      </c>
      <c r="J3934" s="74">
        <v>3672028</v>
      </c>
      <c r="K3934" s="74">
        <v>1751180</v>
      </c>
      <c r="L3934" s="74">
        <v>0</v>
      </c>
      <c r="M3934" s="74">
        <v>380576</v>
      </c>
      <c r="N3934" s="74">
        <v>0</v>
      </c>
      <c r="O3934" s="74">
        <v>380576</v>
      </c>
      <c r="P3934" s="75">
        <v>990028</v>
      </c>
      <c r="Q3934" s="76" t="str">
        <f t="shared" si="61"/>
        <v>Registered</v>
      </c>
    </row>
    <row r="3935" spans="1:17">
      <c r="A3935" s="77">
        <v>315</v>
      </c>
      <c r="B3935" s="77" t="s">
        <v>130</v>
      </c>
      <c r="C3935" s="77" t="s">
        <v>133</v>
      </c>
      <c r="D3935" s="77" t="s">
        <v>2142</v>
      </c>
      <c r="E3935" s="77" t="s">
        <v>2143</v>
      </c>
      <c r="F3935" s="78">
        <v>46078</v>
      </c>
      <c r="G3935" s="77" t="s">
        <v>1586</v>
      </c>
      <c r="H3935" s="79">
        <v>9067392</v>
      </c>
      <c r="I3935" s="79">
        <v>2720217</v>
      </c>
      <c r="J3935" s="79">
        <v>967039</v>
      </c>
      <c r="K3935" s="79">
        <v>1753178</v>
      </c>
      <c r="L3935" s="79">
        <v>0</v>
      </c>
      <c r="M3935" s="79">
        <v>1753178</v>
      </c>
      <c r="N3935" s="79">
        <v>0</v>
      </c>
      <c r="O3935" s="79">
        <v>0</v>
      </c>
      <c r="P3935" s="80">
        <v>0</v>
      </c>
      <c r="Q3935" s="81" t="str">
        <f t="shared" si="61"/>
        <v>Registered</v>
      </c>
    </row>
    <row r="3936" spans="1:17">
      <c r="A3936" s="72">
        <v>314</v>
      </c>
      <c r="B3936" s="72" t="s">
        <v>1429</v>
      </c>
      <c r="C3936" s="72" t="s">
        <v>192</v>
      </c>
      <c r="D3936" s="72" t="s">
        <v>2140</v>
      </c>
      <c r="E3936" s="72" t="s">
        <v>2141</v>
      </c>
      <c r="F3936" s="73">
        <v>46107</v>
      </c>
      <c r="G3936" s="72" t="s">
        <v>1437</v>
      </c>
      <c r="H3936" s="74">
        <v>1805600</v>
      </c>
      <c r="I3936" s="74">
        <v>1805600</v>
      </c>
      <c r="J3936" s="74">
        <v>50600</v>
      </c>
      <c r="K3936" s="74">
        <v>1755000</v>
      </c>
      <c r="L3936" s="74">
        <v>1755000</v>
      </c>
      <c r="M3936" s="74">
        <v>0</v>
      </c>
      <c r="N3936" s="74">
        <v>0</v>
      </c>
      <c r="O3936" s="74">
        <v>0</v>
      </c>
      <c r="P3936" s="75">
        <v>0</v>
      </c>
      <c r="Q3936" s="76" t="str">
        <f t="shared" si="61"/>
        <v>Registered</v>
      </c>
    </row>
    <row r="3937" spans="1:17">
      <c r="A3937" s="77">
        <v>10903</v>
      </c>
      <c r="B3937" s="77" t="s">
        <v>1575</v>
      </c>
      <c r="C3937" s="77" t="s">
        <v>172</v>
      </c>
      <c r="D3937" s="77" t="s">
        <v>178</v>
      </c>
      <c r="E3937" s="77" t="s">
        <v>179</v>
      </c>
      <c r="F3937" s="78">
        <v>46134</v>
      </c>
      <c r="G3937" s="77" t="s">
        <v>4393</v>
      </c>
      <c r="H3937" s="79">
        <v>2366000</v>
      </c>
      <c r="I3937" s="79">
        <v>1774500</v>
      </c>
      <c r="J3937" s="79"/>
      <c r="K3937" s="79"/>
      <c r="L3937" s="79">
        <v>1774500</v>
      </c>
      <c r="M3937" s="79">
        <v>0</v>
      </c>
      <c r="N3937" s="79">
        <v>0</v>
      </c>
      <c r="O3937" s="79">
        <v>0</v>
      </c>
      <c r="P3937" s="80">
        <v>0</v>
      </c>
      <c r="Q3937" s="81" t="str">
        <f t="shared" si="61"/>
        <v>Registered</v>
      </c>
    </row>
    <row r="3938" spans="1:17">
      <c r="A3938" s="72">
        <v>312</v>
      </c>
      <c r="B3938" s="72" t="s">
        <v>130</v>
      </c>
      <c r="C3938" s="72" t="s">
        <v>133</v>
      </c>
      <c r="D3938" s="72" t="s">
        <v>2138</v>
      </c>
      <c r="E3938" s="72" t="s">
        <v>2139</v>
      </c>
      <c r="F3938" s="73">
        <v>46079</v>
      </c>
      <c r="G3938" s="72" t="s">
        <v>1495</v>
      </c>
      <c r="H3938" s="74">
        <v>8977678</v>
      </c>
      <c r="I3938" s="74">
        <v>2693304</v>
      </c>
      <c r="J3938" s="74">
        <v>897768</v>
      </c>
      <c r="K3938" s="74">
        <v>1795536</v>
      </c>
      <c r="L3938" s="74">
        <v>1795536</v>
      </c>
      <c r="M3938" s="74">
        <v>0</v>
      </c>
      <c r="N3938" s="74">
        <v>0</v>
      </c>
      <c r="O3938" s="74">
        <v>0</v>
      </c>
      <c r="P3938" s="75">
        <v>0</v>
      </c>
      <c r="Q3938" s="76" t="str">
        <f t="shared" si="61"/>
        <v>Registered</v>
      </c>
    </row>
    <row r="3939" spans="1:17">
      <c r="A3939" s="77">
        <v>311</v>
      </c>
      <c r="B3939" s="77" t="s">
        <v>395</v>
      </c>
      <c r="C3939" s="77" t="s">
        <v>68</v>
      </c>
      <c r="D3939" s="77" t="s">
        <v>2136</v>
      </c>
      <c r="E3939" s="77" t="s">
        <v>2137</v>
      </c>
      <c r="F3939" s="78">
        <v>45216</v>
      </c>
      <c r="G3939" s="77" t="s">
        <v>1721</v>
      </c>
      <c r="H3939" s="79">
        <v>12300000</v>
      </c>
      <c r="I3939" s="79">
        <v>12300000</v>
      </c>
      <c r="J3939" s="79">
        <v>10500001</v>
      </c>
      <c r="K3939" s="79">
        <v>1799999</v>
      </c>
      <c r="L3939" s="79">
        <v>0</v>
      </c>
      <c r="M3939" s="79">
        <v>0</v>
      </c>
      <c r="N3939" s="79">
        <v>0</v>
      </c>
      <c r="O3939" s="79">
        <v>0</v>
      </c>
      <c r="P3939" s="80">
        <v>1799999</v>
      </c>
      <c r="Q3939" s="81" t="str">
        <f t="shared" si="61"/>
        <v>Registered</v>
      </c>
    </row>
    <row r="3940" spans="1:17">
      <c r="A3940" s="72">
        <v>310</v>
      </c>
      <c r="B3940" s="72" t="s">
        <v>395</v>
      </c>
      <c r="C3940" s="72" t="s">
        <v>68</v>
      </c>
      <c r="D3940" s="72" t="s">
        <v>2133</v>
      </c>
      <c r="E3940" s="72" t="s">
        <v>2134</v>
      </c>
      <c r="F3940" s="73">
        <v>44132</v>
      </c>
      <c r="G3940" s="72" t="s">
        <v>2135</v>
      </c>
      <c r="H3940" s="74">
        <v>7000000</v>
      </c>
      <c r="I3940" s="74">
        <v>7000000</v>
      </c>
      <c r="J3940" s="74">
        <v>5200000</v>
      </c>
      <c r="K3940" s="74">
        <v>1800000</v>
      </c>
      <c r="L3940" s="74">
        <v>0</v>
      </c>
      <c r="M3940" s="74">
        <v>0</v>
      </c>
      <c r="N3940" s="74">
        <v>0</v>
      </c>
      <c r="O3940" s="74">
        <v>0</v>
      </c>
      <c r="P3940" s="75">
        <v>1800000</v>
      </c>
      <c r="Q3940" s="76" t="str">
        <f t="shared" si="61"/>
        <v>Registered</v>
      </c>
    </row>
    <row r="3941" spans="1:17">
      <c r="A3941" s="77">
        <v>309</v>
      </c>
      <c r="B3941" s="77" t="s">
        <v>130</v>
      </c>
      <c r="C3941" s="77" t="s">
        <v>132</v>
      </c>
      <c r="D3941" s="77" t="s">
        <v>2131</v>
      </c>
      <c r="E3941" s="77" t="s">
        <v>2132</v>
      </c>
      <c r="F3941" s="78">
        <v>46102</v>
      </c>
      <c r="G3941" s="77" t="s">
        <v>1697</v>
      </c>
      <c r="H3941" s="79">
        <v>9009792</v>
      </c>
      <c r="I3941" s="79">
        <v>2702937</v>
      </c>
      <c r="J3941" s="79">
        <v>900979</v>
      </c>
      <c r="K3941" s="79">
        <v>1801958</v>
      </c>
      <c r="L3941" s="79">
        <v>1801958</v>
      </c>
      <c r="M3941" s="79">
        <v>0</v>
      </c>
      <c r="N3941" s="79">
        <v>0</v>
      </c>
      <c r="O3941" s="79">
        <v>0</v>
      </c>
      <c r="P3941" s="80">
        <v>0</v>
      </c>
      <c r="Q3941" s="81" t="str">
        <f t="shared" si="61"/>
        <v>Registered</v>
      </c>
    </row>
    <row r="3942" spans="1:17">
      <c r="A3942" s="72">
        <v>10912</v>
      </c>
      <c r="B3942" s="72" t="s">
        <v>1429</v>
      </c>
      <c r="C3942" s="72" t="s">
        <v>192</v>
      </c>
      <c r="D3942" s="72" t="s">
        <v>195</v>
      </c>
      <c r="E3942" s="72" t="s">
        <v>196</v>
      </c>
      <c r="F3942" s="73">
        <v>46115</v>
      </c>
      <c r="G3942" s="72" t="s">
        <v>1480</v>
      </c>
      <c r="H3942" s="74">
        <v>1805600</v>
      </c>
      <c r="I3942" s="74">
        <v>1805600</v>
      </c>
      <c r="J3942" s="74"/>
      <c r="K3942" s="74"/>
      <c r="L3942" s="74">
        <v>1805600</v>
      </c>
      <c r="M3942" s="74">
        <v>0</v>
      </c>
      <c r="N3942" s="74">
        <v>0</v>
      </c>
      <c r="O3942" s="74">
        <v>0</v>
      </c>
      <c r="P3942" s="75">
        <v>0</v>
      </c>
      <c r="Q3942" s="76" t="str">
        <f t="shared" si="61"/>
        <v>Registered</v>
      </c>
    </row>
    <row r="3943" spans="1:17">
      <c r="A3943" s="77">
        <v>10914</v>
      </c>
      <c r="B3943" s="77" t="s">
        <v>1429</v>
      </c>
      <c r="C3943" s="77" t="s">
        <v>192</v>
      </c>
      <c r="D3943" s="77" t="s">
        <v>197</v>
      </c>
      <c r="E3943" s="77" t="s">
        <v>198</v>
      </c>
      <c r="F3943" s="78">
        <v>46115</v>
      </c>
      <c r="G3943" s="77" t="s">
        <v>1480</v>
      </c>
      <c r="H3943" s="79">
        <v>1805600</v>
      </c>
      <c r="I3943" s="79">
        <v>1805600</v>
      </c>
      <c r="J3943" s="79"/>
      <c r="K3943" s="79"/>
      <c r="L3943" s="79">
        <v>1805600</v>
      </c>
      <c r="M3943" s="79">
        <v>0</v>
      </c>
      <c r="N3943" s="79">
        <v>0</v>
      </c>
      <c r="O3943" s="79">
        <v>0</v>
      </c>
      <c r="P3943" s="80">
        <v>0</v>
      </c>
      <c r="Q3943" s="81" t="str">
        <f t="shared" si="61"/>
        <v>Registered</v>
      </c>
    </row>
    <row r="3944" spans="1:17">
      <c r="A3944" s="72">
        <v>10922</v>
      </c>
      <c r="B3944" s="72" t="s">
        <v>1429</v>
      </c>
      <c r="C3944" s="72" t="s">
        <v>192</v>
      </c>
      <c r="D3944" s="72" t="s">
        <v>209</v>
      </c>
      <c r="E3944" s="72" t="s">
        <v>210</v>
      </c>
      <c r="F3944" s="73">
        <v>46115</v>
      </c>
      <c r="G3944" s="72" t="s">
        <v>1437</v>
      </c>
      <c r="H3944" s="74">
        <v>1805600</v>
      </c>
      <c r="I3944" s="74">
        <v>1805600</v>
      </c>
      <c r="J3944" s="74"/>
      <c r="K3944" s="74"/>
      <c r="L3944" s="74">
        <v>1805600</v>
      </c>
      <c r="M3944" s="74">
        <v>0</v>
      </c>
      <c r="N3944" s="74">
        <v>0</v>
      </c>
      <c r="O3944" s="74">
        <v>0</v>
      </c>
      <c r="P3944" s="75">
        <v>0</v>
      </c>
      <c r="Q3944" s="76" t="str">
        <f t="shared" si="61"/>
        <v>Registered</v>
      </c>
    </row>
    <row r="3945" spans="1:17">
      <c r="A3945" s="77">
        <v>10923</v>
      </c>
      <c r="B3945" s="77" t="s">
        <v>1429</v>
      </c>
      <c r="C3945" s="77" t="s">
        <v>192</v>
      </c>
      <c r="D3945" s="77" t="s">
        <v>211</v>
      </c>
      <c r="E3945" s="77" t="s">
        <v>212</v>
      </c>
      <c r="F3945" s="78">
        <v>46120</v>
      </c>
      <c r="G3945" s="77" t="s">
        <v>1697</v>
      </c>
      <c r="H3945" s="79">
        <v>1805600</v>
      </c>
      <c r="I3945" s="79">
        <v>1805600</v>
      </c>
      <c r="J3945" s="79"/>
      <c r="K3945" s="79"/>
      <c r="L3945" s="79">
        <v>1805600</v>
      </c>
      <c r="M3945" s="79">
        <v>0</v>
      </c>
      <c r="N3945" s="79">
        <v>0</v>
      </c>
      <c r="O3945" s="79">
        <v>0</v>
      </c>
      <c r="P3945" s="80">
        <v>0</v>
      </c>
      <c r="Q3945" s="81" t="str">
        <f t="shared" si="61"/>
        <v>Registered</v>
      </c>
    </row>
    <row r="3946" spans="1:17">
      <c r="A3946" s="72">
        <v>10929</v>
      </c>
      <c r="B3946" s="72" t="s">
        <v>1429</v>
      </c>
      <c r="C3946" s="72" t="s">
        <v>192</v>
      </c>
      <c r="D3946" s="72" t="s">
        <v>10406</v>
      </c>
      <c r="E3946" s="72" t="s">
        <v>10407</v>
      </c>
      <c r="F3946" s="73">
        <v>46112</v>
      </c>
      <c r="G3946" s="72" t="s">
        <v>1697</v>
      </c>
      <c r="H3946" s="74">
        <v>1805600</v>
      </c>
      <c r="I3946" s="74">
        <v>1805600</v>
      </c>
      <c r="J3946" s="74"/>
      <c r="K3946" s="74"/>
      <c r="L3946" s="74">
        <v>1805600</v>
      </c>
      <c r="M3946" s="74">
        <v>0</v>
      </c>
      <c r="N3946" s="74">
        <v>0</v>
      </c>
      <c r="O3946" s="74">
        <v>0</v>
      </c>
      <c r="P3946" s="75">
        <v>0</v>
      </c>
      <c r="Q3946" s="76" t="str">
        <f t="shared" si="61"/>
        <v>Registered</v>
      </c>
    </row>
    <row r="3947" spans="1:17">
      <c r="A3947" s="77">
        <v>10930</v>
      </c>
      <c r="B3947" s="77" t="s">
        <v>1429</v>
      </c>
      <c r="C3947" s="77" t="s">
        <v>192</v>
      </c>
      <c r="D3947" s="77" t="s">
        <v>219</v>
      </c>
      <c r="E3947" s="77" t="s">
        <v>220</v>
      </c>
      <c r="F3947" s="78">
        <v>46128</v>
      </c>
      <c r="G3947" s="77" t="s">
        <v>1432</v>
      </c>
      <c r="H3947" s="79">
        <v>1805600</v>
      </c>
      <c r="I3947" s="79">
        <v>1805600</v>
      </c>
      <c r="J3947" s="79"/>
      <c r="K3947" s="79"/>
      <c r="L3947" s="79">
        <v>1805600</v>
      </c>
      <c r="M3947" s="79">
        <v>0</v>
      </c>
      <c r="N3947" s="79">
        <v>0</v>
      </c>
      <c r="O3947" s="79">
        <v>0</v>
      </c>
      <c r="P3947" s="80">
        <v>0</v>
      </c>
      <c r="Q3947" s="81" t="str">
        <f t="shared" si="61"/>
        <v>Registered</v>
      </c>
    </row>
    <row r="3948" spans="1:17">
      <c r="A3948" s="72">
        <v>10934</v>
      </c>
      <c r="B3948" s="72" t="s">
        <v>1429</v>
      </c>
      <c r="C3948" s="72" t="s">
        <v>192</v>
      </c>
      <c r="D3948" s="72" t="s">
        <v>227</v>
      </c>
      <c r="E3948" s="72" t="s">
        <v>228</v>
      </c>
      <c r="F3948" s="73">
        <v>46120</v>
      </c>
      <c r="G3948" s="72" t="s">
        <v>1568</v>
      </c>
      <c r="H3948" s="74">
        <v>1805600</v>
      </c>
      <c r="I3948" s="74">
        <v>1805600</v>
      </c>
      <c r="J3948" s="74"/>
      <c r="K3948" s="74"/>
      <c r="L3948" s="74">
        <v>1805600</v>
      </c>
      <c r="M3948" s="74">
        <v>0</v>
      </c>
      <c r="N3948" s="74">
        <v>0</v>
      </c>
      <c r="O3948" s="74">
        <v>0</v>
      </c>
      <c r="P3948" s="75">
        <v>0</v>
      </c>
      <c r="Q3948" s="76" t="str">
        <f t="shared" si="61"/>
        <v>Registered</v>
      </c>
    </row>
    <row r="3949" spans="1:17">
      <c r="A3949" s="77">
        <v>10935</v>
      </c>
      <c r="B3949" s="77" t="s">
        <v>1429</v>
      </c>
      <c r="C3949" s="77" t="s">
        <v>192</v>
      </c>
      <c r="D3949" s="77" t="s">
        <v>229</v>
      </c>
      <c r="E3949" s="77" t="s">
        <v>230</v>
      </c>
      <c r="F3949" s="78">
        <v>46120</v>
      </c>
      <c r="G3949" s="77" t="s">
        <v>1568</v>
      </c>
      <c r="H3949" s="79">
        <v>1805600</v>
      </c>
      <c r="I3949" s="79">
        <v>1805600</v>
      </c>
      <c r="J3949" s="79"/>
      <c r="K3949" s="79"/>
      <c r="L3949" s="79">
        <v>1805600</v>
      </c>
      <c r="M3949" s="79">
        <v>0</v>
      </c>
      <c r="N3949" s="79">
        <v>0</v>
      </c>
      <c r="O3949" s="79">
        <v>0</v>
      </c>
      <c r="P3949" s="80">
        <v>0</v>
      </c>
      <c r="Q3949" s="81" t="str">
        <f t="shared" si="61"/>
        <v>Registered</v>
      </c>
    </row>
    <row r="3950" spans="1:17">
      <c r="A3950" s="72">
        <v>10940</v>
      </c>
      <c r="B3950" s="72" t="s">
        <v>1429</v>
      </c>
      <c r="C3950" s="72" t="s">
        <v>192</v>
      </c>
      <c r="D3950" s="72" t="s">
        <v>237</v>
      </c>
      <c r="E3950" s="72" t="s">
        <v>238</v>
      </c>
      <c r="F3950" s="73">
        <v>46129</v>
      </c>
      <c r="G3950" s="72" t="s">
        <v>1561</v>
      </c>
      <c r="H3950" s="74">
        <v>1805600</v>
      </c>
      <c r="I3950" s="74">
        <v>1805600</v>
      </c>
      <c r="J3950" s="74"/>
      <c r="K3950" s="74"/>
      <c r="L3950" s="74">
        <v>1805600</v>
      </c>
      <c r="M3950" s="74">
        <v>0</v>
      </c>
      <c r="N3950" s="74">
        <v>0</v>
      </c>
      <c r="O3950" s="74">
        <v>0</v>
      </c>
      <c r="P3950" s="75">
        <v>0</v>
      </c>
      <c r="Q3950" s="76" t="str">
        <f t="shared" si="61"/>
        <v>Registered</v>
      </c>
    </row>
    <row r="3951" spans="1:17">
      <c r="A3951" s="77">
        <v>10950</v>
      </c>
      <c r="B3951" s="77" t="s">
        <v>1429</v>
      </c>
      <c r="C3951" s="77" t="s">
        <v>192</v>
      </c>
      <c r="D3951" s="77" t="s">
        <v>251</v>
      </c>
      <c r="E3951" s="77" t="s">
        <v>252</v>
      </c>
      <c r="F3951" s="78">
        <v>46136</v>
      </c>
      <c r="G3951" s="77" t="s">
        <v>10027</v>
      </c>
      <c r="H3951" s="79">
        <v>1805600</v>
      </c>
      <c r="I3951" s="79">
        <v>1805600</v>
      </c>
      <c r="J3951" s="79"/>
      <c r="K3951" s="79"/>
      <c r="L3951" s="79">
        <v>1805600</v>
      </c>
      <c r="M3951" s="79">
        <v>0</v>
      </c>
      <c r="N3951" s="79">
        <v>0</v>
      </c>
      <c r="O3951" s="79">
        <v>0</v>
      </c>
      <c r="P3951" s="80">
        <v>0</v>
      </c>
      <c r="Q3951" s="81" t="str">
        <f t="shared" si="61"/>
        <v>Registered</v>
      </c>
    </row>
    <row r="3952" spans="1:17">
      <c r="A3952" s="72">
        <v>10951</v>
      </c>
      <c r="B3952" s="72" t="s">
        <v>1429</v>
      </c>
      <c r="C3952" s="72" t="s">
        <v>192</v>
      </c>
      <c r="D3952" s="72" t="s">
        <v>10419</v>
      </c>
      <c r="E3952" s="72" t="s">
        <v>10420</v>
      </c>
      <c r="F3952" s="73">
        <v>46108</v>
      </c>
      <c r="G3952" s="72" t="s">
        <v>2192</v>
      </c>
      <c r="H3952" s="74">
        <v>1805600</v>
      </c>
      <c r="I3952" s="74">
        <v>1805600</v>
      </c>
      <c r="J3952" s="74"/>
      <c r="K3952" s="74"/>
      <c r="L3952" s="74">
        <v>1805600</v>
      </c>
      <c r="M3952" s="74">
        <v>0</v>
      </c>
      <c r="N3952" s="74">
        <v>0</v>
      </c>
      <c r="O3952" s="74">
        <v>0</v>
      </c>
      <c r="P3952" s="75">
        <v>0</v>
      </c>
      <c r="Q3952" s="76" t="str">
        <f t="shared" si="61"/>
        <v>Registered</v>
      </c>
    </row>
    <row r="3953" spans="1:17">
      <c r="A3953" s="77">
        <v>10953</v>
      </c>
      <c r="B3953" s="77" t="s">
        <v>1429</v>
      </c>
      <c r="C3953" s="77" t="s">
        <v>192</v>
      </c>
      <c r="D3953" s="77" t="s">
        <v>255</v>
      </c>
      <c r="E3953" s="77" t="s">
        <v>256</v>
      </c>
      <c r="F3953" s="78">
        <v>46121</v>
      </c>
      <c r="G3953" s="77" t="s">
        <v>1568</v>
      </c>
      <c r="H3953" s="79">
        <v>1805600</v>
      </c>
      <c r="I3953" s="79">
        <v>1805600</v>
      </c>
      <c r="J3953" s="79"/>
      <c r="K3953" s="79"/>
      <c r="L3953" s="79">
        <v>1805600</v>
      </c>
      <c r="M3953" s="79">
        <v>0</v>
      </c>
      <c r="N3953" s="79">
        <v>0</v>
      </c>
      <c r="O3953" s="79">
        <v>0</v>
      </c>
      <c r="P3953" s="80">
        <v>0</v>
      </c>
      <c r="Q3953" s="81" t="str">
        <f t="shared" si="61"/>
        <v>Registered</v>
      </c>
    </row>
    <row r="3954" spans="1:17">
      <c r="A3954" s="72">
        <v>10957</v>
      </c>
      <c r="B3954" s="72" t="s">
        <v>1429</v>
      </c>
      <c r="C3954" s="72" t="s">
        <v>192</v>
      </c>
      <c r="D3954" s="72" t="s">
        <v>261</v>
      </c>
      <c r="E3954" s="72" t="s">
        <v>262</v>
      </c>
      <c r="F3954" s="73">
        <v>46115</v>
      </c>
      <c r="G3954" s="72" t="s">
        <v>1480</v>
      </c>
      <c r="H3954" s="74">
        <v>1805600</v>
      </c>
      <c r="I3954" s="74">
        <v>1805600</v>
      </c>
      <c r="J3954" s="74"/>
      <c r="K3954" s="74"/>
      <c r="L3954" s="74">
        <v>1805600</v>
      </c>
      <c r="M3954" s="74">
        <v>0</v>
      </c>
      <c r="N3954" s="74">
        <v>0</v>
      </c>
      <c r="O3954" s="74">
        <v>0</v>
      </c>
      <c r="P3954" s="75">
        <v>0</v>
      </c>
      <c r="Q3954" s="76" t="str">
        <f t="shared" si="61"/>
        <v>Registered</v>
      </c>
    </row>
    <row r="3955" spans="1:17">
      <c r="A3955" s="77">
        <v>10958</v>
      </c>
      <c r="B3955" s="77" t="s">
        <v>1429</v>
      </c>
      <c r="C3955" s="77" t="s">
        <v>192</v>
      </c>
      <c r="D3955" s="77" t="s">
        <v>263</v>
      </c>
      <c r="E3955" s="77" t="s">
        <v>264</v>
      </c>
      <c r="F3955" s="78">
        <v>46118</v>
      </c>
      <c r="G3955" s="77" t="s">
        <v>1568</v>
      </c>
      <c r="H3955" s="79">
        <v>1805600</v>
      </c>
      <c r="I3955" s="79">
        <v>1805600</v>
      </c>
      <c r="J3955" s="79"/>
      <c r="K3955" s="79"/>
      <c r="L3955" s="79">
        <v>1805600</v>
      </c>
      <c r="M3955" s="79">
        <v>0</v>
      </c>
      <c r="N3955" s="79">
        <v>0</v>
      </c>
      <c r="O3955" s="79">
        <v>0</v>
      </c>
      <c r="P3955" s="80">
        <v>0</v>
      </c>
      <c r="Q3955" s="81" t="str">
        <f t="shared" si="61"/>
        <v>Registered</v>
      </c>
    </row>
    <row r="3956" spans="1:17">
      <c r="A3956" s="72">
        <v>10959</v>
      </c>
      <c r="B3956" s="72" t="s">
        <v>1429</v>
      </c>
      <c r="C3956" s="72" t="s">
        <v>192</v>
      </c>
      <c r="D3956" s="72" t="s">
        <v>265</v>
      </c>
      <c r="E3956" s="72" t="s">
        <v>266</v>
      </c>
      <c r="F3956" s="73">
        <v>46116</v>
      </c>
      <c r="G3956" s="72" t="s">
        <v>1437</v>
      </c>
      <c r="H3956" s="74">
        <v>1805600</v>
      </c>
      <c r="I3956" s="74">
        <v>1805600</v>
      </c>
      <c r="J3956" s="74"/>
      <c r="K3956" s="74"/>
      <c r="L3956" s="74">
        <v>1805600</v>
      </c>
      <c r="M3956" s="74">
        <v>0</v>
      </c>
      <c r="N3956" s="74">
        <v>0</v>
      </c>
      <c r="O3956" s="74">
        <v>0</v>
      </c>
      <c r="P3956" s="75">
        <v>0</v>
      </c>
      <c r="Q3956" s="76" t="str">
        <f t="shared" si="61"/>
        <v>Registered</v>
      </c>
    </row>
    <row r="3957" spans="1:17">
      <c r="A3957" s="77">
        <v>10969</v>
      </c>
      <c r="B3957" s="77" t="s">
        <v>1429</v>
      </c>
      <c r="C3957" s="77" t="s">
        <v>192</v>
      </c>
      <c r="D3957" s="77" t="s">
        <v>283</v>
      </c>
      <c r="E3957" s="77" t="s">
        <v>284</v>
      </c>
      <c r="F3957" s="78">
        <v>46115</v>
      </c>
      <c r="G3957" s="77" t="s">
        <v>2192</v>
      </c>
      <c r="H3957" s="79">
        <v>1805600</v>
      </c>
      <c r="I3957" s="79">
        <v>1805600</v>
      </c>
      <c r="J3957" s="79"/>
      <c r="K3957" s="79"/>
      <c r="L3957" s="79">
        <v>1805600</v>
      </c>
      <c r="M3957" s="79">
        <v>0</v>
      </c>
      <c r="N3957" s="79">
        <v>0</v>
      </c>
      <c r="O3957" s="79">
        <v>0</v>
      </c>
      <c r="P3957" s="80">
        <v>0</v>
      </c>
      <c r="Q3957" s="81" t="str">
        <f t="shared" si="61"/>
        <v>Registered</v>
      </c>
    </row>
    <row r="3958" spans="1:17">
      <c r="A3958" s="72">
        <v>308</v>
      </c>
      <c r="B3958" s="72" t="s">
        <v>130</v>
      </c>
      <c r="C3958" s="72" t="s">
        <v>134</v>
      </c>
      <c r="D3958" s="72" t="s">
        <v>2129</v>
      </c>
      <c r="E3958" s="72" t="s">
        <v>2130</v>
      </c>
      <c r="F3958" s="73">
        <v>46098</v>
      </c>
      <c r="G3958" s="72" t="s">
        <v>1850</v>
      </c>
      <c r="H3958" s="74">
        <v>9043200</v>
      </c>
      <c r="I3958" s="74">
        <v>2712960</v>
      </c>
      <c r="J3958" s="74">
        <v>904320</v>
      </c>
      <c r="K3958" s="74">
        <v>1808640</v>
      </c>
      <c r="L3958" s="74">
        <v>1808640</v>
      </c>
      <c r="M3958" s="74">
        <v>0</v>
      </c>
      <c r="N3958" s="74">
        <v>0</v>
      </c>
      <c r="O3958" s="74">
        <v>0</v>
      </c>
      <c r="P3958" s="75">
        <v>0</v>
      </c>
      <c r="Q3958" s="76" t="str">
        <f t="shared" si="61"/>
        <v>Registered</v>
      </c>
    </row>
    <row r="3959" spans="1:17">
      <c r="A3959" s="77">
        <v>307</v>
      </c>
      <c r="B3959" s="77" t="s">
        <v>355</v>
      </c>
      <c r="C3959" s="77" t="s">
        <v>356</v>
      </c>
      <c r="D3959" s="77" t="s">
        <v>2126</v>
      </c>
      <c r="E3959" s="77" t="s">
        <v>2127</v>
      </c>
      <c r="F3959" s="78">
        <v>45869</v>
      </c>
      <c r="G3959" s="77" t="s">
        <v>2128</v>
      </c>
      <c r="H3959" s="79">
        <v>6686100</v>
      </c>
      <c r="I3959" s="79">
        <v>4479687</v>
      </c>
      <c r="J3959" s="79">
        <v>2668711</v>
      </c>
      <c r="K3959" s="79">
        <v>1810976</v>
      </c>
      <c r="L3959" s="79">
        <v>0</v>
      </c>
      <c r="M3959" s="79">
        <v>133722</v>
      </c>
      <c r="N3959" s="79">
        <v>334305</v>
      </c>
      <c r="O3959" s="79">
        <v>200583</v>
      </c>
      <c r="P3959" s="80">
        <v>1142366</v>
      </c>
      <c r="Q3959" s="81" t="str">
        <f t="shared" si="61"/>
        <v>Registered</v>
      </c>
    </row>
    <row r="3960" spans="1:17">
      <c r="A3960" s="72">
        <v>305</v>
      </c>
      <c r="B3960" s="72" t="s">
        <v>395</v>
      </c>
      <c r="C3960" s="72" t="s">
        <v>68</v>
      </c>
      <c r="D3960" s="72" t="s">
        <v>2122</v>
      </c>
      <c r="E3960" s="72" t="s">
        <v>2123</v>
      </c>
      <c r="F3960" s="73">
        <v>44278</v>
      </c>
      <c r="G3960" s="72" t="s">
        <v>1976</v>
      </c>
      <c r="H3960" s="74">
        <v>5698000</v>
      </c>
      <c r="I3960" s="74">
        <v>5698000</v>
      </c>
      <c r="J3960" s="74">
        <v>3875000</v>
      </c>
      <c r="K3960" s="74">
        <v>1823000</v>
      </c>
      <c r="L3960" s="74">
        <v>0</v>
      </c>
      <c r="M3960" s="74">
        <v>0</v>
      </c>
      <c r="N3960" s="74">
        <v>0</v>
      </c>
      <c r="O3960" s="74">
        <v>0</v>
      </c>
      <c r="P3960" s="75">
        <v>1823000</v>
      </c>
      <c r="Q3960" s="76" t="str">
        <f t="shared" si="61"/>
        <v>Registered</v>
      </c>
    </row>
    <row r="3961" spans="1:17">
      <c r="A3961" s="77">
        <v>306</v>
      </c>
      <c r="B3961" s="77" t="s">
        <v>395</v>
      </c>
      <c r="C3961" s="77" t="s">
        <v>68</v>
      </c>
      <c r="D3961" s="77" t="s">
        <v>2124</v>
      </c>
      <c r="E3961" s="77" t="s">
        <v>2125</v>
      </c>
      <c r="F3961" s="78">
        <v>44278</v>
      </c>
      <c r="G3961" s="77" t="s">
        <v>1976</v>
      </c>
      <c r="H3961" s="79">
        <v>5698000</v>
      </c>
      <c r="I3961" s="79">
        <v>5698000</v>
      </c>
      <c r="J3961" s="79">
        <v>3875000</v>
      </c>
      <c r="K3961" s="79">
        <v>1823000</v>
      </c>
      <c r="L3961" s="79">
        <v>0</v>
      </c>
      <c r="M3961" s="79">
        <v>0</v>
      </c>
      <c r="N3961" s="79">
        <v>0</v>
      </c>
      <c r="O3961" s="79">
        <v>0</v>
      </c>
      <c r="P3961" s="80">
        <v>1823000</v>
      </c>
      <c r="Q3961" s="81" t="str">
        <f t="shared" si="61"/>
        <v>Registered</v>
      </c>
    </row>
    <row r="3962" spans="1:17">
      <c r="A3962" s="72">
        <v>304</v>
      </c>
      <c r="B3962" s="72" t="s">
        <v>295</v>
      </c>
      <c r="C3962" s="72" t="s">
        <v>296</v>
      </c>
      <c r="D3962" s="72" t="s">
        <v>2120</v>
      </c>
      <c r="E3962" s="72" t="s">
        <v>2121</v>
      </c>
      <c r="F3962" s="73">
        <v>46091</v>
      </c>
      <c r="G3962" s="72" t="s">
        <v>1548</v>
      </c>
      <c r="H3962" s="74">
        <v>9666400</v>
      </c>
      <c r="I3962" s="74">
        <v>2899920</v>
      </c>
      <c r="J3962" s="74">
        <v>1063280</v>
      </c>
      <c r="K3962" s="74">
        <v>1836640</v>
      </c>
      <c r="L3962" s="74">
        <v>0</v>
      </c>
      <c r="M3962" s="74">
        <v>1836640</v>
      </c>
      <c r="N3962" s="74">
        <v>0</v>
      </c>
      <c r="O3962" s="74">
        <v>0</v>
      </c>
      <c r="P3962" s="75">
        <v>0</v>
      </c>
      <c r="Q3962" s="76" t="str">
        <f t="shared" si="61"/>
        <v>Registered</v>
      </c>
    </row>
    <row r="3963" spans="1:17">
      <c r="A3963" s="77">
        <v>303</v>
      </c>
      <c r="B3963" s="77" t="s">
        <v>1433</v>
      </c>
      <c r="C3963" s="77" t="s">
        <v>5</v>
      </c>
      <c r="D3963" s="77" t="s">
        <v>2117</v>
      </c>
      <c r="E3963" s="77" t="s">
        <v>2118</v>
      </c>
      <c r="F3963" s="78">
        <v>45135</v>
      </c>
      <c r="G3963" s="77" t="s">
        <v>2119</v>
      </c>
      <c r="H3963" s="79">
        <v>8200000</v>
      </c>
      <c r="I3963" s="79">
        <v>6560000</v>
      </c>
      <c r="J3963" s="79">
        <v>4717000</v>
      </c>
      <c r="K3963" s="79">
        <v>1843000</v>
      </c>
      <c r="L3963" s="79">
        <v>0</v>
      </c>
      <c r="M3963" s="79">
        <v>0</v>
      </c>
      <c r="N3963" s="79">
        <v>410000</v>
      </c>
      <c r="O3963" s="79">
        <v>0</v>
      </c>
      <c r="P3963" s="80">
        <v>1433000</v>
      </c>
      <c r="Q3963" s="81" t="str">
        <f t="shared" si="61"/>
        <v>Registered</v>
      </c>
    </row>
    <row r="3964" spans="1:17">
      <c r="A3964" s="72">
        <v>302</v>
      </c>
      <c r="B3964" s="72" t="s">
        <v>1433</v>
      </c>
      <c r="C3964" s="72" t="s">
        <v>94</v>
      </c>
      <c r="D3964" s="72" t="s">
        <v>2114</v>
      </c>
      <c r="E3964" s="72" t="s">
        <v>2115</v>
      </c>
      <c r="F3964" s="73">
        <v>45565</v>
      </c>
      <c r="G3964" s="72" t="s">
        <v>2116</v>
      </c>
      <c r="H3964" s="74">
        <v>11764593</v>
      </c>
      <c r="I3964" s="74">
        <v>2941149</v>
      </c>
      <c r="J3964" s="74">
        <v>1088230</v>
      </c>
      <c r="K3964" s="74">
        <v>1852919</v>
      </c>
      <c r="L3964" s="74">
        <v>0</v>
      </c>
      <c r="M3964" s="74">
        <v>0</v>
      </c>
      <c r="N3964" s="74">
        <v>1852919</v>
      </c>
      <c r="O3964" s="74">
        <v>0</v>
      </c>
      <c r="P3964" s="75">
        <v>0</v>
      </c>
      <c r="Q3964" s="76" t="str">
        <f t="shared" si="61"/>
        <v>Registered</v>
      </c>
    </row>
    <row r="3965" spans="1:17">
      <c r="A3965" s="77">
        <v>301</v>
      </c>
      <c r="B3965" s="77" t="s">
        <v>355</v>
      </c>
      <c r="C3965" s="77" t="s">
        <v>356</v>
      </c>
      <c r="D3965" s="77" t="s">
        <v>2111</v>
      </c>
      <c r="E3965" s="77" t="s">
        <v>2112</v>
      </c>
      <c r="F3965" s="78">
        <v>45331</v>
      </c>
      <c r="G3965" s="77" t="s">
        <v>2113</v>
      </c>
      <c r="H3965" s="79">
        <v>9157143</v>
      </c>
      <c r="I3965" s="79">
        <v>5677429</v>
      </c>
      <c r="J3965" s="79">
        <v>3815714</v>
      </c>
      <c r="K3965" s="79">
        <v>1861715</v>
      </c>
      <c r="L3965" s="79">
        <v>0</v>
      </c>
      <c r="M3965" s="79">
        <v>183143</v>
      </c>
      <c r="N3965" s="79">
        <v>0</v>
      </c>
      <c r="O3965" s="79">
        <v>274714</v>
      </c>
      <c r="P3965" s="80">
        <v>1403858</v>
      </c>
      <c r="Q3965" s="81" t="str">
        <f t="shared" si="61"/>
        <v>Registered</v>
      </c>
    </row>
    <row r="3966" spans="1:17">
      <c r="A3966" s="72">
        <v>300</v>
      </c>
      <c r="B3966" s="72" t="s">
        <v>355</v>
      </c>
      <c r="C3966" s="72" t="s">
        <v>356</v>
      </c>
      <c r="D3966" s="72" t="s">
        <v>2109</v>
      </c>
      <c r="E3966" s="72" t="s">
        <v>2110</v>
      </c>
      <c r="F3966" s="73">
        <v>45287</v>
      </c>
      <c r="G3966" s="72" t="s">
        <v>1360</v>
      </c>
      <c r="H3966" s="74">
        <v>9608400</v>
      </c>
      <c r="I3966" s="74">
        <v>5957208</v>
      </c>
      <c r="J3966" s="74">
        <v>4082520</v>
      </c>
      <c r="K3966" s="74">
        <v>1874688</v>
      </c>
      <c r="L3966" s="74">
        <v>0</v>
      </c>
      <c r="M3966" s="74">
        <v>192168</v>
      </c>
      <c r="N3966" s="74">
        <v>0</v>
      </c>
      <c r="O3966" s="74">
        <v>288252</v>
      </c>
      <c r="P3966" s="75">
        <v>1394268</v>
      </c>
      <c r="Q3966" s="76" t="str">
        <f t="shared" si="61"/>
        <v>Registered</v>
      </c>
    </row>
    <row r="3967" spans="1:17">
      <c r="A3967" s="77">
        <v>299</v>
      </c>
      <c r="B3967" s="77" t="s">
        <v>395</v>
      </c>
      <c r="C3967" s="77" t="s">
        <v>68</v>
      </c>
      <c r="D3967" s="77" t="s">
        <v>2107</v>
      </c>
      <c r="E3967" s="77" t="s">
        <v>2108</v>
      </c>
      <c r="F3967" s="78">
        <v>46006</v>
      </c>
      <c r="G3967" s="77" t="s">
        <v>1541</v>
      </c>
      <c r="H3967" s="79">
        <v>34552000</v>
      </c>
      <c r="I3967" s="79">
        <v>34552000</v>
      </c>
      <c r="J3967" s="79">
        <v>32670520</v>
      </c>
      <c r="K3967" s="79">
        <v>1881480</v>
      </c>
      <c r="L3967" s="79">
        <v>0</v>
      </c>
      <c r="M3967" s="79">
        <v>0</v>
      </c>
      <c r="N3967" s="79">
        <v>0</v>
      </c>
      <c r="O3967" s="79">
        <v>0</v>
      </c>
      <c r="P3967" s="80">
        <v>1881480</v>
      </c>
      <c r="Q3967" s="81" t="str">
        <f t="shared" si="61"/>
        <v>Registered</v>
      </c>
    </row>
    <row r="3968" spans="1:17">
      <c r="A3968" s="72">
        <v>298</v>
      </c>
      <c r="B3968" s="72" t="s">
        <v>2102</v>
      </c>
      <c r="C3968" s="72" t="s">
        <v>2103</v>
      </c>
      <c r="D3968" s="72" t="s">
        <v>2104</v>
      </c>
      <c r="E3968" s="72" t="s">
        <v>2105</v>
      </c>
      <c r="F3968" s="73">
        <v>46111</v>
      </c>
      <c r="G3968" s="72" t="s">
        <v>2106</v>
      </c>
      <c r="H3968" s="74">
        <v>1898400</v>
      </c>
      <c r="I3968" s="74">
        <v>1898400</v>
      </c>
      <c r="J3968" s="74">
        <v>15200</v>
      </c>
      <c r="K3968" s="74">
        <v>1883200</v>
      </c>
      <c r="L3968" s="74">
        <v>1883200</v>
      </c>
      <c r="M3968" s="74">
        <v>0</v>
      </c>
      <c r="N3968" s="74">
        <v>0</v>
      </c>
      <c r="O3968" s="74">
        <v>0</v>
      </c>
      <c r="P3968" s="75">
        <v>0</v>
      </c>
      <c r="Q3968" s="76" t="str">
        <f t="shared" ref="Q3968:Q4031" si="62">IF(G3968="01 Jan 1900","Unregistered","Registered")</f>
        <v>Registered</v>
      </c>
    </row>
    <row r="3969" spans="1:17">
      <c r="A3969" s="77">
        <v>297</v>
      </c>
      <c r="B3969" s="77" t="s">
        <v>318</v>
      </c>
      <c r="C3969" s="77" t="s">
        <v>320</v>
      </c>
      <c r="D3969" s="77" t="s">
        <v>2100</v>
      </c>
      <c r="E3969" s="77" t="s">
        <v>2101</v>
      </c>
      <c r="F3969" s="78">
        <v>45561</v>
      </c>
      <c r="G3969" s="77" t="s">
        <v>1908</v>
      </c>
      <c r="H3969" s="79">
        <v>4495000</v>
      </c>
      <c r="I3969" s="79">
        <v>4495000</v>
      </c>
      <c r="J3969" s="79">
        <v>2600000</v>
      </c>
      <c r="K3969" s="79">
        <v>1895000</v>
      </c>
      <c r="L3969" s="79">
        <v>0</v>
      </c>
      <c r="M3969" s="79">
        <v>674250</v>
      </c>
      <c r="N3969" s="79">
        <v>0</v>
      </c>
      <c r="O3969" s="79">
        <v>674250</v>
      </c>
      <c r="P3969" s="80">
        <v>546500</v>
      </c>
      <c r="Q3969" s="81" t="str">
        <f t="shared" si="62"/>
        <v>Registered</v>
      </c>
    </row>
    <row r="3970" spans="1:17">
      <c r="A3970" s="72">
        <v>296</v>
      </c>
      <c r="B3970" s="72" t="s">
        <v>355</v>
      </c>
      <c r="C3970" s="72" t="s">
        <v>61</v>
      </c>
      <c r="D3970" s="72" t="s">
        <v>2097</v>
      </c>
      <c r="E3970" s="72" t="s">
        <v>2098</v>
      </c>
      <c r="F3970" s="73">
        <v>45991</v>
      </c>
      <c r="G3970" s="72" t="s">
        <v>2099</v>
      </c>
      <c r="H3970" s="74">
        <v>10047886</v>
      </c>
      <c r="I3970" s="74">
        <v>5325379</v>
      </c>
      <c r="J3970" s="74">
        <v>3429739</v>
      </c>
      <c r="K3970" s="74">
        <v>1895640</v>
      </c>
      <c r="L3970" s="74">
        <v>0</v>
      </c>
      <c r="M3970" s="74">
        <v>401915</v>
      </c>
      <c r="N3970" s="74">
        <v>0</v>
      </c>
      <c r="O3970" s="74">
        <v>0</v>
      </c>
      <c r="P3970" s="75">
        <v>1493725</v>
      </c>
      <c r="Q3970" s="76" t="str">
        <f t="shared" si="62"/>
        <v>Registered</v>
      </c>
    </row>
    <row r="3971" spans="1:17">
      <c r="A3971" s="77">
        <v>295</v>
      </c>
      <c r="B3971" s="77" t="s">
        <v>1429</v>
      </c>
      <c r="C3971" s="77" t="s">
        <v>39</v>
      </c>
      <c r="D3971" s="77" t="s">
        <v>2094</v>
      </c>
      <c r="E3971" s="77" t="s">
        <v>2095</v>
      </c>
      <c r="F3971" s="78">
        <v>44773</v>
      </c>
      <c r="G3971" s="77" t="s">
        <v>2096</v>
      </c>
      <c r="H3971" s="79">
        <v>3304000</v>
      </c>
      <c r="I3971" s="79">
        <v>3304000</v>
      </c>
      <c r="J3971" s="79">
        <v>1400000</v>
      </c>
      <c r="K3971" s="79">
        <v>1904000</v>
      </c>
      <c r="L3971" s="79">
        <v>0</v>
      </c>
      <c r="M3971" s="79">
        <v>0</v>
      </c>
      <c r="N3971" s="79">
        <v>0</v>
      </c>
      <c r="O3971" s="79">
        <v>0</v>
      </c>
      <c r="P3971" s="80">
        <v>1904000</v>
      </c>
      <c r="Q3971" s="81" t="str">
        <f t="shared" si="62"/>
        <v>Registered</v>
      </c>
    </row>
    <row r="3972" spans="1:17">
      <c r="A3972" s="72">
        <v>294</v>
      </c>
      <c r="B3972" s="72" t="s">
        <v>355</v>
      </c>
      <c r="C3972" s="72" t="s">
        <v>1588</v>
      </c>
      <c r="D3972" s="72" t="s">
        <v>2092</v>
      </c>
      <c r="E3972" s="72" t="s">
        <v>2093</v>
      </c>
      <c r="F3972" s="73">
        <v>45918</v>
      </c>
      <c r="G3972" s="72" t="s">
        <v>1813</v>
      </c>
      <c r="H3972" s="74">
        <v>9514400</v>
      </c>
      <c r="I3972" s="74">
        <v>5423208</v>
      </c>
      <c r="J3972" s="74">
        <v>3501000</v>
      </c>
      <c r="K3972" s="74">
        <v>1922208</v>
      </c>
      <c r="L3972" s="74">
        <v>0</v>
      </c>
      <c r="M3972" s="74">
        <v>380576</v>
      </c>
      <c r="N3972" s="74">
        <v>1541632</v>
      </c>
      <c r="O3972" s="74">
        <v>0</v>
      </c>
      <c r="P3972" s="75">
        <v>0</v>
      </c>
      <c r="Q3972" s="76" t="str">
        <f t="shared" si="62"/>
        <v>Registered</v>
      </c>
    </row>
    <row r="3973" spans="1:17">
      <c r="A3973" s="77">
        <v>293</v>
      </c>
      <c r="B3973" s="77" t="s">
        <v>1722</v>
      </c>
      <c r="C3973" s="77" t="s">
        <v>84</v>
      </c>
      <c r="D3973" s="77" t="s">
        <v>2089</v>
      </c>
      <c r="E3973" s="77" t="s">
        <v>2090</v>
      </c>
      <c r="F3973" s="78">
        <v>44408</v>
      </c>
      <c r="G3973" s="77" t="s">
        <v>2091</v>
      </c>
      <c r="H3973" s="79">
        <v>4000000</v>
      </c>
      <c r="I3973" s="79">
        <v>4000000</v>
      </c>
      <c r="J3973" s="79">
        <v>2074218</v>
      </c>
      <c r="K3973" s="79">
        <v>1925782</v>
      </c>
      <c r="L3973" s="79">
        <v>0</v>
      </c>
      <c r="M3973" s="79">
        <v>0</v>
      </c>
      <c r="N3973" s="79">
        <v>0</v>
      </c>
      <c r="O3973" s="79">
        <v>0</v>
      </c>
      <c r="P3973" s="80">
        <v>1925782</v>
      </c>
      <c r="Q3973" s="81" t="str">
        <f t="shared" si="62"/>
        <v>Registered</v>
      </c>
    </row>
    <row r="3974" spans="1:17">
      <c r="A3974" s="72">
        <v>292</v>
      </c>
      <c r="B3974" s="72" t="s">
        <v>318</v>
      </c>
      <c r="C3974" s="72" t="s">
        <v>320</v>
      </c>
      <c r="D3974" s="72" t="s">
        <v>2087</v>
      </c>
      <c r="E3974" s="72" t="s">
        <v>2088</v>
      </c>
      <c r="F3974" s="73">
        <v>45596</v>
      </c>
      <c r="G3974" s="72" t="s">
        <v>2072</v>
      </c>
      <c r="H3974" s="74">
        <v>4495000</v>
      </c>
      <c r="I3974" s="74">
        <v>4495000</v>
      </c>
      <c r="J3974" s="74">
        <v>2567700</v>
      </c>
      <c r="K3974" s="74">
        <v>1927300</v>
      </c>
      <c r="L3974" s="74">
        <v>0</v>
      </c>
      <c r="M3974" s="74">
        <v>1348500</v>
      </c>
      <c r="N3974" s="74">
        <v>0</v>
      </c>
      <c r="O3974" s="74">
        <v>578800</v>
      </c>
      <c r="P3974" s="75">
        <v>0</v>
      </c>
      <c r="Q3974" s="76" t="str">
        <f t="shared" si="62"/>
        <v>Registered</v>
      </c>
    </row>
    <row r="3975" spans="1:17">
      <c r="A3975" s="77">
        <v>291</v>
      </c>
      <c r="B3975" s="77" t="s">
        <v>409</v>
      </c>
      <c r="C3975" s="77" t="s">
        <v>1401</v>
      </c>
      <c r="D3975" s="77" t="s">
        <v>2084</v>
      </c>
      <c r="E3975" s="77" t="s">
        <v>2085</v>
      </c>
      <c r="F3975" s="78">
        <v>45909</v>
      </c>
      <c r="G3975" s="77" t="s">
        <v>2086</v>
      </c>
      <c r="H3975" s="79">
        <v>26162000</v>
      </c>
      <c r="I3975" s="79">
        <v>12819380</v>
      </c>
      <c r="J3975" s="79">
        <v>10877820</v>
      </c>
      <c r="K3975" s="79">
        <v>1941560</v>
      </c>
      <c r="L3975" s="79">
        <v>0</v>
      </c>
      <c r="M3975" s="79">
        <v>0</v>
      </c>
      <c r="N3975" s="79">
        <v>0</v>
      </c>
      <c r="O3975" s="79">
        <v>0</v>
      </c>
      <c r="P3975" s="80">
        <v>1941560</v>
      </c>
      <c r="Q3975" s="81" t="str">
        <f t="shared" si="62"/>
        <v>Registered</v>
      </c>
    </row>
    <row r="3976" spans="1:17">
      <c r="A3976" s="72">
        <v>289</v>
      </c>
      <c r="B3976" s="72" t="s">
        <v>130</v>
      </c>
      <c r="C3976" s="72" t="s">
        <v>24</v>
      </c>
      <c r="D3976" s="72" t="s">
        <v>2081</v>
      </c>
      <c r="E3976" s="72" t="s">
        <v>2082</v>
      </c>
      <c r="F3976" s="73">
        <v>44942</v>
      </c>
      <c r="G3976" s="72" t="s">
        <v>2083</v>
      </c>
      <c r="H3976" s="74">
        <v>7649133</v>
      </c>
      <c r="I3976" s="74">
        <v>6884222</v>
      </c>
      <c r="J3976" s="74">
        <v>4900000</v>
      </c>
      <c r="K3976" s="74">
        <v>1984222</v>
      </c>
      <c r="L3976" s="74">
        <v>382457</v>
      </c>
      <c r="M3976" s="74">
        <v>0</v>
      </c>
      <c r="N3976" s="74">
        <v>0</v>
      </c>
      <c r="O3976" s="74">
        <v>0</v>
      </c>
      <c r="P3976" s="75">
        <v>1601765</v>
      </c>
      <c r="Q3976" s="76" t="str">
        <f t="shared" si="62"/>
        <v>Registered</v>
      </c>
    </row>
    <row r="3977" spans="1:17">
      <c r="A3977" s="77">
        <v>288</v>
      </c>
      <c r="B3977" s="77" t="s">
        <v>1433</v>
      </c>
      <c r="C3977" s="77" t="s">
        <v>1475</v>
      </c>
      <c r="D3977" s="77" t="s">
        <v>2078</v>
      </c>
      <c r="E3977" s="77" t="s">
        <v>2079</v>
      </c>
      <c r="F3977" s="78">
        <v>45929</v>
      </c>
      <c r="G3977" s="77" t="s">
        <v>2080</v>
      </c>
      <c r="H3977" s="79">
        <v>9327679</v>
      </c>
      <c r="I3977" s="79">
        <v>8115082</v>
      </c>
      <c r="J3977" s="79">
        <v>6119153</v>
      </c>
      <c r="K3977" s="79">
        <v>1995929</v>
      </c>
      <c r="L3977" s="79">
        <v>0</v>
      </c>
      <c r="M3977" s="79">
        <v>0</v>
      </c>
      <c r="N3977" s="79">
        <v>233192</v>
      </c>
      <c r="O3977" s="79">
        <v>233192</v>
      </c>
      <c r="P3977" s="80">
        <v>1529545</v>
      </c>
      <c r="Q3977" s="81" t="str">
        <f t="shared" si="62"/>
        <v>Registered</v>
      </c>
    </row>
    <row r="3978" spans="1:17">
      <c r="A3978" s="72">
        <v>287</v>
      </c>
      <c r="B3978" s="72" t="s">
        <v>62</v>
      </c>
      <c r="C3978" s="72" t="s">
        <v>1365</v>
      </c>
      <c r="D3978" s="72" t="s">
        <v>2075</v>
      </c>
      <c r="E3978" s="72" t="s">
        <v>2076</v>
      </c>
      <c r="F3978" s="73">
        <v>45405</v>
      </c>
      <c r="G3978" s="72" t="s">
        <v>2077</v>
      </c>
      <c r="H3978" s="74">
        <v>6000000</v>
      </c>
      <c r="I3978" s="74">
        <v>6000000</v>
      </c>
      <c r="J3978" s="74">
        <v>4000000</v>
      </c>
      <c r="K3978" s="74">
        <v>2000000</v>
      </c>
      <c r="L3978" s="74">
        <v>0</v>
      </c>
      <c r="M3978" s="74">
        <v>0</v>
      </c>
      <c r="N3978" s="74">
        <v>0</v>
      </c>
      <c r="O3978" s="74">
        <v>0</v>
      </c>
      <c r="P3978" s="75">
        <v>2000000</v>
      </c>
      <c r="Q3978" s="76" t="str">
        <f t="shared" si="62"/>
        <v>Registered</v>
      </c>
    </row>
    <row r="3979" spans="1:17">
      <c r="A3979" s="77">
        <v>285</v>
      </c>
      <c r="B3979" s="77" t="s">
        <v>318</v>
      </c>
      <c r="C3979" s="77" t="s">
        <v>320</v>
      </c>
      <c r="D3979" s="77" t="s">
        <v>2073</v>
      </c>
      <c r="E3979" s="77" t="s">
        <v>2074</v>
      </c>
      <c r="F3979" s="78">
        <v>45565</v>
      </c>
      <c r="G3979" s="77" t="s">
        <v>2072</v>
      </c>
      <c r="H3979" s="79">
        <v>4495000</v>
      </c>
      <c r="I3979" s="79">
        <v>4495000</v>
      </c>
      <c r="J3979" s="79">
        <v>2442100</v>
      </c>
      <c r="K3979" s="79">
        <v>2052900</v>
      </c>
      <c r="L3979" s="79">
        <v>0</v>
      </c>
      <c r="M3979" s="79">
        <v>1348500</v>
      </c>
      <c r="N3979" s="79">
        <v>0</v>
      </c>
      <c r="O3979" s="79">
        <v>704400</v>
      </c>
      <c r="P3979" s="80">
        <v>0</v>
      </c>
      <c r="Q3979" s="81" t="str">
        <f t="shared" si="62"/>
        <v>Registered</v>
      </c>
    </row>
    <row r="3980" spans="1:17">
      <c r="A3980" s="72">
        <v>284</v>
      </c>
      <c r="B3980" s="72" t="s">
        <v>318</v>
      </c>
      <c r="C3980" s="72" t="s">
        <v>320</v>
      </c>
      <c r="D3980" s="72" t="s">
        <v>2070</v>
      </c>
      <c r="E3980" s="72" t="s">
        <v>2071</v>
      </c>
      <c r="F3980" s="73">
        <v>45565</v>
      </c>
      <c r="G3980" s="72" t="s">
        <v>2072</v>
      </c>
      <c r="H3980" s="74">
        <v>4495000</v>
      </c>
      <c r="I3980" s="74">
        <v>4495000</v>
      </c>
      <c r="J3980" s="74">
        <v>2437300</v>
      </c>
      <c r="K3980" s="74">
        <v>2057700</v>
      </c>
      <c r="L3980" s="74">
        <v>0</v>
      </c>
      <c r="M3980" s="74">
        <v>1348500</v>
      </c>
      <c r="N3980" s="74">
        <v>0</v>
      </c>
      <c r="O3980" s="74">
        <v>709200</v>
      </c>
      <c r="P3980" s="75">
        <v>0</v>
      </c>
      <c r="Q3980" s="76" t="str">
        <f t="shared" si="62"/>
        <v>Registered</v>
      </c>
    </row>
    <row r="3981" spans="1:17">
      <c r="A3981" s="77">
        <v>280</v>
      </c>
      <c r="B3981" s="77" t="s">
        <v>62</v>
      </c>
      <c r="C3981" s="77" t="s">
        <v>1365</v>
      </c>
      <c r="D3981" s="77" t="s">
        <v>2066</v>
      </c>
      <c r="E3981" s="77" t="s">
        <v>1818</v>
      </c>
      <c r="F3981" s="78">
        <v>44210</v>
      </c>
      <c r="G3981" s="77" t="s">
        <v>2067</v>
      </c>
      <c r="H3981" s="79">
        <v>8611000</v>
      </c>
      <c r="I3981" s="79">
        <v>8611000</v>
      </c>
      <c r="J3981" s="79">
        <v>6500000</v>
      </c>
      <c r="K3981" s="79">
        <v>2111000</v>
      </c>
      <c r="L3981" s="79">
        <v>0</v>
      </c>
      <c r="M3981" s="79">
        <v>0</v>
      </c>
      <c r="N3981" s="79">
        <v>0</v>
      </c>
      <c r="O3981" s="79">
        <v>0</v>
      </c>
      <c r="P3981" s="80">
        <v>2111000</v>
      </c>
      <c r="Q3981" s="81" t="str">
        <f t="shared" si="62"/>
        <v>Registered</v>
      </c>
    </row>
    <row r="3982" spans="1:17">
      <c r="A3982" s="72">
        <v>279</v>
      </c>
      <c r="B3982" s="72" t="s">
        <v>1884</v>
      </c>
      <c r="C3982" s="72" t="s">
        <v>2010</v>
      </c>
      <c r="D3982" s="72" t="s">
        <v>2063</v>
      </c>
      <c r="E3982" s="72" t="s">
        <v>2064</v>
      </c>
      <c r="F3982" s="73">
        <v>44895</v>
      </c>
      <c r="G3982" s="72" t="s">
        <v>2065</v>
      </c>
      <c r="H3982" s="74">
        <v>5690750</v>
      </c>
      <c r="I3982" s="74">
        <v>5121678</v>
      </c>
      <c r="J3982" s="74">
        <v>3000000</v>
      </c>
      <c r="K3982" s="74">
        <v>2121678</v>
      </c>
      <c r="L3982" s="74">
        <v>0</v>
      </c>
      <c r="M3982" s="74">
        <v>284538</v>
      </c>
      <c r="N3982" s="74">
        <v>284538</v>
      </c>
      <c r="O3982" s="74">
        <v>569076</v>
      </c>
      <c r="P3982" s="75">
        <v>983526</v>
      </c>
      <c r="Q3982" s="76" t="str">
        <f t="shared" si="62"/>
        <v>Registered</v>
      </c>
    </row>
    <row r="3983" spans="1:17">
      <c r="A3983" s="77">
        <v>278</v>
      </c>
      <c r="B3983" s="77" t="s">
        <v>395</v>
      </c>
      <c r="C3983" s="77" t="s">
        <v>68</v>
      </c>
      <c r="D3983" s="77" t="s">
        <v>2060</v>
      </c>
      <c r="E3983" s="77" t="s">
        <v>2061</v>
      </c>
      <c r="F3983" s="78">
        <v>44165</v>
      </c>
      <c r="G3983" s="77" t="s">
        <v>2062</v>
      </c>
      <c r="H3983" s="79">
        <v>7000000</v>
      </c>
      <c r="I3983" s="79">
        <v>7000000</v>
      </c>
      <c r="J3983" s="79">
        <v>4870000</v>
      </c>
      <c r="K3983" s="79">
        <v>2130000</v>
      </c>
      <c r="L3983" s="79">
        <v>0</v>
      </c>
      <c r="M3983" s="79">
        <v>0</v>
      </c>
      <c r="N3983" s="79">
        <v>0</v>
      </c>
      <c r="O3983" s="79">
        <v>0</v>
      </c>
      <c r="P3983" s="80">
        <v>2130000</v>
      </c>
      <c r="Q3983" s="81" t="str">
        <f t="shared" si="62"/>
        <v>Registered</v>
      </c>
    </row>
    <row r="3984" spans="1:17">
      <c r="A3984" s="72">
        <v>277</v>
      </c>
      <c r="B3984" s="72" t="s">
        <v>409</v>
      </c>
      <c r="C3984" s="72" t="s">
        <v>1401</v>
      </c>
      <c r="D3984" s="72" t="s">
        <v>2058</v>
      </c>
      <c r="E3984" s="72" t="s">
        <v>2059</v>
      </c>
      <c r="F3984" s="73">
        <v>45443</v>
      </c>
      <c r="G3984" s="72" t="s">
        <v>1470</v>
      </c>
      <c r="H3984" s="74">
        <v>21270000</v>
      </c>
      <c r="I3984" s="74">
        <v>6593700</v>
      </c>
      <c r="J3984" s="74">
        <v>4462700</v>
      </c>
      <c r="K3984" s="74">
        <v>2131000</v>
      </c>
      <c r="L3984" s="74">
        <v>0</v>
      </c>
      <c r="M3984" s="74">
        <v>0</v>
      </c>
      <c r="N3984" s="74">
        <v>0</v>
      </c>
      <c r="O3984" s="74">
        <v>0</v>
      </c>
      <c r="P3984" s="75">
        <v>2131000</v>
      </c>
      <c r="Q3984" s="76" t="str">
        <f t="shared" si="62"/>
        <v>Registered</v>
      </c>
    </row>
    <row r="3985" spans="1:17">
      <c r="A3985" s="77">
        <v>276</v>
      </c>
      <c r="B3985" s="77" t="s">
        <v>295</v>
      </c>
      <c r="C3985" s="77" t="s">
        <v>296</v>
      </c>
      <c r="D3985" s="77" t="s">
        <v>2056</v>
      </c>
      <c r="E3985" s="77" t="s">
        <v>2057</v>
      </c>
      <c r="F3985" s="78">
        <v>46073</v>
      </c>
      <c r="G3985" s="77" t="s">
        <v>1586</v>
      </c>
      <c r="H3985" s="79">
        <v>7776000</v>
      </c>
      <c r="I3985" s="79">
        <v>2332800</v>
      </c>
      <c r="J3985" s="79">
        <v>200000</v>
      </c>
      <c r="K3985" s="79">
        <v>2132800</v>
      </c>
      <c r="L3985" s="79">
        <v>0</v>
      </c>
      <c r="M3985" s="79">
        <v>2132800</v>
      </c>
      <c r="N3985" s="79">
        <v>0</v>
      </c>
      <c r="O3985" s="79">
        <v>0</v>
      </c>
      <c r="P3985" s="80">
        <v>0</v>
      </c>
      <c r="Q3985" s="81" t="str">
        <f t="shared" si="62"/>
        <v>Registered</v>
      </c>
    </row>
    <row r="3986" spans="1:17">
      <c r="A3986" s="72">
        <v>275</v>
      </c>
      <c r="B3986" s="72" t="s">
        <v>1433</v>
      </c>
      <c r="C3986" s="72" t="s">
        <v>1475</v>
      </c>
      <c r="D3986" s="72" t="s">
        <v>2053</v>
      </c>
      <c r="E3986" s="72" t="s">
        <v>2054</v>
      </c>
      <c r="F3986" s="73">
        <v>45551</v>
      </c>
      <c r="G3986" s="72" t="s">
        <v>2055</v>
      </c>
      <c r="H3986" s="74">
        <v>8797500</v>
      </c>
      <c r="I3986" s="74">
        <v>6158250</v>
      </c>
      <c r="J3986" s="74">
        <v>4007600</v>
      </c>
      <c r="K3986" s="74">
        <v>2150650</v>
      </c>
      <c r="L3986" s="74">
        <v>0</v>
      </c>
      <c r="M3986" s="74">
        <v>0</v>
      </c>
      <c r="N3986" s="74">
        <v>0</v>
      </c>
      <c r="O3986" s="74">
        <v>0</v>
      </c>
      <c r="P3986" s="75">
        <v>2150650</v>
      </c>
      <c r="Q3986" s="76" t="str">
        <f t="shared" si="62"/>
        <v>Registered</v>
      </c>
    </row>
    <row r="3987" spans="1:17">
      <c r="A3987" s="77">
        <v>274</v>
      </c>
      <c r="B3987" s="77" t="s">
        <v>130</v>
      </c>
      <c r="C3987" s="77" t="s">
        <v>22</v>
      </c>
      <c r="D3987" s="77" t="s">
        <v>2050</v>
      </c>
      <c r="E3987" s="77" t="s">
        <v>2051</v>
      </c>
      <c r="F3987" s="78">
        <v>45107</v>
      </c>
      <c r="G3987" s="77" t="s">
        <v>2052</v>
      </c>
      <c r="H3987" s="79">
        <v>11376600</v>
      </c>
      <c r="I3987" s="79">
        <v>9101280</v>
      </c>
      <c r="J3987" s="79">
        <v>6939726</v>
      </c>
      <c r="K3987" s="79">
        <v>2161554</v>
      </c>
      <c r="L3987" s="79">
        <v>0</v>
      </c>
      <c r="M3987" s="79">
        <v>0</v>
      </c>
      <c r="N3987" s="79">
        <v>0</v>
      </c>
      <c r="O3987" s="79">
        <v>0</v>
      </c>
      <c r="P3987" s="80">
        <v>2161554</v>
      </c>
      <c r="Q3987" s="81" t="str">
        <f t="shared" si="62"/>
        <v>Registered</v>
      </c>
    </row>
    <row r="3988" spans="1:17">
      <c r="A3988" s="72">
        <v>273</v>
      </c>
      <c r="B3988" s="72" t="s">
        <v>130</v>
      </c>
      <c r="C3988" s="72" t="s">
        <v>26</v>
      </c>
      <c r="D3988" s="72" t="s">
        <v>2048</v>
      </c>
      <c r="E3988" s="72" t="s">
        <v>2049</v>
      </c>
      <c r="F3988" s="73">
        <v>45532</v>
      </c>
      <c r="G3988" s="72" t="s">
        <v>1891</v>
      </c>
      <c r="H3988" s="74">
        <v>6250000</v>
      </c>
      <c r="I3988" s="74">
        <v>2812500</v>
      </c>
      <c r="J3988" s="74">
        <v>625000</v>
      </c>
      <c r="K3988" s="74">
        <v>2187500</v>
      </c>
      <c r="L3988" s="74">
        <v>0</v>
      </c>
      <c r="M3988" s="74">
        <v>0</v>
      </c>
      <c r="N3988" s="74">
        <v>0</v>
      </c>
      <c r="O3988" s="74">
        <v>0</v>
      </c>
      <c r="P3988" s="75">
        <v>2187500</v>
      </c>
      <c r="Q3988" s="76" t="str">
        <f t="shared" si="62"/>
        <v>Registered</v>
      </c>
    </row>
    <row r="3989" spans="1:17">
      <c r="A3989" s="77">
        <v>272</v>
      </c>
      <c r="B3989" s="77" t="s">
        <v>62</v>
      </c>
      <c r="C3989" s="77" t="s">
        <v>65</v>
      </c>
      <c r="D3989" s="77" t="s">
        <v>2045</v>
      </c>
      <c r="E3989" s="77" t="s">
        <v>2046</v>
      </c>
      <c r="F3989" s="78">
        <v>44253</v>
      </c>
      <c r="G3989" s="77" t="s">
        <v>2047</v>
      </c>
      <c r="H3989" s="79">
        <v>17600000</v>
      </c>
      <c r="I3989" s="79">
        <v>17600000</v>
      </c>
      <c r="J3989" s="79">
        <v>15400000</v>
      </c>
      <c r="K3989" s="79">
        <v>2200000</v>
      </c>
      <c r="L3989" s="79">
        <v>0</v>
      </c>
      <c r="M3989" s="79">
        <v>0</v>
      </c>
      <c r="N3989" s="79">
        <v>0</v>
      </c>
      <c r="O3989" s="79">
        <v>0</v>
      </c>
      <c r="P3989" s="80">
        <v>2200000</v>
      </c>
      <c r="Q3989" s="81" t="str">
        <f t="shared" si="62"/>
        <v>Registered</v>
      </c>
    </row>
    <row r="3990" spans="1:17">
      <c r="A3990" s="72">
        <v>271</v>
      </c>
      <c r="B3990" s="72" t="s">
        <v>130</v>
      </c>
      <c r="C3990" s="72" t="s">
        <v>133</v>
      </c>
      <c r="D3990" s="72" t="s">
        <v>2043</v>
      </c>
      <c r="E3990" s="72" t="s">
        <v>2044</v>
      </c>
      <c r="F3990" s="73">
        <v>46081</v>
      </c>
      <c r="G3990" s="72" t="s">
        <v>1495</v>
      </c>
      <c r="H3990" s="74">
        <v>9067392</v>
      </c>
      <c r="I3990" s="74">
        <v>2720217</v>
      </c>
      <c r="J3990" s="74">
        <v>500000</v>
      </c>
      <c r="K3990" s="74">
        <v>2220217</v>
      </c>
      <c r="L3990" s="74">
        <v>0</v>
      </c>
      <c r="M3990" s="74">
        <v>2220217</v>
      </c>
      <c r="N3990" s="74">
        <v>0</v>
      </c>
      <c r="O3990" s="74">
        <v>0</v>
      </c>
      <c r="P3990" s="75">
        <v>0</v>
      </c>
      <c r="Q3990" s="76" t="str">
        <f t="shared" si="62"/>
        <v>Registered</v>
      </c>
    </row>
    <row r="3991" spans="1:17">
      <c r="A3991" s="77">
        <v>270</v>
      </c>
      <c r="B3991" s="77" t="s">
        <v>1433</v>
      </c>
      <c r="C3991" s="77" t="s">
        <v>1475</v>
      </c>
      <c r="D3991" s="77" t="s">
        <v>2041</v>
      </c>
      <c r="E3991" s="77" t="s">
        <v>2042</v>
      </c>
      <c r="F3991" s="78">
        <v>45626</v>
      </c>
      <c r="G3991" s="77" t="s">
        <v>1853</v>
      </c>
      <c r="H3991" s="79">
        <v>8621550</v>
      </c>
      <c r="I3991" s="79">
        <v>6466164</v>
      </c>
      <c r="J3991" s="79">
        <v>4243400</v>
      </c>
      <c r="K3991" s="79">
        <v>2222764</v>
      </c>
      <c r="L3991" s="79">
        <v>0</v>
      </c>
      <c r="M3991" s="79">
        <v>431078</v>
      </c>
      <c r="N3991" s="79">
        <v>0</v>
      </c>
      <c r="O3991" s="79">
        <v>0</v>
      </c>
      <c r="P3991" s="80">
        <v>1791686</v>
      </c>
      <c r="Q3991" s="81" t="str">
        <f t="shared" si="62"/>
        <v>Registered</v>
      </c>
    </row>
    <row r="3992" spans="1:17">
      <c r="A3992" s="72">
        <v>269</v>
      </c>
      <c r="B3992" s="72" t="s">
        <v>62</v>
      </c>
      <c r="C3992" s="72" t="s">
        <v>1365</v>
      </c>
      <c r="D3992" s="72" t="s">
        <v>2038</v>
      </c>
      <c r="E3992" s="72" t="s">
        <v>2039</v>
      </c>
      <c r="F3992" s="73">
        <v>44559</v>
      </c>
      <c r="G3992" s="72" t="s">
        <v>2040</v>
      </c>
      <c r="H3992" s="74">
        <v>11116000</v>
      </c>
      <c r="I3992" s="74">
        <v>11116000</v>
      </c>
      <c r="J3992" s="74">
        <v>8892800</v>
      </c>
      <c r="K3992" s="74">
        <v>2223200</v>
      </c>
      <c r="L3992" s="74">
        <v>0</v>
      </c>
      <c r="M3992" s="74">
        <v>0</v>
      </c>
      <c r="N3992" s="74">
        <v>0</v>
      </c>
      <c r="O3992" s="74">
        <v>0</v>
      </c>
      <c r="P3992" s="75">
        <v>2223200</v>
      </c>
      <c r="Q3992" s="76" t="str">
        <f t="shared" si="62"/>
        <v>Registered</v>
      </c>
    </row>
    <row r="3993" spans="1:17">
      <c r="A3993" s="77">
        <v>268</v>
      </c>
      <c r="B3993" s="77" t="s">
        <v>295</v>
      </c>
      <c r="C3993" s="77" t="s">
        <v>2035</v>
      </c>
      <c r="D3993" s="77" t="s">
        <v>2036</v>
      </c>
      <c r="E3993" s="77" t="s">
        <v>2037</v>
      </c>
      <c r="F3993" s="78">
        <v>46022</v>
      </c>
      <c r="G3993" s="77" t="s">
        <v>1586</v>
      </c>
      <c r="H3993" s="79">
        <v>7772321</v>
      </c>
      <c r="I3993" s="79">
        <v>2331696</v>
      </c>
      <c r="J3993" s="79">
        <v>100000</v>
      </c>
      <c r="K3993" s="79">
        <v>2231696</v>
      </c>
      <c r="L3993" s="79">
        <v>0</v>
      </c>
      <c r="M3993" s="79">
        <v>2231696</v>
      </c>
      <c r="N3993" s="79">
        <v>0</v>
      </c>
      <c r="O3993" s="79">
        <v>0</v>
      </c>
      <c r="P3993" s="80">
        <v>0</v>
      </c>
      <c r="Q3993" s="81" t="str">
        <f t="shared" si="62"/>
        <v>Registered</v>
      </c>
    </row>
    <row r="3994" spans="1:17">
      <c r="A3994" s="72">
        <v>267</v>
      </c>
      <c r="B3994" s="72" t="s">
        <v>130</v>
      </c>
      <c r="C3994" s="72" t="s">
        <v>1496</v>
      </c>
      <c r="D3994" s="72" t="s">
        <v>2032</v>
      </c>
      <c r="E3994" s="72" t="s">
        <v>2033</v>
      </c>
      <c r="F3994" s="73">
        <v>45516</v>
      </c>
      <c r="G3994" s="72" t="s">
        <v>2034</v>
      </c>
      <c r="H3994" s="74">
        <v>22462790</v>
      </c>
      <c r="I3994" s="74">
        <v>8985117</v>
      </c>
      <c r="J3994" s="74">
        <v>6738837</v>
      </c>
      <c r="K3994" s="74">
        <v>2246280</v>
      </c>
      <c r="L3994" s="74">
        <v>0</v>
      </c>
      <c r="M3994" s="74">
        <v>0</v>
      </c>
      <c r="N3994" s="74">
        <v>0</v>
      </c>
      <c r="O3994" s="74">
        <v>1123140</v>
      </c>
      <c r="P3994" s="75">
        <v>1123140</v>
      </c>
      <c r="Q3994" s="76" t="str">
        <f t="shared" si="62"/>
        <v>Registered</v>
      </c>
    </row>
    <row r="3995" spans="1:17">
      <c r="A3995" s="77">
        <v>266</v>
      </c>
      <c r="B3995" s="77" t="s">
        <v>1447</v>
      </c>
      <c r="C3995" s="77" t="s">
        <v>1464</v>
      </c>
      <c r="D3995" s="77" t="s">
        <v>2030</v>
      </c>
      <c r="E3995" s="77" t="s">
        <v>2031</v>
      </c>
      <c r="F3995" s="78">
        <v>46108</v>
      </c>
      <c r="G3995" s="77" t="s">
        <v>1495</v>
      </c>
      <c r="H3995" s="79">
        <v>42500000</v>
      </c>
      <c r="I3995" s="79">
        <v>12750000</v>
      </c>
      <c r="J3995" s="79">
        <v>10501001</v>
      </c>
      <c r="K3995" s="79">
        <v>2248999</v>
      </c>
      <c r="L3995" s="79">
        <v>2248999</v>
      </c>
      <c r="M3995" s="79">
        <v>0</v>
      </c>
      <c r="N3995" s="79">
        <v>0</v>
      </c>
      <c r="O3995" s="79">
        <v>0</v>
      </c>
      <c r="P3995" s="80">
        <v>0</v>
      </c>
      <c r="Q3995" s="81" t="str">
        <f t="shared" si="62"/>
        <v>Registered</v>
      </c>
    </row>
    <row r="3996" spans="1:17">
      <c r="A3996" s="72">
        <v>265</v>
      </c>
      <c r="B3996" s="72" t="s">
        <v>1447</v>
      </c>
      <c r="C3996" s="72" t="s">
        <v>1464</v>
      </c>
      <c r="D3996" s="72" t="s">
        <v>2027</v>
      </c>
      <c r="E3996" s="72" t="s">
        <v>2028</v>
      </c>
      <c r="F3996" s="73">
        <v>45929</v>
      </c>
      <c r="G3996" s="72" t="s">
        <v>2029</v>
      </c>
      <c r="H3996" s="74">
        <v>32600000</v>
      </c>
      <c r="I3996" s="74">
        <v>9780000</v>
      </c>
      <c r="J3996" s="74">
        <v>7501100</v>
      </c>
      <c r="K3996" s="74">
        <v>2278900</v>
      </c>
      <c r="L3996" s="74">
        <v>2278900</v>
      </c>
      <c r="M3996" s="74">
        <v>0</v>
      </c>
      <c r="N3996" s="74">
        <v>0</v>
      </c>
      <c r="O3996" s="74">
        <v>0</v>
      </c>
      <c r="P3996" s="75">
        <v>0</v>
      </c>
      <c r="Q3996" s="76" t="str">
        <f t="shared" si="62"/>
        <v>Registered</v>
      </c>
    </row>
    <row r="3997" spans="1:17">
      <c r="A3997" s="77">
        <v>264</v>
      </c>
      <c r="B3997" s="77" t="s">
        <v>1433</v>
      </c>
      <c r="C3997" s="77" t="s">
        <v>94</v>
      </c>
      <c r="D3997" s="77" t="s">
        <v>2024</v>
      </c>
      <c r="E3997" s="77" t="s">
        <v>2025</v>
      </c>
      <c r="F3997" s="78">
        <v>45447</v>
      </c>
      <c r="G3997" s="77" t="s">
        <v>2026</v>
      </c>
      <c r="H3997" s="79">
        <v>12009954</v>
      </c>
      <c r="I3997" s="79">
        <v>9607963</v>
      </c>
      <c r="J3997" s="79">
        <v>7311182</v>
      </c>
      <c r="K3997" s="79">
        <v>2296781</v>
      </c>
      <c r="L3997" s="79">
        <v>0</v>
      </c>
      <c r="M3997" s="79">
        <v>0</v>
      </c>
      <c r="N3997" s="79">
        <v>0</v>
      </c>
      <c r="O3997" s="79">
        <v>600498</v>
      </c>
      <c r="P3997" s="80">
        <v>1696283</v>
      </c>
      <c r="Q3997" s="81" t="str">
        <f t="shared" si="62"/>
        <v>Registered</v>
      </c>
    </row>
    <row r="3998" spans="1:17">
      <c r="A3998" s="72">
        <v>263</v>
      </c>
      <c r="B3998" s="72" t="s">
        <v>62</v>
      </c>
      <c r="C3998" s="72" t="s">
        <v>1365</v>
      </c>
      <c r="D3998" s="72" t="s">
        <v>2022</v>
      </c>
      <c r="E3998" s="72" t="s">
        <v>2023</v>
      </c>
      <c r="F3998" s="73">
        <v>44155</v>
      </c>
      <c r="G3998" s="72" t="s">
        <v>1694</v>
      </c>
      <c r="H3998" s="74">
        <v>9100000</v>
      </c>
      <c r="I3998" s="74">
        <v>9100000</v>
      </c>
      <c r="J3998" s="74">
        <v>6800000</v>
      </c>
      <c r="K3998" s="74">
        <v>2300000</v>
      </c>
      <c r="L3998" s="74">
        <v>0</v>
      </c>
      <c r="M3998" s="74">
        <v>0</v>
      </c>
      <c r="N3998" s="74">
        <v>0</v>
      </c>
      <c r="O3998" s="74">
        <v>0</v>
      </c>
      <c r="P3998" s="75">
        <v>2300000</v>
      </c>
      <c r="Q3998" s="76" t="str">
        <f t="shared" si="62"/>
        <v>Registered</v>
      </c>
    </row>
    <row r="3999" spans="1:17">
      <c r="A3999" s="77">
        <v>262</v>
      </c>
      <c r="B3999" s="77" t="s">
        <v>395</v>
      </c>
      <c r="C3999" s="77" t="s">
        <v>68</v>
      </c>
      <c r="D3999" s="77" t="s">
        <v>2019</v>
      </c>
      <c r="E3999" s="77" t="s">
        <v>2020</v>
      </c>
      <c r="F3999" s="78">
        <v>44767</v>
      </c>
      <c r="G3999" s="77" t="s">
        <v>2021</v>
      </c>
      <c r="H3999" s="79">
        <v>8450000</v>
      </c>
      <c r="I3999" s="79">
        <v>8450000</v>
      </c>
      <c r="J3999" s="79">
        <v>6093239</v>
      </c>
      <c r="K3999" s="79">
        <v>2356761</v>
      </c>
      <c r="L3999" s="79">
        <v>0</v>
      </c>
      <c r="M3999" s="79">
        <v>0</v>
      </c>
      <c r="N3999" s="79">
        <v>0</v>
      </c>
      <c r="O3999" s="79">
        <v>0</v>
      </c>
      <c r="P3999" s="80">
        <v>2356761</v>
      </c>
      <c r="Q3999" s="81" t="str">
        <f t="shared" si="62"/>
        <v>Registered</v>
      </c>
    </row>
    <row r="4000" spans="1:17">
      <c r="A4000" s="72">
        <v>261</v>
      </c>
      <c r="B4000" s="72" t="s">
        <v>1433</v>
      </c>
      <c r="C4000" s="72" t="s">
        <v>1909</v>
      </c>
      <c r="D4000" s="72" t="s">
        <v>2017</v>
      </c>
      <c r="E4000" s="72" t="s">
        <v>2018</v>
      </c>
      <c r="F4000" s="73">
        <v>45194</v>
      </c>
      <c r="G4000" s="72" t="s">
        <v>1937</v>
      </c>
      <c r="H4000" s="74">
        <v>8258929</v>
      </c>
      <c r="I4000" s="74">
        <v>6607143</v>
      </c>
      <c r="J4000" s="74">
        <v>4225200</v>
      </c>
      <c r="K4000" s="74">
        <v>2381943</v>
      </c>
      <c r="L4000" s="74">
        <v>0</v>
      </c>
      <c r="M4000" s="74">
        <v>0</v>
      </c>
      <c r="N4000" s="74">
        <v>412946</v>
      </c>
      <c r="O4000" s="74">
        <v>412946</v>
      </c>
      <c r="P4000" s="75">
        <v>1556051</v>
      </c>
      <c r="Q4000" s="76" t="str">
        <f t="shared" si="62"/>
        <v>Registered</v>
      </c>
    </row>
    <row r="4001" spans="1:17">
      <c r="A4001" s="77">
        <v>260</v>
      </c>
      <c r="B4001" s="77" t="s">
        <v>107</v>
      </c>
      <c r="C4001" s="77" t="s">
        <v>108</v>
      </c>
      <c r="D4001" s="77" t="s">
        <v>2014</v>
      </c>
      <c r="E4001" s="77" t="s">
        <v>2015</v>
      </c>
      <c r="F4001" s="78">
        <v>45735</v>
      </c>
      <c r="G4001" s="77" t="s">
        <v>2016</v>
      </c>
      <c r="H4001" s="79">
        <v>13348214</v>
      </c>
      <c r="I4001" s="79">
        <v>8142412</v>
      </c>
      <c r="J4001" s="79">
        <v>5756419.4000000004</v>
      </c>
      <c r="K4001" s="79">
        <v>2385992.6</v>
      </c>
      <c r="L4001" s="79">
        <v>533929</v>
      </c>
      <c r="M4001" s="79">
        <v>533929</v>
      </c>
      <c r="N4001" s="79">
        <v>0</v>
      </c>
      <c r="O4001" s="79">
        <v>0</v>
      </c>
      <c r="P4001" s="80">
        <v>1318134.6000000001</v>
      </c>
      <c r="Q4001" s="81" t="str">
        <f t="shared" si="62"/>
        <v>Registered</v>
      </c>
    </row>
    <row r="4002" spans="1:17">
      <c r="A4002" s="72">
        <v>259</v>
      </c>
      <c r="B4002" s="72" t="s">
        <v>1884</v>
      </c>
      <c r="C4002" s="72" t="s">
        <v>2010</v>
      </c>
      <c r="D4002" s="72" t="s">
        <v>2011</v>
      </c>
      <c r="E4002" s="72" t="s">
        <v>2012</v>
      </c>
      <c r="F4002" s="73">
        <v>45114</v>
      </c>
      <c r="G4002" s="72" t="s">
        <v>2013</v>
      </c>
      <c r="H4002" s="74">
        <v>7996429</v>
      </c>
      <c r="I4002" s="74">
        <v>7196783</v>
      </c>
      <c r="J4002" s="74">
        <v>4796962</v>
      </c>
      <c r="K4002" s="74">
        <v>2399821</v>
      </c>
      <c r="L4002" s="74">
        <v>0</v>
      </c>
      <c r="M4002" s="74">
        <v>399821</v>
      </c>
      <c r="N4002" s="74">
        <v>399821</v>
      </c>
      <c r="O4002" s="74">
        <v>0</v>
      </c>
      <c r="P4002" s="75">
        <v>1600179</v>
      </c>
      <c r="Q4002" s="76" t="str">
        <f t="shared" si="62"/>
        <v>Registered</v>
      </c>
    </row>
    <row r="4003" spans="1:17">
      <c r="A4003" s="77">
        <v>258</v>
      </c>
      <c r="B4003" s="77" t="s">
        <v>107</v>
      </c>
      <c r="C4003" s="77" t="s">
        <v>108</v>
      </c>
      <c r="D4003" s="77" t="s">
        <v>2008</v>
      </c>
      <c r="E4003" s="77" t="s">
        <v>2009</v>
      </c>
      <c r="F4003" s="78">
        <v>45762</v>
      </c>
      <c r="G4003" s="77" t="s">
        <v>2001</v>
      </c>
      <c r="H4003" s="79">
        <v>12904800</v>
      </c>
      <c r="I4003" s="79">
        <v>7871928</v>
      </c>
      <c r="J4003" s="79">
        <v>5463032</v>
      </c>
      <c r="K4003" s="79">
        <v>2408896</v>
      </c>
      <c r="L4003" s="79">
        <v>516192</v>
      </c>
      <c r="M4003" s="79">
        <v>516192</v>
      </c>
      <c r="N4003" s="79">
        <v>0</v>
      </c>
      <c r="O4003" s="79">
        <v>0</v>
      </c>
      <c r="P4003" s="80">
        <v>1376512</v>
      </c>
      <c r="Q4003" s="81" t="str">
        <f t="shared" si="62"/>
        <v>Registered</v>
      </c>
    </row>
    <row r="4004" spans="1:17">
      <c r="A4004" s="72">
        <v>257</v>
      </c>
      <c r="B4004" s="72" t="s">
        <v>355</v>
      </c>
      <c r="C4004" s="72" t="s">
        <v>357</v>
      </c>
      <c r="D4004" s="72" t="s">
        <v>2005</v>
      </c>
      <c r="E4004" s="72" t="s">
        <v>2006</v>
      </c>
      <c r="F4004" s="73">
        <v>45527</v>
      </c>
      <c r="G4004" s="72" t="s">
        <v>2007</v>
      </c>
      <c r="H4004" s="74">
        <v>9605000</v>
      </c>
      <c r="I4004" s="74">
        <v>5955100</v>
      </c>
      <c r="J4004" s="74">
        <v>3544499.9</v>
      </c>
      <c r="K4004" s="74">
        <v>2410600.1</v>
      </c>
      <c r="L4004" s="74">
        <v>0</v>
      </c>
      <c r="M4004" s="74">
        <v>192100</v>
      </c>
      <c r="N4004" s="74">
        <v>0</v>
      </c>
      <c r="O4004" s="74">
        <v>0</v>
      </c>
      <c r="P4004" s="75">
        <v>2218500.1</v>
      </c>
      <c r="Q4004" s="76" t="str">
        <f t="shared" si="62"/>
        <v>Registered</v>
      </c>
    </row>
    <row r="4005" spans="1:17">
      <c r="A4005" s="77">
        <v>256</v>
      </c>
      <c r="B4005" s="77" t="s">
        <v>318</v>
      </c>
      <c r="C4005" s="77" t="s">
        <v>321</v>
      </c>
      <c r="D4005" s="77" t="s">
        <v>2002</v>
      </c>
      <c r="E4005" s="77" t="s">
        <v>2003</v>
      </c>
      <c r="F4005" s="78">
        <v>45688</v>
      </c>
      <c r="G4005" s="77" t="s">
        <v>2004</v>
      </c>
      <c r="H4005" s="79">
        <v>5284647</v>
      </c>
      <c r="I4005" s="79">
        <v>3117942</v>
      </c>
      <c r="J4005" s="79">
        <v>700003</v>
      </c>
      <c r="K4005" s="79">
        <v>2417939</v>
      </c>
      <c r="L4005" s="79">
        <v>0</v>
      </c>
      <c r="M4005" s="79">
        <v>0</v>
      </c>
      <c r="N4005" s="79">
        <v>2417939</v>
      </c>
      <c r="O4005" s="79">
        <v>0</v>
      </c>
      <c r="P4005" s="80">
        <v>0</v>
      </c>
      <c r="Q4005" s="81" t="str">
        <f t="shared" si="62"/>
        <v>Registered</v>
      </c>
    </row>
    <row r="4006" spans="1:17">
      <c r="A4006" s="72">
        <v>255</v>
      </c>
      <c r="B4006" s="72" t="s">
        <v>107</v>
      </c>
      <c r="C4006" s="72" t="s">
        <v>108</v>
      </c>
      <c r="D4006" s="72" t="s">
        <v>1999</v>
      </c>
      <c r="E4006" s="72" t="s">
        <v>2000</v>
      </c>
      <c r="F4006" s="73">
        <v>45762</v>
      </c>
      <c r="G4006" s="72" t="s">
        <v>2001</v>
      </c>
      <c r="H4006" s="74">
        <v>12904800</v>
      </c>
      <c r="I4006" s="74">
        <v>7871928</v>
      </c>
      <c r="J4006" s="74">
        <v>5436147</v>
      </c>
      <c r="K4006" s="74">
        <v>2435781</v>
      </c>
      <c r="L4006" s="74">
        <v>516192</v>
      </c>
      <c r="M4006" s="74">
        <v>516192</v>
      </c>
      <c r="N4006" s="74">
        <v>0</v>
      </c>
      <c r="O4006" s="74">
        <v>0</v>
      </c>
      <c r="P4006" s="75">
        <v>1403397</v>
      </c>
      <c r="Q4006" s="76" t="str">
        <f t="shared" si="62"/>
        <v>Registered</v>
      </c>
    </row>
    <row r="4007" spans="1:17">
      <c r="A4007" s="77">
        <v>253</v>
      </c>
      <c r="B4007" s="77" t="s">
        <v>130</v>
      </c>
      <c r="C4007" s="77" t="s">
        <v>28</v>
      </c>
      <c r="D4007" s="77" t="s">
        <v>1996</v>
      </c>
      <c r="E4007" s="77" t="s">
        <v>1997</v>
      </c>
      <c r="F4007" s="78">
        <v>46101</v>
      </c>
      <c r="G4007" s="77" t="s">
        <v>1495</v>
      </c>
      <c r="H4007" s="79">
        <v>3255000</v>
      </c>
      <c r="I4007" s="79">
        <v>2766750</v>
      </c>
      <c r="J4007" s="79">
        <v>281558</v>
      </c>
      <c r="K4007" s="79">
        <v>2485192</v>
      </c>
      <c r="L4007" s="79">
        <v>2485192</v>
      </c>
      <c r="M4007" s="79">
        <v>0</v>
      </c>
      <c r="N4007" s="79">
        <v>0</v>
      </c>
      <c r="O4007" s="79">
        <v>0</v>
      </c>
      <c r="P4007" s="80">
        <v>0</v>
      </c>
      <c r="Q4007" s="81" t="str">
        <f t="shared" si="62"/>
        <v>Registered</v>
      </c>
    </row>
    <row r="4008" spans="1:17">
      <c r="A4008" s="72">
        <v>252</v>
      </c>
      <c r="B4008" s="72" t="s">
        <v>130</v>
      </c>
      <c r="C4008" s="72" t="s">
        <v>29</v>
      </c>
      <c r="D4008" s="72" t="s">
        <v>1994</v>
      </c>
      <c r="E4008" s="72" t="s">
        <v>1995</v>
      </c>
      <c r="F4008" s="73">
        <v>46098</v>
      </c>
      <c r="G4008" s="72" t="s">
        <v>1615</v>
      </c>
      <c r="H4008" s="74">
        <v>3307195</v>
      </c>
      <c r="I4008" s="74">
        <v>2811118</v>
      </c>
      <c r="J4008" s="74">
        <v>319559</v>
      </c>
      <c r="K4008" s="74">
        <v>2491559</v>
      </c>
      <c r="L4008" s="74">
        <v>0</v>
      </c>
      <c r="M4008" s="74">
        <v>2491559</v>
      </c>
      <c r="N4008" s="74">
        <v>0</v>
      </c>
      <c r="O4008" s="74">
        <v>0</v>
      </c>
      <c r="P4008" s="75">
        <v>0</v>
      </c>
      <c r="Q4008" s="76" t="str">
        <f t="shared" si="62"/>
        <v>Registered</v>
      </c>
    </row>
    <row r="4009" spans="1:17">
      <c r="A4009" s="77">
        <v>250</v>
      </c>
      <c r="B4009" s="77" t="s">
        <v>395</v>
      </c>
      <c r="C4009" s="77" t="s">
        <v>68</v>
      </c>
      <c r="D4009" s="77" t="s">
        <v>1989</v>
      </c>
      <c r="E4009" s="77" t="s">
        <v>1990</v>
      </c>
      <c r="F4009" s="78">
        <v>44042</v>
      </c>
      <c r="G4009" s="77" t="s">
        <v>1648</v>
      </c>
      <c r="H4009" s="79">
        <v>6700000</v>
      </c>
      <c r="I4009" s="79">
        <v>6700000</v>
      </c>
      <c r="J4009" s="79">
        <v>4200000</v>
      </c>
      <c r="K4009" s="79">
        <v>2500000</v>
      </c>
      <c r="L4009" s="79">
        <v>0</v>
      </c>
      <c r="M4009" s="79">
        <v>0</v>
      </c>
      <c r="N4009" s="79">
        <v>0</v>
      </c>
      <c r="O4009" s="79">
        <v>0</v>
      </c>
      <c r="P4009" s="80">
        <v>2500000</v>
      </c>
      <c r="Q4009" s="81" t="str">
        <f t="shared" si="62"/>
        <v>Registered</v>
      </c>
    </row>
    <row r="4010" spans="1:17">
      <c r="A4010" s="72">
        <v>251</v>
      </c>
      <c r="B4010" s="72" t="s">
        <v>62</v>
      </c>
      <c r="C4010" s="72" t="s">
        <v>65</v>
      </c>
      <c r="D4010" s="72" t="s">
        <v>1991</v>
      </c>
      <c r="E4010" s="72" t="s">
        <v>1992</v>
      </c>
      <c r="F4010" s="73">
        <v>44981</v>
      </c>
      <c r="G4010" s="72" t="s">
        <v>1993</v>
      </c>
      <c r="H4010" s="74">
        <v>6600000</v>
      </c>
      <c r="I4010" s="74">
        <v>6600000</v>
      </c>
      <c r="J4010" s="74">
        <v>4100000</v>
      </c>
      <c r="K4010" s="74">
        <v>2500000</v>
      </c>
      <c r="L4010" s="74">
        <v>0</v>
      </c>
      <c r="M4010" s="74">
        <v>0</v>
      </c>
      <c r="N4010" s="74">
        <v>0</v>
      </c>
      <c r="O4010" s="74">
        <v>0</v>
      </c>
      <c r="P4010" s="75">
        <v>2500000</v>
      </c>
      <c r="Q4010" s="76" t="str">
        <f t="shared" si="62"/>
        <v>Registered</v>
      </c>
    </row>
    <row r="4011" spans="1:17">
      <c r="A4011" s="77">
        <v>249</v>
      </c>
      <c r="B4011" s="77" t="s">
        <v>1575</v>
      </c>
      <c r="C4011" s="77" t="s">
        <v>172</v>
      </c>
      <c r="D4011" s="77" t="s">
        <v>1987</v>
      </c>
      <c r="E4011" s="77" t="s">
        <v>1988</v>
      </c>
      <c r="F4011" s="78">
        <v>46099</v>
      </c>
      <c r="G4011" s="77" t="s">
        <v>1586</v>
      </c>
      <c r="H4011" s="79">
        <v>4764500</v>
      </c>
      <c r="I4011" s="79">
        <v>2953990</v>
      </c>
      <c r="J4011" s="79">
        <v>448435</v>
      </c>
      <c r="K4011" s="79">
        <v>2505555</v>
      </c>
      <c r="L4011" s="79">
        <v>0</v>
      </c>
      <c r="M4011" s="79">
        <v>2505555</v>
      </c>
      <c r="N4011" s="79">
        <v>0</v>
      </c>
      <c r="O4011" s="79">
        <v>0</v>
      </c>
      <c r="P4011" s="80">
        <v>0</v>
      </c>
      <c r="Q4011" s="81" t="str">
        <f t="shared" si="62"/>
        <v>Registered</v>
      </c>
    </row>
    <row r="4012" spans="1:17">
      <c r="A4012" s="72">
        <v>248</v>
      </c>
      <c r="B4012" s="72" t="s">
        <v>1884</v>
      </c>
      <c r="C4012" s="72" t="s">
        <v>1983</v>
      </c>
      <c r="D4012" s="72" t="s">
        <v>1984</v>
      </c>
      <c r="E4012" s="72" t="s">
        <v>1985</v>
      </c>
      <c r="F4012" s="73">
        <v>44895</v>
      </c>
      <c r="G4012" s="72" t="s">
        <v>1986</v>
      </c>
      <c r="H4012" s="74">
        <v>8359729</v>
      </c>
      <c r="I4012" s="74">
        <v>8359729</v>
      </c>
      <c r="J4012" s="74">
        <v>5851809</v>
      </c>
      <c r="K4012" s="74">
        <v>2507920</v>
      </c>
      <c r="L4012" s="74">
        <v>835976</v>
      </c>
      <c r="M4012" s="74">
        <v>417986</v>
      </c>
      <c r="N4012" s="74">
        <v>417986</v>
      </c>
      <c r="O4012" s="74">
        <v>0</v>
      </c>
      <c r="P4012" s="75">
        <v>835972</v>
      </c>
      <c r="Q4012" s="76" t="str">
        <f t="shared" si="62"/>
        <v>Registered</v>
      </c>
    </row>
    <row r="4013" spans="1:17">
      <c r="A4013" s="77">
        <v>247</v>
      </c>
      <c r="B4013" s="77" t="s">
        <v>130</v>
      </c>
      <c r="C4013" s="77" t="s">
        <v>132</v>
      </c>
      <c r="D4013" s="77" t="s">
        <v>1980</v>
      </c>
      <c r="E4013" s="77" t="s">
        <v>1981</v>
      </c>
      <c r="F4013" s="78">
        <v>46105</v>
      </c>
      <c r="G4013" s="77" t="s">
        <v>1982</v>
      </c>
      <c r="H4013" s="79">
        <v>9043200</v>
      </c>
      <c r="I4013" s="79">
        <v>2712960</v>
      </c>
      <c r="J4013" s="79">
        <v>200000</v>
      </c>
      <c r="K4013" s="79">
        <v>2512960</v>
      </c>
      <c r="L4013" s="79">
        <v>2512960</v>
      </c>
      <c r="M4013" s="79">
        <v>0</v>
      </c>
      <c r="N4013" s="79">
        <v>0</v>
      </c>
      <c r="O4013" s="79">
        <v>0</v>
      </c>
      <c r="P4013" s="80">
        <v>0</v>
      </c>
      <c r="Q4013" s="81" t="str">
        <f t="shared" si="62"/>
        <v>Registered</v>
      </c>
    </row>
    <row r="4014" spans="1:17">
      <c r="A4014" s="72">
        <v>245</v>
      </c>
      <c r="B4014" s="72" t="s">
        <v>395</v>
      </c>
      <c r="C4014" s="72" t="s">
        <v>68</v>
      </c>
      <c r="D4014" s="72" t="s">
        <v>1974</v>
      </c>
      <c r="E4014" s="72" t="s">
        <v>1975</v>
      </c>
      <c r="F4014" s="73">
        <v>44278</v>
      </c>
      <c r="G4014" s="72" t="s">
        <v>1976</v>
      </c>
      <c r="H4014" s="74">
        <v>6400000</v>
      </c>
      <c r="I4014" s="74">
        <v>6400000</v>
      </c>
      <c r="J4014" s="74">
        <v>3875000</v>
      </c>
      <c r="K4014" s="74">
        <v>2525000</v>
      </c>
      <c r="L4014" s="74">
        <v>0</v>
      </c>
      <c r="M4014" s="74">
        <v>0</v>
      </c>
      <c r="N4014" s="74">
        <v>0</v>
      </c>
      <c r="O4014" s="74">
        <v>0</v>
      </c>
      <c r="P4014" s="75">
        <v>2525000</v>
      </c>
      <c r="Q4014" s="76" t="str">
        <f t="shared" si="62"/>
        <v>Registered</v>
      </c>
    </row>
    <row r="4015" spans="1:17">
      <c r="A4015" s="77">
        <v>243</v>
      </c>
      <c r="B4015" s="77" t="s">
        <v>1433</v>
      </c>
      <c r="C4015" s="77" t="s">
        <v>1434</v>
      </c>
      <c r="D4015" s="77" t="s">
        <v>1972</v>
      </c>
      <c r="E4015" s="77" t="s">
        <v>1973</v>
      </c>
      <c r="F4015" s="78">
        <v>45504</v>
      </c>
      <c r="G4015" s="77" t="s">
        <v>1399</v>
      </c>
      <c r="H4015" s="79">
        <v>12812500</v>
      </c>
      <c r="I4015" s="79">
        <v>9609375</v>
      </c>
      <c r="J4015" s="79">
        <v>7062499</v>
      </c>
      <c r="K4015" s="79">
        <v>2546876</v>
      </c>
      <c r="L4015" s="79">
        <v>0</v>
      </c>
      <c r="M4015" s="79">
        <v>0</v>
      </c>
      <c r="N4015" s="79">
        <v>640625</v>
      </c>
      <c r="O4015" s="79">
        <v>0</v>
      </c>
      <c r="P4015" s="80">
        <v>1906251</v>
      </c>
      <c r="Q4015" s="81" t="str">
        <f t="shared" si="62"/>
        <v>Registered</v>
      </c>
    </row>
    <row r="4016" spans="1:17">
      <c r="A4016" s="72">
        <v>242</v>
      </c>
      <c r="B4016" s="72" t="s">
        <v>130</v>
      </c>
      <c r="C4016" s="72" t="s">
        <v>28</v>
      </c>
      <c r="D4016" s="72" t="s">
        <v>1971</v>
      </c>
      <c r="E4016" s="72" t="s">
        <v>1963</v>
      </c>
      <c r="F4016" s="73">
        <v>46098</v>
      </c>
      <c r="G4016" s="72" t="s">
        <v>1467</v>
      </c>
      <c r="H4016" s="74">
        <v>3360000</v>
      </c>
      <c r="I4016" s="74">
        <v>2856000</v>
      </c>
      <c r="J4016" s="74">
        <v>290640</v>
      </c>
      <c r="K4016" s="74">
        <v>2565360</v>
      </c>
      <c r="L4016" s="74">
        <v>2565360</v>
      </c>
      <c r="M4016" s="74">
        <v>0</v>
      </c>
      <c r="N4016" s="74">
        <v>0</v>
      </c>
      <c r="O4016" s="74">
        <v>0</v>
      </c>
      <c r="P4016" s="75">
        <v>0</v>
      </c>
      <c r="Q4016" s="76" t="str">
        <f t="shared" si="62"/>
        <v>Registered</v>
      </c>
    </row>
    <row r="4017" spans="1:17">
      <c r="A4017" s="77">
        <v>241</v>
      </c>
      <c r="B4017" s="77" t="s">
        <v>130</v>
      </c>
      <c r="C4017" s="77" t="s">
        <v>134</v>
      </c>
      <c r="D4017" s="77" t="s">
        <v>1969</v>
      </c>
      <c r="E4017" s="77" t="s">
        <v>1970</v>
      </c>
      <c r="F4017" s="78">
        <v>46109</v>
      </c>
      <c r="G4017" s="77" t="s">
        <v>1432</v>
      </c>
      <c r="H4017" s="79">
        <v>9273600</v>
      </c>
      <c r="I4017" s="79">
        <v>2782080</v>
      </c>
      <c r="J4017" s="79">
        <v>200000</v>
      </c>
      <c r="K4017" s="79">
        <v>2582080</v>
      </c>
      <c r="L4017" s="79">
        <v>2582080</v>
      </c>
      <c r="M4017" s="79">
        <v>0</v>
      </c>
      <c r="N4017" s="79">
        <v>0</v>
      </c>
      <c r="O4017" s="79">
        <v>0</v>
      </c>
      <c r="P4017" s="80">
        <v>0</v>
      </c>
      <c r="Q4017" s="81" t="str">
        <f t="shared" si="62"/>
        <v>Registered</v>
      </c>
    </row>
    <row r="4018" spans="1:17">
      <c r="A4018" s="72">
        <v>240</v>
      </c>
      <c r="B4018" s="72" t="s">
        <v>1433</v>
      </c>
      <c r="C4018" s="72" t="s">
        <v>1789</v>
      </c>
      <c r="D4018" s="72" t="s">
        <v>1966</v>
      </c>
      <c r="E4018" s="72" t="s">
        <v>1967</v>
      </c>
      <c r="F4018" s="73">
        <v>45218</v>
      </c>
      <c r="G4018" s="72" t="s">
        <v>1968</v>
      </c>
      <c r="H4018" s="74">
        <v>9636000</v>
      </c>
      <c r="I4018" s="74">
        <v>6745200</v>
      </c>
      <c r="J4018" s="74">
        <v>4154850</v>
      </c>
      <c r="K4018" s="74">
        <v>2590350</v>
      </c>
      <c r="L4018" s="74">
        <v>0</v>
      </c>
      <c r="M4018" s="74">
        <v>0</v>
      </c>
      <c r="N4018" s="74">
        <v>0</v>
      </c>
      <c r="O4018" s="74">
        <v>0</v>
      </c>
      <c r="P4018" s="75">
        <v>2590350</v>
      </c>
      <c r="Q4018" s="76" t="str">
        <f t="shared" si="62"/>
        <v>Registered</v>
      </c>
    </row>
    <row r="4019" spans="1:17">
      <c r="A4019" s="77">
        <v>239</v>
      </c>
      <c r="B4019" s="77" t="s">
        <v>130</v>
      </c>
      <c r="C4019" s="77" t="s">
        <v>133</v>
      </c>
      <c r="D4019" s="77" t="s">
        <v>1964</v>
      </c>
      <c r="E4019" s="77" t="s">
        <v>1965</v>
      </c>
      <c r="F4019" s="78">
        <v>46108</v>
      </c>
      <c r="G4019" s="77" t="s">
        <v>1561</v>
      </c>
      <c r="H4019" s="79">
        <v>8985600</v>
      </c>
      <c r="I4019" s="79">
        <v>2695680</v>
      </c>
      <c r="J4019" s="79">
        <v>100000</v>
      </c>
      <c r="K4019" s="79">
        <v>2595680</v>
      </c>
      <c r="L4019" s="79">
        <v>2595680</v>
      </c>
      <c r="M4019" s="79">
        <v>0</v>
      </c>
      <c r="N4019" s="79">
        <v>0</v>
      </c>
      <c r="O4019" s="79">
        <v>0</v>
      </c>
      <c r="P4019" s="80">
        <v>0</v>
      </c>
      <c r="Q4019" s="81" t="str">
        <f t="shared" si="62"/>
        <v>Registered</v>
      </c>
    </row>
    <row r="4020" spans="1:17">
      <c r="A4020" s="72">
        <v>238</v>
      </c>
      <c r="B4020" s="72" t="s">
        <v>130</v>
      </c>
      <c r="C4020" s="72" t="s">
        <v>28</v>
      </c>
      <c r="D4020" s="72" t="s">
        <v>1962</v>
      </c>
      <c r="E4020" s="72" t="s">
        <v>1963</v>
      </c>
      <c r="F4020" s="73">
        <v>45899</v>
      </c>
      <c r="G4020" s="72" t="s">
        <v>1467</v>
      </c>
      <c r="H4020" s="74">
        <v>3712443</v>
      </c>
      <c r="I4020" s="74">
        <v>2969953</v>
      </c>
      <c r="J4020" s="74">
        <v>371244</v>
      </c>
      <c r="K4020" s="74">
        <v>2598709</v>
      </c>
      <c r="L4020" s="74">
        <v>2598709</v>
      </c>
      <c r="M4020" s="74">
        <v>0</v>
      </c>
      <c r="N4020" s="74">
        <v>0</v>
      </c>
      <c r="O4020" s="74">
        <v>0</v>
      </c>
      <c r="P4020" s="75">
        <v>0</v>
      </c>
      <c r="Q4020" s="76" t="str">
        <f t="shared" si="62"/>
        <v>Registered</v>
      </c>
    </row>
    <row r="4021" spans="1:17">
      <c r="A4021" s="77">
        <v>237</v>
      </c>
      <c r="B4021" s="77" t="s">
        <v>130</v>
      </c>
      <c r="C4021" s="77" t="s">
        <v>29</v>
      </c>
      <c r="D4021" s="77" t="s">
        <v>1960</v>
      </c>
      <c r="E4021" s="77" t="s">
        <v>1961</v>
      </c>
      <c r="F4021" s="78">
        <v>45990</v>
      </c>
      <c r="G4021" s="77" t="s">
        <v>1419</v>
      </c>
      <c r="H4021" s="79">
        <v>3468750</v>
      </c>
      <c r="I4021" s="79">
        <v>2948440</v>
      </c>
      <c r="J4021" s="79">
        <v>346875</v>
      </c>
      <c r="K4021" s="79">
        <v>2601565</v>
      </c>
      <c r="L4021" s="79">
        <v>2601565</v>
      </c>
      <c r="M4021" s="79">
        <v>0</v>
      </c>
      <c r="N4021" s="79">
        <v>0</v>
      </c>
      <c r="O4021" s="79">
        <v>0</v>
      </c>
      <c r="P4021" s="80">
        <v>0</v>
      </c>
      <c r="Q4021" s="81" t="str">
        <f t="shared" si="62"/>
        <v>Registered</v>
      </c>
    </row>
    <row r="4022" spans="1:17">
      <c r="A4022" s="72">
        <v>236</v>
      </c>
      <c r="B4022" s="72" t="s">
        <v>130</v>
      </c>
      <c r="C4022" s="72" t="s">
        <v>132</v>
      </c>
      <c r="D4022" s="72" t="s">
        <v>1958</v>
      </c>
      <c r="E4022" s="72" t="s">
        <v>1959</v>
      </c>
      <c r="F4022" s="73">
        <v>46060</v>
      </c>
      <c r="G4022" s="72" t="s">
        <v>1578</v>
      </c>
      <c r="H4022" s="74">
        <v>13710744</v>
      </c>
      <c r="I4022" s="74">
        <v>4113223</v>
      </c>
      <c r="J4022" s="74">
        <v>1508181.4</v>
      </c>
      <c r="K4022" s="74">
        <v>2605041.6</v>
      </c>
      <c r="L4022" s="74">
        <v>2605041.6</v>
      </c>
      <c r="M4022" s="74">
        <v>0</v>
      </c>
      <c r="N4022" s="74">
        <v>0</v>
      </c>
      <c r="O4022" s="74">
        <v>0</v>
      </c>
      <c r="P4022" s="75">
        <v>0</v>
      </c>
      <c r="Q4022" s="76" t="str">
        <f t="shared" si="62"/>
        <v>Registered</v>
      </c>
    </row>
    <row r="4023" spans="1:17">
      <c r="A4023" s="77">
        <v>235</v>
      </c>
      <c r="B4023" s="77" t="s">
        <v>400</v>
      </c>
      <c r="C4023" s="77" t="s">
        <v>70</v>
      </c>
      <c r="D4023" s="77" t="s">
        <v>1955</v>
      </c>
      <c r="E4023" s="77" t="s">
        <v>1956</v>
      </c>
      <c r="F4023" s="78">
        <v>43735</v>
      </c>
      <c r="G4023" s="77" t="s">
        <v>1957</v>
      </c>
      <c r="H4023" s="79">
        <v>6230000</v>
      </c>
      <c r="I4023" s="79">
        <v>6230000</v>
      </c>
      <c r="J4023" s="79">
        <v>3623000</v>
      </c>
      <c r="K4023" s="79">
        <v>2607000</v>
      </c>
      <c r="L4023" s="79">
        <v>0</v>
      </c>
      <c r="M4023" s="79">
        <v>0</v>
      </c>
      <c r="N4023" s="79">
        <v>0</v>
      </c>
      <c r="O4023" s="79">
        <v>0</v>
      </c>
      <c r="P4023" s="80">
        <v>2607000</v>
      </c>
      <c r="Q4023" s="81" t="str">
        <f t="shared" si="62"/>
        <v>Registered</v>
      </c>
    </row>
    <row r="4024" spans="1:17">
      <c r="A4024" s="72">
        <v>234</v>
      </c>
      <c r="B4024" s="72" t="s">
        <v>318</v>
      </c>
      <c r="C4024" s="72" t="s">
        <v>321</v>
      </c>
      <c r="D4024" s="72" t="s">
        <v>1953</v>
      </c>
      <c r="E4024" s="72" t="s">
        <v>1954</v>
      </c>
      <c r="F4024" s="73">
        <v>46078</v>
      </c>
      <c r="G4024" s="72" t="s">
        <v>1747</v>
      </c>
      <c r="H4024" s="74">
        <v>5328792</v>
      </c>
      <c r="I4024" s="74">
        <v>3143988</v>
      </c>
      <c r="J4024" s="74">
        <v>532879.19999999995</v>
      </c>
      <c r="K4024" s="74">
        <v>2611108.7999999998</v>
      </c>
      <c r="L4024" s="74">
        <v>2611108.7999999998</v>
      </c>
      <c r="M4024" s="74">
        <v>0</v>
      </c>
      <c r="N4024" s="74">
        <v>0</v>
      </c>
      <c r="O4024" s="74">
        <v>0</v>
      </c>
      <c r="P4024" s="75">
        <v>0</v>
      </c>
      <c r="Q4024" s="76" t="str">
        <f t="shared" si="62"/>
        <v>Registered</v>
      </c>
    </row>
    <row r="4025" spans="1:17">
      <c r="A4025" s="77">
        <v>233</v>
      </c>
      <c r="B4025" s="77" t="s">
        <v>355</v>
      </c>
      <c r="C4025" s="77" t="s">
        <v>1588</v>
      </c>
      <c r="D4025" s="77" t="s">
        <v>1950</v>
      </c>
      <c r="E4025" s="77" t="s">
        <v>1951</v>
      </c>
      <c r="F4025" s="78">
        <v>45889</v>
      </c>
      <c r="G4025" s="77" t="s">
        <v>1952</v>
      </c>
      <c r="H4025" s="79">
        <v>6803400</v>
      </c>
      <c r="I4025" s="79">
        <v>3877938</v>
      </c>
      <c r="J4025" s="79">
        <v>1258629</v>
      </c>
      <c r="K4025" s="79">
        <v>2619309</v>
      </c>
      <c r="L4025" s="79">
        <v>0</v>
      </c>
      <c r="M4025" s="79">
        <v>272136</v>
      </c>
      <c r="N4025" s="79">
        <v>0</v>
      </c>
      <c r="O4025" s="79">
        <v>272136</v>
      </c>
      <c r="P4025" s="80">
        <v>2075037</v>
      </c>
      <c r="Q4025" s="81" t="str">
        <f t="shared" si="62"/>
        <v>Registered</v>
      </c>
    </row>
    <row r="4026" spans="1:17">
      <c r="A4026" s="72">
        <v>232</v>
      </c>
      <c r="B4026" s="72" t="s">
        <v>130</v>
      </c>
      <c r="C4026" s="72" t="s">
        <v>132</v>
      </c>
      <c r="D4026" s="72" t="s">
        <v>1948</v>
      </c>
      <c r="E4026" s="72" t="s">
        <v>1949</v>
      </c>
      <c r="F4026" s="73">
        <v>45894</v>
      </c>
      <c r="G4026" s="72" t="s">
        <v>1561</v>
      </c>
      <c r="H4026" s="74">
        <v>13150350</v>
      </c>
      <c r="I4026" s="74">
        <v>3945105</v>
      </c>
      <c r="J4026" s="74">
        <v>1315035</v>
      </c>
      <c r="K4026" s="74">
        <v>2630070</v>
      </c>
      <c r="L4026" s="74">
        <v>2630070</v>
      </c>
      <c r="M4026" s="74">
        <v>0</v>
      </c>
      <c r="N4026" s="74">
        <v>0</v>
      </c>
      <c r="O4026" s="74">
        <v>0</v>
      </c>
      <c r="P4026" s="75">
        <v>0</v>
      </c>
      <c r="Q4026" s="76" t="str">
        <f t="shared" si="62"/>
        <v>Registered</v>
      </c>
    </row>
    <row r="4027" spans="1:17">
      <c r="A4027" s="77">
        <v>231</v>
      </c>
      <c r="B4027" s="77" t="s">
        <v>318</v>
      </c>
      <c r="C4027" s="77" t="s">
        <v>321</v>
      </c>
      <c r="D4027" s="77" t="s">
        <v>1946</v>
      </c>
      <c r="E4027" s="77" t="s">
        <v>1947</v>
      </c>
      <c r="F4027" s="78">
        <v>46081</v>
      </c>
      <c r="G4027" s="77" t="s">
        <v>1591</v>
      </c>
      <c r="H4027" s="79">
        <v>5417500</v>
      </c>
      <c r="I4027" s="79">
        <v>3196325</v>
      </c>
      <c r="J4027" s="79">
        <v>541750</v>
      </c>
      <c r="K4027" s="79">
        <v>2654575</v>
      </c>
      <c r="L4027" s="79">
        <v>2654575</v>
      </c>
      <c r="M4027" s="79">
        <v>0</v>
      </c>
      <c r="N4027" s="79">
        <v>0</v>
      </c>
      <c r="O4027" s="79">
        <v>0</v>
      </c>
      <c r="P4027" s="80">
        <v>0</v>
      </c>
      <c r="Q4027" s="81" t="str">
        <f t="shared" si="62"/>
        <v>Registered</v>
      </c>
    </row>
    <row r="4028" spans="1:17">
      <c r="A4028" s="72">
        <v>230</v>
      </c>
      <c r="B4028" s="72" t="s">
        <v>1762</v>
      </c>
      <c r="C4028" s="72" t="s">
        <v>13</v>
      </c>
      <c r="D4028" s="72" t="s">
        <v>1943</v>
      </c>
      <c r="E4028" s="72" t="s">
        <v>1944</v>
      </c>
      <c r="F4028" s="73">
        <v>45350</v>
      </c>
      <c r="G4028" s="72" t="s">
        <v>1945</v>
      </c>
      <c r="H4028" s="74">
        <v>5800000</v>
      </c>
      <c r="I4028" s="74">
        <v>4060000</v>
      </c>
      <c r="J4028" s="74">
        <v>1400000</v>
      </c>
      <c r="K4028" s="74">
        <v>2660000</v>
      </c>
      <c r="L4028" s="74">
        <v>0</v>
      </c>
      <c r="M4028" s="74">
        <v>0</v>
      </c>
      <c r="N4028" s="74">
        <v>0</v>
      </c>
      <c r="O4028" s="74">
        <v>0</v>
      </c>
      <c r="P4028" s="75">
        <v>2660000</v>
      </c>
      <c r="Q4028" s="76" t="str">
        <f t="shared" si="62"/>
        <v>Registered</v>
      </c>
    </row>
    <row r="4029" spans="1:17">
      <c r="A4029" s="77">
        <v>229</v>
      </c>
      <c r="B4029" s="77" t="s">
        <v>62</v>
      </c>
      <c r="C4029" s="77" t="s">
        <v>65</v>
      </c>
      <c r="D4029" s="77" t="s">
        <v>1942</v>
      </c>
      <c r="E4029" s="77" t="s">
        <v>1818</v>
      </c>
      <c r="F4029" s="78">
        <v>44088</v>
      </c>
      <c r="G4029" s="77" t="s">
        <v>1734</v>
      </c>
      <c r="H4029" s="79">
        <v>22500000</v>
      </c>
      <c r="I4029" s="79">
        <v>22500000</v>
      </c>
      <c r="J4029" s="79">
        <v>19820000</v>
      </c>
      <c r="K4029" s="79">
        <v>2680000</v>
      </c>
      <c r="L4029" s="79">
        <v>0</v>
      </c>
      <c r="M4029" s="79">
        <v>0</v>
      </c>
      <c r="N4029" s="79">
        <v>0</v>
      </c>
      <c r="O4029" s="79">
        <v>0</v>
      </c>
      <c r="P4029" s="80">
        <v>2680000</v>
      </c>
      <c r="Q4029" s="81" t="str">
        <f t="shared" si="62"/>
        <v>Registered</v>
      </c>
    </row>
    <row r="4030" spans="1:17">
      <c r="A4030" s="72">
        <v>228</v>
      </c>
      <c r="B4030" s="72" t="s">
        <v>395</v>
      </c>
      <c r="C4030" s="72" t="s">
        <v>68</v>
      </c>
      <c r="D4030" s="72" t="s">
        <v>1940</v>
      </c>
      <c r="E4030" s="72" t="s">
        <v>1941</v>
      </c>
      <c r="F4030" s="73">
        <v>44142</v>
      </c>
      <c r="G4030" s="72" t="s">
        <v>1694</v>
      </c>
      <c r="H4030" s="74">
        <v>9740000</v>
      </c>
      <c r="I4030" s="74">
        <v>9740000</v>
      </c>
      <c r="J4030" s="74">
        <v>7051000</v>
      </c>
      <c r="K4030" s="74">
        <v>2689000</v>
      </c>
      <c r="L4030" s="74">
        <v>0</v>
      </c>
      <c r="M4030" s="74">
        <v>0</v>
      </c>
      <c r="N4030" s="74">
        <v>0</v>
      </c>
      <c r="O4030" s="74">
        <v>0</v>
      </c>
      <c r="P4030" s="75">
        <v>2689000</v>
      </c>
      <c r="Q4030" s="76" t="str">
        <f t="shared" si="62"/>
        <v>Registered</v>
      </c>
    </row>
    <row r="4031" spans="1:17">
      <c r="A4031" s="77">
        <v>227</v>
      </c>
      <c r="B4031" s="77" t="s">
        <v>318</v>
      </c>
      <c r="C4031" s="77" t="s">
        <v>321</v>
      </c>
      <c r="D4031" s="77" t="s">
        <v>1938</v>
      </c>
      <c r="E4031" s="77" t="s">
        <v>1939</v>
      </c>
      <c r="F4031" s="78">
        <v>46102</v>
      </c>
      <c r="G4031" s="77" t="s">
        <v>1467</v>
      </c>
      <c r="H4031" s="79">
        <v>5493600</v>
      </c>
      <c r="I4031" s="79">
        <v>3241224</v>
      </c>
      <c r="J4031" s="79">
        <v>549360</v>
      </c>
      <c r="K4031" s="79">
        <v>2691864</v>
      </c>
      <c r="L4031" s="79">
        <v>2691864</v>
      </c>
      <c r="M4031" s="79">
        <v>0</v>
      </c>
      <c r="N4031" s="79">
        <v>0</v>
      </c>
      <c r="O4031" s="79">
        <v>0</v>
      </c>
      <c r="P4031" s="80">
        <v>0</v>
      </c>
      <c r="Q4031" s="81" t="str">
        <f t="shared" si="62"/>
        <v>Registered</v>
      </c>
    </row>
    <row r="4032" spans="1:17">
      <c r="A4032" s="72">
        <v>226</v>
      </c>
      <c r="B4032" s="72" t="s">
        <v>1433</v>
      </c>
      <c r="C4032" s="72" t="s">
        <v>6</v>
      </c>
      <c r="D4032" s="72" t="s">
        <v>1935</v>
      </c>
      <c r="E4032" s="72" t="s">
        <v>1936</v>
      </c>
      <c r="F4032" s="73">
        <v>45194</v>
      </c>
      <c r="G4032" s="72" t="s">
        <v>1937</v>
      </c>
      <c r="H4032" s="74">
        <v>8258929</v>
      </c>
      <c r="I4032" s="74">
        <v>7020089</v>
      </c>
      <c r="J4032" s="74">
        <v>4326060</v>
      </c>
      <c r="K4032" s="74">
        <v>2694029</v>
      </c>
      <c r="L4032" s="74">
        <v>0</v>
      </c>
      <c r="M4032" s="74">
        <v>412946</v>
      </c>
      <c r="N4032" s="74">
        <v>0</v>
      </c>
      <c r="O4032" s="74">
        <v>412946</v>
      </c>
      <c r="P4032" s="75">
        <v>1868137</v>
      </c>
      <c r="Q4032" s="76" t="str">
        <f t="shared" ref="Q4032:Q4095" si="63">IF(G4032="01 Jan 1900","Unregistered","Registered")</f>
        <v>Registered</v>
      </c>
    </row>
    <row r="4033" spans="1:17">
      <c r="A4033" s="77">
        <v>225</v>
      </c>
      <c r="B4033" s="77" t="s">
        <v>1433</v>
      </c>
      <c r="C4033" s="77" t="s">
        <v>94</v>
      </c>
      <c r="D4033" s="77" t="s">
        <v>1932</v>
      </c>
      <c r="E4033" s="77" t="s">
        <v>1933</v>
      </c>
      <c r="F4033" s="78">
        <v>45828</v>
      </c>
      <c r="G4033" s="77" t="s">
        <v>1934</v>
      </c>
      <c r="H4033" s="79">
        <v>14059821</v>
      </c>
      <c r="I4033" s="79">
        <v>10544866</v>
      </c>
      <c r="J4033" s="79">
        <v>7848972</v>
      </c>
      <c r="K4033" s="79">
        <v>2695894</v>
      </c>
      <c r="L4033" s="79">
        <v>0</v>
      </c>
      <c r="M4033" s="79">
        <v>0</v>
      </c>
      <c r="N4033" s="79">
        <v>702991</v>
      </c>
      <c r="O4033" s="79">
        <v>0</v>
      </c>
      <c r="P4033" s="80">
        <v>1992903</v>
      </c>
      <c r="Q4033" s="81" t="str">
        <f t="shared" si="63"/>
        <v>Registered</v>
      </c>
    </row>
    <row r="4034" spans="1:17">
      <c r="A4034" s="72">
        <v>224</v>
      </c>
      <c r="B4034" s="72" t="s">
        <v>107</v>
      </c>
      <c r="C4034" s="72" t="s">
        <v>1460</v>
      </c>
      <c r="D4034" s="72" t="s">
        <v>1930</v>
      </c>
      <c r="E4034" s="72" t="s">
        <v>1931</v>
      </c>
      <c r="F4034" s="73">
        <v>46052</v>
      </c>
      <c r="G4034" s="72" t="s">
        <v>1912</v>
      </c>
      <c r="H4034" s="74">
        <v>9750000</v>
      </c>
      <c r="I4034" s="74">
        <v>4972500</v>
      </c>
      <c r="J4034" s="74">
        <v>2275000</v>
      </c>
      <c r="K4034" s="74">
        <v>2697500</v>
      </c>
      <c r="L4034" s="74">
        <v>0</v>
      </c>
      <c r="M4034" s="74">
        <v>2697500</v>
      </c>
      <c r="N4034" s="74">
        <v>0</v>
      </c>
      <c r="O4034" s="74">
        <v>0</v>
      </c>
      <c r="P4034" s="75">
        <v>0</v>
      </c>
      <c r="Q4034" s="76" t="str">
        <f t="shared" si="63"/>
        <v>Registered</v>
      </c>
    </row>
    <row r="4035" spans="1:17">
      <c r="A4035" s="77">
        <v>223</v>
      </c>
      <c r="B4035" s="77" t="s">
        <v>395</v>
      </c>
      <c r="C4035" s="77" t="s">
        <v>68</v>
      </c>
      <c r="D4035" s="77" t="s">
        <v>1927</v>
      </c>
      <c r="E4035" s="77" t="s">
        <v>1928</v>
      </c>
      <c r="F4035" s="78">
        <v>44545</v>
      </c>
      <c r="G4035" s="77" t="s">
        <v>1929</v>
      </c>
      <c r="H4035" s="79">
        <v>6250000</v>
      </c>
      <c r="I4035" s="79">
        <v>6250000</v>
      </c>
      <c r="J4035" s="79">
        <v>3550000</v>
      </c>
      <c r="K4035" s="79">
        <v>2700000</v>
      </c>
      <c r="L4035" s="79">
        <v>0</v>
      </c>
      <c r="M4035" s="79">
        <v>0</v>
      </c>
      <c r="N4035" s="79">
        <v>0</v>
      </c>
      <c r="O4035" s="79">
        <v>0</v>
      </c>
      <c r="P4035" s="80">
        <v>2700000</v>
      </c>
      <c r="Q4035" s="81" t="str">
        <f t="shared" si="63"/>
        <v>Registered</v>
      </c>
    </row>
    <row r="4036" spans="1:17">
      <c r="A4036" s="72">
        <v>222</v>
      </c>
      <c r="B4036" s="72" t="s">
        <v>130</v>
      </c>
      <c r="C4036" s="72" t="s">
        <v>132</v>
      </c>
      <c r="D4036" s="72" t="s">
        <v>1925</v>
      </c>
      <c r="E4036" s="72" t="s">
        <v>1926</v>
      </c>
      <c r="F4036" s="73">
        <v>46069</v>
      </c>
      <c r="G4036" s="72" t="s">
        <v>1591</v>
      </c>
      <c r="H4036" s="74">
        <v>13519935</v>
      </c>
      <c r="I4036" s="74">
        <v>4055981</v>
      </c>
      <c r="J4036" s="74">
        <v>1351994</v>
      </c>
      <c r="K4036" s="74">
        <v>2703987</v>
      </c>
      <c r="L4036" s="74">
        <v>0</v>
      </c>
      <c r="M4036" s="74">
        <v>2703987</v>
      </c>
      <c r="N4036" s="74">
        <v>0</v>
      </c>
      <c r="O4036" s="74">
        <v>0</v>
      </c>
      <c r="P4036" s="75">
        <v>0</v>
      </c>
      <c r="Q4036" s="76" t="str">
        <f t="shared" si="63"/>
        <v>Registered</v>
      </c>
    </row>
    <row r="4037" spans="1:17">
      <c r="A4037" s="77">
        <v>221</v>
      </c>
      <c r="B4037" s="77" t="s">
        <v>130</v>
      </c>
      <c r="C4037" s="77" t="s">
        <v>26</v>
      </c>
      <c r="D4037" s="77" t="s">
        <v>1923</v>
      </c>
      <c r="E4037" s="77" t="s">
        <v>1770</v>
      </c>
      <c r="F4037" s="78">
        <v>45815</v>
      </c>
      <c r="G4037" s="77" t="s">
        <v>1924</v>
      </c>
      <c r="H4037" s="79">
        <v>12342000</v>
      </c>
      <c r="I4037" s="79">
        <v>8639400</v>
      </c>
      <c r="J4037" s="79">
        <v>5934200</v>
      </c>
      <c r="K4037" s="79">
        <v>2705200</v>
      </c>
      <c r="L4037" s="79">
        <v>0</v>
      </c>
      <c r="M4037" s="79">
        <v>0</v>
      </c>
      <c r="N4037" s="79">
        <v>0</v>
      </c>
      <c r="O4037" s="79">
        <v>0</v>
      </c>
      <c r="P4037" s="80">
        <v>2705200</v>
      </c>
      <c r="Q4037" s="81" t="str">
        <f t="shared" si="63"/>
        <v>Registered</v>
      </c>
    </row>
    <row r="4038" spans="1:17">
      <c r="A4038" s="72">
        <v>220</v>
      </c>
      <c r="B4038" s="72" t="s">
        <v>355</v>
      </c>
      <c r="C4038" s="72" t="s">
        <v>356</v>
      </c>
      <c r="D4038" s="72" t="s">
        <v>1921</v>
      </c>
      <c r="E4038" s="72" t="s">
        <v>1922</v>
      </c>
      <c r="F4038" s="73">
        <v>45777</v>
      </c>
      <c r="G4038" s="72" t="s">
        <v>1618</v>
      </c>
      <c r="H4038" s="74">
        <v>6565281</v>
      </c>
      <c r="I4038" s="74">
        <v>4070473</v>
      </c>
      <c r="J4038" s="74">
        <v>1350652</v>
      </c>
      <c r="K4038" s="74">
        <v>2719821</v>
      </c>
      <c r="L4038" s="74">
        <v>0</v>
      </c>
      <c r="M4038" s="74">
        <v>2719821</v>
      </c>
      <c r="N4038" s="74">
        <v>0</v>
      </c>
      <c r="O4038" s="74">
        <v>0</v>
      </c>
      <c r="P4038" s="75">
        <v>0</v>
      </c>
      <c r="Q4038" s="76" t="str">
        <f t="shared" si="63"/>
        <v>Registered</v>
      </c>
    </row>
    <row r="4039" spans="1:17">
      <c r="A4039" s="77">
        <v>219</v>
      </c>
      <c r="B4039" s="77" t="s">
        <v>130</v>
      </c>
      <c r="C4039" s="77" t="s">
        <v>132</v>
      </c>
      <c r="D4039" s="77" t="s">
        <v>1919</v>
      </c>
      <c r="E4039" s="77" t="s">
        <v>1920</v>
      </c>
      <c r="F4039" s="78">
        <v>46051</v>
      </c>
      <c r="G4039" s="77" t="s">
        <v>1538</v>
      </c>
      <c r="H4039" s="79">
        <v>13623075</v>
      </c>
      <c r="I4039" s="79">
        <v>4086923</v>
      </c>
      <c r="J4039" s="79">
        <v>1362308</v>
      </c>
      <c r="K4039" s="79">
        <v>2724615</v>
      </c>
      <c r="L4039" s="79">
        <v>0</v>
      </c>
      <c r="M4039" s="79">
        <v>0</v>
      </c>
      <c r="N4039" s="79">
        <v>2724615</v>
      </c>
      <c r="O4039" s="79">
        <v>0</v>
      </c>
      <c r="P4039" s="80">
        <v>0</v>
      </c>
      <c r="Q4039" s="81" t="str">
        <f t="shared" si="63"/>
        <v>Registered</v>
      </c>
    </row>
    <row r="4040" spans="1:17">
      <c r="A4040" s="72">
        <v>218</v>
      </c>
      <c r="B4040" s="72" t="s">
        <v>130</v>
      </c>
      <c r="C4040" s="72" t="s">
        <v>132</v>
      </c>
      <c r="D4040" s="72" t="s">
        <v>1917</v>
      </c>
      <c r="E4040" s="72" t="s">
        <v>1918</v>
      </c>
      <c r="F4040" s="73">
        <v>46071</v>
      </c>
      <c r="G4040" s="72" t="s">
        <v>1618</v>
      </c>
      <c r="H4040" s="74">
        <v>13666050</v>
      </c>
      <c r="I4040" s="74">
        <v>4099815</v>
      </c>
      <c r="J4040" s="74">
        <v>1366605</v>
      </c>
      <c r="K4040" s="74">
        <v>2733210</v>
      </c>
      <c r="L4040" s="74">
        <v>0</v>
      </c>
      <c r="M4040" s="74">
        <v>2733210</v>
      </c>
      <c r="N4040" s="74">
        <v>0</v>
      </c>
      <c r="O4040" s="74">
        <v>0</v>
      </c>
      <c r="P4040" s="75">
        <v>0</v>
      </c>
      <c r="Q4040" s="76" t="str">
        <f t="shared" si="63"/>
        <v>Registered</v>
      </c>
    </row>
    <row r="4041" spans="1:17">
      <c r="A4041" s="77">
        <v>217</v>
      </c>
      <c r="B4041" s="77" t="s">
        <v>395</v>
      </c>
      <c r="C4041" s="77" t="s">
        <v>68</v>
      </c>
      <c r="D4041" s="77" t="s">
        <v>1915</v>
      </c>
      <c r="E4041" s="77" t="s">
        <v>1550</v>
      </c>
      <c r="F4041" s="78">
        <v>44173</v>
      </c>
      <c r="G4041" s="77" t="s">
        <v>1916</v>
      </c>
      <c r="H4041" s="79">
        <v>11000000</v>
      </c>
      <c r="I4041" s="79">
        <v>11000000</v>
      </c>
      <c r="J4041" s="79">
        <v>8250000</v>
      </c>
      <c r="K4041" s="79">
        <v>2750000</v>
      </c>
      <c r="L4041" s="79">
        <v>0</v>
      </c>
      <c r="M4041" s="79">
        <v>0</v>
      </c>
      <c r="N4041" s="79">
        <v>0</v>
      </c>
      <c r="O4041" s="79">
        <v>0</v>
      </c>
      <c r="P4041" s="80">
        <v>2750000</v>
      </c>
      <c r="Q4041" s="81" t="str">
        <f t="shared" si="63"/>
        <v>Registered</v>
      </c>
    </row>
    <row r="4042" spans="1:17">
      <c r="A4042" s="72">
        <v>216</v>
      </c>
      <c r="B4042" s="72" t="s">
        <v>318</v>
      </c>
      <c r="C4042" s="72" t="s">
        <v>321</v>
      </c>
      <c r="D4042" s="72" t="s">
        <v>1913</v>
      </c>
      <c r="E4042" s="72" t="s">
        <v>1914</v>
      </c>
      <c r="F4042" s="73">
        <v>46106</v>
      </c>
      <c r="G4042" s="72" t="s">
        <v>1467</v>
      </c>
      <c r="H4042" s="74">
        <v>5627997</v>
      </c>
      <c r="I4042" s="74">
        <v>3320519</v>
      </c>
      <c r="J4042" s="74">
        <v>562800</v>
      </c>
      <c r="K4042" s="74">
        <v>2757719</v>
      </c>
      <c r="L4042" s="74">
        <v>2757719</v>
      </c>
      <c r="M4042" s="74">
        <v>0</v>
      </c>
      <c r="N4042" s="74">
        <v>0</v>
      </c>
      <c r="O4042" s="74">
        <v>0</v>
      </c>
      <c r="P4042" s="75">
        <v>0</v>
      </c>
      <c r="Q4042" s="76" t="str">
        <f t="shared" si="63"/>
        <v>Registered</v>
      </c>
    </row>
    <row r="4043" spans="1:17">
      <c r="A4043" s="77">
        <v>215</v>
      </c>
      <c r="B4043" s="77" t="s">
        <v>1433</v>
      </c>
      <c r="C4043" s="77" t="s">
        <v>1909</v>
      </c>
      <c r="D4043" s="77" t="s">
        <v>1910</v>
      </c>
      <c r="E4043" s="77" t="s">
        <v>1911</v>
      </c>
      <c r="F4043" s="78">
        <v>46078</v>
      </c>
      <c r="G4043" s="77" t="s">
        <v>1912</v>
      </c>
      <c r="H4043" s="79">
        <v>9650000</v>
      </c>
      <c r="I4043" s="79">
        <v>6755000</v>
      </c>
      <c r="J4043" s="79">
        <v>3966000</v>
      </c>
      <c r="K4043" s="79">
        <v>2789000</v>
      </c>
      <c r="L4043" s="79">
        <v>0</v>
      </c>
      <c r="M4043" s="79">
        <v>2789000</v>
      </c>
      <c r="N4043" s="79">
        <v>0</v>
      </c>
      <c r="O4043" s="79">
        <v>0</v>
      </c>
      <c r="P4043" s="80">
        <v>0</v>
      </c>
      <c r="Q4043" s="81" t="str">
        <f t="shared" si="63"/>
        <v>Registered</v>
      </c>
    </row>
    <row r="4044" spans="1:17">
      <c r="A4044" s="72">
        <v>214</v>
      </c>
      <c r="B4044" s="72" t="s">
        <v>318</v>
      </c>
      <c r="C4044" s="72" t="s">
        <v>319</v>
      </c>
      <c r="D4044" s="72" t="s">
        <v>1906</v>
      </c>
      <c r="E4044" s="72" t="s">
        <v>1907</v>
      </c>
      <c r="F4044" s="73">
        <v>45523</v>
      </c>
      <c r="G4044" s="72" t="s">
        <v>1908</v>
      </c>
      <c r="H4044" s="74">
        <v>5215200</v>
      </c>
      <c r="I4044" s="74">
        <v>5215200</v>
      </c>
      <c r="J4044" s="74">
        <v>2400000</v>
      </c>
      <c r="K4044" s="74">
        <v>2815200</v>
      </c>
      <c r="L4044" s="74">
        <v>0</v>
      </c>
      <c r="M4044" s="74">
        <v>2815200</v>
      </c>
      <c r="N4044" s="74">
        <v>0</v>
      </c>
      <c r="O4044" s="74">
        <v>0</v>
      </c>
      <c r="P4044" s="75">
        <v>0</v>
      </c>
      <c r="Q4044" s="76" t="str">
        <f t="shared" si="63"/>
        <v>Registered</v>
      </c>
    </row>
    <row r="4045" spans="1:17">
      <c r="A4045" s="77">
        <v>213</v>
      </c>
      <c r="B4045" s="77" t="s">
        <v>130</v>
      </c>
      <c r="C4045" s="77" t="s">
        <v>132</v>
      </c>
      <c r="D4045" s="77" t="s">
        <v>1904</v>
      </c>
      <c r="E4045" s="77" t="s">
        <v>1905</v>
      </c>
      <c r="F4045" s="78">
        <v>46091</v>
      </c>
      <c r="G4045" s="77" t="s">
        <v>1747</v>
      </c>
      <c r="H4045" s="79">
        <v>14095800</v>
      </c>
      <c r="I4045" s="79">
        <v>4228740</v>
      </c>
      <c r="J4045" s="79">
        <v>1409580</v>
      </c>
      <c r="K4045" s="79">
        <v>2819160</v>
      </c>
      <c r="L4045" s="79">
        <v>0</v>
      </c>
      <c r="M4045" s="79">
        <v>2819160</v>
      </c>
      <c r="N4045" s="79">
        <v>0</v>
      </c>
      <c r="O4045" s="79">
        <v>0</v>
      </c>
      <c r="P4045" s="80">
        <v>0</v>
      </c>
      <c r="Q4045" s="81" t="str">
        <f t="shared" si="63"/>
        <v>Registered</v>
      </c>
    </row>
    <row r="4046" spans="1:17">
      <c r="A4046" s="72">
        <v>211</v>
      </c>
      <c r="B4046" s="72" t="s">
        <v>1433</v>
      </c>
      <c r="C4046" s="72" t="s">
        <v>1789</v>
      </c>
      <c r="D4046" s="72" t="s">
        <v>1900</v>
      </c>
      <c r="E4046" s="72" t="s">
        <v>1901</v>
      </c>
      <c r="F4046" s="73">
        <v>45094</v>
      </c>
      <c r="G4046" s="72" t="s">
        <v>1902</v>
      </c>
      <c r="H4046" s="74">
        <v>9000000</v>
      </c>
      <c r="I4046" s="74">
        <v>6300000</v>
      </c>
      <c r="J4046" s="74">
        <v>3464524</v>
      </c>
      <c r="K4046" s="74">
        <v>2835476</v>
      </c>
      <c r="L4046" s="74">
        <v>0</v>
      </c>
      <c r="M4046" s="74">
        <v>0</v>
      </c>
      <c r="N4046" s="74">
        <v>0</v>
      </c>
      <c r="O4046" s="74">
        <v>0</v>
      </c>
      <c r="P4046" s="75">
        <v>2835476</v>
      </c>
      <c r="Q4046" s="76" t="str">
        <f t="shared" si="63"/>
        <v>Registered</v>
      </c>
    </row>
    <row r="4047" spans="1:17">
      <c r="A4047" s="77">
        <v>210</v>
      </c>
      <c r="B4047" s="77" t="s">
        <v>1575</v>
      </c>
      <c r="C4047" s="77" t="s">
        <v>172</v>
      </c>
      <c r="D4047" s="77" t="s">
        <v>1898</v>
      </c>
      <c r="E4047" s="77" t="s">
        <v>1899</v>
      </c>
      <c r="F4047" s="78">
        <v>46112</v>
      </c>
      <c r="G4047" s="77" t="s">
        <v>1561</v>
      </c>
      <c r="H4047" s="79">
        <v>4764500</v>
      </c>
      <c r="I4047" s="79">
        <v>2953990</v>
      </c>
      <c r="J4047" s="79">
        <v>100000</v>
      </c>
      <c r="K4047" s="79">
        <v>2853990</v>
      </c>
      <c r="L4047" s="79">
        <v>2853990</v>
      </c>
      <c r="M4047" s="79">
        <v>0</v>
      </c>
      <c r="N4047" s="79">
        <v>0</v>
      </c>
      <c r="O4047" s="79">
        <v>0</v>
      </c>
      <c r="P4047" s="80">
        <v>0</v>
      </c>
      <c r="Q4047" s="81" t="str">
        <f t="shared" si="63"/>
        <v>Registered</v>
      </c>
    </row>
    <row r="4048" spans="1:17">
      <c r="A4048" s="72">
        <v>209</v>
      </c>
      <c r="B4048" s="72" t="s">
        <v>395</v>
      </c>
      <c r="C4048" s="72" t="s">
        <v>68</v>
      </c>
      <c r="D4048" s="72" t="s">
        <v>1895</v>
      </c>
      <c r="E4048" s="72" t="s">
        <v>1896</v>
      </c>
      <c r="F4048" s="73">
        <v>44092</v>
      </c>
      <c r="G4048" s="72" t="s">
        <v>1897</v>
      </c>
      <c r="H4048" s="74">
        <v>6720000</v>
      </c>
      <c r="I4048" s="74">
        <v>6720000</v>
      </c>
      <c r="J4048" s="74">
        <v>3830400</v>
      </c>
      <c r="K4048" s="74">
        <v>2889600</v>
      </c>
      <c r="L4048" s="74">
        <v>0</v>
      </c>
      <c r="M4048" s="74">
        <v>0</v>
      </c>
      <c r="N4048" s="74">
        <v>0</v>
      </c>
      <c r="O4048" s="74">
        <v>0</v>
      </c>
      <c r="P4048" s="75">
        <v>2889600</v>
      </c>
      <c r="Q4048" s="76" t="str">
        <f t="shared" si="63"/>
        <v>Registered</v>
      </c>
    </row>
    <row r="4049" spans="1:17">
      <c r="A4049" s="77">
        <v>208</v>
      </c>
      <c r="B4049" s="77" t="s">
        <v>355</v>
      </c>
      <c r="C4049" s="77" t="s">
        <v>61</v>
      </c>
      <c r="D4049" s="77" t="s">
        <v>1892</v>
      </c>
      <c r="E4049" s="77" t="s">
        <v>1893</v>
      </c>
      <c r="F4049" s="78">
        <v>45955</v>
      </c>
      <c r="G4049" s="77" t="s">
        <v>1894</v>
      </c>
      <c r="H4049" s="79">
        <v>9944587</v>
      </c>
      <c r="I4049" s="79">
        <v>5270630</v>
      </c>
      <c r="J4049" s="79">
        <v>2378414</v>
      </c>
      <c r="K4049" s="79">
        <v>2892216</v>
      </c>
      <c r="L4049" s="79">
        <v>0</v>
      </c>
      <c r="M4049" s="79">
        <v>397783</v>
      </c>
      <c r="N4049" s="79">
        <v>0</v>
      </c>
      <c r="O4049" s="79">
        <v>2494433</v>
      </c>
      <c r="P4049" s="80">
        <v>0</v>
      </c>
      <c r="Q4049" s="81" t="str">
        <f t="shared" si="63"/>
        <v>Registered</v>
      </c>
    </row>
    <row r="4050" spans="1:17">
      <c r="A4050" s="72">
        <v>207</v>
      </c>
      <c r="B4050" s="72" t="s">
        <v>130</v>
      </c>
      <c r="C4050" s="72" t="s">
        <v>26</v>
      </c>
      <c r="D4050" s="72" t="s">
        <v>1889</v>
      </c>
      <c r="E4050" s="72" t="s">
        <v>1890</v>
      </c>
      <c r="F4050" s="73">
        <v>45626</v>
      </c>
      <c r="G4050" s="72" t="s">
        <v>1891</v>
      </c>
      <c r="H4050" s="74">
        <v>6430000</v>
      </c>
      <c r="I4050" s="74">
        <v>3536500</v>
      </c>
      <c r="J4050" s="74">
        <v>643000</v>
      </c>
      <c r="K4050" s="74">
        <v>2893500</v>
      </c>
      <c r="L4050" s="74">
        <v>0</v>
      </c>
      <c r="M4050" s="74">
        <v>0</v>
      </c>
      <c r="N4050" s="74">
        <v>643000</v>
      </c>
      <c r="O4050" s="74">
        <v>0</v>
      </c>
      <c r="P4050" s="75">
        <v>2250500</v>
      </c>
      <c r="Q4050" s="76" t="str">
        <f t="shared" si="63"/>
        <v>Registered</v>
      </c>
    </row>
    <row r="4051" spans="1:17">
      <c r="A4051" s="77">
        <v>206</v>
      </c>
      <c r="B4051" s="77" t="s">
        <v>1884</v>
      </c>
      <c r="C4051" s="77" t="s">
        <v>1885</v>
      </c>
      <c r="D4051" s="77" t="s">
        <v>1886</v>
      </c>
      <c r="E4051" s="77" t="s">
        <v>1887</v>
      </c>
      <c r="F4051" s="78">
        <v>45117</v>
      </c>
      <c r="G4051" s="77" t="s">
        <v>1888</v>
      </c>
      <c r="H4051" s="79">
        <v>5530000</v>
      </c>
      <c r="I4051" s="79">
        <v>4977000</v>
      </c>
      <c r="J4051" s="79">
        <v>2080650</v>
      </c>
      <c r="K4051" s="79">
        <v>2896350</v>
      </c>
      <c r="L4051" s="79">
        <v>0</v>
      </c>
      <c r="M4051" s="79">
        <v>276500</v>
      </c>
      <c r="N4051" s="79">
        <v>276500</v>
      </c>
      <c r="O4051" s="79">
        <v>276500</v>
      </c>
      <c r="P4051" s="80">
        <v>2066850</v>
      </c>
      <c r="Q4051" s="81" t="str">
        <f t="shared" si="63"/>
        <v>Registered</v>
      </c>
    </row>
    <row r="4052" spans="1:17">
      <c r="A4052" s="72">
        <v>205</v>
      </c>
      <c r="B4052" s="72" t="s">
        <v>62</v>
      </c>
      <c r="C4052" s="72" t="s">
        <v>65</v>
      </c>
      <c r="D4052" s="72" t="s">
        <v>1881</v>
      </c>
      <c r="E4052" s="72" t="s">
        <v>1882</v>
      </c>
      <c r="F4052" s="73">
        <v>44056</v>
      </c>
      <c r="G4052" s="72" t="s">
        <v>1883</v>
      </c>
      <c r="H4052" s="74">
        <v>17500000</v>
      </c>
      <c r="I4052" s="74">
        <v>17500000</v>
      </c>
      <c r="J4052" s="74">
        <v>14600000</v>
      </c>
      <c r="K4052" s="74">
        <v>2900000</v>
      </c>
      <c r="L4052" s="74">
        <v>0</v>
      </c>
      <c r="M4052" s="74">
        <v>0</v>
      </c>
      <c r="N4052" s="74">
        <v>0</v>
      </c>
      <c r="O4052" s="74">
        <v>0</v>
      </c>
      <c r="P4052" s="75">
        <v>2900000</v>
      </c>
      <c r="Q4052" s="76" t="str">
        <f t="shared" si="63"/>
        <v>Registered</v>
      </c>
    </row>
    <row r="4053" spans="1:17">
      <c r="A4053" s="77">
        <v>203</v>
      </c>
      <c r="B4053" s="77" t="s">
        <v>130</v>
      </c>
      <c r="C4053" s="77" t="s">
        <v>26</v>
      </c>
      <c r="D4053" s="77" t="s">
        <v>1876</v>
      </c>
      <c r="E4053" s="77" t="s">
        <v>1877</v>
      </c>
      <c r="F4053" s="78">
        <v>45521</v>
      </c>
      <c r="G4053" s="77" t="s">
        <v>1878</v>
      </c>
      <c r="H4053" s="79">
        <v>4900000</v>
      </c>
      <c r="I4053" s="79">
        <v>3430000</v>
      </c>
      <c r="J4053" s="79">
        <v>500000</v>
      </c>
      <c r="K4053" s="79">
        <v>2930000</v>
      </c>
      <c r="L4053" s="79">
        <v>0</v>
      </c>
      <c r="M4053" s="79">
        <v>0</v>
      </c>
      <c r="N4053" s="79">
        <v>0</v>
      </c>
      <c r="O4053" s="79">
        <v>0</v>
      </c>
      <c r="P4053" s="80">
        <v>2930000</v>
      </c>
      <c r="Q4053" s="81" t="str">
        <f t="shared" si="63"/>
        <v>Registered</v>
      </c>
    </row>
    <row r="4054" spans="1:17">
      <c r="A4054" s="72">
        <v>202</v>
      </c>
      <c r="B4054" s="72" t="s">
        <v>395</v>
      </c>
      <c r="C4054" s="72" t="s">
        <v>68</v>
      </c>
      <c r="D4054" s="72" t="s">
        <v>1873</v>
      </c>
      <c r="E4054" s="72" t="s">
        <v>1874</v>
      </c>
      <c r="F4054" s="73">
        <v>44140</v>
      </c>
      <c r="G4054" s="72" t="s">
        <v>1875</v>
      </c>
      <c r="H4054" s="74">
        <v>7200000</v>
      </c>
      <c r="I4054" s="74">
        <v>7200000</v>
      </c>
      <c r="J4054" s="74">
        <v>4210714</v>
      </c>
      <c r="K4054" s="74">
        <v>2989286</v>
      </c>
      <c r="L4054" s="74">
        <v>0</v>
      </c>
      <c r="M4054" s="74">
        <v>0</v>
      </c>
      <c r="N4054" s="74">
        <v>0</v>
      </c>
      <c r="O4054" s="74">
        <v>0</v>
      </c>
      <c r="P4054" s="75">
        <v>2989286</v>
      </c>
      <c r="Q4054" s="76" t="str">
        <f t="shared" si="63"/>
        <v>Registered</v>
      </c>
    </row>
    <row r="4055" spans="1:17">
      <c r="A4055" s="77">
        <v>201</v>
      </c>
      <c r="B4055" s="77" t="s">
        <v>355</v>
      </c>
      <c r="C4055" s="77" t="s">
        <v>1801</v>
      </c>
      <c r="D4055" s="77" t="s">
        <v>1870</v>
      </c>
      <c r="E4055" s="77" t="s">
        <v>1871</v>
      </c>
      <c r="F4055" s="78">
        <v>45838</v>
      </c>
      <c r="G4055" s="77" t="s">
        <v>1872</v>
      </c>
      <c r="H4055" s="79">
        <v>6369820</v>
      </c>
      <c r="I4055" s="79">
        <v>3630798</v>
      </c>
      <c r="J4055" s="79">
        <v>636982</v>
      </c>
      <c r="K4055" s="79">
        <v>2993816</v>
      </c>
      <c r="L4055" s="79">
        <v>254793</v>
      </c>
      <c r="M4055" s="79">
        <v>0</v>
      </c>
      <c r="N4055" s="79">
        <v>254793</v>
      </c>
      <c r="O4055" s="79">
        <v>0</v>
      </c>
      <c r="P4055" s="80">
        <v>2484230</v>
      </c>
      <c r="Q4055" s="81" t="str">
        <f t="shared" si="63"/>
        <v>Registered</v>
      </c>
    </row>
    <row r="4056" spans="1:17">
      <c r="A4056" s="72">
        <v>200</v>
      </c>
      <c r="B4056" s="72" t="s">
        <v>130</v>
      </c>
      <c r="C4056" s="72" t="s">
        <v>29</v>
      </c>
      <c r="D4056" s="72" t="s">
        <v>1868</v>
      </c>
      <c r="E4056" s="72" t="s">
        <v>1869</v>
      </c>
      <c r="F4056" s="73">
        <v>46036</v>
      </c>
      <c r="G4056" s="72" t="s">
        <v>1615</v>
      </c>
      <c r="H4056" s="74">
        <v>3998240</v>
      </c>
      <c r="I4056" s="74">
        <v>3398504</v>
      </c>
      <c r="J4056" s="74">
        <v>400000</v>
      </c>
      <c r="K4056" s="74">
        <v>2998504</v>
      </c>
      <c r="L4056" s="74">
        <v>0</v>
      </c>
      <c r="M4056" s="74">
        <v>2998504</v>
      </c>
      <c r="N4056" s="74">
        <v>0</v>
      </c>
      <c r="O4056" s="74">
        <v>0</v>
      </c>
      <c r="P4056" s="75">
        <v>0</v>
      </c>
      <c r="Q4056" s="76" t="str">
        <f t="shared" si="63"/>
        <v>Registered</v>
      </c>
    </row>
    <row r="4057" spans="1:17">
      <c r="A4057" s="77">
        <v>198</v>
      </c>
      <c r="B4057" s="77" t="s">
        <v>400</v>
      </c>
      <c r="C4057" s="77" t="s">
        <v>70</v>
      </c>
      <c r="D4057" s="77" t="s">
        <v>1862</v>
      </c>
      <c r="E4057" s="77" t="s">
        <v>1863</v>
      </c>
      <c r="F4057" s="78">
        <v>44193</v>
      </c>
      <c r="G4057" s="77" t="s">
        <v>1864</v>
      </c>
      <c r="H4057" s="79">
        <v>6000000</v>
      </c>
      <c r="I4057" s="79">
        <v>6000000</v>
      </c>
      <c r="J4057" s="79">
        <v>3000000</v>
      </c>
      <c r="K4057" s="79">
        <v>3000000</v>
      </c>
      <c r="L4057" s="79">
        <v>0</v>
      </c>
      <c r="M4057" s="79">
        <v>0</v>
      </c>
      <c r="N4057" s="79">
        <v>0</v>
      </c>
      <c r="O4057" s="79">
        <v>0</v>
      </c>
      <c r="P4057" s="80">
        <v>3000000</v>
      </c>
      <c r="Q4057" s="81" t="str">
        <f t="shared" si="63"/>
        <v>Registered</v>
      </c>
    </row>
    <row r="4058" spans="1:17">
      <c r="A4058" s="72">
        <v>199</v>
      </c>
      <c r="B4058" s="72" t="s">
        <v>395</v>
      </c>
      <c r="C4058" s="72" t="s">
        <v>68</v>
      </c>
      <c r="D4058" s="72" t="s">
        <v>1865</v>
      </c>
      <c r="E4058" s="72" t="s">
        <v>1866</v>
      </c>
      <c r="F4058" s="73">
        <v>44104</v>
      </c>
      <c r="G4058" s="72" t="s">
        <v>1867</v>
      </c>
      <c r="H4058" s="74">
        <v>6500000</v>
      </c>
      <c r="I4058" s="74">
        <v>6500000</v>
      </c>
      <c r="J4058" s="74">
        <v>3500000</v>
      </c>
      <c r="K4058" s="74">
        <v>3000000</v>
      </c>
      <c r="L4058" s="74">
        <v>0</v>
      </c>
      <c r="M4058" s="74">
        <v>0</v>
      </c>
      <c r="N4058" s="74">
        <v>0</v>
      </c>
      <c r="O4058" s="74">
        <v>0</v>
      </c>
      <c r="P4058" s="75">
        <v>3000000</v>
      </c>
      <c r="Q4058" s="76" t="str">
        <f t="shared" si="63"/>
        <v>Registered</v>
      </c>
    </row>
    <row r="4059" spans="1:17">
      <c r="A4059" s="77">
        <v>197</v>
      </c>
      <c r="B4059" s="77" t="s">
        <v>318</v>
      </c>
      <c r="C4059" s="77" t="s">
        <v>320</v>
      </c>
      <c r="D4059" s="77" t="s">
        <v>1859</v>
      </c>
      <c r="E4059" s="77" t="s">
        <v>1860</v>
      </c>
      <c r="F4059" s="78">
        <v>45657</v>
      </c>
      <c r="G4059" s="77" t="s">
        <v>1861</v>
      </c>
      <c r="H4059" s="79">
        <v>4495000</v>
      </c>
      <c r="I4059" s="79">
        <v>4495000</v>
      </c>
      <c r="J4059" s="79">
        <v>1452013</v>
      </c>
      <c r="K4059" s="79">
        <v>3042987</v>
      </c>
      <c r="L4059" s="79">
        <v>0</v>
      </c>
      <c r="M4059" s="79">
        <v>674250</v>
      </c>
      <c r="N4059" s="79">
        <v>0</v>
      </c>
      <c r="O4059" s="79">
        <v>224750</v>
      </c>
      <c r="P4059" s="80">
        <v>2143987</v>
      </c>
      <c r="Q4059" s="81" t="str">
        <f t="shared" si="63"/>
        <v>Registered</v>
      </c>
    </row>
    <row r="4060" spans="1:17">
      <c r="A4060" s="72">
        <v>196</v>
      </c>
      <c r="B4060" s="72" t="s">
        <v>1433</v>
      </c>
      <c r="C4060" s="72" t="s">
        <v>94</v>
      </c>
      <c r="D4060" s="72" t="s">
        <v>1856</v>
      </c>
      <c r="E4060" s="72" t="s">
        <v>1857</v>
      </c>
      <c r="F4060" s="73">
        <v>45107</v>
      </c>
      <c r="G4060" s="72" t="s">
        <v>1858</v>
      </c>
      <c r="H4060" s="74">
        <v>7349706</v>
      </c>
      <c r="I4060" s="74">
        <v>5512278</v>
      </c>
      <c r="J4060" s="74">
        <v>2427440</v>
      </c>
      <c r="K4060" s="74">
        <v>3084838</v>
      </c>
      <c r="L4060" s="74">
        <v>0</v>
      </c>
      <c r="M4060" s="74">
        <v>0</v>
      </c>
      <c r="N4060" s="74">
        <v>0</v>
      </c>
      <c r="O4060" s="74">
        <v>367485</v>
      </c>
      <c r="P4060" s="75">
        <v>2717353</v>
      </c>
      <c r="Q4060" s="76" t="str">
        <f t="shared" si="63"/>
        <v>Registered</v>
      </c>
    </row>
    <row r="4061" spans="1:17">
      <c r="A4061" s="77">
        <v>195</v>
      </c>
      <c r="B4061" s="77" t="s">
        <v>130</v>
      </c>
      <c r="C4061" s="77" t="s">
        <v>28</v>
      </c>
      <c r="D4061" s="77" t="s">
        <v>1854</v>
      </c>
      <c r="E4061" s="77" t="s">
        <v>1855</v>
      </c>
      <c r="F4061" s="78">
        <v>46094</v>
      </c>
      <c r="G4061" s="77" t="s">
        <v>1591</v>
      </c>
      <c r="H4061" s="79">
        <v>6880000</v>
      </c>
      <c r="I4061" s="79">
        <v>3784000</v>
      </c>
      <c r="J4061" s="79">
        <v>688000</v>
      </c>
      <c r="K4061" s="79">
        <v>3096000</v>
      </c>
      <c r="L4061" s="79">
        <v>0</v>
      </c>
      <c r="M4061" s="79">
        <v>3096000</v>
      </c>
      <c r="N4061" s="79">
        <v>0</v>
      </c>
      <c r="O4061" s="79">
        <v>0</v>
      </c>
      <c r="P4061" s="80">
        <v>0</v>
      </c>
      <c r="Q4061" s="81" t="str">
        <f t="shared" si="63"/>
        <v>Registered</v>
      </c>
    </row>
    <row r="4062" spans="1:17">
      <c r="A4062" s="72">
        <v>194</v>
      </c>
      <c r="B4062" s="72" t="s">
        <v>409</v>
      </c>
      <c r="C4062" s="72" t="s">
        <v>1401</v>
      </c>
      <c r="D4062" s="72" t="s">
        <v>1851</v>
      </c>
      <c r="E4062" s="72" t="s">
        <v>1852</v>
      </c>
      <c r="F4062" s="73">
        <v>45675</v>
      </c>
      <c r="G4062" s="72" t="s">
        <v>1853</v>
      </c>
      <c r="H4062" s="74">
        <v>24920000</v>
      </c>
      <c r="I4062" s="74">
        <v>12210800</v>
      </c>
      <c r="J4062" s="74">
        <v>9100000</v>
      </c>
      <c r="K4062" s="74">
        <v>3110800</v>
      </c>
      <c r="L4062" s="74">
        <v>0</v>
      </c>
      <c r="M4062" s="74">
        <v>0</v>
      </c>
      <c r="N4062" s="74">
        <v>0</v>
      </c>
      <c r="O4062" s="74">
        <v>0</v>
      </c>
      <c r="P4062" s="75">
        <v>3110800</v>
      </c>
      <c r="Q4062" s="76" t="str">
        <f t="shared" si="63"/>
        <v>Registered</v>
      </c>
    </row>
    <row r="4063" spans="1:17">
      <c r="A4063" s="77">
        <v>193</v>
      </c>
      <c r="B4063" s="77" t="s">
        <v>107</v>
      </c>
      <c r="C4063" s="77" t="s">
        <v>109</v>
      </c>
      <c r="D4063" s="77" t="s">
        <v>1848</v>
      </c>
      <c r="E4063" s="77" t="s">
        <v>1849</v>
      </c>
      <c r="F4063" s="78">
        <v>46094</v>
      </c>
      <c r="G4063" s="77" t="s">
        <v>1850</v>
      </c>
      <c r="H4063" s="79">
        <v>9046176</v>
      </c>
      <c r="I4063" s="79">
        <v>4070779</v>
      </c>
      <c r="J4063" s="79">
        <v>904617</v>
      </c>
      <c r="K4063" s="79">
        <v>3166162</v>
      </c>
      <c r="L4063" s="79">
        <v>3166162</v>
      </c>
      <c r="M4063" s="79">
        <v>0</v>
      </c>
      <c r="N4063" s="79">
        <v>0</v>
      </c>
      <c r="O4063" s="79">
        <v>0</v>
      </c>
      <c r="P4063" s="80">
        <v>0</v>
      </c>
      <c r="Q4063" s="81" t="str">
        <f t="shared" si="63"/>
        <v>Registered</v>
      </c>
    </row>
    <row r="4064" spans="1:17">
      <c r="A4064" s="72">
        <v>192</v>
      </c>
      <c r="B4064" s="72" t="s">
        <v>318</v>
      </c>
      <c r="C4064" s="72" t="s">
        <v>321</v>
      </c>
      <c r="D4064" s="72" t="s">
        <v>1846</v>
      </c>
      <c r="E4064" s="72" t="s">
        <v>1847</v>
      </c>
      <c r="F4064" s="73">
        <v>45988</v>
      </c>
      <c r="G4064" s="72" t="s">
        <v>1840</v>
      </c>
      <c r="H4064" s="74">
        <v>5539920</v>
      </c>
      <c r="I4064" s="74">
        <v>3268552</v>
      </c>
      <c r="J4064" s="74">
        <v>100000</v>
      </c>
      <c r="K4064" s="74">
        <v>3168552</v>
      </c>
      <c r="L4064" s="74">
        <v>0</v>
      </c>
      <c r="M4064" s="74">
        <v>3168552</v>
      </c>
      <c r="N4064" s="74">
        <v>0</v>
      </c>
      <c r="O4064" s="74">
        <v>0</v>
      </c>
      <c r="P4064" s="75">
        <v>0</v>
      </c>
      <c r="Q4064" s="76" t="str">
        <f t="shared" si="63"/>
        <v>Registered</v>
      </c>
    </row>
    <row r="4065" spans="1:17">
      <c r="A4065" s="77">
        <v>191</v>
      </c>
      <c r="B4065" s="77" t="s">
        <v>395</v>
      </c>
      <c r="C4065" s="77" t="s">
        <v>68</v>
      </c>
      <c r="D4065" s="77" t="s">
        <v>1843</v>
      </c>
      <c r="E4065" s="77" t="s">
        <v>1844</v>
      </c>
      <c r="F4065" s="78">
        <v>44089</v>
      </c>
      <c r="G4065" s="77" t="s">
        <v>1845</v>
      </c>
      <c r="H4065" s="79">
        <v>7818000</v>
      </c>
      <c r="I4065" s="79">
        <v>7818000</v>
      </c>
      <c r="J4065" s="79">
        <v>4600000</v>
      </c>
      <c r="K4065" s="79">
        <v>3218000</v>
      </c>
      <c r="L4065" s="79">
        <v>0</v>
      </c>
      <c r="M4065" s="79">
        <v>0</v>
      </c>
      <c r="N4065" s="79">
        <v>0</v>
      </c>
      <c r="O4065" s="79">
        <v>0</v>
      </c>
      <c r="P4065" s="80">
        <v>3218000</v>
      </c>
      <c r="Q4065" s="81" t="str">
        <f t="shared" si="63"/>
        <v>Registered</v>
      </c>
    </row>
    <row r="4066" spans="1:17">
      <c r="A4066" s="72">
        <v>189</v>
      </c>
      <c r="B4066" s="72" t="s">
        <v>318</v>
      </c>
      <c r="C4066" s="72" t="s">
        <v>319</v>
      </c>
      <c r="D4066" s="72" t="s">
        <v>1838</v>
      </c>
      <c r="E4066" s="72" t="s">
        <v>1839</v>
      </c>
      <c r="F4066" s="73">
        <v>46053</v>
      </c>
      <c r="G4066" s="72" t="s">
        <v>1840</v>
      </c>
      <c r="H4066" s="74">
        <v>5583473</v>
      </c>
      <c r="I4066" s="74">
        <v>5583473</v>
      </c>
      <c r="J4066" s="74">
        <v>2358347.2999999998</v>
      </c>
      <c r="K4066" s="74">
        <v>3225125.7</v>
      </c>
      <c r="L4066" s="74">
        <v>0</v>
      </c>
      <c r="M4066" s="74">
        <v>3225125.7</v>
      </c>
      <c r="N4066" s="74">
        <v>0</v>
      </c>
      <c r="O4066" s="74">
        <v>0</v>
      </c>
      <c r="P4066" s="75">
        <v>0</v>
      </c>
      <c r="Q4066" s="76" t="str">
        <f t="shared" si="63"/>
        <v>Registered</v>
      </c>
    </row>
    <row r="4067" spans="1:17">
      <c r="A4067" s="77">
        <v>190</v>
      </c>
      <c r="B4067" s="77" t="s">
        <v>318</v>
      </c>
      <c r="C4067" s="77" t="s">
        <v>319</v>
      </c>
      <c r="D4067" s="77" t="s">
        <v>1841</v>
      </c>
      <c r="E4067" s="77" t="s">
        <v>1842</v>
      </c>
      <c r="F4067" s="78">
        <v>46053</v>
      </c>
      <c r="G4067" s="77" t="s">
        <v>1840</v>
      </c>
      <c r="H4067" s="79">
        <v>5583473</v>
      </c>
      <c r="I4067" s="79">
        <v>5583473</v>
      </c>
      <c r="J4067" s="79">
        <v>2358347.2999999998</v>
      </c>
      <c r="K4067" s="79">
        <v>3225125.7</v>
      </c>
      <c r="L4067" s="79">
        <v>0</v>
      </c>
      <c r="M4067" s="79">
        <v>3225125.7</v>
      </c>
      <c r="N4067" s="79">
        <v>0</v>
      </c>
      <c r="O4067" s="79">
        <v>0</v>
      </c>
      <c r="P4067" s="80">
        <v>0</v>
      </c>
      <c r="Q4067" s="81" t="str">
        <f t="shared" si="63"/>
        <v>Registered</v>
      </c>
    </row>
    <row r="4068" spans="1:17">
      <c r="A4068" s="72">
        <v>188</v>
      </c>
      <c r="B4068" s="72" t="s">
        <v>355</v>
      </c>
      <c r="C4068" s="72" t="s">
        <v>61</v>
      </c>
      <c r="D4068" s="72" t="s">
        <v>1837</v>
      </c>
      <c r="E4068" s="72" t="s">
        <v>1620</v>
      </c>
      <c r="F4068" s="73">
        <v>46092</v>
      </c>
      <c r="G4068" s="72" t="s">
        <v>1495</v>
      </c>
      <c r="H4068" s="74">
        <v>6878472</v>
      </c>
      <c r="I4068" s="74">
        <v>3645590</v>
      </c>
      <c r="J4068" s="74">
        <v>409600</v>
      </c>
      <c r="K4068" s="74">
        <v>3235990</v>
      </c>
      <c r="L4068" s="74">
        <v>3235990</v>
      </c>
      <c r="M4068" s="74">
        <v>0</v>
      </c>
      <c r="N4068" s="74">
        <v>0</v>
      </c>
      <c r="O4068" s="74">
        <v>0</v>
      </c>
      <c r="P4068" s="75">
        <v>0</v>
      </c>
      <c r="Q4068" s="76" t="str">
        <f t="shared" si="63"/>
        <v>Registered</v>
      </c>
    </row>
    <row r="4069" spans="1:17">
      <c r="A4069" s="77">
        <v>187</v>
      </c>
      <c r="B4069" s="77" t="s">
        <v>62</v>
      </c>
      <c r="C4069" s="77" t="s">
        <v>1365</v>
      </c>
      <c r="D4069" s="77" t="s">
        <v>1835</v>
      </c>
      <c r="E4069" s="77" t="s">
        <v>1356</v>
      </c>
      <c r="F4069" s="78">
        <v>44572</v>
      </c>
      <c r="G4069" s="77" t="s">
        <v>1836</v>
      </c>
      <c r="H4069" s="79">
        <v>10280000</v>
      </c>
      <c r="I4069" s="79">
        <v>10280000</v>
      </c>
      <c r="J4069" s="79">
        <v>7000000</v>
      </c>
      <c r="K4069" s="79">
        <v>3280000</v>
      </c>
      <c r="L4069" s="79">
        <v>0</v>
      </c>
      <c r="M4069" s="79">
        <v>0</v>
      </c>
      <c r="N4069" s="79">
        <v>0</v>
      </c>
      <c r="O4069" s="79">
        <v>0</v>
      </c>
      <c r="P4069" s="80">
        <v>3280000</v>
      </c>
      <c r="Q4069" s="81" t="str">
        <f t="shared" si="63"/>
        <v>Registered</v>
      </c>
    </row>
    <row r="4070" spans="1:17">
      <c r="A4070" s="72">
        <v>186</v>
      </c>
      <c r="B4070" s="72" t="s">
        <v>107</v>
      </c>
      <c r="C4070" s="72" t="s">
        <v>109</v>
      </c>
      <c r="D4070" s="72" t="s">
        <v>1833</v>
      </c>
      <c r="E4070" s="72" t="s">
        <v>1834</v>
      </c>
      <c r="F4070" s="73">
        <v>46105</v>
      </c>
      <c r="G4070" s="72" t="s">
        <v>1495</v>
      </c>
      <c r="H4070" s="74">
        <v>9372321</v>
      </c>
      <c r="I4070" s="74">
        <v>4217544</v>
      </c>
      <c r="J4070" s="74">
        <v>937232</v>
      </c>
      <c r="K4070" s="74">
        <v>3280312</v>
      </c>
      <c r="L4070" s="74">
        <v>3280312</v>
      </c>
      <c r="M4070" s="74">
        <v>0</v>
      </c>
      <c r="N4070" s="74">
        <v>0</v>
      </c>
      <c r="O4070" s="74">
        <v>0</v>
      </c>
      <c r="P4070" s="75">
        <v>0</v>
      </c>
      <c r="Q4070" s="76" t="str">
        <f t="shared" si="63"/>
        <v>Registered</v>
      </c>
    </row>
    <row r="4071" spans="1:17">
      <c r="A4071" s="77">
        <v>184</v>
      </c>
      <c r="B4071" s="77" t="s">
        <v>1722</v>
      </c>
      <c r="C4071" s="77" t="s">
        <v>84</v>
      </c>
      <c r="D4071" s="77" t="s">
        <v>1829</v>
      </c>
      <c r="E4071" s="77" t="s">
        <v>1830</v>
      </c>
      <c r="F4071" s="78">
        <v>43592</v>
      </c>
      <c r="G4071" s="77" t="s">
        <v>1831</v>
      </c>
      <c r="H4071" s="79">
        <v>5628630</v>
      </c>
      <c r="I4071" s="79">
        <v>5628630</v>
      </c>
      <c r="J4071" s="79">
        <v>2341724</v>
      </c>
      <c r="K4071" s="79">
        <v>3286906</v>
      </c>
      <c r="L4071" s="79">
        <v>0</v>
      </c>
      <c r="M4071" s="79">
        <v>0</v>
      </c>
      <c r="N4071" s="79">
        <v>0</v>
      </c>
      <c r="O4071" s="79">
        <v>0</v>
      </c>
      <c r="P4071" s="80">
        <v>3286906</v>
      </c>
      <c r="Q4071" s="81" t="str">
        <f t="shared" si="63"/>
        <v>Registered</v>
      </c>
    </row>
    <row r="4072" spans="1:17">
      <c r="A4072" s="72">
        <v>185</v>
      </c>
      <c r="B4072" s="72" t="s">
        <v>1722</v>
      </c>
      <c r="C4072" s="72" t="s">
        <v>84</v>
      </c>
      <c r="D4072" s="72" t="s">
        <v>1832</v>
      </c>
      <c r="E4072" s="72" t="s">
        <v>1830</v>
      </c>
      <c r="F4072" s="73">
        <v>43592</v>
      </c>
      <c r="G4072" s="72" t="s">
        <v>1831</v>
      </c>
      <c r="H4072" s="74">
        <v>5628630</v>
      </c>
      <c r="I4072" s="74">
        <v>5628630</v>
      </c>
      <c r="J4072" s="74">
        <v>2341724</v>
      </c>
      <c r="K4072" s="74">
        <v>3286906</v>
      </c>
      <c r="L4072" s="74">
        <v>0</v>
      </c>
      <c r="M4072" s="74">
        <v>0</v>
      </c>
      <c r="N4072" s="74">
        <v>0</v>
      </c>
      <c r="O4072" s="74">
        <v>0</v>
      </c>
      <c r="P4072" s="75">
        <v>3286906</v>
      </c>
      <c r="Q4072" s="76" t="str">
        <f t="shared" si="63"/>
        <v>Registered</v>
      </c>
    </row>
    <row r="4073" spans="1:17">
      <c r="A4073" s="77">
        <v>183</v>
      </c>
      <c r="B4073" s="77" t="s">
        <v>130</v>
      </c>
      <c r="C4073" s="77" t="s">
        <v>25</v>
      </c>
      <c r="D4073" s="77" t="s">
        <v>1826</v>
      </c>
      <c r="E4073" s="77" t="s">
        <v>1827</v>
      </c>
      <c r="F4073" s="78">
        <v>45707</v>
      </c>
      <c r="G4073" s="77" t="s">
        <v>1828</v>
      </c>
      <c r="H4073" s="79">
        <v>8623896</v>
      </c>
      <c r="I4073" s="79">
        <v>7330314</v>
      </c>
      <c r="J4073" s="79">
        <v>4029091</v>
      </c>
      <c r="K4073" s="79">
        <v>3301223</v>
      </c>
      <c r="L4073" s="79">
        <v>0</v>
      </c>
      <c r="M4073" s="79">
        <v>0</v>
      </c>
      <c r="N4073" s="79">
        <v>0</v>
      </c>
      <c r="O4073" s="79">
        <v>431195</v>
      </c>
      <c r="P4073" s="80">
        <v>2870028</v>
      </c>
      <c r="Q4073" s="81" t="str">
        <f t="shared" si="63"/>
        <v>Registered</v>
      </c>
    </row>
    <row r="4074" spans="1:17">
      <c r="A4074" s="72">
        <v>182</v>
      </c>
      <c r="B4074" s="72" t="s">
        <v>395</v>
      </c>
      <c r="C4074" s="72" t="s">
        <v>68</v>
      </c>
      <c r="D4074" s="72" t="s">
        <v>1823</v>
      </c>
      <c r="E4074" s="72" t="s">
        <v>1824</v>
      </c>
      <c r="F4074" s="73">
        <v>44500</v>
      </c>
      <c r="G4074" s="72" t="s">
        <v>1825</v>
      </c>
      <c r="H4074" s="74">
        <v>11300000</v>
      </c>
      <c r="I4074" s="74">
        <v>11300000</v>
      </c>
      <c r="J4074" s="74">
        <v>7994733</v>
      </c>
      <c r="K4074" s="74">
        <v>3305267</v>
      </c>
      <c r="L4074" s="74">
        <v>0</v>
      </c>
      <c r="M4074" s="74">
        <v>0</v>
      </c>
      <c r="N4074" s="74">
        <v>0</v>
      </c>
      <c r="O4074" s="74">
        <v>0</v>
      </c>
      <c r="P4074" s="75">
        <v>3305267</v>
      </c>
      <c r="Q4074" s="76" t="str">
        <f t="shared" si="63"/>
        <v>Registered</v>
      </c>
    </row>
    <row r="4075" spans="1:17">
      <c r="A4075" s="77">
        <v>181</v>
      </c>
      <c r="B4075" s="77" t="s">
        <v>130</v>
      </c>
      <c r="C4075" s="77" t="s">
        <v>23</v>
      </c>
      <c r="D4075" s="77" t="s">
        <v>1821</v>
      </c>
      <c r="E4075" s="77" t="s">
        <v>1822</v>
      </c>
      <c r="F4075" s="78">
        <v>44957</v>
      </c>
      <c r="G4075" s="77" t="s">
        <v>1810</v>
      </c>
      <c r="H4075" s="79">
        <v>11123598</v>
      </c>
      <c r="I4075" s="79">
        <v>9455058</v>
      </c>
      <c r="J4075" s="79">
        <v>6148316</v>
      </c>
      <c r="K4075" s="79">
        <v>3306742</v>
      </c>
      <c r="L4075" s="79">
        <v>0</v>
      </c>
      <c r="M4075" s="79">
        <v>0</v>
      </c>
      <c r="N4075" s="79">
        <v>556180</v>
      </c>
      <c r="O4075" s="79">
        <v>0</v>
      </c>
      <c r="P4075" s="80">
        <v>2750562</v>
      </c>
      <c r="Q4075" s="81" t="str">
        <f t="shared" si="63"/>
        <v>Registered</v>
      </c>
    </row>
    <row r="4076" spans="1:17">
      <c r="A4076" s="72">
        <v>180</v>
      </c>
      <c r="B4076" s="72" t="s">
        <v>400</v>
      </c>
      <c r="C4076" s="72" t="s">
        <v>71</v>
      </c>
      <c r="D4076" s="72" t="s">
        <v>1819</v>
      </c>
      <c r="E4076" s="72" t="s">
        <v>1820</v>
      </c>
      <c r="F4076" s="73">
        <v>44772</v>
      </c>
      <c r="G4076" s="72" t="s">
        <v>1551</v>
      </c>
      <c r="H4076" s="74">
        <v>5080000</v>
      </c>
      <c r="I4076" s="74">
        <v>5080000</v>
      </c>
      <c r="J4076" s="74">
        <v>1750000</v>
      </c>
      <c r="K4076" s="74">
        <v>3330000</v>
      </c>
      <c r="L4076" s="74">
        <v>0</v>
      </c>
      <c r="M4076" s="74">
        <v>0</v>
      </c>
      <c r="N4076" s="74">
        <v>0</v>
      </c>
      <c r="O4076" s="74">
        <v>0</v>
      </c>
      <c r="P4076" s="75">
        <v>3330000</v>
      </c>
      <c r="Q4076" s="76" t="str">
        <f t="shared" si="63"/>
        <v>Registered</v>
      </c>
    </row>
    <row r="4077" spans="1:17">
      <c r="A4077" s="77">
        <v>179</v>
      </c>
      <c r="B4077" s="77" t="s">
        <v>62</v>
      </c>
      <c r="C4077" s="77" t="s">
        <v>65</v>
      </c>
      <c r="D4077" s="77" t="s">
        <v>1817</v>
      </c>
      <c r="E4077" s="77" t="s">
        <v>1818</v>
      </c>
      <c r="F4077" s="78">
        <v>44130</v>
      </c>
      <c r="G4077" s="77" t="s">
        <v>1752</v>
      </c>
      <c r="H4077" s="79">
        <v>15000000</v>
      </c>
      <c r="I4077" s="79">
        <v>15000000</v>
      </c>
      <c r="J4077" s="79">
        <v>11662500</v>
      </c>
      <c r="K4077" s="79">
        <v>3337500</v>
      </c>
      <c r="L4077" s="79">
        <v>0</v>
      </c>
      <c r="M4077" s="79">
        <v>0</v>
      </c>
      <c r="N4077" s="79">
        <v>0</v>
      </c>
      <c r="O4077" s="79">
        <v>0</v>
      </c>
      <c r="P4077" s="80">
        <v>3337500</v>
      </c>
      <c r="Q4077" s="81" t="str">
        <f t="shared" si="63"/>
        <v>Registered</v>
      </c>
    </row>
    <row r="4078" spans="1:17">
      <c r="A4078" s="72">
        <v>178</v>
      </c>
      <c r="B4078" s="72" t="s">
        <v>355</v>
      </c>
      <c r="C4078" s="72" t="s">
        <v>1801</v>
      </c>
      <c r="D4078" s="72" t="s">
        <v>1814</v>
      </c>
      <c r="E4078" s="72" t="s">
        <v>1815</v>
      </c>
      <c r="F4078" s="73">
        <v>45715</v>
      </c>
      <c r="G4078" s="72" t="s">
        <v>1816</v>
      </c>
      <c r="H4078" s="74">
        <v>9524594</v>
      </c>
      <c r="I4078" s="74">
        <v>5429019</v>
      </c>
      <c r="J4078" s="74">
        <v>2052482.6</v>
      </c>
      <c r="K4078" s="74">
        <v>3376536.4</v>
      </c>
      <c r="L4078" s="74">
        <v>380984</v>
      </c>
      <c r="M4078" s="74">
        <v>0</v>
      </c>
      <c r="N4078" s="74">
        <v>380984</v>
      </c>
      <c r="O4078" s="74">
        <v>0</v>
      </c>
      <c r="P4078" s="75">
        <v>2614568.4</v>
      </c>
      <c r="Q4078" s="76" t="str">
        <f t="shared" si="63"/>
        <v>Registered</v>
      </c>
    </row>
    <row r="4079" spans="1:17">
      <c r="A4079" s="77">
        <v>177</v>
      </c>
      <c r="B4079" s="77" t="s">
        <v>318</v>
      </c>
      <c r="C4079" s="77" t="s">
        <v>320</v>
      </c>
      <c r="D4079" s="77" t="s">
        <v>1811</v>
      </c>
      <c r="E4079" s="77" t="s">
        <v>1812</v>
      </c>
      <c r="F4079" s="78">
        <v>45657</v>
      </c>
      <c r="G4079" s="77" t="s">
        <v>1813</v>
      </c>
      <c r="H4079" s="79">
        <v>5166050</v>
      </c>
      <c r="I4079" s="79">
        <v>5166050</v>
      </c>
      <c r="J4079" s="79">
        <v>1768210</v>
      </c>
      <c r="K4079" s="79">
        <v>3397840</v>
      </c>
      <c r="L4079" s="79">
        <v>0</v>
      </c>
      <c r="M4079" s="79">
        <v>774905</v>
      </c>
      <c r="N4079" s="79">
        <v>0</v>
      </c>
      <c r="O4079" s="79">
        <v>774909</v>
      </c>
      <c r="P4079" s="80">
        <v>1848026</v>
      </c>
      <c r="Q4079" s="81" t="str">
        <f t="shared" si="63"/>
        <v>Registered</v>
      </c>
    </row>
    <row r="4080" spans="1:17">
      <c r="A4080" s="72">
        <v>176</v>
      </c>
      <c r="B4080" s="72" t="s">
        <v>130</v>
      </c>
      <c r="C4080" s="72" t="s">
        <v>22</v>
      </c>
      <c r="D4080" s="72" t="s">
        <v>1808</v>
      </c>
      <c r="E4080" s="72" t="s">
        <v>1809</v>
      </c>
      <c r="F4080" s="73">
        <v>44957</v>
      </c>
      <c r="G4080" s="72" t="s">
        <v>1810</v>
      </c>
      <c r="H4080" s="74">
        <v>11123598</v>
      </c>
      <c r="I4080" s="74">
        <v>9455058</v>
      </c>
      <c r="J4080" s="74">
        <v>6037080</v>
      </c>
      <c r="K4080" s="74">
        <v>3417978</v>
      </c>
      <c r="L4080" s="74">
        <v>0</v>
      </c>
      <c r="M4080" s="74">
        <v>556180</v>
      </c>
      <c r="N4080" s="74">
        <v>0</v>
      </c>
      <c r="O4080" s="74">
        <v>0</v>
      </c>
      <c r="P4080" s="75">
        <v>2861798</v>
      </c>
      <c r="Q4080" s="76" t="str">
        <f t="shared" si="63"/>
        <v>Registered</v>
      </c>
    </row>
    <row r="4081" spans="1:17">
      <c r="A4081" s="77">
        <v>174</v>
      </c>
      <c r="B4081" s="77" t="s">
        <v>395</v>
      </c>
      <c r="C4081" s="77" t="s">
        <v>68</v>
      </c>
      <c r="D4081" s="77" t="s">
        <v>1805</v>
      </c>
      <c r="E4081" s="77" t="s">
        <v>1806</v>
      </c>
      <c r="F4081" s="78">
        <v>44845</v>
      </c>
      <c r="G4081" s="77" t="s">
        <v>1807</v>
      </c>
      <c r="H4081" s="79">
        <v>10123000</v>
      </c>
      <c r="I4081" s="79">
        <v>10123000</v>
      </c>
      <c r="J4081" s="79">
        <v>6700000</v>
      </c>
      <c r="K4081" s="79">
        <v>3423000</v>
      </c>
      <c r="L4081" s="79">
        <v>0</v>
      </c>
      <c r="M4081" s="79">
        <v>0</v>
      </c>
      <c r="N4081" s="79">
        <v>0</v>
      </c>
      <c r="O4081" s="79">
        <v>0</v>
      </c>
      <c r="P4081" s="80">
        <v>3423000</v>
      </c>
      <c r="Q4081" s="81" t="str">
        <f t="shared" si="63"/>
        <v>Registered</v>
      </c>
    </row>
    <row r="4082" spans="1:17">
      <c r="A4082" s="72">
        <v>173</v>
      </c>
      <c r="B4082" s="72" t="s">
        <v>355</v>
      </c>
      <c r="C4082" s="72" t="s">
        <v>1801</v>
      </c>
      <c r="D4082" s="72" t="s">
        <v>1802</v>
      </c>
      <c r="E4082" s="72" t="s">
        <v>1803</v>
      </c>
      <c r="F4082" s="73">
        <v>45827</v>
      </c>
      <c r="G4082" s="72" t="s">
        <v>1804</v>
      </c>
      <c r="H4082" s="74">
        <v>9319015</v>
      </c>
      <c r="I4082" s="74">
        <v>5311840</v>
      </c>
      <c r="J4082" s="74">
        <v>1863802</v>
      </c>
      <c r="K4082" s="74">
        <v>3448038</v>
      </c>
      <c r="L4082" s="74">
        <v>372761</v>
      </c>
      <c r="M4082" s="74">
        <v>0</v>
      </c>
      <c r="N4082" s="74">
        <v>372761</v>
      </c>
      <c r="O4082" s="74">
        <v>0</v>
      </c>
      <c r="P4082" s="75">
        <v>2702516</v>
      </c>
      <c r="Q4082" s="76" t="str">
        <f t="shared" si="63"/>
        <v>Registered</v>
      </c>
    </row>
    <row r="4083" spans="1:17">
      <c r="A4083" s="77">
        <v>172</v>
      </c>
      <c r="B4083" s="77" t="s">
        <v>355</v>
      </c>
      <c r="C4083" s="77" t="s">
        <v>61</v>
      </c>
      <c r="D4083" s="77" t="s">
        <v>1799</v>
      </c>
      <c r="E4083" s="77" t="s">
        <v>1800</v>
      </c>
      <c r="F4083" s="78">
        <v>46111</v>
      </c>
      <c r="G4083" s="77" t="s">
        <v>1463</v>
      </c>
      <c r="H4083" s="79">
        <v>6699003</v>
      </c>
      <c r="I4083" s="79">
        <v>3550471</v>
      </c>
      <c r="J4083" s="79">
        <v>100000</v>
      </c>
      <c r="K4083" s="79">
        <v>3450471</v>
      </c>
      <c r="L4083" s="79">
        <v>3450471</v>
      </c>
      <c r="M4083" s="79">
        <v>0</v>
      </c>
      <c r="N4083" s="79">
        <v>0</v>
      </c>
      <c r="O4083" s="79">
        <v>0</v>
      </c>
      <c r="P4083" s="80">
        <v>0</v>
      </c>
      <c r="Q4083" s="81" t="str">
        <f t="shared" si="63"/>
        <v>Registered</v>
      </c>
    </row>
    <row r="4084" spans="1:17">
      <c r="A4084" s="72">
        <v>171</v>
      </c>
      <c r="B4084" s="72" t="s">
        <v>1433</v>
      </c>
      <c r="C4084" s="72" t="s">
        <v>6</v>
      </c>
      <c r="D4084" s="72" t="s">
        <v>1796</v>
      </c>
      <c r="E4084" s="72" t="s">
        <v>1797</v>
      </c>
      <c r="F4084" s="73">
        <v>45135</v>
      </c>
      <c r="G4084" s="72" t="s">
        <v>1798</v>
      </c>
      <c r="H4084" s="74">
        <v>11970900</v>
      </c>
      <c r="I4084" s="74">
        <v>9576720</v>
      </c>
      <c r="J4084" s="74">
        <v>6100000</v>
      </c>
      <c r="K4084" s="74">
        <v>3476720</v>
      </c>
      <c r="L4084" s="74">
        <v>0</v>
      </c>
      <c r="M4084" s="74">
        <v>0</v>
      </c>
      <c r="N4084" s="74">
        <v>598545</v>
      </c>
      <c r="O4084" s="74">
        <v>0</v>
      </c>
      <c r="P4084" s="75">
        <v>2878175</v>
      </c>
      <c r="Q4084" s="76" t="str">
        <f t="shared" si="63"/>
        <v>Registered</v>
      </c>
    </row>
    <row r="4085" spans="1:17">
      <c r="A4085" s="77">
        <v>170</v>
      </c>
      <c r="B4085" s="77" t="s">
        <v>1433</v>
      </c>
      <c r="C4085" s="77" t="s">
        <v>6</v>
      </c>
      <c r="D4085" s="77" t="s">
        <v>1793</v>
      </c>
      <c r="E4085" s="77" t="s">
        <v>1794</v>
      </c>
      <c r="F4085" s="78">
        <v>45688</v>
      </c>
      <c r="G4085" s="77" t="s">
        <v>1795</v>
      </c>
      <c r="H4085" s="79">
        <v>12819900</v>
      </c>
      <c r="I4085" s="79">
        <v>10896915</v>
      </c>
      <c r="J4085" s="79">
        <v>7410190</v>
      </c>
      <c r="K4085" s="79">
        <v>3486725</v>
      </c>
      <c r="L4085" s="79">
        <v>640995</v>
      </c>
      <c r="M4085" s="79">
        <v>0</v>
      </c>
      <c r="N4085" s="79">
        <v>640995</v>
      </c>
      <c r="O4085" s="79">
        <v>0</v>
      </c>
      <c r="P4085" s="80">
        <v>2204735</v>
      </c>
      <c r="Q4085" s="81" t="str">
        <f t="shared" si="63"/>
        <v>Registered</v>
      </c>
    </row>
    <row r="4086" spans="1:17">
      <c r="A4086" s="72">
        <v>169</v>
      </c>
      <c r="B4086" s="72" t="s">
        <v>1433</v>
      </c>
      <c r="C4086" s="72" t="s">
        <v>1789</v>
      </c>
      <c r="D4086" s="72" t="s">
        <v>1790</v>
      </c>
      <c r="E4086" s="72" t="s">
        <v>1791</v>
      </c>
      <c r="F4086" s="73">
        <v>45280</v>
      </c>
      <c r="G4086" s="72" t="s">
        <v>1792</v>
      </c>
      <c r="H4086" s="74">
        <v>5560000</v>
      </c>
      <c r="I4086" s="74">
        <v>3892000</v>
      </c>
      <c r="J4086" s="74">
        <v>400000</v>
      </c>
      <c r="K4086" s="74">
        <v>3492000</v>
      </c>
      <c r="L4086" s="74">
        <v>0</v>
      </c>
      <c r="M4086" s="74">
        <v>0</v>
      </c>
      <c r="N4086" s="74">
        <v>0</v>
      </c>
      <c r="O4086" s="74">
        <v>0</v>
      </c>
      <c r="P4086" s="75">
        <v>3492000</v>
      </c>
      <c r="Q4086" s="76" t="str">
        <f t="shared" si="63"/>
        <v>Registered</v>
      </c>
    </row>
    <row r="4087" spans="1:17">
      <c r="A4087" s="77">
        <v>168</v>
      </c>
      <c r="B4087" s="77" t="s">
        <v>318</v>
      </c>
      <c r="C4087" s="77" t="s">
        <v>320</v>
      </c>
      <c r="D4087" s="77" t="s">
        <v>1786</v>
      </c>
      <c r="E4087" s="77" t="s">
        <v>1787</v>
      </c>
      <c r="F4087" s="78">
        <v>45623</v>
      </c>
      <c r="G4087" s="77" t="s">
        <v>1788</v>
      </c>
      <c r="H4087" s="79">
        <v>5213232</v>
      </c>
      <c r="I4087" s="79">
        <v>5213232</v>
      </c>
      <c r="J4087" s="79">
        <v>1718207</v>
      </c>
      <c r="K4087" s="79">
        <v>3495025</v>
      </c>
      <c r="L4087" s="79">
        <v>0</v>
      </c>
      <c r="M4087" s="79">
        <v>781982</v>
      </c>
      <c r="N4087" s="79">
        <v>0</v>
      </c>
      <c r="O4087" s="79">
        <v>781986</v>
      </c>
      <c r="P4087" s="80">
        <v>1931057</v>
      </c>
      <c r="Q4087" s="81" t="str">
        <f t="shared" si="63"/>
        <v>Registered</v>
      </c>
    </row>
    <row r="4088" spans="1:17">
      <c r="A4088" s="72">
        <v>167</v>
      </c>
      <c r="B4088" s="72" t="s">
        <v>355</v>
      </c>
      <c r="C4088" s="72" t="s">
        <v>61</v>
      </c>
      <c r="D4088" s="72" t="s">
        <v>1783</v>
      </c>
      <c r="E4088" s="72" t="s">
        <v>1784</v>
      </c>
      <c r="F4088" s="73">
        <v>46022</v>
      </c>
      <c r="G4088" s="72" t="s">
        <v>1785</v>
      </c>
      <c r="H4088" s="74">
        <v>9779444</v>
      </c>
      <c r="I4088" s="74">
        <v>5183106</v>
      </c>
      <c r="J4088" s="74">
        <v>1675740</v>
      </c>
      <c r="K4088" s="74">
        <v>3507366</v>
      </c>
      <c r="L4088" s="74">
        <v>0</v>
      </c>
      <c r="M4088" s="74">
        <v>3507366</v>
      </c>
      <c r="N4088" s="74">
        <v>0</v>
      </c>
      <c r="O4088" s="74">
        <v>0</v>
      </c>
      <c r="P4088" s="75">
        <v>0</v>
      </c>
      <c r="Q4088" s="76" t="str">
        <f t="shared" si="63"/>
        <v>Registered</v>
      </c>
    </row>
    <row r="4089" spans="1:17">
      <c r="A4089" s="77">
        <v>166</v>
      </c>
      <c r="B4089" s="77" t="s">
        <v>355</v>
      </c>
      <c r="C4089" s="77" t="s">
        <v>61</v>
      </c>
      <c r="D4089" s="77" t="s">
        <v>1781</v>
      </c>
      <c r="E4089" s="77" t="s">
        <v>1782</v>
      </c>
      <c r="F4089" s="78">
        <v>46102</v>
      </c>
      <c r="G4089" s="77" t="s">
        <v>1474</v>
      </c>
      <c r="H4089" s="79">
        <v>6808327</v>
      </c>
      <c r="I4089" s="79">
        <v>3608413</v>
      </c>
      <c r="J4089" s="79">
        <v>100000</v>
      </c>
      <c r="K4089" s="79">
        <v>3508413</v>
      </c>
      <c r="L4089" s="79">
        <v>3508413</v>
      </c>
      <c r="M4089" s="79">
        <v>0</v>
      </c>
      <c r="N4089" s="79">
        <v>0</v>
      </c>
      <c r="O4089" s="79">
        <v>0</v>
      </c>
      <c r="P4089" s="80">
        <v>0</v>
      </c>
      <c r="Q4089" s="81" t="str">
        <f t="shared" si="63"/>
        <v>Registered</v>
      </c>
    </row>
    <row r="4090" spans="1:17">
      <c r="A4090" s="72">
        <v>165</v>
      </c>
      <c r="B4090" s="72" t="s">
        <v>130</v>
      </c>
      <c r="C4090" s="72" t="s">
        <v>131</v>
      </c>
      <c r="D4090" s="72" t="s">
        <v>1779</v>
      </c>
      <c r="E4090" s="72" t="s">
        <v>1780</v>
      </c>
      <c r="F4090" s="73">
        <v>46081</v>
      </c>
      <c r="G4090" s="72" t="s">
        <v>1561</v>
      </c>
      <c r="H4090" s="74">
        <v>9273600</v>
      </c>
      <c r="I4090" s="74">
        <v>3709440</v>
      </c>
      <c r="J4090" s="74">
        <v>200000</v>
      </c>
      <c r="K4090" s="74">
        <v>3509440</v>
      </c>
      <c r="L4090" s="74">
        <v>3509440</v>
      </c>
      <c r="M4090" s="74">
        <v>0</v>
      </c>
      <c r="N4090" s="74">
        <v>0</v>
      </c>
      <c r="O4090" s="74">
        <v>0</v>
      </c>
      <c r="P4090" s="75">
        <v>0</v>
      </c>
      <c r="Q4090" s="76" t="str">
        <f t="shared" si="63"/>
        <v>Registered</v>
      </c>
    </row>
    <row r="4091" spans="1:17">
      <c r="A4091" s="77">
        <v>164</v>
      </c>
      <c r="B4091" s="77" t="s">
        <v>1433</v>
      </c>
      <c r="C4091" s="77" t="s">
        <v>94</v>
      </c>
      <c r="D4091" s="77" t="s">
        <v>1778</v>
      </c>
      <c r="E4091" s="77" t="s">
        <v>1701</v>
      </c>
      <c r="F4091" s="78">
        <v>45135</v>
      </c>
      <c r="G4091" s="77" t="s">
        <v>1702</v>
      </c>
      <c r="H4091" s="79">
        <v>7348845</v>
      </c>
      <c r="I4091" s="79">
        <v>5879077</v>
      </c>
      <c r="J4091" s="79">
        <v>2367192</v>
      </c>
      <c r="K4091" s="79">
        <v>3511885</v>
      </c>
      <c r="L4091" s="79">
        <v>0</v>
      </c>
      <c r="M4091" s="79">
        <v>0</v>
      </c>
      <c r="N4091" s="79">
        <v>0</v>
      </c>
      <c r="O4091" s="79">
        <v>367442</v>
      </c>
      <c r="P4091" s="80">
        <v>3144443</v>
      </c>
      <c r="Q4091" s="81" t="str">
        <f t="shared" si="63"/>
        <v>Registered</v>
      </c>
    </row>
    <row r="4092" spans="1:17">
      <c r="A4092" s="72">
        <v>163</v>
      </c>
      <c r="B4092" s="72" t="s">
        <v>1433</v>
      </c>
      <c r="C4092" s="72" t="s">
        <v>6</v>
      </c>
      <c r="D4092" s="72" t="s">
        <v>1775</v>
      </c>
      <c r="E4092" s="72" t="s">
        <v>1776</v>
      </c>
      <c r="F4092" s="73">
        <v>45103</v>
      </c>
      <c r="G4092" s="72" t="s">
        <v>1777</v>
      </c>
      <c r="H4092" s="74">
        <v>11741071</v>
      </c>
      <c r="I4092" s="74">
        <v>9979911</v>
      </c>
      <c r="J4092" s="74">
        <v>6457591</v>
      </c>
      <c r="K4092" s="74">
        <v>3522320</v>
      </c>
      <c r="L4092" s="74">
        <v>587054</v>
      </c>
      <c r="M4092" s="74">
        <v>0</v>
      </c>
      <c r="N4092" s="74">
        <v>0</v>
      </c>
      <c r="O4092" s="74">
        <v>587054</v>
      </c>
      <c r="P4092" s="75">
        <v>2348212</v>
      </c>
      <c r="Q4092" s="76" t="str">
        <f t="shared" si="63"/>
        <v>Registered</v>
      </c>
    </row>
    <row r="4093" spans="1:17">
      <c r="A4093" s="77">
        <v>162</v>
      </c>
      <c r="B4093" s="77" t="s">
        <v>107</v>
      </c>
      <c r="C4093" s="77" t="s">
        <v>108</v>
      </c>
      <c r="D4093" s="77" t="s">
        <v>1772</v>
      </c>
      <c r="E4093" s="77" t="s">
        <v>1773</v>
      </c>
      <c r="F4093" s="78">
        <v>45768</v>
      </c>
      <c r="G4093" s="77" t="s">
        <v>1774</v>
      </c>
      <c r="H4093" s="79">
        <v>13080000</v>
      </c>
      <c r="I4093" s="79">
        <v>7978800</v>
      </c>
      <c r="J4093" s="79">
        <v>4447200</v>
      </c>
      <c r="K4093" s="79">
        <v>3531600</v>
      </c>
      <c r="L4093" s="79">
        <v>523200</v>
      </c>
      <c r="M4093" s="79">
        <v>523200</v>
      </c>
      <c r="N4093" s="79">
        <v>0</v>
      </c>
      <c r="O4093" s="79">
        <v>0</v>
      </c>
      <c r="P4093" s="80">
        <v>2485200</v>
      </c>
      <c r="Q4093" s="81" t="str">
        <f t="shared" si="63"/>
        <v>Registered</v>
      </c>
    </row>
    <row r="4094" spans="1:17">
      <c r="A4094" s="72">
        <v>161</v>
      </c>
      <c r="B4094" s="72" t="s">
        <v>130</v>
      </c>
      <c r="C4094" s="72" t="s">
        <v>26</v>
      </c>
      <c r="D4094" s="72" t="s">
        <v>1769</v>
      </c>
      <c r="E4094" s="72" t="s">
        <v>1770</v>
      </c>
      <c r="F4094" s="73">
        <v>45524</v>
      </c>
      <c r="G4094" s="72" t="s">
        <v>1771</v>
      </c>
      <c r="H4094" s="74">
        <v>6330403</v>
      </c>
      <c r="I4094" s="74">
        <v>4431281</v>
      </c>
      <c r="J4094" s="74">
        <v>884000</v>
      </c>
      <c r="K4094" s="74">
        <v>3547281</v>
      </c>
      <c r="L4094" s="74">
        <v>0</v>
      </c>
      <c r="M4094" s="74">
        <v>0</v>
      </c>
      <c r="N4094" s="74">
        <v>0</v>
      </c>
      <c r="O4094" s="74">
        <v>0</v>
      </c>
      <c r="P4094" s="75">
        <v>3547281</v>
      </c>
      <c r="Q4094" s="76" t="str">
        <f t="shared" si="63"/>
        <v>Registered</v>
      </c>
    </row>
    <row r="4095" spans="1:17">
      <c r="A4095" s="77">
        <v>159</v>
      </c>
      <c r="B4095" s="77" t="s">
        <v>1433</v>
      </c>
      <c r="C4095" s="77" t="s">
        <v>5</v>
      </c>
      <c r="D4095" s="77" t="s">
        <v>1765</v>
      </c>
      <c r="E4095" s="77" t="s">
        <v>1766</v>
      </c>
      <c r="F4095" s="78">
        <v>45747</v>
      </c>
      <c r="G4095" s="77" t="s">
        <v>1767</v>
      </c>
      <c r="H4095" s="79">
        <v>8680200</v>
      </c>
      <c r="I4095" s="79">
        <v>6510150</v>
      </c>
      <c r="J4095" s="79">
        <v>2954822</v>
      </c>
      <c r="K4095" s="79">
        <v>3555328</v>
      </c>
      <c r="L4095" s="79">
        <v>0</v>
      </c>
      <c r="M4095" s="79">
        <v>0</v>
      </c>
      <c r="N4095" s="79">
        <v>0</v>
      </c>
      <c r="O4095" s="79">
        <v>0</v>
      </c>
      <c r="P4095" s="80">
        <v>3555328</v>
      </c>
      <c r="Q4095" s="81" t="str">
        <f t="shared" si="63"/>
        <v>Registered</v>
      </c>
    </row>
    <row r="4096" spans="1:17">
      <c r="A4096" s="72">
        <v>158</v>
      </c>
      <c r="B4096" s="72" t="s">
        <v>1762</v>
      </c>
      <c r="C4096" s="72" t="s">
        <v>13</v>
      </c>
      <c r="D4096" s="72" t="s">
        <v>1763</v>
      </c>
      <c r="E4096" s="72" t="s">
        <v>1764</v>
      </c>
      <c r="F4096" s="73">
        <v>46053</v>
      </c>
      <c r="G4096" s="72" t="s">
        <v>1561</v>
      </c>
      <c r="H4096" s="74">
        <v>5800000</v>
      </c>
      <c r="I4096" s="74">
        <v>4060000</v>
      </c>
      <c r="J4096" s="74">
        <v>500000</v>
      </c>
      <c r="K4096" s="74">
        <v>3560000</v>
      </c>
      <c r="L4096" s="74">
        <v>3560000</v>
      </c>
      <c r="M4096" s="74">
        <v>0</v>
      </c>
      <c r="N4096" s="74">
        <v>0</v>
      </c>
      <c r="O4096" s="74">
        <v>0</v>
      </c>
      <c r="P4096" s="75">
        <v>0</v>
      </c>
      <c r="Q4096" s="76" t="str">
        <f t="shared" ref="Q4096:Q4159" si="64">IF(G4096="01 Jan 1900","Unregistered","Registered")</f>
        <v>Registered</v>
      </c>
    </row>
    <row r="4097" spans="1:17">
      <c r="A4097" s="77">
        <v>157</v>
      </c>
      <c r="B4097" s="77" t="s">
        <v>395</v>
      </c>
      <c r="C4097" s="77" t="s">
        <v>68</v>
      </c>
      <c r="D4097" s="77" t="s">
        <v>1759</v>
      </c>
      <c r="E4097" s="77" t="s">
        <v>1760</v>
      </c>
      <c r="F4097" s="78">
        <v>45548</v>
      </c>
      <c r="G4097" s="77" t="s">
        <v>1761</v>
      </c>
      <c r="H4097" s="79">
        <v>24800000</v>
      </c>
      <c r="I4097" s="79">
        <v>24800000</v>
      </c>
      <c r="J4097" s="79">
        <v>21226001</v>
      </c>
      <c r="K4097" s="79">
        <v>3573999</v>
      </c>
      <c r="L4097" s="79">
        <v>0</v>
      </c>
      <c r="M4097" s="79">
        <v>0</v>
      </c>
      <c r="N4097" s="79">
        <v>0</v>
      </c>
      <c r="O4097" s="79">
        <v>0</v>
      </c>
      <c r="P4097" s="80">
        <v>3573999</v>
      </c>
      <c r="Q4097" s="81" t="str">
        <f t="shared" si="64"/>
        <v>Registered</v>
      </c>
    </row>
    <row r="4098" spans="1:17">
      <c r="A4098" s="72">
        <v>156</v>
      </c>
      <c r="B4098" s="72" t="s">
        <v>400</v>
      </c>
      <c r="C4098" s="72" t="s">
        <v>70</v>
      </c>
      <c r="D4098" s="72" t="s">
        <v>1756</v>
      </c>
      <c r="E4098" s="72" t="s">
        <v>1757</v>
      </c>
      <c r="F4098" s="73">
        <v>45230</v>
      </c>
      <c r="G4098" s="72" t="s">
        <v>1758</v>
      </c>
      <c r="H4098" s="74">
        <v>22651200</v>
      </c>
      <c r="I4098" s="74">
        <v>22651200</v>
      </c>
      <c r="J4098" s="74">
        <v>19023774</v>
      </c>
      <c r="K4098" s="74">
        <v>3627426</v>
      </c>
      <c r="L4098" s="74">
        <v>0</v>
      </c>
      <c r="M4098" s="74">
        <v>0</v>
      </c>
      <c r="N4098" s="74">
        <v>0</v>
      </c>
      <c r="O4098" s="74">
        <v>0</v>
      </c>
      <c r="P4098" s="75">
        <v>3627426</v>
      </c>
      <c r="Q4098" s="76" t="str">
        <f t="shared" si="64"/>
        <v>Registered</v>
      </c>
    </row>
    <row r="4099" spans="1:17">
      <c r="A4099" s="77">
        <v>154</v>
      </c>
      <c r="B4099" s="77" t="s">
        <v>1722</v>
      </c>
      <c r="C4099" s="77" t="s">
        <v>84</v>
      </c>
      <c r="D4099" s="77" t="s">
        <v>1753</v>
      </c>
      <c r="E4099" s="77" t="s">
        <v>1754</v>
      </c>
      <c r="F4099" s="78">
        <v>45930</v>
      </c>
      <c r="G4099" s="77" t="s">
        <v>1467</v>
      </c>
      <c r="H4099" s="79">
        <v>4000000</v>
      </c>
      <c r="I4099" s="79">
        <v>4000000</v>
      </c>
      <c r="J4099" s="79">
        <v>273000</v>
      </c>
      <c r="K4099" s="79">
        <v>3727000</v>
      </c>
      <c r="L4099" s="79">
        <v>0</v>
      </c>
      <c r="M4099" s="79">
        <v>3727000</v>
      </c>
      <c r="N4099" s="79">
        <v>0</v>
      </c>
      <c r="O4099" s="79">
        <v>0</v>
      </c>
      <c r="P4099" s="80">
        <v>0</v>
      </c>
      <c r="Q4099" s="81" t="str">
        <f t="shared" si="64"/>
        <v>Registered</v>
      </c>
    </row>
    <row r="4100" spans="1:17">
      <c r="A4100" s="72">
        <v>153</v>
      </c>
      <c r="B4100" s="72" t="s">
        <v>62</v>
      </c>
      <c r="C4100" s="72" t="s">
        <v>65</v>
      </c>
      <c r="D4100" s="72" t="s">
        <v>1751</v>
      </c>
      <c r="E4100" s="72" t="s">
        <v>1733</v>
      </c>
      <c r="F4100" s="73">
        <v>44130</v>
      </c>
      <c r="G4100" s="72" t="s">
        <v>1752</v>
      </c>
      <c r="H4100" s="74">
        <v>20500000</v>
      </c>
      <c r="I4100" s="74">
        <v>20500000</v>
      </c>
      <c r="J4100" s="74">
        <v>16728750</v>
      </c>
      <c r="K4100" s="74">
        <v>3771250</v>
      </c>
      <c r="L4100" s="74">
        <v>0</v>
      </c>
      <c r="M4100" s="74">
        <v>0</v>
      </c>
      <c r="N4100" s="74">
        <v>0</v>
      </c>
      <c r="O4100" s="74">
        <v>0</v>
      </c>
      <c r="P4100" s="75">
        <v>3771250</v>
      </c>
      <c r="Q4100" s="76" t="str">
        <f t="shared" si="64"/>
        <v>Registered</v>
      </c>
    </row>
    <row r="4101" spans="1:17">
      <c r="A4101" s="77">
        <v>152</v>
      </c>
      <c r="B4101" s="77" t="s">
        <v>130</v>
      </c>
      <c r="C4101" s="77" t="s">
        <v>26</v>
      </c>
      <c r="D4101" s="77" t="s">
        <v>1748</v>
      </c>
      <c r="E4101" s="77" t="s">
        <v>1749</v>
      </c>
      <c r="F4101" s="78">
        <v>45744</v>
      </c>
      <c r="G4101" s="77" t="s">
        <v>1750</v>
      </c>
      <c r="H4101" s="79">
        <v>5500000</v>
      </c>
      <c r="I4101" s="79">
        <v>4400000</v>
      </c>
      <c r="J4101" s="79">
        <v>625000</v>
      </c>
      <c r="K4101" s="79">
        <v>3775000</v>
      </c>
      <c r="L4101" s="79">
        <v>550000</v>
      </c>
      <c r="M4101" s="79">
        <v>0</v>
      </c>
      <c r="N4101" s="79">
        <v>0</v>
      </c>
      <c r="O4101" s="79">
        <v>0</v>
      </c>
      <c r="P4101" s="80">
        <v>3225000</v>
      </c>
      <c r="Q4101" s="81" t="str">
        <f t="shared" si="64"/>
        <v>Registered</v>
      </c>
    </row>
    <row r="4102" spans="1:17">
      <c r="A4102" s="72">
        <v>151</v>
      </c>
      <c r="B4102" s="72" t="s">
        <v>107</v>
      </c>
      <c r="C4102" s="72" t="s">
        <v>109</v>
      </c>
      <c r="D4102" s="72" t="s">
        <v>1745</v>
      </c>
      <c r="E4102" s="72" t="s">
        <v>1746</v>
      </c>
      <c r="F4102" s="73">
        <v>46081</v>
      </c>
      <c r="G4102" s="72" t="s">
        <v>1747</v>
      </c>
      <c r="H4102" s="74">
        <v>9450000</v>
      </c>
      <c r="I4102" s="74">
        <v>4252500</v>
      </c>
      <c r="J4102" s="74">
        <v>472500</v>
      </c>
      <c r="K4102" s="74">
        <v>3780000</v>
      </c>
      <c r="L4102" s="74">
        <v>0</v>
      </c>
      <c r="M4102" s="74">
        <v>3780000</v>
      </c>
      <c r="N4102" s="74">
        <v>0</v>
      </c>
      <c r="O4102" s="74">
        <v>0</v>
      </c>
      <c r="P4102" s="75">
        <v>0</v>
      </c>
      <c r="Q4102" s="76" t="str">
        <f t="shared" si="64"/>
        <v>Registered</v>
      </c>
    </row>
    <row r="4103" spans="1:17">
      <c r="A4103" s="77">
        <v>150</v>
      </c>
      <c r="B4103" s="77" t="s">
        <v>130</v>
      </c>
      <c r="C4103" s="77" t="s">
        <v>132</v>
      </c>
      <c r="D4103" s="77" t="s">
        <v>1743</v>
      </c>
      <c r="E4103" s="77" t="s">
        <v>1744</v>
      </c>
      <c r="F4103" s="78">
        <v>46098</v>
      </c>
      <c r="G4103" s="77" t="s">
        <v>1561</v>
      </c>
      <c r="H4103" s="79">
        <v>13621715</v>
      </c>
      <c r="I4103" s="79">
        <v>4086515</v>
      </c>
      <c r="J4103" s="79">
        <v>300000</v>
      </c>
      <c r="K4103" s="79">
        <v>3786515</v>
      </c>
      <c r="L4103" s="79">
        <v>3786515</v>
      </c>
      <c r="M4103" s="79">
        <v>0</v>
      </c>
      <c r="N4103" s="79">
        <v>0</v>
      </c>
      <c r="O4103" s="79">
        <v>0</v>
      </c>
      <c r="P4103" s="80">
        <v>0</v>
      </c>
      <c r="Q4103" s="81" t="str">
        <f t="shared" si="64"/>
        <v>Registered</v>
      </c>
    </row>
    <row r="4104" spans="1:17">
      <c r="A4104" s="72">
        <v>149</v>
      </c>
      <c r="B4104" s="72" t="s">
        <v>409</v>
      </c>
      <c r="C4104" s="72" t="s">
        <v>1401</v>
      </c>
      <c r="D4104" s="72" t="s">
        <v>1740</v>
      </c>
      <c r="E4104" s="72" t="s">
        <v>1741</v>
      </c>
      <c r="F4104" s="73">
        <v>45518</v>
      </c>
      <c r="G4104" s="72" t="s">
        <v>1742</v>
      </c>
      <c r="H4104" s="74">
        <v>20000000</v>
      </c>
      <c r="I4104" s="74">
        <v>9800000</v>
      </c>
      <c r="J4104" s="74">
        <v>6000000</v>
      </c>
      <c r="K4104" s="74">
        <v>3800000</v>
      </c>
      <c r="L4104" s="74">
        <v>0</v>
      </c>
      <c r="M4104" s="74">
        <v>0</v>
      </c>
      <c r="N4104" s="74">
        <v>0</v>
      </c>
      <c r="O4104" s="74">
        <v>0</v>
      </c>
      <c r="P4104" s="75">
        <v>3800000</v>
      </c>
      <c r="Q4104" s="76" t="str">
        <f t="shared" si="64"/>
        <v>Registered</v>
      </c>
    </row>
    <row r="4105" spans="1:17">
      <c r="A4105" s="77">
        <v>148</v>
      </c>
      <c r="B4105" s="77" t="s">
        <v>395</v>
      </c>
      <c r="C4105" s="77" t="s">
        <v>68</v>
      </c>
      <c r="D4105" s="77" t="s">
        <v>1737</v>
      </c>
      <c r="E4105" s="77" t="s">
        <v>1738</v>
      </c>
      <c r="F4105" s="78">
        <v>44180</v>
      </c>
      <c r="G4105" s="77" t="s">
        <v>1739</v>
      </c>
      <c r="H4105" s="79">
        <v>10395000</v>
      </c>
      <c r="I4105" s="79">
        <v>10395000</v>
      </c>
      <c r="J4105" s="79">
        <v>6577120</v>
      </c>
      <c r="K4105" s="79">
        <v>3817880</v>
      </c>
      <c r="L4105" s="79">
        <v>0</v>
      </c>
      <c r="M4105" s="79">
        <v>0</v>
      </c>
      <c r="N4105" s="79">
        <v>0</v>
      </c>
      <c r="O4105" s="79">
        <v>0</v>
      </c>
      <c r="P4105" s="80">
        <v>3817880</v>
      </c>
      <c r="Q4105" s="81" t="str">
        <f t="shared" si="64"/>
        <v>Registered</v>
      </c>
    </row>
    <row r="4106" spans="1:17">
      <c r="A4106" s="72">
        <v>147</v>
      </c>
      <c r="B4106" s="72" t="s">
        <v>1447</v>
      </c>
      <c r="C4106" s="72" t="s">
        <v>1464</v>
      </c>
      <c r="D4106" s="72" t="s">
        <v>1735</v>
      </c>
      <c r="E4106" s="72" t="s">
        <v>1736</v>
      </c>
      <c r="F4106" s="73">
        <v>45868</v>
      </c>
      <c r="G4106" s="72" t="s">
        <v>1474</v>
      </c>
      <c r="H4106" s="74">
        <v>25100000</v>
      </c>
      <c r="I4106" s="74">
        <v>7530000</v>
      </c>
      <c r="J4106" s="74">
        <v>3700000</v>
      </c>
      <c r="K4106" s="74">
        <v>3830000</v>
      </c>
      <c r="L4106" s="74">
        <v>3830000</v>
      </c>
      <c r="M4106" s="74">
        <v>0</v>
      </c>
      <c r="N4106" s="74">
        <v>0</v>
      </c>
      <c r="O4106" s="74">
        <v>0</v>
      </c>
      <c r="P4106" s="75">
        <v>0</v>
      </c>
      <c r="Q4106" s="76" t="str">
        <f t="shared" si="64"/>
        <v>Registered</v>
      </c>
    </row>
    <row r="4107" spans="1:17">
      <c r="A4107" s="77">
        <v>146</v>
      </c>
      <c r="B4107" s="77" t="s">
        <v>62</v>
      </c>
      <c r="C4107" s="77" t="s">
        <v>65</v>
      </c>
      <c r="D4107" s="77" t="s">
        <v>1732</v>
      </c>
      <c r="E4107" s="77" t="s">
        <v>1733</v>
      </c>
      <c r="F4107" s="78">
        <v>44088</v>
      </c>
      <c r="G4107" s="77" t="s">
        <v>1734</v>
      </c>
      <c r="H4107" s="79">
        <v>24500000</v>
      </c>
      <c r="I4107" s="79">
        <v>24500000</v>
      </c>
      <c r="J4107" s="79">
        <v>20650000</v>
      </c>
      <c r="K4107" s="79">
        <v>3850000</v>
      </c>
      <c r="L4107" s="79">
        <v>0</v>
      </c>
      <c r="M4107" s="79">
        <v>0</v>
      </c>
      <c r="N4107" s="79">
        <v>0</v>
      </c>
      <c r="O4107" s="79">
        <v>0</v>
      </c>
      <c r="P4107" s="80">
        <v>3850000</v>
      </c>
      <c r="Q4107" s="81" t="str">
        <f t="shared" si="64"/>
        <v>Registered</v>
      </c>
    </row>
    <row r="4108" spans="1:17">
      <c r="A4108" s="72">
        <v>145</v>
      </c>
      <c r="B4108" s="72" t="s">
        <v>130</v>
      </c>
      <c r="C4108" s="72" t="s">
        <v>26</v>
      </c>
      <c r="D4108" s="72" t="s">
        <v>1729</v>
      </c>
      <c r="E4108" s="72" t="s">
        <v>1730</v>
      </c>
      <c r="F4108" s="73">
        <v>46052</v>
      </c>
      <c r="G4108" s="72" t="s">
        <v>1731</v>
      </c>
      <c r="H4108" s="74">
        <v>10460000</v>
      </c>
      <c r="I4108" s="74">
        <v>7322000</v>
      </c>
      <c r="J4108" s="74">
        <v>3470000</v>
      </c>
      <c r="K4108" s="74">
        <v>3852000</v>
      </c>
      <c r="L4108" s="74">
        <v>0</v>
      </c>
      <c r="M4108" s="74">
        <v>0</v>
      </c>
      <c r="N4108" s="74">
        <v>3852000</v>
      </c>
      <c r="O4108" s="74">
        <v>0</v>
      </c>
      <c r="P4108" s="75">
        <v>0</v>
      </c>
      <c r="Q4108" s="76" t="str">
        <f t="shared" si="64"/>
        <v>Registered</v>
      </c>
    </row>
    <row r="4109" spans="1:17">
      <c r="A4109" s="77">
        <v>144</v>
      </c>
      <c r="B4109" s="77" t="s">
        <v>107</v>
      </c>
      <c r="C4109" s="77" t="s">
        <v>109</v>
      </c>
      <c r="D4109" s="77" t="s">
        <v>1727</v>
      </c>
      <c r="E4109" s="77" t="s">
        <v>1728</v>
      </c>
      <c r="F4109" s="78">
        <v>46094</v>
      </c>
      <c r="G4109" s="77" t="s">
        <v>1419</v>
      </c>
      <c r="H4109" s="79">
        <v>9049695</v>
      </c>
      <c r="I4109" s="79">
        <v>4072363</v>
      </c>
      <c r="J4109" s="79">
        <v>200000</v>
      </c>
      <c r="K4109" s="79">
        <v>3872363</v>
      </c>
      <c r="L4109" s="79">
        <v>3872363</v>
      </c>
      <c r="M4109" s="79">
        <v>0</v>
      </c>
      <c r="N4109" s="79">
        <v>0</v>
      </c>
      <c r="O4109" s="79">
        <v>0</v>
      </c>
      <c r="P4109" s="80">
        <v>0</v>
      </c>
      <c r="Q4109" s="81" t="str">
        <f t="shared" si="64"/>
        <v>Registered</v>
      </c>
    </row>
    <row r="4110" spans="1:17">
      <c r="A4110" s="72">
        <v>143</v>
      </c>
      <c r="B4110" s="72" t="s">
        <v>355</v>
      </c>
      <c r="C4110" s="72" t="s">
        <v>356</v>
      </c>
      <c r="D4110" s="72" t="s">
        <v>1725</v>
      </c>
      <c r="E4110" s="72" t="s">
        <v>1726</v>
      </c>
      <c r="F4110" s="73">
        <v>46053</v>
      </c>
      <c r="G4110" s="72" t="s">
        <v>1656</v>
      </c>
      <c r="H4110" s="74">
        <v>6686100</v>
      </c>
      <c r="I4110" s="74">
        <v>4479687</v>
      </c>
      <c r="J4110" s="74">
        <v>600000</v>
      </c>
      <c r="K4110" s="74">
        <v>3879687</v>
      </c>
      <c r="L4110" s="74">
        <v>0</v>
      </c>
      <c r="M4110" s="74">
        <v>3879687</v>
      </c>
      <c r="N4110" s="74">
        <v>0</v>
      </c>
      <c r="O4110" s="74">
        <v>0</v>
      </c>
      <c r="P4110" s="75">
        <v>0</v>
      </c>
      <c r="Q4110" s="76" t="str">
        <f t="shared" si="64"/>
        <v>Registered</v>
      </c>
    </row>
    <row r="4111" spans="1:17">
      <c r="A4111" s="77">
        <v>142</v>
      </c>
      <c r="B4111" s="77" t="s">
        <v>1722</v>
      </c>
      <c r="C4111" s="77" t="s">
        <v>84</v>
      </c>
      <c r="D4111" s="77" t="s">
        <v>1723</v>
      </c>
      <c r="E4111" s="77" t="s">
        <v>1724</v>
      </c>
      <c r="F4111" s="78">
        <v>46031</v>
      </c>
      <c r="G4111" s="77" t="s">
        <v>1697</v>
      </c>
      <c r="H4111" s="79">
        <v>4000000</v>
      </c>
      <c r="I4111" s="79">
        <v>4000000</v>
      </c>
      <c r="J4111" s="79">
        <v>100000</v>
      </c>
      <c r="K4111" s="79">
        <v>3900000</v>
      </c>
      <c r="L4111" s="79">
        <v>3900000</v>
      </c>
      <c r="M4111" s="79">
        <v>0</v>
      </c>
      <c r="N4111" s="79">
        <v>0</v>
      </c>
      <c r="O4111" s="79">
        <v>0</v>
      </c>
      <c r="P4111" s="80">
        <v>0</v>
      </c>
      <c r="Q4111" s="81" t="str">
        <f t="shared" si="64"/>
        <v>Registered</v>
      </c>
    </row>
    <row r="4112" spans="1:17">
      <c r="A4112" s="72">
        <v>141</v>
      </c>
      <c r="B4112" s="72" t="s">
        <v>395</v>
      </c>
      <c r="C4112" s="72" t="s">
        <v>68</v>
      </c>
      <c r="D4112" s="72" t="s">
        <v>1720</v>
      </c>
      <c r="E4112" s="72" t="s">
        <v>1445</v>
      </c>
      <c r="F4112" s="73">
        <v>45716</v>
      </c>
      <c r="G4112" s="72" t="s">
        <v>1721</v>
      </c>
      <c r="H4112" s="74">
        <v>88900001</v>
      </c>
      <c r="I4112" s="74">
        <v>88900001</v>
      </c>
      <c r="J4112" s="74">
        <v>85000000</v>
      </c>
      <c r="K4112" s="74">
        <v>3900001</v>
      </c>
      <c r="L4112" s="74">
        <v>0</v>
      </c>
      <c r="M4112" s="74">
        <v>0</v>
      </c>
      <c r="N4112" s="74">
        <v>0</v>
      </c>
      <c r="O4112" s="74">
        <v>0</v>
      </c>
      <c r="P4112" s="75">
        <v>3900001</v>
      </c>
      <c r="Q4112" s="76" t="str">
        <f t="shared" si="64"/>
        <v>Registered</v>
      </c>
    </row>
    <row r="4113" spans="1:17">
      <c r="A4113" s="77">
        <v>140</v>
      </c>
      <c r="B4113" s="77" t="s">
        <v>400</v>
      </c>
      <c r="C4113" s="77" t="s">
        <v>70</v>
      </c>
      <c r="D4113" s="77" t="s">
        <v>1718</v>
      </c>
      <c r="E4113" s="77" t="s">
        <v>1719</v>
      </c>
      <c r="F4113" s="78">
        <v>43733</v>
      </c>
      <c r="G4113" s="77" t="s">
        <v>1648</v>
      </c>
      <c r="H4113" s="79">
        <v>10109000</v>
      </c>
      <c r="I4113" s="79">
        <v>10109000</v>
      </c>
      <c r="J4113" s="79">
        <v>6200000</v>
      </c>
      <c r="K4113" s="79">
        <v>3909000</v>
      </c>
      <c r="L4113" s="79">
        <v>0</v>
      </c>
      <c r="M4113" s="79">
        <v>0</v>
      </c>
      <c r="N4113" s="79">
        <v>0</v>
      </c>
      <c r="O4113" s="79">
        <v>0</v>
      </c>
      <c r="P4113" s="80">
        <v>3909000</v>
      </c>
      <c r="Q4113" s="81" t="str">
        <f t="shared" si="64"/>
        <v>Registered</v>
      </c>
    </row>
    <row r="4114" spans="1:17">
      <c r="A4114" s="72">
        <v>139</v>
      </c>
      <c r="B4114" s="72" t="s">
        <v>395</v>
      </c>
      <c r="C4114" s="72" t="s">
        <v>68</v>
      </c>
      <c r="D4114" s="72" t="s">
        <v>1715</v>
      </c>
      <c r="E4114" s="72" t="s">
        <v>1716</v>
      </c>
      <c r="F4114" s="73">
        <v>44870</v>
      </c>
      <c r="G4114" s="72" t="s">
        <v>1717</v>
      </c>
      <c r="H4114" s="74">
        <v>6000000</v>
      </c>
      <c r="I4114" s="74">
        <v>6000000</v>
      </c>
      <c r="J4114" s="74">
        <v>2000000</v>
      </c>
      <c r="K4114" s="74">
        <v>4000000</v>
      </c>
      <c r="L4114" s="74">
        <v>0</v>
      </c>
      <c r="M4114" s="74">
        <v>0</v>
      </c>
      <c r="N4114" s="74">
        <v>0</v>
      </c>
      <c r="O4114" s="74">
        <v>0</v>
      </c>
      <c r="P4114" s="75">
        <v>4000000</v>
      </c>
      <c r="Q4114" s="76" t="str">
        <f t="shared" si="64"/>
        <v>Registered</v>
      </c>
    </row>
    <row r="4115" spans="1:17">
      <c r="A4115" s="77">
        <v>138</v>
      </c>
      <c r="B4115" s="77" t="s">
        <v>1447</v>
      </c>
      <c r="C4115" s="77" t="s">
        <v>427</v>
      </c>
      <c r="D4115" s="77" t="s">
        <v>1713</v>
      </c>
      <c r="E4115" s="77" t="s">
        <v>1714</v>
      </c>
      <c r="F4115" s="78">
        <v>45900</v>
      </c>
      <c r="G4115" s="77" t="s">
        <v>1538</v>
      </c>
      <c r="H4115" s="79">
        <v>50100000</v>
      </c>
      <c r="I4115" s="79">
        <v>15030000</v>
      </c>
      <c r="J4115" s="79">
        <v>11000000</v>
      </c>
      <c r="K4115" s="79">
        <v>4030000</v>
      </c>
      <c r="L4115" s="79">
        <v>0</v>
      </c>
      <c r="M4115" s="79">
        <v>0</v>
      </c>
      <c r="N4115" s="79">
        <v>4030000</v>
      </c>
      <c r="O4115" s="79">
        <v>0</v>
      </c>
      <c r="P4115" s="80">
        <v>0</v>
      </c>
      <c r="Q4115" s="81" t="str">
        <f t="shared" si="64"/>
        <v>Registered</v>
      </c>
    </row>
    <row r="4116" spans="1:17">
      <c r="A4116" s="72">
        <v>137</v>
      </c>
      <c r="B4116" s="72" t="s">
        <v>395</v>
      </c>
      <c r="C4116" s="72" t="s">
        <v>68</v>
      </c>
      <c r="D4116" s="72" t="s">
        <v>1710</v>
      </c>
      <c r="E4116" s="72" t="s">
        <v>1711</v>
      </c>
      <c r="F4116" s="73">
        <v>45590</v>
      </c>
      <c r="G4116" s="72" t="s">
        <v>1712</v>
      </c>
      <c r="H4116" s="74">
        <v>36100000</v>
      </c>
      <c r="I4116" s="74">
        <v>36100000</v>
      </c>
      <c r="J4116" s="74">
        <v>32069000</v>
      </c>
      <c r="K4116" s="74">
        <v>4031000</v>
      </c>
      <c r="L4116" s="74">
        <v>0</v>
      </c>
      <c r="M4116" s="74">
        <v>0</v>
      </c>
      <c r="N4116" s="74">
        <v>0</v>
      </c>
      <c r="O4116" s="74">
        <v>0</v>
      </c>
      <c r="P4116" s="75">
        <v>4031000</v>
      </c>
      <c r="Q4116" s="76" t="str">
        <f t="shared" si="64"/>
        <v>Registered</v>
      </c>
    </row>
    <row r="4117" spans="1:17">
      <c r="A4117" s="77">
        <v>136</v>
      </c>
      <c r="B4117" s="77" t="s">
        <v>318</v>
      </c>
      <c r="C4117" s="77" t="s">
        <v>320</v>
      </c>
      <c r="D4117" s="77" t="s">
        <v>1707</v>
      </c>
      <c r="E4117" s="77" t="s">
        <v>1708</v>
      </c>
      <c r="F4117" s="78">
        <v>45596</v>
      </c>
      <c r="G4117" s="77" t="s">
        <v>1709</v>
      </c>
      <c r="H4117" s="79">
        <v>5116800</v>
      </c>
      <c r="I4117" s="79">
        <v>5116800</v>
      </c>
      <c r="J4117" s="79">
        <v>1028280</v>
      </c>
      <c r="K4117" s="79">
        <v>4088520</v>
      </c>
      <c r="L4117" s="79">
        <v>0</v>
      </c>
      <c r="M4117" s="79">
        <v>767520</v>
      </c>
      <c r="N4117" s="79">
        <v>0</v>
      </c>
      <c r="O4117" s="79">
        <v>255840</v>
      </c>
      <c r="P4117" s="80">
        <v>3065160</v>
      </c>
      <c r="Q4117" s="81" t="str">
        <f t="shared" si="64"/>
        <v>Registered</v>
      </c>
    </row>
    <row r="4118" spans="1:17">
      <c r="A4118" s="72">
        <v>10885</v>
      </c>
      <c r="B4118" s="72" t="s">
        <v>130</v>
      </c>
      <c r="C4118" s="72" t="s">
        <v>132</v>
      </c>
      <c r="D4118" s="72" t="s">
        <v>149</v>
      </c>
      <c r="E4118" s="72" t="s">
        <v>150</v>
      </c>
      <c r="F4118" s="73">
        <v>46129</v>
      </c>
      <c r="G4118" s="72" t="s">
        <v>10382</v>
      </c>
      <c r="H4118" s="74">
        <v>13752000</v>
      </c>
      <c r="I4118" s="74">
        <v>4125600</v>
      </c>
      <c r="J4118" s="74"/>
      <c r="K4118" s="74"/>
      <c r="L4118" s="74">
        <v>4125600</v>
      </c>
      <c r="M4118" s="74">
        <v>0</v>
      </c>
      <c r="N4118" s="74">
        <v>0</v>
      </c>
      <c r="O4118" s="74">
        <v>0</v>
      </c>
      <c r="P4118" s="75">
        <v>0</v>
      </c>
      <c r="Q4118" s="76" t="str">
        <f t="shared" si="64"/>
        <v>Registered</v>
      </c>
    </row>
    <row r="4119" spans="1:17">
      <c r="A4119" s="77">
        <v>134</v>
      </c>
      <c r="B4119" s="77" t="s">
        <v>130</v>
      </c>
      <c r="C4119" s="77" t="s">
        <v>131</v>
      </c>
      <c r="D4119" s="77" t="s">
        <v>1703</v>
      </c>
      <c r="E4119" s="77" t="s">
        <v>1704</v>
      </c>
      <c r="F4119" s="78">
        <v>46097</v>
      </c>
      <c r="G4119" s="77" t="s">
        <v>1432</v>
      </c>
      <c r="H4119" s="79">
        <v>13800699</v>
      </c>
      <c r="I4119" s="79">
        <v>5520280</v>
      </c>
      <c r="J4119" s="79">
        <v>1380069</v>
      </c>
      <c r="K4119" s="79">
        <v>4140211</v>
      </c>
      <c r="L4119" s="79">
        <v>4140211</v>
      </c>
      <c r="M4119" s="79">
        <v>0</v>
      </c>
      <c r="N4119" s="79">
        <v>0</v>
      </c>
      <c r="O4119" s="79">
        <v>0</v>
      </c>
      <c r="P4119" s="80">
        <v>0</v>
      </c>
      <c r="Q4119" s="81" t="str">
        <f t="shared" si="64"/>
        <v>Registered</v>
      </c>
    </row>
    <row r="4120" spans="1:17">
      <c r="A4120" s="72">
        <v>133</v>
      </c>
      <c r="B4120" s="72" t="s">
        <v>1433</v>
      </c>
      <c r="C4120" s="72" t="s">
        <v>1434</v>
      </c>
      <c r="D4120" s="72" t="s">
        <v>1700</v>
      </c>
      <c r="E4120" s="72" t="s">
        <v>1701</v>
      </c>
      <c r="F4120" s="73">
        <v>45135</v>
      </c>
      <c r="G4120" s="72" t="s">
        <v>1702</v>
      </c>
      <c r="H4120" s="74">
        <v>7348845</v>
      </c>
      <c r="I4120" s="74">
        <v>5511635</v>
      </c>
      <c r="J4120" s="74">
        <v>1367192</v>
      </c>
      <c r="K4120" s="74">
        <v>4144443</v>
      </c>
      <c r="L4120" s="74">
        <v>0</v>
      </c>
      <c r="M4120" s="74">
        <v>0</v>
      </c>
      <c r="N4120" s="74">
        <v>0</v>
      </c>
      <c r="O4120" s="74">
        <v>0</v>
      </c>
      <c r="P4120" s="75">
        <v>4144443</v>
      </c>
      <c r="Q4120" s="76" t="str">
        <f t="shared" si="64"/>
        <v>Registered</v>
      </c>
    </row>
    <row r="4121" spans="1:17">
      <c r="A4121" s="77">
        <v>132</v>
      </c>
      <c r="B4121" s="77" t="s">
        <v>107</v>
      </c>
      <c r="C4121" s="77" t="s">
        <v>109</v>
      </c>
      <c r="D4121" s="77" t="s">
        <v>1698</v>
      </c>
      <c r="E4121" s="77" t="s">
        <v>1699</v>
      </c>
      <c r="F4121" s="78">
        <v>46111</v>
      </c>
      <c r="G4121" s="77" t="s">
        <v>1432</v>
      </c>
      <c r="H4121" s="79">
        <v>9729464</v>
      </c>
      <c r="I4121" s="79">
        <v>4378259</v>
      </c>
      <c r="J4121" s="79">
        <v>200000</v>
      </c>
      <c r="K4121" s="79">
        <v>4178259</v>
      </c>
      <c r="L4121" s="79">
        <v>4178259</v>
      </c>
      <c r="M4121" s="79">
        <v>0</v>
      </c>
      <c r="N4121" s="79">
        <v>0</v>
      </c>
      <c r="O4121" s="79">
        <v>0</v>
      </c>
      <c r="P4121" s="80">
        <v>0</v>
      </c>
      <c r="Q4121" s="81" t="str">
        <f t="shared" si="64"/>
        <v>Registered</v>
      </c>
    </row>
    <row r="4122" spans="1:17">
      <c r="A4122" s="72">
        <v>131</v>
      </c>
      <c r="B4122" s="72" t="s">
        <v>355</v>
      </c>
      <c r="C4122" s="72" t="s">
        <v>61</v>
      </c>
      <c r="D4122" s="72" t="s">
        <v>1695</v>
      </c>
      <c r="E4122" s="72" t="s">
        <v>1696</v>
      </c>
      <c r="F4122" s="73">
        <v>46106</v>
      </c>
      <c r="G4122" s="72" t="s">
        <v>1697</v>
      </c>
      <c r="H4122" s="74">
        <v>9769250</v>
      </c>
      <c r="I4122" s="74">
        <v>5177703</v>
      </c>
      <c r="J4122" s="74">
        <v>976925</v>
      </c>
      <c r="K4122" s="74">
        <v>4200778</v>
      </c>
      <c r="L4122" s="74">
        <v>4200778</v>
      </c>
      <c r="M4122" s="74">
        <v>0</v>
      </c>
      <c r="N4122" s="74">
        <v>0</v>
      </c>
      <c r="O4122" s="74">
        <v>0</v>
      </c>
      <c r="P4122" s="75">
        <v>0</v>
      </c>
      <c r="Q4122" s="76" t="str">
        <f t="shared" si="64"/>
        <v>Registered</v>
      </c>
    </row>
    <row r="4123" spans="1:17">
      <c r="A4123" s="77">
        <v>130</v>
      </c>
      <c r="B4123" s="77" t="s">
        <v>62</v>
      </c>
      <c r="C4123" s="77" t="s">
        <v>1365</v>
      </c>
      <c r="D4123" s="77" t="s">
        <v>1692</v>
      </c>
      <c r="E4123" s="77" t="s">
        <v>1693</v>
      </c>
      <c r="F4123" s="78">
        <v>44159</v>
      </c>
      <c r="G4123" s="77" t="s">
        <v>1694</v>
      </c>
      <c r="H4123" s="79">
        <v>9100000</v>
      </c>
      <c r="I4123" s="79">
        <v>9100000</v>
      </c>
      <c r="J4123" s="79">
        <v>4891000</v>
      </c>
      <c r="K4123" s="79">
        <v>4209000</v>
      </c>
      <c r="L4123" s="79">
        <v>0</v>
      </c>
      <c r="M4123" s="79">
        <v>0</v>
      </c>
      <c r="N4123" s="79">
        <v>0</v>
      </c>
      <c r="O4123" s="79">
        <v>0</v>
      </c>
      <c r="P4123" s="80">
        <v>4209000</v>
      </c>
      <c r="Q4123" s="81" t="str">
        <f t="shared" si="64"/>
        <v>Registered</v>
      </c>
    </row>
    <row r="4124" spans="1:17">
      <c r="A4124" s="72">
        <v>129</v>
      </c>
      <c r="B4124" s="72" t="s">
        <v>107</v>
      </c>
      <c r="C4124" s="72" t="s">
        <v>1487</v>
      </c>
      <c r="D4124" s="72" t="s">
        <v>1689</v>
      </c>
      <c r="E4124" s="72" t="s">
        <v>1690</v>
      </c>
      <c r="F4124" s="73">
        <v>45762</v>
      </c>
      <c r="G4124" s="72" t="s">
        <v>1691</v>
      </c>
      <c r="H4124" s="74">
        <v>8469060</v>
      </c>
      <c r="I4124" s="74">
        <v>4827363</v>
      </c>
      <c r="J4124" s="74">
        <v>600000</v>
      </c>
      <c r="K4124" s="74">
        <v>4227363</v>
      </c>
      <c r="L4124" s="74">
        <v>338762</v>
      </c>
      <c r="M4124" s="74">
        <v>0</v>
      </c>
      <c r="N4124" s="74">
        <v>0</v>
      </c>
      <c r="O4124" s="74">
        <v>338762</v>
      </c>
      <c r="P4124" s="75">
        <v>3549839</v>
      </c>
      <c r="Q4124" s="76" t="str">
        <f t="shared" si="64"/>
        <v>Registered</v>
      </c>
    </row>
    <row r="4125" spans="1:17">
      <c r="A4125" s="77">
        <v>128</v>
      </c>
      <c r="B4125" s="77" t="s">
        <v>355</v>
      </c>
      <c r="C4125" s="77" t="s">
        <v>61</v>
      </c>
      <c r="D4125" s="77" t="s">
        <v>1687</v>
      </c>
      <c r="E4125" s="77" t="s">
        <v>1688</v>
      </c>
      <c r="F4125" s="78">
        <v>46098</v>
      </c>
      <c r="G4125" s="77" t="s">
        <v>1669</v>
      </c>
      <c r="H4125" s="79">
        <v>9871190</v>
      </c>
      <c r="I4125" s="79">
        <v>5231732</v>
      </c>
      <c r="J4125" s="79">
        <v>987119</v>
      </c>
      <c r="K4125" s="79">
        <v>4244613</v>
      </c>
      <c r="L4125" s="79">
        <v>4244613</v>
      </c>
      <c r="M4125" s="79">
        <v>0</v>
      </c>
      <c r="N4125" s="79">
        <v>0</v>
      </c>
      <c r="O4125" s="79">
        <v>0</v>
      </c>
      <c r="P4125" s="80">
        <v>0</v>
      </c>
      <c r="Q4125" s="81" t="str">
        <f t="shared" si="64"/>
        <v>Registered</v>
      </c>
    </row>
    <row r="4126" spans="1:17">
      <c r="A4126" s="72">
        <v>127</v>
      </c>
      <c r="B4126" s="72" t="s">
        <v>130</v>
      </c>
      <c r="C4126" s="72" t="s">
        <v>24</v>
      </c>
      <c r="D4126" s="72" t="s">
        <v>1685</v>
      </c>
      <c r="E4126" s="72" t="s">
        <v>1686</v>
      </c>
      <c r="F4126" s="73">
        <v>44942</v>
      </c>
      <c r="G4126" s="72" t="s">
        <v>1517</v>
      </c>
      <c r="H4126" s="74">
        <v>7683150</v>
      </c>
      <c r="I4126" s="74">
        <v>6530683</v>
      </c>
      <c r="J4126" s="74">
        <v>2277832</v>
      </c>
      <c r="K4126" s="74">
        <v>4252851</v>
      </c>
      <c r="L4126" s="74">
        <v>0</v>
      </c>
      <c r="M4126" s="74">
        <v>0</v>
      </c>
      <c r="N4126" s="74">
        <v>0</v>
      </c>
      <c r="O4126" s="74">
        <v>384158</v>
      </c>
      <c r="P4126" s="75">
        <v>3868693</v>
      </c>
      <c r="Q4126" s="76" t="str">
        <f t="shared" si="64"/>
        <v>Registered</v>
      </c>
    </row>
    <row r="4127" spans="1:17">
      <c r="A4127" s="77">
        <v>126</v>
      </c>
      <c r="B4127" s="77" t="s">
        <v>355</v>
      </c>
      <c r="C4127" s="77" t="s">
        <v>61</v>
      </c>
      <c r="D4127" s="77" t="s">
        <v>1683</v>
      </c>
      <c r="E4127" s="77" t="s">
        <v>1684</v>
      </c>
      <c r="F4127" s="78">
        <v>46102</v>
      </c>
      <c r="G4127" s="77" t="s">
        <v>1495</v>
      </c>
      <c r="H4127" s="79">
        <v>9891072</v>
      </c>
      <c r="I4127" s="79">
        <v>5242268</v>
      </c>
      <c r="J4127" s="79">
        <v>989107.19999999995</v>
      </c>
      <c r="K4127" s="79">
        <v>4253160.8</v>
      </c>
      <c r="L4127" s="79">
        <v>4253160.8</v>
      </c>
      <c r="M4127" s="79">
        <v>0</v>
      </c>
      <c r="N4127" s="79">
        <v>0</v>
      </c>
      <c r="O4127" s="79">
        <v>0</v>
      </c>
      <c r="P4127" s="80">
        <v>0</v>
      </c>
      <c r="Q4127" s="81" t="str">
        <f t="shared" si="64"/>
        <v>Registered</v>
      </c>
    </row>
    <row r="4128" spans="1:17">
      <c r="A4128" s="72">
        <v>125</v>
      </c>
      <c r="B4128" s="72" t="s">
        <v>1433</v>
      </c>
      <c r="C4128" s="72" t="s">
        <v>5</v>
      </c>
      <c r="D4128" s="72" t="s">
        <v>1680</v>
      </c>
      <c r="E4128" s="72" t="s">
        <v>1681</v>
      </c>
      <c r="F4128" s="73">
        <v>45747</v>
      </c>
      <c r="G4128" s="72" t="s">
        <v>1682</v>
      </c>
      <c r="H4128" s="74">
        <v>8680200</v>
      </c>
      <c r="I4128" s="74">
        <v>6944160</v>
      </c>
      <c r="J4128" s="74">
        <v>2668020</v>
      </c>
      <c r="K4128" s="74">
        <v>4276140</v>
      </c>
      <c r="L4128" s="74">
        <v>0</v>
      </c>
      <c r="M4128" s="74">
        <v>0</v>
      </c>
      <c r="N4128" s="74">
        <v>0</v>
      </c>
      <c r="O4128" s="74">
        <v>434010</v>
      </c>
      <c r="P4128" s="75">
        <v>3842130</v>
      </c>
      <c r="Q4128" s="76" t="str">
        <f t="shared" si="64"/>
        <v>Registered</v>
      </c>
    </row>
    <row r="4129" spans="1:17">
      <c r="A4129" s="77">
        <v>124</v>
      </c>
      <c r="B4129" s="77" t="s">
        <v>355</v>
      </c>
      <c r="C4129" s="77" t="s">
        <v>61</v>
      </c>
      <c r="D4129" s="77" t="s">
        <v>1677</v>
      </c>
      <c r="E4129" s="77" t="s">
        <v>1678</v>
      </c>
      <c r="F4129" s="78">
        <v>46053</v>
      </c>
      <c r="G4129" s="77" t="s">
        <v>1679</v>
      </c>
      <c r="H4129" s="79">
        <v>9968033</v>
      </c>
      <c r="I4129" s="79">
        <v>5283057</v>
      </c>
      <c r="J4129" s="79">
        <v>996803</v>
      </c>
      <c r="K4129" s="79">
        <v>4286254</v>
      </c>
      <c r="L4129" s="79">
        <v>0</v>
      </c>
      <c r="M4129" s="79">
        <v>398721</v>
      </c>
      <c r="N4129" s="79">
        <v>3887533</v>
      </c>
      <c r="O4129" s="79">
        <v>0</v>
      </c>
      <c r="P4129" s="80">
        <v>0</v>
      </c>
      <c r="Q4129" s="81" t="str">
        <f t="shared" si="64"/>
        <v>Registered</v>
      </c>
    </row>
    <row r="4130" spans="1:17">
      <c r="A4130" s="72">
        <v>123</v>
      </c>
      <c r="B4130" s="72" t="s">
        <v>355</v>
      </c>
      <c r="C4130" s="72" t="s">
        <v>61</v>
      </c>
      <c r="D4130" s="72" t="s">
        <v>1675</v>
      </c>
      <c r="E4130" s="72" t="s">
        <v>1676</v>
      </c>
      <c r="F4130" s="73">
        <v>46053</v>
      </c>
      <c r="G4130" s="72" t="s">
        <v>1586</v>
      </c>
      <c r="H4130" s="74">
        <v>9979926</v>
      </c>
      <c r="I4130" s="74">
        <v>5289361</v>
      </c>
      <c r="J4130" s="74">
        <v>997993</v>
      </c>
      <c r="K4130" s="74">
        <v>4291368</v>
      </c>
      <c r="L4130" s="74">
        <v>4291368</v>
      </c>
      <c r="M4130" s="74">
        <v>0</v>
      </c>
      <c r="N4130" s="74">
        <v>0</v>
      </c>
      <c r="O4130" s="74">
        <v>0</v>
      </c>
      <c r="P4130" s="75">
        <v>0</v>
      </c>
      <c r="Q4130" s="76" t="str">
        <f t="shared" si="64"/>
        <v>Registered</v>
      </c>
    </row>
    <row r="4131" spans="1:17">
      <c r="A4131" s="77">
        <v>122</v>
      </c>
      <c r="B4131" s="77" t="s">
        <v>395</v>
      </c>
      <c r="C4131" s="77" t="s">
        <v>68</v>
      </c>
      <c r="D4131" s="77" t="s">
        <v>1672</v>
      </c>
      <c r="E4131" s="77" t="s">
        <v>1673</v>
      </c>
      <c r="F4131" s="78">
        <v>44648</v>
      </c>
      <c r="G4131" s="77" t="s">
        <v>1674</v>
      </c>
      <c r="H4131" s="79">
        <v>7000000</v>
      </c>
      <c r="I4131" s="79">
        <v>7000000</v>
      </c>
      <c r="J4131" s="79">
        <v>2700000</v>
      </c>
      <c r="K4131" s="79">
        <v>4300000</v>
      </c>
      <c r="L4131" s="79">
        <v>0</v>
      </c>
      <c r="M4131" s="79">
        <v>0</v>
      </c>
      <c r="N4131" s="79">
        <v>0</v>
      </c>
      <c r="O4131" s="79">
        <v>0</v>
      </c>
      <c r="P4131" s="80">
        <v>4300000</v>
      </c>
      <c r="Q4131" s="81" t="str">
        <f t="shared" si="64"/>
        <v>Registered</v>
      </c>
    </row>
    <row r="4132" spans="1:17">
      <c r="A4132" s="72">
        <v>121</v>
      </c>
      <c r="B4132" s="72" t="s">
        <v>355</v>
      </c>
      <c r="C4132" s="72" t="s">
        <v>61</v>
      </c>
      <c r="D4132" s="72" t="s">
        <v>1670</v>
      </c>
      <c r="E4132" s="72" t="s">
        <v>1671</v>
      </c>
      <c r="F4132" s="73">
        <v>46078</v>
      </c>
      <c r="G4132" s="72" t="s">
        <v>1495</v>
      </c>
      <c r="H4132" s="74">
        <v>10001843</v>
      </c>
      <c r="I4132" s="74">
        <v>5300977</v>
      </c>
      <c r="J4132" s="74">
        <v>1000184</v>
      </c>
      <c r="K4132" s="74">
        <v>4300793</v>
      </c>
      <c r="L4132" s="74">
        <v>4300793</v>
      </c>
      <c r="M4132" s="74">
        <v>0</v>
      </c>
      <c r="N4132" s="74">
        <v>0</v>
      </c>
      <c r="O4132" s="74">
        <v>0</v>
      </c>
      <c r="P4132" s="75">
        <v>0</v>
      </c>
      <c r="Q4132" s="76" t="str">
        <f t="shared" si="64"/>
        <v>Registered</v>
      </c>
    </row>
    <row r="4133" spans="1:17">
      <c r="A4133" s="77">
        <v>120</v>
      </c>
      <c r="B4133" s="77" t="s">
        <v>355</v>
      </c>
      <c r="C4133" s="77" t="s">
        <v>61</v>
      </c>
      <c r="D4133" s="77" t="s">
        <v>1667</v>
      </c>
      <c r="E4133" s="77" t="s">
        <v>1668</v>
      </c>
      <c r="F4133" s="78">
        <v>46078</v>
      </c>
      <c r="G4133" s="77" t="s">
        <v>1669</v>
      </c>
      <c r="H4133" s="79">
        <v>10041090</v>
      </c>
      <c r="I4133" s="79">
        <v>5321779</v>
      </c>
      <c r="J4133" s="79">
        <v>1004109</v>
      </c>
      <c r="K4133" s="79">
        <v>4317670</v>
      </c>
      <c r="L4133" s="79">
        <v>4317670</v>
      </c>
      <c r="M4133" s="79">
        <v>0</v>
      </c>
      <c r="N4133" s="79">
        <v>0</v>
      </c>
      <c r="O4133" s="79">
        <v>0</v>
      </c>
      <c r="P4133" s="80">
        <v>0</v>
      </c>
      <c r="Q4133" s="81" t="str">
        <f t="shared" si="64"/>
        <v>Registered</v>
      </c>
    </row>
    <row r="4134" spans="1:17">
      <c r="A4134" s="72">
        <v>119</v>
      </c>
      <c r="B4134" s="72" t="s">
        <v>107</v>
      </c>
      <c r="C4134" s="72" t="s">
        <v>108</v>
      </c>
      <c r="D4134" s="72" t="s">
        <v>1664</v>
      </c>
      <c r="E4134" s="72" t="s">
        <v>1665</v>
      </c>
      <c r="F4134" s="73">
        <v>46022</v>
      </c>
      <c r="G4134" s="72" t="s">
        <v>1666</v>
      </c>
      <c r="H4134" s="74">
        <v>9399250</v>
      </c>
      <c r="I4134" s="74">
        <v>5733543</v>
      </c>
      <c r="J4134" s="74">
        <v>1409889</v>
      </c>
      <c r="K4134" s="74">
        <v>4323654</v>
      </c>
      <c r="L4134" s="74">
        <v>375970</v>
      </c>
      <c r="M4134" s="74">
        <v>375970</v>
      </c>
      <c r="N4134" s="74">
        <v>0</v>
      </c>
      <c r="O4134" s="74">
        <v>3571714</v>
      </c>
      <c r="P4134" s="75">
        <v>0</v>
      </c>
      <c r="Q4134" s="76" t="str">
        <f t="shared" si="64"/>
        <v>Registered</v>
      </c>
    </row>
    <row r="4135" spans="1:17">
      <c r="A4135" s="77">
        <v>118</v>
      </c>
      <c r="B4135" s="77" t="s">
        <v>1660</v>
      </c>
      <c r="C4135" s="77" t="s">
        <v>1257</v>
      </c>
      <c r="D4135" s="77" t="s">
        <v>1661</v>
      </c>
      <c r="E4135" s="77" t="s">
        <v>1662</v>
      </c>
      <c r="F4135" s="78">
        <v>44517</v>
      </c>
      <c r="G4135" s="77" t="s">
        <v>1663</v>
      </c>
      <c r="H4135" s="79">
        <v>4495000</v>
      </c>
      <c r="I4135" s="79">
        <v>4495000</v>
      </c>
      <c r="J4135" s="79">
        <v>100000</v>
      </c>
      <c r="K4135" s="79">
        <v>4395000</v>
      </c>
      <c r="L4135" s="79">
        <v>0</v>
      </c>
      <c r="M4135" s="79">
        <v>0</v>
      </c>
      <c r="N4135" s="79">
        <v>0</v>
      </c>
      <c r="O4135" s="79">
        <v>0</v>
      </c>
      <c r="P4135" s="80">
        <v>4395000</v>
      </c>
      <c r="Q4135" s="81" t="str">
        <f t="shared" si="64"/>
        <v>Registered</v>
      </c>
    </row>
    <row r="4136" spans="1:17">
      <c r="A4136" s="72">
        <v>117</v>
      </c>
      <c r="B4136" s="72" t="s">
        <v>318</v>
      </c>
      <c r="C4136" s="72" t="s">
        <v>319</v>
      </c>
      <c r="D4136" s="72" t="s">
        <v>1657</v>
      </c>
      <c r="E4136" s="72" t="s">
        <v>1658</v>
      </c>
      <c r="F4136" s="73">
        <v>45473</v>
      </c>
      <c r="G4136" s="72" t="s">
        <v>1659</v>
      </c>
      <c r="H4136" s="74">
        <v>4521150</v>
      </c>
      <c r="I4136" s="74">
        <v>4521150</v>
      </c>
      <c r="J4136" s="74">
        <v>100000</v>
      </c>
      <c r="K4136" s="74">
        <v>4421150</v>
      </c>
      <c r="L4136" s="74">
        <v>0</v>
      </c>
      <c r="M4136" s="74">
        <v>678170</v>
      </c>
      <c r="N4136" s="74">
        <v>0</v>
      </c>
      <c r="O4136" s="74">
        <v>226058</v>
      </c>
      <c r="P4136" s="75">
        <v>3516922</v>
      </c>
      <c r="Q4136" s="76" t="str">
        <f t="shared" si="64"/>
        <v>Registered</v>
      </c>
    </row>
    <row r="4137" spans="1:17">
      <c r="A4137" s="77">
        <v>116</v>
      </c>
      <c r="B4137" s="77" t="s">
        <v>107</v>
      </c>
      <c r="C4137" s="77" t="s">
        <v>1460</v>
      </c>
      <c r="D4137" s="77" t="s">
        <v>1654</v>
      </c>
      <c r="E4137" s="77" t="s">
        <v>1655</v>
      </c>
      <c r="F4137" s="78">
        <v>46063</v>
      </c>
      <c r="G4137" s="77" t="s">
        <v>1656</v>
      </c>
      <c r="H4137" s="79">
        <v>10855357</v>
      </c>
      <c r="I4137" s="79">
        <v>6621767</v>
      </c>
      <c r="J4137" s="79">
        <v>2194089.7000000002</v>
      </c>
      <c r="K4137" s="79">
        <v>4427677.3</v>
      </c>
      <c r="L4137" s="79">
        <v>0</v>
      </c>
      <c r="M4137" s="79">
        <v>4427677.3</v>
      </c>
      <c r="N4137" s="79">
        <v>0</v>
      </c>
      <c r="O4137" s="79">
        <v>0</v>
      </c>
      <c r="P4137" s="80">
        <v>0</v>
      </c>
      <c r="Q4137" s="81" t="str">
        <f t="shared" si="64"/>
        <v>Registered</v>
      </c>
    </row>
    <row r="4138" spans="1:17">
      <c r="A4138" s="72">
        <v>115</v>
      </c>
      <c r="B4138" s="72" t="s">
        <v>1433</v>
      </c>
      <c r="C4138" s="72" t="s">
        <v>1475</v>
      </c>
      <c r="D4138" s="72" t="s">
        <v>1651</v>
      </c>
      <c r="E4138" s="72" t="s">
        <v>1652</v>
      </c>
      <c r="F4138" s="73">
        <v>45473</v>
      </c>
      <c r="G4138" s="72" t="s">
        <v>1653</v>
      </c>
      <c r="H4138" s="74">
        <v>11400000</v>
      </c>
      <c r="I4138" s="74">
        <v>9120000</v>
      </c>
      <c r="J4138" s="74">
        <v>4590000</v>
      </c>
      <c r="K4138" s="74">
        <v>4530000</v>
      </c>
      <c r="L4138" s="74">
        <v>0</v>
      </c>
      <c r="M4138" s="74">
        <v>0</v>
      </c>
      <c r="N4138" s="74">
        <v>0</v>
      </c>
      <c r="O4138" s="74">
        <v>1140000</v>
      </c>
      <c r="P4138" s="75">
        <v>3390000</v>
      </c>
      <c r="Q4138" s="76" t="str">
        <f t="shared" si="64"/>
        <v>Registered</v>
      </c>
    </row>
    <row r="4139" spans="1:17">
      <c r="A4139" s="77">
        <v>114</v>
      </c>
      <c r="B4139" s="77" t="s">
        <v>1433</v>
      </c>
      <c r="C4139" s="77" t="s">
        <v>1434</v>
      </c>
      <c r="D4139" s="77" t="s">
        <v>1649</v>
      </c>
      <c r="E4139" s="77" t="s">
        <v>1650</v>
      </c>
      <c r="F4139" s="78">
        <v>45346</v>
      </c>
      <c r="G4139" s="77" t="s">
        <v>1641</v>
      </c>
      <c r="H4139" s="79">
        <v>7348845</v>
      </c>
      <c r="I4139" s="79">
        <v>5879077</v>
      </c>
      <c r="J4139" s="79">
        <v>1328722</v>
      </c>
      <c r="K4139" s="79">
        <v>4550355</v>
      </c>
      <c r="L4139" s="79">
        <v>367442</v>
      </c>
      <c r="M4139" s="79">
        <v>0</v>
      </c>
      <c r="N4139" s="79">
        <v>0</v>
      </c>
      <c r="O4139" s="79">
        <v>0</v>
      </c>
      <c r="P4139" s="80">
        <v>4182913</v>
      </c>
      <c r="Q4139" s="81" t="str">
        <f t="shared" si="64"/>
        <v>Registered</v>
      </c>
    </row>
    <row r="4140" spans="1:17">
      <c r="A4140" s="72">
        <v>113</v>
      </c>
      <c r="B4140" s="72" t="s">
        <v>395</v>
      </c>
      <c r="C4140" s="72" t="s">
        <v>68</v>
      </c>
      <c r="D4140" s="72" t="s">
        <v>1646</v>
      </c>
      <c r="E4140" s="72" t="s">
        <v>1647</v>
      </c>
      <c r="F4140" s="73">
        <v>44042</v>
      </c>
      <c r="G4140" s="72" t="s">
        <v>1648</v>
      </c>
      <c r="H4140" s="74">
        <v>6700000</v>
      </c>
      <c r="I4140" s="74">
        <v>6700000</v>
      </c>
      <c r="J4140" s="74">
        <v>2100000</v>
      </c>
      <c r="K4140" s="74">
        <v>4600000</v>
      </c>
      <c r="L4140" s="74">
        <v>0</v>
      </c>
      <c r="M4140" s="74">
        <v>0</v>
      </c>
      <c r="N4140" s="74">
        <v>0</v>
      </c>
      <c r="O4140" s="74">
        <v>0</v>
      </c>
      <c r="P4140" s="75">
        <v>4600000</v>
      </c>
      <c r="Q4140" s="76" t="str">
        <f t="shared" si="64"/>
        <v>Registered</v>
      </c>
    </row>
    <row r="4141" spans="1:17">
      <c r="A4141" s="77">
        <v>112</v>
      </c>
      <c r="B4141" s="77" t="s">
        <v>355</v>
      </c>
      <c r="C4141" s="77" t="s">
        <v>1588</v>
      </c>
      <c r="D4141" s="77" t="s">
        <v>1644</v>
      </c>
      <c r="E4141" s="77" t="s">
        <v>1645</v>
      </c>
      <c r="F4141" s="78">
        <v>46102</v>
      </c>
      <c r="G4141" s="77" t="s">
        <v>1568</v>
      </c>
      <c r="H4141" s="79">
        <v>9849103</v>
      </c>
      <c r="I4141" s="79">
        <v>5613988</v>
      </c>
      <c r="J4141" s="79">
        <v>984910</v>
      </c>
      <c r="K4141" s="79">
        <v>4629078</v>
      </c>
      <c r="L4141" s="79">
        <v>4629078</v>
      </c>
      <c r="M4141" s="79">
        <v>0</v>
      </c>
      <c r="N4141" s="79">
        <v>0</v>
      </c>
      <c r="O4141" s="79">
        <v>0</v>
      </c>
      <c r="P4141" s="80">
        <v>0</v>
      </c>
      <c r="Q4141" s="81" t="str">
        <f t="shared" si="64"/>
        <v>Registered</v>
      </c>
    </row>
    <row r="4142" spans="1:17">
      <c r="A4142" s="72">
        <v>111</v>
      </c>
      <c r="B4142" s="72" t="s">
        <v>107</v>
      </c>
      <c r="C4142" s="72" t="s">
        <v>1460</v>
      </c>
      <c r="D4142" s="72" t="s">
        <v>1642</v>
      </c>
      <c r="E4142" s="72" t="s">
        <v>1643</v>
      </c>
      <c r="F4142" s="73">
        <v>46017</v>
      </c>
      <c r="G4142" s="72" t="s">
        <v>1586</v>
      </c>
      <c r="H4142" s="74">
        <v>9100000</v>
      </c>
      <c r="I4142" s="74">
        <v>5551000</v>
      </c>
      <c r="J4142" s="74">
        <v>910000</v>
      </c>
      <c r="K4142" s="74">
        <v>4641000</v>
      </c>
      <c r="L4142" s="74">
        <v>0</v>
      </c>
      <c r="M4142" s="74">
        <v>4641000</v>
      </c>
      <c r="N4142" s="74">
        <v>0</v>
      </c>
      <c r="O4142" s="74">
        <v>0</v>
      </c>
      <c r="P4142" s="75">
        <v>0</v>
      </c>
      <c r="Q4142" s="76" t="str">
        <f t="shared" si="64"/>
        <v>Registered</v>
      </c>
    </row>
    <row r="4143" spans="1:17">
      <c r="A4143" s="77">
        <v>110</v>
      </c>
      <c r="B4143" s="77" t="s">
        <v>1433</v>
      </c>
      <c r="C4143" s="77" t="s">
        <v>1434</v>
      </c>
      <c r="D4143" s="77" t="s">
        <v>1639</v>
      </c>
      <c r="E4143" s="77" t="s">
        <v>1640</v>
      </c>
      <c r="F4143" s="78">
        <v>45346</v>
      </c>
      <c r="G4143" s="77" t="s">
        <v>1641</v>
      </c>
      <c r="H4143" s="79">
        <v>7348845</v>
      </c>
      <c r="I4143" s="79">
        <v>5511635</v>
      </c>
      <c r="J4143" s="79">
        <v>830490</v>
      </c>
      <c r="K4143" s="79">
        <v>4681145</v>
      </c>
      <c r="L4143" s="79">
        <v>0</v>
      </c>
      <c r="M4143" s="79">
        <v>0</v>
      </c>
      <c r="N4143" s="79">
        <v>0</v>
      </c>
      <c r="O4143" s="79">
        <v>0</v>
      </c>
      <c r="P4143" s="80">
        <v>4681145</v>
      </c>
      <c r="Q4143" s="81" t="str">
        <f t="shared" si="64"/>
        <v>Registered</v>
      </c>
    </row>
    <row r="4144" spans="1:17">
      <c r="A4144" s="72">
        <v>109</v>
      </c>
      <c r="B4144" s="72" t="s">
        <v>355</v>
      </c>
      <c r="C4144" s="72" t="s">
        <v>61</v>
      </c>
      <c r="D4144" s="72" t="s">
        <v>1637</v>
      </c>
      <c r="E4144" s="72" t="s">
        <v>1638</v>
      </c>
      <c r="F4144" s="73">
        <v>46101</v>
      </c>
      <c r="G4144" s="72" t="s">
        <v>1615</v>
      </c>
      <c r="H4144" s="74">
        <v>9685999</v>
      </c>
      <c r="I4144" s="74">
        <v>5133580</v>
      </c>
      <c r="J4144" s="74">
        <v>450000</v>
      </c>
      <c r="K4144" s="74">
        <v>4683580</v>
      </c>
      <c r="L4144" s="74">
        <v>4683580</v>
      </c>
      <c r="M4144" s="74">
        <v>0</v>
      </c>
      <c r="N4144" s="74">
        <v>0</v>
      </c>
      <c r="O4144" s="74">
        <v>0</v>
      </c>
      <c r="P4144" s="75">
        <v>0</v>
      </c>
      <c r="Q4144" s="76" t="str">
        <f t="shared" si="64"/>
        <v>Registered</v>
      </c>
    </row>
    <row r="4145" spans="1:17">
      <c r="A4145" s="77">
        <v>108</v>
      </c>
      <c r="B4145" s="77" t="s">
        <v>107</v>
      </c>
      <c r="C4145" s="77" t="s">
        <v>1460</v>
      </c>
      <c r="D4145" s="77" t="s">
        <v>1635</v>
      </c>
      <c r="E4145" s="77" t="s">
        <v>1636</v>
      </c>
      <c r="F4145" s="78">
        <v>46000</v>
      </c>
      <c r="G4145" s="77" t="s">
        <v>1615</v>
      </c>
      <c r="H4145" s="79">
        <v>9208100</v>
      </c>
      <c r="I4145" s="79">
        <v>5616941</v>
      </c>
      <c r="J4145" s="79">
        <v>920810</v>
      </c>
      <c r="K4145" s="79">
        <v>4696131</v>
      </c>
      <c r="L4145" s="79">
        <v>0</v>
      </c>
      <c r="M4145" s="79">
        <v>4696131</v>
      </c>
      <c r="N4145" s="79">
        <v>0</v>
      </c>
      <c r="O4145" s="79">
        <v>0</v>
      </c>
      <c r="P4145" s="80">
        <v>0</v>
      </c>
      <c r="Q4145" s="81" t="str">
        <f t="shared" si="64"/>
        <v>Registered</v>
      </c>
    </row>
    <row r="4146" spans="1:17">
      <c r="A4146" s="72">
        <v>107</v>
      </c>
      <c r="B4146" s="72" t="s">
        <v>107</v>
      </c>
      <c r="C4146" s="72" t="s">
        <v>1460</v>
      </c>
      <c r="D4146" s="72" t="s">
        <v>1633</v>
      </c>
      <c r="E4146" s="72" t="s">
        <v>1634</v>
      </c>
      <c r="F4146" s="73">
        <v>46072</v>
      </c>
      <c r="G4146" s="72" t="s">
        <v>1626</v>
      </c>
      <c r="H4146" s="74">
        <v>9327679</v>
      </c>
      <c r="I4146" s="74">
        <v>5689884</v>
      </c>
      <c r="J4146" s="74">
        <v>932767.9</v>
      </c>
      <c r="K4146" s="74">
        <v>4757116.0999999996</v>
      </c>
      <c r="L4146" s="74">
        <v>0</v>
      </c>
      <c r="M4146" s="74">
        <v>4757116.0999999996</v>
      </c>
      <c r="N4146" s="74">
        <v>0</v>
      </c>
      <c r="O4146" s="74">
        <v>0</v>
      </c>
      <c r="P4146" s="75">
        <v>0</v>
      </c>
      <c r="Q4146" s="76" t="str">
        <f t="shared" si="64"/>
        <v>Registered</v>
      </c>
    </row>
    <row r="4147" spans="1:17">
      <c r="A4147" s="77">
        <v>106</v>
      </c>
      <c r="B4147" s="77" t="s">
        <v>395</v>
      </c>
      <c r="C4147" s="77" t="s">
        <v>68</v>
      </c>
      <c r="D4147" s="77" t="s">
        <v>1630</v>
      </c>
      <c r="E4147" s="77" t="s">
        <v>1631</v>
      </c>
      <c r="F4147" s="78">
        <v>45077</v>
      </c>
      <c r="G4147" s="77" t="s">
        <v>1632</v>
      </c>
      <c r="H4147" s="79">
        <v>12500000</v>
      </c>
      <c r="I4147" s="79">
        <v>12500000</v>
      </c>
      <c r="J4147" s="79">
        <v>7720000</v>
      </c>
      <c r="K4147" s="79">
        <v>4780000</v>
      </c>
      <c r="L4147" s="79">
        <v>0</v>
      </c>
      <c r="M4147" s="79">
        <v>0</v>
      </c>
      <c r="N4147" s="79">
        <v>0</v>
      </c>
      <c r="O4147" s="79">
        <v>0</v>
      </c>
      <c r="P4147" s="80">
        <v>4780000</v>
      </c>
      <c r="Q4147" s="81" t="str">
        <f t="shared" si="64"/>
        <v>Registered</v>
      </c>
    </row>
    <row r="4148" spans="1:17">
      <c r="A4148" s="72">
        <v>105</v>
      </c>
      <c r="B4148" s="72" t="s">
        <v>395</v>
      </c>
      <c r="C4148" s="72" t="s">
        <v>68</v>
      </c>
      <c r="D4148" s="72" t="s">
        <v>1627</v>
      </c>
      <c r="E4148" s="72" t="s">
        <v>1628</v>
      </c>
      <c r="F4148" s="73">
        <v>44104</v>
      </c>
      <c r="G4148" s="72" t="s">
        <v>1629</v>
      </c>
      <c r="H4148" s="74">
        <v>9220000</v>
      </c>
      <c r="I4148" s="74">
        <v>9220000</v>
      </c>
      <c r="J4148" s="74">
        <v>4426000</v>
      </c>
      <c r="K4148" s="74">
        <v>4794000</v>
      </c>
      <c r="L4148" s="74">
        <v>0</v>
      </c>
      <c r="M4148" s="74">
        <v>0</v>
      </c>
      <c r="N4148" s="74">
        <v>0</v>
      </c>
      <c r="O4148" s="74">
        <v>0</v>
      </c>
      <c r="P4148" s="75">
        <v>4794000</v>
      </c>
      <c r="Q4148" s="76" t="str">
        <f t="shared" si="64"/>
        <v>Registered</v>
      </c>
    </row>
    <row r="4149" spans="1:17">
      <c r="A4149" s="77">
        <v>104</v>
      </c>
      <c r="B4149" s="77" t="s">
        <v>318</v>
      </c>
      <c r="C4149" s="77" t="s">
        <v>320</v>
      </c>
      <c r="D4149" s="77" t="s">
        <v>1624</v>
      </c>
      <c r="E4149" s="77" t="s">
        <v>1625</v>
      </c>
      <c r="F4149" s="78">
        <v>46078</v>
      </c>
      <c r="G4149" s="77" t="s">
        <v>1626</v>
      </c>
      <c r="H4149" s="79">
        <v>5331735</v>
      </c>
      <c r="I4149" s="79">
        <v>5331735</v>
      </c>
      <c r="J4149" s="79">
        <v>535052</v>
      </c>
      <c r="K4149" s="79">
        <v>4796683</v>
      </c>
      <c r="L4149" s="79">
        <v>0</v>
      </c>
      <c r="M4149" s="79">
        <v>4796683</v>
      </c>
      <c r="N4149" s="79">
        <v>0</v>
      </c>
      <c r="O4149" s="79">
        <v>0</v>
      </c>
      <c r="P4149" s="80">
        <v>0</v>
      </c>
      <c r="Q4149" s="81" t="str">
        <f t="shared" si="64"/>
        <v>Registered</v>
      </c>
    </row>
    <row r="4150" spans="1:17">
      <c r="A4150" s="72">
        <v>102</v>
      </c>
      <c r="B4150" s="72" t="s">
        <v>400</v>
      </c>
      <c r="C4150" s="72" t="s">
        <v>71</v>
      </c>
      <c r="D4150" s="72" t="s">
        <v>1621</v>
      </c>
      <c r="E4150" s="72" t="s">
        <v>1622</v>
      </c>
      <c r="F4150" s="73">
        <v>45219</v>
      </c>
      <c r="G4150" s="72" t="s">
        <v>1623</v>
      </c>
      <c r="H4150" s="74">
        <v>5030000</v>
      </c>
      <c r="I4150" s="74">
        <v>5030000</v>
      </c>
      <c r="J4150" s="74">
        <v>200000</v>
      </c>
      <c r="K4150" s="74">
        <v>4830000</v>
      </c>
      <c r="L4150" s="74">
        <v>0</v>
      </c>
      <c r="M4150" s="74">
        <v>0</v>
      </c>
      <c r="N4150" s="74">
        <v>0</v>
      </c>
      <c r="O4150" s="74">
        <v>0</v>
      </c>
      <c r="P4150" s="75">
        <v>4830000</v>
      </c>
      <c r="Q4150" s="76" t="str">
        <f t="shared" si="64"/>
        <v>Registered</v>
      </c>
    </row>
    <row r="4151" spans="1:17">
      <c r="A4151" s="77">
        <v>101</v>
      </c>
      <c r="B4151" s="77" t="s">
        <v>355</v>
      </c>
      <c r="C4151" s="77" t="s">
        <v>61</v>
      </c>
      <c r="D4151" s="77" t="s">
        <v>1619</v>
      </c>
      <c r="E4151" s="77" t="s">
        <v>1620</v>
      </c>
      <c r="F4151" s="78">
        <v>46092</v>
      </c>
      <c r="G4151" s="77" t="s">
        <v>1495</v>
      </c>
      <c r="H4151" s="79">
        <v>10092060</v>
      </c>
      <c r="I4151" s="79">
        <v>5348791</v>
      </c>
      <c r="J4151" s="79">
        <v>500000</v>
      </c>
      <c r="K4151" s="79">
        <v>4848791</v>
      </c>
      <c r="L4151" s="79">
        <v>4848791</v>
      </c>
      <c r="M4151" s="79">
        <v>0</v>
      </c>
      <c r="N4151" s="79">
        <v>0</v>
      </c>
      <c r="O4151" s="79">
        <v>0</v>
      </c>
      <c r="P4151" s="80">
        <v>0</v>
      </c>
      <c r="Q4151" s="81" t="str">
        <f t="shared" si="64"/>
        <v>Registered</v>
      </c>
    </row>
    <row r="4152" spans="1:17">
      <c r="A4152" s="72">
        <v>100</v>
      </c>
      <c r="B4152" s="72" t="s">
        <v>107</v>
      </c>
      <c r="C4152" s="72" t="s">
        <v>109</v>
      </c>
      <c r="D4152" s="72" t="s">
        <v>1616</v>
      </c>
      <c r="E4152" s="72" t="s">
        <v>1617</v>
      </c>
      <c r="F4152" s="73">
        <v>46081</v>
      </c>
      <c r="G4152" s="72" t="s">
        <v>1618</v>
      </c>
      <c r="H4152" s="74">
        <v>14059821</v>
      </c>
      <c r="I4152" s="74">
        <v>6326919</v>
      </c>
      <c r="J4152" s="74">
        <v>1405982.1</v>
      </c>
      <c r="K4152" s="74">
        <v>4920936.9000000004</v>
      </c>
      <c r="L4152" s="74">
        <v>0</v>
      </c>
      <c r="M4152" s="74">
        <v>4920936.9000000004</v>
      </c>
      <c r="N4152" s="74">
        <v>0</v>
      </c>
      <c r="O4152" s="74">
        <v>0</v>
      </c>
      <c r="P4152" s="75">
        <v>0</v>
      </c>
      <c r="Q4152" s="76" t="str">
        <f t="shared" si="64"/>
        <v>Registered</v>
      </c>
    </row>
    <row r="4153" spans="1:17">
      <c r="A4153" s="77">
        <v>99</v>
      </c>
      <c r="B4153" s="77" t="s">
        <v>318</v>
      </c>
      <c r="C4153" s="77" t="s">
        <v>320</v>
      </c>
      <c r="D4153" s="77" t="s">
        <v>1613</v>
      </c>
      <c r="E4153" s="77" t="s">
        <v>1614</v>
      </c>
      <c r="F4153" s="78">
        <v>46064</v>
      </c>
      <c r="G4153" s="77" t="s">
        <v>1615</v>
      </c>
      <c r="H4153" s="79">
        <v>5494581</v>
      </c>
      <c r="I4153" s="79">
        <v>5494581</v>
      </c>
      <c r="J4153" s="79">
        <v>549458</v>
      </c>
      <c r="K4153" s="79">
        <v>4945123</v>
      </c>
      <c r="L4153" s="79">
        <v>4945123</v>
      </c>
      <c r="M4153" s="79">
        <v>0</v>
      </c>
      <c r="N4153" s="79">
        <v>0</v>
      </c>
      <c r="O4153" s="79">
        <v>0</v>
      </c>
      <c r="P4153" s="80">
        <v>0</v>
      </c>
      <c r="Q4153" s="81" t="str">
        <f t="shared" si="64"/>
        <v>Registered</v>
      </c>
    </row>
    <row r="4154" spans="1:17">
      <c r="A4154" s="72">
        <v>98</v>
      </c>
      <c r="B4154" s="72" t="s">
        <v>318</v>
      </c>
      <c r="C4154" s="72" t="s">
        <v>319</v>
      </c>
      <c r="D4154" s="72" t="s">
        <v>1610</v>
      </c>
      <c r="E4154" s="72" t="s">
        <v>1611</v>
      </c>
      <c r="F4154" s="73">
        <v>45982</v>
      </c>
      <c r="G4154" s="72" t="s">
        <v>1612</v>
      </c>
      <c r="H4154" s="74">
        <v>5627997</v>
      </c>
      <c r="I4154" s="74">
        <v>5627997</v>
      </c>
      <c r="J4154" s="74">
        <v>619078</v>
      </c>
      <c r="K4154" s="74">
        <v>5008919</v>
      </c>
      <c r="L4154" s="74">
        <v>0</v>
      </c>
      <c r="M4154" s="74">
        <v>1125598</v>
      </c>
      <c r="N4154" s="74">
        <v>3883321</v>
      </c>
      <c r="O4154" s="74">
        <v>0</v>
      </c>
      <c r="P4154" s="75">
        <v>0</v>
      </c>
      <c r="Q4154" s="76" t="str">
        <f t="shared" si="64"/>
        <v>Registered</v>
      </c>
    </row>
    <row r="4155" spans="1:17">
      <c r="A4155" s="77">
        <v>97</v>
      </c>
      <c r="B4155" s="77" t="s">
        <v>318</v>
      </c>
      <c r="C4155" s="77" t="s">
        <v>320</v>
      </c>
      <c r="D4155" s="77" t="s">
        <v>1607</v>
      </c>
      <c r="E4155" s="77" t="s">
        <v>1608</v>
      </c>
      <c r="F4155" s="78">
        <v>46078</v>
      </c>
      <c r="G4155" s="77" t="s">
        <v>1609</v>
      </c>
      <c r="H4155" s="79">
        <v>5454360</v>
      </c>
      <c r="I4155" s="79">
        <v>5454360</v>
      </c>
      <c r="J4155" s="79">
        <v>427944</v>
      </c>
      <c r="K4155" s="79">
        <v>5026416</v>
      </c>
      <c r="L4155" s="79">
        <v>0</v>
      </c>
      <c r="M4155" s="79">
        <v>5026416</v>
      </c>
      <c r="N4155" s="79">
        <v>0</v>
      </c>
      <c r="O4155" s="79">
        <v>0</v>
      </c>
      <c r="P4155" s="80">
        <v>0</v>
      </c>
      <c r="Q4155" s="81" t="str">
        <f t="shared" si="64"/>
        <v>Registered</v>
      </c>
    </row>
    <row r="4156" spans="1:17">
      <c r="A4156" s="72">
        <v>94</v>
      </c>
      <c r="B4156" s="72" t="s">
        <v>1447</v>
      </c>
      <c r="C4156" s="72" t="s">
        <v>427</v>
      </c>
      <c r="D4156" s="72" t="s">
        <v>1600</v>
      </c>
      <c r="E4156" s="72" t="s">
        <v>1601</v>
      </c>
      <c r="F4156" s="73">
        <v>46042</v>
      </c>
      <c r="G4156" s="72" t="s">
        <v>1602</v>
      </c>
      <c r="H4156" s="74">
        <v>25200000</v>
      </c>
      <c r="I4156" s="74">
        <v>7560000</v>
      </c>
      <c r="J4156" s="74">
        <v>2500000</v>
      </c>
      <c r="K4156" s="74">
        <v>5060000</v>
      </c>
      <c r="L4156" s="74">
        <v>0</v>
      </c>
      <c r="M4156" s="74">
        <v>5060000</v>
      </c>
      <c r="N4156" s="74">
        <v>0</v>
      </c>
      <c r="O4156" s="74">
        <v>0</v>
      </c>
      <c r="P4156" s="75">
        <v>0</v>
      </c>
      <c r="Q4156" s="76" t="str">
        <f t="shared" si="64"/>
        <v>Registered</v>
      </c>
    </row>
    <row r="4157" spans="1:17">
      <c r="A4157" s="77">
        <v>95</v>
      </c>
      <c r="B4157" s="77" t="s">
        <v>1447</v>
      </c>
      <c r="C4157" s="77" t="s">
        <v>427</v>
      </c>
      <c r="D4157" s="77" t="s">
        <v>1603</v>
      </c>
      <c r="E4157" s="77" t="s">
        <v>1604</v>
      </c>
      <c r="F4157" s="78">
        <v>46042</v>
      </c>
      <c r="G4157" s="77" t="s">
        <v>1602</v>
      </c>
      <c r="H4157" s="79">
        <v>25200000</v>
      </c>
      <c r="I4157" s="79">
        <v>7560000</v>
      </c>
      <c r="J4157" s="79">
        <v>2500000</v>
      </c>
      <c r="K4157" s="79">
        <v>5060000</v>
      </c>
      <c r="L4157" s="79">
        <v>0</v>
      </c>
      <c r="M4157" s="79">
        <v>5060000</v>
      </c>
      <c r="N4157" s="79">
        <v>0</v>
      </c>
      <c r="O4157" s="79">
        <v>0</v>
      </c>
      <c r="P4157" s="80">
        <v>0</v>
      </c>
      <c r="Q4157" s="81" t="str">
        <f t="shared" si="64"/>
        <v>Registered</v>
      </c>
    </row>
    <row r="4158" spans="1:17">
      <c r="A4158" s="72">
        <v>96</v>
      </c>
      <c r="B4158" s="72" t="s">
        <v>1447</v>
      </c>
      <c r="C4158" s="72" t="s">
        <v>427</v>
      </c>
      <c r="D4158" s="72" t="s">
        <v>1605</v>
      </c>
      <c r="E4158" s="72" t="s">
        <v>1606</v>
      </c>
      <c r="F4158" s="73">
        <v>46042</v>
      </c>
      <c r="G4158" s="72" t="s">
        <v>1602</v>
      </c>
      <c r="H4158" s="74">
        <v>25200000</v>
      </c>
      <c r="I4158" s="74">
        <v>7560000</v>
      </c>
      <c r="J4158" s="74">
        <v>2500000</v>
      </c>
      <c r="K4158" s="74">
        <v>5060000</v>
      </c>
      <c r="L4158" s="74">
        <v>0</v>
      </c>
      <c r="M4158" s="74">
        <v>5060000</v>
      </c>
      <c r="N4158" s="74">
        <v>0</v>
      </c>
      <c r="O4158" s="74">
        <v>0</v>
      </c>
      <c r="P4158" s="75">
        <v>0</v>
      </c>
      <c r="Q4158" s="76" t="str">
        <f t="shared" si="64"/>
        <v>Registered</v>
      </c>
    </row>
    <row r="4159" spans="1:17">
      <c r="A4159" s="77">
        <v>92</v>
      </c>
      <c r="B4159" s="77" t="s">
        <v>130</v>
      </c>
      <c r="C4159" s="77" t="s">
        <v>131</v>
      </c>
      <c r="D4159" s="77" t="s">
        <v>1597</v>
      </c>
      <c r="E4159" s="77" t="s">
        <v>1598</v>
      </c>
      <c r="F4159" s="78">
        <v>45593</v>
      </c>
      <c r="G4159" s="77" t="s">
        <v>1571</v>
      </c>
      <c r="H4159" s="79">
        <v>13177854</v>
      </c>
      <c r="I4159" s="79">
        <v>5271142</v>
      </c>
      <c r="J4159" s="79">
        <v>200000</v>
      </c>
      <c r="K4159" s="79">
        <v>5071142</v>
      </c>
      <c r="L4159" s="79">
        <v>0</v>
      </c>
      <c r="M4159" s="79">
        <v>0</v>
      </c>
      <c r="N4159" s="79">
        <v>658893</v>
      </c>
      <c r="O4159" s="79">
        <v>0</v>
      </c>
      <c r="P4159" s="80">
        <v>4412249</v>
      </c>
      <c r="Q4159" s="81" t="str">
        <f t="shared" si="64"/>
        <v>Registered</v>
      </c>
    </row>
    <row r="4160" spans="1:17">
      <c r="A4160" s="72">
        <v>93</v>
      </c>
      <c r="B4160" s="72" t="s">
        <v>130</v>
      </c>
      <c r="C4160" s="72" t="s">
        <v>131</v>
      </c>
      <c r="D4160" s="72" t="s">
        <v>1599</v>
      </c>
      <c r="E4160" s="72" t="s">
        <v>1598</v>
      </c>
      <c r="F4160" s="73">
        <v>45593</v>
      </c>
      <c r="G4160" s="72" t="s">
        <v>1571</v>
      </c>
      <c r="H4160" s="74">
        <v>13177854</v>
      </c>
      <c r="I4160" s="74">
        <v>5271142</v>
      </c>
      <c r="J4160" s="74">
        <v>200000</v>
      </c>
      <c r="K4160" s="74">
        <v>5071142</v>
      </c>
      <c r="L4160" s="74">
        <v>0</v>
      </c>
      <c r="M4160" s="74">
        <v>0</v>
      </c>
      <c r="N4160" s="74">
        <v>658893</v>
      </c>
      <c r="O4160" s="74">
        <v>0</v>
      </c>
      <c r="P4160" s="75">
        <v>4412249</v>
      </c>
      <c r="Q4160" s="76" t="str">
        <f t="shared" ref="Q4160:Q4223" si="65">IF(G4160="01 Jan 1900","Unregistered","Registered")</f>
        <v>Registered</v>
      </c>
    </row>
    <row r="4161" spans="1:17">
      <c r="A4161" s="77">
        <v>91</v>
      </c>
      <c r="B4161" s="77" t="s">
        <v>318</v>
      </c>
      <c r="C4161" s="77" t="s">
        <v>319</v>
      </c>
      <c r="D4161" s="77" t="s">
        <v>1595</v>
      </c>
      <c r="E4161" s="77" t="s">
        <v>1596</v>
      </c>
      <c r="F4161" s="78">
        <v>46106</v>
      </c>
      <c r="G4161" s="77" t="s">
        <v>1443</v>
      </c>
      <c r="H4161" s="79">
        <v>5738850</v>
      </c>
      <c r="I4161" s="79">
        <v>5738850</v>
      </c>
      <c r="J4161" s="79">
        <v>573885</v>
      </c>
      <c r="K4161" s="79">
        <v>5164965</v>
      </c>
      <c r="L4161" s="79">
        <v>5164965</v>
      </c>
      <c r="M4161" s="79">
        <v>0</v>
      </c>
      <c r="N4161" s="79">
        <v>0</v>
      </c>
      <c r="O4161" s="79">
        <v>0</v>
      </c>
      <c r="P4161" s="80">
        <v>0</v>
      </c>
      <c r="Q4161" s="81" t="str">
        <f t="shared" si="65"/>
        <v>Registered</v>
      </c>
    </row>
    <row r="4162" spans="1:17">
      <c r="A4162" s="72">
        <v>90</v>
      </c>
      <c r="B4162" s="72" t="s">
        <v>395</v>
      </c>
      <c r="C4162" s="72" t="s">
        <v>68</v>
      </c>
      <c r="D4162" s="72" t="s">
        <v>1592</v>
      </c>
      <c r="E4162" s="72" t="s">
        <v>1593</v>
      </c>
      <c r="F4162" s="73">
        <v>44285</v>
      </c>
      <c r="G4162" s="72" t="s">
        <v>1594</v>
      </c>
      <c r="H4162" s="74">
        <v>6000000</v>
      </c>
      <c r="I4162" s="74">
        <v>6000000</v>
      </c>
      <c r="J4162" s="74">
        <v>835000</v>
      </c>
      <c r="K4162" s="74">
        <v>5165000</v>
      </c>
      <c r="L4162" s="74">
        <v>0</v>
      </c>
      <c r="M4162" s="74">
        <v>0</v>
      </c>
      <c r="N4162" s="74">
        <v>0</v>
      </c>
      <c r="O4162" s="74">
        <v>0</v>
      </c>
      <c r="P4162" s="75">
        <v>5165000</v>
      </c>
      <c r="Q4162" s="76" t="str">
        <f t="shared" si="65"/>
        <v>Registered</v>
      </c>
    </row>
    <row r="4163" spans="1:17">
      <c r="A4163" s="77">
        <v>89</v>
      </c>
      <c r="B4163" s="77" t="s">
        <v>355</v>
      </c>
      <c r="C4163" s="77" t="s">
        <v>1588</v>
      </c>
      <c r="D4163" s="77" t="s">
        <v>1589</v>
      </c>
      <c r="E4163" s="77" t="s">
        <v>1590</v>
      </c>
      <c r="F4163" s="78">
        <v>46053</v>
      </c>
      <c r="G4163" s="77" t="s">
        <v>1591</v>
      </c>
      <c r="H4163" s="79">
        <v>9939150</v>
      </c>
      <c r="I4163" s="79">
        <v>5665316</v>
      </c>
      <c r="J4163" s="79">
        <v>500000</v>
      </c>
      <c r="K4163" s="79">
        <v>5165316</v>
      </c>
      <c r="L4163" s="79">
        <v>0</v>
      </c>
      <c r="M4163" s="79">
        <v>5165316</v>
      </c>
      <c r="N4163" s="79">
        <v>0</v>
      </c>
      <c r="O4163" s="79">
        <v>0</v>
      </c>
      <c r="P4163" s="80">
        <v>0</v>
      </c>
      <c r="Q4163" s="81" t="str">
        <f t="shared" si="65"/>
        <v>Registered</v>
      </c>
    </row>
    <row r="4164" spans="1:17">
      <c r="A4164" s="72">
        <v>88</v>
      </c>
      <c r="B4164" s="72" t="s">
        <v>1433</v>
      </c>
      <c r="C4164" s="72" t="s">
        <v>1475</v>
      </c>
      <c r="D4164" s="72" t="s">
        <v>1587</v>
      </c>
      <c r="E4164" s="72" t="s">
        <v>1477</v>
      </c>
      <c r="F4164" s="73">
        <v>45897</v>
      </c>
      <c r="G4164" s="72" t="s">
        <v>1413</v>
      </c>
      <c r="H4164" s="74">
        <v>9059821</v>
      </c>
      <c r="I4164" s="74">
        <v>6341874</v>
      </c>
      <c r="J4164" s="74">
        <v>1111340</v>
      </c>
      <c r="K4164" s="74">
        <v>5230534</v>
      </c>
      <c r="L4164" s="74">
        <v>0</v>
      </c>
      <c r="M4164" s="74">
        <v>5230534</v>
      </c>
      <c r="N4164" s="74">
        <v>0</v>
      </c>
      <c r="O4164" s="74">
        <v>0</v>
      </c>
      <c r="P4164" s="75">
        <v>0</v>
      </c>
      <c r="Q4164" s="76" t="str">
        <f t="shared" si="65"/>
        <v>Registered</v>
      </c>
    </row>
    <row r="4165" spans="1:17">
      <c r="A4165" s="77">
        <v>87</v>
      </c>
      <c r="B4165" s="77" t="s">
        <v>355</v>
      </c>
      <c r="C4165" s="77" t="s">
        <v>356</v>
      </c>
      <c r="D4165" s="77" t="s">
        <v>1584</v>
      </c>
      <c r="E4165" s="77" t="s">
        <v>1585</v>
      </c>
      <c r="F4165" s="78">
        <v>46078</v>
      </c>
      <c r="G4165" s="77" t="s">
        <v>1586</v>
      </c>
      <c r="H4165" s="79">
        <v>10194000</v>
      </c>
      <c r="I4165" s="79">
        <v>6320280</v>
      </c>
      <c r="J4165" s="79">
        <v>1019400</v>
      </c>
      <c r="K4165" s="79">
        <v>5300880</v>
      </c>
      <c r="L4165" s="79">
        <v>0</v>
      </c>
      <c r="M4165" s="79">
        <v>5300880</v>
      </c>
      <c r="N4165" s="79">
        <v>0</v>
      </c>
      <c r="O4165" s="79">
        <v>0</v>
      </c>
      <c r="P4165" s="80">
        <v>0</v>
      </c>
      <c r="Q4165" s="81" t="str">
        <f t="shared" si="65"/>
        <v>Registered</v>
      </c>
    </row>
    <row r="4166" spans="1:17">
      <c r="A4166" s="72">
        <v>86</v>
      </c>
      <c r="B4166" s="72" t="s">
        <v>1447</v>
      </c>
      <c r="C4166" s="72" t="s">
        <v>1464</v>
      </c>
      <c r="D4166" s="72" t="s">
        <v>1581</v>
      </c>
      <c r="E4166" s="72" t="s">
        <v>1582</v>
      </c>
      <c r="F4166" s="73">
        <v>46022</v>
      </c>
      <c r="G4166" s="72" t="s">
        <v>1583</v>
      </c>
      <c r="H4166" s="74">
        <v>32700000</v>
      </c>
      <c r="I4166" s="74">
        <v>9810000</v>
      </c>
      <c r="J4166" s="74">
        <v>4500000</v>
      </c>
      <c r="K4166" s="74">
        <v>5310000</v>
      </c>
      <c r="L4166" s="74">
        <v>0</v>
      </c>
      <c r="M4166" s="74">
        <v>0</v>
      </c>
      <c r="N4166" s="74">
        <v>5310000</v>
      </c>
      <c r="O4166" s="74">
        <v>0</v>
      </c>
      <c r="P4166" s="75">
        <v>0</v>
      </c>
      <c r="Q4166" s="76" t="str">
        <f t="shared" si="65"/>
        <v>Registered</v>
      </c>
    </row>
    <row r="4167" spans="1:17">
      <c r="A4167" s="77">
        <v>85</v>
      </c>
      <c r="B4167" s="77" t="s">
        <v>1447</v>
      </c>
      <c r="C4167" s="77" t="s">
        <v>427</v>
      </c>
      <c r="D4167" s="77" t="s">
        <v>1579</v>
      </c>
      <c r="E4167" s="77" t="s">
        <v>1580</v>
      </c>
      <c r="F4167" s="78">
        <v>45926</v>
      </c>
      <c r="G4167" s="77" t="s">
        <v>1538</v>
      </c>
      <c r="H4167" s="79">
        <v>31100000</v>
      </c>
      <c r="I4167" s="79">
        <v>9330000</v>
      </c>
      <c r="J4167" s="79">
        <v>4000000</v>
      </c>
      <c r="K4167" s="79">
        <v>5330000</v>
      </c>
      <c r="L4167" s="79">
        <v>0</v>
      </c>
      <c r="M4167" s="79">
        <v>0</v>
      </c>
      <c r="N4167" s="79">
        <v>5330000</v>
      </c>
      <c r="O4167" s="79">
        <v>0</v>
      </c>
      <c r="P4167" s="80">
        <v>0</v>
      </c>
      <c r="Q4167" s="81" t="str">
        <f t="shared" si="65"/>
        <v>Registered</v>
      </c>
    </row>
    <row r="4168" spans="1:17">
      <c r="A4168" s="72">
        <v>84</v>
      </c>
      <c r="B4168" s="72" t="s">
        <v>1575</v>
      </c>
      <c r="C4168" s="72" t="s">
        <v>171</v>
      </c>
      <c r="D4168" s="72" t="s">
        <v>1576</v>
      </c>
      <c r="E4168" s="72" t="s">
        <v>1577</v>
      </c>
      <c r="F4168" s="73">
        <v>46045</v>
      </c>
      <c r="G4168" s="72" t="s">
        <v>1578</v>
      </c>
      <c r="H4168" s="74">
        <v>10786400</v>
      </c>
      <c r="I4168" s="74">
        <v>6687568</v>
      </c>
      <c r="J4168" s="74">
        <v>1078640</v>
      </c>
      <c r="K4168" s="74">
        <v>5608928</v>
      </c>
      <c r="L4168" s="74">
        <v>0</v>
      </c>
      <c r="M4168" s="74">
        <v>5608928</v>
      </c>
      <c r="N4168" s="74">
        <v>0</v>
      </c>
      <c r="O4168" s="74">
        <v>0</v>
      </c>
      <c r="P4168" s="75">
        <v>0</v>
      </c>
      <c r="Q4168" s="76" t="str">
        <f t="shared" si="65"/>
        <v>Registered</v>
      </c>
    </row>
    <row r="4169" spans="1:17">
      <c r="A4169" s="77">
        <v>83</v>
      </c>
      <c r="B4169" s="77" t="s">
        <v>409</v>
      </c>
      <c r="C4169" s="77" t="s">
        <v>1401</v>
      </c>
      <c r="D4169" s="77" t="s">
        <v>1572</v>
      </c>
      <c r="E4169" s="77" t="s">
        <v>1573</v>
      </c>
      <c r="F4169" s="78">
        <v>45473</v>
      </c>
      <c r="G4169" s="77" t="s">
        <v>1574</v>
      </c>
      <c r="H4169" s="79">
        <v>21270000</v>
      </c>
      <c r="I4169" s="79">
        <v>11485800</v>
      </c>
      <c r="J4169" s="79">
        <v>5812700</v>
      </c>
      <c r="K4169" s="79">
        <v>5673100</v>
      </c>
      <c r="L4169" s="79">
        <v>0</v>
      </c>
      <c r="M4169" s="79">
        <v>1063500</v>
      </c>
      <c r="N4169" s="79">
        <v>0</v>
      </c>
      <c r="O4169" s="79">
        <v>0</v>
      </c>
      <c r="P4169" s="80">
        <v>4609600</v>
      </c>
      <c r="Q4169" s="81" t="str">
        <f t="shared" si="65"/>
        <v>Registered</v>
      </c>
    </row>
    <row r="4170" spans="1:17">
      <c r="A4170" s="72">
        <v>82</v>
      </c>
      <c r="B4170" s="72" t="s">
        <v>1433</v>
      </c>
      <c r="C4170" s="72" t="s">
        <v>6</v>
      </c>
      <c r="D4170" s="72" t="s">
        <v>1569</v>
      </c>
      <c r="E4170" s="72" t="s">
        <v>1570</v>
      </c>
      <c r="F4170" s="73">
        <v>45716</v>
      </c>
      <c r="G4170" s="72" t="s">
        <v>1571</v>
      </c>
      <c r="H4170" s="74">
        <v>8750000</v>
      </c>
      <c r="I4170" s="74">
        <v>6562500</v>
      </c>
      <c r="J4170" s="74">
        <v>875000</v>
      </c>
      <c r="K4170" s="74">
        <v>5687500</v>
      </c>
      <c r="L4170" s="74">
        <v>0</v>
      </c>
      <c r="M4170" s="74">
        <v>0</v>
      </c>
      <c r="N4170" s="74">
        <v>0</v>
      </c>
      <c r="O4170" s="74">
        <v>0</v>
      </c>
      <c r="P4170" s="75">
        <v>5687500</v>
      </c>
      <c r="Q4170" s="76" t="str">
        <f t="shared" si="65"/>
        <v>Registered</v>
      </c>
    </row>
    <row r="4171" spans="1:17">
      <c r="A4171" s="77">
        <v>81</v>
      </c>
      <c r="B4171" s="77" t="s">
        <v>318</v>
      </c>
      <c r="C4171" s="77" t="s">
        <v>320</v>
      </c>
      <c r="D4171" s="77" t="s">
        <v>1566</v>
      </c>
      <c r="E4171" s="77" t="s">
        <v>1567</v>
      </c>
      <c r="F4171" s="78">
        <v>46108</v>
      </c>
      <c r="G4171" s="77" t="s">
        <v>1568</v>
      </c>
      <c r="H4171" s="79">
        <v>5811500</v>
      </c>
      <c r="I4171" s="79">
        <v>5811500</v>
      </c>
      <c r="J4171" s="79">
        <v>100000</v>
      </c>
      <c r="K4171" s="79">
        <v>5711500</v>
      </c>
      <c r="L4171" s="79">
        <v>5711500</v>
      </c>
      <c r="M4171" s="79">
        <v>0</v>
      </c>
      <c r="N4171" s="79">
        <v>0</v>
      </c>
      <c r="O4171" s="79">
        <v>0</v>
      </c>
      <c r="P4171" s="80">
        <v>0</v>
      </c>
      <c r="Q4171" s="81" t="str">
        <f t="shared" si="65"/>
        <v>Registered</v>
      </c>
    </row>
    <row r="4172" spans="1:17">
      <c r="A4172" s="72">
        <v>80</v>
      </c>
      <c r="B4172" s="72" t="s">
        <v>107</v>
      </c>
      <c r="C4172" s="72" t="s">
        <v>1460</v>
      </c>
      <c r="D4172" s="72" t="s">
        <v>1564</v>
      </c>
      <c r="E4172" s="72" t="s">
        <v>1565</v>
      </c>
      <c r="F4172" s="73">
        <v>46081</v>
      </c>
      <c r="G4172" s="72" t="s">
        <v>1495</v>
      </c>
      <c r="H4172" s="74">
        <v>10220536</v>
      </c>
      <c r="I4172" s="74">
        <v>6234525</v>
      </c>
      <c r="J4172" s="74">
        <v>511027</v>
      </c>
      <c r="K4172" s="74">
        <v>5723498</v>
      </c>
      <c r="L4172" s="74">
        <v>5723498</v>
      </c>
      <c r="M4172" s="74">
        <v>0</v>
      </c>
      <c r="N4172" s="74">
        <v>0</v>
      </c>
      <c r="O4172" s="74">
        <v>0</v>
      </c>
      <c r="P4172" s="75">
        <v>0</v>
      </c>
      <c r="Q4172" s="76" t="str">
        <f t="shared" si="65"/>
        <v>Registered</v>
      </c>
    </row>
    <row r="4173" spans="1:17">
      <c r="A4173" s="77">
        <v>79</v>
      </c>
      <c r="B4173" s="77" t="s">
        <v>107</v>
      </c>
      <c r="C4173" s="77" t="s">
        <v>109</v>
      </c>
      <c r="D4173" s="77" t="s">
        <v>1562</v>
      </c>
      <c r="E4173" s="77" t="s">
        <v>1563</v>
      </c>
      <c r="F4173" s="78">
        <v>46097</v>
      </c>
      <c r="G4173" s="77" t="s">
        <v>1419</v>
      </c>
      <c r="H4173" s="79">
        <v>13261380</v>
      </c>
      <c r="I4173" s="79">
        <v>5967621</v>
      </c>
      <c r="J4173" s="79">
        <v>200000</v>
      </c>
      <c r="K4173" s="79">
        <v>5767621</v>
      </c>
      <c r="L4173" s="79">
        <v>5767621</v>
      </c>
      <c r="M4173" s="79">
        <v>0</v>
      </c>
      <c r="N4173" s="79">
        <v>0</v>
      </c>
      <c r="O4173" s="79">
        <v>0</v>
      </c>
      <c r="P4173" s="80">
        <v>0</v>
      </c>
      <c r="Q4173" s="81" t="str">
        <f t="shared" si="65"/>
        <v>Registered</v>
      </c>
    </row>
    <row r="4174" spans="1:17">
      <c r="A4174" s="72">
        <v>78</v>
      </c>
      <c r="B4174" s="72" t="s">
        <v>318</v>
      </c>
      <c r="C4174" s="72" t="s">
        <v>319</v>
      </c>
      <c r="D4174" s="72" t="s">
        <v>1559</v>
      </c>
      <c r="E4174" s="72" t="s">
        <v>1560</v>
      </c>
      <c r="F4174" s="73">
        <v>46111</v>
      </c>
      <c r="G4174" s="72" t="s">
        <v>1561</v>
      </c>
      <c r="H4174" s="74">
        <v>5836950</v>
      </c>
      <c r="I4174" s="74">
        <v>5836950</v>
      </c>
      <c r="J4174" s="74">
        <v>50000</v>
      </c>
      <c r="K4174" s="74">
        <v>5786950</v>
      </c>
      <c r="L4174" s="74">
        <v>5786950</v>
      </c>
      <c r="M4174" s="74">
        <v>0</v>
      </c>
      <c r="N4174" s="74">
        <v>0</v>
      </c>
      <c r="O4174" s="74">
        <v>0</v>
      </c>
      <c r="P4174" s="75">
        <v>0</v>
      </c>
      <c r="Q4174" s="76" t="str">
        <f t="shared" si="65"/>
        <v>Registered</v>
      </c>
    </row>
    <row r="4175" spans="1:17">
      <c r="A4175" s="77">
        <v>76</v>
      </c>
      <c r="B4175" s="77" t="s">
        <v>62</v>
      </c>
      <c r="C4175" s="77" t="s">
        <v>1365</v>
      </c>
      <c r="D4175" s="77" t="s">
        <v>1555</v>
      </c>
      <c r="E4175" s="77" t="s">
        <v>1556</v>
      </c>
      <c r="F4175" s="78">
        <v>44088</v>
      </c>
      <c r="G4175" s="77" t="s">
        <v>1557</v>
      </c>
      <c r="H4175" s="79">
        <v>21400000</v>
      </c>
      <c r="I4175" s="79">
        <v>21400000</v>
      </c>
      <c r="J4175" s="79">
        <v>15500000</v>
      </c>
      <c r="K4175" s="79">
        <v>5900000</v>
      </c>
      <c r="L4175" s="79">
        <v>0</v>
      </c>
      <c r="M4175" s="79">
        <v>0</v>
      </c>
      <c r="N4175" s="79">
        <v>0</v>
      </c>
      <c r="O4175" s="79">
        <v>0</v>
      </c>
      <c r="P4175" s="80">
        <v>5900000</v>
      </c>
      <c r="Q4175" s="81" t="str">
        <f t="shared" si="65"/>
        <v>Registered</v>
      </c>
    </row>
    <row r="4176" spans="1:17">
      <c r="A4176" s="72">
        <v>75</v>
      </c>
      <c r="B4176" s="72" t="s">
        <v>409</v>
      </c>
      <c r="C4176" s="72" t="s">
        <v>1401</v>
      </c>
      <c r="D4176" s="72" t="s">
        <v>1552</v>
      </c>
      <c r="E4176" s="72" t="s">
        <v>1553</v>
      </c>
      <c r="F4176" s="73">
        <v>45525</v>
      </c>
      <c r="G4176" s="72" t="s">
        <v>1554</v>
      </c>
      <c r="H4176" s="74">
        <v>21270000</v>
      </c>
      <c r="I4176" s="74">
        <v>10422300</v>
      </c>
      <c r="J4176" s="74">
        <v>4500000</v>
      </c>
      <c r="K4176" s="74">
        <v>5922300</v>
      </c>
      <c r="L4176" s="74">
        <v>0</v>
      </c>
      <c r="M4176" s="74">
        <v>0</v>
      </c>
      <c r="N4176" s="74">
        <v>0</v>
      </c>
      <c r="O4176" s="74">
        <v>0</v>
      </c>
      <c r="P4176" s="75">
        <v>5922300</v>
      </c>
      <c r="Q4176" s="76" t="str">
        <f t="shared" si="65"/>
        <v>Registered</v>
      </c>
    </row>
    <row r="4177" spans="1:17">
      <c r="A4177" s="77">
        <v>74</v>
      </c>
      <c r="B4177" s="77" t="s">
        <v>400</v>
      </c>
      <c r="C4177" s="77" t="s">
        <v>71</v>
      </c>
      <c r="D4177" s="77" t="s">
        <v>1549</v>
      </c>
      <c r="E4177" s="77" t="s">
        <v>1550</v>
      </c>
      <c r="F4177" s="78">
        <v>44772</v>
      </c>
      <c r="G4177" s="77" t="s">
        <v>1551</v>
      </c>
      <c r="H4177" s="79">
        <v>7192000</v>
      </c>
      <c r="I4177" s="79">
        <v>7192000</v>
      </c>
      <c r="J4177" s="79">
        <v>1250000</v>
      </c>
      <c r="K4177" s="79">
        <v>5942000</v>
      </c>
      <c r="L4177" s="79">
        <v>0</v>
      </c>
      <c r="M4177" s="79">
        <v>0</v>
      </c>
      <c r="N4177" s="79">
        <v>0</v>
      </c>
      <c r="O4177" s="79">
        <v>0</v>
      </c>
      <c r="P4177" s="80">
        <v>5942000</v>
      </c>
      <c r="Q4177" s="81" t="str">
        <f t="shared" si="65"/>
        <v>Registered</v>
      </c>
    </row>
    <row r="4178" spans="1:17">
      <c r="A4178" s="72">
        <v>73</v>
      </c>
      <c r="B4178" s="72" t="s">
        <v>1447</v>
      </c>
      <c r="C4178" s="72" t="s">
        <v>1464</v>
      </c>
      <c r="D4178" s="72" t="s">
        <v>1547</v>
      </c>
      <c r="E4178" s="72" t="s">
        <v>1519</v>
      </c>
      <c r="F4178" s="73">
        <v>46081</v>
      </c>
      <c r="G4178" s="72" t="s">
        <v>1548</v>
      </c>
      <c r="H4178" s="74">
        <v>30000000</v>
      </c>
      <c r="I4178" s="74">
        <v>9000000</v>
      </c>
      <c r="J4178" s="74">
        <v>3000000</v>
      </c>
      <c r="K4178" s="74">
        <v>6000000</v>
      </c>
      <c r="L4178" s="74">
        <v>0</v>
      </c>
      <c r="M4178" s="74">
        <v>6000000</v>
      </c>
      <c r="N4178" s="74">
        <v>0</v>
      </c>
      <c r="O4178" s="74">
        <v>0</v>
      </c>
      <c r="P4178" s="75">
        <v>0</v>
      </c>
      <c r="Q4178" s="76" t="str">
        <f t="shared" si="65"/>
        <v>Registered</v>
      </c>
    </row>
    <row r="4179" spans="1:17">
      <c r="A4179" s="77">
        <v>72</v>
      </c>
      <c r="B4179" s="77" t="s">
        <v>1542</v>
      </c>
      <c r="C4179" s="77" t="s">
        <v>1543</v>
      </c>
      <c r="D4179" s="77" t="s">
        <v>1544</v>
      </c>
      <c r="E4179" s="77" t="s">
        <v>1545</v>
      </c>
      <c r="F4179" s="78">
        <v>46022</v>
      </c>
      <c r="G4179" s="77" t="s">
        <v>1546</v>
      </c>
      <c r="H4179" s="79">
        <v>36560000</v>
      </c>
      <c r="I4179" s="79">
        <v>10968000</v>
      </c>
      <c r="J4179" s="79">
        <v>4950000</v>
      </c>
      <c r="K4179" s="79">
        <v>6018000</v>
      </c>
      <c r="L4179" s="79">
        <v>0</v>
      </c>
      <c r="M4179" s="79">
        <v>0</v>
      </c>
      <c r="N4179" s="79">
        <v>0</v>
      </c>
      <c r="O4179" s="79">
        <v>6018000</v>
      </c>
      <c r="P4179" s="80">
        <v>0</v>
      </c>
      <c r="Q4179" s="81" t="str">
        <f t="shared" si="65"/>
        <v>Registered</v>
      </c>
    </row>
    <row r="4180" spans="1:17">
      <c r="A4180" s="72">
        <v>71</v>
      </c>
      <c r="B4180" s="72" t="s">
        <v>1447</v>
      </c>
      <c r="C4180" s="72" t="s">
        <v>1464</v>
      </c>
      <c r="D4180" s="72" t="s">
        <v>1539</v>
      </c>
      <c r="E4180" s="72" t="s">
        <v>1540</v>
      </c>
      <c r="F4180" s="73">
        <v>45831</v>
      </c>
      <c r="G4180" s="72" t="s">
        <v>1541</v>
      </c>
      <c r="H4180" s="74">
        <v>27633928</v>
      </c>
      <c r="I4180" s="74">
        <v>8290179</v>
      </c>
      <c r="J4180" s="74">
        <v>2100000</v>
      </c>
      <c r="K4180" s="74">
        <v>6190179</v>
      </c>
      <c r="L4180" s="74">
        <v>0</v>
      </c>
      <c r="M4180" s="74">
        <v>0</v>
      </c>
      <c r="N4180" s="74">
        <v>0</v>
      </c>
      <c r="O4180" s="74">
        <v>0</v>
      </c>
      <c r="P4180" s="75">
        <v>6190179</v>
      </c>
      <c r="Q4180" s="76" t="str">
        <f t="shared" si="65"/>
        <v>Registered</v>
      </c>
    </row>
    <row r="4181" spans="1:17">
      <c r="A4181" s="77">
        <v>70</v>
      </c>
      <c r="B4181" s="77" t="s">
        <v>107</v>
      </c>
      <c r="C4181" s="77" t="s">
        <v>1460</v>
      </c>
      <c r="D4181" s="77" t="s">
        <v>1536</v>
      </c>
      <c r="E4181" s="77" t="s">
        <v>1537</v>
      </c>
      <c r="F4181" s="78">
        <v>45976</v>
      </c>
      <c r="G4181" s="77" t="s">
        <v>1538</v>
      </c>
      <c r="H4181" s="79">
        <v>13329300</v>
      </c>
      <c r="I4181" s="79">
        <v>8130873</v>
      </c>
      <c r="J4181" s="79">
        <v>1832930</v>
      </c>
      <c r="K4181" s="79">
        <v>6297943</v>
      </c>
      <c r="L4181" s="79">
        <v>0</v>
      </c>
      <c r="M4181" s="79">
        <v>533172</v>
      </c>
      <c r="N4181" s="79">
        <v>5764771</v>
      </c>
      <c r="O4181" s="79">
        <v>0</v>
      </c>
      <c r="P4181" s="80">
        <v>0</v>
      </c>
      <c r="Q4181" s="81" t="str">
        <f t="shared" si="65"/>
        <v>Registered</v>
      </c>
    </row>
    <row r="4182" spans="1:17">
      <c r="A4182" s="72">
        <v>69</v>
      </c>
      <c r="B4182" s="72" t="s">
        <v>107</v>
      </c>
      <c r="C4182" s="72" t="s">
        <v>1487</v>
      </c>
      <c r="D4182" s="72" t="s">
        <v>1533</v>
      </c>
      <c r="E4182" s="72" t="s">
        <v>1534</v>
      </c>
      <c r="F4182" s="73">
        <v>45930</v>
      </c>
      <c r="G4182" s="72" t="s">
        <v>1535</v>
      </c>
      <c r="H4182" s="74">
        <v>13533929</v>
      </c>
      <c r="I4182" s="74">
        <v>7714339</v>
      </c>
      <c r="J4182" s="74">
        <v>1353393</v>
      </c>
      <c r="K4182" s="74">
        <v>6360946</v>
      </c>
      <c r="L4182" s="74">
        <v>541357</v>
      </c>
      <c r="M4182" s="74">
        <v>0</v>
      </c>
      <c r="N4182" s="74">
        <v>5819589</v>
      </c>
      <c r="O4182" s="74">
        <v>0</v>
      </c>
      <c r="P4182" s="75">
        <v>0</v>
      </c>
      <c r="Q4182" s="76" t="str">
        <f t="shared" si="65"/>
        <v>Registered</v>
      </c>
    </row>
    <row r="4183" spans="1:17">
      <c r="A4183" s="77">
        <v>68</v>
      </c>
      <c r="B4183" s="77" t="s">
        <v>107</v>
      </c>
      <c r="C4183" s="77" t="s">
        <v>109</v>
      </c>
      <c r="D4183" s="77" t="s">
        <v>1531</v>
      </c>
      <c r="E4183" s="77" t="s">
        <v>1532</v>
      </c>
      <c r="F4183" s="78">
        <v>46109</v>
      </c>
      <c r="G4183" s="77" t="s">
        <v>1463</v>
      </c>
      <c r="H4183" s="79">
        <v>14817750</v>
      </c>
      <c r="I4183" s="79">
        <v>6667988</v>
      </c>
      <c r="J4183" s="79">
        <v>200000</v>
      </c>
      <c r="K4183" s="79">
        <v>6467988</v>
      </c>
      <c r="L4183" s="79">
        <v>6467988</v>
      </c>
      <c r="M4183" s="79">
        <v>0</v>
      </c>
      <c r="N4183" s="79">
        <v>0</v>
      </c>
      <c r="O4183" s="79">
        <v>0</v>
      </c>
      <c r="P4183" s="80">
        <v>0</v>
      </c>
      <c r="Q4183" s="81" t="str">
        <f t="shared" si="65"/>
        <v>Registered</v>
      </c>
    </row>
    <row r="4184" spans="1:17">
      <c r="A4184" s="72">
        <v>67</v>
      </c>
      <c r="B4184" s="72" t="s">
        <v>130</v>
      </c>
      <c r="C4184" s="72" t="s">
        <v>24</v>
      </c>
      <c r="D4184" s="72" t="s">
        <v>1528</v>
      </c>
      <c r="E4184" s="72" t="s">
        <v>1529</v>
      </c>
      <c r="F4184" s="73">
        <v>44942</v>
      </c>
      <c r="G4184" s="72" t="s">
        <v>1530</v>
      </c>
      <c r="H4184" s="74">
        <v>7649133</v>
      </c>
      <c r="I4184" s="74">
        <v>6884222</v>
      </c>
      <c r="J4184" s="74">
        <v>400000</v>
      </c>
      <c r="K4184" s="74">
        <v>6484222</v>
      </c>
      <c r="L4184" s="74">
        <v>382457</v>
      </c>
      <c r="M4184" s="74">
        <v>0</v>
      </c>
      <c r="N4184" s="74">
        <v>0</v>
      </c>
      <c r="O4184" s="74">
        <v>0</v>
      </c>
      <c r="P4184" s="75">
        <v>6101765</v>
      </c>
      <c r="Q4184" s="76" t="str">
        <f t="shared" si="65"/>
        <v>Registered</v>
      </c>
    </row>
    <row r="4185" spans="1:17">
      <c r="A4185" s="77">
        <v>66</v>
      </c>
      <c r="B4185" s="77" t="s">
        <v>107</v>
      </c>
      <c r="C4185" s="77" t="s">
        <v>108</v>
      </c>
      <c r="D4185" s="77" t="s">
        <v>1525</v>
      </c>
      <c r="E4185" s="77" t="s">
        <v>1526</v>
      </c>
      <c r="F4185" s="78">
        <v>45930</v>
      </c>
      <c r="G4185" s="77" t="s">
        <v>1527</v>
      </c>
      <c r="H4185" s="79">
        <v>13241071</v>
      </c>
      <c r="I4185" s="79">
        <v>8077054</v>
      </c>
      <c r="J4185" s="79">
        <v>1489518</v>
      </c>
      <c r="K4185" s="79">
        <v>6587536</v>
      </c>
      <c r="L4185" s="79">
        <v>529643</v>
      </c>
      <c r="M4185" s="79">
        <v>529643</v>
      </c>
      <c r="N4185" s="79">
        <v>0</v>
      </c>
      <c r="O4185" s="79">
        <v>0</v>
      </c>
      <c r="P4185" s="80">
        <v>5528250</v>
      </c>
      <c r="Q4185" s="81" t="str">
        <f t="shared" si="65"/>
        <v>Registered</v>
      </c>
    </row>
    <row r="4186" spans="1:17">
      <c r="A4186" s="72">
        <v>65</v>
      </c>
      <c r="B4186" s="72" t="s">
        <v>1447</v>
      </c>
      <c r="C4186" s="72" t="s">
        <v>1464</v>
      </c>
      <c r="D4186" s="72" t="s">
        <v>1523</v>
      </c>
      <c r="E4186" s="72" t="s">
        <v>1524</v>
      </c>
      <c r="F4186" s="73">
        <v>45929</v>
      </c>
      <c r="G4186" s="72" t="s">
        <v>1432</v>
      </c>
      <c r="H4186" s="74">
        <v>40400000</v>
      </c>
      <c r="I4186" s="74">
        <v>12120000</v>
      </c>
      <c r="J4186" s="74">
        <v>5500000</v>
      </c>
      <c r="K4186" s="74">
        <v>6620000</v>
      </c>
      <c r="L4186" s="74">
        <v>6620000</v>
      </c>
      <c r="M4186" s="74">
        <v>0</v>
      </c>
      <c r="N4186" s="74">
        <v>0</v>
      </c>
      <c r="O4186" s="74">
        <v>0</v>
      </c>
      <c r="P4186" s="75">
        <v>0</v>
      </c>
      <c r="Q4186" s="76" t="str">
        <f t="shared" si="65"/>
        <v>Registered</v>
      </c>
    </row>
    <row r="4187" spans="1:17">
      <c r="A4187" s="77">
        <v>63</v>
      </c>
      <c r="B4187" s="77" t="s">
        <v>409</v>
      </c>
      <c r="C4187" s="77" t="s">
        <v>1401</v>
      </c>
      <c r="D4187" s="77" t="s">
        <v>1518</v>
      </c>
      <c r="E4187" s="77" t="s">
        <v>1519</v>
      </c>
      <c r="F4187" s="78">
        <v>45443</v>
      </c>
      <c r="G4187" s="77" t="s">
        <v>1520</v>
      </c>
      <c r="H4187" s="79">
        <v>21270000</v>
      </c>
      <c r="I4187" s="79">
        <v>10422300</v>
      </c>
      <c r="J4187" s="79">
        <v>3712700</v>
      </c>
      <c r="K4187" s="79">
        <v>6709600</v>
      </c>
      <c r="L4187" s="79">
        <v>0</v>
      </c>
      <c r="M4187" s="79">
        <v>0</v>
      </c>
      <c r="N4187" s="79">
        <v>0</v>
      </c>
      <c r="O4187" s="79">
        <v>0</v>
      </c>
      <c r="P4187" s="80">
        <v>6709600</v>
      </c>
      <c r="Q4187" s="81" t="str">
        <f t="shared" si="65"/>
        <v>Registered</v>
      </c>
    </row>
    <row r="4188" spans="1:17">
      <c r="A4188" s="72">
        <v>64</v>
      </c>
      <c r="B4188" s="72" t="s">
        <v>409</v>
      </c>
      <c r="C4188" s="72" t="s">
        <v>1401</v>
      </c>
      <c r="D4188" s="72" t="s">
        <v>1521</v>
      </c>
      <c r="E4188" s="72" t="s">
        <v>1522</v>
      </c>
      <c r="F4188" s="73">
        <v>45443</v>
      </c>
      <c r="G4188" s="72" t="s">
        <v>1520</v>
      </c>
      <c r="H4188" s="74">
        <v>21270000</v>
      </c>
      <c r="I4188" s="74">
        <v>10422300</v>
      </c>
      <c r="J4188" s="74">
        <v>3712700</v>
      </c>
      <c r="K4188" s="74">
        <v>6709600</v>
      </c>
      <c r="L4188" s="74">
        <v>0</v>
      </c>
      <c r="M4188" s="74">
        <v>0</v>
      </c>
      <c r="N4188" s="74">
        <v>0</v>
      </c>
      <c r="O4188" s="74">
        <v>0</v>
      </c>
      <c r="P4188" s="75">
        <v>6709600</v>
      </c>
      <c r="Q4188" s="76" t="str">
        <f t="shared" si="65"/>
        <v>Registered</v>
      </c>
    </row>
    <row r="4189" spans="1:17">
      <c r="A4189" s="77">
        <v>62</v>
      </c>
      <c r="B4189" s="77" t="s">
        <v>130</v>
      </c>
      <c r="C4189" s="77" t="s">
        <v>24</v>
      </c>
      <c r="D4189" s="77" t="s">
        <v>1515</v>
      </c>
      <c r="E4189" s="77" t="s">
        <v>1516</v>
      </c>
      <c r="F4189" s="78">
        <v>44942</v>
      </c>
      <c r="G4189" s="77" t="s">
        <v>1517</v>
      </c>
      <c r="H4189" s="79">
        <v>11121900</v>
      </c>
      <c r="I4189" s="79">
        <v>9453615</v>
      </c>
      <c r="J4189" s="79">
        <v>2712472</v>
      </c>
      <c r="K4189" s="79">
        <v>6741143</v>
      </c>
      <c r="L4189" s="79">
        <v>0</v>
      </c>
      <c r="M4189" s="79">
        <v>0</v>
      </c>
      <c r="N4189" s="79">
        <v>0</v>
      </c>
      <c r="O4189" s="79">
        <v>556095</v>
      </c>
      <c r="P4189" s="80">
        <v>6185048</v>
      </c>
      <c r="Q4189" s="81" t="str">
        <f t="shared" si="65"/>
        <v>Registered</v>
      </c>
    </row>
    <row r="4190" spans="1:17">
      <c r="A4190" s="72">
        <v>60</v>
      </c>
      <c r="B4190" s="72" t="s">
        <v>1447</v>
      </c>
      <c r="C4190" s="72" t="s">
        <v>1464</v>
      </c>
      <c r="D4190" s="72" t="s">
        <v>1510</v>
      </c>
      <c r="E4190" s="72" t="s">
        <v>1511</v>
      </c>
      <c r="F4190" s="73">
        <v>45804</v>
      </c>
      <c r="G4190" s="72" t="s">
        <v>1495</v>
      </c>
      <c r="H4190" s="74">
        <v>32550000</v>
      </c>
      <c r="I4190" s="74">
        <v>9765000</v>
      </c>
      <c r="J4190" s="74">
        <v>3000000</v>
      </c>
      <c r="K4190" s="74">
        <v>6765000</v>
      </c>
      <c r="L4190" s="74">
        <v>6765000</v>
      </c>
      <c r="M4190" s="74">
        <v>0</v>
      </c>
      <c r="N4190" s="74">
        <v>0</v>
      </c>
      <c r="O4190" s="74">
        <v>0</v>
      </c>
      <c r="P4190" s="75">
        <v>0</v>
      </c>
      <c r="Q4190" s="76" t="str">
        <f t="shared" si="65"/>
        <v>Registered</v>
      </c>
    </row>
    <row r="4191" spans="1:17">
      <c r="A4191" s="77">
        <v>61</v>
      </c>
      <c r="B4191" s="77" t="s">
        <v>1447</v>
      </c>
      <c r="C4191" s="77" t="s">
        <v>1464</v>
      </c>
      <c r="D4191" s="77" t="s">
        <v>1512</v>
      </c>
      <c r="E4191" s="77" t="s">
        <v>1513</v>
      </c>
      <c r="F4191" s="78">
        <v>45804</v>
      </c>
      <c r="G4191" s="77" t="s">
        <v>1514</v>
      </c>
      <c r="H4191" s="79">
        <v>32550000</v>
      </c>
      <c r="I4191" s="79">
        <v>9765000</v>
      </c>
      <c r="J4191" s="79">
        <v>3000000</v>
      </c>
      <c r="K4191" s="79">
        <v>6765000</v>
      </c>
      <c r="L4191" s="79">
        <v>6765000</v>
      </c>
      <c r="M4191" s="79">
        <v>0</v>
      </c>
      <c r="N4191" s="79">
        <v>0</v>
      </c>
      <c r="O4191" s="79">
        <v>0</v>
      </c>
      <c r="P4191" s="80">
        <v>0</v>
      </c>
      <c r="Q4191" s="81" t="str">
        <f t="shared" si="65"/>
        <v>Registered</v>
      </c>
    </row>
    <row r="4192" spans="1:17">
      <c r="A4192" s="72">
        <v>58</v>
      </c>
      <c r="B4192" s="72" t="s">
        <v>1433</v>
      </c>
      <c r="C4192" s="72" t="s">
        <v>5</v>
      </c>
      <c r="D4192" s="72" t="s">
        <v>1505</v>
      </c>
      <c r="E4192" s="72" t="s">
        <v>1506</v>
      </c>
      <c r="F4192" s="73">
        <v>45322</v>
      </c>
      <c r="G4192" s="72" t="s">
        <v>1507</v>
      </c>
      <c r="H4192" s="74">
        <v>10639223</v>
      </c>
      <c r="I4192" s="74">
        <v>8511377</v>
      </c>
      <c r="J4192" s="74">
        <v>1700000</v>
      </c>
      <c r="K4192" s="74">
        <v>6811377</v>
      </c>
      <c r="L4192" s="74">
        <v>0</v>
      </c>
      <c r="M4192" s="74">
        <v>0</v>
      </c>
      <c r="N4192" s="74">
        <v>0</v>
      </c>
      <c r="O4192" s="74">
        <v>531961</v>
      </c>
      <c r="P4192" s="75">
        <v>6279416</v>
      </c>
      <c r="Q4192" s="76" t="str">
        <f t="shared" si="65"/>
        <v>Registered</v>
      </c>
    </row>
    <row r="4193" spans="1:17">
      <c r="A4193" s="77">
        <v>59</v>
      </c>
      <c r="B4193" s="77" t="s">
        <v>1433</v>
      </c>
      <c r="C4193" s="77" t="s">
        <v>5</v>
      </c>
      <c r="D4193" s="77" t="s">
        <v>1508</v>
      </c>
      <c r="E4193" s="77" t="s">
        <v>1509</v>
      </c>
      <c r="F4193" s="78">
        <v>45322</v>
      </c>
      <c r="G4193" s="77" t="s">
        <v>1507</v>
      </c>
      <c r="H4193" s="79">
        <v>10639223</v>
      </c>
      <c r="I4193" s="79">
        <v>8511377</v>
      </c>
      <c r="J4193" s="79">
        <v>1700000</v>
      </c>
      <c r="K4193" s="79">
        <v>6811377</v>
      </c>
      <c r="L4193" s="79">
        <v>531961</v>
      </c>
      <c r="M4193" s="79">
        <v>0</v>
      </c>
      <c r="N4193" s="79">
        <v>0</v>
      </c>
      <c r="O4193" s="79">
        <v>531961</v>
      </c>
      <c r="P4193" s="80">
        <v>5747455</v>
      </c>
      <c r="Q4193" s="81" t="str">
        <f t="shared" si="65"/>
        <v>Registered</v>
      </c>
    </row>
    <row r="4194" spans="1:17">
      <c r="A4194" s="72">
        <v>57</v>
      </c>
      <c r="B4194" s="72" t="s">
        <v>1447</v>
      </c>
      <c r="C4194" s="72" t="s">
        <v>1464</v>
      </c>
      <c r="D4194" s="72" t="s">
        <v>1503</v>
      </c>
      <c r="E4194" s="72" t="s">
        <v>1504</v>
      </c>
      <c r="F4194" s="73">
        <v>46086</v>
      </c>
      <c r="G4194" s="72" t="s">
        <v>1495</v>
      </c>
      <c r="H4194" s="74">
        <v>56100000</v>
      </c>
      <c r="I4194" s="74">
        <v>16830000</v>
      </c>
      <c r="J4194" s="74">
        <v>10000000</v>
      </c>
      <c r="K4194" s="74">
        <v>6830000</v>
      </c>
      <c r="L4194" s="74">
        <v>6830000</v>
      </c>
      <c r="M4194" s="74">
        <v>0</v>
      </c>
      <c r="N4194" s="74">
        <v>0</v>
      </c>
      <c r="O4194" s="74">
        <v>0</v>
      </c>
      <c r="P4194" s="75">
        <v>0</v>
      </c>
      <c r="Q4194" s="76" t="str">
        <f t="shared" si="65"/>
        <v>Registered</v>
      </c>
    </row>
    <row r="4195" spans="1:17">
      <c r="A4195" s="77">
        <v>56</v>
      </c>
      <c r="B4195" s="77" t="s">
        <v>1447</v>
      </c>
      <c r="C4195" s="77" t="s">
        <v>427</v>
      </c>
      <c r="D4195" s="77" t="s">
        <v>1500</v>
      </c>
      <c r="E4195" s="77" t="s">
        <v>1501</v>
      </c>
      <c r="F4195" s="78">
        <v>45831</v>
      </c>
      <c r="G4195" s="77" t="s">
        <v>1502</v>
      </c>
      <c r="H4195" s="79">
        <v>35400000</v>
      </c>
      <c r="I4195" s="79">
        <v>10620000</v>
      </c>
      <c r="J4195" s="79">
        <v>3600000</v>
      </c>
      <c r="K4195" s="79">
        <v>7020000</v>
      </c>
      <c r="L4195" s="79">
        <v>0</v>
      </c>
      <c r="M4195" s="79">
        <v>0</v>
      </c>
      <c r="N4195" s="79">
        <v>7020000</v>
      </c>
      <c r="O4195" s="79">
        <v>0</v>
      </c>
      <c r="P4195" s="80">
        <v>0</v>
      </c>
      <c r="Q4195" s="81" t="str">
        <f t="shared" si="65"/>
        <v>Registered</v>
      </c>
    </row>
    <row r="4196" spans="1:17">
      <c r="A4196" s="72">
        <v>55</v>
      </c>
      <c r="B4196" s="72" t="s">
        <v>130</v>
      </c>
      <c r="C4196" s="72" t="s">
        <v>1496</v>
      </c>
      <c r="D4196" s="72" t="s">
        <v>1497</v>
      </c>
      <c r="E4196" s="72" t="s">
        <v>1498</v>
      </c>
      <c r="F4196" s="73">
        <v>45954</v>
      </c>
      <c r="G4196" s="72" t="s">
        <v>1499</v>
      </c>
      <c r="H4196" s="74">
        <v>22834052</v>
      </c>
      <c r="I4196" s="74">
        <v>9133621</v>
      </c>
      <c r="J4196" s="74">
        <v>2100000</v>
      </c>
      <c r="K4196" s="74">
        <v>7033621</v>
      </c>
      <c r="L4196" s="74">
        <v>7033621</v>
      </c>
      <c r="M4196" s="74">
        <v>0</v>
      </c>
      <c r="N4196" s="74">
        <v>0</v>
      </c>
      <c r="O4196" s="74">
        <v>0</v>
      </c>
      <c r="P4196" s="75">
        <v>0</v>
      </c>
      <c r="Q4196" s="76" t="str">
        <f t="shared" si="65"/>
        <v>Registered</v>
      </c>
    </row>
    <row r="4197" spans="1:17">
      <c r="A4197" s="77">
        <v>54</v>
      </c>
      <c r="B4197" s="77" t="s">
        <v>107</v>
      </c>
      <c r="C4197" s="77" t="s">
        <v>1460</v>
      </c>
      <c r="D4197" s="77" t="s">
        <v>1493</v>
      </c>
      <c r="E4197" s="77" t="s">
        <v>1494</v>
      </c>
      <c r="F4197" s="78">
        <v>46102</v>
      </c>
      <c r="G4197" s="77" t="s">
        <v>1495</v>
      </c>
      <c r="H4197" s="79">
        <v>14238393</v>
      </c>
      <c r="I4197" s="79">
        <v>8685421</v>
      </c>
      <c r="J4197" s="79">
        <v>1423839.3</v>
      </c>
      <c r="K4197" s="79">
        <v>7261581.7000000002</v>
      </c>
      <c r="L4197" s="79">
        <v>7261581.7000000002</v>
      </c>
      <c r="M4197" s="79">
        <v>0</v>
      </c>
      <c r="N4197" s="79">
        <v>0</v>
      </c>
      <c r="O4197" s="79">
        <v>0</v>
      </c>
      <c r="P4197" s="80">
        <v>0</v>
      </c>
      <c r="Q4197" s="81" t="str">
        <f t="shared" si="65"/>
        <v>Registered</v>
      </c>
    </row>
    <row r="4198" spans="1:17">
      <c r="A4198" s="72">
        <v>53</v>
      </c>
      <c r="B4198" s="72" t="s">
        <v>107</v>
      </c>
      <c r="C4198" s="72" t="s">
        <v>1460</v>
      </c>
      <c r="D4198" s="72" t="s">
        <v>1491</v>
      </c>
      <c r="E4198" s="72" t="s">
        <v>1492</v>
      </c>
      <c r="F4198" s="73">
        <v>46044</v>
      </c>
      <c r="G4198" s="72" t="s">
        <v>1419</v>
      </c>
      <c r="H4198" s="74">
        <v>14248214</v>
      </c>
      <c r="I4198" s="74">
        <v>8691412</v>
      </c>
      <c r="J4198" s="74">
        <v>1424821.4</v>
      </c>
      <c r="K4198" s="74">
        <v>7266590.5999999996</v>
      </c>
      <c r="L4198" s="74">
        <v>7266590.5999999996</v>
      </c>
      <c r="M4198" s="74">
        <v>0</v>
      </c>
      <c r="N4198" s="74">
        <v>0</v>
      </c>
      <c r="O4198" s="74">
        <v>0</v>
      </c>
      <c r="P4198" s="75">
        <v>0</v>
      </c>
      <c r="Q4198" s="76" t="str">
        <f t="shared" si="65"/>
        <v>Registered</v>
      </c>
    </row>
    <row r="4199" spans="1:17">
      <c r="A4199" s="77">
        <v>52</v>
      </c>
      <c r="B4199" s="77" t="s">
        <v>107</v>
      </c>
      <c r="C4199" s="77" t="s">
        <v>1487</v>
      </c>
      <c r="D4199" s="77" t="s">
        <v>1488</v>
      </c>
      <c r="E4199" s="77" t="s">
        <v>1489</v>
      </c>
      <c r="F4199" s="78">
        <v>45991</v>
      </c>
      <c r="G4199" s="77" t="s">
        <v>1490</v>
      </c>
      <c r="H4199" s="79">
        <v>14238392</v>
      </c>
      <c r="I4199" s="79">
        <v>8115884</v>
      </c>
      <c r="J4199" s="79">
        <v>720000</v>
      </c>
      <c r="K4199" s="79">
        <v>7395884</v>
      </c>
      <c r="L4199" s="79">
        <v>7395884</v>
      </c>
      <c r="M4199" s="79">
        <v>0</v>
      </c>
      <c r="N4199" s="79">
        <v>0</v>
      </c>
      <c r="O4199" s="79">
        <v>0</v>
      </c>
      <c r="P4199" s="80">
        <v>0</v>
      </c>
      <c r="Q4199" s="81" t="str">
        <f t="shared" si="65"/>
        <v>Registered</v>
      </c>
    </row>
    <row r="4200" spans="1:17">
      <c r="A4200" s="72">
        <v>51</v>
      </c>
      <c r="B4200" s="72" t="s">
        <v>409</v>
      </c>
      <c r="C4200" s="72" t="s">
        <v>1401</v>
      </c>
      <c r="D4200" s="72" t="s">
        <v>1484</v>
      </c>
      <c r="E4200" s="72" t="s">
        <v>1485</v>
      </c>
      <c r="F4200" s="73">
        <v>45551</v>
      </c>
      <c r="G4200" s="72" t="s">
        <v>1486</v>
      </c>
      <c r="H4200" s="74">
        <v>23270000</v>
      </c>
      <c r="I4200" s="74">
        <v>12565800</v>
      </c>
      <c r="J4200" s="74">
        <v>4852000</v>
      </c>
      <c r="K4200" s="74">
        <v>7713800</v>
      </c>
      <c r="L4200" s="74">
        <v>0</v>
      </c>
      <c r="M4200" s="74">
        <v>1163500</v>
      </c>
      <c r="N4200" s="74">
        <v>0</v>
      </c>
      <c r="O4200" s="74">
        <v>0</v>
      </c>
      <c r="P4200" s="75">
        <v>6550300</v>
      </c>
      <c r="Q4200" s="76" t="str">
        <f t="shared" si="65"/>
        <v>Registered</v>
      </c>
    </row>
    <row r="4201" spans="1:17">
      <c r="A4201" s="77">
        <v>49</v>
      </c>
      <c r="B4201" s="77" t="s">
        <v>1433</v>
      </c>
      <c r="C4201" s="77" t="s">
        <v>5</v>
      </c>
      <c r="D4201" s="77" t="s">
        <v>1481</v>
      </c>
      <c r="E4201" s="77" t="s">
        <v>1482</v>
      </c>
      <c r="F4201" s="78">
        <v>46076</v>
      </c>
      <c r="G4201" s="77" t="s">
        <v>1443</v>
      </c>
      <c r="H4201" s="79">
        <v>10266096</v>
      </c>
      <c r="I4201" s="79">
        <v>8110217</v>
      </c>
      <c r="J4201" s="79">
        <v>100000</v>
      </c>
      <c r="K4201" s="79">
        <v>8010217</v>
      </c>
      <c r="L4201" s="79">
        <v>8010217</v>
      </c>
      <c r="M4201" s="79">
        <v>0</v>
      </c>
      <c r="N4201" s="79">
        <v>0</v>
      </c>
      <c r="O4201" s="79">
        <v>0</v>
      </c>
      <c r="P4201" s="80">
        <v>0</v>
      </c>
      <c r="Q4201" s="81" t="str">
        <f t="shared" si="65"/>
        <v>Registered</v>
      </c>
    </row>
    <row r="4202" spans="1:17">
      <c r="A4202" s="72">
        <v>48</v>
      </c>
      <c r="B4202" s="72" t="s">
        <v>107</v>
      </c>
      <c r="C4202" s="72" t="s">
        <v>1460</v>
      </c>
      <c r="D4202" s="72" t="s">
        <v>1478</v>
      </c>
      <c r="E4202" s="72" t="s">
        <v>1479</v>
      </c>
      <c r="F4202" s="73">
        <v>46064</v>
      </c>
      <c r="G4202" s="72" t="s">
        <v>1480</v>
      </c>
      <c r="H4202" s="74">
        <v>14327679</v>
      </c>
      <c r="I4202" s="74">
        <v>8739884</v>
      </c>
      <c r="J4202" s="74">
        <v>716384</v>
      </c>
      <c r="K4202" s="74">
        <v>8023500</v>
      </c>
      <c r="L4202" s="74">
        <v>8023500</v>
      </c>
      <c r="M4202" s="74">
        <v>0</v>
      </c>
      <c r="N4202" s="74">
        <v>0</v>
      </c>
      <c r="O4202" s="74">
        <v>0</v>
      </c>
      <c r="P4202" s="75">
        <v>0</v>
      </c>
      <c r="Q4202" s="76" t="str">
        <f t="shared" si="65"/>
        <v>Registered</v>
      </c>
    </row>
    <row r="4203" spans="1:17">
      <c r="A4203" s="77">
        <v>47</v>
      </c>
      <c r="B4203" s="77" t="s">
        <v>1433</v>
      </c>
      <c r="C4203" s="77" t="s">
        <v>1475</v>
      </c>
      <c r="D4203" s="77" t="s">
        <v>1476</v>
      </c>
      <c r="E4203" s="77" t="s">
        <v>1477</v>
      </c>
      <c r="F4203" s="78">
        <v>45897</v>
      </c>
      <c r="G4203" s="77" t="s">
        <v>1413</v>
      </c>
      <c r="H4203" s="79">
        <v>13166964</v>
      </c>
      <c r="I4203" s="79">
        <v>9216876</v>
      </c>
      <c r="J4203" s="79">
        <v>1111340</v>
      </c>
      <c r="K4203" s="79">
        <v>8105536</v>
      </c>
      <c r="L4203" s="79">
        <v>0</v>
      </c>
      <c r="M4203" s="79">
        <v>8105536</v>
      </c>
      <c r="N4203" s="79">
        <v>0</v>
      </c>
      <c r="O4203" s="79">
        <v>0</v>
      </c>
      <c r="P4203" s="80">
        <v>0</v>
      </c>
      <c r="Q4203" s="81" t="str">
        <f t="shared" si="65"/>
        <v>Registered</v>
      </c>
    </row>
    <row r="4204" spans="1:17">
      <c r="A4204" s="72">
        <v>46</v>
      </c>
      <c r="B4204" s="72" t="s">
        <v>130</v>
      </c>
      <c r="C4204" s="72" t="s">
        <v>24</v>
      </c>
      <c r="D4204" s="72" t="s">
        <v>1472</v>
      </c>
      <c r="E4204" s="72" t="s">
        <v>1473</v>
      </c>
      <c r="F4204" s="73">
        <v>46094</v>
      </c>
      <c r="G4204" s="72" t="s">
        <v>1474</v>
      </c>
      <c r="H4204" s="74">
        <v>11032609</v>
      </c>
      <c r="I4204" s="74">
        <v>9377713</v>
      </c>
      <c r="J4204" s="74">
        <v>1103261</v>
      </c>
      <c r="K4204" s="74">
        <v>8274452</v>
      </c>
      <c r="L4204" s="74">
        <v>8274452</v>
      </c>
      <c r="M4204" s="74">
        <v>0</v>
      </c>
      <c r="N4204" s="74">
        <v>0</v>
      </c>
      <c r="O4204" s="74">
        <v>0</v>
      </c>
      <c r="P4204" s="75">
        <v>0</v>
      </c>
      <c r="Q4204" s="76" t="str">
        <f t="shared" si="65"/>
        <v>Registered</v>
      </c>
    </row>
    <row r="4205" spans="1:17">
      <c r="A4205" s="77">
        <v>45</v>
      </c>
      <c r="B4205" s="77" t="s">
        <v>395</v>
      </c>
      <c r="C4205" s="77" t="s">
        <v>68</v>
      </c>
      <c r="D4205" s="77" t="s">
        <v>1471</v>
      </c>
      <c r="E4205" s="77" t="s">
        <v>1415</v>
      </c>
      <c r="F4205" s="78">
        <v>45291</v>
      </c>
      <c r="G4205" s="77" t="s">
        <v>1357</v>
      </c>
      <c r="H4205" s="79">
        <v>9000000</v>
      </c>
      <c r="I4205" s="79">
        <v>9000000</v>
      </c>
      <c r="J4205" s="79">
        <v>700000</v>
      </c>
      <c r="K4205" s="79">
        <v>8300000</v>
      </c>
      <c r="L4205" s="79">
        <v>0</v>
      </c>
      <c r="M4205" s="79">
        <v>0</v>
      </c>
      <c r="N4205" s="79">
        <v>0</v>
      </c>
      <c r="O4205" s="79">
        <v>0</v>
      </c>
      <c r="P4205" s="80">
        <v>8300000</v>
      </c>
      <c r="Q4205" s="81" t="str">
        <f t="shared" si="65"/>
        <v>Registered</v>
      </c>
    </row>
    <row r="4206" spans="1:17">
      <c r="A4206" s="72">
        <v>44</v>
      </c>
      <c r="B4206" s="72" t="s">
        <v>409</v>
      </c>
      <c r="C4206" s="72" t="s">
        <v>1401</v>
      </c>
      <c r="D4206" s="72" t="s">
        <v>1468</v>
      </c>
      <c r="E4206" s="72" t="s">
        <v>1469</v>
      </c>
      <c r="F4206" s="73">
        <v>45443</v>
      </c>
      <c r="G4206" s="72" t="s">
        <v>1470</v>
      </c>
      <c r="H4206" s="74">
        <v>21270000</v>
      </c>
      <c r="I4206" s="74">
        <v>10422300</v>
      </c>
      <c r="J4206" s="74">
        <v>2000000</v>
      </c>
      <c r="K4206" s="74">
        <v>8422300</v>
      </c>
      <c r="L4206" s="74">
        <v>0</v>
      </c>
      <c r="M4206" s="74">
        <v>0</v>
      </c>
      <c r="N4206" s="74">
        <v>0</v>
      </c>
      <c r="O4206" s="74">
        <v>0</v>
      </c>
      <c r="P4206" s="75">
        <v>8422300</v>
      </c>
      <c r="Q4206" s="76" t="str">
        <f t="shared" si="65"/>
        <v>Registered</v>
      </c>
    </row>
    <row r="4207" spans="1:17">
      <c r="A4207" s="77">
        <v>43</v>
      </c>
      <c r="B4207" s="77" t="s">
        <v>1447</v>
      </c>
      <c r="C4207" s="77" t="s">
        <v>1464</v>
      </c>
      <c r="D4207" s="77" t="s">
        <v>1465</v>
      </c>
      <c r="E4207" s="77" t="s">
        <v>1466</v>
      </c>
      <c r="F4207" s="78">
        <v>46098</v>
      </c>
      <c r="G4207" s="77" t="s">
        <v>1467</v>
      </c>
      <c r="H4207" s="79">
        <v>42414080</v>
      </c>
      <c r="I4207" s="79">
        <v>12724224</v>
      </c>
      <c r="J4207" s="79">
        <v>4241408</v>
      </c>
      <c r="K4207" s="79">
        <v>8482816</v>
      </c>
      <c r="L4207" s="79">
        <v>8482816</v>
      </c>
      <c r="M4207" s="79">
        <v>0</v>
      </c>
      <c r="N4207" s="79">
        <v>0</v>
      </c>
      <c r="O4207" s="79">
        <v>0</v>
      </c>
      <c r="P4207" s="80">
        <v>0</v>
      </c>
      <c r="Q4207" s="81" t="str">
        <f t="shared" si="65"/>
        <v>Registered</v>
      </c>
    </row>
    <row r="4208" spans="1:17">
      <c r="A4208" s="72">
        <v>42</v>
      </c>
      <c r="B4208" s="72" t="s">
        <v>107</v>
      </c>
      <c r="C4208" s="72" t="s">
        <v>1460</v>
      </c>
      <c r="D4208" s="72" t="s">
        <v>1461</v>
      </c>
      <c r="E4208" s="72" t="s">
        <v>1462</v>
      </c>
      <c r="F4208" s="73">
        <v>46102</v>
      </c>
      <c r="G4208" s="72" t="s">
        <v>1463</v>
      </c>
      <c r="H4208" s="74">
        <v>14248214</v>
      </c>
      <c r="I4208" s="74">
        <v>8691412</v>
      </c>
      <c r="J4208" s="74">
        <v>200000</v>
      </c>
      <c r="K4208" s="74">
        <v>8491412</v>
      </c>
      <c r="L4208" s="74">
        <v>8491412</v>
      </c>
      <c r="M4208" s="74">
        <v>0</v>
      </c>
      <c r="N4208" s="74">
        <v>0</v>
      </c>
      <c r="O4208" s="74">
        <v>0</v>
      </c>
      <c r="P4208" s="75">
        <v>0</v>
      </c>
      <c r="Q4208" s="76" t="str">
        <f t="shared" si="65"/>
        <v>Registered</v>
      </c>
    </row>
    <row r="4209" spans="1:17">
      <c r="A4209" s="77">
        <v>10831</v>
      </c>
      <c r="B4209" s="77" t="s">
        <v>107</v>
      </c>
      <c r="C4209" s="77" t="s">
        <v>1460</v>
      </c>
      <c r="D4209" s="77" t="s">
        <v>126</v>
      </c>
      <c r="E4209" s="77" t="s">
        <v>127</v>
      </c>
      <c r="F4209" s="78">
        <v>46133</v>
      </c>
      <c r="G4209" s="77" t="s">
        <v>1982</v>
      </c>
      <c r="H4209" s="79">
        <v>14015179</v>
      </c>
      <c r="I4209" s="79">
        <v>8549259</v>
      </c>
      <c r="J4209" s="79"/>
      <c r="K4209" s="79"/>
      <c r="L4209" s="79">
        <v>8549259</v>
      </c>
      <c r="M4209" s="79">
        <v>0</v>
      </c>
      <c r="N4209" s="79">
        <v>0</v>
      </c>
      <c r="O4209" s="79">
        <v>0</v>
      </c>
      <c r="P4209" s="80">
        <v>0</v>
      </c>
      <c r="Q4209" s="81" t="str">
        <f t="shared" si="65"/>
        <v>Registered</v>
      </c>
    </row>
    <row r="4210" spans="1:17">
      <c r="A4210" s="72">
        <v>41</v>
      </c>
      <c r="B4210" s="72" t="s">
        <v>409</v>
      </c>
      <c r="C4210" s="72" t="s">
        <v>410</v>
      </c>
      <c r="D4210" s="72" t="s">
        <v>1457</v>
      </c>
      <c r="E4210" s="72" t="s">
        <v>1458</v>
      </c>
      <c r="F4210" s="73">
        <v>45881</v>
      </c>
      <c r="G4210" s="72" t="s">
        <v>1459</v>
      </c>
      <c r="H4210" s="74">
        <v>21270000</v>
      </c>
      <c r="I4210" s="74">
        <v>11273100</v>
      </c>
      <c r="J4210" s="74">
        <v>2339700</v>
      </c>
      <c r="K4210" s="74">
        <v>8933400</v>
      </c>
      <c r="L4210" s="74">
        <v>0</v>
      </c>
      <c r="M4210" s="74">
        <v>0</v>
      </c>
      <c r="N4210" s="74">
        <v>850800</v>
      </c>
      <c r="O4210" s="74">
        <v>0</v>
      </c>
      <c r="P4210" s="75">
        <v>8082600</v>
      </c>
      <c r="Q4210" s="76" t="str">
        <f t="shared" si="65"/>
        <v>Registered</v>
      </c>
    </row>
    <row r="4211" spans="1:17">
      <c r="A4211" s="77">
        <v>40</v>
      </c>
      <c r="B4211" s="77" t="s">
        <v>395</v>
      </c>
      <c r="C4211" s="77" t="s">
        <v>68</v>
      </c>
      <c r="D4211" s="77" t="s">
        <v>1454</v>
      </c>
      <c r="E4211" s="77" t="s">
        <v>1455</v>
      </c>
      <c r="F4211" s="78">
        <v>45558</v>
      </c>
      <c r="G4211" s="77" t="s">
        <v>1456</v>
      </c>
      <c r="H4211" s="79">
        <v>25000000</v>
      </c>
      <c r="I4211" s="79">
        <v>25000000</v>
      </c>
      <c r="J4211" s="79">
        <v>16000001</v>
      </c>
      <c r="K4211" s="79">
        <v>8999999</v>
      </c>
      <c r="L4211" s="79">
        <v>0</v>
      </c>
      <c r="M4211" s="79">
        <v>0</v>
      </c>
      <c r="N4211" s="79">
        <v>0</v>
      </c>
      <c r="O4211" s="79">
        <v>0</v>
      </c>
      <c r="P4211" s="80">
        <v>8999999</v>
      </c>
      <c r="Q4211" s="81" t="str">
        <f t="shared" si="65"/>
        <v>Registered</v>
      </c>
    </row>
    <row r="4212" spans="1:17">
      <c r="A4212" s="72">
        <v>39</v>
      </c>
      <c r="B4212" s="72" t="s">
        <v>130</v>
      </c>
      <c r="C4212" s="72" t="s">
        <v>24</v>
      </c>
      <c r="D4212" s="72" t="s">
        <v>1451</v>
      </c>
      <c r="E4212" s="72" t="s">
        <v>1452</v>
      </c>
      <c r="F4212" s="73">
        <v>44978</v>
      </c>
      <c r="G4212" s="72" t="s">
        <v>1453</v>
      </c>
      <c r="H4212" s="74">
        <v>11391882</v>
      </c>
      <c r="I4212" s="74">
        <v>10252690</v>
      </c>
      <c r="J4212" s="74">
        <v>1139200</v>
      </c>
      <c r="K4212" s="74">
        <v>9113490</v>
      </c>
      <c r="L4212" s="74">
        <v>0</v>
      </c>
      <c r="M4212" s="74">
        <v>0</v>
      </c>
      <c r="N4212" s="74">
        <v>0</v>
      </c>
      <c r="O4212" s="74">
        <v>0</v>
      </c>
      <c r="P4212" s="75">
        <v>9113490</v>
      </c>
      <c r="Q4212" s="76" t="str">
        <f t="shared" si="65"/>
        <v>Registered</v>
      </c>
    </row>
    <row r="4213" spans="1:17">
      <c r="A4213" s="77">
        <v>38</v>
      </c>
      <c r="B4213" s="77" t="s">
        <v>395</v>
      </c>
      <c r="C4213" s="77" t="s">
        <v>68</v>
      </c>
      <c r="D4213" s="77" t="s">
        <v>1450</v>
      </c>
      <c r="E4213" s="77" t="s">
        <v>1415</v>
      </c>
      <c r="F4213" s="78">
        <v>45291</v>
      </c>
      <c r="G4213" s="77" t="s">
        <v>1357</v>
      </c>
      <c r="H4213" s="79">
        <v>10000000</v>
      </c>
      <c r="I4213" s="79">
        <v>10000000</v>
      </c>
      <c r="J4213" s="79">
        <v>700000</v>
      </c>
      <c r="K4213" s="79">
        <v>9300000</v>
      </c>
      <c r="L4213" s="79">
        <v>0</v>
      </c>
      <c r="M4213" s="79">
        <v>0</v>
      </c>
      <c r="N4213" s="79">
        <v>0</v>
      </c>
      <c r="O4213" s="79">
        <v>0</v>
      </c>
      <c r="P4213" s="80">
        <v>9300000</v>
      </c>
      <c r="Q4213" s="81" t="str">
        <f t="shared" si="65"/>
        <v>Registered</v>
      </c>
    </row>
    <row r="4214" spans="1:17">
      <c r="A4214" s="72">
        <v>37</v>
      </c>
      <c r="B4214" s="72" t="s">
        <v>1447</v>
      </c>
      <c r="C4214" s="72" t="s">
        <v>427</v>
      </c>
      <c r="D4214" s="72" t="s">
        <v>1448</v>
      </c>
      <c r="E4214" s="72" t="s">
        <v>1449</v>
      </c>
      <c r="F4214" s="73">
        <v>46069</v>
      </c>
      <c r="G4214" s="72" t="s">
        <v>1419</v>
      </c>
      <c r="H4214" s="74">
        <v>31740000</v>
      </c>
      <c r="I4214" s="74">
        <v>9522000</v>
      </c>
      <c r="J4214" s="74">
        <v>0</v>
      </c>
      <c r="K4214" s="74">
        <v>9522000</v>
      </c>
      <c r="L4214" s="74">
        <v>9522000</v>
      </c>
      <c r="M4214" s="74">
        <v>0</v>
      </c>
      <c r="N4214" s="74">
        <v>0</v>
      </c>
      <c r="O4214" s="74">
        <v>0</v>
      </c>
      <c r="P4214" s="75">
        <v>0</v>
      </c>
      <c r="Q4214" s="76" t="str">
        <f t="shared" si="65"/>
        <v>Registered</v>
      </c>
    </row>
    <row r="4215" spans="1:17">
      <c r="A4215" s="77">
        <v>36</v>
      </c>
      <c r="B4215" s="77" t="s">
        <v>400</v>
      </c>
      <c r="C4215" s="77" t="s">
        <v>71</v>
      </c>
      <c r="D4215" s="77" t="s">
        <v>1444</v>
      </c>
      <c r="E4215" s="77" t="s">
        <v>1445</v>
      </c>
      <c r="F4215" s="78">
        <v>45626</v>
      </c>
      <c r="G4215" s="77" t="s">
        <v>1446</v>
      </c>
      <c r="H4215" s="79">
        <v>19834100</v>
      </c>
      <c r="I4215" s="79">
        <v>19834100</v>
      </c>
      <c r="J4215" s="79">
        <v>10200000</v>
      </c>
      <c r="K4215" s="79">
        <v>9634100</v>
      </c>
      <c r="L4215" s="79">
        <v>0</v>
      </c>
      <c r="M4215" s="79">
        <v>0</v>
      </c>
      <c r="N4215" s="79">
        <v>0</v>
      </c>
      <c r="O4215" s="79">
        <v>0</v>
      </c>
      <c r="P4215" s="80">
        <v>9634100</v>
      </c>
      <c r="Q4215" s="81" t="str">
        <f t="shared" si="65"/>
        <v>Registered</v>
      </c>
    </row>
    <row r="4216" spans="1:17">
      <c r="A4216" s="72">
        <v>35</v>
      </c>
      <c r="B4216" s="72" t="s">
        <v>1429</v>
      </c>
      <c r="C4216" s="72" t="s">
        <v>39</v>
      </c>
      <c r="D4216" s="72" t="s">
        <v>1441</v>
      </c>
      <c r="E4216" s="72" t="s">
        <v>1442</v>
      </c>
      <c r="F4216" s="73">
        <v>46109</v>
      </c>
      <c r="G4216" s="72" t="s">
        <v>1443</v>
      </c>
      <c r="H4216" s="74">
        <v>10836000</v>
      </c>
      <c r="I4216" s="74">
        <v>10836000</v>
      </c>
      <c r="J4216" s="74">
        <v>1083600</v>
      </c>
      <c r="K4216" s="74">
        <v>9752400</v>
      </c>
      <c r="L4216" s="74">
        <v>9752400</v>
      </c>
      <c r="M4216" s="74">
        <v>0</v>
      </c>
      <c r="N4216" s="74">
        <v>0</v>
      </c>
      <c r="O4216" s="74">
        <v>0</v>
      </c>
      <c r="P4216" s="75">
        <v>0</v>
      </c>
      <c r="Q4216" s="76" t="str">
        <f t="shared" si="65"/>
        <v>Registered</v>
      </c>
    </row>
    <row r="4217" spans="1:17">
      <c r="A4217" s="77">
        <v>34</v>
      </c>
      <c r="B4217" s="77" t="s">
        <v>130</v>
      </c>
      <c r="C4217" s="77" t="s">
        <v>22</v>
      </c>
      <c r="D4217" s="77" t="s">
        <v>1438</v>
      </c>
      <c r="E4217" s="77" t="s">
        <v>1439</v>
      </c>
      <c r="F4217" s="78">
        <v>45657</v>
      </c>
      <c r="G4217" s="77" t="s">
        <v>1440</v>
      </c>
      <c r="H4217" s="79">
        <v>12909894</v>
      </c>
      <c r="I4217" s="79">
        <v>10973413</v>
      </c>
      <c r="J4217" s="79">
        <v>1170000</v>
      </c>
      <c r="K4217" s="79">
        <v>9803413</v>
      </c>
      <c r="L4217" s="79">
        <v>0</v>
      </c>
      <c r="M4217" s="79">
        <v>1032792</v>
      </c>
      <c r="N4217" s="79">
        <v>0</v>
      </c>
      <c r="O4217" s="79">
        <v>0</v>
      </c>
      <c r="P4217" s="80">
        <v>8770621</v>
      </c>
      <c r="Q4217" s="81" t="str">
        <f t="shared" si="65"/>
        <v>Registered</v>
      </c>
    </row>
    <row r="4218" spans="1:17">
      <c r="A4218" s="72">
        <v>33</v>
      </c>
      <c r="B4218" s="72" t="s">
        <v>1433</v>
      </c>
      <c r="C4218" s="72" t="s">
        <v>1434</v>
      </c>
      <c r="D4218" s="72" t="s">
        <v>1435</v>
      </c>
      <c r="E4218" s="72" t="s">
        <v>1436</v>
      </c>
      <c r="F4218" s="73">
        <v>46098</v>
      </c>
      <c r="G4218" s="72" t="s">
        <v>1437</v>
      </c>
      <c r="H4218" s="74">
        <v>14322630</v>
      </c>
      <c r="I4218" s="74">
        <v>10025842</v>
      </c>
      <c r="J4218" s="74">
        <v>200000</v>
      </c>
      <c r="K4218" s="74">
        <v>9825842</v>
      </c>
      <c r="L4218" s="74">
        <v>9825842</v>
      </c>
      <c r="M4218" s="74">
        <v>0</v>
      </c>
      <c r="N4218" s="74">
        <v>0</v>
      </c>
      <c r="O4218" s="74">
        <v>0</v>
      </c>
      <c r="P4218" s="75">
        <v>0</v>
      </c>
      <c r="Q4218" s="76" t="str">
        <f t="shared" si="65"/>
        <v>Registered</v>
      </c>
    </row>
    <row r="4219" spans="1:17">
      <c r="A4219" s="77">
        <v>32</v>
      </c>
      <c r="B4219" s="77" t="s">
        <v>1429</v>
      </c>
      <c r="C4219" s="77" t="s">
        <v>39</v>
      </c>
      <c r="D4219" s="77" t="s">
        <v>1430</v>
      </c>
      <c r="E4219" s="77" t="s">
        <v>1431</v>
      </c>
      <c r="F4219" s="78">
        <v>46112</v>
      </c>
      <c r="G4219" s="77" t="s">
        <v>1432</v>
      </c>
      <c r="H4219" s="79">
        <v>10150000</v>
      </c>
      <c r="I4219" s="79">
        <v>10150000</v>
      </c>
      <c r="J4219" s="79">
        <v>200000</v>
      </c>
      <c r="K4219" s="79">
        <v>9950000</v>
      </c>
      <c r="L4219" s="79">
        <v>9950000</v>
      </c>
      <c r="M4219" s="79">
        <v>0</v>
      </c>
      <c r="N4219" s="79">
        <v>0</v>
      </c>
      <c r="O4219" s="79">
        <v>0</v>
      </c>
      <c r="P4219" s="80">
        <v>0</v>
      </c>
      <c r="Q4219" s="81" t="str">
        <f t="shared" si="65"/>
        <v>Registered</v>
      </c>
    </row>
    <row r="4220" spans="1:17">
      <c r="A4220" s="72">
        <v>31</v>
      </c>
      <c r="B4220" s="72" t="s">
        <v>62</v>
      </c>
      <c r="C4220" s="72" t="s">
        <v>65</v>
      </c>
      <c r="D4220" s="72" t="s">
        <v>1426</v>
      </c>
      <c r="E4220" s="72" t="s">
        <v>1427</v>
      </c>
      <c r="F4220" s="73">
        <v>44049</v>
      </c>
      <c r="G4220" s="72" t="s">
        <v>1428</v>
      </c>
      <c r="H4220" s="74">
        <v>25000000</v>
      </c>
      <c r="I4220" s="74">
        <v>25000000</v>
      </c>
      <c r="J4220" s="74">
        <v>14900000</v>
      </c>
      <c r="K4220" s="74">
        <v>10100000</v>
      </c>
      <c r="L4220" s="74">
        <v>0</v>
      </c>
      <c r="M4220" s="74">
        <v>0</v>
      </c>
      <c r="N4220" s="74">
        <v>0</v>
      </c>
      <c r="O4220" s="74">
        <v>0</v>
      </c>
      <c r="P4220" s="75">
        <v>10100000</v>
      </c>
      <c r="Q4220" s="76" t="str">
        <f t="shared" si="65"/>
        <v>Registered</v>
      </c>
    </row>
    <row r="4221" spans="1:17">
      <c r="A4221" s="77">
        <v>30</v>
      </c>
      <c r="B4221" s="77" t="s">
        <v>409</v>
      </c>
      <c r="C4221" s="77" t="s">
        <v>1401</v>
      </c>
      <c r="D4221" s="77" t="s">
        <v>1423</v>
      </c>
      <c r="E4221" s="77" t="s">
        <v>1424</v>
      </c>
      <c r="F4221" s="78">
        <v>46045</v>
      </c>
      <c r="G4221" s="77" t="s">
        <v>1425</v>
      </c>
      <c r="H4221" s="79">
        <v>26600000</v>
      </c>
      <c r="I4221" s="79">
        <v>13034000</v>
      </c>
      <c r="J4221" s="79">
        <v>2926000</v>
      </c>
      <c r="K4221" s="79">
        <v>10108000</v>
      </c>
      <c r="L4221" s="79">
        <v>0</v>
      </c>
      <c r="M4221" s="79">
        <v>0</v>
      </c>
      <c r="N4221" s="79">
        <v>10108000</v>
      </c>
      <c r="O4221" s="79">
        <v>0</v>
      </c>
      <c r="P4221" s="80">
        <v>0</v>
      </c>
      <c r="Q4221" s="81" t="str">
        <f t="shared" si="65"/>
        <v>Registered</v>
      </c>
    </row>
    <row r="4222" spans="1:17">
      <c r="A4222" s="72">
        <v>29</v>
      </c>
      <c r="B4222" s="72" t="s">
        <v>395</v>
      </c>
      <c r="C4222" s="72" t="s">
        <v>68</v>
      </c>
      <c r="D4222" s="72" t="s">
        <v>1420</v>
      </c>
      <c r="E4222" s="72" t="s">
        <v>1421</v>
      </c>
      <c r="F4222" s="73">
        <v>45015</v>
      </c>
      <c r="G4222" s="72" t="s">
        <v>1422</v>
      </c>
      <c r="H4222" s="74">
        <v>12642000</v>
      </c>
      <c r="I4222" s="74">
        <v>12642000</v>
      </c>
      <c r="J4222" s="74">
        <v>2233406</v>
      </c>
      <c r="K4222" s="74">
        <v>10408594</v>
      </c>
      <c r="L4222" s="74">
        <v>0</v>
      </c>
      <c r="M4222" s="74">
        <v>0</v>
      </c>
      <c r="N4222" s="74">
        <v>0</v>
      </c>
      <c r="O4222" s="74">
        <v>0</v>
      </c>
      <c r="P4222" s="75">
        <v>10408594</v>
      </c>
      <c r="Q4222" s="76" t="str">
        <f t="shared" si="65"/>
        <v>Registered</v>
      </c>
    </row>
    <row r="4223" spans="1:17">
      <c r="A4223" s="77">
        <v>28</v>
      </c>
      <c r="B4223" s="77" t="s">
        <v>409</v>
      </c>
      <c r="C4223" s="77" t="s">
        <v>410</v>
      </c>
      <c r="D4223" s="77" t="s">
        <v>1417</v>
      </c>
      <c r="E4223" s="77" t="s">
        <v>1418</v>
      </c>
      <c r="F4223" s="78">
        <v>46053</v>
      </c>
      <c r="G4223" s="77" t="s">
        <v>1419</v>
      </c>
      <c r="H4223" s="79">
        <v>26575000</v>
      </c>
      <c r="I4223" s="79">
        <v>11958750</v>
      </c>
      <c r="J4223" s="79">
        <v>1523800</v>
      </c>
      <c r="K4223" s="79">
        <v>10434950</v>
      </c>
      <c r="L4223" s="79">
        <v>10434950</v>
      </c>
      <c r="M4223" s="79">
        <v>0</v>
      </c>
      <c r="N4223" s="79">
        <v>0</v>
      </c>
      <c r="O4223" s="79">
        <v>0</v>
      </c>
      <c r="P4223" s="80">
        <v>0</v>
      </c>
      <c r="Q4223" s="81" t="str">
        <f t="shared" si="65"/>
        <v>Registered</v>
      </c>
    </row>
    <row r="4224" spans="1:17">
      <c r="A4224" s="72">
        <v>27</v>
      </c>
      <c r="B4224" s="72" t="s">
        <v>395</v>
      </c>
      <c r="C4224" s="72" t="s">
        <v>68</v>
      </c>
      <c r="D4224" s="72" t="s">
        <v>1416</v>
      </c>
      <c r="E4224" s="72" t="s">
        <v>1415</v>
      </c>
      <c r="F4224" s="73">
        <v>45272</v>
      </c>
      <c r="G4224" s="72" t="s">
        <v>1357</v>
      </c>
      <c r="H4224" s="74">
        <v>11800000</v>
      </c>
      <c r="I4224" s="74">
        <v>11800000</v>
      </c>
      <c r="J4224" s="74">
        <v>800000</v>
      </c>
      <c r="K4224" s="74">
        <v>11000000</v>
      </c>
      <c r="L4224" s="74">
        <v>0</v>
      </c>
      <c r="M4224" s="74">
        <v>0</v>
      </c>
      <c r="N4224" s="74">
        <v>0</v>
      </c>
      <c r="O4224" s="74">
        <v>0</v>
      </c>
      <c r="P4224" s="75">
        <v>11000000</v>
      </c>
      <c r="Q4224" s="76" t="str">
        <f t="shared" ref="Q4224:Q4250" si="66">IF(G4224="01 Jan 1900","Unregistered","Registered")</f>
        <v>Registered</v>
      </c>
    </row>
    <row r="4225" spans="1:17">
      <c r="A4225" s="77">
        <v>26</v>
      </c>
      <c r="B4225" s="77" t="s">
        <v>395</v>
      </c>
      <c r="C4225" s="77" t="s">
        <v>68</v>
      </c>
      <c r="D4225" s="77" t="s">
        <v>1414</v>
      </c>
      <c r="E4225" s="77" t="s">
        <v>1415</v>
      </c>
      <c r="F4225" s="78">
        <v>45291</v>
      </c>
      <c r="G4225" s="77" t="s">
        <v>1357</v>
      </c>
      <c r="H4225" s="79">
        <v>13300000</v>
      </c>
      <c r="I4225" s="79">
        <v>13300000</v>
      </c>
      <c r="J4225" s="79">
        <v>800000</v>
      </c>
      <c r="K4225" s="79">
        <v>12500000</v>
      </c>
      <c r="L4225" s="79">
        <v>0</v>
      </c>
      <c r="M4225" s="79">
        <v>0</v>
      </c>
      <c r="N4225" s="79">
        <v>0</v>
      </c>
      <c r="O4225" s="79">
        <v>0</v>
      </c>
      <c r="P4225" s="80">
        <v>12500000</v>
      </c>
      <c r="Q4225" s="81" t="str">
        <f t="shared" si="66"/>
        <v>Registered</v>
      </c>
    </row>
    <row r="4226" spans="1:17">
      <c r="A4226" s="72">
        <v>25</v>
      </c>
      <c r="B4226" s="72" t="s">
        <v>409</v>
      </c>
      <c r="C4226" s="72" t="s">
        <v>410</v>
      </c>
      <c r="D4226" s="72" t="s">
        <v>1411</v>
      </c>
      <c r="E4226" s="72" t="s">
        <v>1412</v>
      </c>
      <c r="F4226" s="73">
        <v>46053</v>
      </c>
      <c r="G4226" s="72" t="s">
        <v>1413</v>
      </c>
      <c r="H4226" s="74">
        <v>31350000</v>
      </c>
      <c r="I4226" s="74">
        <v>16615500</v>
      </c>
      <c r="J4226" s="74">
        <v>3500000</v>
      </c>
      <c r="K4226" s="74">
        <v>13115500</v>
      </c>
      <c r="L4226" s="74">
        <v>0</v>
      </c>
      <c r="M4226" s="74">
        <v>13115500</v>
      </c>
      <c r="N4226" s="74">
        <v>0</v>
      </c>
      <c r="O4226" s="74">
        <v>0</v>
      </c>
      <c r="P4226" s="75">
        <v>0</v>
      </c>
      <c r="Q4226" s="76" t="str">
        <f t="shared" si="66"/>
        <v>Registered</v>
      </c>
    </row>
    <row r="4227" spans="1:17">
      <c r="A4227" s="77">
        <v>24</v>
      </c>
      <c r="B4227" s="77" t="s">
        <v>409</v>
      </c>
      <c r="C4227" s="77" t="s">
        <v>1401</v>
      </c>
      <c r="D4227" s="77" t="s">
        <v>1410</v>
      </c>
      <c r="E4227" s="77" t="s">
        <v>1403</v>
      </c>
      <c r="F4227" s="78">
        <v>45954</v>
      </c>
      <c r="G4227" s="77" t="s">
        <v>1404</v>
      </c>
      <c r="H4227" s="79">
        <v>31941180</v>
      </c>
      <c r="I4227" s="79">
        <v>17248237</v>
      </c>
      <c r="J4227" s="79">
        <v>3513530</v>
      </c>
      <c r="K4227" s="79">
        <v>13734707</v>
      </c>
      <c r="L4227" s="79">
        <v>0</v>
      </c>
      <c r="M4227" s="79">
        <v>1597059</v>
      </c>
      <c r="N4227" s="79">
        <v>0</v>
      </c>
      <c r="O4227" s="79">
        <v>12137648</v>
      </c>
      <c r="P4227" s="80">
        <v>0</v>
      </c>
      <c r="Q4227" s="81" t="str">
        <f t="shared" si="66"/>
        <v>Registered</v>
      </c>
    </row>
    <row r="4228" spans="1:17">
      <c r="A4228" s="72">
        <v>23</v>
      </c>
      <c r="B4228" s="72" t="s">
        <v>400</v>
      </c>
      <c r="C4228" s="72" t="s">
        <v>71</v>
      </c>
      <c r="D4228" s="72" t="s">
        <v>1407</v>
      </c>
      <c r="E4228" s="72" t="s">
        <v>1408</v>
      </c>
      <c r="F4228" s="73">
        <v>45946</v>
      </c>
      <c r="G4228" s="72" t="s">
        <v>1409</v>
      </c>
      <c r="H4228" s="74">
        <v>80000000</v>
      </c>
      <c r="I4228" s="74">
        <v>80000000</v>
      </c>
      <c r="J4228" s="74">
        <v>65797000</v>
      </c>
      <c r="K4228" s="74">
        <v>14203000</v>
      </c>
      <c r="L4228" s="74">
        <v>0</v>
      </c>
      <c r="M4228" s="74">
        <v>0</v>
      </c>
      <c r="N4228" s="74">
        <v>0</v>
      </c>
      <c r="O4228" s="74">
        <v>0</v>
      </c>
      <c r="P4228" s="75">
        <v>14203000</v>
      </c>
      <c r="Q4228" s="76" t="str">
        <f t="shared" si="66"/>
        <v>Registered</v>
      </c>
    </row>
    <row r="4229" spans="1:17">
      <c r="A4229" s="77">
        <v>22</v>
      </c>
      <c r="B4229" s="77" t="s">
        <v>409</v>
      </c>
      <c r="C4229" s="77" t="s">
        <v>1401</v>
      </c>
      <c r="D4229" s="77" t="s">
        <v>1405</v>
      </c>
      <c r="E4229" s="77" t="s">
        <v>1406</v>
      </c>
      <c r="F4229" s="78">
        <v>45926</v>
      </c>
      <c r="G4229" s="77" t="s">
        <v>1404</v>
      </c>
      <c r="H4229" s="79">
        <v>32986607</v>
      </c>
      <c r="I4229" s="79">
        <v>17812767</v>
      </c>
      <c r="J4229" s="79">
        <v>3298660</v>
      </c>
      <c r="K4229" s="79">
        <v>14514107</v>
      </c>
      <c r="L4229" s="79">
        <v>0</v>
      </c>
      <c r="M4229" s="79">
        <v>1649330</v>
      </c>
      <c r="N4229" s="79">
        <v>0</v>
      </c>
      <c r="O4229" s="79">
        <v>12864777</v>
      </c>
      <c r="P4229" s="80">
        <v>0</v>
      </c>
      <c r="Q4229" s="81" t="str">
        <f t="shared" si="66"/>
        <v>Registered</v>
      </c>
    </row>
    <row r="4230" spans="1:17">
      <c r="A4230" s="72">
        <v>21</v>
      </c>
      <c r="B4230" s="72" t="s">
        <v>409</v>
      </c>
      <c r="C4230" s="72" t="s">
        <v>1401</v>
      </c>
      <c r="D4230" s="72" t="s">
        <v>1402</v>
      </c>
      <c r="E4230" s="72" t="s">
        <v>1403</v>
      </c>
      <c r="F4230" s="73">
        <v>45926</v>
      </c>
      <c r="G4230" s="72" t="s">
        <v>1404</v>
      </c>
      <c r="H4230" s="74">
        <v>35665179</v>
      </c>
      <c r="I4230" s="74">
        <v>19259197</v>
      </c>
      <c r="J4230" s="74">
        <v>3923169</v>
      </c>
      <c r="K4230" s="74">
        <v>15336028</v>
      </c>
      <c r="L4230" s="74">
        <v>0</v>
      </c>
      <c r="M4230" s="74">
        <v>1783259</v>
      </c>
      <c r="N4230" s="74">
        <v>0</v>
      </c>
      <c r="O4230" s="74">
        <v>13552769</v>
      </c>
      <c r="P4230" s="75">
        <v>0</v>
      </c>
      <c r="Q4230" s="76" t="str">
        <f t="shared" si="66"/>
        <v>Registered</v>
      </c>
    </row>
    <row r="4231" spans="1:17">
      <c r="A4231" s="77">
        <v>20</v>
      </c>
      <c r="B4231" s="77" t="s">
        <v>395</v>
      </c>
      <c r="C4231" s="77" t="s">
        <v>68</v>
      </c>
      <c r="D4231" s="77" t="s">
        <v>1400</v>
      </c>
      <c r="E4231" s="77" t="s">
        <v>1385</v>
      </c>
      <c r="F4231" s="78">
        <v>45971</v>
      </c>
      <c r="G4231" s="77" t="s">
        <v>1386</v>
      </c>
      <c r="H4231" s="79">
        <v>43673000</v>
      </c>
      <c r="I4231" s="79">
        <v>43673000</v>
      </c>
      <c r="J4231" s="79">
        <v>28136730</v>
      </c>
      <c r="K4231" s="79">
        <v>15536270</v>
      </c>
      <c r="L4231" s="79">
        <v>0</v>
      </c>
      <c r="M4231" s="79">
        <v>0</v>
      </c>
      <c r="N4231" s="79">
        <v>0</v>
      </c>
      <c r="O4231" s="79">
        <v>0</v>
      </c>
      <c r="P4231" s="80">
        <v>15536270</v>
      </c>
      <c r="Q4231" s="81" t="str">
        <f t="shared" si="66"/>
        <v>Registered</v>
      </c>
    </row>
    <row r="4232" spans="1:17">
      <c r="A4232" s="72">
        <v>19</v>
      </c>
      <c r="B4232" s="72" t="s">
        <v>395</v>
      </c>
      <c r="C4232" s="72" t="s">
        <v>68</v>
      </c>
      <c r="D4232" s="72" t="s">
        <v>1397</v>
      </c>
      <c r="E4232" s="72" t="s">
        <v>1398</v>
      </c>
      <c r="F4232" s="73">
        <v>45535</v>
      </c>
      <c r="G4232" s="72" t="s">
        <v>1399</v>
      </c>
      <c r="H4232" s="74">
        <v>97891500</v>
      </c>
      <c r="I4232" s="74">
        <v>97891500</v>
      </c>
      <c r="J4232" s="74">
        <v>80000000</v>
      </c>
      <c r="K4232" s="74">
        <v>17891500</v>
      </c>
      <c r="L4232" s="74">
        <v>0</v>
      </c>
      <c r="M4232" s="74">
        <v>0</v>
      </c>
      <c r="N4232" s="74">
        <v>0</v>
      </c>
      <c r="O4232" s="74">
        <v>0</v>
      </c>
      <c r="P4232" s="75">
        <v>17891500</v>
      </c>
      <c r="Q4232" s="76" t="str">
        <f t="shared" si="66"/>
        <v>Registered</v>
      </c>
    </row>
    <row r="4233" spans="1:17">
      <c r="A4233" s="77">
        <v>18</v>
      </c>
      <c r="B4233" s="77" t="s">
        <v>395</v>
      </c>
      <c r="C4233" s="77" t="s">
        <v>68</v>
      </c>
      <c r="D4233" s="77" t="s">
        <v>1394</v>
      </c>
      <c r="E4233" s="77" t="s">
        <v>1395</v>
      </c>
      <c r="F4233" s="78">
        <v>45534</v>
      </c>
      <c r="G4233" s="77" t="s">
        <v>1396</v>
      </c>
      <c r="H4233" s="79">
        <v>24800000</v>
      </c>
      <c r="I4233" s="79">
        <v>24800000</v>
      </c>
      <c r="J4233" s="79">
        <v>6400000</v>
      </c>
      <c r="K4233" s="79">
        <v>18400000</v>
      </c>
      <c r="L4233" s="79">
        <v>0</v>
      </c>
      <c r="M4233" s="79">
        <v>0</v>
      </c>
      <c r="N4233" s="79">
        <v>0</v>
      </c>
      <c r="O4233" s="79">
        <v>0</v>
      </c>
      <c r="P4233" s="80">
        <v>18400000</v>
      </c>
      <c r="Q4233" s="81" t="str">
        <f t="shared" si="66"/>
        <v>Registered</v>
      </c>
    </row>
    <row r="4234" spans="1:17">
      <c r="A4234" s="72">
        <v>17</v>
      </c>
      <c r="B4234" s="72" t="s">
        <v>395</v>
      </c>
      <c r="C4234" s="72" t="s">
        <v>68</v>
      </c>
      <c r="D4234" s="72" t="s">
        <v>1393</v>
      </c>
      <c r="E4234" s="72" t="s">
        <v>1356</v>
      </c>
      <c r="F4234" s="73">
        <v>44995</v>
      </c>
      <c r="G4234" s="72" t="s">
        <v>1364</v>
      </c>
      <c r="H4234" s="74">
        <v>22896000</v>
      </c>
      <c r="I4234" s="74">
        <v>22896000</v>
      </c>
      <c r="J4234" s="74">
        <v>1413800</v>
      </c>
      <c r="K4234" s="74">
        <v>21482200</v>
      </c>
      <c r="L4234" s="74">
        <v>0</v>
      </c>
      <c r="M4234" s="74">
        <v>0</v>
      </c>
      <c r="N4234" s="74">
        <v>0</v>
      </c>
      <c r="O4234" s="74">
        <v>0</v>
      </c>
      <c r="P4234" s="75">
        <v>21482200</v>
      </c>
      <c r="Q4234" s="76" t="str">
        <f t="shared" si="66"/>
        <v>Registered</v>
      </c>
    </row>
    <row r="4235" spans="1:17">
      <c r="A4235" s="77">
        <v>16</v>
      </c>
      <c r="B4235" s="77" t="s">
        <v>395</v>
      </c>
      <c r="C4235" s="77" t="s">
        <v>68</v>
      </c>
      <c r="D4235" s="77" t="s">
        <v>1391</v>
      </c>
      <c r="E4235" s="77" t="s">
        <v>1392</v>
      </c>
      <c r="F4235" s="78">
        <v>45530</v>
      </c>
      <c r="G4235" s="77" t="s">
        <v>1371</v>
      </c>
      <c r="H4235" s="79">
        <v>24000000</v>
      </c>
      <c r="I4235" s="79">
        <v>24000000</v>
      </c>
      <c r="J4235" s="79">
        <v>2400001</v>
      </c>
      <c r="K4235" s="79">
        <v>21599999</v>
      </c>
      <c r="L4235" s="79">
        <v>0</v>
      </c>
      <c r="M4235" s="79">
        <v>0</v>
      </c>
      <c r="N4235" s="79">
        <v>0</v>
      </c>
      <c r="O4235" s="79">
        <v>0</v>
      </c>
      <c r="P4235" s="80">
        <v>21599999</v>
      </c>
      <c r="Q4235" s="81" t="str">
        <f t="shared" si="66"/>
        <v>Registered</v>
      </c>
    </row>
    <row r="4236" spans="1:17">
      <c r="A4236" s="72">
        <v>15</v>
      </c>
      <c r="B4236" s="72" t="s">
        <v>395</v>
      </c>
      <c r="C4236" s="72" t="s">
        <v>68</v>
      </c>
      <c r="D4236" s="72" t="s">
        <v>1390</v>
      </c>
      <c r="E4236" s="72" t="s">
        <v>1356</v>
      </c>
      <c r="F4236" s="73">
        <v>45230</v>
      </c>
      <c r="G4236" s="72" t="s">
        <v>1357</v>
      </c>
      <c r="H4236" s="74">
        <v>23224500</v>
      </c>
      <c r="I4236" s="74">
        <v>23224500</v>
      </c>
      <c r="J4236" s="74">
        <v>500000</v>
      </c>
      <c r="K4236" s="74">
        <v>22724500</v>
      </c>
      <c r="L4236" s="74">
        <v>0</v>
      </c>
      <c r="M4236" s="74">
        <v>0</v>
      </c>
      <c r="N4236" s="74">
        <v>0</v>
      </c>
      <c r="O4236" s="74">
        <v>0</v>
      </c>
      <c r="P4236" s="75">
        <v>22724500</v>
      </c>
      <c r="Q4236" s="76" t="str">
        <f t="shared" si="66"/>
        <v>Registered</v>
      </c>
    </row>
    <row r="4237" spans="1:17">
      <c r="A4237" s="77">
        <v>14</v>
      </c>
      <c r="B4237" s="77" t="s">
        <v>395</v>
      </c>
      <c r="C4237" s="77" t="s">
        <v>68</v>
      </c>
      <c r="D4237" s="77" t="s">
        <v>1387</v>
      </c>
      <c r="E4237" s="77" t="s">
        <v>1388</v>
      </c>
      <c r="F4237" s="78">
        <v>45296</v>
      </c>
      <c r="G4237" s="77" t="s">
        <v>1389</v>
      </c>
      <c r="H4237" s="79">
        <v>24000000</v>
      </c>
      <c r="I4237" s="79">
        <v>24000000</v>
      </c>
      <c r="J4237" s="79">
        <v>1200000</v>
      </c>
      <c r="K4237" s="79">
        <v>22800000</v>
      </c>
      <c r="L4237" s="79">
        <v>0</v>
      </c>
      <c r="M4237" s="79">
        <v>0</v>
      </c>
      <c r="N4237" s="79">
        <v>0</v>
      </c>
      <c r="O4237" s="79">
        <v>0</v>
      </c>
      <c r="P4237" s="80">
        <v>22800000</v>
      </c>
      <c r="Q4237" s="81" t="str">
        <f t="shared" si="66"/>
        <v>Registered</v>
      </c>
    </row>
    <row r="4238" spans="1:17">
      <c r="A4238" s="72">
        <v>13</v>
      </c>
      <c r="B4238" s="72" t="s">
        <v>395</v>
      </c>
      <c r="C4238" s="72" t="s">
        <v>68</v>
      </c>
      <c r="D4238" s="72" t="s">
        <v>1384</v>
      </c>
      <c r="E4238" s="72" t="s">
        <v>1385</v>
      </c>
      <c r="F4238" s="73">
        <v>45971</v>
      </c>
      <c r="G4238" s="72" t="s">
        <v>1386</v>
      </c>
      <c r="H4238" s="74">
        <v>60396000</v>
      </c>
      <c r="I4238" s="74">
        <v>60396000</v>
      </c>
      <c r="J4238" s="74">
        <v>36863270</v>
      </c>
      <c r="K4238" s="74">
        <v>23532730</v>
      </c>
      <c r="L4238" s="74">
        <v>0</v>
      </c>
      <c r="M4238" s="74">
        <v>0</v>
      </c>
      <c r="N4238" s="74">
        <v>0</v>
      </c>
      <c r="O4238" s="74">
        <v>0</v>
      </c>
      <c r="P4238" s="75">
        <v>23532730</v>
      </c>
      <c r="Q4238" s="76" t="str">
        <f t="shared" si="66"/>
        <v>Registered</v>
      </c>
    </row>
    <row r="4239" spans="1:17">
      <c r="A4239" s="77">
        <v>12</v>
      </c>
      <c r="B4239" s="77" t="s">
        <v>395</v>
      </c>
      <c r="C4239" s="77" t="s">
        <v>68</v>
      </c>
      <c r="D4239" s="77" t="s">
        <v>1381</v>
      </c>
      <c r="E4239" s="77" t="s">
        <v>1382</v>
      </c>
      <c r="F4239" s="78">
        <v>45535</v>
      </c>
      <c r="G4239" s="77" t="s">
        <v>1383</v>
      </c>
      <c r="H4239" s="79">
        <v>43600000</v>
      </c>
      <c r="I4239" s="79">
        <v>43600000</v>
      </c>
      <c r="J4239" s="79">
        <v>19886000</v>
      </c>
      <c r="K4239" s="79">
        <v>23714000</v>
      </c>
      <c r="L4239" s="79">
        <v>0</v>
      </c>
      <c r="M4239" s="79">
        <v>0</v>
      </c>
      <c r="N4239" s="79">
        <v>0</v>
      </c>
      <c r="O4239" s="79">
        <v>0</v>
      </c>
      <c r="P4239" s="80">
        <v>23714000</v>
      </c>
      <c r="Q4239" s="81" t="str">
        <f t="shared" si="66"/>
        <v>Registered</v>
      </c>
    </row>
    <row r="4240" spans="1:17">
      <c r="A4240" s="72">
        <v>11</v>
      </c>
      <c r="B4240" s="72" t="s">
        <v>395</v>
      </c>
      <c r="C4240" s="72" t="s">
        <v>68</v>
      </c>
      <c r="D4240" s="72" t="s">
        <v>1380</v>
      </c>
      <c r="E4240" s="72" t="s">
        <v>1356</v>
      </c>
      <c r="F4240" s="73">
        <v>45230</v>
      </c>
      <c r="G4240" s="72" t="s">
        <v>1357</v>
      </c>
      <c r="H4240" s="74">
        <v>32100000</v>
      </c>
      <c r="I4240" s="74">
        <v>32100000</v>
      </c>
      <c r="J4240" s="74">
        <v>3300000</v>
      </c>
      <c r="K4240" s="74">
        <v>28800000</v>
      </c>
      <c r="L4240" s="74">
        <v>0</v>
      </c>
      <c r="M4240" s="74">
        <v>0</v>
      </c>
      <c r="N4240" s="74">
        <v>0</v>
      </c>
      <c r="O4240" s="74">
        <v>0</v>
      </c>
      <c r="P4240" s="75">
        <v>28800000</v>
      </c>
      <c r="Q4240" s="76" t="str">
        <f t="shared" si="66"/>
        <v>Registered</v>
      </c>
    </row>
    <row r="4241" spans="1:17">
      <c r="A4241" s="77">
        <v>10</v>
      </c>
      <c r="B4241" s="77" t="s">
        <v>395</v>
      </c>
      <c r="C4241" s="77" t="s">
        <v>68</v>
      </c>
      <c r="D4241" s="77" t="s">
        <v>1377</v>
      </c>
      <c r="E4241" s="77" t="s">
        <v>1378</v>
      </c>
      <c r="F4241" s="78">
        <v>45516</v>
      </c>
      <c r="G4241" s="77" t="s">
        <v>1379</v>
      </c>
      <c r="H4241" s="79">
        <v>32500000</v>
      </c>
      <c r="I4241" s="79">
        <v>32500000</v>
      </c>
      <c r="J4241" s="79">
        <v>3575000</v>
      </c>
      <c r="K4241" s="79">
        <v>28925000</v>
      </c>
      <c r="L4241" s="79">
        <v>0</v>
      </c>
      <c r="M4241" s="79">
        <v>0</v>
      </c>
      <c r="N4241" s="79">
        <v>0</v>
      </c>
      <c r="O4241" s="79">
        <v>0</v>
      </c>
      <c r="P4241" s="80">
        <v>28925000</v>
      </c>
      <c r="Q4241" s="81" t="str">
        <f t="shared" si="66"/>
        <v>Registered</v>
      </c>
    </row>
    <row r="4242" spans="1:17">
      <c r="A4242" s="72">
        <v>9</v>
      </c>
      <c r="B4242" s="72" t="s">
        <v>395</v>
      </c>
      <c r="C4242" s="72" t="s">
        <v>68</v>
      </c>
      <c r="D4242" s="72" t="s">
        <v>1375</v>
      </c>
      <c r="E4242" s="72" t="s">
        <v>1356</v>
      </c>
      <c r="F4242" s="73">
        <v>45619</v>
      </c>
      <c r="G4242" s="72" t="s">
        <v>1376</v>
      </c>
      <c r="H4242" s="74">
        <v>33500000</v>
      </c>
      <c r="I4242" s="74">
        <v>33500000</v>
      </c>
      <c r="J4242" s="74">
        <v>4428000</v>
      </c>
      <c r="K4242" s="74">
        <v>29072000</v>
      </c>
      <c r="L4242" s="74">
        <v>0</v>
      </c>
      <c r="M4242" s="74">
        <v>0</v>
      </c>
      <c r="N4242" s="74">
        <v>0</v>
      </c>
      <c r="O4242" s="74">
        <v>0</v>
      </c>
      <c r="P4242" s="75">
        <v>29072000</v>
      </c>
      <c r="Q4242" s="76" t="str">
        <f t="shared" si="66"/>
        <v>Registered</v>
      </c>
    </row>
    <row r="4243" spans="1:17">
      <c r="A4243" s="77">
        <v>8</v>
      </c>
      <c r="B4243" s="77" t="s">
        <v>395</v>
      </c>
      <c r="C4243" s="77" t="s">
        <v>68</v>
      </c>
      <c r="D4243" s="77" t="s">
        <v>1372</v>
      </c>
      <c r="E4243" s="77" t="s">
        <v>1373</v>
      </c>
      <c r="F4243" s="78">
        <v>45014</v>
      </c>
      <c r="G4243" s="77" t="s">
        <v>1374</v>
      </c>
      <c r="H4243" s="79">
        <v>32500000</v>
      </c>
      <c r="I4243" s="79">
        <v>32500000</v>
      </c>
      <c r="J4243" s="79">
        <v>3250000</v>
      </c>
      <c r="K4243" s="79">
        <v>29250000</v>
      </c>
      <c r="L4243" s="79">
        <v>0</v>
      </c>
      <c r="M4243" s="79">
        <v>0</v>
      </c>
      <c r="N4243" s="79">
        <v>0</v>
      </c>
      <c r="O4243" s="79">
        <v>0</v>
      </c>
      <c r="P4243" s="80">
        <v>29250000</v>
      </c>
      <c r="Q4243" s="81" t="str">
        <f t="shared" si="66"/>
        <v>Registered</v>
      </c>
    </row>
    <row r="4244" spans="1:17">
      <c r="A4244" s="72">
        <v>7</v>
      </c>
      <c r="B4244" s="72" t="s">
        <v>395</v>
      </c>
      <c r="C4244" s="72" t="s">
        <v>68</v>
      </c>
      <c r="D4244" s="72" t="s">
        <v>1369</v>
      </c>
      <c r="E4244" s="72" t="s">
        <v>1370</v>
      </c>
      <c r="F4244" s="73">
        <v>45565</v>
      </c>
      <c r="G4244" s="72" t="s">
        <v>1371</v>
      </c>
      <c r="H4244" s="74">
        <v>34552000</v>
      </c>
      <c r="I4244" s="74">
        <v>34552000</v>
      </c>
      <c r="J4244" s="74">
        <v>3100000</v>
      </c>
      <c r="K4244" s="74">
        <v>31452000</v>
      </c>
      <c r="L4244" s="74">
        <v>0</v>
      </c>
      <c r="M4244" s="74">
        <v>0</v>
      </c>
      <c r="N4244" s="74">
        <v>0</v>
      </c>
      <c r="O4244" s="74">
        <v>0</v>
      </c>
      <c r="P4244" s="75">
        <v>31452000</v>
      </c>
      <c r="Q4244" s="76" t="str">
        <f t="shared" si="66"/>
        <v>Registered</v>
      </c>
    </row>
    <row r="4245" spans="1:17">
      <c r="A4245" s="77">
        <v>6</v>
      </c>
      <c r="B4245" s="77" t="s">
        <v>62</v>
      </c>
      <c r="C4245" s="77" t="s">
        <v>1365</v>
      </c>
      <c r="D4245" s="77" t="s">
        <v>1366</v>
      </c>
      <c r="E4245" s="77" t="s">
        <v>1367</v>
      </c>
      <c r="F4245" s="78">
        <v>45045</v>
      </c>
      <c r="G4245" s="77" t="s">
        <v>1368</v>
      </c>
      <c r="H4245" s="79">
        <v>40000000</v>
      </c>
      <c r="I4245" s="79">
        <v>40000000</v>
      </c>
      <c r="J4245" s="79">
        <v>655000</v>
      </c>
      <c r="K4245" s="79">
        <v>39345000</v>
      </c>
      <c r="L4245" s="79">
        <v>0</v>
      </c>
      <c r="M4245" s="79">
        <v>0</v>
      </c>
      <c r="N4245" s="79">
        <v>0</v>
      </c>
      <c r="O4245" s="79">
        <v>0</v>
      </c>
      <c r="P4245" s="80">
        <v>39345000</v>
      </c>
      <c r="Q4245" s="81" t="str">
        <f t="shared" si="66"/>
        <v>Registered</v>
      </c>
    </row>
    <row r="4246" spans="1:17">
      <c r="A4246" s="72">
        <v>5</v>
      </c>
      <c r="B4246" s="72" t="s">
        <v>395</v>
      </c>
      <c r="C4246" s="72" t="s">
        <v>68</v>
      </c>
      <c r="D4246" s="72" t="s">
        <v>1363</v>
      </c>
      <c r="E4246" s="72" t="s">
        <v>1356</v>
      </c>
      <c r="F4246" s="73">
        <v>45000</v>
      </c>
      <c r="G4246" s="72" t="s">
        <v>1364</v>
      </c>
      <c r="H4246" s="74">
        <v>40700000</v>
      </c>
      <c r="I4246" s="74">
        <v>40700000</v>
      </c>
      <c r="J4246" s="74">
        <v>274000</v>
      </c>
      <c r="K4246" s="74">
        <v>40426000</v>
      </c>
      <c r="L4246" s="74">
        <v>0</v>
      </c>
      <c r="M4246" s="74">
        <v>0</v>
      </c>
      <c r="N4246" s="74">
        <v>0</v>
      </c>
      <c r="O4246" s="74">
        <v>0</v>
      </c>
      <c r="P4246" s="75">
        <v>40426000</v>
      </c>
      <c r="Q4246" s="76" t="str">
        <f t="shared" si="66"/>
        <v>Registered</v>
      </c>
    </row>
    <row r="4247" spans="1:17">
      <c r="A4247" s="77">
        <v>4</v>
      </c>
      <c r="B4247" s="77" t="s">
        <v>395</v>
      </c>
      <c r="C4247" s="77" t="s">
        <v>68</v>
      </c>
      <c r="D4247" s="77" t="s">
        <v>1361</v>
      </c>
      <c r="E4247" s="77" t="s">
        <v>1356</v>
      </c>
      <c r="F4247" s="78">
        <v>44995</v>
      </c>
      <c r="G4247" s="77" t="s">
        <v>1362</v>
      </c>
      <c r="H4247" s="79">
        <v>51750000</v>
      </c>
      <c r="I4247" s="79">
        <v>51750000</v>
      </c>
      <c r="J4247" s="79">
        <v>178400</v>
      </c>
      <c r="K4247" s="79">
        <v>51571600</v>
      </c>
      <c r="L4247" s="79">
        <v>0</v>
      </c>
      <c r="M4247" s="79">
        <v>0</v>
      </c>
      <c r="N4247" s="79">
        <v>0</v>
      </c>
      <c r="O4247" s="79">
        <v>0</v>
      </c>
      <c r="P4247" s="80">
        <v>51571600</v>
      </c>
      <c r="Q4247" s="81" t="str">
        <f t="shared" si="66"/>
        <v>Registered</v>
      </c>
    </row>
    <row r="4248" spans="1:17">
      <c r="A4248" s="72">
        <v>3</v>
      </c>
      <c r="B4248" s="72" t="s">
        <v>395</v>
      </c>
      <c r="C4248" s="72" t="s">
        <v>68</v>
      </c>
      <c r="D4248" s="72" t="s">
        <v>1358</v>
      </c>
      <c r="E4248" s="72" t="s">
        <v>1359</v>
      </c>
      <c r="F4248" s="73">
        <v>45316</v>
      </c>
      <c r="G4248" s="72" t="s">
        <v>1360</v>
      </c>
      <c r="H4248" s="74">
        <v>73657500</v>
      </c>
      <c r="I4248" s="74">
        <v>73657500</v>
      </c>
      <c r="J4248" s="74">
        <v>13803575</v>
      </c>
      <c r="K4248" s="74">
        <v>59853925</v>
      </c>
      <c r="L4248" s="74">
        <v>0</v>
      </c>
      <c r="M4248" s="74">
        <v>0</v>
      </c>
      <c r="N4248" s="74">
        <v>0</v>
      </c>
      <c r="O4248" s="74">
        <v>0</v>
      </c>
      <c r="P4248" s="75">
        <v>59853925</v>
      </c>
      <c r="Q4248" s="76" t="str">
        <f t="shared" si="66"/>
        <v>Registered</v>
      </c>
    </row>
    <row r="4249" spans="1:17">
      <c r="A4249" s="77">
        <v>2</v>
      </c>
      <c r="B4249" s="77" t="s">
        <v>395</v>
      </c>
      <c r="C4249" s="77" t="s">
        <v>68</v>
      </c>
      <c r="D4249" s="77" t="s">
        <v>1355</v>
      </c>
      <c r="E4249" s="77" t="s">
        <v>1356</v>
      </c>
      <c r="F4249" s="78">
        <v>45230</v>
      </c>
      <c r="G4249" s="77" t="s">
        <v>1357</v>
      </c>
      <c r="H4249" s="79">
        <v>69400000</v>
      </c>
      <c r="I4249" s="79">
        <v>69400000</v>
      </c>
      <c r="J4249" s="79">
        <v>8300000</v>
      </c>
      <c r="K4249" s="79">
        <v>61100000</v>
      </c>
      <c r="L4249" s="79">
        <v>0</v>
      </c>
      <c r="M4249" s="79">
        <v>0</v>
      </c>
      <c r="N4249" s="79">
        <v>0</v>
      </c>
      <c r="O4249" s="79">
        <v>0</v>
      </c>
      <c r="P4249" s="80">
        <v>61100000</v>
      </c>
      <c r="Q4249" s="81" t="str">
        <f t="shared" si="66"/>
        <v>Registered</v>
      </c>
    </row>
    <row r="4250" spans="1:17" ht="15.75" thickBot="1">
      <c r="A4250" s="72">
        <v>1</v>
      </c>
      <c r="B4250" s="72" t="s">
        <v>395</v>
      </c>
      <c r="C4250" s="72" t="s">
        <v>68</v>
      </c>
      <c r="D4250" s="72" t="s">
        <v>1352</v>
      </c>
      <c r="E4250" s="72" t="s">
        <v>1353</v>
      </c>
      <c r="F4250" s="73">
        <v>44162</v>
      </c>
      <c r="G4250" s="72" t="s">
        <v>1354</v>
      </c>
      <c r="H4250" s="74">
        <v>180000001</v>
      </c>
      <c r="I4250" s="74">
        <v>180000001</v>
      </c>
      <c r="J4250" s="74">
        <v>91750000</v>
      </c>
      <c r="K4250" s="74">
        <v>88250001</v>
      </c>
      <c r="L4250" s="74">
        <v>0</v>
      </c>
      <c r="M4250" s="74">
        <v>0</v>
      </c>
      <c r="N4250" s="74">
        <v>0</v>
      </c>
      <c r="O4250" s="74">
        <v>0</v>
      </c>
      <c r="P4250" s="75">
        <v>88250001</v>
      </c>
      <c r="Q4250" s="76" t="str">
        <f t="shared" si="66"/>
        <v>Registered</v>
      </c>
    </row>
    <row r="4251" spans="1:17" ht="15.75" thickTop="1">
      <c r="A4251" s="84"/>
      <c r="B4251" s="84"/>
      <c r="C4251" s="84"/>
      <c r="D4251" s="84"/>
      <c r="E4251" s="84"/>
      <c r="F4251" s="85"/>
      <c r="G4251" s="84"/>
      <c r="H4251" s="86">
        <f>SUBTOTAL(109,'Ageing Apr'!$H$2:$H$4250)</f>
        <v>42358063020</v>
      </c>
      <c r="I4251" s="86">
        <f>SUBTOTAL(109,'Ageing Apr'!$I$2:$I$4250)</f>
        <v>27722303262.799999</v>
      </c>
      <c r="J4251" s="86">
        <f>SUBTOTAL(109,'Ageing Apr'!$J$2:$J$4250)</f>
        <v>26094017268.589985</v>
      </c>
      <c r="K4251" s="87">
        <f>SUBTOTAL(109,'Ageing Apr'!$K$2:$K$4250)</f>
        <v>1580569688.21</v>
      </c>
      <c r="L4251" s="86">
        <f>SUBTOTAL(109,'Ageing Apr'!$L$2:$L$4250)</f>
        <v>593484428.83000004</v>
      </c>
      <c r="M4251" s="86">
        <f>SUBTOTAL(109,'Ageing Apr'!$M$2:$M$4250)</f>
        <v>380143512.58999997</v>
      </c>
      <c r="N4251" s="86">
        <f>SUBTOTAL(109,'Ageing Apr'!$N$2:$N$4250)</f>
        <v>111721373.49000001</v>
      </c>
      <c r="O4251" s="86">
        <f>SUBTOTAL(109,'Ageing Apr'!$O$2:$O$4250)</f>
        <v>93287158.300000012</v>
      </c>
      <c r="P4251" s="88">
        <f>SUBTOTAL(109,'Ageing Apr'!$P$2:$P$4250)</f>
        <v>1330341847.49</v>
      </c>
      <c r="Q4251" s="89"/>
    </row>
    <row r="4252" spans="1:17">
      <c r="P4252" s="68"/>
    </row>
    <row r="4253" spans="1:17">
      <c r="P4253" s="68">
        <f>'Ageing Apr'!$P$4251+'Ageing Apr'!$O$4251+'Ageing Apr'!$N$4251+'Ageing Apr'!$M$4251+'Ageing Apr'!$L$4251</f>
        <v>2508978320.6999998</v>
      </c>
    </row>
  </sheetData>
  <phoneticPr fontId="21"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Y64"/>
  <sheetViews>
    <sheetView workbookViewId="0">
      <selection activeCell="E25" sqref="E25"/>
    </sheetView>
  </sheetViews>
  <sheetFormatPr defaultRowHeight="15"/>
  <cols>
    <col min="1" max="1" width="26.140625" style="27" customWidth="1"/>
    <col min="2" max="3" width="25.85546875" style="27" customWidth="1"/>
    <col min="4" max="4" width="20.42578125" style="27" customWidth="1"/>
    <col min="5" max="5" width="29.5703125" style="27" customWidth="1"/>
    <col min="6" max="6" width="14.85546875" style="27" customWidth="1"/>
    <col min="7" max="7" width="17.5703125" style="27" customWidth="1"/>
    <col min="8" max="8" width="13.7109375" style="27" customWidth="1"/>
    <col min="9" max="9" width="14" style="27" customWidth="1"/>
    <col min="10" max="10" width="13.140625" style="27" customWidth="1"/>
    <col min="11" max="11" width="9.5703125" style="27" customWidth="1"/>
    <col min="12" max="12" width="12.85546875" style="27" customWidth="1"/>
    <col min="13" max="13" width="13.5703125" style="27" customWidth="1"/>
    <col min="14" max="14" width="13.28515625" style="27" customWidth="1"/>
    <col min="15" max="15" width="17.85546875" style="27" customWidth="1"/>
    <col min="16" max="16" width="18.5703125" style="27" customWidth="1"/>
    <col min="17" max="17" width="24.85546875" style="27" customWidth="1"/>
    <col min="18" max="18" width="15.5703125" style="27" customWidth="1"/>
    <col min="19" max="19" width="19.7109375" style="27" customWidth="1"/>
    <col min="20" max="25" width="4.85546875" style="27" customWidth="1"/>
    <col min="26" max="16384" width="9.140625" style="27"/>
  </cols>
  <sheetData>
    <row r="1" spans="1:25">
      <c r="A1" s="26" t="s">
        <v>556</v>
      </c>
    </row>
    <row r="2" spans="1:25">
      <c r="A2" s="26" t="s">
        <v>789</v>
      </c>
    </row>
    <row r="3" spans="1:25">
      <c r="A3" s="26" t="s">
        <v>557</v>
      </c>
    </row>
    <row r="4" spans="1:25">
      <c r="A4" s="26" t="s">
        <v>790</v>
      </c>
    </row>
    <row r="5" spans="1:25">
      <c r="A5" s="28" t="s">
        <v>558</v>
      </c>
      <c r="B5" s="28" t="s">
        <v>559</v>
      </c>
      <c r="C5" s="28" t="s">
        <v>90</v>
      </c>
      <c r="D5" s="28" t="s">
        <v>91</v>
      </c>
      <c r="E5" s="28" t="s">
        <v>560</v>
      </c>
      <c r="F5" s="28" t="s">
        <v>561</v>
      </c>
      <c r="G5" s="28" t="s">
        <v>562</v>
      </c>
      <c r="H5" s="28" t="s">
        <v>563</v>
      </c>
      <c r="I5" s="29" t="s">
        <v>92</v>
      </c>
      <c r="J5" s="29" t="s">
        <v>564</v>
      </c>
      <c r="K5" s="30" t="s">
        <v>565</v>
      </c>
      <c r="L5" s="30" t="s">
        <v>93</v>
      </c>
      <c r="M5" s="30" t="s">
        <v>566</v>
      </c>
      <c r="N5" s="30" t="s">
        <v>567</v>
      </c>
      <c r="O5" s="30" t="s">
        <v>568</v>
      </c>
      <c r="P5" s="28" t="s">
        <v>569</v>
      </c>
      <c r="Q5" s="28" t="s">
        <v>570</v>
      </c>
      <c r="R5" s="28" t="s">
        <v>571</v>
      </c>
      <c r="S5" s="28" t="s">
        <v>572</v>
      </c>
      <c r="T5" s="28" t="s">
        <v>573</v>
      </c>
      <c r="U5" s="28" t="s">
        <v>574</v>
      </c>
      <c r="V5" s="28" t="s">
        <v>575</v>
      </c>
      <c r="W5" s="28" t="s">
        <v>576</v>
      </c>
      <c r="X5" s="28" t="s">
        <v>577</v>
      </c>
      <c r="Y5" s="28" t="s">
        <v>578</v>
      </c>
    </row>
    <row r="6" spans="1:25">
      <c r="A6" s="16" t="s">
        <v>579</v>
      </c>
      <c r="B6" s="16" t="s">
        <v>21</v>
      </c>
      <c r="C6" s="16" t="s">
        <v>29</v>
      </c>
      <c r="D6" s="16" t="s">
        <v>162</v>
      </c>
      <c r="E6" s="16" t="s">
        <v>163</v>
      </c>
      <c r="F6" s="16" t="s">
        <v>791</v>
      </c>
      <c r="G6" s="16" t="s">
        <v>792</v>
      </c>
      <c r="H6" s="16" t="s">
        <v>793</v>
      </c>
      <c r="I6" s="31">
        <v>46155</v>
      </c>
      <c r="J6" s="31">
        <v>46167</v>
      </c>
      <c r="K6" s="19">
        <v>506</v>
      </c>
      <c r="L6" s="19">
        <v>6030000</v>
      </c>
      <c r="M6" s="19">
        <v>1809000</v>
      </c>
      <c r="N6" s="19">
        <v>90450</v>
      </c>
      <c r="O6" s="19">
        <v>1790910</v>
      </c>
      <c r="P6" s="16" t="s">
        <v>583</v>
      </c>
      <c r="Q6" s="16" t="s">
        <v>794</v>
      </c>
      <c r="R6" s="16" t="s">
        <v>585</v>
      </c>
      <c r="S6" s="16" t="s">
        <v>586</v>
      </c>
      <c r="T6" s="16"/>
      <c r="U6" s="16"/>
      <c r="V6" s="16"/>
      <c r="W6" s="16"/>
      <c r="X6" s="16" t="s">
        <v>593</v>
      </c>
      <c r="Y6" s="16"/>
    </row>
    <row r="7" spans="1:25">
      <c r="A7" s="16" t="s">
        <v>579</v>
      </c>
      <c r="B7" s="16" t="s">
        <v>21</v>
      </c>
      <c r="C7" s="16" t="s">
        <v>32</v>
      </c>
      <c r="D7" s="16" t="s">
        <v>139</v>
      </c>
      <c r="E7" s="16" t="s">
        <v>140</v>
      </c>
      <c r="F7" s="16" t="s">
        <v>795</v>
      </c>
      <c r="G7" s="16" t="s">
        <v>796</v>
      </c>
      <c r="H7" s="16"/>
      <c r="I7" s="31">
        <v>46162</v>
      </c>
      <c r="J7" s="31">
        <v>2</v>
      </c>
      <c r="K7" s="19">
        <v>1152</v>
      </c>
      <c r="L7" s="19">
        <v>9158400</v>
      </c>
      <c r="M7" s="19">
        <v>0</v>
      </c>
      <c r="N7" s="19">
        <v>0</v>
      </c>
      <c r="O7" s="19">
        <v>100000</v>
      </c>
      <c r="P7" s="16" t="s">
        <v>583</v>
      </c>
      <c r="Q7" s="16" t="s">
        <v>625</v>
      </c>
      <c r="R7" s="16" t="s">
        <v>585</v>
      </c>
      <c r="S7" s="16" t="s">
        <v>586</v>
      </c>
      <c r="T7" s="16"/>
      <c r="U7" s="16"/>
      <c r="V7" s="16"/>
      <c r="W7" s="16"/>
      <c r="X7" s="16" t="s">
        <v>593</v>
      </c>
      <c r="Y7" s="16"/>
    </row>
    <row r="8" spans="1:25">
      <c r="A8" s="16" t="s">
        <v>579</v>
      </c>
      <c r="B8" s="16" t="s">
        <v>21</v>
      </c>
      <c r="C8" s="16" t="s">
        <v>31</v>
      </c>
      <c r="D8" s="16" t="s">
        <v>156</v>
      </c>
      <c r="E8" s="16" t="s">
        <v>157</v>
      </c>
      <c r="F8" s="16" t="s">
        <v>797</v>
      </c>
      <c r="G8" s="16" t="s">
        <v>798</v>
      </c>
      <c r="H8" s="16" t="s">
        <v>799</v>
      </c>
      <c r="I8" s="31">
        <v>46167</v>
      </c>
      <c r="J8" s="31">
        <v>46188</v>
      </c>
      <c r="K8" s="19">
        <v>1719</v>
      </c>
      <c r="L8" s="19">
        <v>13923900</v>
      </c>
      <c r="M8" s="19">
        <v>0</v>
      </c>
      <c r="N8" s="19">
        <v>0</v>
      </c>
      <c r="O8" s="19">
        <v>4177170</v>
      </c>
      <c r="P8" s="16" t="s">
        <v>583</v>
      </c>
      <c r="Q8" s="16" t="s">
        <v>625</v>
      </c>
      <c r="R8" s="16" t="s">
        <v>614</v>
      </c>
      <c r="S8" s="16" t="s">
        <v>615</v>
      </c>
      <c r="T8" s="16"/>
      <c r="U8" s="16"/>
      <c r="V8" s="16"/>
      <c r="W8" s="16"/>
      <c r="X8" s="16" t="s">
        <v>593</v>
      </c>
      <c r="Y8" s="16"/>
    </row>
    <row r="9" spans="1:25">
      <c r="A9" s="16" t="s">
        <v>579</v>
      </c>
      <c r="B9" s="16" t="s">
        <v>21</v>
      </c>
      <c r="C9" s="16" t="s">
        <v>33</v>
      </c>
      <c r="D9" s="16" t="s">
        <v>136</v>
      </c>
      <c r="E9" s="16" t="s">
        <v>137</v>
      </c>
      <c r="F9" s="16" t="s">
        <v>800</v>
      </c>
      <c r="G9" s="16" t="s">
        <v>801</v>
      </c>
      <c r="H9" s="16" t="s">
        <v>802</v>
      </c>
      <c r="I9" s="31">
        <v>46168</v>
      </c>
      <c r="J9" s="31">
        <v>46181</v>
      </c>
      <c r="K9" s="19">
        <v>1152</v>
      </c>
      <c r="L9" s="19">
        <v>9245952</v>
      </c>
      <c r="M9" s="19">
        <v>0</v>
      </c>
      <c r="N9" s="19">
        <v>0</v>
      </c>
      <c r="O9" s="19">
        <v>2773785</v>
      </c>
      <c r="P9" s="16" t="s">
        <v>583</v>
      </c>
      <c r="Q9" s="16" t="s">
        <v>602</v>
      </c>
      <c r="R9" s="16" t="s">
        <v>585</v>
      </c>
      <c r="S9" s="16" t="s">
        <v>586</v>
      </c>
      <c r="T9" s="16"/>
      <c r="U9" s="16"/>
      <c r="V9" s="16"/>
      <c r="W9" s="16"/>
      <c r="X9" s="16" t="s">
        <v>593</v>
      </c>
      <c r="Y9" s="16"/>
    </row>
    <row r="10" spans="1:25">
      <c r="A10" s="16" t="s">
        <v>579</v>
      </c>
      <c r="B10" s="16" t="s">
        <v>21</v>
      </c>
      <c r="C10" s="16" t="s">
        <v>28</v>
      </c>
      <c r="D10" s="16" t="s">
        <v>158</v>
      </c>
      <c r="E10" s="16" t="s">
        <v>159</v>
      </c>
      <c r="F10" s="16" t="s">
        <v>803</v>
      </c>
      <c r="G10" s="16" t="s">
        <v>804</v>
      </c>
      <c r="H10" s="16"/>
      <c r="I10" s="31">
        <v>46168</v>
      </c>
      <c r="J10" s="31">
        <v>46168</v>
      </c>
      <c r="K10" s="19">
        <v>682</v>
      </c>
      <c r="L10" s="19">
        <v>6816800</v>
      </c>
      <c r="M10" s="19">
        <v>0</v>
      </c>
      <c r="N10" s="19">
        <v>0</v>
      </c>
      <c r="O10" s="19">
        <v>1481680</v>
      </c>
      <c r="P10" s="16" t="s">
        <v>583</v>
      </c>
      <c r="Q10" s="16" t="s">
        <v>794</v>
      </c>
      <c r="R10" s="16" t="s">
        <v>585</v>
      </c>
      <c r="S10" s="16" t="s">
        <v>586</v>
      </c>
      <c r="T10" s="16"/>
      <c r="U10" s="16"/>
      <c r="V10" s="16"/>
      <c r="W10" s="16"/>
      <c r="X10" s="16" t="s">
        <v>593</v>
      </c>
      <c r="Y10" s="16"/>
    </row>
    <row r="11" spans="1:25">
      <c r="A11" s="16" t="s">
        <v>579</v>
      </c>
      <c r="B11" s="16" t="s">
        <v>21</v>
      </c>
      <c r="C11" s="16" t="s">
        <v>32</v>
      </c>
      <c r="D11" s="16" t="s">
        <v>147</v>
      </c>
      <c r="E11" s="16" t="s">
        <v>148</v>
      </c>
      <c r="F11" s="16" t="s">
        <v>805</v>
      </c>
      <c r="G11" s="16" t="s">
        <v>806</v>
      </c>
      <c r="H11" s="16"/>
      <c r="I11" s="31">
        <v>46170</v>
      </c>
      <c r="J11" s="31">
        <v>2</v>
      </c>
      <c r="K11" s="19">
        <v>1152</v>
      </c>
      <c r="L11" s="19">
        <v>9194000</v>
      </c>
      <c r="M11" s="19">
        <v>0</v>
      </c>
      <c r="N11" s="19">
        <v>0</v>
      </c>
      <c r="O11" s="19">
        <v>919400</v>
      </c>
      <c r="P11" s="16" t="s">
        <v>583</v>
      </c>
      <c r="Q11" s="16"/>
      <c r="R11" s="16" t="s">
        <v>586</v>
      </c>
      <c r="S11" s="16" t="s">
        <v>807</v>
      </c>
      <c r="T11" s="16"/>
      <c r="U11" s="16"/>
      <c r="V11" s="16"/>
      <c r="W11" s="16"/>
      <c r="X11" s="16" t="s">
        <v>593</v>
      </c>
      <c r="Y11" s="16"/>
    </row>
    <row r="12" spans="1:25">
      <c r="A12" s="16" t="s">
        <v>579</v>
      </c>
      <c r="B12" s="16" t="s">
        <v>35</v>
      </c>
      <c r="C12" s="16" t="s">
        <v>37</v>
      </c>
      <c r="D12" s="16" t="s">
        <v>186</v>
      </c>
      <c r="E12" s="16" t="s">
        <v>187</v>
      </c>
      <c r="F12" s="16" t="s">
        <v>808</v>
      </c>
      <c r="G12" s="16" t="s">
        <v>809</v>
      </c>
      <c r="H12" s="16" t="s">
        <v>810</v>
      </c>
      <c r="I12" s="31">
        <v>46155</v>
      </c>
      <c r="J12" s="31">
        <v>2</v>
      </c>
      <c r="K12" s="19">
        <v>733</v>
      </c>
      <c r="L12" s="19">
        <v>5062831</v>
      </c>
      <c r="M12" s="19">
        <v>0</v>
      </c>
      <c r="N12" s="19">
        <v>0</v>
      </c>
      <c r="O12" s="19">
        <v>607283</v>
      </c>
      <c r="P12" s="16" t="s">
        <v>583</v>
      </c>
      <c r="Q12" s="16" t="s">
        <v>625</v>
      </c>
      <c r="R12" s="16" t="s">
        <v>586</v>
      </c>
      <c r="S12" s="16" t="s">
        <v>631</v>
      </c>
      <c r="T12" s="16"/>
      <c r="U12" s="16"/>
      <c r="V12" s="16"/>
      <c r="W12" s="16"/>
      <c r="X12" s="16" t="s">
        <v>593</v>
      </c>
      <c r="Y12" s="16"/>
    </row>
    <row r="13" spans="1:25">
      <c r="A13" s="16" t="s">
        <v>635</v>
      </c>
      <c r="B13" s="16" t="s">
        <v>86</v>
      </c>
      <c r="C13" s="16" t="s">
        <v>89</v>
      </c>
      <c r="D13" s="16" t="s">
        <v>811</v>
      </c>
      <c r="E13" s="16" t="s">
        <v>812</v>
      </c>
      <c r="F13" s="16" t="s">
        <v>813</v>
      </c>
      <c r="G13" s="16" t="s">
        <v>814</v>
      </c>
      <c r="H13" s="16" t="s">
        <v>815</v>
      </c>
      <c r="I13" s="31">
        <v>46164</v>
      </c>
      <c r="J13" s="31">
        <v>2</v>
      </c>
      <c r="K13" s="19">
        <v>581</v>
      </c>
      <c r="L13" s="19">
        <v>1627000</v>
      </c>
      <c r="M13" s="19">
        <v>0</v>
      </c>
      <c r="N13" s="19">
        <v>0</v>
      </c>
      <c r="O13" s="19">
        <v>161390</v>
      </c>
      <c r="P13" s="16" t="s">
        <v>661</v>
      </c>
      <c r="Q13" s="16"/>
      <c r="R13" s="16"/>
      <c r="S13" s="16"/>
      <c r="T13" s="16"/>
      <c r="U13" s="16"/>
      <c r="V13" s="16"/>
      <c r="W13" s="16"/>
      <c r="X13" s="16" t="s">
        <v>593</v>
      </c>
      <c r="Y13" s="16"/>
    </row>
    <row r="14" spans="1:25">
      <c r="A14" s="16" t="s">
        <v>635</v>
      </c>
      <c r="B14" s="16" t="s">
        <v>77</v>
      </c>
      <c r="C14" s="16" t="s">
        <v>79</v>
      </c>
      <c r="D14" s="16" t="s">
        <v>444</v>
      </c>
      <c r="E14" s="16" t="s">
        <v>445</v>
      </c>
      <c r="F14" s="16"/>
      <c r="G14" s="16" t="s">
        <v>816</v>
      </c>
      <c r="H14" s="16"/>
      <c r="I14" s="31">
        <v>46147</v>
      </c>
      <c r="J14" s="31">
        <v>2</v>
      </c>
      <c r="K14" s="19">
        <v>2675</v>
      </c>
      <c r="L14" s="19">
        <v>33705000</v>
      </c>
      <c r="M14" s="19">
        <v>0</v>
      </c>
      <c r="N14" s="19">
        <v>0</v>
      </c>
      <c r="O14" s="19">
        <v>1100000</v>
      </c>
      <c r="P14" s="16" t="s">
        <v>638</v>
      </c>
      <c r="Q14" s="16" t="s">
        <v>639</v>
      </c>
      <c r="R14" s="16" t="s">
        <v>586</v>
      </c>
      <c r="S14" s="16"/>
      <c r="T14" s="16"/>
      <c r="U14" s="16"/>
      <c r="V14" s="16"/>
      <c r="W14" s="16"/>
      <c r="X14" s="16"/>
      <c r="Y14" s="16"/>
    </row>
    <row r="15" spans="1:25">
      <c r="A15" s="16" t="s">
        <v>635</v>
      </c>
      <c r="B15" s="16" t="s">
        <v>77</v>
      </c>
      <c r="C15" s="16" t="s">
        <v>80</v>
      </c>
      <c r="D15" s="16" t="s">
        <v>453</v>
      </c>
      <c r="E15" s="16" t="s">
        <v>454</v>
      </c>
      <c r="F15" s="16"/>
      <c r="G15" s="16" t="s">
        <v>817</v>
      </c>
      <c r="H15" s="16"/>
      <c r="I15" s="31">
        <v>46147</v>
      </c>
      <c r="J15" s="31">
        <v>2</v>
      </c>
      <c r="K15" s="19">
        <v>3255</v>
      </c>
      <c r="L15" s="19">
        <v>40687500</v>
      </c>
      <c r="M15" s="19">
        <v>0</v>
      </c>
      <c r="N15" s="19">
        <v>0</v>
      </c>
      <c r="O15" s="19">
        <v>4068750</v>
      </c>
      <c r="P15" s="16" t="s">
        <v>638</v>
      </c>
      <c r="Q15" s="16" t="s">
        <v>639</v>
      </c>
      <c r="R15" s="16" t="s">
        <v>585</v>
      </c>
      <c r="S15" s="16" t="s">
        <v>586</v>
      </c>
      <c r="T15" s="16"/>
      <c r="U15" s="16"/>
      <c r="V15" s="16"/>
      <c r="W15" s="16"/>
      <c r="X15" s="16" t="s">
        <v>593</v>
      </c>
      <c r="Y15" s="16"/>
    </row>
    <row r="16" spans="1:25">
      <c r="A16" s="16" t="s">
        <v>635</v>
      </c>
      <c r="B16" s="16" t="s">
        <v>77</v>
      </c>
      <c r="C16" s="16" t="s">
        <v>79</v>
      </c>
      <c r="D16" s="16" t="s">
        <v>442</v>
      </c>
      <c r="E16" s="16" t="s">
        <v>443</v>
      </c>
      <c r="F16" s="16" t="s">
        <v>818</v>
      </c>
      <c r="G16" s="16" t="s">
        <v>819</v>
      </c>
      <c r="H16" s="16" t="s">
        <v>820</v>
      </c>
      <c r="I16" s="31">
        <v>46148</v>
      </c>
      <c r="J16" s="31">
        <v>46157</v>
      </c>
      <c r="K16" s="19">
        <v>3255</v>
      </c>
      <c r="L16" s="19">
        <v>33500000</v>
      </c>
      <c r="M16" s="19">
        <v>15075000</v>
      </c>
      <c r="N16" s="19">
        <v>753750</v>
      </c>
      <c r="O16" s="19">
        <v>8350000</v>
      </c>
      <c r="P16" s="16" t="s">
        <v>638</v>
      </c>
      <c r="Q16" s="16" t="s">
        <v>639</v>
      </c>
      <c r="R16" s="16" t="s">
        <v>586</v>
      </c>
      <c r="S16" s="16" t="s">
        <v>821</v>
      </c>
      <c r="T16" s="16"/>
      <c r="U16" s="16"/>
      <c r="V16" s="16"/>
      <c r="W16" s="16"/>
      <c r="X16" s="16"/>
      <c r="Y16" s="16"/>
    </row>
    <row r="17" spans="1:25">
      <c r="A17" s="16" t="s">
        <v>635</v>
      </c>
      <c r="B17" s="16" t="s">
        <v>77</v>
      </c>
      <c r="C17" s="16" t="s">
        <v>80</v>
      </c>
      <c r="D17" s="16" t="s">
        <v>455</v>
      </c>
      <c r="E17" s="16" t="s">
        <v>456</v>
      </c>
      <c r="F17" s="16"/>
      <c r="G17" s="16" t="s">
        <v>822</v>
      </c>
      <c r="H17" s="16"/>
      <c r="I17" s="31">
        <v>46148</v>
      </c>
      <c r="J17" s="31">
        <v>2</v>
      </c>
      <c r="K17" s="19">
        <v>3255</v>
      </c>
      <c r="L17" s="19">
        <v>33500000</v>
      </c>
      <c r="M17" s="19">
        <v>0</v>
      </c>
      <c r="N17" s="19">
        <v>0</v>
      </c>
      <c r="O17" s="19">
        <v>3350000</v>
      </c>
      <c r="P17" s="16" t="s">
        <v>638</v>
      </c>
      <c r="Q17" s="16" t="s">
        <v>639</v>
      </c>
      <c r="R17" s="16" t="s">
        <v>586</v>
      </c>
      <c r="S17" s="16" t="s">
        <v>401</v>
      </c>
      <c r="T17" s="16"/>
      <c r="U17" s="16"/>
      <c r="V17" s="16"/>
      <c r="W17" s="16"/>
      <c r="X17" s="16"/>
      <c r="Y17" s="16"/>
    </row>
    <row r="18" spans="1:25">
      <c r="A18" s="16" t="s">
        <v>635</v>
      </c>
      <c r="B18" s="16" t="s">
        <v>77</v>
      </c>
      <c r="C18" s="16" t="s">
        <v>79</v>
      </c>
      <c r="D18" s="16" t="s">
        <v>428</v>
      </c>
      <c r="E18" s="16" t="s">
        <v>429</v>
      </c>
      <c r="F18" s="16" t="s">
        <v>823</v>
      </c>
      <c r="G18" s="16" t="s">
        <v>824</v>
      </c>
      <c r="H18" s="16"/>
      <c r="I18" s="31">
        <v>46168</v>
      </c>
      <c r="J18" s="31">
        <v>2</v>
      </c>
      <c r="K18" s="19">
        <v>3255</v>
      </c>
      <c r="L18" s="19">
        <v>34300000</v>
      </c>
      <c r="M18" s="19">
        <v>0</v>
      </c>
      <c r="N18" s="19">
        <v>0</v>
      </c>
      <c r="O18" s="19">
        <v>2100000</v>
      </c>
      <c r="P18" s="16" t="s">
        <v>638</v>
      </c>
      <c r="Q18" s="16" t="s">
        <v>639</v>
      </c>
      <c r="R18" s="16"/>
      <c r="S18" s="16"/>
      <c r="T18" s="16"/>
      <c r="U18" s="16"/>
      <c r="V18" s="16"/>
      <c r="W18" s="16"/>
      <c r="X18" s="16"/>
      <c r="Y18" s="16"/>
    </row>
    <row r="19" spans="1:25">
      <c r="A19" s="16" t="s">
        <v>635</v>
      </c>
      <c r="B19" s="16" t="s">
        <v>77</v>
      </c>
      <c r="C19" s="16" t="s">
        <v>79</v>
      </c>
      <c r="D19" s="16" t="s">
        <v>438</v>
      </c>
      <c r="E19" s="16" t="s">
        <v>439</v>
      </c>
      <c r="F19" s="16" t="s">
        <v>825</v>
      </c>
      <c r="G19" s="16" t="s">
        <v>826</v>
      </c>
      <c r="H19" s="16"/>
      <c r="I19" s="31">
        <v>46168</v>
      </c>
      <c r="J19" s="31">
        <v>2</v>
      </c>
      <c r="K19" s="19">
        <v>3255</v>
      </c>
      <c r="L19" s="19">
        <v>33500000</v>
      </c>
      <c r="M19" s="19">
        <v>0</v>
      </c>
      <c r="N19" s="19">
        <v>0</v>
      </c>
      <c r="O19" s="19">
        <v>1100000</v>
      </c>
      <c r="P19" s="16" t="s">
        <v>638</v>
      </c>
      <c r="Q19" s="16" t="s">
        <v>639</v>
      </c>
      <c r="R19" s="16"/>
      <c r="S19" s="16"/>
      <c r="T19" s="16"/>
      <c r="U19" s="16"/>
      <c r="V19" s="16"/>
      <c r="W19" s="16"/>
      <c r="X19" s="16"/>
      <c r="Y19" s="16"/>
    </row>
    <row r="20" spans="1:25">
      <c r="A20" s="16" t="s">
        <v>635</v>
      </c>
      <c r="B20" s="16" t="s">
        <v>77</v>
      </c>
      <c r="C20" s="16" t="s">
        <v>79</v>
      </c>
      <c r="D20" s="16" t="s">
        <v>436</v>
      </c>
      <c r="E20" s="16" t="s">
        <v>437</v>
      </c>
      <c r="F20" s="16" t="s">
        <v>827</v>
      </c>
      <c r="G20" s="16" t="s">
        <v>828</v>
      </c>
      <c r="H20" s="16"/>
      <c r="I20" s="31">
        <v>46168</v>
      </c>
      <c r="J20" s="31">
        <v>2</v>
      </c>
      <c r="K20" s="19">
        <v>2505</v>
      </c>
      <c r="L20" s="19">
        <v>28200000</v>
      </c>
      <c r="M20" s="19">
        <v>0</v>
      </c>
      <c r="N20" s="19">
        <v>0</v>
      </c>
      <c r="O20" s="19">
        <v>1000000</v>
      </c>
      <c r="P20" s="16" t="s">
        <v>638</v>
      </c>
      <c r="Q20" s="16" t="s">
        <v>639</v>
      </c>
      <c r="R20" s="16"/>
      <c r="S20" s="16"/>
      <c r="T20" s="16"/>
      <c r="U20" s="16"/>
      <c r="V20" s="16"/>
      <c r="W20" s="16"/>
      <c r="X20" s="16"/>
      <c r="Y20" s="16"/>
    </row>
    <row r="21" spans="1:25">
      <c r="A21" s="16" t="s">
        <v>635</v>
      </c>
      <c r="B21" s="16" t="s">
        <v>77</v>
      </c>
      <c r="C21" s="16" t="s">
        <v>79</v>
      </c>
      <c r="D21" s="16" t="s">
        <v>440</v>
      </c>
      <c r="E21" s="16" t="s">
        <v>441</v>
      </c>
      <c r="F21" s="16" t="s">
        <v>829</v>
      </c>
      <c r="G21" s="16" t="s">
        <v>830</v>
      </c>
      <c r="H21" s="16"/>
      <c r="I21" s="31">
        <v>46168</v>
      </c>
      <c r="J21" s="31">
        <v>2</v>
      </c>
      <c r="K21" s="19">
        <v>2675</v>
      </c>
      <c r="L21" s="19">
        <v>31100000</v>
      </c>
      <c r="M21" s="19">
        <v>0</v>
      </c>
      <c r="N21" s="19">
        <v>0</v>
      </c>
      <c r="O21" s="19">
        <v>1100000</v>
      </c>
      <c r="P21" s="16" t="s">
        <v>638</v>
      </c>
      <c r="Q21" s="16" t="s">
        <v>639</v>
      </c>
      <c r="R21" s="16" t="s">
        <v>585</v>
      </c>
      <c r="S21" s="16" t="s">
        <v>586</v>
      </c>
      <c r="T21" s="16"/>
      <c r="U21" s="16"/>
      <c r="V21" s="16"/>
      <c r="W21" s="16"/>
      <c r="X21" s="16"/>
      <c r="Y21" s="16"/>
    </row>
    <row r="22" spans="1:25">
      <c r="A22" s="16" t="s">
        <v>635</v>
      </c>
      <c r="B22" s="16" t="s">
        <v>77</v>
      </c>
      <c r="C22" s="16" t="s">
        <v>79</v>
      </c>
      <c r="D22" s="16" t="s">
        <v>434</v>
      </c>
      <c r="E22" s="16" t="s">
        <v>435</v>
      </c>
      <c r="F22" s="16" t="s">
        <v>831</v>
      </c>
      <c r="G22" s="16" t="s">
        <v>832</v>
      </c>
      <c r="H22" s="16"/>
      <c r="I22" s="31">
        <v>46170</v>
      </c>
      <c r="J22" s="31">
        <v>2</v>
      </c>
      <c r="K22" s="19">
        <v>2675</v>
      </c>
      <c r="L22" s="19">
        <v>26800000</v>
      </c>
      <c r="M22" s="19">
        <v>0</v>
      </c>
      <c r="N22" s="19">
        <v>0</v>
      </c>
      <c r="O22" s="19">
        <v>900000</v>
      </c>
      <c r="P22" s="16" t="s">
        <v>638</v>
      </c>
      <c r="Q22" s="16" t="s">
        <v>639</v>
      </c>
      <c r="R22" s="16"/>
      <c r="S22" s="16"/>
      <c r="T22" s="16"/>
      <c r="U22" s="16"/>
      <c r="V22" s="16"/>
      <c r="W22" s="16"/>
      <c r="X22" s="16"/>
      <c r="Y22" s="16"/>
    </row>
    <row r="23" spans="1:25">
      <c r="A23" s="16" t="s">
        <v>635</v>
      </c>
      <c r="B23" s="16" t="s">
        <v>77</v>
      </c>
      <c r="C23" s="16" t="s">
        <v>79</v>
      </c>
      <c r="D23" s="16" t="s">
        <v>446</v>
      </c>
      <c r="E23" s="16" t="s">
        <v>447</v>
      </c>
      <c r="F23" s="16" t="s">
        <v>833</v>
      </c>
      <c r="G23" s="16" t="s">
        <v>834</v>
      </c>
      <c r="H23" s="16"/>
      <c r="I23" s="31">
        <v>46170</v>
      </c>
      <c r="J23" s="31">
        <v>2</v>
      </c>
      <c r="K23" s="19">
        <v>2675</v>
      </c>
      <c r="L23" s="19">
        <v>26800000</v>
      </c>
      <c r="M23" s="19">
        <v>0</v>
      </c>
      <c r="N23" s="19">
        <v>0</v>
      </c>
      <c r="O23" s="19">
        <v>900000</v>
      </c>
      <c r="P23" s="16"/>
      <c r="Q23" s="16"/>
      <c r="R23" s="16"/>
      <c r="S23" s="16"/>
      <c r="T23" s="16"/>
      <c r="U23" s="16"/>
      <c r="V23" s="16"/>
      <c r="W23" s="16"/>
      <c r="X23" s="16" t="s">
        <v>593</v>
      </c>
      <c r="Y23" s="16"/>
    </row>
    <row r="24" spans="1:25">
      <c r="A24" s="16" t="s">
        <v>635</v>
      </c>
      <c r="B24" s="16" t="s">
        <v>77</v>
      </c>
      <c r="C24" s="16" t="s">
        <v>79</v>
      </c>
      <c r="D24" s="16" t="s">
        <v>432</v>
      </c>
      <c r="E24" s="16" t="s">
        <v>433</v>
      </c>
      <c r="F24" s="16" t="s">
        <v>835</v>
      </c>
      <c r="G24" s="16" t="s">
        <v>836</v>
      </c>
      <c r="H24" s="16"/>
      <c r="I24" s="31">
        <v>46173</v>
      </c>
      <c r="J24" s="31">
        <v>2</v>
      </c>
      <c r="K24" s="19">
        <v>3255</v>
      </c>
      <c r="L24" s="19">
        <v>32700000</v>
      </c>
      <c r="M24" s="19">
        <v>0</v>
      </c>
      <c r="N24" s="19">
        <v>0</v>
      </c>
      <c r="O24" s="19">
        <v>2100000</v>
      </c>
      <c r="P24" s="16" t="s">
        <v>638</v>
      </c>
      <c r="Q24" s="16" t="s">
        <v>639</v>
      </c>
      <c r="R24" s="16"/>
      <c r="S24" s="16"/>
      <c r="T24" s="16"/>
      <c r="U24" s="16"/>
      <c r="V24" s="16"/>
      <c r="W24" s="16"/>
      <c r="X24" s="16" t="s">
        <v>593</v>
      </c>
      <c r="Y24" s="16"/>
    </row>
    <row r="25" spans="1:25">
      <c r="A25" s="16" t="s">
        <v>635</v>
      </c>
      <c r="B25" s="16" t="s">
        <v>3</v>
      </c>
      <c r="C25" s="16" t="s">
        <v>6</v>
      </c>
      <c r="D25" s="16" t="s">
        <v>99</v>
      </c>
      <c r="E25" s="16" t="s">
        <v>100</v>
      </c>
      <c r="F25" s="16" t="s">
        <v>837</v>
      </c>
      <c r="G25" s="16" t="s">
        <v>838</v>
      </c>
      <c r="H25" s="16" t="s">
        <v>839</v>
      </c>
      <c r="I25" s="31">
        <v>46162</v>
      </c>
      <c r="J25" s="31">
        <v>2</v>
      </c>
      <c r="K25" s="19">
        <v>1173</v>
      </c>
      <c r="L25" s="19">
        <v>9911850</v>
      </c>
      <c r="M25" s="19">
        <v>0</v>
      </c>
      <c r="N25" s="19">
        <v>0</v>
      </c>
      <c r="O25" s="19">
        <v>991185</v>
      </c>
      <c r="P25" s="16" t="s">
        <v>638</v>
      </c>
      <c r="Q25" s="16" t="s">
        <v>678</v>
      </c>
      <c r="R25" s="16" t="s">
        <v>586</v>
      </c>
      <c r="S25" s="16"/>
      <c r="T25" s="16"/>
      <c r="U25" s="16"/>
      <c r="V25" s="16"/>
      <c r="W25" s="16"/>
      <c r="X25" s="16" t="s">
        <v>593</v>
      </c>
      <c r="Y25" s="16"/>
    </row>
    <row r="26" spans="1:25">
      <c r="A26" s="16" t="s">
        <v>635</v>
      </c>
      <c r="B26" s="16" t="s">
        <v>15</v>
      </c>
      <c r="C26" s="16" t="s">
        <v>17</v>
      </c>
      <c r="D26" s="16" t="s">
        <v>122</v>
      </c>
      <c r="E26" s="16" t="s">
        <v>123</v>
      </c>
      <c r="F26" s="16" t="s">
        <v>840</v>
      </c>
      <c r="G26" s="16" t="s">
        <v>841</v>
      </c>
      <c r="H26" s="16" t="s">
        <v>842</v>
      </c>
      <c r="I26" s="31">
        <v>46162</v>
      </c>
      <c r="J26" s="31">
        <v>46169</v>
      </c>
      <c r="K26" s="19">
        <v>1173</v>
      </c>
      <c r="L26" s="19">
        <v>9735900</v>
      </c>
      <c r="M26" s="19">
        <v>5938899</v>
      </c>
      <c r="N26" s="19">
        <v>296948</v>
      </c>
      <c r="O26" s="19">
        <v>6036258</v>
      </c>
      <c r="P26" s="16" t="s">
        <v>638</v>
      </c>
      <c r="Q26" s="16" t="s">
        <v>843</v>
      </c>
      <c r="R26" s="16" t="s">
        <v>614</v>
      </c>
      <c r="S26" s="16"/>
      <c r="T26" s="16"/>
      <c r="U26" s="16"/>
      <c r="V26" s="16"/>
      <c r="W26" s="16"/>
      <c r="X26" s="16" t="s">
        <v>593</v>
      </c>
      <c r="Y26" s="16"/>
    </row>
    <row r="27" spans="1:25">
      <c r="A27" s="16" t="s">
        <v>635</v>
      </c>
      <c r="B27" s="16" t="s">
        <v>15</v>
      </c>
      <c r="C27" s="16" t="s">
        <v>17</v>
      </c>
      <c r="D27" s="16" t="s">
        <v>120</v>
      </c>
      <c r="E27" s="16" t="s">
        <v>121</v>
      </c>
      <c r="F27" s="16" t="s">
        <v>844</v>
      </c>
      <c r="G27" s="16" t="s">
        <v>845</v>
      </c>
      <c r="H27" s="16" t="s">
        <v>846</v>
      </c>
      <c r="I27" s="31">
        <v>46168</v>
      </c>
      <c r="J27" s="31">
        <v>46191</v>
      </c>
      <c r="K27" s="19">
        <v>1698</v>
      </c>
      <c r="L27" s="19">
        <v>14441771</v>
      </c>
      <c r="M27" s="19">
        <v>0</v>
      </c>
      <c r="N27" s="19">
        <v>0</v>
      </c>
      <c r="O27" s="19">
        <v>1444177.1</v>
      </c>
      <c r="P27" s="16" t="s">
        <v>638</v>
      </c>
      <c r="Q27" s="16" t="s">
        <v>678</v>
      </c>
      <c r="R27" s="16" t="s">
        <v>586</v>
      </c>
      <c r="S27" s="16"/>
      <c r="T27" s="16"/>
      <c r="U27" s="16"/>
      <c r="V27" s="16"/>
      <c r="W27" s="16"/>
      <c r="X27" s="16" t="s">
        <v>593</v>
      </c>
      <c r="Y27" s="16"/>
    </row>
    <row r="28" spans="1:25">
      <c r="A28" s="16" t="s">
        <v>635</v>
      </c>
      <c r="B28" s="16" t="s">
        <v>15</v>
      </c>
      <c r="C28" s="16" t="s">
        <v>19</v>
      </c>
      <c r="D28" s="16" t="s">
        <v>110</v>
      </c>
      <c r="E28" s="16" t="s">
        <v>111</v>
      </c>
      <c r="F28" s="16" t="s">
        <v>847</v>
      </c>
      <c r="G28" s="16" t="s">
        <v>848</v>
      </c>
      <c r="H28" s="16" t="s">
        <v>849</v>
      </c>
      <c r="I28" s="31">
        <v>46171</v>
      </c>
      <c r="J28" s="31">
        <v>2</v>
      </c>
      <c r="K28" s="19">
        <v>1173</v>
      </c>
      <c r="L28" s="19">
        <v>9916964</v>
      </c>
      <c r="M28" s="19">
        <v>0</v>
      </c>
      <c r="N28" s="19">
        <v>0</v>
      </c>
      <c r="O28" s="19">
        <v>991696.4</v>
      </c>
      <c r="P28" s="16" t="s">
        <v>638</v>
      </c>
      <c r="Q28" s="16" t="s">
        <v>850</v>
      </c>
      <c r="R28" s="16" t="s">
        <v>614</v>
      </c>
      <c r="S28" s="16"/>
      <c r="T28" s="16"/>
      <c r="U28" s="16"/>
      <c r="V28" s="16"/>
      <c r="W28" s="16"/>
      <c r="X28" s="16"/>
      <c r="Y28" s="16"/>
    </row>
    <row r="29" spans="1:25">
      <c r="A29" s="16" t="s">
        <v>635</v>
      </c>
      <c r="B29" s="16" t="s">
        <v>15</v>
      </c>
      <c r="C29" s="16" t="s">
        <v>17</v>
      </c>
      <c r="D29" s="16" t="s">
        <v>118</v>
      </c>
      <c r="E29" s="16" t="s">
        <v>119</v>
      </c>
      <c r="F29" s="16" t="s">
        <v>851</v>
      </c>
      <c r="G29" s="16" t="s">
        <v>852</v>
      </c>
      <c r="H29" s="16" t="s">
        <v>853</v>
      </c>
      <c r="I29" s="31">
        <v>46173</v>
      </c>
      <c r="J29" s="31">
        <v>2</v>
      </c>
      <c r="K29" s="19">
        <v>1173</v>
      </c>
      <c r="L29" s="19">
        <v>9501300</v>
      </c>
      <c r="M29" s="19">
        <v>0</v>
      </c>
      <c r="N29" s="19">
        <v>0</v>
      </c>
      <c r="O29" s="19">
        <v>950130</v>
      </c>
      <c r="P29" s="16" t="s">
        <v>661</v>
      </c>
      <c r="Q29" s="16"/>
      <c r="R29" s="16" t="s">
        <v>614</v>
      </c>
      <c r="S29" s="16"/>
      <c r="T29" s="16"/>
      <c r="U29" s="16"/>
      <c r="V29" s="16"/>
      <c r="W29" s="16"/>
      <c r="X29" s="16" t="s">
        <v>593</v>
      </c>
      <c r="Y29" s="16"/>
    </row>
    <row r="30" spans="1:25">
      <c r="A30" s="16" t="s">
        <v>635</v>
      </c>
      <c r="B30" s="16" t="s">
        <v>72</v>
      </c>
      <c r="C30" s="16" t="s">
        <v>74</v>
      </c>
      <c r="D30" s="16" t="s">
        <v>421</v>
      </c>
      <c r="E30" s="16" t="s">
        <v>422</v>
      </c>
      <c r="F30" s="16"/>
      <c r="G30" s="16" t="s">
        <v>854</v>
      </c>
      <c r="H30" s="16"/>
      <c r="I30" s="31">
        <v>46155</v>
      </c>
      <c r="J30" s="31">
        <v>2</v>
      </c>
      <c r="K30" s="19">
        <v>2126</v>
      </c>
      <c r="L30" s="19">
        <v>26396416</v>
      </c>
      <c r="M30" s="19">
        <v>0</v>
      </c>
      <c r="N30" s="19">
        <v>0</v>
      </c>
      <c r="O30" s="19">
        <v>300000</v>
      </c>
      <c r="P30" s="16" t="s">
        <v>638</v>
      </c>
      <c r="Q30" s="16"/>
      <c r="R30" s="16" t="s">
        <v>586</v>
      </c>
      <c r="S30" s="16"/>
      <c r="T30" s="16"/>
      <c r="U30" s="16"/>
      <c r="V30" s="16"/>
      <c r="W30" s="16"/>
      <c r="X30" s="16" t="s">
        <v>593</v>
      </c>
      <c r="Y30" s="16"/>
    </row>
    <row r="31" spans="1:25">
      <c r="A31" s="16" t="s">
        <v>635</v>
      </c>
      <c r="B31" s="16" t="s">
        <v>72</v>
      </c>
      <c r="C31" s="16" t="s">
        <v>73</v>
      </c>
      <c r="D31" s="16" t="s">
        <v>413</v>
      </c>
      <c r="E31" s="16" t="s">
        <v>414</v>
      </c>
      <c r="F31" s="16" t="s">
        <v>855</v>
      </c>
      <c r="G31" s="16" t="s">
        <v>856</v>
      </c>
      <c r="H31" s="16"/>
      <c r="I31" s="31">
        <v>46168</v>
      </c>
      <c r="J31" s="31">
        <v>2</v>
      </c>
      <c r="K31" s="19">
        <v>2571</v>
      </c>
      <c r="L31" s="19">
        <v>28300000</v>
      </c>
      <c r="M31" s="19">
        <v>0</v>
      </c>
      <c r="N31" s="19">
        <v>0</v>
      </c>
      <c r="O31" s="19">
        <v>3113000</v>
      </c>
      <c r="P31" s="16" t="s">
        <v>638</v>
      </c>
      <c r="Q31" s="16" t="s">
        <v>857</v>
      </c>
      <c r="R31" s="16" t="s">
        <v>585</v>
      </c>
      <c r="S31" s="16" t="s">
        <v>586</v>
      </c>
      <c r="T31" s="16"/>
      <c r="U31" s="16"/>
      <c r="V31" s="16"/>
      <c r="W31" s="16"/>
      <c r="X31" s="16"/>
      <c r="Y31" s="16"/>
    </row>
    <row r="32" spans="1:25">
      <c r="A32" s="16" t="s">
        <v>635</v>
      </c>
      <c r="B32" s="16" t="s">
        <v>72</v>
      </c>
      <c r="C32" s="16" t="s">
        <v>73</v>
      </c>
      <c r="D32" s="16" t="s">
        <v>411</v>
      </c>
      <c r="E32" s="16" t="s">
        <v>412</v>
      </c>
      <c r="F32" s="16" t="s">
        <v>858</v>
      </c>
      <c r="G32" s="16" t="s">
        <v>859</v>
      </c>
      <c r="H32" s="16" t="s">
        <v>860</v>
      </c>
      <c r="I32" s="31">
        <v>46168</v>
      </c>
      <c r="J32" s="31">
        <v>2</v>
      </c>
      <c r="K32" s="19">
        <v>2492</v>
      </c>
      <c r="L32" s="19">
        <v>25000000</v>
      </c>
      <c r="M32" s="19">
        <v>0</v>
      </c>
      <c r="N32" s="19">
        <v>0</v>
      </c>
      <c r="O32" s="19">
        <v>2550000</v>
      </c>
      <c r="P32" s="16" t="s">
        <v>638</v>
      </c>
      <c r="Q32" s="16" t="s">
        <v>857</v>
      </c>
      <c r="R32" s="16" t="s">
        <v>585</v>
      </c>
      <c r="S32" s="16" t="s">
        <v>586</v>
      </c>
      <c r="T32" s="16"/>
      <c r="U32" s="16"/>
      <c r="V32" s="16"/>
      <c r="W32" s="16"/>
      <c r="X32" s="16"/>
      <c r="Y32" s="16"/>
    </row>
    <row r="33" spans="1:25">
      <c r="A33" s="16" t="s">
        <v>635</v>
      </c>
      <c r="B33" s="16" t="s">
        <v>72</v>
      </c>
      <c r="C33" s="16" t="s">
        <v>74</v>
      </c>
      <c r="D33" s="16" t="s">
        <v>419</v>
      </c>
      <c r="E33" s="16" t="s">
        <v>420</v>
      </c>
      <c r="F33" s="16" t="s">
        <v>861</v>
      </c>
      <c r="G33" s="16" t="s">
        <v>862</v>
      </c>
      <c r="H33" s="16" t="s">
        <v>863</v>
      </c>
      <c r="I33" s="31">
        <v>46170</v>
      </c>
      <c r="J33" s="31">
        <v>2</v>
      </c>
      <c r="K33" s="19">
        <v>2175</v>
      </c>
      <c r="L33" s="19">
        <v>27140000</v>
      </c>
      <c r="M33" s="19">
        <v>0</v>
      </c>
      <c r="N33" s="19">
        <v>0</v>
      </c>
      <c r="O33" s="19">
        <v>500000</v>
      </c>
      <c r="P33" s="16" t="s">
        <v>638</v>
      </c>
      <c r="Q33" s="16" t="s">
        <v>857</v>
      </c>
      <c r="R33" s="16"/>
      <c r="S33" s="16"/>
      <c r="T33" s="16"/>
      <c r="U33" s="16"/>
      <c r="V33" s="16"/>
      <c r="W33" s="16"/>
      <c r="X33" s="16" t="s">
        <v>593</v>
      </c>
      <c r="Y33" s="16"/>
    </row>
    <row r="34" spans="1:25">
      <c r="A34" s="16" t="s">
        <v>635</v>
      </c>
      <c r="B34" s="16" t="s">
        <v>693</v>
      </c>
      <c r="C34" s="16" t="s">
        <v>694</v>
      </c>
      <c r="D34" s="16" t="s">
        <v>864</v>
      </c>
      <c r="E34" s="16" t="s">
        <v>865</v>
      </c>
      <c r="F34" s="16" t="s">
        <v>866</v>
      </c>
      <c r="G34" s="16" t="s">
        <v>867</v>
      </c>
      <c r="H34" s="16" t="s">
        <v>868</v>
      </c>
      <c r="I34" s="31">
        <v>46153</v>
      </c>
      <c r="J34" s="31">
        <v>46157</v>
      </c>
      <c r="K34" s="19">
        <v>460</v>
      </c>
      <c r="L34" s="19">
        <v>1513200</v>
      </c>
      <c r="M34" s="19">
        <v>1513200</v>
      </c>
      <c r="N34" s="19">
        <v>0</v>
      </c>
      <c r="O34" s="19">
        <v>1513200</v>
      </c>
      <c r="P34" s="16" t="s">
        <v>661</v>
      </c>
      <c r="Q34" s="16"/>
      <c r="R34" s="16"/>
      <c r="S34" s="16"/>
      <c r="T34" s="16"/>
      <c r="U34" s="16"/>
      <c r="V34" s="16"/>
      <c r="W34" s="16"/>
      <c r="X34" s="16"/>
      <c r="Y34" s="16"/>
    </row>
    <row r="35" spans="1:25">
      <c r="A35" s="16" t="s">
        <v>635</v>
      </c>
      <c r="B35" s="16" t="s">
        <v>52</v>
      </c>
      <c r="C35" s="16" t="s">
        <v>55</v>
      </c>
      <c r="D35" s="16" t="s">
        <v>332</v>
      </c>
      <c r="E35" s="16" t="s">
        <v>333</v>
      </c>
      <c r="F35" s="16" t="s">
        <v>869</v>
      </c>
      <c r="G35" s="16" t="s">
        <v>870</v>
      </c>
      <c r="H35" s="16"/>
      <c r="I35" s="31">
        <v>46153</v>
      </c>
      <c r="J35" s="31">
        <v>2</v>
      </c>
      <c r="K35" s="19">
        <v>981</v>
      </c>
      <c r="L35" s="19">
        <v>5654484</v>
      </c>
      <c r="M35" s="19">
        <v>0</v>
      </c>
      <c r="N35" s="19">
        <v>0</v>
      </c>
      <c r="O35" s="19">
        <v>100000</v>
      </c>
      <c r="P35" s="16" t="s">
        <v>658</v>
      </c>
      <c r="Q35" s="16"/>
      <c r="R35" s="16" t="s">
        <v>586</v>
      </c>
      <c r="S35" s="16"/>
      <c r="T35" s="16"/>
      <c r="U35" s="16"/>
      <c r="V35" s="16"/>
      <c r="W35" s="16"/>
      <c r="X35" s="16" t="s">
        <v>593</v>
      </c>
      <c r="Y35" s="16"/>
    </row>
    <row r="36" spans="1:25">
      <c r="A36" s="16" t="s">
        <v>635</v>
      </c>
      <c r="B36" s="16" t="s">
        <v>52</v>
      </c>
      <c r="C36" s="16" t="s">
        <v>55</v>
      </c>
      <c r="D36" s="16" t="s">
        <v>330</v>
      </c>
      <c r="E36" s="16" t="s">
        <v>331</v>
      </c>
      <c r="F36" s="16" t="s">
        <v>871</v>
      </c>
      <c r="G36" s="16" t="s">
        <v>872</v>
      </c>
      <c r="H36" s="16" t="s">
        <v>873</v>
      </c>
      <c r="I36" s="31">
        <v>46162</v>
      </c>
      <c r="J36" s="31">
        <v>2</v>
      </c>
      <c r="K36" s="19">
        <v>981</v>
      </c>
      <c r="L36" s="19">
        <v>5689800</v>
      </c>
      <c r="M36" s="19">
        <v>0</v>
      </c>
      <c r="N36" s="19">
        <v>0</v>
      </c>
      <c r="O36" s="19">
        <v>568980</v>
      </c>
      <c r="P36" s="16" t="s">
        <v>658</v>
      </c>
      <c r="Q36" s="16" t="s">
        <v>718</v>
      </c>
      <c r="R36" s="16"/>
      <c r="S36" s="16"/>
      <c r="T36" s="16"/>
      <c r="U36" s="16"/>
      <c r="V36" s="16"/>
      <c r="W36" s="16"/>
      <c r="X36" s="16" t="s">
        <v>593</v>
      </c>
      <c r="Y36" s="16"/>
    </row>
    <row r="37" spans="1:25">
      <c r="A37" s="16" t="s">
        <v>635</v>
      </c>
      <c r="B37" s="16" t="s">
        <v>52</v>
      </c>
      <c r="C37" s="16" t="s">
        <v>55</v>
      </c>
      <c r="D37" s="16" t="s">
        <v>328</v>
      </c>
      <c r="E37" s="16" t="s">
        <v>329</v>
      </c>
      <c r="F37" s="16" t="s">
        <v>874</v>
      </c>
      <c r="G37" s="16" t="s">
        <v>875</v>
      </c>
      <c r="H37" s="16" t="s">
        <v>876</v>
      </c>
      <c r="I37" s="31">
        <v>46164</v>
      </c>
      <c r="J37" s="31">
        <v>46197</v>
      </c>
      <c r="K37" s="19">
        <v>981</v>
      </c>
      <c r="L37" s="19">
        <v>5426892</v>
      </c>
      <c r="M37" s="19">
        <v>0</v>
      </c>
      <c r="N37" s="19">
        <v>0</v>
      </c>
      <c r="O37" s="19">
        <v>542689.19999999995</v>
      </c>
      <c r="P37" s="16" t="s">
        <v>658</v>
      </c>
      <c r="Q37" s="16" t="s">
        <v>718</v>
      </c>
      <c r="R37" s="16" t="s">
        <v>614</v>
      </c>
      <c r="S37" s="16"/>
      <c r="T37" s="16"/>
      <c r="U37" s="16"/>
      <c r="V37" s="16"/>
      <c r="W37" s="16"/>
      <c r="X37" s="16"/>
      <c r="Y37" s="16"/>
    </row>
    <row r="38" spans="1:25">
      <c r="A38" s="16" t="s">
        <v>635</v>
      </c>
      <c r="B38" s="16" t="s">
        <v>52</v>
      </c>
      <c r="C38" s="16" t="s">
        <v>55</v>
      </c>
      <c r="D38" s="16" t="s">
        <v>343</v>
      </c>
      <c r="E38" s="16" t="s">
        <v>335</v>
      </c>
      <c r="F38" s="16" t="s">
        <v>877</v>
      </c>
      <c r="G38" s="16" t="s">
        <v>720</v>
      </c>
      <c r="H38" s="16" t="s">
        <v>721</v>
      </c>
      <c r="I38" s="31">
        <v>46164</v>
      </c>
      <c r="J38" s="31">
        <v>46177</v>
      </c>
      <c r="K38" s="19">
        <v>985</v>
      </c>
      <c r="L38" s="19">
        <v>5447050</v>
      </c>
      <c r="M38" s="19">
        <v>0</v>
      </c>
      <c r="N38" s="19">
        <v>0</v>
      </c>
      <c r="O38" s="19">
        <v>3758466</v>
      </c>
      <c r="P38" s="16" t="s">
        <v>658</v>
      </c>
      <c r="Q38" s="16" t="s">
        <v>722</v>
      </c>
      <c r="R38" s="16" t="s">
        <v>614</v>
      </c>
      <c r="S38" s="16" t="s">
        <v>603</v>
      </c>
      <c r="T38" s="16"/>
      <c r="U38" s="16"/>
      <c r="V38" s="16"/>
      <c r="W38" s="16"/>
      <c r="X38" s="16"/>
      <c r="Y38" s="16"/>
    </row>
    <row r="39" spans="1:25">
      <c r="A39" s="16" t="s">
        <v>635</v>
      </c>
      <c r="B39" s="16" t="s">
        <v>52</v>
      </c>
      <c r="C39" s="16" t="s">
        <v>54</v>
      </c>
      <c r="D39" s="16" t="s">
        <v>347</v>
      </c>
      <c r="E39" s="16" t="s">
        <v>348</v>
      </c>
      <c r="F39" s="16" t="s">
        <v>878</v>
      </c>
      <c r="G39" s="16" t="s">
        <v>879</v>
      </c>
      <c r="H39" s="16" t="s">
        <v>880</v>
      </c>
      <c r="I39" s="31">
        <v>46172</v>
      </c>
      <c r="J39" s="31">
        <v>46176</v>
      </c>
      <c r="K39" s="19">
        <v>981</v>
      </c>
      <c r="L39" s="19">
        <v>5886981</v>
      </c>
      <c r="M39" s="19">
        <v>0</v>
      </c>
      <c r="N39" s="19">
        <v>0</v>
      </c>
      <c r="O39" s="19">
        <v>5886981</v>
      </c>
      <c r="P39" s="16" t="s">
        <v>658</v>
      </c>
      <c r="Q39" s="16" t="s">
        <v>711</v>
      </c>
      <c r="R39" s="16" t="s">
        <v>586</v>
      </c>
      <c r="S39" s="16"/>
      <c r="T39" s="16"/>
      <c r="U39" s="16"/>
      <c r="V39" s="16"/>
      <c r="W39" s="16"/>
      <c r="X39" s="16" t="s">
        <v>593</v>
      </c>
      <c r="Y39" s="16"/>
    </row>
    <row r="40" spans="1:25">
      <c r="A40" s="16" t="s">
        <v>635</v>
      </c>
      <c r="B40" s="16" t="s">
        <v>52</v>
      </c>
      <c r="C40" s="16" t="s">
        <v>54</v>
      </c>
      <c r="D40" s="16" t="s">
        <v>345</v>
      </c>
      <c r="E40" s="16" t="s">
        <v>346</v>
      </c>
      <c r="F40" s="16" t="s">
        <v>881</v>
      </c>
      <c r="G40" s="16" t="s">
        <v>882</v>
      </c>
      <c r="H40" s="16"/>
      <c r="I40" s="31">
        <v>46172</v>
      </c>
      <c r="J40" s="31">
        <v>2</v>
      </c>
      <c r="K40" s="19">
        <v>985</v>
      </c>
      <c r="L40" s="19">
        <v>5844005</v>
      </c>
      <c r="M40" s="19">
        <v>0</v>
      </c>
      <c r="N40" s="19">
        <v>0</v>
      </c>
      <c r="O40" s="19">
        <v>1555900</v>
      </c>
      <c r="P40" s="16" t="s">
        <v>658</v>
      </c>
      <c r="Q40" s="16" t="s">
        <v>736</v>
      </c>
      <c r="R40" s="16" t="s">
        <v>614</v>
      </c>
      <c r="S40" s="16"/>
      <c r="T40" s="16"/>
      <c r="U40" s="16"/>
      <c r="V40" s="16"/>
      <c r="W40" s="16"/>
      <c r="X40" s="16" t="s">
        <v>593</v>
      </c>
      <c r="Y40" s="16"/>
    </row>
    <row r="41" spans="1:25">
      <c r="A41" s="16" t="s">
        <v>738</v>
      </c>
      <c r="B41" s="16" t="s">
        <v>81</v>
      </c>
      <c r="C41" s="16" t="s">
        <v>13</v>
      </c>
      <c r="D41" s="16" t="s">
        <v>465</v>
      </c>
      <c r="E41" s="16" t="s">
        <v>466</v>
      </c>
      <c r="F41" s="16" t="s">
        <v>883</v>
      </c>
      <c r="G41" s="16" t="s">
        <v>884</v>
      </c>
      <c r="H41" s="16"/>
      <c r="I41" s="31">
        <v>46173</v>
      </c>
      <c r="J41" s="31">
        <v>2</v>
      </c>
      <c r="K41" s="19">
        <v>3642</v>
      </c>
      <c r="L41" s="19">
        <v>36500000</v>
      </c>
      <c r="M41" s="19">
        <v>0</v>
      </c>
      <c r="N41" s="19">
        <v>0</v>
      </c>
      <c r="O41" s="19">
        <v>4000000</v>
      </c>
      <c r="P41" s="16" t="s">
        <v>638</v>
      </c>
      <c r="Q41" s="16"/>
      <c r="R41" s="16" t="s">
        <v>585</v>
      </c>
      <c r="S41" s="16" t="s">
        <v>586</v>
      </c>
      <c r="T41" s="16"/>
      <c r="U41" s="16"/>
      <c r="V41" s="16"/>
      <c r="W41" s="16"/>
      <c r="X41" s="16"/>
      <c r="Y41" s="16"/>
    </row>
    <row r="42" spans="1:25">
      <c r="A42" s="16" t="s">
        <v>738</v>
      </c>
      <c r="B42" s="16" t="s">
        <v>38</v>
      </c>
      <c r="C42" s="16" t="s">
        <v>40</v>
      </c>
      <c r="D42" s="16" t="s">
        <v>291</v>
      </c>
      <c r="E42" s="16" t="s">
        <v>292</v>
      </c>
      <c r="F42" s="16" t="s">
        <v>885</v>
      </c>
      <c r="G42" s="16" t="s">
        <v>886</v>
      </c>
      <c r="H42" s="16" t="s">
        <v>887</v>
      </c>
      <c r="I42" s="31">
        <v>46169</v>
      </c>
      <c r="J42" s="31">
        <v>46192</v>
      </c>
      <c r="K42" s="19">
        <v>248</v>
      </c>
      <c r="L42" s="19">
        <v>2897196</v>
      </c>
      <c r="M42" s="19">
        <v>0</v>
      </c>
      <c r="N42" s="19">
        <v>0</v>
      </c>
      <c r="O42" s="19">
        <v>2897196</v>
      </c>
      <c r="P42" s="16" t="s">
        <v>742</v>
      </c>
      <c r="Q42" s="16" t="s">
        <v>743</v>
      </c>
      <c r="R42" s="16" t="s">
        <v>586</v>
      </c>
      <c r="S42" s="16"/>
      <c r="T42" s="16"/>
      <c r="U42" s="16"/>
      <c r="V42" s="16"/>
      <c r="W42" s="16"/>
      <c r="X42" s="16" t="s">
        <v>593</v>
      </c>
      <c r="Y42" s="16"/>
    </row>
    <row r="43" spans="1:25">
      <c r="A43" s="16" t="s">
        <v>738</v>
      </c>
      <c r="B43" s="16" t="s">
        <v>48</v>
      </c>
      <c r="C43" s="16" t="s">
        <v>51</v>
      </c>
      <c r="D43" s="16" t="s">
        <v>307</v>
      </c>
      <c r="E43" s="16" t="s">
        <v>308</v>
      </c>
      <c r="F43" s="16" t="s">
        <v>888</v>
      </c>
      <c r="G43" s="16" t="s">
        <v>889</v>
      </c>
      <c r="H43" s="16" t="s">
        <v>890</v>
      </c>
      <c r="I43" s="31">
        <v>46164</v>
      </c>
      <c r="J43" s="31">
        <v>2</v>
      </c>
      <c r="K43" s="19">
        <v>1143</v>
      </c>
      <c r="L43" s="19">
        <v>7943850</v>
      </c>
      <c r="M43" s="19">
        <v>0</v>
      </c>
      <c r="N43" s="19">
        <v>0</v>
      </c>
      <c r="O43" s="19">
        <v>50000</v>
      </c>
      <c r="P43" s="16" t="s">
        <v>742</v>
      </c>
      <c r="Q43" s="16" t="s">
        <v>891</v>
      </c>
      <c r="R43" s="16" t="s">
        <v>586</v>
      </c>
      <c r="S43" s="16"/>
      <c r="T43" s="16"/>
      <c r="U43" s="16"/>
      <c r="V43" s="16"/>
      <c r="W43" s="16"/>
      <c r="X43" s="16"/>
      <c r="Y43" s="16"/>
    </row>
    <row r="44" spans="1:25">
      <c r="A44" s="16" t="s">
        <v>738</v>
      </c>
      <c r="B44" s="16" t="s">
        <v>48</v>
      </c>
      <c r="C44" s="16" t="s">
        <v>51</v>
      </c>
      <c r="D44" s="16" t="s">
        <v>309</v>
      </c>
      <c r="E44" s="16" t="s">
        <v>308</v>
      </c>
      <c r="F44" s="16" t="s">
        <v>888</v>
      </c>
      <c r="G44" s="16" t="s">
        <v>889</v>
      </c>
      <c r="H44" s="16" t="s">
        <v>890</v>
      </c>
      <c r="I44" s="31">
        <v>46164</v>
      </c>
      <c r="J44" s="31">
        <v>2</v>
      </c>
      <c r="K44" s="19">
        <v>1143</v>
      </c>
      <c r="L44" s="19">
        <v>7943850</v>
      </c>
      <c r="M44" s="19">
        <v>0</v>
      </c>
      <c r="N44" s="19">
        <v>0</v>
      </c>
      <c r="O44" s="19">
        <v>100000</v>
      </c>
      <c r="P44" s="16" t="s">
        <v>742</v>
      </c>
      <c r="Q44" s="16" t="s">
        <v>891</v>
      </c>
      <c r="R44" s="16" t="s">
        <v>586</v>
      </c>
      <c r="S44" s="16"/>
      <c r="T44" s="16"/>
      <c r="U44" s="16"/>
      <c r="V44" s="16"/>
      <c r="W44" s="16"/>
      <c r="X44" s="16"/>
      <c r="Y44" s="16"/>
    </row>
    <row r="45" spans="1:25">
      <c r="A45" s="16" t="s">
        <v>738</v>
      </c>
      <c r="B45" s="16" t="s">
        <v>48</v>
      </c>
      <c r="C45" s="16" t="s">
        <v>51</v>
      </c>
      <c r="D45" s="16" t="s">
        <v>312</v>
      </c>
      <c r="E45" s="16" t="s">
        <v>313</v>
      </c>
      <c r="F45" s="16" t="s">
        <v>892</v>
      </c>
      <c r="G45" s="16" t="s">
        <v>893</v>
      </c>
      <c r="H45" s="16" t="s">
        <v>894</v>
      </c>
      <c r="I45" s="31">
        <v>46164</v>
      </c>
      <c r="J45" s="31">
        <v>46192</v>
      </c>
      <c r="K45" s="19">
        <v>1143</v>
      </c>
      <c r="L45" s="19">
        <v>7829550</v>
      </c>
      <c r="M45" s="19">
        <v>0</v>
      </c>
      <c r="N45" s="19">
        <v>0</v>
      </c>
      <c r="O45" s="19">
        <v>782955</v>
      </c>
      <c r="P45" s="16" t="s">
        <v>658</v>
      </c>
      <c r="Q45" s="16" t="s">
        <v>747</v>
      </c>
      <c r="R45" s="16" t="s">
        <v>660</v>
      </c>
      <c r="S45" s="16" t="s">
        <v>660</v>
      </c>
      <c r="T45" s="16"/>
      <c r="U45" s="16"/>
      <c r="V45" s="16"/>
      <c r="W45" s="16"/>
      <c r="X45" s="16"/>
      <c r="Y45" s="16"/>
    </row>
    <row r="46" spans="1:25">
      <c r="A46" s="16" t="s">
        <v>738</v>
      </c>
      <c r="B46" s="16" t="s">
        <v>48</v>
      </c>
      <c r="C46" s="16" t="s">
        <v>49</v>
      </c>
      <c r="D46" s="16" t="s">
        <v>301</v>
      </c>
      <c r="E46" s="16" t="s">
        <v>302</v>
      </c>
      <c r="F46" s="16" t="s">
        <v>895</v>
      </c>
      <c r="G46" s="16" t="s">
        <v>896</v>
      </c>
      <c r="H46" s="16" t="s">
        <v>897</v>
      </c>
      <c r="I46" s="31">
        <v>46169</v>
      </c>
      <c r="J46" s="31">
        <v>46178</v>
      </c>
      <c r="K46" s="19">
        <v>1625</v>
      </c>
      <c r="L46" s="19">
        <v>10812900</v>
      </c>
      <c r="M46" s="19">
        <v>0</v>
      </c>
      <c r="N46" s="19">
        <v>0</v>
      </c>
      <c r="O46" s="19">
        <v>3243870</v>
      </c>
      <c r="P46" s="16" t="s">
        <v>742</v>
      </c>
      <c r="Q46" s="16" t="s">
        <v>743</v>
      </c>
      <c r="R46" s="16" t="s">
        <v>585</v>
      </c>
      <c r="S46" s="16" t="s">
        <v>603</v>
      </c>
      <c r="T46" s="16"/>
      <c r="U46" s="16"/>
      <c r="V46" s="16"/>
      <c r="W46" s="16"/>
      <c r="X46" s="16" t="s">
        <v>593</v>
      </c>
      <c r="Y46" s="16"/>
    </row>
    <row r="47" spans="1:25">
      <c r="A47" s="16" t="s">
        <v>738</v>
      </c>
      <c r="B47" s="16" t="s">
        <v>48</v>
      </c>
      <c r="C47" s="16" t="s">
        <v>51</v>
      </c>
      <c r="D47" s="16" t="s">
        <v>314</v>
      </c>
      <c r="E47" s="16" t="s">
        <v>315</v>
      </c>
      <c r="F47" s="16" t="s">
        <v>898</v>
      </c>
      <c r="G47" s="16" t="s">
        <v>899</v>
      </c>
      <c r="H47" s="16"/>
      <c r="I47" s="31">
        <v>46173</v>
      </c>
      <c r="J47" s="31">
        <v>46191</v>
      </c>
      <c r="K47" s="19">
        <v>1116</v>
      </c>
      <c r="L47" s="19">
        <v>7548214</v>
      </c>
      <c r="M47" s="19">
        <v>0</v>
      </c>
      <c r="N47" s="19">
        <v>0</v>
      </c>
      <c r="O47" s="19">
        <v>3501100</v>
      </c>
      <c r="P47" s="16" t="s">
        <v>742</v>
      </c>
      <c r="Q47" s="16" t="s">
        <v>891</v>
      </c>
      <c r="R47" s="16"/>
      <c r="S47" s="16"/>
      <c r="T47" s="16"/>
      <c r="U47" s="16"/>
      <c r="V47" s="16"/>
      <c r="W47" s="16"/>
      <c r="X47" s="16" t="s">
        <v>593</v>
      </c>
      <c r="Y47" s="16"/>
    </row>
    <row r="48" spans="1:25">
      <c r="A48" s="16" t="s">
        <v>738</v>
      </c>
      <c r="B48" s="16" t="s">
        <v>48</v>
      </c>
      <c r="C48" s="16" t="s">
        <v>49</v>
      </c>
      <c r="D48" s="16" t="s">
        <v>299</v>
      </c>
      <c r="E48" s="16" t="s">
        <v>300</v>
      </c>
      <c r="F48" s="16" t="s">
        <v>900</v>
      </c>
      <c r="G48" s="16" t="s">
        <v>901</v>
      </c>
      <c r="H48" s="16" t="s">
        <v>902</v>
      </c>
      <c r="I48" s="31">
        <v>46173</v>
      </c>
      <c r="J48" s="31">
        <v>2</v>
      </c>
      <c r="K48" s="19">
        <v>1625</v>
      </c>
      <c r="L48" s="19">
        <v>11382000</v>
      </c>
      <c r="M48" s="19">
        <v>0</v>
      </c>
      <c r="N48" s="19">
        <v>0</v>
      </c>
      <c r="O48" s="19">
        <v>1138200</v>
      </c>
      <c r="P48" s="16" t="s">
        <v>742</v>
      </c>
      <c r="Q48" s="16"/>
      <c r="R48" s="16" t="s">
        <v>586</v>
      </c>
      <c r="S48" s="16" t="s">
        <v>903</v>
      </c>
      <c r="T48" s="16"/>
      <c r="U48" s="16"/>
      <c r="V48" s="16"/>
      <c r="W48" s="16"/>
      <c r="X48" s="16"/>
      <c r="Y48" s="16"/>
    </row>
    <row r="49" spans="1:25">
      <c r="A49" s="16" t="s">
        <v>738</v>
      </c>
      <c r="B49" s="16" t="s">
        <v>48</v>
      </c>
      <c r="C49" s="16" t="s">
        <v>51</v>
      </c>
      <c r="D49" s="16" t="s">
        <v>310</v>
      </c>
      <c r="E49" s="16" t="s">
        <v>311</v>
      </c>
      <c r="F49" s="16" t="s">
        <v>904</v>
      </c>
      <c r="G49" s="16" t="s">
        <v>905</v>
      </c>
      <c r="H49" s="16" t="s">
        <v>906</v>
      </c>
      <c r="I49" s="31">
        <v>46173</v>
      </c>
      <c r="J49" s="31">
        <v>46197</v>
      </c>
      <c r="K49" s="19">
        <v>1116</v>
      </c>
      <c r="L49" s="19">
        <v>7593750</v>
      </c>
      <c r="M49" s="19">
        <v>0</v>
      </c>
      <c r="N49" s="19">
        <v>0</v>
      </c>
      <c r="O49" s="19">
        <v>400000</v>
      </c>
      <c r="P49" s="16" t="s">
        <v>742</v>
      </c>
      <c r="Q49" s="16" t="s">
        <v>743</v>
      </c>
      <c r="R49" s="16"/>
      <c r="S49" s="16"/>
      <c r="T49" s="16"/>
      <c r="U49" s="16"/>
      <c r="V49" s="16"/>
      <c r="W49" s="16"/>
      <c r="X49" s="16" t="s">
        <v>593</v>
      </c>
      <c r="Y49" s="16"/>
    </row>
    <row r="50" spans="1:25">
      <c r="A50" s="16" t="s">
        <v>738</v>
      </c>
      <c r="B50" s="16" t="s">
        <v>48</v>
      </c>
      <c r="C50" s="16" t="s">
        <v>50</v>
      </c>
      <c r="D50" s="16" t="s">
        <v>305</v>
      </c>
      <c r="E50" s="16" t="s">
        <v>306</v>
      </c>
      <c r="F50" s="16" t="s">
        <v>907</v>
      </c>
      <c r="G50" s="16" t="s">
        <v>908</v>
      </c>
      <c r="H50" s="16" t="s">
        <v>909</v>
      </c>
      <c r="I50" s="31">
        <v>46173</v>
      </c>
      <c r="J50" s="31">
        <v>46192</v>
      </c>
      <c r="K50" s="19">
        <v>1153</v>
      </c>
      <c r="L50" s="19">
        <v>7833600</v>
      </c>
      <c r="M50" s="19">
        <v>0</v>
      </c>
      <c r="N50" s="19">
        <v>0</v>
      </c>
      <c r="O50" s="19">
        <v>783360</v>
      </c>
      <c r="P50" s="16" t="s">
        <v>742</v>
      </c>
      <c r="Q50" s="16" t="s">
        <v>743</v>
      </c>
      <c r="R50" s="16" t="s">
        <v>614</v>
      </c>
      <c r="S50" s="16"/>
      <c r="T50" s="16"/>
      <c r="U50" s="16"/>
      <c r="V50" s="16"/>
      <c r="W50" s="16"/>
      <c r="X50" s="16" t="s">
        <v>593</v>
      </c>
      <c r="Y50" s="16"/>
    </row>
    <row r="51" spans="1:25">
      <c r="A51" s="16" t="s">
        <v>910</v>
      </c>
      <c r="B51" s="16" t="s">
        <v>67</v>
      </c>
      <c r="C51" s="16" t="s">
        <v>68</v>
      </c>
      <c r="D51" s="16" t="s">
        <v>396</v>
      </c>
      <c r="E51" s="16" t="s">
        <v>397</v>
      </c>
      <c r="F51" s="16" t="s">
        <v>911</v>
      </c>
      <c r="G51" s="16" t="s">
        <v>912</v>
      </c>
      <c r="H51" s="16" t="s">
        <v>913</v>
      </c>
      <c r="I51" s="31">
        <v>46150</v>
      </c>
      <c r="J51" s="31">
        <v>46168</v>
      </c>
      <c r="K51" s="19">
        <v>10675</v>
      </c>
      <c r="L51" s="19">
        <v>83000000</v>
      </c>
      <c r="M51" s="19">
        <v>83000000</v>
      </c>
      <c r="N51" s="19">
        <v>0</v>
      </c>
      <c r="O51" s="19">
        <v>83000000</v>
      </c>
      <c r="P51" s="16" t="s">
        <v>661</v>
      </c>
      <c r="Q51" s="16"/>
      <c r="R51" s="16"/>
      <c r="S51" s="16"/>
      <c r="T51" s="16"/>
      <c r="U51" s="16"/>
      <c r="V51" s="16"/>
      <c r="W51" s="16"/>
      <c r="X51" s="16" t="s">
        <v>593</v>
      </c>
      <c r="Y51" s="16"/>
    </row>
    <row r="52" spans="1:25">
      <c r="A52" s="16" t="s">
        <v>910</v>
      </c>
      <c r="B52" s="16" t="s">
        <v>67</v>
      </c>
      <c r="C52" s="16" t="s">
        <v>68</v>
      </c>
      <c r="D52" s="16" t="s">
        <v>398</v>
      </c>
      <c r="E52" s="16" t="s">
        <v>399</v>
      </c>
      <c r="F52" s="16" t="s">
        <v>914</v>
      </c>
      <c r="G52" s="16" t="s">
        <v>915</v>
      </c>
      <c r="H52" s="16" t="s">
        <v>916</v>
      </c>
      <c r="I52" s="31">
        <v>46164</v>
      </c>
      <c r="J52" s="31">
        <v>46198</v>
      </c>
      <c r="K52" s="19">
        <v>14310</v>
      </c>
      <c r="L52" s="19">
        <v>93015000</v>
      </c>
      <c r="M52" s="19">
        <v>0</v>
      </c>
      <c r="N52" s="19">
        <v>0</v>
      </c>
      <c r="O52" s="19">
        <v>48950000</v>
      </c>
      <c r="P52" s="16" t="s">
        <v>661</v>
      </c>
      <c r="Q52" s="16"/>
      <c r="R52" s="16"/>
      <c r="S52" s="16"/>
      <c r="T52" s="16"/>
      <c r="U52" s="16"/>
      <c r="V52" s="16"/>
      <c r="W52" s="16"/>
      <c r="X52" s="16" t="s">
        <v>593</v>
      </c>
      <c r="Y52" s="16"/>
    </row>
    <row r="53" spans="1:25">
      <c r="A53" s="16" t="s">
        <v>757</v>
      </c>
      <c r="B53" s="16" t="s">
        <v>56</v>
      </c>
      <c r="C53" s="16" t="s">
        <v>61</v>
      </c>
      <c r="D53" s="16" t="s">
        <v>363</v>
      </c>
      <c r="E53" s="16" t="s">
        <v>364</v>
      </c>
      <c r="F53" s="16" t="s">
        <v>917</v>
      </c>
      <c r="G53" s="16" t="s">
        <v>918</v>
      </c>
      <c r="H53" s="16" t="s">
        <v>919</v>
      </c>
      <c r="I53" s="31">
        <v>46162</v>
      </c>
      <c r="J53" s="31">
        <v>2</v>
      </c>
      <c r="K53" s="19">
        <v>1699</v>
      </c>
      <c r="L53" s="19">
        <v>9945402</v>
      </c>
      <c r="M53" s="19">
        <v>0</v>
      </c>
      <c r="N53" s="19">
        <v>0</v>
      </c>
      <c r="O53" s="19">
        <v>100000</v>
      </c>
      <c r="P53" s="16" t="s">
        <v>658</v>
      </c>
      <c r="Q53" s="16" t="s">
        <v>718</v>
      </c>
      <c r="R53" s="16" t="s">
        <v>614</v>
      </c>
      <c r="S53" s="16" t="s">
        <v>603</v>
      </c>
      <c r="T53" s="16"/>
      <c r="U53" s="16"/>
      <c r="V53" s="16"/>
      <c r="W53" s="16"/>
      <c r="X53" s="16"/>
      <c r="Y53" s="16"/>
    </row>
    <row r="54" spans="1:25">
      <c r="A54" s="16" t="s">
        <v>757</v>
      </c>
      <c r="B54" s="16" t="s">
        <v>56</v>
      </c>
      <c r="C54" s="16" t="s">
        <v>61</v>
      </c>
      <c r="D54" s="16" t="s">
        <v>361</v>
      </c>
      <c r="E54" s="16" t="s">
        <v>362</v>
      </c>
      <c r="F54" s="16" t="s">
        <v>920</v>
      </c>
      <c r="G54" s="16" t="s">
        <v>921</v>
      </c>
      <c r="H54" s="16" t="s">
        <v>922</v>
      </c>
      <c r="I54" s="31">
        <v>46162</v>
      </c>
      <c r="J54" s="31">
        <v>46197</v>
      </c>
      <c r="K54" s="19">
        <v>1699</v>
      </c>
      <c r="L54" s="19">
        <v>10092060</v>
      </c>
      <c r="M54" s="19">
        <v>0</v>
      </c>
      <c r="N54" s="19">
        <v>0</v>
      </c>
      <c r="O54" s="19">
        <v>1009206</v>
      </c>
      <c r="P54" s="16" t="s">
        <v>658</v>
      </c>
      <c r="Q54" s="16" t="s">
        <v>711</v>
      </c>
      <c r="R54" s="16" t="s">
        <v>586</v>
      </c>
      <c r="S54" s="16" t="s">
        <v>923</v>
      </c>
      <c r="T54" s="16"/>
      <c r="U54" s="16"/>
      <c r="V54" s="16"/>
      <c r="W54" s="16"/>
      <c r="X54" s="16" t="s">
        <v>593</v>
      </c>
      <c r="Y54" s="16"/>
    </row>
    <row r="55" spans="1:25">
      <c r="A55" s="16" t="s">
        <v>757</v>
      </c>
      <c r="B55" s="16" t="s">
        <v>56</v>
      </c>
      <c r="C55" s="16" t="s">
        <v>57</v>
      </c>
      <c r="D55" s="16" t="s">
        <v>382</v>
      </c>
      <c r="E55" s="16" t="s">
        <v>374</v>
      </c>
      <c r="F55" s="16" t="s">
        <v>924</v>
      </c>
      <c r="G55" s="16" t="s">
        <v>925</v>
      </c>
      <c r="H55" s="16" t="s">
        <v>926</v>
      </c>
      <c r="I55" s="31">
        <v>46172</v>
      </c>
      <c r="J55" s="31">
        <v>2</v>
      </c>
      <c r="K55" s="19">
        <v>1699</v>
      </c>
      <c r="L55" s="19">
        <v>10047886</v>
      </c>
      <c r="M55" s="19">
        <v>0</v>
      </c>
      <c r="N55" s="19">
        <v>0</v>
      </c>
      <c r="O55" s="19">
        <v>100000</v>
      </c>
      <c r="P55" s="16" t="s">
        <v>658</v>
      </c>
      <c r="Q55" s="16"/>
      <c r="R55" s="16"/>
      <c r="S55" s="16"/>
      <c r="T55" s="16"/>
      <c r="U55" s="16"/>
      <c r="V55" s="16"/>
      <c r="W55" s="16"/>
      <c r="X55" s="16" t="s">
        <v>593</v>
      </c>
      <c r="Y55" s="16"/>
    </row>
    <row r="56" spans="1:25">
      <c r="A56" s="16" t="s">
        <v>757</v>
      </c>
      <c r="B56" s="16" t="s">
        <v>56</v>
      </c>
      <c r="C56" s="16" t="s">
        <v>61</v>
      </c>
      <c r="D56" s="16" t="s">
        <v>365</v>
      </c>
      <c r="E56" s="16" t="s">
        <v>366</v>
      </c>
      <c r="F56" s="16" t="s">
        <v>927</v>
      </c>
      <c r="G56" s="16" t="s">
        <v>928</v>
      </c>
      <c r="H56" s="16" t="s">
        <v>929</v>
      </c>
      <c r="I56" s="31">
        <v>46172</v>
      </c>
      <c r="J56" s="31">
        <v>2</v>
      </c>
      <c r="K56" s="19">
        <v>1172</v>
      </c>
      <c r="L56" s="19">
        <v>6824127</v>
      </c>
      <c r="M56" s="19">
        <v>0</v>
      </c>
      <c r="N56" s="19">
        <v>0</v>
      </c>
      <c r="O56" s="19">
        <v>500000</v>
      </c>
      <c r="P56" s="16" t="s">
        <v>658</v>
      </c>
      <c r="Q56" s="16" t="s">
        <v>718</v>
      </c>
      <c r="R56" s="16" t="s">
        <v>586</v>
      </c>
      <c r="S56" s="16" t="s">
        <v>930</v>
      </c>
      <c r="T56" s="16"/>
      <c r="U56" s="16"/>
      <c r="V56" s="16"/>
      <c r="W56" s="16"/>
      <c r="X56" s="16" t="s">
        <v>593</v>
      </c>
      <c r="Y56" s="16"/>
    </row>
    <row r="57" spans="1:25">
      <c r="A57" s="16" t="s">
        <v>757</v>
      </c>
      <c r="B57" s="16" t="s">
        <v>56</v>
      </c>
      <c r="C57" s="16" t="s">
        <v>61</v>
      </c>
      <c r="D57" s="16" t="s">
        <v>373</v>
      </c>
      <c r="E57" s="16" t="s">
        <v>374</v>
      </c>
      <c r="F57" s="16" t="s">
        <v>931</v>
      </c>
      <c r="G57" s="16" t="s">
        <v>925</v>
      </c>
      <c r="H57" s="16" t="s">
        <v>926</v>
      </c>
      <c r="I57" s="31">
        <v>46172</v>
      </c>
      <c r="J57" s="31">
        <v>2</v>
      </c>
      <c r="K57" s="19">
        <v>1172</v>
      </c>
      <c r="L57" s="19">
        <v>6877299</v>
      </c>
      <c r="M57" s="19">
        <v>0</v>
      </c>
      <c r="N57" s="19">
        <v>0</v>
      </c>
      <c r="O57" s="19">
        <v>100000</v>
      </c>
      <c r="P57" s="16" t="s">
        <v>658</v>
      </c>
      <c r="Q57" s="16"/>
      <c r="R57" s="16"/>
      <c r="S57" s="16"/>
      <c r="T57" s="16"/>
      <c r="U57" s="16"/>
      <c r="V57" s="16"/>
      <c r="W57" s="16"/>
      <c r="X57" s="16" t="s">
        <v>593</v>
      </c>
      <c r="Y57" s="16"/>
    </row>
    <row r="58" spans="1:25">
      <c r="A58" s="16" t="s">
        <v>757</v>
      </c>
      <c r="B58" s="16" t="s">
        <v>56</v>
      </c>
      <c r="C58" s="16" t="s">
        <v>61</v>
      </c>
      <c r="D58" s="16" t="s">
        <v>370</v>
      </c>
      <c r="E58" s="16" t="s">
        <v>366</v>
      </c>
      <c r="F58" s="16" t="s">
        <v>927</v>
      </c>
      <c r="G58" s="16" t="s">
        <v>928</v>
      </c>
      <c r="H58" s="16"/>
      <c r="I58" s="31">
        <v>46172</v>
      </c>
      <c r="J58" s="31">
        <v>2</v>
      </c>
      <c r="K58" s="19">
        <v>1172</v>
      </c>
      <c r="L58" s="19">
        <v>6824127</v>
      </c>
      <c r="M58" s="19">
        <v>0</v>
      </c>
      <c r="N58" s="19">
        <v>0</v>
      </c>
      <c r="O58" s="19">
        <v>500000</v>
      </c>
      <c r="P58" s="16" t="s">
        <v>658</v>
      </c>
      <c r="Q58" s="16" t="s">
        <v>718</v>
      </c>
      <c r="R58" s="16" t="s">
        <v>586</v>
      </c>
      <c r="S58" s="16" t="s">
        <v>930</v>
      </c>
      <c r="T58" s="16"/>
      <c r="U58" s="16"/>
      <c r="V58" s="16"/>
      <c r="W58" s="16"/>
      <c r="X58" s="16"/>
      <c r="Y58" s="16"/>
    </row>
    <row r="59" spans="1:25">
      <c r="A59" s="16" t="s">
        <v>757</v>
      </c>
      <c r="B59" s="16" t="s">
        <v>56</v>
      </c>
      <c r="C59" s="16" t="s">
        <v>61</v>
      </c>
      <c r="D59" s="16" t="s">
        <v>367</v>
      </c>
      <c r="E59" s="16" t="s">
        <v>368</v>
      </c>
      <c r="F59" s="16" t="s">
        <v>932</v>
      </c>
      <c r="G59" s="16" t="s">
        <v>933</v>
      </c>
      <c r="H59" s="16" t="s">
        <v>934</v>
      </c>
      <c r="I59" s="31">
        <v>46172</v>
      </c>
      <c r="J59" s="31">
        <v>2</v>
      </c>
      <c r="K59" s="19">
        <v>1172</v>
      </c>
      <c r="L59" s="19">
        <v>6985215</v>
      </c>
      <c r="M59" s="19">
        <v>0</v>
      </c>
      <c r="N59" s="19">
        <v>0</v>
      </c>
      <c r="O59" s="19">
        <v>209557</v>
      </c>
      <c r="P59" s="16" t="s">
        <v>658</v>
      </c>
      <c r="Q59" s="16" t="s">
        <v>736</v>
      </c>
      <c r="R59" s="16" t="s">
        <v>586</v>
      </c>
      <c r="S59" s="16" t="s">
        <v>935</v>
      </c>
      <c r="T59" s="16"/>
      <c r="U59" s="16"/>
      <c r="V59" s="16"/>
      <c r="W59" s="16"/>
      <c r="X59" s="16" t="s">
        <v>593</v>
      </c>
      <c r="Y59" s="16"/>
    </row>
    <row r="60" spans="1:25">
      <c r="A60" s="16" t="s">
        <v>757</v>
      </c>
      <c r="B60" s="16" t="s">
        <v>56</v>
      </c>
      <c r="C60" s="16" t="s">
        <v>60</v>
      </c>
      <c r="D60" s="16" t="s">
        <v>389</v>
      </c>
      <c r="E60" s="16" t="s">
        <v>390</v>
      </c>
      <c r="F60" s="16" t="s">
        <v>936</v>
      </c>
      <c r="G60" s="16" t="s">
        <v>937</v>
      </c>
      <c r="H60" s="16" t="s">
        <v>938</v>
      </c>
      <c r="I60" s="31">
        <v>46172</v>
      </c>
      <c r="J60" s="31">
        <v>46183</v>
      </c>
      <c r="K60" s="19">
        <v>1699</v>
      </c>
      <c r="L60" s="19">
        <v>9957839</v>
      </c>
      <c r="M60" s="19">
        <v>0</v>
      </c>
      <c r="N60" s="19">
        <v>0</v>
      </c>
      <c r="O60" s="19">
        <v>995783.9</v>
      </c>
      <c r="P60" s="16" t="s">
        <v>658</v>
      </c>
      <c r="Q60" s="16" t="s">
        <v>736</v>
      </c>
      <c r="R60" s="16" t="s">
        <v>586</v>
      </c>
      <c r="S60" s="16" t="s">
        <v>598</v>
      </c>
      <c r="T60" s="16"/>
      <c r="U60" s="16"/>
      <c r="V60" s="16"/>
      <c r="W60" s="16"/>
      <c r="X60" s="16" t="s">
        <v>593</v>
      </c>
      <c r="Y60" s="16"/>
    </row>
    <row r="61" spans="1:25">
      <c r="A61" s="16" t="s">
        <v>757</v>
      </c>
      <c r="B61" s="16" t="s">
        <v>56</v>
      </c>
      <c r="C61" s="16" t="s">
        <v>57</v>
      </c>
      <c r="D61" s="16" t="s">
        <v>383</v>
      </c>
      <c r="E61" s="16" t="s">
        <v>384</v>
      </c>
      <c r="F61" s="16" t="s">
        <v>939</v>
      </c>
      <c r="G61" s="16" t="s">
        <v>940</v>
      </c>
      <c r="H61" s="16" t="s">
        <v>941</v>
      </c>
      <c r="I61" s="31">
        <v>46173</v>
      </c>
      <c r="J61" s="31">
        <v>2</v>
      </c>
      <c r="K61" s="19">
        <v>1172</v>
      </c>
      <c r="L61" s="19">
        <v>6921873</v>
      </c>
      <c r="M61" s="19">
        <v>0</v>
      </c>
      <c r="N61" s="19">
        <v>0</v>
      </c>
      <c r="O61" s="19">
        <v>0</v>
      </c>
      <c r="P61" s="16" t="s">
        <v>658</v>
      </c>
      <c r="Q61" s="16" t="s">
        <v>942</v>
      </c>
      <c r="R61" s="16" t="s">
        <v>586</v>
      </c>
      <c r="S61" s="16"/>
      <c r="T61" s="16"/>
      <c r="U61" s="16"/>
      <c r="V61" s="16"/>
      <c r="W61" s="16"/>
      <c r="X61" s="16" t="s">
        <v>593</v>
      </c>
      <c r="Y61" s="16"/>
    </row>
    <row r="62" spans="1:25">
      <c r="A62" s="16" t="s">
        <v>757</v>
      </c>
      <c r="B62" s="16" t="s">
        <v>56</v>
      </c>
      <c r="C62" s="16" t="s">
        <v>61</v>
      </c>
      <c r="D62" s="16" t="s">
        <v>359</v>
      </c>
      <c r="E62" s="16" t="s">
        <v>360</v>
      </c>
      <c r="F62" s="16" t="s">
        <v>943</v>
      </c>
      <c r="G62" s="16" t="s">
        <v>944</v>
      </c>
      <c r="H62" s="16" t="s">
        <v>945</v>
      </c>
      <c r="I62" s="31">
        <v>46173</v>
      </c>
      <c r="J62" s="31">
        <v>2</v>
      </c>
      <c r="K62" s="19">
        <v>1699</v>
      </c>
      <c r="L62" s="19">
        <v>9913665</v>
      </c>
      <c r="M62" s="19">
        <v>0</v>
      </c>
      <c r="N62" s="19">
        <v>0</v>
      </c>
      <c r="O62" s="19">
        <v>200000</v>
      </c>
      <c r="P62" s="16" t="s">
        <v>661</v>
      </c>
      <c r="Q62" s="16"/>
      <c r="R62" s="16"/>
      <c r="S62" s="16"/>
      <c r="T62" s="16"/>
      <c r="U62" s="16"/>
      <c r="V62" s="16"/>
      <c r="W62" s="16"/>
      <c r="X62" s="16" t="s">
        <v>593</v>
      </c>
      <c r="Y62" s="16"/>
    </row>
    <row r="63" spans="1:25">
      <c r="A63" s="16" t="s">
        <v>785</v>
      </c>
      <c r="B63" s="16" t="s">
        <v>69</v>
      </c>
      <c r="C63" s="16" t="s">
        <v>70</v>
      </c>
      <c r="D63" s="16" t="s">
        <v>407</v>
      </c>
      <c r="E63" s="16" t="s">
        <v>408</v>
      </c>
      <c r="F63" s="16" t="s">
        <v>946</v>
      </c>
      <c r="G63" s="16" t="s">
        <v>947</v>
      </c>
      <c r="H63" s="16" t="s">
        <v>948</v>
      </c>
      <c r="I63" s="31">
        <v>46168</v>
      </c>
      <c r="J63" s="31">
        <v>2</v>
      </c>
      <c r="K63" s="19">
        <v>561</v>
      </c>
      <c r="L63" s="19">
        <v>5582000</v>
      </c>
      <c r="M63" s="19">
        <v>0</v>
      </c>
      <c r="N63" s="19">
        <v>0</v>
      </c>
      <c r="O63" s="19">
        <v>500000</v>
      </c>
      <c r="P63" s="16" t="s">
        <v>661</v>
      </c>
      <c r="Q63" s="16"/>
      <c r="R63" s="16"/>
      <c r="S63" s="16"/>
      <c r="T63" s="16"/>
      <c r="U63" s="16"/>
      <c r="V63" s="16"/>
      <c r="W63" s="16"/>
      <c r="X63" s="16" t="s">
        <v>593</v>
      </c>
      <c r="Y63" s="16"/>
    </row>
    <row r="64" spans="1:25">
      <c r="A64" s="16" t="s">
        <v>785</v>
      </c>
      <c r="B64" s="16" t="s">
        <v>69</v>
      </c>
      <c r="C64" s="16" t="s">
        <v>70</v>
      </c>
      <c r="D64" s="16" t="s">
        <v>406</v>
      </c>
      <c r="E64" s="16" t="s">
        <v>294</v>
      </c>
      <c r="F64" s="16" t="s">
        <v>949</v>
      </c>
      <c r="G64" s="16" t="s">
        <v>950</v>
      </c>
      <c r="H64" s="16" t="s">
        <v>951</v>
      </c>
      <c r="I64" s="31">
        <v>46170</v>
      </c>
      <c r="J64" s="31">
        <v>46174</v>
      </c>
      <c r="K64" s="19">
        <v>2574</v>
      </c>
      <c r="L64" s="19">
        <v>20735000</v>
      </c>
      <c r="M64" s="19">
        <v>0</v>
      </c>
      <c r="N64" s="19">
        <v>0</v>
      </c>
      <c r="O64" s="19">
        <v>19018750</v>
      </c>
      <c r="P64" s="16" t="s">
        <v>661</v>
      </c>
      <c r="Q64" s="16"/>
      <c r="R64" s="16"/>
      <c r="S64" s="16"/>
      <c r="T64" s="16"/>
      <c r="U64" s="16"/>
      <c r="V64" s="16"/>
      <c r="W64" s="16"/>
      <c r="X64" s="16" t="s">
        <v>593</v>
      </c>
      <c r="Y64" s="16"/>
    </row>
  </sheetData>
  <autoFilter ref="A5:Y6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workbookViewId="0">
      <selection activeCell="D25" sqref="D25"/>
    </sheetView>
  </sheetViews>
  <sheetFormatPr defaultRowHeight="15"/>
  <cols>
    <col min="1" max="1" width="21.28515625" style="27" customWidth="1"/>
    <col min="2" max="2" width="25.85546875" style="27" customWidth="1"/>
    <col min="3" max="3" width="31.28515625" style="27" customWidth="1"/>
    <col min="4" max="4" width="36.85546875" style="27" customWidth="1"/>
    <col min="5" max="5" width="154.7109375" style="27" customWidth="1"/>
    <col min="6" max="6" width="10" style="27" customWidth="1"/>
    <col min="7" max="7" width="12.85546875" style="27" customWidth="1"/>
    <col min="8" max="8" width="13.42578125" style="27" customWidth="1"/>
    <col min="9" max="9" width="25" style="27" customWidth="1"/>
    <col min="10" max="10" width="13.42578125" style="27" customWidth="1"/>
    <col min="11" max="11" width="9.28515625" style="27" customWidth="1"/>
    <col min="12" max="12" width="17.5703125" style="27" customWidth="1"/>
    <col min="13" max="13" width="13.7109375" style="27" customWidth="1"/>
    <col min="14" max="14" width="16.42578125" style="27" customWidth="1"/>
    <col min="15" max="15" width="11.5703125" style="27" customWidth="1"/>
    <col min="16" max="16384" width="9.140625" style="27"/>
  </cols>
  <sheetData>
    <row r="1" spans="1:15">
      <c r="A1" s="16" t="s">
        <v>977</v>
      </c>
      <c r="B1" s="16" t="s">
        <v>90</v>
      </c>
      <c r="C1" s="16" t="s">
        <v>978</v>
      </c>
      <c r="D1" s="16" t="s">
        <v>979</v>
      </c>
      <c r="E1" s="16" t="s">
        <v>980</v>
      </c>
      <c r="F1" s="16" t="s">
        <v>981</v>
      </c>
      <c r="G1" s="16" t="s">
        <v>93</v>
      </c>
      <c r="H1" s="16" t="s">
        <v>982</v>
      </c>
      <c r="I1" s="16" t="s">
        <v>983</v>
      </c>
      <c r="J1" s="16" t="s">
        <v>984</v>
      </c>
      <c r="K1" s="16" t="s">
        <v>985</v>
      </c>
      <c r="L1" s="16" t="s">
        <v>986</v>
      </c>
      <c r="M1" s="16" t="s">
        <v>563</v>
      </c>
      <c r="N1" s="16" t="s">
        <v>987</v>
      </c>
      <c r="O1" s="16" t="s">
        <v>988</v>
      </c>
    </row>
    <row r="2" spans="1:15">
      <c r="A2" s="16" t="s">
        <v>355</v>
      </c>
      <c r="B2" s="16" t="s">
        <v>61</v>
      </c>
      <c r="C2" s="16" t="s">
        <v>378</v>
      </c>
      <c r="D2" s="16" t="s">
        <v>1298</v>
      </c>
      <c r="E2" s="16" t="s">
        <v>1299</v>
      </c>
      <c r="F2" s="19">
        <v>1699</v>
      </c>
      <c r="G2" s="19">
        <v>10136234</v>
      </c>
      <c r="H2" s="18">
        <v>46142</v>
      </c>
      <c r="I2" s="16" t="s">
        <v>1300</v>
      </c>
      <c r="J2" s="18">
        <v>46164</v>
      </c>
      <c r="K2" s="19">
        <v>0</v>
      </c>
      <c r="L2" s="16"/>
      <c r="M2" s="16" t="s">
        <v>1301</v>
      </c>
      <c r="N2" s="19">
        <v>100000</v>
      </c>
      <c r="O2" s="16" t="s">
        <v>993</v>
      </c>
    </row>
    <row r="3" spans="1:15">
      <c r="A3" s="16" t="s">
        <v>318</v>
      </c>
      <c r="B3" s="16" t="s">
        <v>319</v>
      </c>
      <c r="C3" s="16" t="s">
        <v>344</v>
      </c>
      <c r="D3" s="16" t="s">
        <v>1302</v>
      </c>
      <c r="E3" s="16" t="s">
        <v>1303</v>
      </c>
      <c r="F3" s="19">
        <v>985</v>
      </c>
      <c r="G3" s="19">
        <v>5417500</v>
      </c>
      <c r="H3" s="18">
        <v>46078</v>
      </c>
      <c r="I3" s="16" t="s">
        <v>1304</v>
      </c>
      <c r="J3" s="18">
        <v>46172</v>
      </c>
      <c r="K3" s="19">
        <v>0</v>
      </c>
      <c r="L3" s="16" t="s">
        <v>1305</v>
      </c>
      <c r="M3" s="16" t="s">
        <v>1306</v>
      </c>
      <c r="N3" s="19">
        <v>100000</v>
      </c>
      <c r="O3" s="16" t="s">
        <v>993</v>
      </c>
    </row>
    <row r="4" spans="1:15">
      <c r="A4" s="16" t="s">
        <v>107</v>
      </c>
      <c r="B4" s="16" t="s">
        <v>108</v>
      </c>
      <c r="C4" s="16" t="s">
        <v>1307</v>
      </c>
      <c r="D4" s="16" t="s">
        <v>1308</v>
      </c>
      <c r="E4" s="16" t="s">
        <v>1309</v>
      </c>
      <c r="F4" s="19">
        <v>1698</v>
      </c>
      <c r="G4" s="19">
        <v>13256250</v>
      </c>
      <c r="H4" s="18">
        <v>45930</v>
      </c>
      <c r="I4" s="16" t="s">
        <v>1310</v>
      </c>
      <c r="J4" s="18">
        <v>46155</v>
      </c>
      <c r="K4" s="19">
        <v>0</v>
      </c>
      <c r="L4" s="16"/>
      <c r="M4" s="16" t="s">
        <v>1311</v>
      </c>
      <c r="N4" s="19">
        <v>1391907</v>
      </c>
      <c r="O4" s="16" t="s">
        <v>993</v>
      </c>
    </row>
    <row r="5" spans="1:15">
      <c r="A5" s="16" t="s">
        <v>130</v>
      </c>
      <c r="B5" s="16" t="s">
        <v>133</v>
      </c>
      <c r="C5" s="16" t="s">
        <v>1312</v>
      </c>
      <c r="D5" s="16" t="s">
        <v>1313</v>
      </c>
      <c r="E5" s="16" t="s">
        <v>1314</v>
      </c>
      <c r="F5" s="19">
        <v>1152</v>
      </c>
      <c r="G5" s="19">
        <v>9158400</v>
      </c>
      <c r="H5" s="18">
        <v>46134</v>
      </c>
      <c r="I5" s="16" t="s">
        <v>1315</v>
      </c>
      <c r="J5" s="18">
        <v>46172</v>
      </c>
      <c r="K5" s="19">
        <v>0</v>
      </c>
      <c r="L5" s="16"/>
      <c r="M5" s="16" t="s">
        <v>992</v>
      </c>
      <c r="N5" s="19">
        <v>0</v>
      </c>
      <c r="O5" s="16" t="s">
        <v>993</v>
      </c>
    </row>
    <row r="6" spans="1:15">
      <c r="A6" s="16" t="s">
        <v>318</v>
      </c>
      <c r="B6" s="16" t="s">
        <v>321</v>
      </c>
      <c r="C6" s="16" t="s">
        <v>338</v>
      </c>
      <c r="D6" s="16" t="s">
        <v>1316</v>
      </c>
      <c r="E6" s="16" t="s">
        <v>1317</v>
      </c>
      <c r="F6" s="19">
        <v>985</v>
      </c>
      <c r="G6" s="19">
        <v>5516000</v>
      </c>
      <c r="H6" s="18">
        <v>46173</v>
      </c>
      <c r="I6" s="16" t="s">
        <v>1318</v>
      </c>
      <c r="J6" s="18">
        <v>46173</v>
      </c>
      <c r="K6" s="19">
        <v>0</v>
      </c>
      <c r="L6" s="16"/>
      <c r="M6" s="16" t="s">
        <v>992</v>
      </c>
      <c r="N6" s="19">
        <v>50000</v>
      </c>
      <c r="O6" s="16" t="s">
        <v>993</v>
      </c>
    </row>
    <row r="7" spans="1:15">
      <c r="A7" s="16" t="s">
        <v>62</v>
      </c>
      <c r="B7" s="16" t="s">
        <v>394</v>
      </c>
      <c r="C7" s="16" t="s">
        <v>1319</v>
      </c>
      <c r="D7" s="16" t="s">
        <v>393</v>
      </c>
      <c r="E7" s="16" t="s">
        <v>1320</v>
      </c>
      <c r="F7" s="19">
        <v>527</v>
      </c>
      <c r="G7" s="19">
        <v>6900000</v>
      </c>
      <c r="H7" s="18">
        <v>45351</v>
      </c>
      <c r="I7" s="16" t="s">
        <v>1321</v>
      </c>
      <c r="J7" s="18">
        <v>46156</v>
      </c>
      <c r="K7" s="19">
        <v>0</v>
      </c>
      <c r="L7" s="16"/>
      <c r="M7" s="16" t="s">
        <v>1322</v>
      </c>
      <c r="N7" s="19">
        <v>1112800</v>
      </c>
      <c r="O7" s="16" t="s">
        <v>993</v>
      </c>
    </row>
    <row r="8" spans="1:15">
      <c r="A8" s="16" t="s">
        <v>409</v>
      </c>
      <c r="B8" s="16" t="s">
        <v>410</v>
      </c>
      <c r="C8" s="16" t="s">
        <v>1323</v>
      </c>
      <c r="D8" s="16" t="s">
        <v>422</v>
      </c>
      <c r="E8" s="16" t="s">
        <v>1324</v>
      </c>
      <c r="F8" s="19">
        <v>2126</v>
      </c>
      <c r="G8" s="19">
        <v>26396416</v>
      </c>
      <c r="H8" s="18">
        <v>45929</v>
      </c>
      <c r="I8" s="16" t="s">
        <v>1325</v>
      </c>
      <c r="J8" s="18">
        <v>46155</v>
      </c>
      <c r="K8" s="19">
        <v>0</v>
      </c>
      <c r="L8" s="16"/>
      <c r="M8" s="16" t="s">
        <v>992</v>
      </c>
      <c r="N8" s="19">
        <v>300000</v>
      </c>
      <c r="O8" s="16" t="s">
        <v>993</v>
      </c>
    </row>
    <row r="9" spans="1:15">
      <c r="A9" s="16" t="s">
        <v>130</v>
      </c>
      <c r="B9" s="16" t="s">
        <v>24</v>
      </c>
      <c r="C9" s="16" t="s">
        <v>1326</v>
      </c>
      <c r="D9" s="16" t="s">
        <v>1327</v>
      </c>
      <c r="E9" s="16" t="s">
        <v>1328</v>
      </c>
      <c r="F9" s="19">
        <v>1698</v>
      </c>
      <c r="G9" s="19">
        <v>13795401</v>
      </c>
      <c r="H9" s="18">
        <v>46142</v>
      </c>
      <c r="I9" s="16" t="s">
        <v>1329</v>
      </c>
      <c r="J9" s="18">
        <v>46164</v>
      </c>
      <c r="K9" s="19">
        <v>0</v>
      </c>
      <c r="L9" s="16"/>
      <c r="M9" s="16" t="s">
        <v>992</v>
      </c>
      <c r="N9" s="19">
        <v>200000</v>
      </c>
      <c r="O9" s="16" t="s">
        <v>993</v>
      </c>
    </row>
    <row r="10" spans="1:15">
      <c r="A10" s="16" t="s">
        <v>400</v>
      </c>
      <c r="B10" s="16" t="s">
        <v>70</v>
      </c>
      <c r="C10" s="16" t="s">
        <v>406</v>
      </c>
      <c r="D10" s="16" t="s">
        <v>402</v>
      </c>
      <c r="E10" s="16"/>
      <c r="F10" s="19">
        <v>2574</v>
      </c>
      <c r="G10" s="19">
        <v>19300000</v>
      </c>
      <c r="H10" s="18">
        <v>2</v>
      </c>
      <c r="I10" s="16" t="s">
        <v>1330</v>
      </c>
      <c r="J10" s="18">
        <v>46170</v>
      </c>
      <c r="K10" s="19">
        <v>0</v>
      </c>
      <c r="L10" s="16"/>
      <c r="M10" s="16" t="s">
        <v>992</v>
      </c>
      <c r="N10" s="19">
        <v>2000000</v>
      </c>
      <c r="O10" s="16" t="s">
        <v>993</v>
      </c>
    </row>
    <row r="11" spans="1:15">
      <c r="A11" s="16" t="s">
        <v>295</v>
      </c>
      <c r="B11" s="16" t="s">
        <v>296</v>
      </c>
      <c r="C11" s="16" t="s">
        <v>1331</v>
      </c>
      <c r="D11" s="16" t="s">
        <v>1332</v>
      </c>
      <c r="E11" s="16" t="s">
        <v>1333</v>
      </c>
      <c r="F11" s="19">
        <v>1376</v>
      </c>
      <c r="G11" s="19">
        <v>9380357</v>
      </c>
      <c r="H11" s="18">
        <v>46022</v>
      </c>
      <c r="I11" s="16" t="s">
        <v>1334</v>
      </c>
      <c r="J11" s="18">
        <v>46149</v>
      </c>
      <c r="K11" s="19">
        <v>0</v>
      </c>
      <c r="L11" s="16"/>
      <c r="M11" s="16" t="s">
        <v>992</v>
      </c>
      <c r="N11" s="19">
        <v>210000</v>
      </c>
      <c r="O11" s="16" t="s">
        <v>993</v>
      </c>
    </row>
    <row r="12" spans="1:15">
      <c r="A12" s="16" t="s">
        <v>395</v>
      </c>
      <c r="B12" s="16" t="s">
        <v>68</v>
      </c>
      <c r="C12" s="16" t="s">
        <v>1335</v>
      </c>
      <c r="D12" s="16" t="s">
        <v>1336</v>
      </c>
      <c r="E12" s="16"/>
      <c r="F12" s="19">
        <v>14310</v>
      </c>
      <c r="G12" s="19">
        <v>85956000</v>
      </c>
      <c r="H12" s="18">
        <v>45083</v>
      </c>
      <c r="I12" s="16" t="s">
        <v>1337</v>
      </c>
      <c r="J12" s="18">
        <v>46164</v>
      </c>
      <c r="K12" s="19">
        <v>0</v>
      </c>
      <c r="L12" s="16"/>
      <c r="M12" s="16" t="s">
        <v>992</v>
      </c>
      <c r="N12" s="19">
        <v>47900000</v>
      </c>
      <c r="O12" s="16" t="s">
        <v>993</v>
      </c>
    </row>
    <row r="13" spans="1:15">
      <c r="A13" s="16" t="s">
        <v>395</v>
      </c>
      <c r="B13" s="16" t="s">
        <v>68</v>
      </c>
      <c r="C13" s="16" t="s">
        <v>1338</v>
      </c>
      <c r="D13" s="16" t="s">
        <v>1339</v>
      </c>
      <c r="E13" s="16" t="s">
        <v>1340</v>
      </c>
      <c r="F13" s="19">
        <v>1502</v>
      </c>
      <c r="G13" s="19">
        <v>9500000</v>
      </c>
      <c r="H13" s="18">
        <v>45290</v>
      </c>
      <c r="I13" s="16" t="s">
        <v>1073</v>
      </c>
      <c r="J13" s="18">
        <v>46172</v>
      </c>
      <c r="K13" s="19">
        <v>0</v>
      </c>
      <c r="L13" s="16"/>
      <c r="M13" s="16" t="s">
        <v>992</v>
      </c>
      <c r="N13" s="19">
        <v>3192000</v>
      </c>
      <c r="O13" s="16" t="s">
        <v>993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8"/>
  <sheetViews>
    <sheetView workbookViewId="0">
      <selection activeCell="D30" sqref="D30"/>
    </sheetView>
  </sheetViews>
  <sheetFormatPr defaultRowHeight="15"/>
  <cols>
    <col min="1" max="1" width="40.140625" style="27" customWidth="1"/>
    <col min="2" max="2" width="29.28515625" style="27" customWidth="1"/>
    <col min="3" max="3" width="19.140625" style="27" customWidth="1"/>
    <col min="4" max="4" width="24.5703125" style="27" customWidth="1"/>
    <col min="5" max="5" width="16.28515625" style="27" customWidth="1"/>
    <col min="6" max="6" width="12.85546875" style="27" customWidth="1"/>
    <col min="7" max="7" width="14.5703125" style="27" customWidth="1"/>
    <col min="8" max="8" width="9.85546875" style="27" customWidth="1"/>
    <col min="9" max="9" width="18" style="27" customWidth="1"/>
    <col min="10" max="10" width="19.7109375" style="26" customWidth="1"/>
    <col min="11" max="11" width="15.140625" style="27" customWidth="1"/>
    <col min="12" max="12" width="20.140625" style="27" customWidth="1"/>
    <col min="13" max="13" width="19" style="27" customWidth="1"/>
    <col min="14" max="16384" width="9.140625" style="27"/>
  </cols>
  <sheetData>
    <row r="1" spans="1:13">
      <c r="A1" s="16" t="s">
        <v>1084</v>
      </c>
      <c r="B1" s="16" t="s">
        <v>1085</v>
      </c>
      <c r="C1" s="16" t="s">
        <v>1086</v>
      </c>
      <c r="D1" s="16" t="s">
        <v>1087</v>
      </c>
      <c r="E1" s="16" t="s">
        <v>1088</v>
      </c>
      <c r="F1" s="16" t="s">
        <v>1089</v>
      </c>
      <c r="G1" s="16" t="s">
        <v>1090</v>
      </c>
      <c r="H1" s="16" t="s">
        <v>1091</v>
      </c>
      <c r="I1" s="16" t="s">
        <v>1092</v>
      </c>
      <c r="J1" s="28" t="s">
        <v>1093</v>
      </c>
      <c r="K1" s="16" t="s">
        <v>1094</v>
      </c>
      <c r="L1" s="16" t="s">
        <v>1095</v>
      </c>
      <c r="M1" s="16" t="s">
        <v>1096</v>
      </c>
    </row>
    <row r="2" spans="1:13">
      <c r="A2" s="16" t="s">
        <v>1097</v>
      </c>
      <c r="B2" s="16" t="s">
        <v>1098</v>
      </c>
      <c r="C2" s="19">
        <v>1906.81</v>
      </c>
      <c r="D2" s="19">
        <v>0</v>
      </c>
      <c r="E2" s="19">
        <v>1906.81</v>
      </c>
      <c r="F2" s="19">
        <v>0</v>
      </c>
      <c r="G2" s="19">
        <v>0</v>
      </c>
      <c r="H2" s="19">
        <v>0</v>
      </c>
      <c r="I2" s="19">
        <v>1238.83</v>
      </c>
      <c r="J2" s="30">
        <v>0</v>
      </c>
      <c r="K2" s="19">
        <v>1238.83</v>
      </c>
      <c r="L2" s="19">
        <v>-1238.83</v>
      </c>
      <c r="M2" s="19">
        <v>-1238.83</v>
      </c>
    </row>
    <row r="3" spans="1:13">
      <c r="A3" s="16" t="s">
        <v>1099</v>
      </c>
      <c r="B3" s="16" t="s">
        <v>68</v>
      </c>
      <c r="C3" s="19">
        <v>7995.7</v>
      </c>
      <c r="D3" s="19">
        <v>0</v>
      </c>
      <c r="E3" s="19">
        <v>7995.7</v>
      </c>
      <c r="F3" s="19">
        <v>7963.75</v>
      </c>
      <c r="G3" s="19">
        <v>0</v>
      </c>
      <c r="H3" s="19">
        <v>7963.75</v>
      </c>
      <c r="I3" s="19">
        <v>7917.77</v>
      </c>
      <c r="J3" s="30">
        <v>0</v>
      </c>
      <c r="K3" s="19">
        <v>7917.77</v>
      </c>
      <c r="L3" s="19">
        <v>45.98</v>
      </c>
      <c r="M3" s="19">
        <v>45.98</v>
      </c>
    </row>
    <row r="4" spans="1:13">
      <c r="A4" s="16" t="s">
        <v>1099</v>
      </c>
      <c r="B4" s="16" t="s">
        <v>1100</v>
      </c>
      <c r="C4" s="19">
        <v>4451.1099999999997</v>
      </c>
      <c r="D4" s="19">
        <v>0</v>
      </c>
      <c r="E4" s="19">
        <v>4451.1099999999997</v>
      </c>
      <c r="F4" s="19">
        <v>4451.1099999999997</v>
      </c>
      <c r="G4" s="19">
        <v>0</v>
      </c>
      <c r="H4" s="19">
        <v>4451.1099999999997</v>
      </c>
      <c r="I4" s="19">
        <v>4375.28</v>
      </c>
      <c r="J4" s="30">
        <v>0</v>
      </c>
      <c r="K4" s="19">
        <v>4375.28</v>
      </c>
      <c r="L4" s="19">
        <v>75.83</v>
      </c>
      <c r="M4" s="19">
        <v>75.83</v>
      </c>
    </row>
    <row r="5" spans="1:13">
      <c r="A5" s="16" t="s">
        <v>1274</v>
      </c>
      <c r="B5" s="16" t="s">
        <v>1101</v>
      </c>
      <c r="C5" s="19">
        <v>1719.42</v>
      </c>
      <c r="D5" s="19">
        <v>0</v>
      </c>
      <c r="E5" s="19">
        <v>1719.42</v>
      </c>
      <c r="F5" s="19">
        <v>1847.1</v>
      </c>
      <c r="G5" s="19">
        <v>0</v>
      </c>
      <c r="H5" s="19">
        <v>1847.1</v>
      </c>
      <c r="I5" s="19">
        <v>1847.1</v>
      </c>
      <c r="J5" s="30">
        <v>0</v>
      </c>
      <c r="K5" s="19">
        <v>1847.1</v>
      </c>
      <c r="L5" s="19">
        <v>0</v>
      </c>
      <c r="M5" s="19">
        <v>0</v>
      </c>
    </row>
    <row r="6" spans="1:13">
      <c r="A6" s="16" t="s">
        <v>1274</v>
      </c>
      <c r="B6" s="16" t="s">
        <v>1102</v>
      </c>
      <c r="C6" s="19">
        <v>1826.28</v>
      </c>
      <c r="D6" s="19">
        <v>0</v>
      </c>
      <c r="E6" s="19">
        <v>1826.28</v>
      </c>
      <c r="F6" s="19">
        <v>1826.28</v>
      </c>
      <c r="G6" s="19">
        <v>0</v>
      </c>
      <c r="H6" s="19">
        <v>1826.28</v>
      </c>
      <c r="I6" s="19">
        <v>1824.82</v>
      </c>
      <c r="J6" s="30">
        <v>0</v>
      </c>
      <c r="K6" s="19">
        <v>1824.82</v>
      </c>
      <c r="L6" s="19">
        <v>1.46</v>
      </c>
      <c r="M6" s="19">
        <v>1.46</v>
      </c>
    </row>
    <row r="7" spans="1:13">
      <c r="A7" s="16" t="s">
        <v>1275</v>
      </c>
      <c r="B7" s="16" t="s">
        <v>1103</v>
      </c>
      <c r="C7" s="19">
        <v>1564.46</v>
      </c>
      <c r="D7" s="19">
        <v>0</v>
      </c>
      <c r="E7" s="19">
        <v>1564.46</v>
      </c>
      <c r="F7" s="19">
        <v>1564.46</v>
      </c>
      <c r="G7" s="19">
        <v>0</v>
      </c>
      <c r="H7" s="19">
        <v>1564.46</v>
      </c>
      <c r="I7" s="19">
        <v>1564.46</v>
      </c>
      <c r="J7" s="30">
        <v>0</v>
      </c>
      <c r="K7" s="19">
        <v>1564.46</v>
      </c>
      <c r="L7" s="19">
        <v>0</v>
      </c>
      <c r="M7" s="19">
        <v>0</v>
      </c>
    </row>
    <row r="8" spans="1:13">
      <c r="A8" s="16" t="s">
        <v>1275</v>
      </c>
      <c r="B8" s="16" t="s">
        <v>1104</v>
      </c>
      <c r="C8" s="19">
        <v>1445.34</v>
      </c>
      <c r="D8" s="19">
        <v>0</v>
      </c>
      <c r="E8" s="19">
        <v>1445.34</v>
      </c>
      <c r="F8" s="19">
        <v>1554.8</v>
      </c>
      <c r="G8" s="19">
        <v>0</v>
      </c>
      <c r="H8" s="19">
        <v>1554.8</v>
      </c>
      <c r="I8" s="19">
        <v>1554.8</v>
      </c>
      <c r="J8" s="30">
        <v>0</v>
      </c>
      <c r="K8" s="19">
        <v>1554.8</v>
      </c>
      <c r="L8" s="19">
        <v>0</v>
      </c>
      <c r="M8" s="19">
        <v>0</v>
      </c>
    </row>
    <row r="9" spans="1:13">
      <c r="A9" s="16" t="s">
        <v>86</v>
      </c>
      <c r="B9" s="16" t="s">
        <v>88</v>
      </c>
      <c r="C9" s="19">
        <v>1868.35</v>
      </c>
      <c r="D9" s="19">
        <v>0</v>
      </c>
      <c r="E9" s="19">
        <v>1868.35</v>
      </c>
      <c r="F9" s="19">
        <v>1868.35</v>
      </c>
      <c r="G9" s="19">
        <v>0</v>
      </c>
      <c r="H9" s="19">
        <v>1868.35</v>
      </c>
      <c r="I9" s="19">
        <v>1868.35</v>
      </c>
      <c r="J9" s="30">
        <v>0</v>
      </c>
      <c r="K9" s="19">
        <v>1868.35</v>
      </c>
      <c r="L9" s="19">
        <v>0</v>
      </c>
      <c r="M9" s="19">
        <v>0</v>
      </c>
    </row>
    <row r="10" spans="1:13">
      <c r="A10" s="16" t="s">
        <v>86</v>
      </c>
      <c r="B10" s="16" t="s">
        <v>89</v>
      </c>
      <c r="C10" s="19">
        <v>436.63</v>
      </c>
      <c r="D10" s="19">
        <v>16.27</v>
      </c>
      <c r="E10" s="19">
        <v>452.9</v>
      </c>
      <c r="F10" s="19">
        <v>436.63</v>
      </c>
      <c r="G10" s="19">
        <v>0</v>
      </c>
      <c r="H10" s="19">
        <v>436.63</v>
      </c>
      <c r="I10" s="19">
        <v>436.63</v>
      </c>
      <c r="J10" s="30">
        <v>1.61</v>
      </c>
      <c r="K10" s="19">
        <v>438.25</v>
      </c>
      <c r="L10" s="19">
        <v>0</v>
      </c>
      <c r="M10" s="19">
        <v>-1.61</v>
      </c>
    </row>
    <row r="11" spans="1:13">
      <c r="A11" s="16" t="s">
        <v>86</v>
      </c>
      <c r="B11" s="16" t="s">
        <v>87</v>
      </c>
      <c r="C11" s="19">
        <v>1852.79</v>
      </c>
      <c r="D11" s="19">
        <v>0</v>
      </c>
      <c r="E11" s="19">
        <v>1852.79</v>
      </c>
      <c r="F11" s="19">
        <v>1852.79</v>
      </c>
      <c r="G11" s="19">
        <v>0</v>
      </c>
      <c r="H11" s="19">
        <v>1852.79</v>
      </c>
      <c r="I11" s="19">
        <v>1852.79</v>
      </c>
      <c r="J11" s="30">
        <v>0</v>
      </c>
      <c r="K11" s="19">
        <v>1852.79</v>
      </c>
      <c r="L11" s="19">
        <v>0</v>
      </c>
      <c r="M11" s="19">
        <v>0</v>
      </c>
    </row>
    <row r="12" spans="1:13">
      <c r="A12" s="16" t="s">
        <v>1105</v>
      </c>
      <c r="B12" s="16" t="s">
        <v>1106</v>
      </c>
      <c r="C12" s="19">
        <v>0</v>
      </c>
      <c r="D12" s="19">
        <v>0</v>
      </c>
      <c r="E12" s="19">
        <v>0</v>
      </c>
      <c r="F12" s="19">
        <v>0</v>
      </c>
      <c r="G12" s="19">
        <v>0</v>
      </c>
      <c r="H12" s="19">
        <v>0</v>
      </c>
      <c r="I12" s="19">
        <v>0</v>
      </c>
      <c r="J12" s="30">
        <v>0</v>
      </c>
      <c r="K12" s="19">
        <v>0</v>
      </c>
      <c r="L12" s="19">
        <v>0</v>
      </c>
      <c r="M12" s="19">
        <v>0</v>
      </c>
    </row>
    <row r="13" spans="1:13">
      <c r="A13" s="16" t="s">
        <v>1107</v>
      </c>
      <c r="B13" s="16" t="s">
        <v>1108</v>
      </c>
      <c r="C13" s="19">
        <v>2340.59</v>
      </c>
      <c r="D13" s="19">
        <v>0</v>
      </c>
      <c r="E13" s="19">
        <v>2340.59</v>
      </c>
      <c r="F13" s="19">
        <v>2318.14</v>
      </c>
      <c r="G13" s="19">
        <v>0</v>
      </c>
      <c r="H13" s="19">
        <v>2318.14</v>
      </c>
      <c r="I13" s="19">
        <v>2318.14</v>
      </c>
      <c r="J13" s="30">
        <v>0</v>
      </c>
      <c r="K13" s="19">
        <v>2318.14</v>
      </c>
      <c r="L13" s="19">
        <v>0</v>
      </c>
      <c r="M13" s="19">
        <v>0</v>
      </c>
    </row>
    <row r="14" spans="1:13">
      <c r="A14" s="16" t="s">
        <v>1107</v>
      </c>
      <c r="B14" s="16" t="s">
        <v>1109</v>
      </c>
      <c r="C14" s="19">
        <v>2334.23</v>
      </c>
      <c r="D14" s="19">
        <v>0</v>
      </c>
      <c r="E14" s="19">
        <v>2334.23</v>
      </c>
      <c r="F14" s="19">
        <v>2329.23</v>
      </c>
      <c r="G14" s="19">
        <v>0</v>
      </c>
      <c r="H14" s="19">
        <v>2329.23</v>
      </c>
      <c r="I14" s="19">
        <v>2329.23</v>
      </c>
      <c r="J14" s="30">
        <v>0</v>
      </c>
      <c r="K14" s="19">
        <v>2329.23</v>
      </c>
      <c r="L14" s="19">
        <v>0</v>
      </c>
      <c r="M14" s="19">
        <v>0</v>
      </c>
    </row>
    <row r="15" spans="1:13">
      <c r="A15" s="16" t="s">
        <v>1107</v>
      </c>
      <c r="B15" s="16" t="s">
        <v>1110</v>
      </c>
      <c r="C15" s="19">
        <v>2323.06</v>
      </c>
      <c r="D15" s="19">
        <v>0</v>
      </c>
      <c r="E15" s="19">
        <v>2323.06</v>
      </c>
      <c r="F15" s="19">
        <v>2323.06</v>
      </c>
      <c r="G15" s="19">
        <v>0</v>
      </c>
      <c r="H15" s="19">
        <v>2323.06</v>
      </c>
      <c r="I15" s="19">
        <v>2323.06</v>
      </c>
      <c r="J15" s="30">
        <v>0</v>
      </c>
      <c r="K15" s="19">
        <v>2323.06</v>
      </c>
      <c r="L15" s="19">
        <v>0</v>
      </c>
      <c r="M15" s="19">
        <v>0</v>
      </c>
    </row>
    <row r="16" spans="1:13">
      <c r="A16" s="16" t="s">
        <v>1107</v>
      </c>
      <c r="B16" s="16" t="s">
        <v>1111</v>
      </c>
      <c r="C16" s="19">
        <v>3120.48</v>
      </c>
      <c r="D16" s="19">
        <v>0</v>
      </c>
      <c r="E16" s="19">
        <v>3120.48</v>
      </c>
      <c r="F16" s="19">
        <v>3061.63</v>
      </c>
      <c r="G16" s="19">
        <v>0</v>
      </c>
      <c r="H16" s="19">
        <v>3061.63</v>
      </c>
      <c r="I16" s="19">
        <v>3108.48</v>
      </c>
      <c r="J16" s="30">
        <v>0</v>
      </c>
      <c r="K16" s="19">
        <v>3108.48</v>
      </c>
      <c r="L16" s="19">
        <v>-46.85</v>
      </c>
      <c r="M16" s="19">
        <v>-46.85</v>
      </c>
    </row>
    <row r="17" spans="1:13">
      <c r="A17" s="16" t="s">
        <v>1107</v>
      </c>
      <c r="B17" s="16" t="s">
        <v>1112</v>
      </c>
      <c r="C17" s="19">
        <v>2337.9699999999998</v>
      </c>
      <c r="D17" s="19">
        <v>0</v>
      </c>
      <c r="E17" s="19">
        <v>2337.9699999999998</v>
      </c>
      <c r="F17" s="19">
        <v>2248.08</v>
      </c>
      <c r="G17" s="19">
        <v>0</v>
      </c>
      <c r="H17" s="19">
        <v>2248.08</v>
      </c>
      <c r="I17" s="19">
        <v>2302.9699999999998</v>
      </c>
      <c r="J17" s="30">
        <v>0</v>
      </c>
      <c r="K17" s="19">
        <v>2302.9699999999998</v>
      </c>
      <c r="L17" s="19">
        <v>-54.89</v>
      </c>
      <c r="M17" s="19">
        <v>-54.89</v>
      </c>
    </row>
    <row r="18" spans="1:13">
      <c r="A18" s="16" t="s">
        <v>1107</v>
      </c>
      <c r="B18" s="16" t="s">
        <v>1113</v>
      </c>
      <c r="C18" s="19">
        <v>2964.24</v>
      </c>
      <c r="D18" s="19">
        <v>0</v>
      </c>
      <c r="E18" s="19">
        <v>2964.24</v>
      </c>
      <c r="F18" s="19">
        <v>2964.24</v>
      </c>
      <c r="G18" s="19">
        <v>0</v>
      </c>
      <c r="H18" s="19">
        <v>2964.24</v>
      </c>
      <c r="I18" s="19">
        <v>2964.24</v>
      </c>
      <c r="J18" s="30">
        <v>0</v>
      </c>
      <c r="K18" s="19">
        <v>2964.24</v>
      </c>
      <c r="L18" s="19">
        <v>0</v>
      </c>
      <c r="M18" s="19">
        <v>0</v>
      </c>
    </row>
    <row r="19" spans="1:13">
      <c r="A19" s="16" t="s">
        <v>1107</v>
      </c>
      <c r="B19" s="16" t="s">
        <v>1115</v>
      </c>
      <c r="C19" s="19">
        <v>3154.89</v>
      </c>
      <c r="D19" s="19">
        <v>0</v>
      </c>
      <c r="E19" s="19">
        <v>3154.89</v>
      </c>
      <c r="F19" s="19">
        <v>3095.89</v>
      </c>
      <c r="G19" s="19">
        <v>0</v>
      </c>
      <c r="H19" s="19">
        <v>3095.89</v>
      </c>
      <c r="I19" s="19">
        <v>3095.89</v>
      </c>
      <c r="J19" s="30">
        <v>0</v>
      </c>
      <c r="K19" s="19">
        <v>3095.89</v>
      </c>
      <c r="L19" s="19">
        <v>0</v>
      </c>
      <c r="M19" s="19">
        <v>0</v>
      </c>
    </row>
    <row r="20" spans="1:13">
      <c r="A20" s="16" t="s">
        <v>1107</v>
      </c>
      <c r="B20" s="16" t="s">
        <v>1116</v>
      </c>
      <c r="C20" s="19">
        <v>2347.86</v>
      </c>
      <c r="D20" s="19">
        <v>0</v>
      </c>
      <c r="E20" s="19">
        <v>2347.86</v>
      </c>
      <c r="F20" s="19">
        <v>2312.86</v>
      </c>
      <c r="G20" s="19">
        <v>0</v>
      </c>
      <c r="H20" s="19">
        <v>2312.86</v>
      </c>
      <c r="I20" s="19">
        <v>2312.86</v>
      </c>
      <c r="J20" s="30">
        <v>0</v>
      </c>
      <c r="K20" s="19">
        <v>2312.86</v>
      </c>
      <c r="L20" s="19">
        <v>0</v>
      </c>
      <c r="M20" s="19">
        <v>0</v>
      </c>
    </row>
    <row r="21" spans="1:13">
      <c r="A21" s="16" t="s">
        <v>1107</v>
      </c>
      <c r="B21" s="16" t="s">
        <v>1117</v>
      </c>
      <c r="C21" s="19">
        <v>2328.25</v>
      </c>
      <c r="D21" s="19">
        <v>0</v>
      </c>
      <c r="E21" s="19">
        <v>2328.25</v>
      </c>
      <c r="F21" s="19">
        <v>2305.83</v>
      </c>
      <c r="G21" s="19">
        <v>0</v>
      </c>
      <c r="H21" s="19">
        <v>2305.83</v>
      </c>
      <c r="I21" s="19">
        <v>2313.25</v>
      </c>
      <c r="J21" s="30">
        <v>0</v>
      </c>
      <c r="K21" s="19">
        <v>2313.25</v>
      </c>
      <c r="L21" s="19">
        <v>-7.43</v>
      </c>
      <c r="M21" s="19">
        <v>-7.43</v>
      </c>
    </row>
    <row r="22" spans="1:13">
      <c r="A22" s="16" t="s">
        <v>1107</v>
      </c>
      <c r="B22" s="16" t="s">
        <v>1118</v>
      </c>
      <c r="C22" s="19">
        <v>3294.61</v>
      </c>
      <c r="D22" s="19">
        <v>0</v>
      </c>
      <c r="E22" s="19">
        <v>3294.61</v>
      </c>
      <c r="F22" s="19">
        <v>3174.65</v>
      </c>
      <c r="G22" s="19">
        <v>0</v>
      </c>
      <c r="H22" s="19">
        <v>3174.65</v>
      </c>
      <c r="I22" s="19">
        <v>3204.11</v>
      </c>
      <c r="J22" s="30">
        <v>0</v>
      </c>
      <c r="K22" s="19">
        <v>3204.11</v>
      </c>
      <c r="L22" s="19">
        <v>-29.46</v>
      </c>
      <c r="M22" s="19">
        <v>-29.46</v>
      </c>
    </row>
    <row r="23" spans="1:13">
      <c r="A23" s="16" t="s">
        <v>1107</v>
      </c>
      <c r="B23" s="16" t="s">
        <v>1114</v>
      </c>
      <c r="C23" s="19">
        <v>2469.09</v>
      </c>
      <c r="D23" s="19">
        <v>0</v>
      </c>
      <c r="E23" s="19">
        <v>2469.09</v>
      </c>
      <c r="F23" s="19">
        <v>2294.9</v>
      </c>
      <c r="G23" s="19">
        <v>0</v>
      </c>
      <c r="H23" s="19">
        <v>2294.9</v>
      </c>
      <c r="I23" s="19">
        <v>2426.34</v>
      </c>
      <c r="J23" s="30">
        <v>0</v>
      </c>
      <c r="K23" s="19">
        <v>2426.34</v>
      </c>
      <c r="L23" s="19">
        <v>-131.44</v>
      </c>
      <c r="M23" s="19">
        <v>-131.44</v>
      </c>
    </row>
    <row r="24" spans="1:13">
      <c r="A24" s="16" t="s">
        <v>1119</v>
      </c>
      <c r="B24" s="16" t="s">
        <v>1122</v>
      </c>
      <c r="C24" s="19">
        <v>2435.2800000000002</v>
      </c>
      <c r="D24" s="19">
        <v>0</v>
      </c>
      <c r="E24" s="19">
        <v>2435.2800000000002</v>
      </c>
      <c r="F24" s="19">
        <v>2403.4499999999998</v>
      </c>
      <c r="G24" s="19">
        <v>0</v>
      </c>
      <c r="H24" s="19">
        <v>2403.4499999999998</v>
      </c>
      <c r="I24" s="19">
        <v>2437.08</v>
      </c>
      <c r="J24" s="30">
        <v>0</v>
      </c>
      <c r="K24" s="19">
        <v>2437.08</v>
      </c>
      <c r="L24" s="19">
        <v>-33.630000000000003</v>
      </c>
      <c r="M24" s="19">
        <v>-33.630000000000003</v>
      </c>
    </row>
    <row r="25" spans="1:13">
      <c r="A25" s="16" t="s">
        <v>1119</v>
      </c>
      <c r="B25" s="16" t="s">
        <v>1123</v>
      </c>
      <c r="C25" s="19">
        <v>2277.31</v>
      </c>
      <c r="D25" s="19">
        <v>0</v>
      </c>
      <c r="E25" s="19">
        <v>2277.31</v>
      </c>
      <c r="F25" s="19">
        <v>2277.38</v>
      </c>
      <c r="G25" s="19">
        <v>0</v>
      </c>
      <c r="H25" s="19">
        <v>2277.38</v>
      </c>
      <c r="I25" s="19">
        <v>2262.9899999999998</v>
      </c>
      <c r="J25" s="30">
        <v>0</v>
      </c>
      <c r="K25" s="19">
        <v>2262.9899999999998</v>
      </c>
      <c r="L25" s="19">
        <v>14.39</v>
      </c>
      <c r="M25" s="19">
        <v>14.39</v>
      </c>
    </row>
    <row r="26" spans="1:13">
      <c r="A26" s="16" t="s">
        <v>1119</v>
      </c>
      <c r="B26" s="16" t="s">
        <v>1120</v>
      </c>
      <c r="C26" s="19">
        <v>2432.1</v>
      </c>
      <c r="D26" s="19">
        <v>0</v>
      </c>
      <c r="E26" s="19">
        <v>2432.1</v>
      </c>
      <c r="F26" s="19">
        <v>2433.66</v>
      </c>
      <c r="G26" s="19">
        <v>0</v>
      </c>
      <c r="H26" s="19">
        <v>2433.66</v>
      </c>
      <c r="I26" s="19">
        <v>2433.66</v>
      </c>
      <c r="J26" s="30">
        <v>0</v>
      </c>
      <c r="K26" s="19">
        <v>2433.66</v>
      </c>
      <c r="L26" s="19">
        <v>0</v>
      </c>
      <c r="M26" s="19">
        <v>0</v>
      </c>
    </row>
    <row r="27" spans="1:13">
      <c r="A27" s="16" t="s">
        <v>1119</v>
      </c>
      <c r="B27" s="16" t="s">
        <v>1121</v>
      </c>
      <c r="C27" s="19">
        <v>2283.84</v>
      </c>
      <c r="D27" s="19">
        <v>0</v>
      </c>
      <c r="E27" s="19">
        <v>2283.84</v>
      </c>
      <c r="F27" s="19">
        <v>2284.15</v>
      </c>
      <c r="G27" s="19">
        <v>0</v>
      </c>
      <c r="H27" s="19">
        <v>2284.15</v>
      </c>
      <c r="I27" s="19">
        <v>2284.15</v>
      </c>
      <c r="J27" s="30">
        <v>0</v>
      </c>
      <c r="K27" s="19">
        <v>2284.15</v>
      </c>
      <c r="L27" s="19">
        <v>0</v>
      </c>
      <c r="M27" s="19">
        <v>0</v>
      </c>
    </row>
    <row r="28" spans="1:13">
      <c r="A28" s="16" t="s">
        <v>1276</v>
      </c>
      <c r="B28" s="16" t="s">
        <v>1125</v>
      </c>
      <c r="C28" s="19">
        <v>2198.21</v>
      </c>
      <c r="D28" s="19">
        <v>0</v>
      </c>
      <c r="E28" s="19">
        <v>2198.21</v>
      </c>
      <c r="F28" s="19">
        <v>2198.21</v>
      </c>
      <c r="G28" s="19">
        <v>0</v>
      </c>
      <c r="H28" s="19">
        <v>2198.21</v>
      </c>
      <c r="I28" s="19">
        <v>2198.21</v>
      </c>
      <c r="J28" s="30">
        <v>0</v>
      </c>
      <c r="K28" s="19">
        <v>2198.21</v>
      </c>
      <c r="L28" s="19">
        <v>0</v>
      </c>
      <c r="M28" s="19">
        <v>0</v>
      </c>
    </row>
    <row r="29" spans="1:13">
      <c r="A29" s="16" t="s">
        <v>1276</v>
      </c>
      <c r="B29" s="16" t="s">
        <v>1124</v>
      </c>
      <c r="C29" s="19">
        <v>3039.39</v>
      </c>
      <c r="D29" s="19">
        <v>0</v>
      </c>
      <c r="E29" s="19">
        <v>3039.39</v>
      </c>
      <c r="F29" s="19">
        <v>3039.39</v>
      </c>
      <c r="G29" s="19">
        <v>0</v>
      </c>
      <c r="H29" s="19">
        <v>3039.39</v>
      </c>
      <c r="I29" s="19">
        <v>3039.39</v>
      </c>
      <c r="J29" s="30">
        <v>0</v>
      </c>
      <c r="K29" s="19">
        <v>3039.39</v>
      </c>
      <c r="L29" s="19">
        <v>0</v>
      </c>
      <c r="M29" s="19">
        <v>0</v>
      </c>
    </row>
    <row r="30" spans="1:13">
      <c r="A30" s="16" t="s">
        <v>1277</v>
      </c>
      <c r="B30" s="16" t="s">
        <v>1131</v>
      </c>
      <c r="C30" s="19">
        <v>2536.19</v>
      </c>
      <c r="D30" s="19">
        <v>0</v>
      </c>
      <c r="E30" s="19">
        <v>2536.19</v>
      </c>
      <c r="F30" s="19">
        <v>2536.19</v>
      </c>
      <c r="G30" s="19">
        <v>0</v>
      </c>
      <c r="H30" s="19">
        <v>2536.19</v>
      </c>
      <c r="I30" s="19">
        <v>2536.19</v>
      </c>
      <c r="J30" s="30">
        <v>0</v>
      </c>
      <c r="K30" s="19">
        <v>2536.19</v>
      </c>
      <c r="L30" s="19">
        <v>0</v>
      </c>
      <c r="M30" s="19">
        <v>0</v>
      </c>
    </row>
    <row r="31" spans="1:13">
      <c r="A31" s="16" t="s">
        <v>1277</v>
      </c>
      <c r="B31" s="16" t="s">
        <v>1130</v>
      </c>
      <c r="C31" s="19">
        <v>2424.16</v>
      </c>
      <c r="D31" s="19">
        <v>0</v>
      </c>
      <c r="E31" s="19">
        <v>2424.16</v>
      </c>
      <c r="F31" s="19">
        <v>2424.16</v>
      </c>
      <c r="G31" s="19">
        <v>0</v>
      </c>
      <c r="H31" s="19">
        <v>2424.16</v>
      </c>
      <c r="I31" s="19">
        <v>2424.16</v>
      </c>
      <c r="J31" s="30">
        <v>0</v>
      </c>
      <c r="K31" s="19">
        <v>2424.16</v>
      </c>
      <c r="L31" s="19">
        <v>0</v>
      </c>
      <c r="M31" s="19">
        <v>0</v>
      </c>
    </row>
    <row r="32" spans="1:13">
      <c r="A32" s="16" t="s">
        <v>1277</v>
      </c>
      <c r="B32" s="16" t="s">
        <v>1126</v>
      </c>
      <c r="C32" s="19">
        <v>2349.4499999999998</v>
      </c>
      <c r="D32" s="19">
        <v>0</v>
      </c>
      <c r="E32" s="19">
        <v>2349.4499999999998</v>
      </c>
      <c r="F32" s="19">
        <v>2349.4499999999998</v>
      </c>
      <c r="G32" s="19">
        <v>0</v>
      </c>
      <c r="H32" s="19">
        <v>2349.4499999999998</v>
      </c>
      <c r="I32" s="19">
        <v>2349.4499999999998</v>
      </c>
      <c r="J32" s="30">
        <v>0</v>
      </c>
      <c r="K32" s="19">
        <v>2349.4499999999998</v>
      </c>
      <c r="L32" s="19">
        <v>0</v>
      </c>
      <c r="M32" s="19">
        <v>0</v>
      </c>
    </row>
    <row r="33" spans="1:13">
      <c r="A33" s="16" t="s">
        <v>1277</v>
      </c>
      <c r="B33" s="16" t="s">
        <v>1127</v>
      </c>
      <c r="C33" s="19">
        <v>2538.2800000000002</v>
      </c>
      <c r="D33" s="19">
        <v>0</v>
      </c>
      <c r="E33" s="19">
        <v>2538.2800000000002</v>
      </c>
      <c r="F33" s="19">
        <v>2538.2800000000002</v>
      </c>
      <c r="G33" s="19">
        <v>0</v>
      </c>
      <c r="H33" s="19">
        <v>2538.2800000000002</v>
      </c>
      <c r="I33" s="19">
        <v>2538.2800000000002</v>
      </c>
      <c r="J33" s="30">
        <v>0</v>
      </c>
      <c r="K33" s="19">
        <v>2538.2800000000002</v>
      </c>
      <c r="L33" s="19">
        <v>0</v>
      </c>
      <c r="M33" s="19">
        <v>0</v>
      </c>
    </row>
    <row r="34" spans="1:13">
      <c r="A34" s="16" t="s">
        <v>1277</v>
      </c>
      <c r="B34" s="16" t="s">
        <v>1128</v>
      </c>
      <c r="C34" s="19">
        <v>3163</v>
      </c>
      <c r="D34" s="19">
        <v>0</v>
      </c>
      <c r="E34" s="19">
        <v>3163</v>
      </c>
      <c r="F34" s="19">
        <v>3163</v>
      </c>
      <c r="G34" s="19">
        <v>0</v>
      </c>
      <c r="H34" s="19">
        <v>3163</v>
      </c>
      <c r="I34" s="19">
        <v>3163</v>
      </c>
      <c r="J34" s="30">
        <v>0</v>
      </c>
      <c r="K34" s="19">
        <v>3163</v>
      </c>
      <c r="L34" s="19">
        <v>0</v>
      </c>
      <c r="M34" s="19">
        <v>0</v>
      </c>
    </row>
    <row r="35" spans="1:13">
      <c r="A35" s="16" t="s">
        <v>1277</v>
      </c>
      <c r="B35" s="16" t="s">
        <v>1129</v>
      </c>
      <c r="C35" s="19">
        <v>2427.0100000000002</v>
      </c>
      <c r="D35" s="19">
        <v>0</v>
      </c>
      <c r="E35" s="19">
        <v>2427.0100000000002</v>
      </c>
      <c r="F35" s="19">
        <v>2427.0100000000002</v>
      </c>
      <c r="G35" s="19">
        <v>0</v>
      </c>
      <c r="H35" s="19">
        <v>2427.0100000000002</v>
      </c>
      <c r="I35" s="19">
        <v>2427.0100000000002</v>
      </c>
      <c r="J35" s="30">
        <v>0</v>
      </c>
      <c r="K35" s="19">
        <v>2427.0100000000002</v>
      </c>
      <c r="L35" s="19">
        <v>0</v>
      </c>
      <c r="M35" s="19">
        <v>0</v>
      </c>
    </row>
    <row r="36" spans="1:13">
      <c r="A36" s="16" t="s">
        <v>1278</v>
      </c>
      <c r="B36" s="16" t="s">
        <v>1133</v>
      </c>
      <c r="C36" s="19">
        <v>2421.65</v>
      </c>
      <c r="D36" s="19">
        <v>0</v>
      </c>
      <c r="E36" s="19">
        <v>2421.65</v>
      </c>
      <c r="F36" s="19">
        <v>2421.65</v>
      </c>
      <c r="G36" s="19">
        <v>0</v>
      </c>
      <c r="H36" s="19">
        <v>2421.65</v>
      </c>
      <c r="I36" s="19">
        <v>2414.9899999999998</v>
      </c>
      <c r="J36" s="30">
        <v>0</v>
      </c>
      <c r="K36" s="19">
        <v>2414.9899999999998</v>
      </c>
      <c r="L36" s="19">
        <v>6.66</v>
      </c>
      <c r="M36" s="19">
        <v>6.66</v>
      </c>
    </row>
    <row r="37" spans="1:13">
      <c r="A37" s="16" t="s">
        <v>1278</v>
      </c>
      <c r="B37" s="16" t="s">
        <v>1132</v>
      </c>
      <c r="C37" s="19">
        <v>3241.18</v>
      </c>
      <c r="D37" s="19">
        <v>0</v>
      </c>
      <c r="E37" s="19">
        <v>3241.18</v>
      </c>
      <c r="F37" s="19">
        <v>3241.18</v>
      </c>
      <c r="G37" s="19">
        <v>0</v>
      </c>
      <c r="H37" s="19">
        <v>3241.18</v>
      </c>
      <c r="I37" s="19">
        <v>3237.36</v>
      </c>
      <c r="J37" s="30">
        <v>0</v>
      </c>
      <c r="K37" s="19">
        <v>3237.36</v>
      </c>
      <c r="L37" s="19">
        <v>3.83</v>
      </c>
      <c r="M37" s="19">
        <v>3.83</v>
      </c>
    </row>
    <row r="38" spans="1:13">
      <c r="A38" s="16" t="s">
        <v>83</v>
      </c>
      <c r="B38" s="16" t="s">
        <v>85</v>
      </c>
      <c r="C38" s="19">
        <v>966.72</v>
      </c>
      <c r="D38" s="19">
        <v>0</v>
      </c>
      <c r="E38" s="19">
        <v>966.72</v>
      </c>
      <c r="F38" s="19">
        <v>966.72</v>
      </c>
      <c r="G38" s="19">
        <v>0</v>
      </c>
      <c r="H38" s="19">
        <v>966.72</v>
      </c>
      <c r="I38" s="19">
        <v>966.65</v>
      </c>
      <c r="J38" s="30">
        <v>0</v>
      </c>
      <c r="K38" s="19">
        <v>966.65</v>
      </c>
      <c r="L38" s="19">
        <v>7.0000000000000007E-2</v>
      </c>
      <c r="M38" s="19">
        <v>7.0000000000000007E-2</v>
      </c>
    </row>
    <row r="39" spans="1:13">
      <c r="A39" s="16" t="s">
        <v>83</v>
      </c>
      <c r="B39" s="16" t="s">
        <v>84</v>
      </c>
      <c r="C39" s="19">
        <v>1738.86</v>
      </c>
      <c r="D39" s="19">
        <v>0</v>
      </c>
      <c r="E39" s="19">
        <v>1738.86</v>
      </c>
      <c r="F39" s="19">
        <v>1686.68</v>
      </c>
      <c r="G39" s="19">
        <v>0</v>
      </c>
      <c r="H39" s="19">
        <v>1686.68</v>
      </c>
      <c r="I39" s="19">
        <v>1587.9</v>
      </c>
      <c r="J39" s="30">
        <v>0</v>
      </c>
      <c r="K39" s="19">
        <v>1587.9</v>
      </c>
      <c r="L39" s="19">
        <v>98.78</v>
      </c>
      <c r="M39" s="19">
        <v>98.78</v>
      </c>
    </row>
    <row r="40" spans="1:13">
      <c r="A40" s="16" t="s">
        <v>1134</v>
      </c>
      <c r="B40" s="16" t="s">
        <v>1135</v>
      </c>
      <c r="C40" s="19">
        <v>2303.63</v>
      </c>
      <c r="D40" s="19">
        <v>0</v>
      </c>
      <c r="E40" s="19">
        <v>2303.63</v>
      </c>
      <c r="F40" s="19">
        <v>2303.63</v>
      </c>
      <c r="G40" s="19">
        <v>0</v>
      </c>
      <c r="H40" s="19">
        <v>2303.63</v>
      </c>
      <c r="I40" s="19">
        <v>2303.63</v>
      </c>
      <c r="J40" s="30">
        <v>0</v>
      </c>
      <c r="K40" s="19">
        <v>2303.63</v>
      </c>
      <c r="L40" s="19">
        <v>0</v>
      </c>
      <c r="M40" s="19">
        <v>0</v>
      </c>
    </row>
    <row r="41" spans="1:13">
      <c r="A41" s="16" t="s">
        <v>1134</v>
      </c>
      <c r="B41" s="16" t="s">
        <v>1136</v>
      </c>
      <c r="C41" s="19">
        <v>2335.2600000000002</v>
      </c>
      <c r="D41" s="19">
        <v>0</v>
      </c>
      <c r="E41" s="19">
        <v>2335.2600000000002</v>
      </c>
      <c r="F41" s="19">
        <v>2335.2600000000002</v>
      </c>
      <c r="G41" s="19">
        <v>0</v>
      </c>
      <c r="H41" s="19">
        <v>2335.2600000000002</v>
      </c>
      <c r="I41" s="19">
        <v>2335.2600000000002</v>
      </c>
      <c r="J41" s="30">
        <v>0</v>
      </c>
      <c r="K41" s="19">
        <v>2335.2600000000002</v>
      </c>
      <c r="L41" s="19">
        <v>0</v>
      </c>
      <c r="M41" s="19">
        <v>0</v>
      </c>
    </row>
    <row r="42" spans="1:13">
      <c r="A42" s="16" t="s">
        <v>1279</v>
      </c>
      <c r="B42" s="16" t="s">
        <v>1137</v>
      </c>
      <c r="C42" s="19">
        <v>2204.35</v>
      </c>
      <c r="D42" s="19">
        <v>0</v>
      </c>
      <c r="E42" s="19">
        <v>2204.35</v>
      </c>
      <c r="F42" s="19">
        <v>2204.35</v>
      </c>
      <c r="G42" s="19">
        <v>0</v>
      </c>
      <c r="H42" s="19">
        <v>2204.35</v>
      </c>
      <c r="I42" s="19">
        <v>2204.35</v>
      </c>
      <c r="J42" s="30">
        <v>0</v>
      </c>
      <c r="K42" s="19">
        <v>2204.35</v>
      </c>
      <c r="L42" s="19">
        <v>0</v>
      </c>
      <c r="M42" s="19">
        <v>0</v>
      </c>
    </row>
    <row r="43" spans="1:13">
      <c r="A43" s="16" t="s">
        <v>1279</v>
      </c>
      <c r="B43" s="16" t="s">
        <v>1138</v>
      </c>
      <c r="C43" s="19">
        <v>2195.52</v>
      </c>
      <c r="D43" s="19">
        <v>0</v>
      </c>
      <c r="E43" s="19">
        <v>2195.52</v>
      </c>
      <c r="F43" s="19">
        <v>2195.52</v>
      </c>
      <c r="G43" s="19">
        <v>0</v>
      </c>
      <c r="H43" s="19">
        <v>2195.52</v>
      </c>
      <c r="I43" s="19">
        <v>2195.52</v>
      </c>
      <c r="J43" s="30">
        <v>0</v>
      </c>
      <c r="K43" s="19">
        <v>2195.52</v>
      </c>
      <c r="L43" s="19">
        <v>0</v>
      </c>
      <c r="M43" s="19">
        <v>0</v>
      </c>
    </row>
    <row r="44" spans="1:13">
      <c r="A44" s="16" t="s">
        <v>1279</v>
      </c>
      <c r="B44" s="16" t="s">
        <v>1139</v>
      </c>
      <c r="C44" s="19">
        <v>2200.36</v>
      </c>
      <c r="D44" s="19">
        <v>0</v>
      </c>
      <c r="E44" s="19">
        <v>2200.36</v>
      </c>
      <c r="F44" s="19">
        <v>2200.36</v>
      </c>
      <c r="G44" s="19">
        <v>0</v>
      </c>
      <c r="H44" s="19">
        <v>2200.36</v>
      </c>
      <c r="I44" s="19">
        <v>2200.36</v>
      </c>
      <c r="J44" s="30">
        <v>0</v>
      </c>
      <c r="K44" s="19">
        <v>2200.36</v>
      </c>
      <c r="L44" s="19">
        <v>0</v>
      </c>
      <c r="M44" s="19">
        <v>0</v>
      </c>
    </row>
    <row r="45" spans="1:13">
      <c r="A45" s="16" t="s">
        <v>1279</v>
      </c>
      <c r="B45" s="16" t="s">
        <v>1140</v>
      </c>
      <c r="C45" s="19">
        <v>2210.6</v>
      </c>
      <c r="D45" s="19">
        <v>0</v>
      </c>
      <c r="E45" s="19">
        <v>2210.6</v>
      </c>
      <c r="F45" s="19">
        <v>2210.6</v>
      </c>
      <c r="G45" s="19">
        <v>0</v>
      </c>
      <c r="H45" s="19">
        <v>2210.6</v>
      </c>
      <c r="I45" s="19">
        <v>2210.6</v>
      </c>
      <c r="J45" s="30">
        <v>0</v>
      </c>
      <c r="K45" s="19">
        <v>2210.6</v>
      </c>
      <c r="L45" s="19">
        <v>0</v>
      </c>
      <c r="M45" s="19">
        <v>0</v>
      </c>
    </row>
    <row r="46" spans="1:13">
      <c r="A46" s="16" t="s">
        <v>1280</v>
      </c>
      <c r="B46" s="16" t="s">
        <v>1141</v>
      </c>
      <c r="C46" s="19">
        <v>2628.52</v>
      </c>
      <c r="D46" s="19">
        <v>0</v>
      </c>
      <c r="E46" s="19">
        <v>2628.52</v>
      </c>
      <c r="F46" s="19">
        <v>2628.52</v>
      </c>
      <c r="G46" s="19">
        <v>0</v>
      </c>
      <c r="H46" s="19">
        <v>2628.52</v>
      </c>
      <c r="I46" s="19">
        <v>2626.63</v>
      </c>
      <c r="J46" s="30">
        <v>0</v>
      </c>
      <c r="K46" s="19">
        <v>2626.63</v>
      </c>
      <c r="L46" s="19">
        <v>1.89</v>
      </c>
      <c r="M46" s="19">
        <v>1.89</v>
      </c>
    </row>
    <row r="47" spans="1:13">
      <c r="A47" s="16" t="s">
        <v>1280</v>
      </c>
      <c r="B47" s="16" t="s">
        <v>1142</v>
      </c>
      <c r="C47" s="19">
        <v>2632.86</v>
      </c>
      <c r="D47" s="19">
        <v>0</v>
      </c>
      <c r="E47" s="19">
        <v>2632.86</v>
      </c>
      <c r="F47" s="19">
        <v>2632.86</v>
      </c>
      <c r="G47" s="19">
        <v>0</v>
      </c>
      <c r="H47" s="19">
        <v>2632.86</v>
      </c>
      <c r="I47" s="19">
        <v>2632.86</v>
      </c>
      <c r="J47" s="30">
        <v>0</v>
      </c>
      <c r="K47" s="19">
        <v>2632.86</v>
      </c>
      <c r="L47" s="19">
        <v>0</v>
      </c>
      <c r="M47" s="19">
        <v>0</v>
      </c>
    </row>
    <row r="48" spans="1:13">
      <c r="A48" s="16" t="s">
        <v>1280</v>
      </c>
      <c r="B48" s="16" t="s">
        <v>1143</v>
      </c>
      <c r="C48" s="19">
        <v>2719</v>
      </c>
      <c r="D48" s="19">
        <v>0</v>
      </c>
      <c r="E48" s="19">
        <v>2719</v>
      </c>
      <c r="F48" s="19">
        <v>2719</v>
      </c>
      <c r="G48" s="19">
        <v>0</v>
      </c>
      <c r="H48" s="19">
        <v>2719</v>
      </c>
      <c r="I48" s="19">
        <v>2705.83</v>
      </c>
      <c r="J48" s="30">
        <v>0</v>
      </c>
      <c r="K48" s="19">
        <v>2705.83</v>
      </c>
      <c r="L48" s="19">
        <v>13.17</v>
      </c>
      <c r="M48" s="19">
        <v>13.17</v>
      </c>
    </row>
    <row r="49" spans="1:13">
      <c r="A49" s="16" t="s">
        <v>1280</v>
      </c>
      <c r="B49" s="16" t="s">
        <v>1144</v>
      </c>
      <c r="C49" s="19">
        <v>2704.45</v>
      </c>
      <c r="D49" s="19">
        <v>0</v>
      </c>
      <c r="E49" s="19">
        <v>2704.45</v>
      </c>
      <c r="F49" s="19">
        <v>2704.45</v>
      </c>
      <c r="G49" s="19">
        <v>0</v>
      </c>
      <c r="H49" s="19">
        <v>2704.45</v>
      </c>
      <c r="I49" s="19">
        <v>2699.37</v>
      </c>
      <c r="J49" s="30">
        <v>0</v>
      </c>
      <c r="K49" s="19">
        <v>2699.37</v>
      </c>
      <c r="L49" s="19">
        <v>5.08</v>
      </c>
      <c r="M49" s="19">
        <v>5.08</v>
      </c>
    </row>
    <row r="50" spans="1:13">
      <c r="A50" s="16" t="s">
        <v>1145</v>
      </c>
      <c r="B50" s="16" t="s">
        <v>1146</v>
      </c>
      <c r="C50" s="19">
        <v>2302.69</v>
      </c>
      <c r="D50" s="19">
        <v>0</v>
      </c>
      <c r="E50" s="19">
        <v>2302.69</v>
      </c>
      <c r="F50" s="19">
        <v>2263.77</v>
      </c>
      <c r="G50" s="19">
        <v>0</v>
      </c>
      <c r="H50" s="19">
        <v>2263.77</v>
      </c>
      <c r="I50" s="19">
        <v>2302.69</v>
      </c>
      <c r="J50" s="30">
        <v>0</v>
      </c>
      <c r="K50" s="19">
        <v>2302.69</v>
      </c>
      <c r="L50" s="19">
        <v>-38.92</v>
      </c>
      <c r="M50" s="19">
        <v>-38.92</v>
      </c>
    </row>
    <row r="51" spans="1:13">
      <c r="A51" s="16" t="s">
        <v>1145</v>
      </c>
      <c r="B51" s="16" t="s">
        <v>1147</v>
      </c>
      <c r="C51" s="19">
        <v>2300.7199999999998</v>
      </c>
      <c r="D51" s="19">
        <v>0</v>
      </c>
      <c r="E51" s="19">
        <v>2300.7199999999998</v>
      </c>
      <c r="F51" s="19">
        <v>2252.7199999999998</v>
      </c>
      <c r="G51" s="19">
        <v>0</v>
      </c>
      <c r="H51" s="19">
        <v>2252.7199999999998</v>
      </c>
      <c r="I51" s="19">
        <v>2300.7199999999998</v>
      </c>
      <c r="J51" s="30">
        <v>0</v>
      </c>
      <c r="K51" s="19">
        <v>2300.7199999999998</v>
      </c>
      <c r="L51" s="19">
        <v>-48</v>
      </c>
      <c r="M51" s="19">
        <v>-48</v>
      </c>
    </row>
    <row r="52" spans="1:13">
      <c r="A52" s="16" t="s">
        <v>1148</v>
      </c>
      <c r="B52" s="16" t="s">
        <v>1149</v>
      </c>
      <c r="C52" s="19">
        <v>2416.77</v>
      </c>
      <c r="D52" s="19">
        <v>0</v>
      </c>
      <c r="E52" s="19">
        <v>2416.77</v>
      </c>
      <c r="F52" s="19">
        <v>2416.77</v>
      </c>
      <c r="G52" s="19">
        <v>0</v>
      </c>
      <c r="H52" s="19">
        <v>2416.77</v>
      </c>
      <c r="I52" s="19">
        <v>2416.6799999999998</v>
      </c>
      <c r="J52" s="30">
        <v>0</v>
      </c>
      <c r="K52" s="19">
        <v>2416.6799999999998</v>
      </c>
      <c r="L52" s="19">
        <v>0.09</v>
      </c>
      <c r="M52" s="19">
        <v>0.09</v>
      </c>
    </row>
    <row r="53" spans="1:13">
      <c r="A53" s="16" t="s">
        <v>1148</v>
      </c>
      <c r="B53" s="16" t="s">
        <v>1150</v>
      </c>
      <c r="C53" s="19">
        <v>2422.15</v>
      </c>
      <c r="D53" s="19">
        <v>0</v>
      </c>
      <c r="E53" s="19">
        <v>2422.15</v>
      </c>
      <c r="F53" s="19">
        <v>2422.15</v>
      </c>
      <c r="G53" s="19">
        <v>0</v>
      </c>
      <c r="H53" s="19">
        <v>2422.15</v>
      </c>
      <c r="I53" s="19">
        <v>2422.0500000000002</v>
      </c>
      <c r="J53" s="30">
        <v>0</v>
      </c>
      <c r="K53" s="19">
        <v>2422.0500000000002</v>
      </c>
      <c r="L53" s="19">
        <v>0.1</v>
      </c>
      <c r="M53" s="19">
        <v>0.1</v>
      </c>
    </row>
    <row r="54" spans="1:13">
      <c r="A54" s="16" t="s">
        <v>1151</v>
      </c>
      <c r="B54" s="16" t="s">
        <v>1153</v>
      </c>
      <c r="C54" s="19">
        <v>287.22000000000003</v>
      </c>
      <c r="D54" s="19">
        <v>0</v>
      </c>
      <c r="E54" s="19">
        <v>287.22000000000003</v>
      </c>
      <c r="F54" s="19">
        <v>0</v>
      </c>
      <c r="G54" s="19">
        <v>0</v>
      </c>
      <c r="H54" s="19">
        <v>0</v>
      </c>
      <c r="I54" s="19">
        <v>14.35</v>
      </c>
      <c r="J54" s="30">
        <v>0</v>
      </c>
      <c r="K54" s="19">
        <v>14.35</v>
      </c>
      <c r="L54" s="19">
        <v>-14.35</v>
      </c>
      <c r="M54" s="19">
        <v>-14.35</v>
      </c>
    </row>
    <row r="55" spans="1:13">
      <c r="A55" s="16" t="s">
        <v>1151</v>
      </c>
      <c r="B55" s="16" t="s">
        <v>1152</v>
      </c>
      <c r="C55" s="19">
        <v>401.08</v>
      </c>
      <c r="D55" s="19">
        <v>0</v>
      </c>
      <c r="E55" s="19">
        <v>401.08</v>
      </c>
      <c r="F55" s="19">
        <v>0</v>
      </c>
      <c r="G55" s="19">
        <v>0</v>
      </c>
      <c r="H55" s="19">
        <v>0</v>
      </c>
      <c r="I55" s="19">
        <v>11.98</v>
      </c>
      <c r="J55" s="30">
        <v>0</v>
      </c>
      <c r="K55" s="19">
        <v>11.98</v>
      </c>
      <c r="L55" s="19">
        <v>-11.98</v>
      </c>
      <c r="M55" s="19">
        <v>-11.98</v>
      </c>
    </row>
    <row r="56" spans="1:13">
      <c r="A56" s="16" t="s">
        <v>77</v>
      </c>
      <c r="B56" s="16" t="s">
        <v>79</v>
      </c>
      <c r="C56" s="19">
        <v>16295.1</v>
      </c>
      <c r="D56" s="19">
        <v>2806.05</v>
      </c>
      <c r="E56" s="19">
        <v>19101.150000000001</v>
      </c>
      <c r="F56" s="19">
        <v>2444.81</v>
      </c>
      <c r="G56" s="19">
        <v>1539.36</v>
      </c>
      <c r="H56" s="19">
        <v>3984.17</v>
      </c>
      <c r="I56" s="19">
        <v>3675.08</v>
      </c>
      <c r="J56" s="30">
        <v>474.97</v>
      </c>
      <c r="K56" s="19">
        <v>4150.04</v>
      </c>
      <c r="L56" s="19">
        <v>-1230.26</v>
      </c>
      <c r="M56" s="19">
        <v>-165.87</v>
      </c>
    </row>
    <row r="57" spans="1:13">
      <c r="A57" s="16" t="s">
        <v>77</v>
      </c>
      <c r="B57" s="16" t="s">
        <v>78</v>
      </c>
      <c r="C57" s="19">
        <v>2028</v>
      </c>
      <c r="D57" s="19">
        <v>0</v>
      </c>
      <c r="E57" s="19">
        <v>2028</v>
      </c>
      <c r="F57" s="19">
        <v>461.1</v>
      </c>
      <c r="G57" s="19">
        <v>0</v>
      </c>
      <c r="H57" s="19">
        <v>461.1</v>
      </c>
      <c r="I57" s="19">
        <v>1041.57</v>
      </c>
      <c r="J57" s="30">
        <v>15</v>
      </c>
      <c r="K57" s="19">
        <v>1056.57</v>
      </c>
      <c r="L57" s="19">
        <v>-580.47</v>
      </c>
      <c r="M57" s="19">
        <v>-595.47</v>
      </c>
    </row>
    <row r="58" spans="1:13">
      <c r="A58" s="16" t="s">
        <v>77</v>
      </c>
      <c r="B58" s="16" t="s">
        <v>80</v>
      </c>
      <c r="C58" s="19">
        <v>12105.46</v>
      </c>
      <c r="D58" s="19">
        <v>741.88</v>
      </c>
      <c r="E58" s="19">
        <v>12847.33</v>
      </c>
      <c r="F58" s="19">
        <v>1180.29</v>
      </c>
      <c r="G58" s="19">
        <v>1014.53</v>
      </c>
      <c r="H58" s="19">
        <v>2194.8200000000002</v>
      </c>
      <c r="I58" s="19">
        <v>2037.23</v>
      </c>
      <c r="J58" s="30">
        <v>500.97</v>
      </c>
      <c r="K58" s="19">
        <v>2538.19</v>
      </c>
      <c r="L58" s="19">
        <v>-856.93</v>
      </c>
      <c r="M58" s="19">
        <v>-343.37</v>
      </c>
    </row>
    <row r="59" spans="1:13">
      <c r="A59" s="16" t="s">
        <v>1281</v>
      </c>
      <c r="B59" s="16" t="s">
        <v>1154</v>
      </c>
      <c r="C59" s="19">
        <v>1805.67</v>
      </c>
      <c r="D59" s="19">
        <v>0</v>
      </c>
      <c r="E59" s="19">
        <v>1805.67</v>
      </c>
      <c r="F59" s="19">
        <v>1805.67</v>
      </c>
      <c r="G59" s="19">
        <v>0</v>
      </c>
      <c r="H59" s="19">
        <v>1805.67</v>
      </c>
      <c r="I59" s="19">
        <v>1805.67</v>
      </c>
      <c r="J59" s="30">
        <v>0</v>
      </c>
      <c r="K59" s="19">
        <v>1805.67</v>
      </c>
      <c r="L59" s="19">
        <v>0</v>
      </c>
      <c r="M59" s="19">
        <v>0</v>
      </c>
    </row>
    <row r="60" spans="1:13">
      <c r="A60" s="16" t="s">
        <v>1281</v>
      </c>
      <c r="B60" s="16" t="s">
        <v>1155</v>
      </c>
      <c r="C60" s="19">
        <v>1885.04</v>
      </c>
      <c r="D60" s="19">
        <v>0</v>
      </c>
      <c r="E60" s="19">
        <v>1885.04</v>
      </c>
      <c r="F60" s="19">
        <v>1885.04</v>
      </c>
      <c r="G60" s="19">
        <v>0</v>
      </c>
      <c r="H60" s="19">
        <v>1885.04</v>
      </c>
      <c r="I60" s="19">
        <v>1885.04</v>
      </c>
      <c r="J60" s="30">
        <v>0</v>
      </c>
      <c r="K60" s="19">
        <v>1885.04</v>
      </c>
      <c r="L60" s="19">
        <v>0</v>
      </c>
      <c r="M60" s="19">
        <v>0</v>
      </c>
    </row>
    <row r="61" spans="1:13">
      <c r="A61" s="16" t="s">
        <v>1281</v>
      </c>
      <c r="B61" s="16" t="s">
        <v>1156</v>
      </c>
      <c r="C61" s="19">
        <v>1915.73</v>
      </c>
      <c r="D61" s="19">
        <v>0</v>
      </c>
      <c r="E61" s="19">
        <v>1915.73</v>
      </c>
      <c r="F61" s="19">
        <v>1915.73</v>
      </c>
      <c r="G61" s="19">
        <v>0</v>
      </c>
      <c r="H61" s="19">
        <v>1915.73</v>
      </c>
      <c r="I61" s="19">
        <v>1915.73</v>
      </c>
      <c r="J61" s="30">
        <v>0</v>
      </c>
      <c r="K61" s="19">
        <v>1915.73</v>
      </c>
      <c r="L61" s="19">
        <v>0</v>
      </c>
      <c r="M61" s="19">
        <v>0</v>
      </c>
    </row>
    <row r="62" spans="1:13">
      <c r="A62" s="16" t="s">
        <v>1281</v>
      </c>
      <c r="B62" s="16" t="s">
        <v>1157</v>
      </c>
      <c r="C62" s="19">
        <v>1474.14</v>
      </c>
      <c r="D62" s="19">
        <v>0</v>
      </c>
      <c r="E62" s="19">
        <v>1474.14</v>
      </c>
      <c r="F62" s="19">
        <v>1474.14</v>
      </c>
      <c r="G62" s="19">
        <v>0</v>
      </c>
      <c r="H62" s="19">
        <v>1474.14</v>
      </c>
      <c r="I62" s="19">
        <v>1474.14</v>
      </c>
      <c r="J62" s="30">
        <v>0</v>
      </c>
      <c r="K62" s="19">
        <v>1474.14</v>
      </c>
      <c r="L62" s="19">
        <v>0</v>
      </c>
      <c r="M62" s="19">
        <v>0</v>
      </c>
    </row>
    <row r="63" spans="1:13">
      <c r="A63" s="16" t="s">
        <v>1281</v>
      </c>
      <c r="B63" s="16" t="s">
        <v>1158</v>
      </c>
      <c r="C63" s="19">
        <v>1803.33</v>
      </c>
      <c r="D63" s="19">
        <v>0</v>
      </c>
      <c r="E63" s="19">
        <v>1803.33</v>
      </c>
      <c r="F63" s="19">
        <v>1803.33</v>
      </c>
      <c r="G63" s="19">
        <v>0</v>
      </c>
      <c r="H63" s="19">
        <v>1803.33</v>
      </c>
      <c r="I63" s="19">
        <v>1744.61</v>
      </c>
      <c r="J63" s="30">
        <v>0</v>
      </c>
      <c r="K63" s="19">
        <v>1744.61</v>
      </c>
      <c r="L63" s="19">
        <v>58.72</v>
      </c>
      <c r="M63" s="19">
        <v>58.72</v>
      </c>
    </row>
    <row r="64" spans="1:13">
      <c r="A64" s="16" t="s">
        <v>1281</v>
      </c>
      <c r="B64" s="16" t="s">
        <v>1159</v>
      </c>
      <c r="C64" s="19">
        <v>1419.28</v>
      </c>
      <c r="D64" s="19">
        <v>0</v>
      </c>
      <c r="E64" s="19">
        <v>1419.28</v>
      </c>
      <c r="F64" s="19">
        <v>1419.28</v>
      </c>
      <c r="G64" s="19">
        <v>0</v>
      </c>
      <c r="H64" s="19">
        <v>1419.28</v>
      </c>
      <c r="I64" s="19">
        <v>1419.28</v>
      </c>
      <c r="J64" s="30">
        <v>0</v>
      </c>
      <c r="K64" s="19">
        <v>1419.28</v>
      </c>
      <c r="L64" s="19">
        <v>0</v>
      </c>
      <c r="M64" s="19">
        <v>0</v>
      </c>
    </row>
    <row r="65" spans="1:13">
      <c r="A65" s="16" t="s">
        <v>1281</v>
      </c>
      <c r="B65" s="16" t="s">
        <v>1160</v>
      </c>
      <c r="C65" s="19">
        <v>1752.34</v>
      </c>
      <c r="D65" s="19">
        <v>0</v>
      </c>
      <c r="E65" s="19">
        <v>1752.34</v>
      </c>
      <c r="F65" s="19">
        <v>1752.34</v>
      </c>
      <c r="G65" s="19">
        <v>0</v>
      </c>
      <c r="H65" s="19">
        <v>1752.34</v>
      </c>
      <c r="I65" s="19">
        <v>1752.34</v>
      </c>
      <c r="J65" s="30">
        <v>0</v>
      </c>
      <c r="K65" s="19">
        <v>1752.34</v>
      </c>
      <c r="L65" s="19">
        <v>0</v>
      </c>
      <c r="M65" s="19">
        <v>0</v>
      </c>
    </row>
    <row r="66" spans="1:13">
      <c r="A66" s="16" t="s">
        <v>1282</v>
      </c>
      <c r="B66" s="16" t="s">
        <v>1161</v>
      </c>
      <c r="C66" s="19">
        <v>7204.41</v>
      </c>
      <c r="D66" s="19">
        <v>0</v>
      </c>
      <c r="E66" s="19">
        <v>7204.41</v>
      </c>
      <c r="F66" s="19">
        <v>7210.63</v>
      </c>
      <c r="G66" s="19">
        <v>0</v>
      </c>
      <c r="H66" s="19">
        <v>7210.63</v>
      </c>
      <c r="I66" s="19">
        <v>7210.63</v>
      </c>
      <c r="J66" s="30">
        <v>0</v>
      </c>
      <c r="K66" s="19">
        <v>7210.63</v>
      </c>
      <c r="L66" s="19">
        <v>0</v>
      </c>
      <c r="M66" s="19">
        <v>0</v>
      </c>
    </row>
    <row r="67" spans="1:13">
      <c r="A67" s="16" t="s">
        <v>1282</v>
      </c>
      <c r="B67" s="16" t="s">
        <v>1162</v>
      </c>
      <c r="C67" s="19">
        <v>10251.719999999999</v>
      </c>
      <c r="D67" s="19">
        <v>0</v>
      </c>
      <c r="E67" s="19">
        <v>10251.719999999999</v>
      </c>
      <c r="F67" s="19">
        <v>10260.299999999999</v>
      </c>
      <c r="G67" s="19">
        <v>0</v>
      </c>
      <c r="H67" s="19">
        <v>10260.299999999999</v>
      </c>
      <c r="I67" s="19">
        <v>10260.299999999999</v>
      </c>
      <c r="J67" s="30">
        <v>0</v>
      </c>
      <c r="K67" s="19">
        <v>10260.299999999999</v>
      </c>
      <c r="L67" s="19">
        <v>0</v>
      </c>
      <c r="M67" s="19">
        <v>0</v>
      </c>
    </row>
    <row r="68" spans="1:13">
      <c r="A68" s="16" t="s">
        <v>1282</v>
      </c>
      <c r="B68" s="16" t="s">
        <v>1163</v>
      </c>
      <c r="C68" s="19">
        <v>6466.5</v>
      </c>
      <c r="D68" s="19">
        <v>0</v>
      </c>
      <c r="E68" s="19">
        <v>6466.5</v>
      </c>
      <c r="F68" s="19">
        <v>6476.14</v>
      </c>
      <c r="G68" s="19">
        <v>0</v>
      </c>
      <c r="H68" s="19">
        <v>6476.14</v>
      </c>
      <c r="I68" s="19">
        <v>6474.94</v>
      </c>
      <c r="J68" s="30">
        <v>0</v>
      </c>
      <c r="K68" s="19">
        <v>6474.94</v>
      </c>
      <c r="L68" s="19">
        <v>1.2</v>
      </c>
      <c r="M68" s="19">
        <v>1.2</v>
      </c>
    </row>
    <row r="69" spans="1:13">
      <c r="A69" s="16" t="s">
        <v>1282</v>
      </c>
      <c r="B69" s="16" t="s">
        <v>1164</v>
      </c>
      <c r="C69" s="19">
        <v>7203.41</v>
      </c>
      <c r="D69" s="19">
        <v>0</v>
      </c>
      <c r="E69" s="19">
        <v>7203.41</v>
      </c>
      <c r="F69" s="19">
        <v>7210.17</v>
      </c>
      <c r="G69" s="19">
        <v>0</v>
      </c>
      <c r="H69" s="19">
        <v>7210.17</v>
      </c>
      <c r="I69" s="19">
        <v>7210.17</v>
      </c>
      <c r="J69" s="30">
        <v>0</v>
      </c>
      <c r="K69" s="19">
        <v>7210.17</v>
      </c>
      <c r="L69" s="19">
        <v>0</v>
      </c>
      <c r="M69" s="19">
        <v>0</v>
      </c>
    </row>
    <row r="70" spans="1:13">
      <c r="A70" s="16" t="s">
        <v>1165</v>
      </c>
      <c r="B70" s="16" t="s">
        <v>1166</v>
      </c>
      <c r="C70" s="19">
        <v>6945.26</v>
      </c>
      <c r="D70" s="19">
        <v>0</v>
      </c>
      <c r="E70" s="19">
        <v>6945.26</v>
      </c>
      <c r="F70" s="19">
        <v>6945.26</v>
      </c>
      <c r="G70" s="19">
        <v>0</v>
      </c>
      <c r="H70" s="19">
        <v>6945.26</v>
      </c>
      <c r="I70" s="19">
        <v>6945.26</v>
      </c>
      <c r="J70" s="30">
        <v>0</v>
      </c>
      <c r="K70" s="19">
        <v>6945.26</v>
      </c>
      <c r="L70" s="19">
        <v>0</v>
      </c>
      <c r="M70" s="19">
        <v>0</v>
      </c>
    </row>
    <row r="71" spans="1:13">
      <c r="A71" s="16" t="s">
        <v>1167</v>
      </c>
      <c r="B71" s="16" t="s">
        <v>1168</v>
      </c>
      <c r="C71" s="19">
        <v>3527.62</v>
      </c>
      <c r="D71" s="19">
        <v>0</v>
      </c>
      <c r="E71" s="19">
        <v>3527.62</v>
      </c>
      <c r="F71" s="19">
        <v>3527.62</v>
      </c>
      <c r="G71" s="19">
        <v>0</v>
      </c>
      <c r="H71" s="19">
        <v>3527.62</v>
      </c>
      <c r="I71" s="19">
        <v>3527.62</v>
      </c>
      <c r="J71" s="30">
        <v>0</v>
      </c>
      <c r="K71" s="19">
        <v>3527.62</v>
      </c>
      <c r="L71" s="19">
        <v>0</v>
      </c>
      <c r="M71" s="19">
        <v>0</v>
      </c>
    </row>
    <row r="72" spans="1:13">
      <c r="A72" s="16" t="s">
        <v>1169</v>
      </c>
      <c r="B72" s="16" t="s">
        <v>1170</v>
      </c>
      <c r="C72" s="19">
        <v>6092.82</v>
      </c>
      <c r="D72" s="19">
        <v>0</v>
      </c>
      <c r="E72" s="19">
        <v>6092.82</v>
      </c>
      <c r="F72" s="19">
        <v>6092.82</v>
      </c>
      <c r="G72" s="19">
        <v>0</v>
      </c>
      <c r="H72" s="19">
        <v>6092.82</v>
      </c>
      <c r="I72" s="19">
        <v>6073.38</v>
      </c>
      <c r="J72" s="30">
        <v>0</v>
      </c>
      <c r="K72" s="19">
        <v>6073.38</v>
      </c>
      <c r="L72" s="19">
        <v>19.440000000000001</v>
      </c>
      <c r="M72" s="19">
        <v>19.440000000000001</v>
      </c>
    </row>
    <row r="73" spans="1:13">
      <c r="A73" s="16" t="s">
        <v>1169</v>
      </c>
      <c r="B73" s="16" t="s">
        <v>1171</v>
      </c>
      <c r="C73" s="19">
        <v>11116.58</v>
      </c>
      <c r="D73" s="19">
        <v>0</v>
      </c>
      <c r="E73" s="19">
        <v>11116.58</v>
      </c>
      <c r="F73" s="19">
        <v>11116.58</v>
      </c>
      <c r="G73" s="19">
        <v>0</v>
      </c>
      <c r="H73" s="19">
        <v>11116.58</v>
      </c>
      <c r="I73" s="19">
        <v>11116.07</v>
      </c>
      <c r="J73" s="30">
        <v>0</v>
      </c>
      <c r="K73" s="19">
        <v>11116.07</v>
      </c>
      <c r="L73" s="19">
        <v>0.51</v>
      </c>
      <c r="M73" s="19">
        <v>0.51</v>
      </c>
    </row>
    <row r="74" spans="1:13">
      <c r="A74" s="16" t="s">
        <v>1283</v>
      </c>
      <c r="B74" s="16" t="s">
        <v>1172</v>
      </c>
      <c r="C74" s="19">
        <v>5840.89</v>
      </c>
      <c r="D74" s="19">
        <v>0</v>
      </c>
      <c r="E74" s="19">
        <v>5840.89</v>
      </c>
      <c r="F74" s="19">
        <v>5840.89</v>
      </c>
      <c r="G74" s="19">
        <v>0</v>
      </c>
      <c r="H74" s="19">
        <v>5840.89</v>
      </c>
      <c r="I74" s="19">
        <v>5840.89</v>
      </c>
      <c r="J74" s="30">
        <v>0</v>
      </c>
      <c r="K74" s="19">
        <v>5840.89</v>
      </c>
      <c r="L74" s="19">
        <v>0</v>
      </c>
      <c r="M74" s="19">
        <v>0</v>
      </c>
    </row>
    <row r="75" spans="1:13">
      <c r="A75" s="16" t="s">
        <v>81</v>
      </c>
      <c r="B75" s="16" t="s">
        <v>82</v>
      </c>
      <c r="C75" s="19">
        <v>354</v>
      </c>
      <c r="D75" s="19">
        <v>0</v>
      </c>
      <c r="E75" s="19">
        <v>354</v>
      </c>
      <c r="F75" s="19">
        <v>0</v>
      </c>
      <c r="G75" s="19">
        <v>0</v>
      </c>
      <c r="H75" s="19">
        <v>0</v>
      </c>
      <c r="I75" s="19">
        <v>316</v>
      </c>
      <c r="J75" s="30">
        <v>0</v>
      </c>
      <c r="K75" s="19">
        <v>316</v>
      </c>
      <c r="L75" s="19">
        <v>-316</v>
      </c>
      <c r="M75" s="19">
        <v>-316</v>
      </c>
    </row>
    <row r="76" spans="1:13">
      <c r="A76" s="16" t="s">
        <v>81</v>
      </c>
      <c r="B76" s="16" t="s">
        <v>13</v>
      </c>
      <c r="C76" s="19">
        <v>8598.42</v>
      </c>
      <c r="D76" s="19">
        <v>365</v>
      </c>
      <c r="E76" s="19">
        <v>8963.42</v>
      </c>
      <c r="F76" s="19">
        <v>2101.91</v>
      </c>
      <c r="G76" s="19">
        <v>0</v>
      </c>
      <c r="H76" s="19">
        <v>2101.91</v>
      </c>
      <c r="I76" s="19">
        <v>2948.13</v>
      </c>
      <c r="J76" s="30">
        <v>107.73</v>
      </c>
      <c r="K76" s="19">
        <v>3055.86</v>
      </c>
      <c r="L76" s="19">
        <v>-846.22</v>
      </c>
      <c r="M76" s="19">
        <v>-953.95</v>
      </c>
    </row>
    <row r="77" spans="1:13">
      <c r="A77" s="16" t="s">
        <v>3</v>
      </c>
      <c r="B77" s="16" t="s">
        <v>6</v>
      </c>
      <c r="C77" s="19">
        <v>9171.11</v>
      </c>
      <c r="D77" s="19">
        <v>99.12</v>
      </c>
      <c r="E77" s="19">
        <v>9270.23</v>
      </c>
      <c r="F77" s="19">
        <v>7078.63</v>
      </c>
      <c r="G77" s="19">
        <v>0</v>
      </c>
      <c r="H77" s="19">
        <v>7078.63</v>
      </c>
      <c r="I77" s="19">
        <v>6921.83</v>
      </c>
      <c r="J77" s="30">
        <v>30.13</v>
      </c>
      <c r="K77" s="19">
        <v>6951.95</v>
      </c>
      <c r="L77" s="19">
        <v>156.80000000000001</v>
      </c>
      <c r="M77" s="19">
        <v>126.67</v>
      </c>
    </row>
    <row r="78" spans="1:13">
      <c r="A78" s="16" t="s">
        <v>3</v>
      </c>
      <c r="B78" s="16" t="s">
        <v>10</v>
      </c>
      <c r="C78" s="19">
        <v>10037.6</v>
      </c>
      <c r="D78" s="19">
        <v>0</v>
      </c>
      <c r="E78" s="19">
        <v>10037.6</v>
      </c>
      <c r="F78" s="19">
        <v>7659.48</v>
      </c>
      <c r="G78" s="19">
        <v>0</v>
      </c>
      <c r="H78" s="19">
        <v>7659.48</v>
      </c>
      <c r="I78" s="19">
        <v>7506.59</v>
      </c>
      <c r="J78" s="30">
        <v>59.56</v>
      </c>
      <c r="K78" s="19">
        <v>7566.15</v>
      </c>
      <c r="L78" s="19">
        <v>152.88999999999999</v>
      </c>
      <c r="M78" s="19">
        <v>93.33</v>
      </c>
    </row>
    <row r="79" spans="1:13">
      <c r="A79" s="16" t="s">
        <v>3</v>
      </c>
      <c r="B79" s="16" t="s">
        <v>7</v>
      </c>
      <c r="C79" s="19">
        <v>9753.32</v>
      </c>
      <c r="D79" s="19">
        <v>0</v>
      </c>
      <c r="E79" s="19">
        <v>9753.32</v>
      </c>
      <c r="F79" s="19">
        <v>7417.44</v>
      </c>
      <c r="G79" s="19">
        <v>0</v>
      </c>
      <c r="H79" s="19">
        <v>7417.44</v>
      </c>
      <c r="I79" s="19">
        <v>7479.72</v>
      </c>
      <c r="J79" s="30">
        <v>6.99</v>
      </c>
      <c r="K79" s="19">
        <v>7486.71</v>
      </c>
      <c r="L79" s="19">
        <v>-62.27</v>
      </c>
      <c r="M79" s="19">
        <v>-69.27</v>
      </c>
    </row>
    <row r="80" spans="1:13">
      <c r="A80" s="16" t="s">
        <v>3</v>
      </c>
      <c r="B80" s="16" t="s">
        <v>4</v>
      </c>
      <c r="C80" s="19">
        <v>1472.7</v>
      </c>
      <c r="D80" s="19">
        <v>0</v>
      </c>
      <c r="E80" s="19">
        <v>1472.7</v>
      </c>
      <c r="F80" s="19">
        <v>1038.67</v>
      </c>
      <c r="G80" s="19">
        <v>0</v>
      </c>
      <c r="H80" s="19">
        <v>1038.67</v>
      </c>
      <c r="I80" s="19">
        <v>1007.87</v>
      </c>
      <c r="J80" s="30">
        <v>1.5</v>
      </c>
      <c r="K80" s="19">
        <v>1009.37</v>
      </c>
      <c r="L80" s="19">
        <v>30.8</v>
      </c>
      <c r="M80" s="19">
        <v>29.3</v>
      </c>
    </row>
    <row r="81" spans="1:13">
      <c r="A81" s="16" t="s">
        <v>3</v>
      </c>
      <c r="B81" s="16" t="s">
        <v>5</v>
      </c>
      <c r="C81" s="19">
        <v>9739.44</v>
      </c>
      <c r="D81" s="19">
        <v>0</v>
      </c>
      <c r="E81" s="19">
        <v>9739.44</v>
      </c>
      <c r="F81" s="19">
        <v>7629.58</v>
      </c>
      <c r="G81" s="19">
        <v>0</v>
      </c>
      <c r="H81" s="19">
        <v>7629.58</v>
      </c>
      <c r="I81" s="19">
        <v>7332.04</v>
      </c>
      <c r="J81" s="30">
        <v>111.65</v>
      </c>
      <c r="K81" s="19">
        <v>7443.69</v>
      </c>
      <c r="L81" s="19">
        <v>297.54000000000002</v>
      </c>
      <c r="M81" s="19">
        <v>185.9</v>
      </c>
    </row>
    <row r="82" spans="1:13">
      <c r="A82" s="16" t="s">
        <v>3</v>
      </c>
      <c r="B82" s="16" t="s">
        <v>11</v>
      </c>
      <c r="C82" s="19">
        <v>807.03</v>
      </c>
      <c r="D82" s="19">
        <v>0</v>
      </c>
      <c r="E82" s="19">
        <v>807.03</v>
      </c>
      <c r="F82" s="19">
        <v>0</v>
      </c>
      <c r="G82" s="19">
        <v>0</v>
      </c>
      <c r="H82" s="19">
        <v>0</v>
      </c>
      <c r="I82" s="19">
        <v>498.08</v>
      </c>
      <c r="J82" s="30">
        <v>0</v>
      </c>
      <c r="K82" s="19">
        <v>498.08</v>
      </c>
      <c r="L82" s="19">
        <v>-498.08</v>
      </c>
      <c r="M82" s="19">
        <v>-498.08</v>
      </c>
    </row>
    <row r="83" spans="1:13">
      <c r="A83" s="16" t="s">
        <v>3</v>
      </c>
      <c r="B83" s="16" t="s">
        <v>8</v>
      </c>
      <c r="C83" s="19">
        <v>10198.43</v>
      </c>
      <c r="D83" s="19">
        <v>0</v>
      </c>
      <c r="E83" s="19">
        <v>10198.43</v>
      </c>
      <c r="F83" s="19">
        <v>7583.58</v>
      </c>
      <c r="G83" s="19">
        <v>115.02</v>
      </c>
      <c r="H83" s="19">
        <v>7698.6</v>
      </c>
      <c r="I83" s="19">
        <v>7431.96</v>
      </c>
      <c r="J83" s="30">
        <v>126.77</v>
      </c>
      <c r="K83" s="19">
        <v>7558.73</v>
      </c>
      <c r="L83" s="19">
        <v>151.63</v>
      </c>
      <c r="M83" s="19">
        <v>139.88</v>
      </c>
    </row>
    <row r="84" spans="1:13">
      <c r="A84" s="16" t="s">
        <v>3</v>
      </c>
      <c r="B84" s="16" t="s">
        <v>9</v>
      </c>
      <c r="C84" s="19">
        <v>9094.18</v>
      </c>
      <c r="D84" s="19">
        <v>0</v>
      </c>
      <c r="E84" s="19">
        <v>9094.18</v>
      </c>
      <c r="F84" s="19">
        <v>6782.1</v>
      </c>
      <c r="G84" s="19">
        <v>7.16</v>
      </c>
      <c r="H84" s="19">
        <v>6789.26</v>
      </c>
      <c r="I84" s="19">
        <v>6550.62</v>
      </c>
      <c r="J84" s="30">
        <v>50.07</v>
      </c>
      <c r="K84" s="19">
        <v>6600.69</v>
      </c>
      <c r="L84" s="19">
        <v>231.48</v>
      </c>
      <c r="M84" s="19">
        <v>188.58</v>
      </c>
    </row>
    <row r="85" spans="1:13">
      <c r="A85" s="16" t="s">
        <v>12</v>
      </c>
      <c r="B85" s="16" t="s">
        <v>14</v>
      </c>
      <c r="C85" s="19">
        <v>2861.84</v>
      </c>
      <c r="D85" s="19">
        <v>22.18</v>
      </c>
      <c r="E85" s="19">
        <v>2884.02</v>
      </c>
      <c r="F85" s="19">
        <v>1861.09</v>
      </c>
      <c r="G85" s="19">
        <v>14.42</v>
      </c>
      <c r="H85" s="19">
        <v>1875.51</v>
      </c>
      <c r="I85" s="19">
        <v>1678.86</v>
      </c>
      <c r="J85" s="30">
        <v>166.58</v>
      </c>
      <c r="K85" s="19">
        <v>1845.44</v>
      </c>
      <c r="L85" s="19">
        <v>182.24</v>
      </c>
      <c r="M85" s="19">
        <v>30.07</v>
      </c>
    </row>
    <row r="86" spans="1:13">
      <c r="A86" s="16" t="s">
        <v>12</v>
      </c>
      <c r="B86" s="16" t="s">
        <v>13</v>
      </c>
      <c r="C86" s="19">
        <v>696.34</v>
      </c>
      <c r="D86" s="19">
        <v>0</v>
      </c>
      <c r="E86" s="19">
        <v>696.34</v>
      </c>
      <c r="F86" s="19">
        <v>452.65</v>
      </c>
      <c r="G86" s="19">
        <v>0</v>
      </c>
      <c r="H86" s="19">
        <v>452.65</v>
      </c>
      <c r="I86" s="19">
        <v>369.46</v>
      </c>
      <c r="J86" s="30">
        <v>26</v>
      </c>
      <c r="K86" s="19">
        <v>395.46</v>
      </c>
      <c r="L86" s="19">
        <v>83.19</v>
      </c>
      <c r="M86" s="19">
        <v>57.19</v>
      </c>
    </row>
    <row r="87" spans="1:13">
      <c r="A87" s="16" t="s">
        <v>15</v>
      </c>
      <c r="B87" s="16" t="s">
        <v>16</v>
      </c>
      <c r="C87" s="19">
        <v>7881.29</v>
      </c>
      <c r="D87" s="19">
        <v>0</v>
      </c>
      <c r="E87" s="19">
        <v>7881.29</v>
      </c>
      <c r="F87" s="19">
        <v>3762.21</v>
      </c>
      <c r="G87" s="19">
        <v>0</v>
      </c>
      <c r="H87" s="19">
        <v>3762.21</v>
      </c>
      <c r="I87" s="19">
        <v>3707.11</v>
      </c>
      <c r="J87" s="30">
        <v>19.02</v>
      </c>
      <c r="K87" s="19">
        <v>3726.12</v>
      </c>
      <c r="L87" s="19">
        <v>55.11</v>
      </c>
      <c r="M87" s="19">
        <v>36.090000000000003</v>
      </c>
    </row>
    <row r="88" spans="1:13">
      <c r="A88" s="16" t="s">
        <v>15</v>
      </c>
      <c r="B88" s="16" t="s">
        <v>17</v>
      </c>
      <c r="C88" s="19">
        <v>6344.06</v>
      </c>
      <c r="D88" s="19">
        <v>336.79</v>
      </c>
      <c r="E88" s="19">
        <v>6680.85</v>
      </c>
      <c r="F88" s="19">
        <v>3326.84</v>
      </c>
      <c r="G88" s="19">
        <v>179.52</v>
      </c>
      <c r="H88" s="19">
        <v>3506.36</v>
      </c>
      <c r="I88" s="19">
        <v>2986.5</v>
      </c>
      <c r="J88" s="30">
        <v>215.23</v>
      </c>
      <c r="K88" s="19">
        <v>3201.73</v>
      </c>
      <c r="L88" s="19">
        <v>340.35</v>
      </c>
      <c r="M88" s="19">
        <v>304.63</v>
      </c>
    </row>
    <row r="89" spans="1:13">
      <c r="A89" s="16" t="s">
        <v>15</v>
      </c>
      <c r="B89" s="16" t="s">
        <v>18</v>
      </c>
      <c r="C89" s="19">
        <v>6922.93</v>
      </c>
      <c r="D89" s="19">
        <v>0</v>
      </c>
      <c r="E89" s="19">
        <v>6922.93</v>
      </c>
      <c r="F89" s="19">
        <v>3748.57</v>
      </c>
      <c r="G89" s="19">
        <v>242.87</v>
      </c>
      <c r="H89" s="19">
        <v>3991.44</v>
      </c>
      <c r="I89" s="19">
        <v>3409.22</v>
      </c>
      <c r="J89" s="30">
        <v>365.03</v>
      </c>
      <c r="K89" s="19">
        <v>3774.24</v>
      </c>
      <c r="L89" s="19">
        <v>339.36</v>
      </c>
      <c r="M89" s="19">
        <v>217.2</v>
      </c>
    </row>
    <row r="90" spans="1:13">
      <c r="A90" s="16" t="s">
        <v>15</v>
      </c>
      <c r="B90" s="16" t="s">
        <v>20</v>
      </c>
      <c r="C90" s="19">
        <v>804.49</v>
      </c>
      <c r="D90" s="19">
        <v>0</v>
      </c>
      <c r="E90" s="19">
        <v>804.49</v>
      </c>
      <c r="F90" s="19">
        <v>39.950000000000003</v>
      </c>
      <c r="G90" s="19">
        <v>0</v>
      </c>
      <c r="H90" s="19">
        <v>39.950000000000003</v>
      </c>
      <c r="I90" s="19">
        <v>58.9</v>
      </c>
      <c r="J90" s="30">
        <v>2</v>
      </c>
      <c r="K90" s="19">
        <v>60.9</v>
      </c>
      <c r="L90" s="19">
        <v>-18.95</v>
      </c>
      <c r="M90" s="19">
        <v>-20.95</v>
      </c>
    </row>
    <row r="91" spans="1:13">
      <c r="A91" s="16" t="s">
        <v>15</v>
      </c>
      <c r="B91" s="16" t="s">
        <v>19</v>
      </c>
      <c r="C91" s="19">
        <v>1893.23</v>
      </c>
      <c r="D91" s="19">
        <v>99.17</v>
      </c>
      <c r="E91" s="19">
        <v>1992.4</v>
      </c>
      <c r="F91" s="19">
        <v>604.78</v>
      </c>
      <c r="G91" s="19">
        <v>132.66</v>
      </c>
      <c r="H91" s="19">
        <v>737.44</v>
      </c>
      <c r="I91" s="19">
        <v>505.86</v>
      </c>
      <c r="J91" s="30">
        <v>156.63999999999999</v>
      </c>
      <c r="K91" s="19">
        <v>662.51</v>
      </c>
      <c r="L91" s="19">
        <v>98.92</v>
      </c>
      <c r="M91" s="19">
        <v>74.94</v>
      </c>
    </row>
    <row r="92" spans="1:13">
      <c r="A92" s="16" t="s">
        <v>1173</v>
      </c>
      <c r="B92" s="16" t="s">
        <v>68</v>
      </c>
      <c r="C92" s="19">
        <v>7670.86</v>
      </c>
      <c r="D92" s="19">
        <v>0</v>
      </c>
      <c r="E92" s="19">
        <v>7670.86</v>
      </c>
      <c r="F92" s="19">
        <v>7670.86</v>
      </c>
      <c r="G92" s="19">
        <v>0</v>
      </c>
      <c r="H92" s="19">
        <v>7670.86</v>
      </c>
      <c r="I92" s="19">
        <v>7670.86</v>
      </c>
      <c r="J92" s="30">
        <v>0</v>
      </c>
      <c r="K92" s="19">
        <v>7670.86</v>
      </c>
      <c r="L92" s="19">
        <v>0</v>
      </c>
      <c r="M92" s="19">
        <v>0</v>
      </c>
    </row>
    <row r="93" spans="1:13">
      <c r="A93" s="16" t="s">
        <v>69</v>
      </c>
      <c r="B93" s="16" t="s">
        <v>70</v>
      </c>
      <c r="C93" s="19">
        <v>20459.400000000001</v>
      </c>
      <c r="D93" s="19">
        <v>263.17</v>
      </c>
      <c r="E93" s="19">
        <v>20722.57</v>
      </c>
      <c r="F93" s="19">
        <v>20342.400000000001</v>
      </c>
      <c r="G93" s="19">
        <v>65</v>
      </c>
      <c r="H93" s="19">
        <v>20407.400000000001</v>
      </c>
      <c r="I93" s="19">
        <v>20105.259999999998</v>
      </c>
      <c r="J93" s="30">
        <v>318.77999999999997</v>
      </c>
      <c r="K93" s="19">
        <v>20424.04</v>
      </c>
      <c r="L93" s="19">
        <v>237.14</v>
      </c>
      <c r="M93" s="19">
        <v>-16.64</v>
      </c>
    </row>
    <row r="94" spans="1:13">
      <c r="A94" s="16" t="s">
        <v>69</v>
      </c>
      <c r="B94" s="16" t="s">
        <v>71</v>
      </c>
      <c r="C94" s="19">
        <v>11495.42</v>
      </c>
      <c r="D94" s="19">
        <v>0</v>
      </c>
      <c r="E94" s="19">
        <v>11495.42</v>
      </c>
      <c r="F94" s="19">
        <v>11495.42</v>
      </c>
      <c r="G94" s="19">
        <v>0</v>
      </c>
      <c r="H94" s="19">
        <v>11495.42</v>
      </c>
      <c r="I94" s="19">
        <v>11068.85</v>
      </c>
      <c r="J94" s="30">
        <v>0</v>
      </c>
      <c r="K94" s="19">
        <v>11068.85</v>
      </c>
      <c r="L94" s="19">
        <v>426.57</v>
      </c>
      <c r="M94" s="19">
        <v>426.57</v>
      </c>
    </row>
    <row r="95" spans="1:13">
      <c r="A95" s="16" t="s">
        <v>1174</v>
      </c>
      <c r="B95" s="16" t="s">
        <v>1175</v>
      </c>
      <c r="C95" s="19">
        <v>2992.13</v>
      </c>
      <c r="D95" s="19">
        <v>0</v>
      </c>
      <c r="E95" s="19">
        <v>2992.13</v>
      </c>
      <c r="F95" s="19">
        <v>2895.93</v>
      </c>
      <c r="G95" s="19">
        <v>0</v>
      </c>
      <c r="H95" s="19">
        <v>2895.93</v>
      </c>
      <c r="I95" s="19">
        <v>2921.93</v>
      </c>
      <c r="J95" s="30">
        <v>0</v>
      </c>
      <c r="K95" s="19">
        <v>2921.93</v>
      </c>
      <c r="L95" s="19">
        <v>-26</v>
      </c>
      <c r="M95" s="19">
        <v>-26</v>
      </c>
    </row>
    <row r="96" spans="1:13">
      <c r="A96" s="16" t="s">
        <v>1176</v>
      </c>
      <c r="B96" s="16" t="s">
        <v>1177</v>
      </c>
      <c r="C96" s="19">
        <v>770.71</v>
      </c>
      <c r="D96" s="19">
        <v>0</v>
      </c>
      <c r="E96" s="19">
        <v>770.71</v>
      </c>
      <c r="F96" s="19">
        <v>770.71</v>
      </c>
      <c r="G96" s="19">
        <v>0</v>
      </c>
      <c r="H96" s="19">
        <v>770.71</v>
      </c>
      <c r="I96" s="19">
        <v>770.71</v>
      </c>
      <c r="J96" s="30">
        <v>0</v>
      </c>
      <c r="K96" s="19">
        <v>770.71</v>
      </c>
      <c r="L96" s="19">
        <v>0</v>
      </c>
      <c r="M96" s="19">
        <v>0</v>
      </c>
    </row>
    <row r="97" spans="1:13">
      <c r="A97" s="16" t="s">
        <v>1178</v>
      </c>
      <c r="B97" s="16" t="s">
        <v>1179</v>
      </c>
      <c r="C97" s="19">
        <v>2729.55</v>
      </c>
      <c r="D97" s="19">
        <v>0</v>
      </c>
      <c r="E97" s="19">
        <v>2729.55</v>
      </c>
      <c r="F97" s="19">
        <v>2729.55</v>
      </c>
      <c r="G97" s="19">
        <v>0</v>
      </c>
      <c r="H97" s="19">
        <v>2729.55</v>
      </c>
      <c r="I97" s="19">
        <v>2602.61</v>
      </c>
      <c r="J97" s="30">
        <v>0</v>
      </c>
      <c r="K97" s="19">
        <v>2602.61</v>
      </c>
      <c r="L97" s="19">
        <v>126.94</v>
      </c>
      <c r="M97" s="19">
        <v>126.94</v>
      </c>
    </row>
    <row r="98" spans="1:13">
      <c r="A98" s="16" t="s">
        <v>67</v>
      </c>
      <c r="B98" s="16" t="s">
        <v>68</v>
      </c>
      <c r="C98" s="19">
        <v>43502.78</v>
      </c>
      <c r="D98" s="19">
        <v>1760.15</v>
      </c>
      <c r="E98" s="19">
        <v>45262.93</v>
      </c>
      <c r="F98" s="19">
        <v>41790.959999999999</v>
      </c>
      <c r="G98" s="19">
        <v>830</v>
      </c>
      <c r="H98" s="19">
        <v>42620.959999999999</v>
      </c>
      <c r="I98" s="19">
        <v>34368.65</v>
      </c>
      <c r="J98" s="30">
        <v>1169</v>
      </c>
      <c r="K98" s="19">
        <v>35537.65</v>
      </c>
      <c r="L98" s="19">
        <v>7422.31</v>
      </c>
      <c r="M98" s="19">
        <v>7083.31</v>
      </c>
    </row>
    <row r="99" spans="1:13">
      <c r="A99" s="16" t="s">
        <v>1180</v>
      </c>
      <c r="B99" s="16" t="s">
        <v>1181</v>
      </c>
      <c r="C99" s="19">
        <v>5222.3999999999996</v>
      </c>
      <c r="D99" s="19">
        <v>0</v>
      </c>
      <c r="E99" s="19">
        <v>5222.3999999999996</v>
      </c>
      <c r="F99" s="19">
        <v>5222.3999999999996</v>
      </c>
      <c r="G99" s="19">
        <v>0</v>
      </c>
      <c r="H99" s="19">
        <v>5222.3999999999996</v>
      </c>
      <c r="I99" s="19">
        <v>5194.45</v>
      </c>
      <c r="J99" s="30">
        <v>0</v>
      </c>
      <c r="K99" s="19">
        <v>5194.45</v>
      </c>
      <c r="L99" s="19">
        <v>27.95</v>
      </c>
      <c r="M99" s="19">
        <v>27.95</v>
      </c>
    </row>
    <row r="100" spans="1:13">
      <c r="A100" s="16" t="s">
        <v>1180</v>
      </c>
      <c r="B100" s="16" t="s">
        <v>1182</v>
      </c>
      <c r="C100" s="19">
        <v>5073.29</v>
      </c>
      <c r="D100" s="19">
        <v>0</v>
      </c>
      <c r="E100" s="19">
        <v>5073.29</v>
      </c>
      <c r="F100" s="19">
        <v>5073.29</v>
      </c>
      <c r="G100" s="19">
        <v>0</v>
      </c>
      <c r="H100" s="19">
        <v>5073.29</v>
      </c>
      <c r="I100" s="19">
        <v>5055.4399999999996</v>
      </c>
      <c r="J100" s="30">
        <v>0</v>
      </c>
      <c r="K100" s="19">
        <v>5055.4399999999996</v>
      </c>
      <c r="L100" s="19">
        <v>17.86</v>
      </c>
      <c r="M100" s="19">
        <v>17.86</v>
      </c>
    </row>
    <row r="101" spans="1:13">
      <c r="A101" s="16" t="s">
        <v>1183</v>
      </c>
      <c r="B101" s="16" t="s">
        <v>1184</v>
      </c>
      <c r="C101" s="19">
        <v>2861.87</v>
      </c>
      <c r="D101" s="19">
        <v>0</v>
      </c>
      <c r="E101" s="19">
        <v>2861.87</v>
      </c>
      <c r="F101" s="19">
        <v>2861.87</v>
      </c>
      <c r="G101" s="19">
        <v>0</v>
      </c>
      <c r="H101" s="19">
        <v>2861.87</v>
      </c>
      <c r="I101" s="19">
        <v>2861.87</v>
      </c>
      <c r="J101" s="30">
        <v>0</v>
      </c>
      <c r="K101" s="19">
        <v>2861.87</v>
      </c>
      <c r="L101" s="19">
        <v>0</v>
      </c>
      <c r="M101" s="19">
        <v>0</v>
      </c>
    </row>
    <row r="102" spans="1:13">
      <c r="A102" s="16" t="s">
        <v>1183</v>
      </c>
      <c r="B102" s="16" t="s">
        <v>1185</v>
      </c>
      <c r="C102" s="19">
        <v>3006.68</v>
      </c>
      <c r="D102" s="19">
        <v>0</v>
      </c>
      <c r="E102" s="19">
        <v>3006.68</v>
      </c>
      <c r="F102" s="19">
        <v>3006.68</v>
      </c>
      <c r="G102" s="19">
        <v>0</v>
      </c>
      <c r="H102" s="19">
        <v>3006.68</v>
      </c>
      <c r="I102" s="19">
        <v>3006.68</v>
      </c>
      <c r="J102" s="30">
        <v>0</v>
      </c>
      <c r="K102" s="19">
        <v>3006.68</v>
      </c>
      <c r="L102" s="19">
        <v>0</v>
      </c>
      <c r="M102" s="19">
        <v>0</v>
      </c>
    </row>
    <row r="103" spans="1:13">
      <c r="A103" s="16" t="s">
        <v>1183</v>
      </c>
      <c r="B103" s="16" t="s">
        <v>1186</v>
      </c>
      <c r="C103" s="19">
        <v>3027.22</v>
      </c>
      <c r="D103" s="19">
        <v>0</v>
      </c>
      <c r="E103" s="19">
        <v>3027.22</v>
      </c>
      <c r="F103" s="19">
        <v>3027.22</v>
      </c>
      <c r="G103" s="19">
        <v>0</v>
      </c>
      <c r="H103" s="19">
        <v>3027.22</v>
      </c>
      <c r="I103" s="19">
        <v>3027.22</v>
      </c>
      <c r="J103" s="30">
        <v>0</v>
      </c>
      <c r="K103" s="19">
        <v>3027.22</v>
      </c>
      <c r="L103" s="19">
        <v>0</v>
      </c>
      <c r="M103" s="19">
        <v>0</v>
      </c>
    </row>
    <row r="104" spans="1:13">
      <c r="A104" s="16" t="s">
        <v>1183</v>
      </c>
      <c r="B104" s="16" t="s">
        <v>1187</v>
      </c>
      <c r="C104" s="19">
        <v>4965.57</v>
      </c>
      <c r="D104" s="19">
        <v>0</v>
      </c>
      <c r="E104" s="19">
        <v>4965.57</v>
      </c>
      <c r="F104" s="19">
        <v>4858.13</v>
      </c>
      <c r="G104" s="19">
        <v>0</v>
      </c>
      <c r="H104" s="19">
        <v>4858.13</v>
      </c>
      <c r="I104" s="19">
        <v>4965.57</v>
      </c>
      <c r="J104" s="30">
        <v>0</v>
      </c>
      <c r="K104" s="19">
        <v>4965.57</v>
      </c>
      <c r="L104" s="19">
        <v>-107.44</v>
      </c>
      <c r="M104" s="19">
        <v>-107.44</v>
      </c>
    </row>
    <row r="105" spans="1:13">
      <c r="A105" s="16" t="s">
        <v>1183</v>
      </c>
      <c r="B105" s="16" t="s">
        <v>1188</v>
      </c>
      <c r="C105" s="19">
        <v>3284.79</v>
      </c>
      <c r="D105" s="19">
        <v>0</v>
      </c>
      <c r="E105" s="19">
        <v>3284.79</v>
      </c>
      <c r="F105" s="19">
        <v>3136.94</v>
      </c>
      <c r="G105" s="19">
        <v>0</v>
      </c>
      <c r="H105" s="19">
        <v>3136.94</v>
      </c>
      <c r="I105" s="19">
        <v>3284.79</v>
      </c>
      <c r="J105" s="30">
        <v>0</v>
      </c>
      <c r="K105" s="19">
        <v>3284.79</v>
      </c>
      <c r="L105" s="19">
        <v>-147.85</v>
      </c>
      <c r="M105" s="19">
        <v>-147.85</v>
      </c>
    </row>
    <row r="106" spans="1:13">
      <c r="A106" s="16" t="s">
        <v>1183</v>
      </c>
      <c r="B106" s="16" t="s">
        <v>1189</v>
      </c>
      <c r="C106" s="19">
        <v>3955.75</v>
      </c>
      <c r="D106" s="19">
        <v>0</v>
      </c>
      <c r="E106" s="19">
        <v>3955.75</v>
      </c>
      <c r="F106" s="19">
        <v>3955.75</v>
      </c>
      <c r="G106" s="19">
        <v>0</v>
      </c>
      <c r="H106" s="19">
        <v>3955.75</v>
      </c>
      <c r="I106" s="19">
        <v>3955.75</v>
      </c>
      <c r="J106" s="30">
        <v>0</v>
      </c>
      <c r="K106" s="19">
        <v>3955.75</v>
      </c>
      <c r="L106" s="19">
        <v>0</v>
      </c>
      <c r="M106" s="19">
        <v>0</v>
      </c>
    </row>
    <row r="107" spans="1:13">
      <c r="A107" s="16" t="s">
        <v>1190</v>
      </c>
      <c r="B107" s="16" t="s">
        <v>1192</v>
      </c>
      <c r="C107" s="19">
        <v>3098.67</v>
      </c>
      <c r="D107" s="19">
        <v>0</v>
      </c>
      <c r="E107" s="19">
        <v>3098.67</v>
      </c>
      <c r="F107" s="19">
        <v>3098.67</v>
      </c>
      <c r="G107" s="19">
        <v>0</v>
      </c>
      <c r="H107" s="19">
        <v>3098.67</v>
      </c>
      <c r="I107" s="19">
        <v>3098.67</v>
      </c>
      <c r="J107" s="30">
        <v>0</v>
      </c>
      <c r="K107" s="19">
        <v>3098.67</v>
      </c>
      <c r="L107" s="19">
        <v>0</v>
      </c>
      <c r="M107" s="19">
        <v>0</v>
      </c>
    </row>
    <row r="108" spans="1:13">
      <c r="A108" s="16" t="s">
        <v>1190</v>
      </c>
      <c r="B108" s="16" t="s">
        <v>1193</v>
      </c>
      <c r="C108" s="19">
        <v>3101.54</v>
      </c>
      <c r="D108" s="19">
        <v>0</v>
      </c>
      <c r="E108" s="19">
        <v>3101.54</v>
      </c>
      <c r="F108" s="19">
        <v>3101.54</v>
      </c>
      <c r="G108" s="19">
        <v>0</v>
      </c>
      <c r="H108" s="19">
        <v>3101.54</v>
      </c>
      <c r="I108" s="19">
        <v>3101.54</v>
      </c>
      <c r="J108" s="30">
        <v>0</v>
      </c>
      <c r="K108" s="19">
        <v>3101.54</v>
      </c>
      <c r="L108" s="19">
        <v>0</v>
      </c>
      <c r="M108" s="19">
        <v>0</v>
      </c>
    </row>
    <row r="109" spans="1:13">
      <c r="A109" s="16" t="s">
        <v>1190</v>
      </c>
      <c r="B109" s="16" t="s">
        <v>1191</v>
      </c>
      <c r="C109" s="19">
        <v>2554</v>
      </c>
      <c r="D109" s="19">
        <v>0</v>
      </c>
      <c r="E109" s="19">
        <v>2554</v>
      </c>
      <c r="F109" s="19">
        <v>2490.16</v>
      </c>
      <c r="G109" s="19">
        <v>0</v>
      </c>
      <c r="H109" s="19">
        <v>2490.16</v>
      </c>
      <c r="I109" s="19">
        <v>2554</v>
      </c>
      <c r="J109" s="30">
        <v>0</v>
      </c>
      <c r="K109" s="19">
        <v>2554</v>
      </c>
      <c r="L109" s="19">
        <v>-63.84</v>
      </c>
      <c r="M109" s="19">
        <v>-63.84</v>
      </c>
    </row>
    <row r="110" spans="1:13">
      <c r="A110" s="16" t="s">
        <v>1190</v>
      </c>
      <c r="B110" s="16" t="s">
        <v>1194</v>
      </c>
      <c r="C110" s="19">
        <v>3420.69</v>
      </c>
      <c r="D110" s="19">
        <v>0</v>
      </c>
      <c r="E110" s="19">
        <v>3420.69</v>
      </c>
      <c r="F110" s="19">
        <v>3420.69</v>
      </c>
      <c r="G110" s="19">
        <v>0</v>
      </c>
      <c r="H110" s="19">
        <v>3420.69</v>
      </c>
      <c r="I110" s="19">
        <v>3420.69</v>
      </c>
      <c r="J110" s="30">
        <v>0</v>
      </c>
      <c r="K110" s="19">
        <v>3420.69</v>
      </c>
      <c r="L110" s="19">
        <v>0</v>
      </c>
      <c r="M110" s="19">
        <v>0</v>
      </c>
    </row>
    <row r="111" spans="1:13">
      <c r="A111" s="16" t="s">
        <v>1190</v>
      </c>
      <c r="B111" s="16" t="s">
        <v>1195</v>
      </c>
      <c r="C111" s="19">
        <v>3345.9</v>
      </c>
      <c r="D111" s="19">
        <v>0</v>
      </c>
      <c r="E111" s="19">
        <v>3345.9</v>
      </c>
      <c r="F111" s="19">
        <v>3345.9</v>
      </c>
      <c r="G111" s="19">
        <v>0</v>
      </c>
      <c r="H111" s="19">
        <v>3345.9</v>
      </c>
      <c r="I111" s="19">
        <v>3345.9</v>
      </c>
      <c r="J111" s="30">
        <v>0</v>
      </c>
      <c r="K111" s="19">
        <v>3345.9</v>
      </c>
      <c r="L111" s="19">
        <v>0</v>
      </c>
      <c r="M111" s="19">
        <v>0</v>
      </c>
    </row>
    <row r="112" spans="1:13">
      <c r="A112" s="16" t="s">
        <v>1190</v>
      </c>
      <c r="B112" s="16" t="s">
        <v>1196</v>
      </c>
      <c r="C112" s="19">
        <v>2571.62</v>
      </c>
      <c r="D112" s="19">
        <v>0</v>
      </c>
      <c r="E112" s="19">
        <v>2571.62</v>
      </c>
      <c r="F112" s="19">
        <v>2326.96</v>
      </c>
      <c r="G112" s="19">
        <v>0</v>
      </c>
      <c r="H112" s="19">
        <v>2326.96</v>
      </c>
      <c r="I112" s="19">
        <v>2571.62</v>
      </c>
      <c r="J112" s="30">
        <v>0</v>
      </c>
      <c r="K112" s="19">
        <v>2571.62</v>
      </c>
      <c r="L112" s="19">
        <v>-244.66</v>
      </c>
      <c r="M112" s="19">
        <v>-244.66</v>
      </c>
    </row>
    <row r="113" spans="1:13">
      <c r="A113" s="16" t="s">
        <v>21</v>
      </c>
      <c r="B113" s="16" t="s">
        <v>25</v>
      </c>
      <c r="C113" s="19">
        <v>10078.9</v>
      </c>
      <c r="D113" s="19">
        <v>0</v>
      </c>
      <c r="E113" s="19">
        <v>10078.9</v>
      </c>
      <c r="F113" s="19">
        <v>8741.82</v>
      </c>
      <c r="G113" s="19">
        <v>42.55</v>
      </c>
      <c r="H113" s="19">
        <v>8784.3700000000008</v>
      </c>
      <c r="I113" s="19">
        <v>8642.2099999999991</v>
      </c>
      <c r="J113" s="30">
        <v>80.14</v>
      </c>
      <c r="K113" s="19">
        <v>8722.35</v>
      </c>
      <c r="L113" s="19">
        <v>99.61</v>
      </c>
      <c r="M113" s="19">
        <v>62.02</v>
      </c>
    </row>
    <row r="114" spans="1:13">
      <c r="A114" s="16" t="s">
        <v>21</v>
      </c>
      <c r="B114" s="16" t="s">
        <v>34</v>
      </c>
      <c r="C114" s="19">
        <v>11436.35</v>
      </c>
      <c r="D114" s="19">
        <v>0</v>
      </c>
      <c r="E114" s="19">
        <v>11436.35</v>
      </c>
      <c r="F114" s="19">
        <v>4189.38</v>
      </c>
      <c r="G114" s="19">
        <v>94.97</v>
      </c>
      <c r="H114" s="19">
        <v>4284.3500000000004</v>
      </c>
      <c r="I114" s="19">
        <v>4153.37</v>
      </c>
      <c r="J114" s="30">
        <v>121.57</v>
      </c>
      <c r="K114" s="19">
        <v>4274.93</v>
      </c>
      <c r="L114" s="19">
        <v>36.01</v>
      </c>
      <c r="M114" s="19">
        <v>9.42</v>
      </c>
    </row>
    <row r="115" spans="1:13">
      <c r="A115" s="16" t="s">
        <v>21</v>
      </c>
      <c r="B115" s="16" t="s">
        <v>26</v>
      </c>
      <c r="C115" s="19">
        <v>2177.52</v>
      </c>
      <c r="D115" s="19">
        <v>0</v>
      </c>
      <c r="E115" s="19">
        <v>2177.52</v>
      </c>
      <c r="F115" s="19">
        <v>1099.3499999999999</v>
      </c>
      <c r="G115" s="19">
        <v>9.9600000000000009</v>
      </c>
      <c r="H115" s="19">
        <v>1109.31</v>
      </c>
      <c r="I115" s="19">
        <v>858.75</v>
      </c>
      <c r="J115" s="30">
        <v>51.17</v>
      </c>
      <c r="K115" s="19">
        <v>909.92</v>
      </c>
      <c r="L115" s="19">
        <v>240.6</v>
      </c>
      <c r="M115" s="19">
        <v>199.39</v>
      </c>
    </row>
    <row r="116" spans="1:13">
      <c r="A116" s="16" t="s">
        <v>21</v>
      </c>
      <c r="B116" s="16" t="s">
        <v>24</v>
      </c>
      <c r="C116" s="19">
        <v>10149.43</v>
      </c>
      <c r="D116" s="19">
        <v>0</v>
      </c>
      <c r="E116" s="19">
        <v>10149.43</v>
      </c>
      <c r="F116" s="19">
        <v>8929.5300000000007</v>
      </c>
      <c r="G116" s="19">
        <v>55.69</v>
      </c>
      <c r="H116" s="19">
        <v>8985.2099999999991</v>
      </c>
      <c r="I116" s="19">
        <v>8582.66</v>
      </c>
      <c r="J116" s="30">
        <v>219.92</v>
      </c>
      <c r="K116" s="19">
        <v>8802.58</v>
      </c>
      <c r="L116" s="19">
        <v>346.87</v>
      </c>
      <c r="M116" s="19">
        <v>182.63</v>
      </c>
    </row>
    <row r="117" spans="1:13">
      <c r="A117" s="16" t="s">
        <v>21</v>
      </c>
      <c r="B117" s="16" t="s">
        <v>30</v>
      </c>
      <c r="C117" s="19">
        <v>9273.6299999999992</v>
      </c>
      <c r="D117" s="19">
        <v>0</v>
      </c>
      <c r="E117" s="19">
        <v>9273.6299999999992</v>
      </c>
      <c r="F117" s="19">
        <v>3486.91</v>
      </c>
      <c r="G117" s="19">
        <v>54.08</v>
      </c>
      <c r="H117" s="19">
        <v>3540.99</v>
      </c>
      <c r="I117" s="19">
        <v>3304.06</v>
      </c>
      <c r="J117" s="30">
        <v>134.75</v>
      </c>
      <c r="K117" s="19">
        <v>3438.81</v>
      </c>
      <c r="L117" s="19">
        <v>182.84</v>
      </c>
      <c r="M117" s="19">
        <v>102.17</v>
      </c>
    </row>
    <row r="118" spans="1:13">
      <c r="A118" s="16" t="s">
        <v>21</v>
      </c>
      <c r="B118" s="16" t="s">
        <v>28</v>
      </c>
      <c r="C118" s="19">
        <v>1196.48</v>
      </c>
      <c r="D118" s="19">
        <v>68.17</v>
      </c>
      <c r="E118" s="19">
        <v>1264.6400000000001</v>
      </c>
      <c r="F118" s="19">
        <v>757.66</v>
      </c>
      <c r="G118" s="19">
        <v>0</v>
      </c>
      <c r="H118" s="19">
        <v>757.66</v>
      </c>
      <c r="I118" s="19">
        <v>669.39</v>
      </c>
      <c r="J118" s="30">
        <v>71.08</v>
      </c>
      <c r="K118" s="19">
        <v>740.47</v>
      </c>
      <c r="L118" s="19">
        <v>88.27</v>
      </c>
      <c r="M118" s="19">
        <v>17.190000000000001</v>
      </c>
    </row>
    <row r="119" spans="1:13">
      <c r="A119" s="16" t="s">
        <v>21</v>
      </c>
      <c r="B119" s="16" t="s">
        <v>29</v>
      </c>
      <c r="C119" s="19">
        <v>966.25</v>
      </c>
      <c r="D119" s="19">
        <v>60.3</v>
      </c>
      <c r="E119" s="19">
        <v>1026.55</v>
      </c>
      <c r="F119" s="19">
        <v>582.19000000000005</v>
      </c>
      <c r="G119" s="19">
        <v>36.4</v>
      </c>
      <c r="H119" s="19">
        <v>618.59</v>
      </c>
      <c r="I119" s="19">
        <v>560.66999999999996</v>
      </c>
      <c r="J119" s="30">
        <v>23.21</v>
      </c>
      <c r="K119" s="19">
        <v>583.88</v>
      </c>
      <c r="L119" s="19">
        <v>21.52</v>
      </c>
      <c r="M119" s="19">
        <v>34.71</v>
      </c>
    </row>
    <row r="120" spans="1:13">
      <c r="A120" s="16" t="s">
        <v>21</v>
      </c>
      <c r="B120" s="16" t="s">
        <v>22</v>
      </c>
      <c r="C120" s="19">
        <v>10324.77</v>
      </c>
      <c r="D120" s="19">
        <v>0</v>
      </c>
      <c r="E120" s="19">
        <v>10324.77</v>
      </c>
      <c r="F120" s="19">
        <v>8960.0300000000007</v>
      </c>
      <c r="G120" s="19">
        <v>0</v>
      </c>
      <c r="H120" s="19">
        <v>8960.0300000000007</v>
      </c>
      <c r="I120" s="19">
        <v>8767.89</v>
      </c>
      <c r="J120" s="30">
        <v>40.35</v>
      </c>
      <c r="K120" s="19">
        <v>8808.24</v>
      </c>
      <c r="L120" s="19">
        <v>192.14</v>
      </c>
      <c r="M120" s="19">
        <v>151.79</v>
      </c>
    </row>
    <row r="121" spans="1:13">
      <c r="A121" s="16" t="s">
        <v>21</v>
      </c>
      <c r="B121" s="16" t="s">
        <v>23</v>
      </c>
      <c r="C121" s="19">
        <v>10839.87</v>
      </c>
      <c r="D121" s="19">
        <v>0</v>
      </c>
      <c r="E121" s="19">
        <v>10839.87</v>
      </c>
      <c r="F121" s="19">
        <v>9355.66</v>
      </c>
      <c r="G121" s="19">
        <v>29.3</v>
      </c>
      <c r="H121" s="19">
        <v>9384.9500000000007</v>
      </c>
      <c r="I121" s="19">
        <v>9301.7800000000007</v>
      </c>
      <c r="J121" s="30">
        <v>84.64</v>
      </c>
      <c r="K121" s="19">
        <v>9386.42</v>
      </c>
      <c r="L121" s="19">
        <v>53.88</v>
      </c>
      <c r="M121" s="19">
        <v>-1.47</v>
      </c>
    </row>
    <row r="122" spans="1:13">
      <c r="A122" s="16" t="s">
        <v>21</v>
      </c>
      <c r="B122" s="16" t="s">
        <v>27</v>
      </c>
      <c r="C122" s="19">
        <v>10463.950000000001</v>
      </c>
      <c r="D122" s="19">
        <v>0</v>
      </c>
      <c r="E122" s="19">
        <v>10463.950000000001</v>
      </c>
      <c r="F122" s="19">
        <v>9057.7199999999993</v>
      </c>
      <c r="G122" s="19">
        <v>66.09</v>
      </c>
      <c r="H122" s="19">
        <v>9123.81</v>
      </c>
      <c r="I122" s="19">
        <v>8990.67</v>
      </c>
      <c r="J122" s="30">
        <v>102.51</v>
      </c>
      <c r="K122" s="19">
        <v>9093.19</v>
      </c>
      <c r="L122" s="19">
        <v>67.040000000000006</v>
      </c>
      <c r="M122" s="19">
        <v>30.63</v>
      </c>
    </row>
    <row r="123" spans="1:13">
      <c r="A123" s="16" t="s">
        <v>21</v>
      </c>
      <c r="B123" s="16" t="s">
        <v>31</v>
      </c>
      <c r="C123" s="19">
        <v>8895.9500000000007</v>
      </c>
      <c r="D123" s="19">
        <v>139.24</v>
      </c>
      <c r="E123" s="19">
        <v>9035.19</v>
      </c>
      <c r="F123" s="19">
        <v>2237.4899999999998</v>
      </c>
      <c r="G123" s="19">
        <v>67.69</v>
      </c>
      <c r="H123" s="19">
        <v>2305.17</v>
      </c>
      <c r="I123" s="19">
        <v>2216.4299999999998</v>
      </c>
      <c r="J123" s="30">
        <v>155.25</v>
      </c>
      <c r="K123" s="19">
        <v>2371.6799999999998</v>
      </c>
      <c r="L123" s="19">
        <v>21.05</v>
      </c>
      <c r="M123" s="19">
        <v>-66.5</v>
      </c>
    </row>
    <row r="124" spans="1:13">
      <c r="A124" s="16" t="s">
        <v>21</v>
      </c>
      <c r="B124" s="16" t="s">
        <v>32</v>
      </c>
      <c r="C124" s="19">
        <v>2023.17</v>
      </c>
      <c r="D124" s="19">
        <v>183.52</v>
      </c>
      <c r="E124" s="19">
        <v>2206.69</v>
      </c>
      <c r="F124" s="19">
        <v>448.68</v>
      </c>
      <c r="G124" s="19">
        <v>18.22</v>
      </c>
      <c r="H124" s="19">
        <v>466.91</v>
      </c>
      <c r="I124" s="19">
        <v>559.74</v>
      </c>
      <c r="J124" s="30">
        <v>121.95</v>
      </c>
      <c r="K124" s="19">
        <v>681.69</v>
      </c>
      <c r="L124" s="19">
        <v>-111.06</v>
      </c>
      <c r="M124" s="19">
        <v>-214.79</v>
      </c>
    </row>
    <row r="125" spans="1:13">
      <c r="A125" s="16" t="s">
        <v>21</v>
      </c>
      <c r="B125" s="16" t="s">
        <v>33</v>
      </c>
      <c r="C125" s="19">
        <v>3416.44</v>
      </c>
      <c r="D125" s="19">
        <v>92.46</v>
      </c>
      <c r="E125" s="19">
        <v>3508.9</v>
      </c>
      <c r="F125" s="19">
        <v>876.23</v>
      </c>
      <c r="G125" s="19">
        <v>94.4</v>
      </c>
      <c r="H125" s="19">
        <v>970.63</v>
      </c>
      <c r="I125" s="19">
        <v>871.44</v>
      </c>
      <c r="J125" s="30">
        <v>84.74</v>
      </c>
      <c r="K125" s="19">
        <v>956.18</v>
      </c>
      <c r="L125" s="19">
        <v>4.79</v>
      </c>
      <c r="M125" s="19">
        <v>14.45</v>
      </c>
    </row>
    <row r="126" spans="1:13">
      <c r="A126" s="16" t="s">
        <v>35</v>
      </c>
      <c r="B126" s="16" t="s">
        <v>36</v>
      </c>
      <c r="C126" s="19">
        <v>276.37</v>
      </c>
      <c r="D126" s="19">
        <v>0</v>
      </c>
      <c r="E126" s="19">
        <v>276.37</v>
      </c>
      <c r="F126" s="19">
        <v>66.88</v>
      </c>
      <c r="G126" s="19">
        <v>0</v>
      </c>
      <c r="H126" s="19">
        <v>66.88</v>
      </c>
      <c r="I126" s="19">
        <v>70.88</v>
      </c>
      <c r="J126" s="30">
        <v>6.49</v>
      </c>
      <c r="K126" s="19">
        <v>77.36</v>
      </c>
      <c r="L126" s="19">
        <v>-4</v>
      </c>
      <c r="M126" s="19">
        <v>-10.49</v>
      </c>
    </row>
    <row r="127" spans="1:13">
      <c r="A127" s="16" t="s">
        <v>35</v>
      </c>
      <c r="B127" s="16" t="s">
        <v>37</v>
      </c>
      <c r="C127" s="19">
        <v>2577.12</v>
      </c>
      <c r="D127" s="19">
        <v>74.290000000000006</v>
      </c>
      <c r="E127" s="19">
        <v>2651.41</v>
      </c>
      <c r="F127" s="19">
        <v>1490.73</v>
      </c>
      <c r="G127" s="19">
        <v>40.4</v>
      </c>
      <c r="H127" s="19">
        <v>1531.13</v>
      </c>
      <c r="I127" s="19">
        <v>1382.57</v>
      </c>
      <c r="J127" s="30">
        <v>83.9</v>
      </c>
      <c r="K127" s="19">
        <v>1466.47</v>
      </c>
      <c r="L127" s="19">
        <v>108.16</v>
      </c>
      <c r="M127" s="19">
        <v>64.66</v>
      </c>
    </row>
    <row r="128" spans="1:13">
      <c r="A128" s="16" t="s">
        <v>1284</v>
      </c>
      <c r="B128" s="16" t="s">
        <v>1200</v>
      </c>
      <c r="C128" s="19">
        <v>3465.9</v>
      </c>
      <c r="D128" s="19">
        <v>0</v>
      </c>
      <c r="E128" s="19">
        <v>3465.9</v>
      </c>
      <c r="F128" s="19">
        <v>3465.9</v>
      </c>
      <c r="G128" s="19">
        <v>0</v>
      </c>
      <c r="H128" s="19">
        <v>3465.9</v>
      </c>
      <c r="I128" s="19">
        <v>3465.9</v>
      </c>
      <c r="J128" s="30">
        <v>0</v>
      </c>
      <c r="K128" s="19">
        <v>3465.9</v>
      </c>
      <c r="L128" s="19">
        <v>0</v>
      </c>
      <c r="M128" s="19">
        <v>0</v>
      </c>
    </row>
    <row r="129" spans="1:13">
      <c r="A129" s="16" t="s">
        <v>1284</v>
      </c>
      <c r="B129" s="16" t="s">
        <v>1201</v>
      </c>
      <c r="C129" s="19">
        <v>3444.81</v>
      </c>
      <c r="D129" s="19">
        <v>0</v>
      </c>
      <c r="E129" s="19">
        <v>3444.81</v>
      </c>
      <c r="F129" s="19">
        <v>3444.81</v>
      </c>
      <c r="G129" s="19">
        <v>0</v>
      </c>
      <c r="H129" s="19">
        <v>3444.81</v>
      </c>
      <c r="I129" s="19">
        <v>3444.81</v>
      </c>
      <c r="J129" s="30">
        <v>0</v>
      </c>
      <c r="K129" s="19">
        <v>3444.81</v>
      </c>
      <c r="L129" s="19">
        <v>0</v>
      </c>
      <c r="M129" s="19">
        <v>0</v>
      </c>
    </row>
    <row r="130" spans="1:13">
      <c r="A130" s="16" t="s">
        <v>1284</v>
      </c>
      <c r="B130" s="16" t="s">
        <v>1202</v>
      </c>
      <c r="C130" s="19">
        <v>3532.7</v>
      </c>
      <c r="D130" s="19">
        <v>0</v>
      </c>
      <c r="E130" s="19">
        <v>3532.7</v>
      </c>
      <c r="F130" s="19">
        <v>3532.7</v>
      </c>
      <c r="G130" s="19">
        <v>0</v>
      </c>
      <c r="H130" s="19">
        <v>3532.7</v>
      </c>
      <c r="I130" s="19">
        <v>3532.7</v>
      </c>
      <c r="J130" s="30">
        <v>0</v>
      </c>
      <c r="K130" s="19">
        <v>3532.7</v>
      </c>
      <c r="L130" s="19">
        <v>0</v>
      </c>
      <c r="M130" s="19">
        <v>0</v>
      </c>
    </row>
    <row r="131" spans="1:13">
      <c r="A131" s="16" t="s">
        <v>1284</v>
      </c>
      <c r="B131" s="16" t="s">
        <v>1203</v>
      </c>
      <c r="C131" s="19">
        <v>3448.38</v>
      </c>
      <c r="D131" s="19">
        <v>0</v>
      </c>
      <c r="E131" s="19">
        <v>3448.38</v>
      </c>
      <c r="F131" s="19">
        <v>3448.38</v>
      </c>
      <c r="G131" s="19">
        <v>0</v>
      </c>
      <c r="H131" s="19">
        <v>3448.38</v>
      </c>
      <c r="I131" s="19">
        <v>3423.11</v>
      </c>
      <c r="J131" s="30">
        <v>0</v>
      </c>
      <c r="K131" s="19">
        <v>3423.11</v>
      </c>
      <c r="L131" s="19">
        <v>25.27</v>
      </c>
      <c r="M131" s="19">
        <v>25.27</v>
      </c>
    </row>
    <row r="132" spans="1:13">
      <c r="A132" s="16" t="s">
        <v>1284</v>
      </c>
      <c r="B132" s="16" t="s">
        <v>1199</v>
      </c>
      <c r="C132" s="19">
        <v>3547</v>
      </c>
      <c r="D132" s="19">
        <v>0</v>
      </c>
      <c r="E132" s="19">
        <v>3547</v>
      </c>
      <c r="F132" s="19">
        <v>3547</v>
      </c>
      <c r="G132" s="19">
        <v>0</v>
      </c>
      <c r="H132" s="19">
        <v>3547</v>
      </c>
      <c r="I132" s="19">
        <v>3547</v>
      </c>
      <c r="J132" s="30">
        <v>0</v>
      </c>
      <c r="K132" s="19">
        <v>3547</v>
      </c>
      <c r="L132" s="19">
        <v>0</v>
      </c>
      <c r="M132" s="19">
        <v>0</v>
      </c>
    </row>
    <row r="133" spans="1:13">
      <c r="A133" s="16" t="s">
        <v>1284</v>
      </c>
      <c r="B133" s="16" t="s">
        <v>1197</v>
      </c>
      <c r="C133" s="19">
        <v>2976.32</v>
      </c>
      <c r="D133" s="19">
        <v>0</v>
      </c>
      <c r="E133" s="19">
        <v>2976.32</v>
      </c>
      <c r="F133" s="19">
        <v>2976.32</v>
      </c>
      <c r="G133" s="19">
        <v>0</v>
      </c>
      <c r="H133" s="19">
        <v>2976.32</v>
      </c>
      <c r="I133" s="19">
        <v>2976.32</v>
      </c>
      <c r="J133" s="30">
        <v>0</v>
      </c>
      <c r="K133" s="19">
        <v>2976.32</v>
      </c>
      <c r="L133" s="19">
        <v>0</v>
      </c>
      <c r="M133" s="19">
        <v>0</v>
      </c>
    </row>
    <row r="134" spans="1:13">
      <c r="A134" s="16" t="s">
        <v>1284</v>
      </c>
      <c r="B134" s="16" t="s">
        <v>1198</v>
      </c>
      <c r="C134" s="19">
        <v>3540.74</v>
      </c>
      <c r="D134" s="19">
        <v>0</v>
      </c>
      <c r="E134" s="19">
        <v>3540.74</v>
      </c>
      <c r="F134" s="19">
        <v>3540.74</v>
      </c>
      <c r="G134" s="19">
        <v>0</v>
      </c>
      <c r="H134" s="19">
        <v>3540.74</v>
      </c>
      <c r="I134" s="19">
        <v>3540.74</v>
      </c>
      <c r="J134" s="30">
        <v>0</v>
      </c>
      <c r="K134" s="19">
        <v>3540.74</v>
      </c>
      <c r="L134" s="19">
        <v>0</v>
      </c>
      <c r="M134" s="19">
        <v>0</v>
      </c>
    </row>
    <row r="135" spans="1:13">
      <c r="A135" s="16" t="s">
        <v>38</v>
      </c>
      <c r="B135" s="16" t="s">
        <v>40</v>
      </c>
      <c r="C135" s="19">
        <v>23.92</v>
      </c>
      <c r="D135" s="19">
        <v>28.97</v>
      </c>
      <c r="E135" s="19">
        <v>52.89</v>
      </c>
      <c r="F135" s="19">
        <v>23.92</v>
      </c>
      <c r="G135" s="19">
        <v>0</v>
      </c>
      <c r="H135" s="19">
        <v>23.92</v>
      </c>
      <c r="I135" s="19">
        <v>13.96</v>
      </c>
      <c r="J135" s="30">
        <v>1</v>
      </c>
      <c r="K135" s="19">
        <v>14.96</v>
      </c>
      <c r="L135" s="19">
        <v>9.9600000000000009</v>
      </c>
      <c r="M135" s="19">
        <v>8.9600000000000009</v>
      </c>
    </row>
    <row r="136" spans="1:13">
      <c r="A136" s="16" t="s">
        <v>38</v>
      </c>
      <c r="B136" s="16" t="s">
        <v>39</v>
      </c>
      <c r="C136" s="19">
        <v>844.64</v>
      </c>
      <c r="D136" s="19">
        <v>0</v>
      </c>
      <c r="E136" s="19">
        <v>844.64</v>
      </c>
      <c r="F136" s="19">
        <v>844.64</v>
      </c>
      <c r="G136" s="19">
        <v>0</v>
      </c>
      <c r="H136" s="19">
        <v>844.64</v>
      </c>
      <c r="I136" s="19">
        <v>658.71</v>
      </c>
      <c r="J136" s="30">
        <v>20</v>
      </c>
      <c r="K136" s="19">
        <v>678.71</v>
      </c>
      <c r="L136" s="19">
        <v>185.94</v>
      </c>
      <c r="M136" s="19">
        <v>165.94</v>
      </c>
    </row>
    <row r="137" spans="1:13">
      <c r="A137" s="16" t="s">
        <v>38</v>
      </c>
      <c r="B137" s="16" t="s">
        <v>41</v>
      </c>
      <c r="C137" s="19">
        <v>1480.59</v>
      </c>
      <c r="D137" s="19">
        <v>72.22</v>
      </c>
      <c r="E137" s="19">
        <v>1552.82</v>
      </c>
      <c r="F137" s="19">
        <v>794.46</v>
      </c>
      <c r="G137" s="19">
        <v>740.3</v>
      </c>
      <c r="H137" s="19">
        <v>1534.76</v>
      </c>
      <c r="I137" s="19">
        <v>567.83000000000004</v>
      </c>
      <c r="J137" s="30">
        <v>545.47</v>
      </c>
      <c r="K137" s="19">
        <v>1113.3</v>
      </c>
      <c r="L137" s="19">
        <v>226.64</v>
      </c>
      <c r="M137" s="19">
        <v>421.46</v>
      </c>
    </row>
    <row r="138" spans="1:13">
      <c r="A138" s="16" t="s">
        <v>42</v>
      </c>
      <c r="B138" s="16" t="s">
        <v>43</v>
      </c>
      <c r="C138" s="19">
        <v>3637.5</v>
      </c>
      <c r="D138" s="19">
        <v>0</v>
      </c>
      <c r="E138" s="19">
        <v>3637.5</v>
      </c>
      <c r="F138" s="19">
        <v>3311.12</v>
      </c>
      <c r="G138" s="19">
        <v>191.6</v>
      </c>
      <c r="H138" s="19">
        <v>3502.72</v>
      </c>
      <c r="I138" s="19">
        <v>3220.09</v>
      </c>
      <c r="J138" s="30">
        <v>167.19</v>
      </c>
      <c r="K138" s="19">
        <v>3387.28</v>
      </c>
      <c r="L138" s="19">
        <v>91.04</v>
      </c>
      <c r="M138" s="19">
        <v>115.44</v>
      </c>
    </row>
    <row r="139" spans="1:13">
      <c r="A139" s="16" t="s">
        <v>42</v>
      </c>
      <c r="B139" s="16" t="s">
        <v>46</v>
      </c>
      <c r="C139" s="19">
        <v>4118.01</v>
      </c>
      <c r="D139" s="19">
        <v>0</v>
      </c>
      <c r="E139" s="19">
        <v>4118.01</v>
      </c>
      <c r="F139" s="19">
        <v>3194.96</v>
      </c>
      <c r="G139" s="19">
        <v>0</v>
      </c>
      <c r="H139" s="19">
        <v>3194.96</v>
      </c>
      <c r="I139" s="19">
        <v>3205.35</v>
      </c>
      <c r="J139" s="30">
        <v>0</v>
      </c>
      <c r="K139" s="19">
        <v>3205.35</v>
      </c>
      <c r="L139" s="19">
        <v>-10.39</v>
      </c>
      <c r="M139" s="19">
        <v>-10.39</v>
      </c>
    </row>
    <row r="140" spans="1:13">
      <c r="A140" s="16" t="s">
        <v>42</v>
      </c>
      <c r="B140" s="16" t="s">
        <v>44</v>
      </c>
      <c r="C140" s="19">
        <v>4607.55</v>
      </c>
      <c r="D140" s="19">
        <v>0</v>
      </c>
      <c r="E140" s="19">
        <v>4607.55</v>
      </c>
      <c r="F140" s="19">
        <v>4235.49</v>
      </c>
      <c r="G140" s="19">
        <v>239.73</v>
      </c>
      <c r="H140" s="19">
        <v>4475.2299999999996</v>
      </c>
      <c r="I140" s="19">
        <v>4185.93</v>
      </c>
      <c r="J140" s="30">
        <v>259.67</v>
      </c>
      <c r="K140" s="19">
        <v>4445.6000000000004</v>
      </c>
      <c r="L140" s="19">
        <v>49.57</v>
      </c>
      <c r="M140" s="19">
        <v>29.63</v>
      </c>
    </row>
    <row r="141" spans="1:13">
      <c r="A141" s="16" t="s">
        <v>42</v>
      </c>
      <c r="B141" s="16" t="s">
        <v>45</v>
      </c>
      <c r="C141" s="19">
        <v>3658.36</v>
      </c>
      <c r="D141" s="19">
        <v>0</v>
      </c>
      <c r="E141" s="19">
        <v>3658.36</v>
      </c>
      <c r="F141" s="19">
        <v>3290</v>
      </c>
      <c r="G141" s="19">
        <v>181.07</v>
      </c>
      <c r="H141" s="19">
        <v>3471.06</v>
      </c>
      <c r="I141" s="19">
        <v>3182.93</v>
      </c>
      <c r="J141" s="30">
        <v>183.61</v>
      </c>
      <c r="K141" s="19">
        <v>3366.54</v>
      </c>
      <c r="L141" s="19">
        <v>107.06</v>
      </c>
      <c r="M141" s="19">
        <v>104.52</v>
      </c>
    </row>
    <row r="142" spans="1:13">
      <c r="A142" s="16" t="s">
        <v>42</v>
      </c>
      <c r="B142" s="16" t="s">
        <v>47</v>
      </c>
      <c r="C142" s="19">
        <v>3991.52</v>
      </c>
      <c r="D142" s="19">
        <v>0</v>
      </c>
      <c r="E142" s="19">
        <v>3991.52</v>
      </c>
      <c r="F142" s="19">
        <v>3134.39</v>
      </c>
      <c r="G142" s="19">
        <v>0</v>
      </c>
      <c r="H142" s="19">
        <v>3134.39</v>
      </c>
      <c r="I142" s="19">
        <v>3124.62</v>
      </c>
      <c r="J142" s="30">
        <v>0</v>
      </c>
      <c r="K142" s="19">
        <v>3124.62</v>
      </c>
      <c r="L142" s="19">
        <v>9.77</v>
      </c>
      <c r="M142" s="19">
        <v>9.77</v>
      </c>
    </row>
    <row r="143" spans="1:13">
      <c r="A143" s="16" t="s">
        <v>48</v>
      </c>
      <c r="B143" s="16" t="s">
        <v>51</v>
      </c>
      <c r="C143" s="19">
        <v>1154.51</v>
      </c>
      <c r="D143" s="19">
        <v>388.59</v>
      </c>
      <c r="E143" s="19">
        <v>1543.1</v>
      </c>
      <c r="F143" s="19">
        <v>286.92</v>
      </c>
      <c r="G143" s="19">
        <v>15.22</v>
      </c>
      <c r="H143" s="19">
        <v>302.13</v>
      </c>
      <c r="I143" s="19">
        <v>284.89</v>
      </c>
      <c r="J143" s="30">
        <v>61.92</v>
      </c>
      <c r="K143" s="19">
        <v>346.82</v>
      </c>
      <c r="L143" s="19">
        <v>2.02</v>
      </c>
      <c r="M143" s="19">
        <v>-44.68</v>
      </c>
    </row>
    <row r="144" spans="1:13">
      <c r="A144" s="16" t="s">
        <v>48</v>
      </c>
      <c r="B144" s="16" t="s">
        <v>50</v>
      </c>
      <c r="C144" s="19">
        <v>1276.42</v>
      </c>
      <c r="D144" s="19">
        <v>78.34</v>
      </c>
      <c r="E144" s="19">
        <v>1354.75</v>
      </c>
      <c r="F144" s="19">
        <v>323.64999999999998</v>
      </c>
      <c r="G144" s="19">
        <v>27.99</v>
      </c>
      <c r="H144" s="19">
        <v>351.64</v>
      </c>
      <c r="I144" s="19">
        <v>330.75</v>
      </c>
      <c r="J144" s="30">
        <v>1.51</v>
      </c>
      <c r="K144" s="19">
        <v>332.26</v>
      </c>
      <c r="L144" s="19">
        <v>-7.1</v>
      </c>
      <c r="M144" s="19">
        <v>19.38</v>
      </c>
    </row>
    <row r="145" spans="1:13">
      <c r="A145" s="16" t="s">
        <v>48</v>
      </c>
      <c r="B145" s="16" t="s">
        <v>49</v>
      </c>
      <c r="C145" s="19">
        <v>3576.06</v>
      </c>
      <c r="D145" s="19">
        <v>221.95</v>
      </c>
      <c r="E145" s="19">
        <v>3798.01</v>
      </c>
      <c r="F145" s="19">
        <v>928.27</v>
      </c>
      <c r="G145" s="19">
        <v>11.49</v>
      </c>
      <c r="H145" s="19">
        <v>939.76</v>
      </c>
      <c r="I145" s="19">
        <v>966.07</v>
      </c>
      <c r="J145" s="30">
        <v>22.34</v>
      </c>
      <c r="K145" s="19">
        <v>988.41</v>
      </c>
      <c r="L145" s="19">
        <v>-37.799999999999997</v>
      </c>
      <c r="M145" s="19">
        <v>-48.65</v>
      </c>
    </row>
    <row r="146" spans="1:13">
      <c r="A146" s="16" t="s">
        <v>1204</v>
      </c>
      <c r="B146" s="16" t="s">
        <v>1205</v>
      </c>
      <c r="C146" s="19">
        <v>1603.42</v>
      </c>
      <c r="D146" s="19">
        <v>0</v>
      </c>
      <c r="E146" s="19">
        <v>1603.42</v>
      </c>
      <c r="F146" s="19">
        <v>1603.42</v>
      </c>
      <c r="G146" s="19">
        <v>0</v>
      </c>
      <c r="H146" s="19">
        <v>1603.42</v>
      </c>
      <c r="I146" s="19">
        <v>1603.42</v>
      </c>
      <c r="J146" s="30">
        <v>0</v>
      </c>
      <c r="K146" s="19">
        <v>1603.42</v>
      </c>
      <c r="L146" s="19">
        <v>0</v>
      </c>
      <c r="M146" s="19">
        <v>0</v>
      </c>
    </row>
    <row r="147" spans="1:13">
      <c r="A147" s="16" t="s">
        <v>1204</v>
      </c>
      <c r="B147" s="16" t="s">
        <v>1206</v>
      </c>
      <c r="C147" s="19">
        <v>1614.85</v>
      </c>
      <c r="D147" s="19">
        <v>0</v>
      </c>
      <c r="E147" s="19">
        <v>1614.85</v>
      </c>
      <c r="F147" s="19">
        <v>1614.85</v>
      </c>
      <c r="G147" s="19">
        <v>0</v>
      </c>
      <c r="H147" s="19">
        <v>1614.85</v>
      </c>
      <c r="I147" s="19">
        <v>1614.85</v>
      </c>
      <c r="J147" s="30">
        <v>0</v>
      </c>
      <c r="K147" s="19">
        <v>1614.85</v>
      </c>
      <c r="L147" s="19">
        <v>0</v>
      </c>
      <c r="M147" s="19">
        <v>0</v>
      </c>
    </row>
    <row r="148" spans="1:13">
      <c r="A148" s="16" t="s">
        <v>56</v>
      </c>
      <c r="B148" s="16" t="s">
        <v>57</v>
      </c>
      <c r="C148" s="19">
        <v>7208.82</v>
      </c>
      <c r="D148" s="19">
        <v>169.7</v>
      </c>
      <c r="E148" s="19">
        <v>7378.52</v>
      </c>
      <c r="F148" s="19">
        <v>4456.47</v>
      </c>
      <c r="G148" s="19">
        <v>54</v>
      </c>
      <c r="H148" s="19">
        <v>4510.47</v>
      </c>
      <c r="I148" s="19">
        <v>4484.62</v>
      </c>
      <c r="J148" s="30">
        <v>51.27</v>
      </c>
      <c r="K148" s="19">
        <v>4535.8900000000003</v>
      </c>
      <c r="L148" s="19">
        <v>-28.15</v>
      </c>
      <c r="M148" s="19">
        <v>-25.42</v>
      </c>
    </row>
    <row r="149" spans="1:13">
      <c r="A149" s="16" t="s">
        <v>56</v>
      </c>
      <c r="B149" s="16" t="s">
        <v>58</v>
      </c>
      <c r="C149" s="19">
        <v>6810.03</v>
      </c>
      <c r="D149" s="19">
        <v>0</v>
      </c>
      <c r="E149" s="19">
        <v>6810.03</v>
      </c>
      <c r="F149" s="19">
        <v>4273.6000000000004</v>
      </c>
      <c r="G149" s="19">
        <v>46.38</v>
      </c>
      <c r="H149" s="19">
        <v>4319.9799999999996</v>
      </c>
      <c r="I149" s="19">
        <v>4226.79</v>
      </c>
      <c r="J149" s="30">
        <v>71.599999999999994</v>
      </c>
      <c r="K149" s="19">
        <v>4298.3900000000003</v>
      </c>
      <c r="L149" s="19">
        <v>46.81</v>
      </c>
      <c r="M149" s="19">
        <v>21.59</v>
      </c>
    </row>
    <row r="150" spans="1:13">
      <c r="A150" s="16" t="s">
        <v>56</v>
      </c>
      <c r="B150" s="16" t="s">
        <v>59</v>
      </c>
      <c r="C150" s="19">
        <v>4868.3100000000004</v>
      </c>
      <c r="D150" s="19">
        <v>0</v>
      </c>
      <c r="E150" s="19">
        <v>4868.3100000000004</v>
      </c>
      <c r="F150" s="19">
        <v>2675.19</v>
      </c>
      <c r="G150" s="19">
        <v>0</v>
      </c>
      <c r="H150" s="19">
        <v>2675.19</v>
      </c>
      <c r="I150" s="19">
        <v>2559.2600000000002</v>
      </c>
      <c r="J150" s="30">
        <v>48.75</v>
      </c>
      <c r="K150" s="19">
        <v>2608.0100000000002</v>
      </c>
      <c r="L150" s="19">
        <v>115.94</v>
      </c>
      <c r="M150" s="19">
        <v>67.19</v>
      </c>
    </row>
    <row r="151" spans="1:13">
      <c r="A151" s="16" t="s">
        <v>56</v>
      </c>
      <c r="B151" s="16" t="s">
        <v>60</v>
      </c>
      <c r="C151" s="19">
        <v>3956.91</v>
      </c>
      <c r="D151" s="19">
        <v>99.58</v>
      </c>
      <c r="E151" s="19">
        <v>4056.49</v>
      </c>
      <c r="F151" s="19">
        <v>1837.07</v>
      </c>
      <c r="G151" s="19">
        <v>56.76</v>
      </c>
      <c r="H151" s="19">
        <v>1893.83</v>
      </c>
      <c r="I151" s="19">
        <v>1825.15</v>
      </c>
      <c r="J151" s="30">
        <v>107.88</v>
      </c>
      <c r="K151" s="19">
        <v>1933.03</v>
      </c>
      <c r="L151" s="19">
        <v>11.92</v>
      </c>
      <c r="M151" s="19">
        <v>-39.200000000000003</v>
      </c>
    </row>
    <row r="152" spans="1:13">
      <c r="A152" s="16" t="s">
        <v>56</v>
      </c>
      <c r="B152" s="16" t="s">
        <v>61</v>
      </c>
      <c r="C152" s="19">
        <v>5095.55</v>
      </c>
      <c r="D152" s="19">
        <v>574.62</v>
      </c>
      <c r="E152" s="19">
        <v>5670.17</v>
      </c>
      <c r="F152" s="19">
        <v>1675.31</v>
      </c>
      <c r="G152" s="19">
        <v>431.45</v>
      </c>
      <c r="H152" s="19">
        <v>2106.7600000000002</v>
      </c>
      <c r="I152" s="19">
        <v>1622</v>
      </c>
      <c r="J152" s="30">
        <v>346.11</v>
      </c>
      <c r="K152" s="19">
        <v>1968.11</v>
      </c>
      <c r="L152" s="19">
        <v>53.3</v>
      </c>
      <c r="M152" s="19">
        <v>138.65</v>
      </c>
    </row>
    <row r="153" spans="1:13">
      <c r="A153" s="16" t="s">
        <v>1285</v>
      </c>
      <c r="B153" s="16" t="s">
        <v>1210</v>
      </c>
      <c r="C153" s="19">
        <v>3604.08</v>
      </c>
      <c r="D153" s="19">
        <v>0</v>
      </c>
      <c r="E153" s="19">
        <v>3604.08</v>
      </c>
      <c r="F153" s="19">
        <v>3604.08</v>
      </c>
      <c r="G153" s="19">
        <v>0</v>
      </c>
      <c r="H153" s="19">
        <v>3604.08</v>
      </c>
      <c r="I153" s="19">
        <v>3604.08</v>
      </c>
      <c r="J153" s="30">
        <v>0</v>
      </c>
      <c r="K153" s="19">
        <v>3604.08</v>
      </c>
      <c r="L153" s="19">
        <v>0</v>
      </c>
      <c r="M153" s="19">
        <v>0</v>
      </c>
    </row>
    <row r="154" spans="1:13">
      <c r="A154" s="16" t="s">
        <v>1285</v>
      </c>
      <c r="B154" s="16" t="s">
        <v>1211</v>
      </c>
      <c r="C154" s="19">
        <v>2229.75</v>
      </c>
      <c r="D154" s="19">
        <v>0</v>
      </c>
      <c r="E154" s="19">
        <v>2229.75</v>
      </c>
      <c r="F154" s="19">
        <v>2229.75</v>
      </c>
      <c r="G154" s="19">
        <v>0</v>
      </c>
      <c r="H154" s="19">
        <v>2229.75</v>
      </c>
      <c r="I154" s="19">
        <v>2229.6</v>
      </c>
      <c r="J154" s="30">
        <v>0</v>
      </c>
      <c r="K154" s="19">
        <v>2229.6</v>
      </c>
      <c r="L154" s="19">
        <v>0.15</v>
      </c>
      <c r="M154" s="19">
        <v>0.15</v>
      </c>
    </row>
    <row r="155" spans="1:13">
      <c r="A155" s="16" t="s">
        <v>1285</v>
      </c>
      <c r="B155" s="16" t="s">
        <v>1207</v>
      </c>
      <c r="C155" s="19">
        <v>3616.38</v>
      </c>
      <c r="D155" s="19">
        <v>0</v>
      </c>
      <c r="E155" s="19">
        <v>3616.38</v>
      </c>
      <c r="F155" s="19">
        <v>3616.38</v>
      </c>
      <c r="G155" s="19">
        <v>0</v>
      </c>
      <c r="H155" s="19">
        <v>3616.38</v>
      </c>
      <c r="I155" s="19">
        <v>3616.38</v>
      </c>
      <c r="J155" s="30">
        <v>0</v>
      </c>
      <c r="K155" s="19">
        <v>3616.38</v>
      </c>
      <c r="L155" s="19">
        <v>0</v>
      </c>
      <c r="M155" s="19">
        <v>0</v>
      </c>
    </row>
    <row r="156" spans="1:13">
      <c r="A156" s="16" t="s">
        <v>1285</v>
      </c>
      <c r="B156" s="16" t="s">
        <v>1209</v>
      </c>
      <c r="C156" s="19">
        <v>4494.16</v>
      </c>
      <c r="D156" s="19">
        <v>0</v>
      </c>
      <c r="E156" s="19">
        <v>4494.16</v>
      </c>
      <c r="F156" s="19">
        <v>4494.16</v>
      </c>
      <c r="G156" s="19">
        <v>0</v>
      </c>
      <c r="H156" s="19">
        <v>4494.16</v>
      </c>
      <c r="I156" s="19">
        <v>4494.16</v>
      </c>
      <c r="J156" s="30">
        <v>0</v>
      </c>
      <c r="K156" s="19">
        <v>4494.16</v>
      </c>
      <c r="L156" s="19">
        <v>0</v>
      </c>
      <c r="M156" s="19">
        <v>0</v>
      </c>
    </row>
    <row r="157" spans="1:13">
      <c r="A157" s="16" t="s">
        <v>1285</v>
      </c>
      <c r="B157" s="16" t="s">
        <v>1212</v>
      </c>
      <c r="C157" s="19">
        <v>1599.1</v>
      </c>
      <c r="D157" s="19">
        <v>0</v>
      </c>
      <c r="E157" s="19">
        <v>1599.1</v>
      </c>
      <c r="F157" s="19">
        <v>1599.1</v>
      </c>
      <c r="G157" s="19">
        <v>0</v>
      </c>
      <c r="H157" s="19">
        <v>1599.1</v>
      </c>
      <c r="I157" s="19">
        <v>1599.1</v>
      </c>
      <c r="J157" s="30">
        <v>0</v>
      </c>
      <c r="K157" s="19">
        <v>1599.1</v>
      </c>
      <c r="L157" s="19">
        <v>0</v>
      </c>
      <c r="M157" s="19">
        <v>0</v>
      </c>
    </row>
    <row r="158" spans="1:13">
      <c r="A158" s="16" t="s">
        <v>1285</v>
      </c>
      <c r="B158" s="16" t="s">
        <v>1213</v>
      </c>
      <c r="C158" s="19">
        <v>1805.63</v>
      </c>
      <c r="D158" s="19">
        <v>0</v>
      </c>
      <c r="E158" s="19">
        <v>1805.63</v>
      </c>
      <c r="F158" s="19">
        <v>1805.63</v>
      </c>
      <c r="G158" s="19">
        <v>0</v>
      </c>
      <c r="H158" s="19">
        <v>1805.63</v>
      </c>
      <c r="I158" s="19">
        <v>1805.63</v>
      </c>
      <c r="J158" s="30">
        <v>0</v>
      </c>
      <c r="K158" s="19">
        <v>1805.63</v>
      </c>
      <c r="L158" s="19">
        <v>0</v>
      </c>
      <c r="M158" s="19">
        <v>0</v>
      </c>
    </row>
    <row r="159" spans="1:13">
      <c r="A159" s="16" t="s">
        <v>1285</v>
      </c>
      <c r="B159" s="16" t="s">
        <v>1208</v>
      </c>
      <c r="C159" s="19">
        <v>2742.16</v>
      </c>
      <c r="D159" s="19">
        <v>0</v>
      </c>
      <c r="E159" s="19">
        <v>2742.16</v>
      </c>
      <c r="F159" s="19">
        <v>2742.16</v>
      </c>
      <c r="G159" s="19">
        <v>0</v>
      </c>
      <c r="H159" s="19">
        <v>2742.16</v>
      </c>
      <c r="I159" s="19">
        <v>2742.16</v>
      </c>
      <c r="J159" s="30">
        <v>0</v>
      </c>
      <c r="K159" s="19">
        <v>2742.16</v>
      </c>
      <c r="L159" s="19">
        <v>0</v>
      </c>
      <c r="M159" s="19">
        <v>0</v>
      </c>
    </row>
    <row r="160" spans="1:13">
      <c r="A160" s="16" t="s">
        <v>1286</v>
      </c>
      <c r="B160" s="16" t="s">
        <v>1214</v>
      </c>
      <c r="C160" s="19">
        <v>2662.22</v>
      </c>
      <c r="D160" s="19">
        <v>0</v>
      </c>
      <c r="E160" s="19">
        <v>2662.22</v>
      </c>
      <c r="F160" s="19">
        <v>2612.59</v>
      </c>
      <c r="G160" s="19">
        <v>0</v>
      </c>
      <c r="H160" s="19">
        <v>2612.59</v>
      </c>
      <c r="I160" s="19">
        <v>2662.22</v>
      </c>
      <c r="J160" s="30">
        <v>0</v>
      </c>
      <c r="K160" s="19">
        <v>2662.22</v>
      </c>
      <c r="L160" s="19">
        <v>-49.63</v>
      </c>
      <c r="M160" s="19">
        <v>-49.63</v>
      </c>
    </row>
    <row r="161" spans="1:13">
      <c r="A161" s="16" t="s">
        <v>1286</v>
      </c>
      <c r="B161" s="16" t="s">
        <v>1215</v>
      </c>
      <c r="C161" s="19">
        <v>2531.06</v>
      </c>
      <c r="D161" s="19">
        <v>0</v>
      </c>
      <c r="E161" s="19">
        <v>2531.06</v>
      </c>
      <c r="F161" s="19">
        <v>2343.5</v>
      </c>
      <c r="G161" s="19">
        <v>0</v>
      </c>
      <c r="H161" s="19">
        <v>2343.5</v>
      </c>
      <c r="I161" s="19">
        <v>2531.06</v>
      </c>
      <c r="J161" s="30">
        <v>0</v>
      </c>
      <c r="K161" s="19">
        <v>2531.06</v>
      </c>
      <c r="L161" s="19">
        <v>-187.57</v>
      </c>
      <c r="M161" s="19">
        <v>-187.57</v>
      </c>
    </row>
    <row r="162" spans="1:13">
      <c r="A162" s="16" t="s">
        <v>1287</v>
      </c>
      <c r="B162" s="16" t="s">
        <v>1216</v>
      </c>
      <c r="C162" s="19">
        <v>276.79000000000002</v>
      </c>
      <c r="D162" s="19">
        <v>0</v>
      </c>
      <c r="E162" s="19">
        <v>276.79000000000002</v>
      </c>
      <c r="F162" s="19">
        <v>276.79000000000002</v>
      </c>
      <c r="G162" s="19">
        <v>0</v>
      </c>
      <c r="H162" s="19">
        <v>276.79000000000002</v>
      </c>
      <c r="I162" s="19">
        <v>276.79000000000002</v>
      </c>
      <c r="J162" s="30">
        <v>0</v>
      </c>
      <c r="K162" s="19">
        <v>276.79000000000002</v>
      </c>
      <c r="L162" s="19">
        <v>0</v>
      </c>
      <c r="M162" s="19">
        <v>0</v>
      </c>
    </row>
    <row r="163" spans="1:13">
      <c r="A163" s="16" t="s">
        <v>1287</v>
      </c>
      <c r="B163" s="16" t="s">
        <v>1217</v>
      </c>
      <c r="C163" s="19">
        <v>290.17</v>
      </c>
      <c r="D163" s="19">
        <v>0</v>
      </c>
      <c r="E163" s="19">
        <v>290.17</v>
      </c>
      <c r="F163" s="19">
        <v>265.77</v>
      </c>
      <c r="G163" s="19">
        <v>0</v>
      </c>
      <c r="H163" s="19">
        <v>265.77</v>
      </c>
      <c r="I163" s="19">
        <v>290.17</v>
      </c>
      <c r="J163" s="30">
        <v>0</v>
      </c>
      <c r="K163" s="19">
        <v>290.17</v>
      </c>
      <c r="L163" s="19">
        <v>-24.4</v>
      </c>
      <c r="M163" s="19">
        <v>-24.4</v>
      </c>
    </row>
    <row r="164" spans="1:13">
      <c r="A164" s="16" t="s">
        <v>1218</v>
      </c>
      <c r="B164" s="16" t="s">
        <v>1219</v>
      </c>
      <c r="C164" s="19">
        <v>269.85000000000002</v>
      </c>
      <c r="D164" s="19">
        <v>0</v>
      </c>
      <c r="E164" s="19">
        <v>269.85000000000002</v>
      </c>
      <c r="F164" s="19">
        <v>269.85000000000002</v>
      </c>
      <c r="G164" s="19">
        <v>0</v>
      </c>
      <c r="H164" s="19">
        <v>269.85000000000002</v>
      </c>
      <c r="I164" s="19">
        <v>269.85000000000002</v>
      </c>
      <c r="J164" s="30">
        <v>0</v>
      </c>
      <c r="K164" s="19">
        <v>269.85000000000002</v>
      </c>
      <c r="L164" s="19">
        <v>0</v>
      </c>
      <c r="M164" s="19">
        <v>0</v>
      </c>
    </row>
    <row r="165" spans="1:13">
      <c r="A165" s="16" t="s">
        <v>1218</v>
      </c>
      <c r="B165" s="16" t="s">
        <v>1220</v>
      </c>
      <c r="C165" s="19">
        <v>251.03</v>
      </c>
      <c r="D165" s="19">
        <v>0</v>
      </c>
      <c r="E165" s="19">
        <v>251.03</v>
      </c>
      <c r="F165" s="19">
        <v>251.03</v>
      </c>
      <c r="G165" s="19">
        <v>0</v>
      </c>
      <c r="H165" s="19">
        <v>251.03</v>
      </c>
      <c r="I165" s="19">
        <v>251.03</v>
      </c>
      <c r="J165" s="30">
        <v>0</v>
      </c>
      <c r="K165" s="19">
        <v>251.03</v>
      </c>
      <c r="L165" s="19">
        <v>0</v>
      </c>
      <c r="M165" s="19">
        <v>0</v>
      </c>
    </row>
    <row r="166" spans="1:13">
      <c r="A166" s="16" t="s">
        <v>1288</v>
      </c>
      <c r="B166" s="16" t="s">
        <v>1221</v>
      </c>
      <c r="C166" s="19">
        <v>2131.41</v>
      </c>
      <c r="D166" s="19">
        <v>0</v>
      </c>
      <c r="E166" s="19">
        <v>2131.41</v>
      </c>
      <c r="F166" s="19">
        <v>1723.92</v>
      </c>
      <c r="G166" s="19">
        <v>0</v>
      </c>
      <c r="H166" s="19">
        <v>1723.92</v>
      </c>
      <c r="I166" s="19">
        <v>2131.41</v>
      </c>
      <c r="J166" s="30">
        <v>0</v>
      </c>
      <c r="K166" s="19">
        <v>2131.41</v>
      </c>
      <c r="L166" s="19">
        <v>-407.49</v>
      </c>
      <c r="M166" s="19">
        <v>-407.49</v>
      </c>
    </row>
    <row r="167" spans="1:13">
      <c r="A167" s="16" t="s">
        <v>1288</v>
      </c>
      <c r="B167" s="16" t="s">
        <v>1222</v>
      </c>
      <c r="C167" s="19">
        <v>2568.0700000000002</v>
      </c>
      <c r="D167" s="19">
        <v>0</v>
      </c>
      <c r="E167" s="19">
        <v>2568.0700000000002</v>
      </c>
      <c r="F167" s="19">
        <v>2049.17</v>
      </c>
      <c r="G167" s="19">
        <v>0</v>
      </c>
      <c r="H167" s="19">
        <v>2049.17</v>
      </c>
      <c r="I167" s="19">
        <v>2568.0700000000002</v>
      </c>
      <c r="J167" s="30">
        <v>0</v>
      </c>
      <c r="K167" s="19">
        <v>2568.0700000000002</v>
      </c>
      <c r="L167" s="19">
        <v>-518.9</v>
      </c>
      <c r="M167" s="19">
        <v>-518.9</v>
      </c>
    </row>
    <row r="168" spans="1:13">
      <c r="A168" s="16" t="s">
        <v>1288</v>
      </c>
      <c r="B168" s="16" t="s">
        <v>1223</v>
      </c>
      <c r="C168" s="19">
        <v>2517.0300000000002</v>
      </c>
      <c r="D168" s="19">
        <v>0</v>
      </c>
      <c r="E168" s="19">
        <v>2517.0300000000002</v>
      </c>
      <c r="F168" s="19">
        <v>1572.67</v>
      </c>
      <c r="G168" s="19">
        <v>0</v>
      </c>
      <c r="H168" s="19">
        <v>1572.67</v>
      </c>
      <c r="I168" s="19">
        <v>2517.3200000000002</v>
      </c>
      <c r="J168" s="30">
        <v>0</v>
      </c>
      <c r="K168" s="19">
        <v>2517.3200000000002</v>
      </c>
      <c r="L168" s="19">
        <v>-944.65</v>
      </c>
      <c r="M168" s="19">
        <v>-944.65</v>
      </c>
    </row>
    <row r="169" spans="1:13">
      <c r="A169" s="16" t="s">
        <v>1288</v>
      </c>
      <c r="B169" s="16" t="s">
        <v>1224</v>
      </c>
      <c r="C169" s="19">
        <v>1962.78</v>
      </c>
      <c r="D169" s="19">
        <v>0</v>
      </c>
      <c r="E169" s="19">
        <v>1962.78</v>
      </c>
      <c r="F169" s="19">
        <v>1876.95</v>
      </c>
      <c r="G169" s="19">
        <v>0</v>
      </c>
      <c r="H169" s="19">
        <v>1876.95</v>
      </c>
      <c r="I169" s="19">
        <v>1963.3</v>
      </c>
      <c r="J169" s="30">
        <v>0</v>
      </c>
      <c r="K169" s="19">
        <v>1963.3</v>
      </c>
      <c r="L169" s="19">
        <v>-86.35</v>
      </c>
      <c r="M169" s="19">
        <v>-86.35</v>
      </c>
    </row>
    <row r="170" spans="1:13">
      <c r="A170" s="16" t="s">
        <v>1225</v>
      </c>
      <c r="B170" s="16" t="s">
        <v>1226</v>
      </c>
      <c r="C170" s="19">
        <v>2793.99</v>
      </c>
      <c r="D170" s="19">
        <v>0</v>
      </c>
      <c r="E170" s="19">
        <v>2793.99</v>
      </c>
      <c r="F170" s="19">
        <v>2480.42</v>
      </c>
      <c r="G170" s="19">
        <v>0</v>
      </c>
      <c r="H170" s="19">
        <v>2480.42</v>
      </c>
      <c r="I170" s="19">
        <v>2793.99</v>
      </c>
      <c r="J170" s="30">
        <v>0</v>
      </c>
      <c r="K170" s="19">
        <v>2793.99</v>
      </c>
      <c r="L170" s="19">
        <v>-313.57</v>
      </c>
      <c r="M170" s="19">
        <v>-313.57</v>
      </c>
    </row>
    <row r="171" spans="1:13">
      <c r="A171" s="16" t="s">
        <v>1225</v>
      </c>
      <c r="B171" s="16" t="s">
        <v>1227</v>
      </c>
      <c r="C171" s="19">
        <v>2519.83</v>
      </c>
      <c r="D171" s="19">
        <v>0</v>
      </c>
      <c r="E171" s="19">
        <v>2519.83</v>
      </c>
      <c r="F171" s="19">
        <v>2450.06</v>
      </c>
      <c r="G171" s="19">
        <v>0</v>
      </c>
      <c r="H171" s="19">
        <v>2450.06</v>
      </c>
      <c r="I171" s="19">
        <v>2519.83</v>
      </c>
      <c r="J171" s="30">
        <v>0</v>
      </c>
      <c r="K171" s="19">
        <v>2519.83</v>
      </c>
      <c r="L171" s="19">
        <v>-69.77</v>
      </c>
      <c r="M171" s="19">
        <v>-69.77</v>
      </c>
    </row>
    <row r="172" spans="1:13">
      <c r="A172" s="16" t="s">
        <v>1225</v>
      </c>
      <c r="B172" s="16" t="s">
        <v>1228</v>
      </c>
      <c r="C172" s="19">
        <v>2491.92</v>
      </c>
      <c r="D172" s="19">
        <v>0</v>
      </c>
      <c r="E172" s="19">
        <v>2491.92</v>
      </c>
      <c r="F172" s="19">
        <v>1959.37</v>
      </c>
      <c r="G172" s="19">
        <v>0</v>
      </c>
      <c r="H172" s="19">
        <v>1959.37</v>
      </c>
      <c r="I172" s="19">
        <v>2491.92</v>
      </c>
      <c r="J172" s="30">
        <v>0</v>
      </c>
      <c r="K172" s="19">
        <v>2491.92</v>
      </c>
      <c r="L172" s="19">
        <v>-532.54</v>
      </c>
      <c r="M172" s="19">
        <v>-532.54</v>
      </c>
    </row>
    <row r="173" spans="1:13">
      <c r="A173" s="16" t="s">
        <v>1225</v>
      </c>
      <c r="B173" s="16" t="s">
        <v>1229</v>
      </c>
      <c r="C173" s="19">
        <v>1847.84</v>
      </c>
      <c r="D173" s="19">
        <v>0</v>
      </c>
      <c r="E173" s="19">
        <v>1847.84</v>
      </c>
      <c r="F173" s="19">
        <v>1539.31</v>
      </c>
      <c r="G173" s="19">
        <v>0</v>
      </c>
      <c r="H173" s="19">
        <v>1539.31</v>
      </c>
      <c r="I173" s="19">
        <v>1847.84</v>
      </c>
      <c r="J173" s="30">
        <v>0</v>
      </c>
      <c r="K173" s="19">
        <v>1847.84</v>
      </c>
      <c r="L173" s="19">
        <v>-308.54000000000002</v>
      </c>
      <c r="M173" s="19">
        <v>-308.54000000000002</v>
      </c>
    </row>
    <row r="174" spans="1:13">
      <c r="A174" s="16" t="s">
        <v>1230</v>
      </c>
      <c r="B174" s="16" t="s">
        <v>1231</v>
      </c>
      <c r="C174" s="19">
        <v>305.41000000000003</v>
      </c>
      <c r="D174" s="19">
        <v>0</v>
      </c>
      <c r="E174" s="19">
        <v>305.41000000000003</v>
      </c>
      <c r="F174" s="19">
        <v>0</v>
      </c>
      <c r="G174" s="19">
        <v>0</v>
      </c>
      <c r="H174" s="19">
        <v>0</v>
      </c>
      <c r="I174" s="19">
        <v>5.31</v>
      </c>
      <c r="J174" s="30">
        <v>0</v>
      </c>
      <c r="K174" s="19">
        <v>5.31</v>
      </c>
      <c r="L174" s="19">
        <v>-5.31</v>
      </c>
      <c r="M174" s="19">
        <v>-5.31</v>
      </c>
    </row>
    <row r="175" spans="1:13">
      <c r="A175" s="16" t="s">
        <v>1232</v>
      </c>
      <c r="B175" s="16" t="s">
        <v>1100</v>
      </c>
      <c r="C175" s="19">
        <v>322</v>
      </c>
      <c r="D175" s="19">
        <v>0</v>
      </c>
      <c r="E175" s="19">
        <v>322</v>
      </c>
      <c r="F175" s="19">
        <v>322</v>
      </c>
      <c r="G175" s="19">
        <v>0</v>
      </c>
      <c r="H175" s="19">
        <v>322</v>
      </c>
      <c r="I175" s="19">
        <v>322</v>
      </c>
      <c r="J175" s="30">
        <v>0</v>
      </c>
      <c r="K175" s="19">
        <v>322</v>
      </c>
      <c r="L175" s="19">
        <v>0</v>
      </c>
      <c r="M175" s="19">
        <v>0</v>
      </c>
    </row>
    <row r="176" spans="1:13">
      <c r="A176" s="16" t="s">
        <v>1232</v>
      </c>
      <c r="B176" s="16" t="s">
        <v>68</v>
      </c>
      <c r="C176" s="19">
        <v>1925.56</v>
      </c>
      <c r="D176" s="19">
        <v>0</v>
      </c>
      <c r="E176" s="19">
        <v>1925.56</v>
      </c>
      <c r="F176" s="19">
        <v>1860.56</v>
      </c>
      <c r="G176" s="19">
        <v>0</v>
      </c>
      <c r="H176" s="19">
        <v>1860.56</v>
      </c>
      <c r="I176" s="19">
        <v>1925.56</v>
      </c>
      <c r="J176" s="30">
        <v>0</v>
      </c>
      <c r="K176" s="19">
        <v>1925.56</v>
      </c>
      <c r="L176" s="19">
        <v>-65</v>
      </c>
      <c r="M176" s="19">
        <v>-65</v>
      </c>
    </row>
    <row r="177" spans="1:13">
      <c r="A177" s="16" t="s">
        <v>75</v>
      </c>
      <c r="B177" s="16" t="s">
        <v>71</v>
      </c>
      <c r="C177" s="19">
        <v>4537.3500000000004</v>
      </c>
      <c r="D177" s="19">
        <v>0</v>
      </c>
      <c r="E177" s="19">
        <v>4537.3500000000004</v>
      </c>
      <c r="F177" s="19">
        <v>1017.36</v>
      </c>
      <c r="G177" s="19">
        <v>0</v>
      </c>
      <c r="H177" s="19">
        <v>1017.36</v>
      </c>
      <c r="I177" s="19">
        <v>1365.38</v>
      </c>
      <c r="J177" s="30">
        <v>47.87</v>
      </c>
      <c r="K177" s="19">
        <v>1413.25</v>
      </c>
      <c r="L177" s="19">
        <v>-348.02</v>
      </c>
      <c r="M177" s="19">
        <v>-395.89</v>
      </c>
    </row>
    <row r="178" spans="1:13">
      <c r="A178" s="16" t="s">
        <v>75</v>
      </c>
      <c r="B178" s="16" t="s">
        <v>70</v>
      </c>
      <c r="C178" s="19">
        <v>5947.23</v>
      </c>
      <c r="D178" s="19">
        <v>0</v>
      </c>
      <c r="E178" s="19">
        <v>5947.23</v>
      </c>
      <c r="F178" s="19">
        <v>907.06</v>
      </c>
      <c r="G178" s="19">
        <v>0</v>
      </c>
      <c r="H178" s="19">
        <v>907.06</v>
      </c>
      <c r="I178" s="19">
        <v>1559.67</v>
      </c>
      <c r="J178" s="30">
        <v>65.61</v>
      </c>
      <c r="K178" s="19">
        <v>1625.28</v>
      </c>
      <c r="L178" s="19">
        <v>-652.61</v>
      </c>
      <c r="M178" s="19">
        <v>-718.22</v>
      </c>
    </row>
    <row r="179" spans="1:13">
      <c r="A179" s="16" t="s">
        <v>75</v>
      </c>
      <c r="B179" s="16" t="s">
        <v>76</v>
      </c>
      <c r="C179" s="19">
        <v>3449.6</v>
      </c>
      <c r="D179" s="19">
        <v>0</v>
      </c>
      <c r="E179" s="19">
        <v>3449.6</v>
      </c>
      <c r="F179" s="19">
        <v>397.98</v>
      </c>
      <c r="G179" s="19">
        <v>40.83</v>
      </c>
      <c r="H179" s="19">
        <v>438.81</v>
      </c>
      <c r="I179" s="19">
        <v>718</v>
      </c>
      <c r="J179" s="30">
        <v>25.73</v>
      </c>
      <c r="K179" s="19">
        <v>743.73</v>
      </c>
      <c r="L179" s="19">
        <v>-320.02</v>
      </c>
      <c r="M179" s="19">
        <v>-304.92</v>
      </c>
    </row>
    <row r="180" spans="1:13">
      <c r="A180" s="16" t="s">
        <v>1289</v>
      </c>
      <c r="B180" s="16" t="s">
        <v>1234</v>
      </c>
      <c r="C180" s="19">
        <v>1261.28</v>
      </c>
      <c r="D180" s="19">
        <v>0</v>
      </c>
      <c r="E180" s="19">
        <v>1261.28</v>
      </c>
      <c r="F180" s="19">
        <v>1261.28</v>
      </c>
      <c r="G180" s="19">
        <v>0</v>
      </c>
      <c r="H180" s="19">
        <v>1261.28</v>
      </c>
      <c r="I180" s="19">
        <v>1259.4000000000001</v>
      </c>
      <c r="J180" s="30">
        <v>0</v>
      </c>
      <c r="K180" s="19">
        <v>1259.4000000000001</v>
      </c>
      <c r="L180" s="19">
        <v>1.88</v>
      </c>
      <c r="M180" s="19">
        <v>1.88</v>
      </c>
    </row>
    <row r="181" spans="1:13">
      <c r="A181" s="16" t="s">
        <v>1289</v>
      </c>
      <c r="B181" s="16" t="s">
        <v>1235</v>
      </c>
      <c r="C181" s="19">
        <v>981.22</v>
      </c>
      <c r="D181" s="19">
        <v>0</v>
      </c>
      <c r="E181" s="19">
        <v>981.22</v>
      </c>
      <c r="F181" s="19">
        <v>981.22</v>
      </c>
      <c r="G181" s="19">
        <v>0</v>
      </c>
      <c r="H181" s="19">
        <v>981.22</v>
      </c>
      <c r="I181" s="19">
        <v>981.22</v>
      </c>
      <c r="J181" s="30">
        <v>0</v>
      </c>
      <c r="K181" s="19">
        <v>981.22</v>
      </c>
      <c r="L181" s="19">
        <v>0</v>
      </c>
      <c r="M181" s="19">
        <v>0</v>
      </c>
    </row>
    <row r="182" spans="1:13">
      <c r="A182" s="16" t="s">
        <v>1289</v>
      </c>
      <c r="B182" s="16" t="s">
        <v>1237</v>
      </c>
      <c r="C182" s="19">
        <v>1456.76</v>
      </c>
      <c r="D182" s="19">
        <v>0</v>
      </c>
      <c r="E182" s="19">
        <v>1456.76</v>
      </c>
      <c r="F182" s="19">
        <v>1456.76</v>
      </c>
      <c r="G182" s="19">
        <v>0</v>
      </c>
      <c r="H182" s="19">
        <v>1456.76</v>
      </c>
      <c r="I182" s="19">
        <v>1456.76</v>
      </c>
      <c r="J182" s="30">
        <v>0</v>
      </c>
      <c r="K182" s="19">
        <v>1456.76</v>
      </c>
      <c r="L182" s="19">
        <v>0</v>
      </c>
      <c r="M182" s="19">
        <v>0</v>
      </c>
    </row>
    <row r="183" spans="1:13">
      <c r="A183" s="16" t="s">
        <v>1289</v>
      </c>
      <c r="B183" s="16" t="s">
        <v>1236</v>
      </c>
      <c r="C183" s="19">
        <v>998.79</v>
      </c>
      <c r="D183" s="19">
        <v>0</v>
      </c>
      <c r="E183" s="19">
        <v>998.79</v>
      </c>
      <c r="F183" s="19">
        <v>990.03</v>
      </c>
      <c r="G183" s="19">
        <v>0</v>
      </c>
      <c r="H183" s="19">
        <v>990.03</v>
      </c>
      <c r="I183" s="19">
        <v>955.82</v>
      </c>
      <c r="J183" s="30">
        <v>0</v>
      </c>
      <c r="K183" s="19">
        <v>955.82</v>
      </c>
      <c r="L183" s="19">
        <v>34.21</v>
      </c>
      <c r="M183" s="19">
        <v>34.21</v>
      </c>
    </row>
    <row r="184" spans="1:13">
      <c r="A184" s="16" t="s">
        <v>1289</v>
      </c>
      <c r="B184" s="16" t="s">
        <v>1233</v>
      </c>
      <c r="C184" s="19">
        <v>971.72</v>
      </c>
      <c r="D184" s="19">
        <v>0</v>
      </c>
      <c r="E184" s="19">
        <v>971.72</v>
      </c>
      <c r="F184" s="19">
        <v>971.72</v>
      </c>
      <c r="G184" s="19">
        <v>0</v>
      </c>
      <c r="H184" s="19">
        <v>971.72</v>
      </c>
      <c r="I184" s="19">
        <v>971.71</v>
      </c>
      <c r="J184" s="30">
        <v>0</v>
      </c>
      <c r="K184" s="19">
        <v>971.71</v>
      </c>
      <c r="L184" s="19">
        <v>0.01</v>
      </c>
      <c r="M184" s="19">
        <v>0.01</v>
      </c>
    </row>
    <row r="185" spans="1:13">
      <c r="A185" s="16" t="s">
        <v>1290</v>
      </c>
      <c r="B185" s="16" t="s">
        <v>1242</v>
      </c>
      <c r="C185" s="19">
        <v>1554.96</v>
      </c>
      <c r="D185" s="19">
        <v>0</v>
      </c>
      <c r="E185" s="19">
        <v>1554.96</v>
      </c>
      <c r="F185" s="19">
        <v>1499.51</v>
      </c>
      <c r="G185" s="19">
        <v>0</v>
      </c>
      <c r="H185" s="19">
        <v>1499.51</v>
      </c>
      <c r="I185" s="19">
        <v>1553.03</v>
      </c>
      <c r="J185" s="30">
        <v>0</v>
      </c>
      <c r="K185" s="19">
        <v>1553.03</v>
      </c>
      <c r="L185" s="19">
        <v>-53.52</v>
      </c>
      <c r="M185" s="19">
        <v>-53.52</v>
      </c>
    </row>
    <row r="186" spans="1:13">
      <c r="A186" s="16" t="s">
        <v>1290</v>
      </c>
      <c r="B186" s="16" t="s">
        <v>1239</v>
      </c>
      <c r="C186" s="19">
        <v>1954.43</v>
      </c>
      <c r="D186" s="19">
        <v>0</v>
      </c>
      <c r="E186" s="19">
        <v>1954.43</v>
      </c>
      <c r="F186" s="19">
        <v>1963.22</v>
      </c>
      <c r="G186" s="19">
        <v>0</v>
      </c>
      <c r="H186" s="19">
        <v>1963.22</v>
      </c>
      <c r="I186" s="19">
        <v>1963.22</v>
      </c>
      <c r="J186" s="30">
        <v>0</v>
      </c>
      <c r="K186" s="19">
        <v>1963.22</v>
      </c>
      <c r="L186" s="19">
        <v>0</v>
      </c>
      <c r="M186" s="19">
        <v>0</v>
      </c>
    </row>
    <row r="187" spans="1:13">
      <c r="A187" s="16" t="s">
        <v>1290</v>
      </c>
      <c r="B187" s="16" t="s">
        <v>1238</v>
      </c>
      <c r="C187" s="19">
        <v>2203.84</v>
      </c>
      <c r="D187" s="19">
        <v>0</v>
      </c>
      <c r="E187" s="19">
        <v>2203.84</v>
      </c>
      <c r="F187" s="19">
        <v>2208.5100000000002</v>
      </c>
      <c r="G187" s="19">
        <v>0</v>
      </c>
      <c r="H187" s="19">
        <v>2208.5100000000002</v>
      </c>
      <c r="I187" s="19">
        <v>2212.52</v>
      </c>
      <c r="J187" s="30">
        <v>0</v>
      </c>
      <c r="K187" s="19">
        <v>2212.52</v>
      </c>
      <c r="L187" s="19">
        <v>-4.01</v>
      </c>
      <c r="M187" s="19">
        <v>-4.01</v>
      </c>
    </row>
    <row r="188" spans="1:13">
      <c r="A188" s="16" t="s">
        <v>1290</v>
      </c>
      <c r="B188" s="16" t="s">
        <v>1240</v>
      </c>
      <c r="C188" s="19">
        <v>1340.45</v>
      </c>
      <c r="D188" s="19">
        <v>0</v>
      </c>
      <c r="E188" s="19">
        <v>1340.45</v>
      </c>
      <c r="F188" s="19">
        <v>1290.08</v>
      </c>
      <c r="G188" s="19">
        <v>0</v>
      </c>
      <c r="H188" s="19">
        <v>1290.08</v>
      </c>
      <c r="I188" s="19">
        <v>1345.06</v>
      </c>
      <c r="J188" s="30">
        <v>0</v>
      </c>
      <c r="K188" s="19">
        <v>1345.06</v>
      </c>
      <c r="L188" s="19">
        <v>-54.98</v>
      </c>
      <c r="M188" s="19">
        <v>-54.98</v>
      </c>
    </row>
    <row r="189" spans="1:13">
      <c r="A189" s="16" t="s">
        <v>1290</v>
      </c>
      <c r="B189" s="16" t="s">
        <v>1241</v>
      </c>
      <c r="C189" s="19">
        <v>1465.97</v>
      </c>
      <c r="D189" s="19">
        <v>0</v>
      </c>
      <c r="E189" s="19">
        <v>1465.97</v>
      </c>
      <c r="F189" s="19">
        <v>1357.71</v>
      </c>
      <c r="G189" s="19">
        <v>0</v>
      </c>
      <c r="H189" s="19">
        <v>1357.71</v>
      </c>
      <c r="I189" s="19">
        <v>1467.53</v>
      </c>
      <c r="J189" s="30">
        <v>0</v>
      </c>
      <c r="K189" s="19">
        <v>1467.53</v>
      </c>
      <c r="L189" s="19">
        <v>-109.82</v>
      </c>
      <c r="M189" s="19">
        <v>-109.82</v>
      </c>
    </row>
    <row r="190" spans="1:13">
      <c r="A190" s="16" t="s">
        <v>1291</v>
      </c>
      <c r="B190" s="16" t="s">
        <v>1244</v>
      </c>
      <c r="C190" s="19">
        <v>1901.8</v>
      </c>
      <c r="D190" s="19">
        <v>0</v>
      </c>
      <c r="E190" s="19">
        <v>1901.8</v>
      </c>
      <c r="F190" s="19">
        <v>1901.8</v>
      </c>
      <c r="G190" s="19">
        <v>0</v>
      </c>
      <c r="H190" s="19">
        <v>1901.8</v>
      </c>
      <c r="I190" s="19">
        <v>1901.8</v>
      </c>
      <c r="J190" s="30">
        <v>0</v>
      </c>
      <c r="K190" s="19">
        <v>1901.8</v>
      </c>
      <c r="L190" s="19">
        <v>0</v>
      </c>
      <c r="M190" s="19">
        <v>0</v>
      </c>
    </row>
    <row r="191" spans="1:13">
      <c r="A191" s="16" t="s">
        <v>1291</v>
      </c>
      <c r="B191" s="16" t="s">
        <v>1243</v>
      </c>
      <c r="C191" s="19">
        <v>1806.53</v>
      </c>
      <c r="D191" s="19">
        <v>0</v>
      </c>
      <c r="E191" s="19">
        <v>1806.53</v>
      </c>
      <c r="F191" s="19">
        <v>1806.53</v>
      </c>
      <c r="G191" s="19">
        <v>0</v>
      </c>
      <c r="H191" s="19">
        <v>1806.53</v>
      </c>
      <c r="I191" s="19">
        <v>1804.59</v>
      </c>
      <c r="J191" s="30">
        <v>0</v>
      </c>
      <c r="K191" s="19">
        <v>1804.59</v>
      </c>
      <c r="L191" s="19">
        <v>1.95</v>
      </c>
      <c r="M191" s="19">
        <v>1.95</v>
      </c>
    </row>
    <row r="192" spans="1:13">
      <c r="A192" s="16" t="s">
        <v>1292</v>
      </c>
      <c r="B192" s="16" t="s">
        <v>1243</v>
      </c>
      <c r="C192" s="19">
        <v>1073.21</v>
      </c>
      <c r="D192" s="19">
        <v>0</v>
      </c>
      <c r="E192" s="19">
        <v>1073.21</v>
      </c>
      <c r="F192" s="19">
        <v>1068.1500000000001</v>
      </c>
      <c r="G192" s="19">
        <v>0</v>
      </c>
      <c r="H192" s="19">
        <v>1068.1500000000001</v>
      </c>
      <c r="I192" s="19">
        <v>1072.68</v>
      </c>
      <c r="J192" s="30">
        <v>0</v>
      </c>
      <c r="K192" s="19">
        <v>1072.68</v>
      </c>
      <c r="L192" s="19">
        <v>-4.5199999999999996</v>
      </c>
      <c r="M192" s="19">
        <v>-4.5199999999999996</v>
      </c>
    </row>
    <row r="193" spans="1:13">
      <c r="A193" s="16" t="s">
        <v>1292</v>
      </c>
      <c r="B193" s="16" t="s">
        <v>1244</v>
      </c>
      <c r="C193" s="19">
        <v>965.83</v>
      </c>
      <c r="D193" s="19">
        <v>0</v>
      </c>
      <c r="E193" s="19">
        <v>965.83</v>
      </c>
      <c r="F193" s="19">
        <v>965.83</v>
      </c>
      <c r="G193" s="19">
        <v>0</v>
      </c>
      <c r="H193" s="19">
        <v>965.83</v>
      </c>
      <c r="I193" s="19">
        <v>965.83</v>
      </c>
      <c r="J193" s="30">
        <v>0</v>
      </c>
      <c r="K193" s="19">
        <v>965.83</v>
      </c>
      <c r="L193" s="19">
        <v>0</v>
      </c>
      <c r="M193" s="19">
        <v>0</v>
      </c>
    </row>
    <row r="194" spans="1:13">
      <c r="A194" s="16" t="s">
        <v>1293</v>
      </c>
      <c r="B194" s="16" t="s">
        <v>1245</v>
      </c>
      <c r="C194" s="19">
        <v>2143.1799999999998</v>
      </c>
      <c r="D194" s="19">
        <v>0</v>
      </c>
      <c r="E194" s="19">
        <v>2143.1799999999998</v>
      </c>
      <c r="F194" s="19">
        <v>2143.1799999999998</v>
      </c>
      <c r="G194" s="19">
        <v>0</v>
      </c>
      <c r="H194" s="19">
        <v>2143.1799999999998</v>
      </c>
      <c r="I194" s="19">
        <v>2143.1799999999998</v>
      </c>
      <c r="J194" s="30">
        <v>0</v>
      </c>
      <c r="K194" s="19">
        <v>2143.1799999999998</v>
      </c>
      <c r="L194" s="19">
        <v>0</v>
      </c>
      <c r="M194" s="19">
        <v>0</v>
      </c>
    </row>
    <row r="195" spans="1:13">
      <c r="A195" s="16" t="s">
        <v>1293</v>
      </c>
      <c r="B195" s="16" t="s">
        <v>1246</v>
      </c>
      <c r="C195" s="19">
        <v>2855.67</v>
      </c>
      <c r="D195" s="19">
        <v>0</v>
      </c>
      <c r="E195" s="19">
        <v>2855.67</v>
      </c>
      <c r="F195" s="19">
        <v>2855.67</v>
      </c>
      <c r="G195" s="19">
        <v>0</v>
      </c>
      <c r="H195" s="19">
        <v>2855.67</v>
      </c>
      <c r="I195" s="19">
        <v>2855.67</v>
      </c>
      <c r="J195" s="30">
        <v>0</v>
      </c>
      <c r="K195" s="19">
        <v>2855.67</v>
      </c>
      <c r="L195" s="19">
        <v>0</v>
      </c>
      <c r="M195" s="19">
        <v>0</v>
      </c>
    </row>
    <row r="196" spans="1:13">
      <c r="A196" s="16" t="s">
        <v>1293</v>
      </c>
      <c r="B196" s="16" t="s">
        <v>1247</v>
      </c>
      <c r="C196" s="19">
        <v>2387.1799999999998</v>
      </c>
      <c r="D196" s="19">
        <v>0</v>
      </c>
      <c r="E196" s="19">
        <v>2387.1799999999998</v>
      </c>
      <c r="F196" s="19">
        <v>2384.83</v>
      </c>
      <c r="G196" s="19">
        <v>0</v>
      </c>
      <c r="H196" s="19">
        <v>2384.83</v>
      </c>
      <c r="I196" s="19">
        <v>2387.1799999999998</v>
      </c>
      <c r="J196" s="30">
        <v>0</v>
      </c>
      <c r="K196" s="19">
        <v>2387.1799999999998</v>
      </c>
      <c r="L196" s="19">
        <v>-2.35</v>
      </c>
      <c r="M196" s="19">
        <v>-2.35</v>
      </c>
    </row>
    <row r="197" spans="1:13">
      <c r="A197" s="16" t="s">
        <v>1293</v>
      </c>
      <c r="B197" s="16" t="s">
        <v>1248</v>
      </c>
      <c r="C197" s="19">
        <v>2366.63</v>
      </c>
      <c r="D197" s="19">
        <v>0</v>
      </c>
      <c r="E197" s="19">
        <v>2366.63</v>
      </c>
      <c r="F197" s="19">
        <v>2310.16</v>
      </c>
      <c r="G197" s="19">
        <v>0</v>
      </c>
      <c r="H197" s="19">
        <v>2310.16</v>
      </c>
      <c r="I197" s="19">
        <v>2366.63</v>
      </c>
      <c r="J197" s="30">
        <v>0</v>
      </c>
      <c r="K197" s="19">
        <v>2366.63</v>
      </c>
      <c r="L197" s="19">
        <v>-56.47</v>
      </c>
      <c r="M197" s="19">
        <v>-56.47</v>
      </c>
    </row>
    <row r="198" spans="1:13">
      <c r="A198" s="16" t="s">
        <v>1293</v>
      </c>
      <c r="B198" s="16" t="s">
        <v>1249</v>
      </c>
      <c r="C198" s="19">
        <v>2992.26</v>
      </c>
      <c r="D198" s="19">
        <v>0</v>
      </c>
      <c r="E198" s="19">
        <v>2992.26</v>
      </c>
      <c r="F198" s="19">
        <v>2992.26</v>
      </c>
      <c r="G198" s="19">
        <v>0</v>
      </c>
      <c r="H198" s="19">
        <v>2992.26</v>
      </c>
      <c r="I198" s="19">
        <v>2992.26</v>
      </c>
      <c r="J198" s="30">
        <v>0</v>
      </c>
      <c r="K198" s="19">
        <v>2992.26</v>
      </c>
      <c r="L198" s="19">
        <v>0</v>
      </c>
      <c r="M198" s="19">
        <v>0</v>
      </c>
    </row>
    <row r="199" spans="1:13">
      <c r="A199" s="16" t="s">
        <v>1250</v>
      </c>
      <c r="B199" s="16" t="s">
        <v>1251</v>
      </c>
      <c r="C199" s="19">
        <v>601.27</v>
      </c>
      <c r="D199" s="19">
        <v>0</v>
      </c>
      <c r="E199" s="19">
        <v>601.27</v>
      </c>
      <c r="F199" s="19">
        <v>601.27</v>
      </c>
      <c r="G199" s="19">
        <v>0</v>
      </c>
      <c r="H199" s="19">
        <v>601.27</v>
      </c>
      <c r="I199" s="19">
        <v>601.27</v>
      </c>
      <c r="J199" s="30">
        <v>0</v>
      </c>
      <c r="K199" s="19">
        <v>601.27</v>
      </c>
      <c r="L199" s="19">
        <v>0</v>
      </c>
      <c r="M199" s="19">
        <v>0</v>
      </c>
    </row>
    <row r="200" spans="1:13">
      <c r="A200" s="16" t="s">
        <v>1250</v>
      </c>
      <c r="B200" s="16" t="s">
        <v>1252</v>
      </c>
      <c r="C200" s="19">
        <v>9238.9500000000007</v>
      </c>
      <c r="D200" s="19">
        <v>0</v>
      </c>
      <c r="E200" s="19">
        <v>9238.9500000000007</v>
      </c>
      <c r="F200" s="19">
        <v>9238.9500000000007</v>
      </c>
      <c r="G200" s="19">
        <v>0</v>
      </c>
      <c r="H200" s="19">
        <v>9238.9500000000007</v>
      </c>
      <c r="I200" s="19">
        <v>9238.9500000000007</v>
      </c>
      <c r="J200" s="30">
        <v>0</v>
      </c>
      <c r="K200" s="19">
        <v>9238.9500000000007</v>
      </c>
      <c r="L200" s="19">
        <v>0</v>
      </c>
      <c r="M200" s="19">
        <v>0</v>
      </c>
    </row>
    <row r="201" spans="1:13">
      <c r="A201" s="16" t="s">
        <v>1253</v>
      </c>
      <c r="B201" s="16" t="s">
        <v>1254</v>
      </c>
      <c r="C201" s="19">
        <v>8257.65</v>
      </c>
      <c r="D201" s="19">
        <v>0</v>
      </c>
      <c r="E201" s="19">
        <v>8257.65</v>
      </c>
      <c r="F201" s="19">
        <v>8257.65</v>
      </c>
      <c r="G201" s="19">
        <v>0</v>
      </c>
      <c r="H201" s="19">
        <v>8257.65</v>
      </c>
      <c r="I201" s="19">
        <v>8257.65</v>
      </c>
      <c r="J201" s="30">
        <v>0</v>
      </c>
      <c r="K201" s="19">
        <v>8257.65</v>
      </c>
      <c r="L201" s="19">
        <v>0</v>
      </c>
      <c r="M201" s="19">
        <v>0</v>
      </c>
    </row>
    <row r="202" spans="1:13">
      <c r="A202" s="16" t="s">
        <v>1253</v>
      </c>
      <c r="B202" s="16" t="s">
        <v>1255</v>
      </c>
      <c r="C202" s="19">
        <v>661.85</v>
      </c>
      <c r="D202" s="19">
        <v>0</v>
      </c>
      <c r="E202" s="19">
        <v>661.85</v>
      </c>
      <c r="F202" s="19">
        <v>661.85</v>
      </c>
      <c r="G202" s="19">
        <v>0</v>
      </c>
      <c r="H202" s="19">
        <v>661.85</v>
      </c>
      <c r="I202" s="19">
        <v>661.85</v>
      </c>
      <c r="J202" s="30">
        <v>0</v>
      </c>
      <c r="K202" s="19">
        <v>661.85</v>
      </c>
      <c r="L202" s="19">
        <v>0</v>
      </c>
      <c r="M202" s="19">
        <v>0</v>
      </c>
    </row>
    <row r="203" spans="1:13">
      <c r="A203" s="16" t="s">
        <v>1294</v>
      </c>
      <c r="B203" s="16" t="s">
        <v>1256</v>
      </c>
      <c r="C203" s="19">
        <v>437.26</v>
      </c>
      <c r="D203" s="19">
        <v>0</v>
      </c>
      <c r="E203" s="19">
        <v>437.26</v>
      </c>
      <c r="F203" s="19">
        <v>437.26</v>
      </c>
      <c r="G203" s="19">
        <v>0</v>
      </c>
      <c r="H203" s="19">
        <v>437.26</v>
      </c>
      <c r="I203" s="19">
        <v>437.26</v>
      </c>
      <c r="J203" s="30">
        <v>0</v>
      </c>
      <c r="K203" s="19">
        <v>437.26</v>
      </c>
      <c r="L203" s="19">
        <v>0</v>
      </c>
      <c r="M203" s="19">
        <v>0</v>
      </c>
    </row>
    <row r="204" spans="1:13">
      <c r="A204" s="16" t="s">
        <v>72</v>
      </c>
      <c r="B204" s="16" t="s">
        <v>73</v>
      </c>
      <c r="C204" s="19">
        <v>9260.01</v>
      </c>
      <c r="D204" s="19">
        <v>533</v>
      </c>
      <c r="E204" s="19">
        <v>9793.01</v>
      </c>
      <c r="F204" s="19">
        <v>2990.04</v>
      </c>
      <c r="G204" s="19">
        <v>422.32</v>
      </c>
      <c r="H204" s="19">
        <v>3412.36</v>
      </c>
      <c r="I204" s="19">
        <v>2930.34</v>
      </c>
      <c r="J204" s="30">
        <v>298.83999999999997</v>
      </c>
      <c r="K204" s="19">
        <v>3229.18</v>
      </c>
      <c r="L204" s="19">
        <v>59.7</v>
      </c>
      <c r="M204" s="19">
        <v>183.18</v>
      </c>
    </row>
    <row r="205" spans="1:13">
      <c r="A205" s="16" t="s">
        <v>72</v>
      </c>
      <c r="B205" s="16" t="s">
        <v>74</v>
      </c>
      <c r="C205" s="19">
        <v>1948.94</v>
      </c>
      <c r="D205" s="19">
        <v>535.36</v>
      </c>
      <c r="E205" s="19">
        <v>2484.3000000000002</v>
      </c>
      <c r="F205" s="19">
        <v>576.77</v>
      </c>
      <c r="G205" s="19">
        <v>0</v>
      </c>
      <c r="H205" s="19">
        <v>576.77</v>
      </c>
      <c r="I205" s="19">
        <v>550.04</v>
      </c>
      <c r="J205" s="30">
        <v>163.25</v>
      </c>
      <c r="K205" s="19">
        <v>713.28</v>
      </c>
      <c r="L205" s="19">
        <v>26.73</v>
      </c>
      <c r="M205" s="19">
        <v>-136.51</v>
      </c>
    </row>
    <row r="206" spans="1:13">
      <c r="A206" s="16" t="s">
        <v>961</v>
      </c>
      <c r="B206" s="16" t="s">
        <v>1257</v>
      </c>
      <c r="C206" s="19">
        <v>3816.34</v>
      </c>
      <c r="D206" s="19">
        <v>0</v>
      </c>
      <c r="E206" s="19">
        <v>3816.34</v>
      </c>
      <c r="F206" s="19">
        <v>3816.34</v>
      </c>
      <c r="G206" s="19">
        <v>0</v>
      </c>
      <c r="H206" s="19">
        <v>3816.34</v>
      </c>
      <c r="I206" s="19">
        <v>3772.39</v>
      </c>
      <c r="J206" s="30">
        <v>0</v>
      </c>
      <c r="K206" s="19">
        <v>3772.39</v>
      </c>
      <c r="L206" s="19">
        <v>43.95</v>
      </c>
      <c r="M206" s="19">
        <v>43.95</v>
      </c>
    </row>
    <row r="207" spans="1:13">
      <c r="A207" s="16" t="s">
        <v>961</v>
      </c>
      <c r="B207" s="16" t="s">
        <v>1258</v>
      </c>
      <c r="C207" s="19">
        <v>3795.37</v>
      </c>
      <c r="D207" s="19">
        <v>0</v>
      </c>
      <c r="E207" s="19">
        <v>3795.37</v>
      </c>
      <c r="F207" s="19">
        <v>3795.37</v>
      </c>
      <c r="G207" s="19">
        <v>0</v>
      </c>
      <c r="H207" s="19">
        <v>3795.37</v>
      </c>
      <c r="I207" s="19">
        <v>3792.07</v>
      </c>
      <c r="J207" s="30">
        <v>0</v>
      </c>
      <c r="K207" s="19">
        <v>3792.07</v>
      </c>
      <c r="L207" s="19">
        <v>3.3</v>
      </c>
      <c r="M207" s="19">
        <v>3.3</v>
      </c>
    </row>
    <row r="208" spans="1:13">
      <c r="A208" s="16" t="s">
        <v>1295</v>
      </c>
      <c r="B208" s="16" t="s">
        <v>1257</v>
      </c>
      <c r="C208" s="19">
        <v>934.81</v>
      </c>
      <c r="D208" s="19">
        <v>0</v>
      </c>
      <c r="E208" s="19">
        <v>934.81</v>
      </c>
      <c r="F208" s="19">
        <v>934.81</v>
      </c>
      <c r="G208" s="19">
        <v>0</v>
      </c>
      <c r="H208" s="19">
        <v>934.81</v>
      </c>
      <c r="I208" s="19">
        <v>934.81</v>
      </c>
      <c r="J208" s="30">
        <v>0</v>
      </c>
      <c r="K208" s="19">
        <v>934.81</v>
      </c>
      <c r="L208" s="19">
        <v>0</v>
      </c>
      <c r="M208" s="19">
        <v>0</v>
      </c>
    </row>
    <row r="209" spans="1:13">
      <c r="A209" s="16" t="s">
        <v>1295</v>
      </c>
      <c r="B209" s="16" t="s">
        <v>1258</v>
      </c>
      <c r="C209" s="19">
        <v>920.85</v>
      </c>
      <c r="D209" s="19">
        <v>0</v>
      </c>
      <c r="E209" s="19">
        <v>920.85</v>
      </c>
      <c r="F209" s="19">
        <v>875.9</v>
      </c>
      <c r="G209" s="19">
        <v>0</v>
      </c>
      <c r="H209" s="19">
        <v>875.9</v>
      </c>
      <c r="I209" s="19">
        <v>917.7</v>
      </c>
      <c r="J209" s="30">
        <v>0</v>
      </c>
      <c r="K209" s="19">
        <v>917.7</v>
      </c>
      <c r="L209" s="19">
        <v>-41.8</v>
      </c>
      <c r="M209" s="19">
        <v>-41.8</v>
      </c>
    </row>
    <row r="210" spans="1:13">
      <c r="A210" s="16" t="s">
        <v>693</v>
      </c>
      <c r="B210" s="16" t="s">
        <v>1259</v>
      </c>
      <c r="C210" s="19">
        <v>861.42</v>
      </c>
      <c r="D210" s="19">
        <v>0</v>
      </c>
      <c r="E210" s="19">
        <v>861.42</v>
      </c>
      <c r="F210" s="19">
        <v>861.42</v>
      </c>
      <c r="G210" s="19">
        <v>0</v>
      </c>
      <c r="H210" s="19">
        <v>861.42</v>
      </c>
      <c r="I210" s="19">
        <v>846.34</v>
      </c>
      <c r="J210" s="30">
        <v>15.08</v>
      </c>
      <c r="K210" s="19">
        <v>861.42</v>
      </c>
      <c r="L210" s="19">
        <v>15.08</v>
      </c>
      <c r="M210" s="19">
        <v>0</v>
      </c>
    </row>
    <row r="211" spans="1:13">
      <c r="A211" s="16" t="s">
        <v>693</v>
      </c>
      <c r="B211" s="16" t="s">
        <v>694</v>
      </c>
      <c r="C211" s="19">
        <v>724.19</v>
      </c>
      <c r="D211" s="19">
        <v>15.13</v>
      </c>
      <c r="E211" s="19">
        <v>739.32</v>
      </c>
      <c r="F211" s="19">
        <v>682.27</v>
      </c>
      <c r="G211" s="19">
        <v>34.049999999999997</v>
      </c>
      <c r="H211" s="19">
        <v>716.32</v>
      </c>
      <c r="I211" s="19">
        <v>641.53</v>
      </c>
      <c r="J211" s="30">
        <v>64.69</v>
      </c>
      <c r="K211" s="19">
        <v>706.22</v>
      </c>
      <c r="L211" s="19">
        <v>40.74</v>
      </c>
      <c r="M211" s="19">
        <v>10.11</v>
      </c>
    </row>
    <row r="212" spans="1:13">
      <c r="A212" s="16" t="s">
        <v>52</v>
      </c>
      <c r="B212" s="16" t="s">
        <v>53</v>
      </c>
      <c r="C212" s="19">
        <v>4959.63</v>
      </c>
      <c r="D212" s="19">
        <v>0</v>
      </c>
      <c r="E212" s="19">
        <v>4959.63</v>
      </c>
      <c r="F212" s="19">
        <v>4901.75</v>
      </c>
      <c r="G212" s="19">
        <v>57.88</v>
      </c>
      <c r="H212" s="19">
        <v>4959.63</v>
      </c>
      <c r="I212" s="19">
        <v>4794.12</v>
      </c>
      <c r="J212" s="30">
        <v>121.3</v>
      </c>
      <c r="K212" s="19">
        <v>4915.42</v>
      </c>
      <c r="L212" s="19">
        <v>107.63</v>
      </c>
      <c r="M212" s="19">
        <v>44.21</v>
      </c>
    </row>
    <row r="213" spans="1:13">
      <c r="A213" s="16" t="s">
        <v>52</v>
      </c>
      <c r="B213" s="16" t="s">
        <v>54</v>
      </c>
      <c r="C213" s="19">
        <v>5051.95</v>
      </c>
      <c r="D213" s="19">
        <v>117.31</v>
      </c>
      <c r="E213" s="19">
        <v>5169.26</v>
      </c>
      <c r="F213" s="19">
        <v>4660.08</v>
      </c>
      <c r="G213" s="19">
        <v>166.97</v>
      </c>
      <c r="H213" s="19">
        <v>4827.04</v>
      </c>
      <c r="I213" s="19">
        <v>4403.71</v>
      </c>
      <c r="J213" s="30">
        <v>358.28</v>
      </c>
      <c r="K213" s="19">
        <v>4761.99</v>
      </c>
      <c r="L213" s="19">
        <v>256.37</v>
      </c>
      <c r="M213" s="19">
        <v>65.05</v>
      </c>
    </row>
    <row r="214" spans="1:13">
      <c r="A214" s="16" t="s">
        <v>52</v>
      </c>
      <c r="B214" s="16" t="s">
        <v>55</v>
      </c>
      <c r="C214" s="19">
        <v>4091.57</v>
      </c>
      <c r="D214" s="19">
        <v>222.18</v>
      </c>
      <c r="E214" s="19">
        <v>4313.75</v>
      </c>
      <c r="F214" s="19">
        <v>1708.12</v>
      </c>
      <c r="G214" s="19">
        <v>0</v>
      </c>
      <c r="H214" s="19">
        <v>1708.12</v>
      </c>
      <c r="I214" s="19">
        <v>2108</v>
      </c>
      <c r="J214" s="30">
        <v>49.81</v>
      </c>
      <c r="K214" s="19">
        <v>2157.81</v>
      </c>
      <c r="L214" s="19">
        <v>-399.89</v>
      </c>
      <c r="M214" s="19">
        <v>-449.69</v>
      </c>
    </row>
    <row r="215" spans="1:13">
      <c r="A215" s="16" t="s">
        <v>1260</v>
      </c>
      <c r="B215" s="16" t="s">
        <v>1261</v>
      </c>
      <c r="C215" s="19">
        <v>630</v>
      </c>
      <c r="D215" s="19">
        <v>0</v>
      </c>
      <c r="E215" s="19">
        <v>630</v>
      </c>
      <c r="F215" s="19">
        <v>0</v>
      </c>
      <c r="G215" s="19">
        <v>0</v>
      </c>
      <c r="H215" s="19">
        <v>0</v>
      </c>
      <c r="I215" s="19">
        <v>630</v>
      </c>
      <c r="J215" s="30">
        <v>0</v>
      </c>
      <c r="K215" s="19">
        <v>630</v>
      </c>
      <c r="L215" s="19">
        <v>-630</v>
      </c>
      <c r="M215" s="19">
        <v>-630</v>
      </c>
    </row>
    <row r="216" spans="1:13">
      <c r="A216" s="16" t="s">
        <v>1260</v>
      </c>
      <c r="B216" s="16" t="s">
        <v>1262</v>
      </c>
      <c r="C216" s="19">
        <v>381.5</v>
      </c>
      <c r="D216" s="19">
        <v>0</v>
      </c>
      <c r="E216" s="19">
        <v>381.5</v>
      </c>
      <c r="F216" s="19">
        <v>0</v>
      </c>
      <c r="G216" s="19">
        <v>0</v>
      </c>
      <c r="H216" s="19">
        <v>0</v>
      </c>
      <c r="I216" s="19">
        <v>381.5</v>
      </c>
      <c r="J216" s="30">
        <v>0</v>
      </c>
      <c r="K216" s="19">
        <v>381.5</v>
      </c>
      <c r="L216" s="19">
        <v>-381.5</v>
      </c>
      <c r="M216" s="19">
        <v>-381.5</v>
      </c>
    </row>
    <row r="217" spans="1:13">
      <c r="A217" s="16" t="s">
        <v>1263</v>
      </c>
      <c r="B217" s="16" t="s">
        <v>1264</v>
      </c>
      <c r="C217" s="19">
        <v>2558.5700000000002</v>
      </c>
      <c r="D217" s="19">
        <v>0</v>
      </c>
      <c r="E217" s="19">
        <v>2558.5700000000002</v>
      </c>
      <c r="F217" s="19">
        <v>2558.5700000000002</v>
      </c>
      <c r="G217" s="19">
        <v>0</v>
      </c>
      <c r="H217" s="19">
        <v>2558.5700000000002</v>
      </c>
      <c r="I217" s="19">
        <v>2558.5700000000002</v>
      </c>
      <c r="J217" s="30">
        <v>0</v>
      </c>
      <c r="K217" s="19">
        <v>2558.5700000000002</v>
      </c>
      <c r="L217" s="19">
        <v>0</v>
      </c>
      <c r="M217" s="19">
        <v>0</v>
      </c>
    </row>
    <row r="218" spans="1:13">
      <c r="A218" s="16" t="s">
        <v>1263</v>
      </c>
      <c r="B218" s="16" t="s">
        <v>1265</v>
      </c>
      <c r="C218" s="19">
        <v>2660.22</v>
      </c>
      <c r="D218" s="19">
        <v>0</v>
      </c>
      <c r="E218" s="19">
        <v>2660.22</v>
      </c>
      <c r="F218" s="19">
        <v>2660.22</v>
      </c>
      <c r="G218" s="19">
        <v>0</v>
      </c>
      <c r="H218" s="19">
        <v>2660.22</v>
      </c>
      <c r="I218" s="19">
        <v>2660.22</v>
      </c>
      <c r="J218" s="30">
        <v>0</v>
      </c>
      <c r="K218" s="19">
        <v>2660.22</v>
      </c>
      <c r="L218" s="19">
        <v>0</v>
      </c>
      <c r="M218" s="19">
        <v>0</v>
      </c>
    </row>
    <row r="219" spans="1:13">
      <c r="A219" s="16" t="s">
        <v>62</v>
      </c>
      <c r="B219" s="16" t="s">
        <v>64</v>
      </c>
      <c r="C219" s="19">
        <v>1833.31</v>
      </c>
      <c r="D219" s="19">
        <v>0</v>
      </c>
      <c r="E219" s="19">
        <v>1833.31</v>
      </c>
      <c r="F219" s="19">
        <v>1833.31</v>
      </c>
      <c r="G219" s="19">
        <v>0</v>
      </c>
      <c r="H219" s="19">
        <v>1833.31</v>
      </c>
      <c r="I219" s="19">
        <v>1829.77</v>
      </c>
      <c r="J219" s="30">
        <v>0</v>
      </c>
      <c r="K219" s="19">
        <v>1829.77</v>
      </c>
      <c r="L219" s="19">
        <v>3.54</v>
      </c>
      <c r="M219" s="19">
        <v>3.54</v>
      </c>
    </row>
    <row r="220" spans="1:13">
      <c r="A220" s="16" t="s">
        <v>62</v>
      </c>
      <c r="B220" s="16" t="s">
        <v>63</v>
      </c>
      <c r="C220" s="19">
        <v>6530.66</v>
      </c>
      <c r="D220" s="19">
        <v>0</v>
      </c>
      <c r="E220" s="19">
        <v>6530.66</v>
      </c>
      <c r="F220" s="19">
        <v>6530.66</v>
      </c>
      <c r="G220" s="19">
        <v>0</v>
      </c>
      <c r="H220" s="19">
        <v>6530.66</v>
      </c>
      <c r="I220" s="19">
        <v>5851.42</v>
      </c>
      <c r="J220" s="30">
        <v>0</v>
      </c>
      <c r="K220" s="19">
        <v>5851.42</v>
      </c>
      <c r="L220" s="19">
        <v>679.24</v>
      </c>
      <c r="M220" s="19">
        <v>679.24</v>
      </c>
    </row>
    <row r="221" spans="1:13">
      <c r="A221" s="16" t="s">
        <v>62</v>
      </c>
      <c r="B221" s="16" t="s">
        <v>65</v>
      </c>
      <c r="C221" s="19">
        <v>5434.55</v>
      </c>
      <c r="D221" s="19">
        <v>0</v>
      </c>
      <c r="E221" s="19">
        <v>5434.55</v>
      </c>
      <c r="F221" s="19">
        <v>4862.1499999999996</v>
      </c>
      <c r="G221" s="19">
        <v>0</v>
      </c>
      <c r="H221" s="19">
        <v>4862.1499999999996</v>
      </c>
      <c r="I221" s="19">
        <v>4688.05</v>
      </c>
      <c r="J221" s="30">
        <v>0</v>
      </c>
      <c r="K221" s="19">
        <v>4688.05</v>
      </c>
      <c r="L221" s="19">
        <v>174.1</v>
      </c>
      <c r="M221" s="19">
        <v>174.1</v>
      </c>
    </row>
    <row r="222" spans="1:13">
      <c r="A222" s="16" t="s">
        <v>62</v>
      </c>
      <c r="B222" s="16" t="s">
        <v>66</v>
      </c>
      <c r="C222" s="19">
        <v>526</v>
      </c>
      <c r="D222" s="19">
        <v>0</v>
      </c>
      <c r="E222" s="19">
        <v>526</v>
      </c>
      <c r="F222" s="19">
        <v>369.07</v>
      </c>
      <c r="G222" s="19">
        <v>0</v>
      </c>
      <c r="H222" s="19">
        <v>369.07</v>
      </c>
      <c r="I222" s="19">
        <v>389.07</v>
      </c>
      <c r="J222" s="30">
        <v>0</v>
      </c>
      <c r="K222" s="19">
        <v>389.07</v>
      </c>
      <c r="L222" s="19">
        <v>-20</v>
      </c>
      <c r="M222" s="19">
        <v>-20</v>
      </c>
    </row>
    <row r="223" spans="1:13">
      <c r="A223" s="16" t="s">
        <v>1266</v>
      </c>
      <c r="B223" s="16" t="s">
        <v>1098</v>
      </c>
      <c r="C223" s="19">
        <v>419.42</v>
      </c>
      <c r="D223" s="19">
        <v>0</v>
      </c>
      <c r="E223" s="19">
        <v>419.42</v>
      </c>
      <c r="F223" s="19">
        <v>259.06</v>
      </c>
      <c r="G223" s="19">
        <v>0</v>
      </c>
      <c r="H223" s="19">
        <v>259.06</v>
      </c>
      <c r="I223" s="19">
        <v>414.42</v>
      </c>
      <c r="J223" s="30">
        <v>5</v>
      </c>
      <c r="K223" s="19">
        <v>419.42</v>
      </c>
      <c r="L223" s="19">
        <v>-155.36000000000001</v>
      </c>
      <c r="M223" s="19">
        <v>-160.36000000000001</v>
      </c>
    </row>
    <row r="224" spans="1:13">
      <c r="A224" s="16" t="s">
        <v>1296</v>
      </c>
      <c r="B224" s="16" t="s">
        <v>1267</v>
      </c>
      <c r="C224" s="19">
        <v>2152.84</v>
      </c>
      <c r="D224" s="19">
        <v>0</v>
      </c>
      <c r="E224" s="19">
        <v>2152.84</v>
      </c>
      <c r="F224" s="19">
        <v>2338.34</v>
      </c>
      <c r="G224" s="19">
        <v>0</v>
      </c>
      <c r="H224" s="19">
        <v>2338.34</v>
      </c>
      <c r="I224" s="19">
        <v>2338.34</v>
      </c>
      <c r="J224" s="30">
        <v>0</v>
      </c>
      <c r="K224" s="19">
        <v>2338.34</v>
      </c>
      <c r="L224" s="19">
        <v>0</v>
      </c>
      <c r="M224" s="19">
        <v>0</v>
      </c>
    </row>
    <row r="225" spans="1:13">
      <c r="A225" s="16" t="s">
        <v>1268</v>
      </c>
      <c r="B225" s="16" t="s">
        <v>1098</v>
      </c>
      <c r="C225" s="19">
        <v>47.88</v>
      </c>
      <c r="D225" s="19">
        <v>0</v>
      </c>
      <c r="E225" s="19">
        <v>47.88</v>
      </c>
      <c r="F225" s="19">
        <v>0</v>
      </c>
      <c r="G225" s="19">
        <v>0</v>
      </c>
      <c r="H225" s="19">
        <v>0</v>
      </c>
      <c r="I225" s="19">
        <v>0</v>
      </c>
      <c r="J225" s="30">
        <v>0</v>
      </c>
      <c r="K225" s="19">
        <v>0</v>
      </c>
      <c r="L225" s="19">
        <v>0</v>
      </c>
      <c r="M225" s="19">
        <v>0</v>
      </c>
    </row>
    <row r="226" spans="1:13">
      <c r="A226" s="16" t="s">
        <v>1269</v>
      </c>
      <c r="B226" s="16" t="s">
        <v>1270</v>
      </c>
      <c r="C226" s="19">
        <v>50</v>
      </c>
      <c r="D226" s="19">
        <v>0</v>
      </c>
      <c r="E226" s="19">
        <v>50</v>
      </c>
      <c r="F226" s="19">
        <v>50</v>
      </c>
      <c r="G226" s="19">
        <v>0</v>
      </c>
      <c r="H226" s="19">
        <v>50</v>
      </c>
      <c r="I226" s="19">
        <v>0</v>
      </c>
      <c r="J226" s="30">
        <v>0</v>
      </c>
      <c r="K226" s="19">
        <v>0</v>
      </c>
      <c r="L226" s="19">
        <v>50</v>
      </c>
      <c r="M226" s="19">
        <v>50</v>
      </c>
    </row>
    <row r="227" spans="1:13">
      <c r="A227" s="16" t="s">
        <v>1297</v>
      </c>
      <c r="B227" s="16" t="s">
        <v>1271</v>
      </c>
      <c r="C227" s="19">
        <v>98.89</v>
      </c>
      <c r="D227" s="19">
        <v>0</v>
      </c>
      <c r="E227" s="19">
        <v>98.89</v>
      </c>
      <c r="F227" s="19">
        <v>0</v>
      </c>
      <c r="G227" s="19">
        <v>0</v>
      </c>
      <c r="H227" s="19">
        <v>0</v>
      </c>
      <c r="I227" s="19">
        <v>0</v>
      </c>
      <c r="J227" s="30">
        <v>0</v>
      </c>
      <c r="K227" s="19">
        <v>0</v>
      </c>
      <c r="L227" s="19">
        <v>0</v>
      </c>
      <c r="M227" s="19">
        <v>0</v>
      </c>
    </row>
    <row r="228" spans="1:13">
      <c r="A228" s="16" t="s">
        <v>1272</v>
      </c>
      <c r="B228" s="16" t="s">
        <v>1273</v>
      </c>
      <c r="C228" s="19">
        <v>39</v>
      </c>
      <c r="D228" s="19">
        <v>0</v>
      </c>
      <c r="E228" s="19">
        <v>39</v>
      </c>
      <c r="F228" s="19">
        <v>0</v>
      </c>
      <c r="G228" s="19">
        <v>0</v>
      </c>
      <c r="H228" s="19">
        <v>0</v>
      </c>
      <c r="I228" s="19">
        <v>0</v>
      </c>
      <c r="J228" s="30">
        <v>0</v>
      </c>
      <c r="K228" s="19">
        <v>0</v>
      </c>
      <c r="L228" s="19">
        <v>0</v>
      </c>
      <c r="M228" s="19">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02"/>
  <sheetViews>
    <sheetView workbookViewId="0">
      <selection activeCell="P1" sqref="P1:P2"/>
    </sheetView>
  </sheetViews>
  <sheetFormatPr defaultRowHeight="15"/>
  <cols>
    <col min="1" max="1" width="7.42578125" customWidth="1"/>
    <col min="2" max="2" width="9.42578125" customWidth="1"/>
    <col min="3" max="3" width="15.5703125" customWidth="1"/>
    <col min="4" max="4" width="17.5703125" customWidth="1"/>
    <col min="5" max="5" width="15.42578125" customWidth="1"/>
    <col min="6" max="6" width="19" customWidth="1"/>
    <col min="7" max="14" width="15.140625" customWidth="1"/>
    <col min="15" max="15" width="14" customWidth="1"/>
  </cols>
  <sheetData>
    <row r="1" spans="1:16">
      <c r="A1" s="97" t="s">
        <v>1345</v>
      </c>
      <c r="B1" s="28" t="s">
        <v>1346</v>
      </c>
      <c r="C1" s="28" t="s">
        <v>90</v>
      </c>
      <c r="D1" s="28" t="s">
        <v>91</v>
      </c>
      <c r="E1" s="28" t="s">
        <v>92</v>
      </c>
      <c r="F1" s="28" t="s">
        <v>1348</v>
      </c>
      <c r="G1" s="28" t="s">
        <v>93</v>
      </c>
      <c r="H1" s="28" t="s">
        <v>1349</v>
      </c>
      <c r="I1" s="28" t="s">
        <v>1350</v>
      </c>
      <c r="J1" s="28" t="s">
        <v>1351</v>
      </c>
      <c r="K1" s="70" t="s">
        <v>10490</v>
      </c>
      <c r="L1" s="70" t="s">
        <v>10491</v>
      </c>
      <c r="M1" s="70" t="s">
        <v>10492</v>
      </c>
      <c r="N1" s="70" t="s">
        <v>10493</v>
      </c>
      <c r="O1" s="70" t="s">
        <v>10494</v>
      </c>
      <c r="P1" s="65" t="s">
        <v>952</v>
      </c>
    </row>
    <row r="2" spans="1:16">
      <c r="A2" s="98">
        <v>1</v>
      </c>
      <c r="B2" s="16" t="s">
        <v>395</v>
      </c>
      <c r="C2" s="16" t="s">
        <v>68</v>
      </c>
      <c r="D2" s="16" t="s">
        <v>1352</v>
      </c>
      <c r="E2" s="18">
        <v>44162</v>
      </c>
      <c r="F2" s="16" t="s">
        <v>1354</v>
      </c>
      <c r="G2" s="19">
        <v>180000001</v>
      </c>
      <c r="H2" s="19">
        <v>180000001</v>
      </c>
      <c r="I2" s="19">
        <v>91750000</v>
      </c>
      <c r="J2" s="19">
        <v>88250001</v>
      </c>
      <c r="K2" s="19">
        <v>0</v>
      </c>
      <c r="L2" s="19">
        <v>0</v>
      </c>
      <c r="M2" s="19">
        <v>0</v>
      </c>
      <c r="N2" s="19">
        <v>0</v>
      </c>
      <c r="O2" s="19">
        <v>88250001</v>
      </c>
      <c r="P2" s="66" t="s">
        <v>10500</v>
      </c>
    </row>
    <row r="3" spans="1:16">
      <c r="A3" s="98">
        <v>2</v>
      </c>
      <c r="B3" s="16" t="s">
        <v>395</v>
      </c>
      <c r="C3" s="16" t="s">
        <v>68</v>
      </c>
      <c r="D3" s="16" t="s">
        <v>1355</v>
      </c>
      <c r="E3" s="18">
        <v>45230</v>
      </c>
      <c r="F3" s="16" t="s">
        <v>1357</v>
      </c>
      <c r="G3" s="19">
        <v>69400000</v>
      </c>
      <c r="H3" s="19">
        <v>69400000</v>
      </c>
      <c r="I3" s="19">
        <v>8300000</v>
      </c>
      <c r="J3" s="19">
        <v>61100000</v>
      </c>
      <c r="K3" s="19">
        <v>0</v>
      </c>
      <c r="L3" s="19">
        <v>0</v>
      </c>
      <c r="M3" s="19">
        <v>0</v>
      </c>
      <c r="N3" s="19">
        <v>0</v>
      </c>
      <c r="O3" s="19">
        <v>61100000</v>
      </c>
      <c r="P3" s="66" t="s">
        <v>10500</v>
      </c>
    </row>
    <row r="4" spans="1:16">
      <c r="A4" s="98">
        <v>3</v>
      </c>
      <c r="B4" s="16" t="s">
        <v>395</v>
      </c>
      <c r="C4" s="16" t="s">
        <v>68</v>
      </c>
      <c r="D4" s="16" t="s">
        <v>1358</v>
      </c>
      <c r="E4" s="18">
        <v>45316</v>
      </c>
      <c r="F4" s="16" t="s">
        <v>1360</v>
      </c>
      <c r="G4" s="19">
        <v>73657500</v>
      </c>
      <c r="H4" s="19">
        <v>73657500</v>
      </c>
      <c r="I4" s="19">
        <v>13803575</v>
      </c>
      <c r="J4" s="19">
        <v>59853925</v>
      </c>
      <c r="K4" s="19">
        <v>0</v>
      </c>
      <c r="L4" s="19">
        <v>0</v>
      </c>
      <c r="M4" s="19">
        <v>0</v>
      </c>
      <c r="N4" s="19">
        <v>0</v>
      </c>
      <c r="O4" s="19">
        <v>59853925</v>
      </c>
      <c r="P4" s="66" t="s">
        <v>10500</v>
      </c>
    </row>
    <row r="5" spans="1:16">
      <c r="A5" s="98">
        <v>4</v>
      </c>
      <c r="B5" s="16" t="s">
        <v>395</v>
      </c>
      <c r="C5" s="16" t="s">
        <v>68</v>
      </c>
      <c r="D5" s="16" t="s">
        <v>1361</v>
      </c>
      <c r="E5" s="18">
        <v>44995</v>
      </c>
      <c r="F5" s="16" t="s">
        <v>1362</v>
      </c>
      <c r="G5" s="19">
        <v>51750000</v>
      </c>
      <c r="H5" s="19">
        <v>51750000</v>
      </c>
      <c r="I5" s="19">
        <v>178400</v>
      </c>
      <c r="J5" s="19">
        <v>51571600</v>
      </c>
      <c r="K5" s="19">
        <v>0</v>
      </c>
      <c r="L5" s="19">
        <v>0</v>
      </c>
      <c r="M5" s="19">
        <v>0</v>
      </c>
      <c r="N5" s="19">
        <v>0</v>
      </c>
      <c r="O5" s="19">
        <v>51571600</v>
      </c>
      <c r="P5" s="66" t="s">
        <v>10500</v>
      </c>
    </row>
    <row r="6" spans="1:16">
      <c r="A6" s="98">
        <v>5</v>
      </c>
      <c r="B6" s="16" t="s">
        <v>395</v>
      </c>
      <c r="C6" s="16" t="s">
        <v>68</v>
      </c>
      <c r="D6" s="16" t="s">
        <v>1363</v>
      </c>
      <c r="E6" s="18">
        <v>45000</v>
      </c>
      <c r="F6" s="16" t="s">
        <v>1364</v>
      </c>
      <c r="G6" s="19">
        <v>40700000</v>
      </c>
      <c r="H6" s="19">
        <v>40700000</v>
      </c>
      <c r="I6" s="19">
        <v>274000</v>
      </c>
      <c r="J6" s="19">
        <v>40426000</v>
      </c>
      <c r="K6" s="19">
        <v>0</v>
      </c>
      <c r="L6" s="19">
        <v>0</v>
      </c>
      <c r="M6" s="19">
        <v>0</v>
      </c>
      <c r="N6" s="19">
        <v>0</v>
      </c>
      <c r="O6" s="19">
        <v>40426000</v>
      </c>
      <c r="P6" s="66" t="s">
        <v>10500</v>
      </c>
    </row>
    <row r="7" spans="1:16">
      <c r="A7" s="98">
        <v>7</v>
      </c>
      <c r="B7" s="16" t="s">
        <v>395</v>
      </c>
      <c r="C7" s="16" t="s">
        <v>68</v>
      </c>
      <c r="D7" s="16" t="s">
        <v>1369</v>
      </c>
      <c r="E7" s="18">
        <v>45565</v>
      </c>
      <c r="F7" s="16" t="s">
        <v>1371</v>
      </c>
      <c r="G7" s="19">
        <v>34552000</v>
      </c>
      <c r="H7" s="19">
        <v>34552000</v>
      </c>
      <c r="I7" s="19">
        <v>3100000</v>
      </c>
      <c r="J7" s="19">
        <v>31452000</v>
      </c>
      <c r="K7" s="19">
        <v>0</v>
      </c>
      <c r="L7" s="19">
        <v>0</v>
      </c>
      <c r="M7" s="19">
        <v>0</v>
      </c>
      <c r="N7" s="19">
        <v>0</v>
      </c>
      <c r="O7" s="19">
        <v>31452000</v>
      </c>
      <c r="P7" s="66" t="s">
        <v>10500</v>
      </c>
    </row>
    <row r="8" spans="1:16">
      <c r="A8" s="98">
        <v>8</v>
      </c>
      <c r="B8" s="16" t="s">
        <v>395</v>
      </c>
      <c r="C8" s="16" t="s">
        <v>68</v>
      </c>
      <c r="D8" s="16" t="s">
        <v>1372</v>
      </c>
      <c r="E8" s="18">
        <v>45014</v>
      </c>
      <c r="F8" s="16" t="s">
        <v>1374</v>
      </c>
      <c r="G8" s="19">
        <v>32500000</v>
      </c>
      <c r="H8" s="19">
        <v>32500000</v>
      </c>
      <c r="I8" s="19">
        <v>3250000</v>
      </c>
      <c r="J8" s="19">
        <v>29250000</v>
      </c>
      <c r="K8" s="19">
        <v>0</v>
      </c>
      <c r="L8" s="19">
        <v>0</v>
      </c>
      <c r="M8" s="19">
        <v>0</v>
      </c>
      <c r="N8" s="19">
        <v>0</v>
      </c>
      <c r="O8" s="19">
        <v>29250000</v>
      </c>
      <c r="P8" s="66" t="s">
        <v>10500</v>
      </c>
    </row>
    <row r="9" spans="1:16">
      <c r="A9" s="98">
        <v>9</v>
      </c>
      <c r="B9" s="16" t="s">
        <v>395</v>
      </c>
      <c r="C9" s="16" t="s">
        <v>68</v>
      </c>
      <c r="D9" s="16" t="s">
        <v>1375</v>
      </c>
      <c r="E9" s="18">
        <v>45619</v>
      </c>
      <c r="F9" s="16" t="s">
        <v>1376</v>
      </c>
      <c r="G9" s="19">
        <v>33500000</v>
      </c>
      <c r="H9" s="19">
        <v>33500000</v>
      </c>
      <c r="I9" s="19">
        <v>4428000</v>
      </c>
      <c r="J9" s="19">
        <v>29072000</v>
      </c>
      <c r="K9" s="19">
        <v>0</v>
      </c>
      <c r="L9" s="19">
        <v>0</v>
      </c>
      <c r="M9" s="19">
        <v>0</v>
      </c>
      <c r="N9" s="19">
        <v>0</v>
      </c>
      <c r="O9" s="19">
        <v>29072000</v>
      </c>
      <c r="P9" s="66" t="s">
        <v>10500</v>
      </c>
    </row>
    <row r="10" spans="1:16">
      <c r="A10" s="98">
        <v>10</v>
      </c>
      <c r="B10" s="16" t="s">
        <v>395</v>
      </c>
      <c r="C10" s="16" t="s">
        <v>68</v>
      </c>
      <c r="D10" s="16" t="s">
        <v>1377</v>
      </c>
      <c r="E10" s="18">
        <v>45516</v>
      </c>
      <c r="F10" s="16" t="s">
        <v>1379</v>
      </c>
      <c r="G10" s="19">
        <v>32500000</v>
      </c>
      <c r="H10" s="19">
        <v>32500000</v>
      </c>
      <c r="I10" s="19">
        <v>3575000</v>
      </c>
      <c r="J10" s="19">
        <v>28925000</v>
      </c>
      <c r="K10" s="19">
        <v>0</v>
      </c>
      <c r="L10" s="19">
        <v>0</v>
      </c>
      <c r="M10" s="19">
        <v>0</v>
      </c>
      <c r="N10" s="19">
        <v>0</v>
      </c>
      <c r="O10" s="19">
        <v>28925000</v>
      </c>
      <c r="P10" s="66" t="s">
        <v>10500</v>
      </c>
    </row>
    <row r="11" spans="1:16">
      <c r="A11" s="98">
        <v>11</v>
      </c>
      <c r="B11" s="16" t="s">
        <v>395</v>
      </c>
      <c r="C11" s="16" t="s">
        <v>68</v>
      </c>
      <c r="D11" s="16" t="s">
        <v>1380</v>
      </c>
      <c r="E11" s="18">
        <v>45230</v>
      </c>
      <c r="F11" s="16" t="s">
        <v>1357</v>
      </c>
      <c r="G11" s="19">
        <v>32100000</v>
      </c>
      <c r="H11" s="19">
        <v>32100000</v>
      </c>
      <c r="I11" s="19">
        <v>3300000</v>
      </c>
      <c r="J11" s="19">
        <v>28800000</v>
      </c>
      <c r="K11" s="19">
        <v>0</v>
      </c>
      <c r="L11" s="19">
        <v>0</v>
      </c>
      <c r="M11" s="19">
        <v>0</v>
      </c>
      <c r="N11" s="19">
        <v>0</v>
      </c>
      <c r="O11" s="19">
        <v>28800000</v>
      </c>
      <c r="P11" s="66" t="s">
        <v>10500</v>
      </c>
    </row>
    <row r="12" spans="1:16">
      <c r="A12" s="98">
        <v>12</v>
      </c>
      <c r="B12" s="16" t="s">
        <v>395</v>
      </c>
      <c r="C12" s="16" t="s">
        <v>68</v>
      </c>
      <c r="D12" s="16" t="s">
        <v>1381</v>
      </c>
      <c r="E12" s="18">
        <v>45535</v>
      </c>
      <c r="F12" s="16" t="s">
        <v>1383</v>
      </c>
      <c r="G12" s="19">
        <v>43600000</v>
      </c>
      <c r="H12" s="19">
        <v>43600000</v>
      </c>
      <c r="I12" s="19">
        <v>19886000</v>
      </c>
      <c r="J12" s="19">
        <v>23714000</v>
      </c>
      <c r="K12" s="19">
        <v>0</v>
      </c>
      <c r="L12" s="19">
        <v>0</v>
      </c>
      <c r="M12" s="19">
        <v>0</v>
      </c>
      <c r="N12" s="19">
        <v>0</v>
      </c>
      <c r="O12" s="19">
        <v>23714000</v>
      </c>
      <c r="P12" s="66" t="s">
        <v>10500</v>
      </c>
    </row>
    <row r="13" spans="1:16">
      <c r="A13" s="98">
        <v>13</v>
      </c>
      <c r="B13" s="16" t="s">
        <v>395</v>
      </c>
      <c r="C13" s="16" t="s">
        <v>68</v>
      </c>
      <c r="D13" s="16" t="s">
        <v>1384</v>
      </c>
      <c r="E13" s="18">
        <v>45971</v>
      </c>
      <c r="F13" s="16" t="s">
        <v>1386</v>
      </c>
      <c r="G13" s="19">
        <v>60396000</v>
      </c>
      <c r="H13" s="19">
        <v>60396000</v>
      </c>
      <c r="I13" s="19">
        <v>36863270</v>
      </c>
      <c r="J13" s="19">
        <v>23532730</v>
      </c>
      <c r="K13" s="19">
        <v>0</v>
      </c>
      <c r="L13" s="19">
        <v>0</v>
      </c>
      <c r="M13" s="19">
        <v>0</v>
      </c>
      <c r="N13" s="19">
        <v>0</v>
      </c>
      <c r="O13" s="19">
        <v>23532730</v>
      </c>
      <c r="P13" s="66" t="s">
        <v>10500</v>
      </c>
    </row>
    <row r="14" spans="1:16">
      <c r="A14" s="98">
        <v>14</v>
      </c>
      <c r="B14" s="16" t="s">
        <v>395</v>
      </c>
      <c r="C14" s="16" t="s">
        <v>68</v>
      </c>
      <c r="D14" s="16" t="s">
        <v>1387</v>
      </c>
      <c r="E14" s="18">
        <v>45296</v>
      </c>
      <c r="F14" s="16" t="s">
        <v>1389</v>
      </c>
      <c r="G14" s="19">
        <v>24000000</v>
      </c>
      <c r="H14" s="19">
        <v>24000000</v>
      </c>
      <c r="I14" s="19">
        <v>1200000</v>
      </c>
      <c r="J14" s="19">
        <v>22800000</v>
      </c>
      <c r="K14" s="19">
        <v>0</v>
      </c>
      <c r="L14" s="19">
        <v>0</v>
      </c>
      <c r="M14" s="19">
        <v>0</v>
      </c>
      <c r="N14" s="19">
        <v>0</v>
      </c>
      <c r="O14" s="19">
        <v>22800000</v>
      </c>
      <c r="P14" s="66" t="s">
        <v>10500</v>
      </c>
    </row>
    <row r="15" spans="1:16">
      <c r="A15" s="98">
        <v>15</v>
      </c>
      <c r="B15" s="16" t="s">
        <v>395</v>
      </c>
      <c r="C15" s="16" t="s">
        <v>68</v>
      </c>
      <c r="D15" s="16" t="s">
        <v>1390</v>
      </c>
      <c r="E15" s="18">
        <v>45230</v>
      </c>
      <c r="F15" s="16" t="s">
        <v>1357</v>
      </c>
      <c r="G15" s="19">
        <v>23224500</v>
      </c>
      <c r="H15" s="19">
        <v>23224500</v>
      </c>
      <c r="I15" s="19">
        <v>500000</v>
      </c>
      <c r="J15" s="19">
        <v>22724500</v>
      </c>
      <c r="K15" s="19">
        <v>0</v>
      </c>
      <c r="L15" s="19">
        <v>0</v>
      </c>
      <c r="M15" s="19">
        <v>0</v>
      </c>
      <c r="N15" s="19">
        <v>0</v>
      </c>
      <c r="O15" s="19">
        <v>22724500</v>
      </c>
      <c r="P15" s="66" t="s">
        <v>10500</v>
      </c>
    </row>
    <row r="16" spans="1:16">
      <c r="A16" s="98">
        <v>16</v>
      </c>
      <c r="B16" s="16" t="s">
        <v>395</v>
      </c>
      <c r="C16" s="16" t="s">
        <v>68</v>
      </c>
      <c r="D16" s="16" t="s">
        <v>1391</v>
      </c>
      <c r="E16" s="18">
        <v>45530</v>
      </c>
      <c r="F16" s="16" t="s">
        <v>1371</v>
      </c>
      <c r="G16" s="19">
        <v>24000000</v>
      </c>
      <c r="H16" s="19">
        <v>24000000</v>
      </c>
      <c r="I16" s="19">
        <v>2400001</v>
      </c>
      <c r="J16" s="19">
        <v>21599999</v>
      </c>
      <c r="K16" s="19">
        <v>0</v>
      </c>
      <c r="L16" s="19">
        <v>0</v>
      </c>
      <c r="M16" s="19">
        <v>0</v>
      </c>
      <c r="N16" s="19">
        <v>0</v>
      </c>
      <c r="O16" s="19">
        <v>21599999</v>
      </c>
      <c r="P16" s="66" t="s">
        <v>10500</v>
      </c>
    </row>
    <row r="17" spans="1:16">
      <c r="A17" s="98">
        <v>17</v>
      </c>
      <c r="B17" s="16" t="s">
        <v>395</v>
      </c>
      <c r="C17" s="16" t="s">
        <v>68</v>
      </c>
      <c r="D17" s="16" t="s">
        <v>1393</v>
      </c>
      <c r="E17" s="18">
        <v>44995</v>
      </c>
      <c r="F17" s="16" t="s">
        <v>1364</v>
      </c>
      <c r="G17" s="19">
        <v>22896000</v>
      </c>
      <c r="H17" s="19">
        <v>22896000</v>
      </c>
      <c r="I17" s="19">
        <v>1413800</v>
      </c>
      <c r="J17" s="19">
        <v>21482200</v>
      </c>
      <c r="K17" s="19">
        <v>0</v>
      </c>
      <c r="L17" s="19">
        <v>0</v>
      </c>
      <c r="M17" s="19">
        <v>0</v>
      </c>
      <c r="N17" s="19">
        <v>0</v>
      </c>
      <c r="O17" s="19">
        <v>21482200</v>
      </c>
      <c r="P17" s="66" t="s">
        <v>10500</v>
      </c>
    </row>
    <row r="18" spans="1:16">
      <c r="A18" s="98">
        <v>18</v>
      </c>
      <c r="B18" s="16" t="s">
        <v>395</v>
      </c>
      <c r="C18" s="16" t="s">
        <v>68</v>
      </c>
      <c r="D18" s="16" t="s">
        <v>1394</v>
      </c>
      <c r="E18" s="18">
        <v>45534</v>
      </c>
      <c r="F18" s="16" t="s">
        <v>1396</v>
      </c>
      <c r="G18" s="19">
        <v>24800000</v>
      </c>
      <c r="H18" s="19">
        <v>24800000</v>
      </c>
      <c r="I18" s="19">
        <v>6400000</v>
      </c>
      <c r="J18" s="19">
        <v>18400000</v>
      </c>
      <c r="K18" s="19">
        <v>0</v>
      </c>
      <c r="L18" s="19">
        <v>0</v>
      </c>
      <c r="M18" s="19">
        <v>0</v>
      </c>
      <c r="N18" s="19">
        <v>0</v>
      </c>
      <c r="O18" s="19">
        <v>18400000</v>
      </c>
      <c r="P18" s="66" t="s">
        <v>10500</v>
      </c>
    </row>
    <row r="19" spans="1:16">
      <c r="A19" s="98">
        <v>19</v>
      </c>
      <c r="B19" s="16" t="s">
        <v>1447</v>
      </c>
      <c r="C19" s="16" t="s">
        <v>427</v>
      </c>
      <c r="D19" s="16" t="s">
        <v>10048</v>
      </c>
      <c r="E19" s="18">
        <v>46081</v>
      </c>
      <c r="F19" s="16" t="s">
        <v>9632</v>
      </c>
      <c r="G19" s="19">
        <v>43255000</v>
      </c>
      <c r="H19" s="19">
        <v>19464750</v>
      </c>
      <c r="I19" s="19">
        <v>1100000</v>
      </c>
      <c r="J19" s="19">
        <v>18364750</v>
      </c>
      <c r="K19" s="19">
        <v>18364750</v>
      </c>
      <c r="L19" s="19">
        <v>0</v>
      </c>
      <c r="M19" s="19">
        <v>0</v>
      </c>
      <c r="N19" s="19">
        <v>0</v>
      </c>
      <c r="O19" s="19">
        <v>0</v>
      </c>
      <c r="P19" s="66" t="s">
        <v>10500</v>
      </c>
    </row>
    <row r="20" spans="1:16">
      <c r="A20" s="98">
        <v>20</v>
      </c>
      <c r="B20" s="16" t="s">
        <v>395</v>
      </c>
      <c r="C20" s="16" t="s">
        <v>68</v>
      </c>
      <c r="D20" s="16" t="s">
        <v>1397</v>
      </c>
      <c r="E20" s="18">
        <v>45535</v>
      </c>
      <c r="F20" s="16" t="s">
        <v>1399</v>
      </c>
      <c r="G20" s="19">
        <v>97891500</v>
      </c>
      <c r="H20" s="19">
        <v>97891500</v>
      </c>
      <c r="I20" s="19">
        <v>80000000</v>
      </c>
      <c r="J20" s="19">
        <v>17891500</v>
      </c>
      <c r="K20" s="19">
        <v>0</v>
      </c>
      <c r="L20" s="19">
        <v>0</v>
      </c>
      <c r="M20" s="19">
        <v>0</v>
      </c>
      <c r="N20" s="19">
        <v>0</v>
      </c>
      <c r="O20" s="19">
        <v>17891500</v>
      </c>
      <c r="P20" s="66" t="s">
        <v>10500</v>
      </c>
    </row>
    <row r="21" spans="1:16">
      <c r="A21" s="98">
        <v>21</v>
      </c>
      <c r="B21" s="16" t="s">
        <v>395</v>
      </c>
      <c r="C21" s="16" t="s">
        <v>68</v>
      </c>
      <c r="D21" s="16" t="s">
        <v>1400</v>
      </c>
      <c r="E21" s="18">
        <v>45971</v>
      </c>
      <c r="F21" s="16" t="s">
        <v>1386</v>
      </c>
      <c r="G21" s="19">
        <v>43673000</v>
      </c>
      <c r="H21" s="19">
        <v>43673000</v>
      </c>
      <c r="I21" s="19">
        <v>28136730</v>
      </c>
      <c r="J21" s="19">
        <v>15536270</v>
      </c>
      <c r="K21" s="19">
        <v>0</v>
      </c>
      <c r="L21" s="19">
        <v>0</v>
      </c>
      <c r="M21" s="19">
        <v>0</v>
      </c>
      <c r="N21" s="19">
        <v>0</v>
      </c>
      <c r="O21" s="19">
        <v>15536270</v>
      </c>
      <c r="P21" s="66" t="s">
        <v>10500</v>
      </c>
    </row>
    <row r="22" spans="1:16">
      <c r="A22" s="98">
        <v>22</v>
      </c>
      <c r="B22" s="16" t="s">
        <v>1447</v>
      </c>
      <c r="C22" s="16" t="s">
        <v>1464</v>
      </c>
      <c r="D22" s="16" t="s">
        <v>1503</v>
      </c>
      <c r="E22" s="18">
        <v>46086</v>
      </c>
      <c r="F22" s="16" t="s">
        <v>1495</v>
      </c>
      <c r="G22" s="19">
        <v>56100000</v>
      </c>
      <c r="H22" s="19">
        <v>25245000</v>
      </c>
      <c r="I22" s="19">
        <v>10000000</v>
      </c>
      <c r="J22" s="19">
        <v>15245000</v>
      </c>
      <c r="K22" s="19">
        <v>8415000</v>
      </c>
      <c r="L22" s="19">
        <v>6830000</v>
      </c>
      <c r="M22" s="19">
        <v>0</v>
      </c>
      <c r="N22" s="19">
        <v>0</v>
      </c>
      <c r="O22" s="19">
        <v>0</v>
      </c>
      <c r="P22" s="66" t="s">
        <v>10500</v>
      </c>
    </row>
    <row r="23" spans="1:16">
      <c r="A23" s="98">
        <v>23</v>
      </c>
      <c r="B23" s="16" t="s">
        <v>1447</v>
      </c>
      <c r="C23" s="16" t="s">
        <v>1464</v>
      </c>
      <c r="D23" s="16" t="s">
        <v>1465</v>
      </c>
      <c r="E23" s="18">
        <v>46098</v>
      </c>
      <c r="F23" s="16" t="s">
        <v>1467</v>
      </c>
      <c r="G23" s="19">
        <v>42414080</v>
      </c>
      <c r="H23" s="19">
        <v>19086336</v>
      </c>
      <c r="I23" s="19">
        <v>4665549</v>
      </c>
      <c r="J23" s="19">
        <v>14420787</v>
      </c>
      <c r="K23" s="19">
        <v>6362112</v>
      </c>
      <c r="L23" s="19">
        <v>8058675</v>
      </c>
      <c r="M23" s="19">
        <v>0</v>
      </c>
      <c r="N23" s="19">
        <v>0</v>
      </c>
      <c r="O23" s="19">
        <v>0</v>
      </c>
      <c r="P23" s="66" t="s">
        <v>10500</v>
      </c>
    </row>
    <row r="24" spans="1:16">
      <c r="A24" s="98">
        <v>24</v>
      </c>
      <c r="B24" s="16" t="s">
        <v>1447</v>
      </c>
      <c r="C24" s="16" t="s">
        <v>1464</v>
      </c>
      <c r="D24" s="16" t="s">
        <v>10044</v>
      </c>
      <c r="E24" s="18">
        <v>45971</v>
      </c>
      <c r="F24" s="16" t="s">
        <v>9596</v>
      </c>
      <c r="G24" s="19">
        <v>41100000</v>
      </c>
      <c r="H24" s="19">
        <v>18495000</v>
      </c>
      <c r="I24" s="19">
        <v>4100000</v>
      </c>
      <c r="J24" s="19">
        <v>14395000</v>
      </c>
      <c r="K24" s="19">
        <v>14395000</v>
      </c>
      <c r="L24" s="19">
        <v>0</v>
      </c>
      <c r="M24" s="19">
        <v>0</v>
      </c>
      <c r="N24" s="19">
        <v>0</v>
      </c>
      <c r="O24" s="19">
        <v>0</v>
      </c>
      <c r="P24" s="66" t="s">
        <v>10500</v>
      </c>
    </row>
    <row r="25" spans="1:16">
      <c r="A25" s="98">
        <v>25</v>
      </c>
      <c r="B25" s="16" t="s">
        <v>400</v>
      </c>
      <c r="C25" s="16" t="s">
        <v>71</v>
      </c>
      <c r="D25" s="16" t="s">
        <v>1407</v>
      </c>
      <c r="E25" s="18">
        <v>45946</v>
      </c>
      <c r="F25" s="16" t="s">
        <v>1409</v>
      </c>
      <c r="G25" s="19">
        <v>80000000</v>
      </c>
      <c r="H25" s="19">
        <v>80000000</v>
      </c>
      <c r="I25" s="19">
        <v>65797000</v>
      </c>
      <c r="J25" s="19">
        <v>14203000</v>
      </c>
      <c r="K25" s="19">
        <v>0</v>
      </c>
      <c r="L25" s="19">
        <v>0</v>
      </c>
      <c r="M25" s="19">
        <v>0</v>
      </c>
      <c r="N25" s="19">
        <v>0</v>
      </c>
      <c r="O25" s="19">
        <v>14203000</v>
      </c>
      <c r="P25" s="66" t="s">
        <v>10500</v>
      </c>
    </row>
    <row r="26" spans="1:16">
      <c r="A26" s="98">
        <v>26</v>
      </c>
      <c r="B26" s="16" t="s">
        <v>395</v>
      </c>
      <c r="C26" s="16" t="s">
        <v>68</v>
      </c>
      <c r="D26" s="16" t="s">
        <v>1414</v>
      </c>
      <c r="E26" s="18">
        <v>45291</v>
      </c>
      <c r="F26" s="16" t="s">
        <v>1357</v>
      </c>
      <c r="G26" s="19">
        <v>13300000</v>
      </c>
      <c r="H26" s="19">
        <v>13300000</v>
      </c>
      <c r="I26" s="19">
        <v>800000</v>
      </c>
      <c r="J26" s="19">
        <v>12500000</v>
      </c>
      <c r="K26" s="19">
        <v>0</v>
      </c>
      <c r="L26" s="19">
        <v>0</v>
      </c>
      <c r="M26" s="19">
        <v>0</v>
      </c>
      <c r="N26" s="19">
        <v>0</v>
      </c>
      <c r="O26" s="19">
        <v>12500000</v>
      </c>
      <c r="P26" s="66" t="s">
        <v>10500</v>
      </c>
    </row>
    <row r="27" spans="1:16">
      <c r="A27" s="98">
        <v>27</v>
      </c>
      <c r="B27" s="16" t="s">
        <v>409</v>
      </c>
      <c r="C27" s="16" t="s">
        <v>1401</v>
      </c>
      <c r="D27" s="16" t="s">
        <v>1405</v>
      </c>
      <c r="E27" s="18">
        <v>45926</v>
      </c>
      <c r="F27" s="16" t="s">
        <v>1404</v>
      </c>
      <c r="G27" s="19">
        <v>32986607</v>
      </c>
      <c r="H27" s="19">
        <v>20781561</v>
      </c>
      <c r="I27" s="19">
        <v>8298660</v>
      </c>
      <c r="J27" s="19">
        <v>12482901</v>
      </c>
      <c r="K27" s="19">
        <v>2968794</v>
      </c>
      <c r="L27" s="19">
        <v>0</v>
      </c>
      <c r="M27" s="19">
        <v>1649330</v>
      </c>
      <c r="N27" s="19">
        <v>0</v>
      </c>
      <c r="O27" s="19">
        <v>7864777</v>
      </c>
      <c r="P27" s="66" t="s">
        <v>10500</v>
      </c>
    </row>
    <row r="28" spans="1:16">
      <c r="A28" s="98">
        <v>28</v>
      </c>
      <c r="B28" s="16" t="s">
        <v>1447</v>
      </c>
      <c r="C28" s="16" t="s">
        <v>1464</v>
      </c>
      <c r="D28" s="16" t="s">
        <v>1523</v>
      </c>
      <c r="E28" s="18">
        <v>45929</v>
      </c>
      <c r="F28" s="16" t="s">
        <v>1432</v>
      </c>
      <c r="G28" s="19">
        <v>40400000</v>
      </c>
      <c r="H28" s="19">
        <v>18180000</v>
      </c>
      <c r="I28" s="19">
        <v>5702000</v>
      </c>
      <c r="J28" s="19">
        <v>12478000</v>
      </c>
      <c r="K28" s="19">
        <v>6060000</v>
      </c>
      <c r="L28" s="19">
        <v>6418000</v>
      </c>
      <c r="M28" s="19">
        <v>0</v>
      </c>
      <c r="N28" s="19">
        <v>0</v>
      </c>
      <c r="O28" s="19">
        <v>0</v>
      </c>
      <c r="P28" s="66" t="s">
        <v>10500</v>
      </c>
    </row>
    <row r="29" spans="1:16">
      <c r="A29" s="98">
        <v>29</v>
      </c>
      <c r="B29" s="16" t="s">
        <v>1447</v>
      </c>
      <c r="C29" s="16" t="s">
        <v>427</v>
      </c>
      <c r="D29" s="16" t="s">
        <v>1500</v>
      </c>
      <c r="E29" s="18">
        <v>45831</v>
      </c>
      <c r="F29" s="16" t="s">
        <v>1502</v>
      </c>
      <c r="G29" s="19">
        <v>35400000</v>
      </c>
      <c r="H29" s="19">
        <v>15930000</v>
      </c>
      <c r="I29" s="19">
        <v>3600000</v>
      </c>
      <c r="J29" s="19">
        <v>12330000</v>
      </c>
      <c r="K29" s="19">
        <v>5310000</v>
      </c>
      <c r="L29" s="19">
        <v>0</v>
      </c>
      <c r="M29" s="19">
        <v>0</v>
      </c>
      <c r="N29" s="19">
        <v>7020000</v>
      </c>
      <c r="O29" s="19">
        <v>0</v>
      </c>
      <c r="P29" s="66" t="s">
        <v>10500</v>
      </c>
    </row>
    <row r="30" spans="1:16">
      <c r="A30" s="98">
        <v>30</v>
      </c>
      <c r="B30" s="16" t="s">
        <v>409</v>
      </c>
      <c r="C30" s="16" t="s">
        <v>1401</v>
      </c>
      <c r="D30" s="16" t="s">
        <v>1402</v>
      </c>
      <c r="E30" s="18">
        <v>45926</v>
      </c>
      <c r="F30" s="16" t="s">
        <v>1404</v>
      </c>
      <c r="G30" s="19">
        <v>35665179</v>
      </c>
      <c r="H30" s="19">
        <v>20685804</v>
      </c>
      <c r="I30" s="19">
        <v>8923169</v>
      </c>
      <c r="J30" s="19">
        <v>11762635</v>
      </c>
      <c r="K30" s="19">
        <v>1426607</v>
      </c>
      <c r="L30" s="19">
        <v>0</v>
      </c>
      <c r="M30" s="19">
        <v>1783259</v>
      </c>
      <c r="N30" s="19">
        <v>0</v>
      </c>
      <c r="O30" s="19">
        <v>8552769</v>
      </c>
      <c r="P30" s="66" t="s">
        <v>10500</v>
      </c>
    </row>
    <row r="31" spans="1:16">
      <c r="A31" s="98">
        <v>31</v>
      </c>
      <c r="B31" s="16" t="s">
        <v>409</v>
      </c>
      <c r="C31" s="16" t="s">
        <v>1401</v>
      </c>
      <c r="D31" s="16" t="s">
        <v>10458</v>
      </c>
      <c r="E31" s="18">
        <v>46112</v>
      </c>
      <c r="F31" s="16" t="s">
        <v>9632</v>
      </c>
      <c r="G31" s="19">
        <v>27317857</v>
      </c>
      <c r="H31" s="19">
        <v>14478464</v>
      </c>
      <c r="I31" s="19">
        <v>2731786</v>
      </c>
      <c r="J31" s="19">
        <v>11746678</v>
      </c>
      <c r="K31" s="19">
        <v>11746678</v>
      </c>
      <c r="L31" s="19">
        <v>0</v>
      </c>
      <c r="M31" s="19">
        <v>0</v>
      </c>
      <c r="N31" s="19">
        <v>0</v>
      </c>
      <c r="O31" s="19">
        <v>0</v>
      </c>
      <c r="P31" s="66" t="s">
        <v>10500</v>
      </c>
    </row>
    <row r="32" spans="1:16">
      <c r="A32" s="98">
        <v>32</v>
      </c>
      <c r="B32" s="16" t="s">
        <v>1447</v>
      </c>
      <c r="C32" s="16" t="s">
        <v>1464</v>
      </c>
      <c r="D32" s="16" t="s">
        <v>1510</v>
      </c>
      <c r="E32" s="18">
        <v>45804</v>
      </c>
      <c r="F32" s="16" t="s">
        <v>1495</v>
      </c>
      <c r="G32" s="19">
        <v>32550000</v>
      </c>
      <c r="H32" s="19">
        <v>14647500</v>
      </c>
      <c r="I32" s="19">
        <v>3000000</v>
      </c>
      <c r="J32" s="19">
        <v>11647500</v>
      </c>
      <c r="K32" s="19">
        <v>4882500</v>
      </c>
      <c r="L32" s="19">
        <v>6765000</v>
      </c>
      <c r="M32" s="19">
        <v>0</v>
      </c>
      <c r="N32" s="19">
        <v>0</v>
      </c>
      <c r="O32" s="19">
        <v>0</v>
      </c>
      <c r="P32" s="66" t="s">
        <v>10500</v>
      </c>
    </row>
    <row r="33" spans="1:16">
      <c r="A33" s="98">
        <v>33</v>
      </c>
      <c r="B33" s="16" t="s">
        <v>1447</v>
      </c>
      <c r="C33" s="16" t="s">
        <v>1464</v>
      </c>
      <c r="D33" s="16" t="s">
        <v>1512</v>
      </c>
      <c r="E33" s="18">
        <v>45804</v>
      </c>
      <c r="F33" s="16" t="s">
        <v>1514</v>
      </c>
      <c r="G33" s="19">
        <v>32550000</v>
      </c>
      <c r="H33" s="19">
        <v>14647500</v>
      </c>
      <c r="I33" s="19">
        <v>3000000</v>
      </c>
      <c r="J33" s="19">
        <v>11647500</v>
      </c>
      <c r="K33" s="19">
        <v>4882500</v>
      </c>
      <c r="L33" s="19">
        <v>6765000</v>
      </c>
      <c r="M33" s="19">
        <v>0</v>
      </c>
      <c r="N33" s="19">
        <v>0</v>
      </c>
      <c r="O33" s="19">
        <v>0</v>
      </c>
      <c r="P33" s="66" t="s">
        <v>10500</v>
      </c>
    </row>
    <row r="34" spans="1:16">
      <c r="A34" s="98">
        <v>34</v>
      </c>
      <c r="B34" s="16" t="s">
        <v>1447</v>
      </c>
      <c r="C34" s="16" t="s">
        <v>427</v>
      </c>
      <c r="D34" s="16" t="s">
        <v>1713</v>
      </c>
      <c r="E34" s="18">
        <v>45900</v>
      </c>
      <c r="F34" s="16" t="s">
        <v>1538</v>
      </c>
      <c r="G34" s="19">
        <v>50100000</v>
      </c>
      <c r="H34" s="19">
        <v>22545000</v>
      </c>
      <c r="I34" s="19">
        <v>11000000</v>
      </c>
      <c r="J34" s="19">
        <v>11545000</v>
      </c>
      <c r="K34" s="19">
        <v>7515000</v>
      </c>
      <c r="L34" s="19">
        <v>0</v>
      </c>
      <c r="M34" s="19">
        <v>0</v>
      </c>
      <c r="N34" s="19">
        <v>4030000</v>
      </c>
      <c r="O34" s="19">
        <v>0</v>
      </c>
      <c r="P34" s="66" t="s">
        <v>10500</v>
      </c>
    </row>
    <row r="35" spans="1:16">
      <c r="A35" s="98">
        <v>35</v>
      </c>
      <c r="B35" s="16" t="s">
        <v>1447</v>
      </c>
      <c r="C35" s="16" t="s">
        <v>427</v>
      </c>
      <c r="D35" s="16" t="s">
        <v>1448</v>
      </c>
      <c r="E35" s="18">
        <v>46069</v>
      </c>
      <c r="F35" s="16" t="s">
        <v>1419</v>
      </c>
      <c r="G35" s="19">
        <v>31740000</v>
      </c>
      <c r="H35" s="19">
        <v>14283000</v>
      </c>
      <c r="I35" s="19">
        <v>3200000</v>
      </c>
      <c r="J35" s="19">
        <v>11083000</v>
      </c>
      <c r="K35" s="19">
        <v>4761000</v>
      </c>
      <c r="L35" s="19">
        <v>6322000</v>
      </c>
      <c r="M35" s="19">
        <v>0</v>
      </c>
      <c r="N35" s="19">
        <v>0</v>
      </c>
      <c r="O35" s="19">
        <v>0</v>
      </c>
      <c r="P35" s="66" t="s">
        <v>10500</v>
      </c>
    </row>
    <row r="36" spans="1:16">
      <c r="A36" s="98">
        <v>36</v>
      </c>
      <c r="B36" s="16" t="s">
        <v>1433</v>
      </c>
      <c r="C36" s="16" t="s">
        <v>94</v>
      </c>
      <c r="D36" s="16" t="s">
        <v>96</v>
      </c>
      <c r="E36" s="18">
        <v>46133</v>
      </c>
      <c r="F36" s="16" t="s">
        <v>9596</v>
      </c>
      <c r="G36" s="19">
        <v>14016990</v>
      </c>
      <c r="H36" s="19">
        <v>11213596</v>
      </c>
      <c r="I36" s="19">
        <v>200000</v>
      </c>
      <c r="J36" s="19">
        <v>11013596</v>
      </c>
      <c r="K36" s="19">
        <v>11013596</v>
      </c>
      <c r="L36" s="19">
        <v>0</v>
      </c>
      <c r="M36" s="19">
        <v>0</v>
      </c>
      <c r="N36" s="19">
        <v>0</v>
      </c>
      <c r="O36" s="19">
        <v>0</v>
      </c>
      <c r="P36" s="66" t="s">
        <v>10500</v>
      </c>
    </row>
    <row r="37" spans="1:16">
      <c r="A37" s="98">
        <v>37</v>
      </c>
      <c r="B37" s="16" t="s">
        <v>395</v>
      </c>
      <c r="C37" s="16" t="s">
        <v>68</v>
      </c>
      <c r="D37" s="16" t="s">
        <v>1416</v>
      </c>
      <c r="E37" s="18">
        <v>45272</v>
      </c>
      <c r="F37" s="16" t="s">
        <v>1357</v>
      </c>
      <c r="G37" s="19">
        <v>11800000</v>
      </c>
      <c r="H37" s="19">
        <v>11800000</v>
      </c>
      <c r="I37" s="19">
        <v>800000</v>
      </c>
      <c r="J37" s="19">
        <v>11000000</v>
      </c>
      <c r="K37" s="19">
        <v>0</v>
      </c>
      <c r="L37" s="19">
        <v>0</v>
      </c>
      <c r="M37" s="19">
        <v>0</v>
      </c>
      <c r="N37" s="19">
        <v>0</v>
      </c>
      <c r="O37" s="19">
        <v>11000000</v>
      </c>
      <c r="P37" s="66" t="s">
        <v>10500</v>
      </c>
    </row>
    <row r="38" spans="1:16">
      <c r="A38" s="98">
        <v>38</v>
      </c>
      <c r="B38" s="16" t="s">
        <v>1447</v>
      </c>
      <c r="C38" s="16" t="s">
        <v>1464</v>
      </c>
      <c r="D38" s="16" t="s">
        <v>1547</v>
      </c>
      <c r="E38" s="18">
        <v>46081</v>
      </c>
      <c r="F38" s="16" t="s">
        <v>1548</v>
      </c>
      <c r="G38" s="19">
        <v>30000000</v>
      </c>
      <c r="H38" s="19">
        <v>13500000</v>
      </c>
      <c r="I38" s="19">
        <v>3000000</v>
      </c>
      <c r="J38" s="19">
        <v>10500000</v>
      </c>
      <c r="K38" s="19">
        <v>4500000</v>
      </c>
      <c r="L38" s="19">
        <v>0</v>
      </c>
      <c r="M38" s="19">
        <v>6000000</v>
      </c>
      <c r="N38" s="19">
        <v>0</v>
      </c>
      <c r="O38" s="19">
        <v>0</v>
      </c>
      <c r="P38" s="66" t="s">
        <v>10500</v>
      </c>
    </row>
    <row r="39" spans="1:16">
      <c r="A39" s="98">
        <v>39</v>
      </c>
      <c r="B39" s="16" t="s">
        <v>395</v>
      </c>
      <c r="C39" s="16" t="s">
        <v>68</v>
      </c>
      <c r="D39" s="16" t="s">
        <v>1420</v>
      </c>
      <c r="E39" s="18">
        <v>45015</v>
      </c>
      <c r="F39" s="16" t="s">
        <v>1422</v>
      </c>
      <c r="G39" s="19">
        <v>12642000</v>
      </c>
      <c r="H39" s="19">
        <v>12642000</v>
      </c>
      <c r="I39" s="19">
        <v>2233406</v>
      </c>
      <c r="J39" s="19">
        <v>10408594</v>
      </c>
      <c r="K39" s="19">
        <v>0</v>
      </c>
      <c r="L39" s="19">
        <v>0</v>
      </c>
      <c r="M39" s="19">
        <v>0</v>
      </c>
      <c r="N39" s="19">
        <v>0</v>
      </c>
      <c r="O39" s="19">
        <v>10408594</v>
      </c>
      <c r="P39" s="66" t="s">
        <v>10500</v>
      </c>
    </row>
    <row r="40" spans="1:16">
      <c r="A40" s="98">
        <v>40</v>
      </c>
      <c r="B40" s="16" t="s">
        <v>1447</v>
      </c>
      <c r="C40" s="16" t="s">
        <v>1464</v>
      </c>
      <c r="D40" s="16" t="s">
        <v>1581</v>
      </c>
      <c r="E40" s="18">
        <v>46022</v>
      </c>
      <c r="F40" s="16" t="s">
        <v>1583</v>
      </c>
      <c r="G40" s="19">
        <v>32700000</v>
      </c>
      <c r="H40" s="19">
        <v>14715000</v>
      </c>
      <c r="I40" s="19">
        <v>4500000</v>
      </c>
      <c r="J40" s="19">
        <v>10215000</v>
      </c>
      <c r="K40" s="19">
        <v>4905000</v>
      </c>
      <c r="L40" s="19">
        <v>0</v>
      </c>
      <c r="M40" s="19">
        <v>0</v>
      </c>
      <c r="N40" s="19">
        <v>5310000</v>
      </c>
      <c r="O40" s="19">
        <v>0</v>
      </c>
      <c r="P40" s="66" t="s">
        <v>10500</v>
      </c>
    </row>
    <row r="41" spans="1:16">
      <c r="A41" s="98">
        <v>41</v>
      </c>
      <c r="B41" s="16" t="s">
        <v>409</v>
      </c>
      <c r="C41" s="16" t="s">
        <v>1401</v>
      </c>
      <c r="D41" s="16" t="s">
        <v>1423</v>
      </c>
      <c r="E41" s="18">
        <v>46045</v>
      </c>
      <c r="F41" s="16" t="s">
        <v>1425</v>
      </c>
      <c r="G41" s="19">
        <v>26600000</v>
      </c>
      <c r="H41" s="19">
        <v>14098000</v>
      </c>
      <c r="I41" s="19">
        <v>3926000</v>
      </c>
      <c r="J41" s="19">
        <v>10172000</v>
      </c>
      <c r="K41" s="19">
        <v>1064000</v>
      </c>
      <c r="L41" s="19">
        <v>0</v>
      </c>
      <c r="M41" s="19">
        <v>0</v>
      </c>
      <c r="N41" s="19">
        <v>9108000</v>
      </c>
      <c r="O41" s="19">
        <v>0</v>
      </c>
      <c r="P41" s="66" t="s">
        <v>10500</v>
      </c>
    </row>
    <row r="42" spans="1:16">
      <c r="A42" s="98">
        <v>43</v>
      </c>
      <c r="B42" s="16" t="s">
        <v>409</v>
      </c>
      <c r="C42" s="16" t="s">
        <v>1401</v>
      </c>
      <c r="D42" s="16" t="s">
        <v>1410</v>
      </c>
      <c r="E42" s="18">
        <v>45954</v>
      </c>
      <c r="F42" s="16" t="s">
        <v>1404</v>
      </c>
      <c r="G42" s="19">
        <v>31941180</v>
      </c>
      <c r="H42" s="19">
        <v>18525884</v>
      </c>
      <c r="I42" s="19">
        <v>8513530</v>
      </c>
      <c r="J42" s="19">
        <v>10012354</v>
      </c>
      <c r="K42" s="19">
        <v>1277647</v>
      </c>
      <c r="L42" s="19">
        <v>0</v>
      </c>
      <c r="M42" s="19">
        <v>1597059</v>
      </c>
      <c r="N42" s="19">
        <v>0</v>
      </c>
      <c r="O42" s="19">
        <v>7137648</v>
      </c>
      <c r="P42" s="66" t="s">
        <v>10500</v>
      </c>
    </row>
    <row r="43" spans="1:16">
      <c r="A43" s="98">
        <v>44</v>
      </c>
      <c r="B43" s="16" t="s">
        <v>130</v>
      </c>
      <c r="C43" s="16" t="s">
        <v>22</v>
      </c>
      <c r="D43" s="16" t="s">
        <v>1438</v>
      </c>
      <c r="E43" s="18">
        <v>45657</v>
      </c>
      <c r="F43" s="16" t="s">
        <v>1440</v>
      </c>
      <c r="G43" s="19">
        <v>12909894</v>
      </c>
      <c r="H43" s="19">
        <v>10973413</v>
      </c>
      <c r="I43" s="19">
        <v>1170000</v>
      </c>
      <c r="J43" s="19">
        <v>9803413</v>
      </c>
      <c r="K43" s="19">
        <v>0</v>
      </c>
      <c r="L43" s="19">
        <v>0</v>
      </c>
      <c r="M43" s="19">
        <v>1032792</v>
      </c>
      <c r="N43" s="19">
        <v>0</v>
      </c>
      <c r="O43" s="19">
        <v>8770621</v>
      </c>
      <c r="P43" s="66" t="s">
        <v>10500</v>
      </c>
    </row>
    <row r="44" spans="1:16">
      <c r="A44" s="98">
        <v>45</v>
      </c>
      <c r="B44" s="16" t="s">
        <v>400</v>
      </c>
      <c r="C44" s="16" t="s">
        <v>71</v>
      </c>
      <c r="D44" s="16" t="s">
        <v>1444</v>
      </c>
      <c r="E44" s="18">
        <v>45626</v>
      </c>
      <c r="F44" s="16" t="s">
        <v>1446</v>
      </c>
      <c r="G44" s="19">
        <v>19834100</v>
      </c>
      <c r="H44" s="19">
        <v>19834100</v>
      </c>
      <c r="I44" s="19">
        <v>10200000</v>
      </c>
      <c r="J44" s="19">
        <v>9634100</v>
      </c>
      <c r="K44" s="19">
        <v>0</v>
      </c>
      <c r="L44" s="19">
        <v>0</v>
      </c>
      <c r="M44" s="19">
        <v>0</v>
      </c>
      <c r="N44" s="19">
        <v>0</v>
      </c>
      <c r="O44" s="19">
        <v>9634100</v>
      </c>
      <c r="P44" s="66" t="s">
        <v>10500</v>
      </c>
    </row>
    <row r="45" spans="1:16">
      <c r="A45" s="98">
        <v>46</v>
      </c>
      <c r="B45" s="16" t="s">
        <v>1429</v>
      </c>
      <c r="C45" s="16" t="s">
        <v>39</v>
      </c>
      <c r="D45" s="16" t="s">
        <v>1441</v>
      </c>
      <c r="E45" s="18">
        <v>46109</v>
      </c>
      <c r="F45" s="16" t="s">
        <v>1443</v>
      </c>
      <c r="G45" s="19">
        <v>10836000</v>
      </c>
      <c r="H45" s="19">
        <v>10836000</v>
      </c>
      <c r="I45" s="19">
        <v>1283600</v>
      </c>
      <c r="J45" s="19">
        <v>9552400</v>
      </c>
      <c r="K45" s="19">
        <v>0</v>
      </c>
      <c r="L45" s="19">
        <v>9552400</v>
      </c>
      <c r="M45" s="19">
        <v>0</v>
      </c>
      <c r="N45" s="19">
        <v>0</v>
      </c>
      <c r="O45" s="19">
        <v>0</v>
      </c>
      <c r="P45" s="66" t="s">
        <v>10500</v>
      </c>
    </row>
    <row r="46" spans="1:16">
      <c r="A46" s="98">
        <v>47</v>
      </c>
      <c r="B46" s="16" t="s">
        <v>1447</v>
      </c>
      <c r="C46" s="16" t="s">
        <v>427</v>
      </c>
      <c r="D46" s="16" t="s">
        <v>10219</v>
      </c>
      <c r="E46" s="18">
        <v>46111</v>
      </c>
      <c r="F46" s="16" t="s">
        <v>9596</v>
      </c>
      <c r="G46" s="19">
        <v>32550000</v>
      </c>
      <c r="H46" s="19">
        <v>14647500</v>
      </c>
      <c r="I46" s="19">
        <v>5100000</v>
      </c>
      <c r="J46" s="19">
        <v>9547500</v>
      </c>
      <c r="K46" s="19">
        <v>9547500</v>
      </c>
      <c r="L46" s="19">
        <v>0</v>
      </c>
      <c r="M46" s="19">
        <v>0</v>
      </c>
      <c r="N46" s="19">
        <v>0</v>
      </c>
      <c r="O46" s="19">
        <v>0</v>
      </c>
      <c r="P46" s="66" t="s">
        <v>10500</v>
      </c>
    </row>
    <row r="47" spans="1:16">
      <c r="A47" s="98">
        <v>48</v>
      </c>
      <c r="B47" s="16" t="s">
        <v>409</v>
      </c>
      <c r="C47" s="16" t="s">
        <v>410</v>
      </c>
      <c r="D47" s="16" t="s">
        <v>1417</v>
      </c>
      <c r="E47" s="18">
        <v>46053</v>
      </c>
      <c r="F47" s="16" t="s">
        <v>1419</v>
      </c>
      <c r="G47" s="19">
        <v>26575000</v>
      </c>
      <c r="H47" s="19">
        <v>11958750</v>
      </c>
      <c r="I47" s="19">
        <v>2657600</v>
      </c>
      <c r="J47" s="19">
        <v>9301150</v>
      </c>
      <c r="K47" s="19">
        <v>0</v>
      </c>
      <c r="L47" s="19">
        <v>9301150</v>
      </c>
      <c r="M47" s="19">
        <v>0</v>
      </c>
      <c r="N47" s="19">
        <v>0</v>
      </c>
      <c r="O47" s="19">
        <v>0</v>
      </c>
      <c r="P47" s="66" t="s">
        <v>10500</v>
      </c>
    </row>
    <row r="48" spans="1:16">
      <c r="A48" s="98">
        <v>49</v>
      </c>
      <c r="B48" s="16" t="s">
        <v>395</v>
      </c>
      <c r="C48" s="16" t="s">
        <v>68</v>
      </c>
      <c r="D48" s="16" t="s">
        <v>1450</v>
      </c>
      <c r="E48" s="18">
        <v>45291</v>
      </c>
      <c r="F48" s="16" t="s">
        <v>1357</v>
      </c>
      <c r="G48" s="19">
        <v>10000000</v>
      </c>
      <c r="H48" s="19">
        <v>10000000</v>
      </c>
      <c r="I48" s="19">
        <v>700000</v>
      </c>
      <c r="J48" s="19">
        <v>9300000</v>
      </c>
      <c r="K48" s="19">
        <v>0</v>
      </c>
      <c r="L48" s="19">
        <v>0</v>
      </c>
      <c r="M48" s="19">
        <v>0</v>
      </c>
      <c r="N48" s="19">
        <v>0</v>
      </c>
      <c r="O48" s="19">
        <v>9300000</v>
      </c>
      <c r="P48" s="66" t="s">
        <v>10500</v>
      </c>
    </row>
    <row r="49" spans="1:16">
      <c r="A49" s="98">
        <v>50</v>
      </c>
      <c r="B49" s="16" t="s">
        <v>409</v>
      </c>
      <c r="C49" s="16" t="s">
        <v>1401</v>
      </c>
      <c r="D49" s="16" t="s">
        <v>1468</v>
      </c>
      <c r="E49" s="18">
        <v>45443</v>
      </c>
      <c r="F49" s="16" t="s">
        <v>1470</v>
      </c>
      <c r="G49" s="19">
        <v>21270000</v>
      </c>
      <c r="H49" s="19">
        <v>11273100</v>
      </c>
      <c r="I49" s="19">
        <v>2000000</v>
      </c>
      <c r="J49" s="19">
        <v>9273100</v>
      </c>
      <c r="K49" s="19">
        <v>850800</v>
      </c>
      <c r="L49" s="19">
        <v>0</v>
      </c>
      <c r="M49" s="19">
        <v>0</v>
      </c>
      <c r="N49" s="19">
        <v>0</v>
      </c>
      <c r="O49" s="19">
        <v>8422300</v>
      </c>
      <c r="P49" s="66" t="s">
        <v>10500</v>
      </c>
    </row>
    <row r="50" spans="1:16">
      <c r="A50" s="98">
        <v>51</v>
      </c>
      <c r="B50" s="16" t="s">
        <v>130</v>
      </c>
      <c r="C50" s="16" t="s">
        <v>24</v>
      </c>
      <c r="D50" s="16" t="s">
        <v>1451</v>
      </c>
      <c r="E50" s="18">
        <v>44978</v>
      </c>
      <c r="F50" s="16" t="s">
        <v>1453</v>
      </c>
      <c r="G50" s="19">
        <v>11391882</v>
      </c>
      <c r="H50" s="19">
        <v>10252690</v>
      </c>
      <c r="I50" s="19">
        <v>1139200</v>
      </c>
      <c r="J50" s="19">
        <v>9113490</v>
      </c>
      <c r="K50" s="19">
        <v>0</v>
      </c>
      <c r="L50" s="19">
        <v>0</v>
      </c>
      <c r="M50" s="19">
        <v>0</v>
      </c>
      <c r="N50" s="19">
        <v>0</v>
      </c>
      <c r="O50" s="19">
        <v>9113490</v>
      </c>
      <c r="P50" s="66" t="s">
        <v>10500</v>
      </c>
    </row>
    <row r="51" spans="1:16">
      <c r="A51" s="98">
        <v>52</v>
      </c>
      <c r="B51" s="16" t="s">
        <v>395</v>
      </c>
      <c r="C51" s="16" t="s">
        <v>68</v>
      </c>
      <c r="D51" s="16" t="s">
        <v>1454</v>
      </c>
      <c r="E51" s="18">
        <v>45558</v>
      </c>
      <c r="F51" s="16" t="s">
        <v>1456</v>
      </c>
      <c r="G51" s="19">
        <v>25000000</v>
      </c>
      <c r="H51" s="19">
        <v>25000000</v>
      </c>
      <c r="I51" s="19">
        <v>16000001</v>
      </c>
      <c r="J51" s="19">
        <v>8999999</v>
      </c>
      <c r="K51" s="19">
        <v>0</v>
      </c>
      <c r="L51" s="19">
        <v>0</v>
      </c>
      <c r="M51" s="19">
        <v>0</v>
      </c>
      <c r="N51" s="19">
        <v>0</v>
      </c>
      <c r="O51" s="19">
        <v>8999999</v>
      </c>
      <c r="P51" s="66" t="s">
        <v>10500</v>
      </c>
    </row>
    <row r="52" spans="1:16">
      <c r="A52" s="98">
        <v>53</v>
      </c>
      <c r="B52" s="16" t="s">
        <v>409</v>
      </c>
      <c r="C52" s="16" t="s">
        <v>410</v>
      </c>
      <c r="D52" s="16" t="s">
        <v>1457</v>
      </c>
      <c r="E52" s="18">
        <v>45881</v>
      </c>
      <c r="F52" s="16" t="s">
        <v>1459</v>
      </c>
      <c r="G52" s="19">
        <v>21270000</v>
      </c>
      <c r="H52" s="19">
        <v>11273100</v>
      </c>
      <c r="I52" s="19">
        <v>2339700</v>
      </c>
      <c r="J52" s="19">
        <v>8933400</v>
      </c>
      <c r="K52" s="19">
        <v>0</v>
      </c>
      <c r="L52" s="19">
        <v>0</v>
      </c>
      <c r="M52" s="19">
        <v>0</v>
      </c>
      <c r="N52" s="19">
        <v>850800</v>
      </c>
      <c r="O52" s="19">
        <v>8082600</v>
      </c>
      <c r="P52" s="66" t="s">
        <v>10500</v>
      </c>
    </row>
    <row r="53" spans="1:16">
      <c r="A53" s="98">
        <v>54</v>
      </c>
      <c r="B53" s="16" t="s">
        <v>1447</v>
      </c>
      <c r="C53" s="16" t="s">
        <v>1464</v>
      </c>
      <c r="D53" s="16" t="s">
        <v>1539</v>
      </c>
      <c r="E53" s="18">
        <v>45831</v>
      </c>
      <c r="F53" s="16" t="s">
        <v>1541</v>
      </c>
      <c r="G53" s="19">
        <v>27633928</v>
      </c>
      <c r="H53" s="19">
        <v>10777232</v>
      </c>
      <c r="I53" s="19">
        <v>2100000</v>
      </c>
      <c r="J53" s="19">
        <v>8677232</v>
      </c>
      <c r="K53" s="19">
        <v>2487053</v>
      </c>
      <c r="L53" s="19">
        <v>0</v>
      </c>
      <c r="M53" s="19">
        <v>0</v>
      </c>
      <c r="N53" s="19">
        <v>0</v>
      </c>
      <c r="O53" s="19">
        <v>6190179</v>
      </c>
      <c r="P53" s="66" t="s">
        <v>10500</v>
      </c>
    </row>
    <row r="54" spans="1:16">
      <c r="A54" s="98">
        <v>55</v>
      </c>
      <c r="B54" s="16" t="s">
        <v>409</v>
      </c>
      <c r="C54" s="16" t="s">
        <v>1401</v>
      </c>
      <c r="D54" s="16" t="s">
        <v>1484</v>
      </c>
      <c r="E54" s="18">
        <v>45551</v>
      </c>
      <c r="F54" s="16" t="s">
        <v>1486</v>
      </c>
      <c r="G54" s="19">
        <v>23270000</v>
      </c>
      <c r="H54" s="19">
        <v>13496600</v>
      </c>
      <c r="I54" s="19">
        <v>4852000</v>
      </c>
      <c r="J54" s="19">
        <v>8644600</v>
      </c>
      <c r="K54" s="19">
        <v>930800</v>
      </c>
      <c r="L54" s="19">
        <v>0</v>
      </c>
      <c r="M54" s="19">
        <v>1163500</v>
      </c>
      <c r="N54" s="19">
        <v>0</v>
      </c>
      <c r="O54" s="19">
        <v>6550300</v>
      </c>
      <c r="P54" s="66" t="s">
        <v>10500</v>
      </c>
    </row>
    <row r="55" spans="1:16">
      <c r="A55" s="98">
        <v>56</v>
      </c>
      <c r="B55" s="16" t="s">
        <v>1447</v>
      </c>
      <c r="C55" s="16" t="s">
        <v>1464</v>
      </c>
      <c r="D55" s="16" t="s">
        <v>2030</v>
      </c>
      <c r="E55" s="18">
        <v>46108</v>
      </c>
      <c r="F55" s="16" t="s">
        <v>1495</v>
      </c>
      <c r="G55" s="19">
        <v>42500000</v>
      </c>
      <c r="H55" s="19">
        <v>19125000</v>
      </c>
      <c r="I55" s="19">
        <v>10501001</v>
      </c>
      <c r="J55" s="19">
        <v>8623999</v>
      </c>
      <c r="K55" s="19">
        <v>6375000</v>
      </c>
      <c r="L55" s="19">
        <v>2248999</v>
      </c>
      <c r="M55" s="19">
        <v>0</v>
      </c>
      <c r="N55" s="19">
        <v>0</v>
      </c>
      <c r="O55" s="19">
        <v>0</v>
      </c>
      <c r="P55" s="66" t="s">
        <v>10500</v>
      </c>
    </row>
    <row r="56" spans="1:16">
      <c r="A56" s="98">
        <v>57</v>
      </c>
      <c r="B56" s="16" t="s">
        <v>1447</v>
      </c>
      <c r="C56" s="16" t="s">
        <v>427</v>
      </c>
      <c r="D56" s="16" t="s">
        <v>1605</v>
      </c>
      <c r="E56" s="18">
        <v>46042</v>
      </c>
      <c r="F56" s="16" t="s">
        <v>1602</v>
      </c>
      <c r="G56" s="19">
        <v>25200000</v>
      </c>
      <c r="H56" s="19">
        <v>11340000</v>
      </c>
      <c r="I56" s="19">
        <v>2752000</v>
      </c>
      <c r="J56" s="19">
        <v>8588000</v>
      </c>
      <c r="K56" s="19">
        <v>3780000</v>
      </c>
      <c r="L56" s="19">
        <v>0</v>
      </c>
      <c r="M56" s="19">
        <v>4808000</v>
      </c>
      <c r="N56" s="19">
        <v>0</v>
      </c>
      <c r="O56" s="19">
        <v>0</v>
      </c>
      <c r="P56" s="66" t="s">
        <v>10500</v>
      </c>
    </row>
    <row r="57" spans="1:16">
      <c r="A57" s="98">
        <v>58</v>
      </c>
      <c r="B57" s="16" t="s">
        <v>395</v>
      </c>
      <c r="C57" s="16" t="s">
        <v>68</v>
      </c>
      <c r="D57" s="16" t="s">
        <v>1471</v>
      </c>
      <c r="E57" s="18">
        <v>45291</v>
      </c>
      <c r="F57" s="16" t="s">
        <v>1357</v>
      </c>
      <c r="G57" s="19">
        <v>9000000</v>
      </c>
      <c r="H57" s="19">
        <v>9000000</v>
      </c>
      <c r="I57" s="19">
        <v>700000</v>
      </c>
      <c r="J57" s="19">
        <v>8300000</v>
      </c>
      <c r="K57" s="19">
        <v>0</v>
      </c>
      <c r="L57" s="19">
        <v>0</v>
      </c>
      <c r="M57" s="19">
        <v>0</v>
      </c>
      <c r="N57" s="19">
        <v>0</v>
      </c>
      <c r="O57" s="19">
        <v>8300000</v>
      </c>
      <c r="P57" s="66" t="s">
        <v>10500</v>
      </c>
    </row>
    <row r="58" spans="1:16">
      <c r="A58" s="98">
        <v>59</v>
      </c>
      <c r="B58" s="16" t="s">
        <v>1433</v>
      </c>
      <c r="C58" s="16" t="s">
        <v>5</v>
      </c>
      <c r="D58" s="16" t="s">
        <v>1481</v>
      </c>
      <c r="E58" s="18">
        <v>46076</v>
      </c>
      <c r="F58" s="16" t="s">
        <v>1443</v>
      </c>
      <c r="G58" s="19">
        <v>10266096</v>
      </c>
      <c r="H58" s="19">
        <v>8110217</v>
      </c>
      <c r="I58" s="19">
        <v>100000</v>
      </c>
      <c r="J58" s="19">
        <v>8010217</v>
      </c>
      <c r="K58" s="19">
        <v>0</v>
      </c>
      <c r="L58" s="19">
        <v>8010217</v>
      </c>
      <c r="M58" s="19">
        <v>0</v>
      </c>
      <c r="N58" s="19">
        <v>0</v>
      </c>
      <c r="O58" s="19">
        <v>0</v>
      </c>
      <c r="P58" s="66" t="s">
        <v>10500</v>
      </c>
    </row>
    <row r="59" spans="1:16">
      <c r="A59" s="98">
        <v>60</v>
      </c>
      <c r="B59" s="16" t="s">
        <v>1447</v>
      </c>
      <c r="C59" s="16" t="s">
        <v>1464</v>
      </c>
      <c r="D59" s="16" t="s">
        <v>2702</v>
      </c>
      <c r="E59" s="18">
        <v>45838</v>
      </c>
      <c r="F59" s="16" t="s">
        <v>1840</v>
      </c>
      <c r="G59" s="19">
        <v>61300000</v>
      </c>
      <c r="H59" s="19">
        <v>27585000</v>
      </c>
      <c r="I59" s="19">
        <v>19585000</v>
      </c>
      <c r="J59" s="19">
        <v>8000000</v>
      </c>
      <c r="K59" s="19">
        <v>7500000</v>
      </c>
      <c r="L59" s="19">
        <v>0</v>
      </c>
      <c r="M59" s="19">
        <v>0</v>
      </c>
      <c r="N59" s="19">
        <v>500000</v>
      </c>
      <c r="O59" s="19">
        <v>0</v>
      </c>
      <c r="P59" s="66" t="s">
        <v>10500</v>
      </c>
    </row>
    <row r="60" spans="1:16">
      <c r="A60" s="98">
        <v>62</v>
      </c>
      <c r="B60" s="16" t="s">
        <v>107</v>
      </c>
      <c r="C60" s="16" t="s">
        <v>1460</v>
      </c>
      <c r="D60" s="16" t="s">
        <v>9909</v>
      </c>
      <c r="E60" s="18">
        <v>46094</v>
      </c>
      <c r="F60" s="16" t="s">
        <v>9910</v>
      </c>
      <c r="G60" s="19">
        <v>13261380</v>
      </c>
      <c r="H60" s="19">
        <v>8089441</v>
      </c>
      <c r="I60" s="19">
        <v>420000</v>
      </c>
      <c r="J60" s="19">
        <v>7669441</v>
      </c>
      <c r="K60" s="19">
        <v>7669441</v>
      </c>
      <c r="L60" s="19">
        <v>0</v>
      </c>
      <c r="M60" s="19">
        <v>0</v>
      </c>
      <c r="N60" s="19">
        <v>0</v>
      </c>
      <c r="O60" s="19">
        <v>0</v>
      </c>
      <c r="P60" s="66" t="s">
        <v>10500</v>
      </c>
    </row>
    <row r="61" spans="1:16">
      <c r="A61" s="98">
        <v>63</v>
      </c>
      <c r="B61" s="16" t="s">
        <v>1447</v>
      </c>
      <c r="C61" s="16" t="s">
        <v>1464</v>
      </c>
      <c r="D61" s="16" t="s">
        <v>1735</v>
      </c>
      <c r="E61" s="18">
        <v>45868</v>
      </c>
      <c r="F61" s="16" t="s">
        <v>1474</v>
      </c>
      <c r="G61" s="19">
        <v>25100000</v>
      </c>
      <c r="H61" s="19">
        <v>11295000</v>
      </c>
      <c r="I61" s="19">
        <v>3700000</v>
      </c>
      <c r="J61" s="19">
        <v>7595000</v>
      </c>
      <c r="K61" s="19">
        <v>3765000</v>
      </c>
      <c r="L61" s="19">
        <v>3830000</v>
      </c>
      <c r="M61" s="19">
        <v>0</v>
      </c>
      <c r="N61" s="19">
        <v>0</v>
      </c>
      <c r="O61" s="19">
        <v>0</v>
      </c>
      <c r="P61" s="66" t="s">
        <v>10500</v>
      </c>
    </row>
    <row r="62" spans="1:16">
      <c r="A62" s="98">
        <v>64</v>
      </c>
      <c r="B62" s="16" t="s">
        <v>409</v>
      </c>
      <c r="C62" s="16" t="s">
        <v>1401</v>
      </c>
      <c r="D62" s="16" t="s">
        <v>1518</v>
      </c>
      <c r="E62" s="18">
        <v>45443</v>
      </c>
      <c r="F62" s="16" t="s">
        <v>1520</v>
      </c>
      <c r="G62" s="19">
        <v>21270000</v>
      </c>
      <c r="H62" s="19">
        <v>11273100</v>
      </c>
      <c r="I62" s="19">
        <v>3712700</v>
      </c>
      <c r="J62" s="19">
        <v>7560400</v>
      </c>
      <c r="K62" s="19">
        <v>850800</v>
      </c>
      <c r="L62" s="19">
        <v>0</v>
      </c>
      <c r="M62" s="19">
        <v>0</v>
      </c>
      <c r="N62" s="19">
        <v>0</v>
      </c>
      <c r="O62" s="19">
        <v>6709600</v>
      </c>
      <c r="P62" s="66" t="s">
        <v>10500</v>
      </c>
    </row>
    <row r="63" spans="1:16">
      <c r="A63" s="98">
        <v>65</v>
      </c>
      <c r="B63" s="16" t="s">
        <v>107</v>
      </c>
      <c r="C63" s="16" t="s">
        <v>1460</v>
      </c>
      <c r="D63" s="16" t="s">
        <v>1491</v>
      </c>
      <c r="E63" s="18">
        <v>46044</v>
      </c>
      <c r="F63" s="16" t="s">
        <v>1419</v>
      </c>
      <c r="G63" s="19">
        <v>14248214</v>
      </c>
      <c r="H63" s="19">
        <v>8691412</v>
      </c>
      <c r="I63" s="19">
        <v>1424821.4</v>
      </c>
      <c r="J63" s="19">
        <v>7266590.5999999996</v>
      </c>
      <c r="K63" s="19">
        <v>0</v>
      </c>
      <c r="L63" s="19">
        <v>7266590.5999999996</v>
      </c>
      <c r="M63" s="19">
        <v>0</v>
      </c>
      <c r="N63" s="19">
        <v>0</v>
      </c>
      <c r="O63" s="19">
        <v>0</v>
      </c>
      <c r="P63" s="66" t="s">
        <v>10500</v>
      </c>
    </row>
    <row r="64" spans="1:16">
      <c r="A64" s="98">
        <v>66</v>
      </c>
      <c r="B64" s="16" t="s">
        <v>107</v>
      </c>
      <c r="C64" s="16" t="s">
        <v>1460</v>
      </c>
      <c r="D64" s="16" t="s">
        <v>128</v>
      </c>
      <c r="E64" s="18">
        <v>46130</v>
      </c>
      <c r="F64" s="16" t="s">
        <v>9613</v>
      </c>
      <c r="G64" s="19">
        <v>14238223</v>
      </c>
      <c r="H64" s="19">
        <v>8685316</v>
      </c>
      <c r="I64" s="19">
        <v>1423822</v>
      </c>
      <c r="J64" s="19">
        <v>7261494</v>
      </c>
      <c r="K64" s="19">
        <v>7261494</v>
      </c>
      <c r="L64" s="19">
        <v>0</v>
      </c>
      <c r="M64" s="19">
        <v>0</v>
      </c>
      <c r="N64" s="19">
        <v>0</v>
      </c>
      <c r="O64" s="19">
        <v>0</v>
      </c>
      <c r="P64" s="66" t="s">
        <v>10500</v>
      </c>
    </row>
    <row r="65" spans="1:16">
      <c r="A65" s="98">
        <v>67</v>
      </c>
      <c r="B65" s="16" t="s">
        <v>1429</v>
      </c>
      <c r="C65" s="16" t="s">
        <v>39</v>
      </c>
      <c r="D65" s="16" t="s">
        <v>1430</v>
      </c>
      <c r="E65" s="18">
        <v>46112</v>
      </c>
      <c r="F65" s="16" t="s">
        <v>1432</v>
      </c>
      <c r="G65" s="19">
        <v>10150000</v>
      </c>
      <c r="H65" s="19">
        <v>10150000</v>
      </c>
      <c r="I65" s="19">
        <v>3000000</v>
      </c>
      <c r="J65" s="19">
        <v>7150000</v>
      </c>
      <c r="K65" s="19">
        <v>0</v>
      </c>
      <c r="L65" s="19">
        <v>7150000</v>
      </c>
      <c r="M65" s="19">
        <v>0</v>
      </c>
      <c r="N65" s="19">
        <v>0</v>
      </c>
      <c r="O65" s="19">
        <v>0</v>
      </c>
      <c r="P65" s="66" t="s">
        <v>10500</v>
      </c>
    </row>
    <row r="66" spans="1:16">
      <c r="A66" s="98">
        <v>68</v>
      </c>
      <c r="B66" s="16" t="s">
        <v>107</v>
      </c>
      <c r="C66" s="16" t="s">
        <v>1460</v>
      </c>
      <c r="D66" s="16" t="s">
        <v>126</v>
      </c>
      <c r="E66" s="18">
        <v>46133</v>
      </c>
      <c r="F66" s="16" t="s">
        <v>1982</v>
      </c>
      <c r="G66" s="19">
        <v>14015179</v>
      </c>
      <c r="H66" s="19">
        <v>8549259</v>
      </c>
      <c r="I66" s="19">
        <v>1401517.9</v>
      </c>
      <c r="J66" s="19">
        <v>7147741.0999999996</v>
      </c>
      <c r="K66" s="19">
        <v>0</v>
      </c>
      <c r="L66" s="19">
        <v>7147741.0999999996</v>
      </c>
      <c r="M66" s="19">
        <v>0</v>
      </c>
      <c r="N66" s="19">
        <v>0</v>
      </c>
      <c r="O66" s="19">
        <v>0</v>
      </c>
      <c r="P66" s="66" t="s">
        <v>10500</v>
      </c>
    </row>
    <row r="67" spans="1:16">
      <c r="A67" s="98">
        <v>69</v>
      </c>
      <c r="B67" s="16" t="s">
        <v>130</v>
      </c>
      <c r="C67" s="16" t="s">
        <v>1496</v>
      </c>
      <c r="D67" s="16" t="s">
        <v>169</v>
      </c>
      <c r="E67" s="18">
        <v>46128</v>
      </c>
      <c r="F67" s="16" t="s">
        <v>9632</v>
      </c>
      <c r="G67" s="19">
        <v>23743500</v>
      </c>
      <c r="H67" s="19">
        <v>9497400</v>
      </c>
      <c r="I67" s="19">
        <v>2374350</v>
      </c>
      <c r="J67" s="19">
        <v>7123050</v>
      </c>
      <c r="K67" s="19">
        <v>7123050</v>
      </c>
      <c r="L67" s="19">
        <v>0</v>
      </c>
      <c r="M67" s="19">
        <v>0</v>
      </c>
      <c r="N67" s="19">
        <v>0</v>
      </c>
      <c r="O67" s="19">
        <v>0</v>
      </c>
      <c r="P67" s="66" t="s">
        <v>10500</v>
      </c>
    </row>
    <row r="68" spans="1:16">
      <c r="A68" s="98">
        <v>70</v>
      </c>
      <c r="B68" s="16" t="s">
        <v>1447</v>
      </c>
      <c r="C68" s="16" t="s">
        <v>427</v>
      </c>
      <c r="D68" s="16" t="s">
        <v>1579</v>
      </c>
      <c r="E68" s="18">
        <v>45926</v>
      </c>
      <c r="F68" s="16" t="s">
        <v>1538</v>
      </c>
      <c r="G68" s="19">
        <v>31100000</v>
      </c>
      <c r="H68" s="19">
        <v>13995000</v>
      </c>
      <c r="I68" s="19">
        <v>7000000</v>
      </c>
      <c r="J68" s="19">
        <v>6995000</v>
      </c>
      <c r="K68" s="19">
        <v>4665000</v>
      </c>
      <c r="L68" s="19">
        <v>0</v>
      </c>
      <c r="M68" s="19">
        <v>0</v>
      </c>
      <c r="N68" s="19">
        <v>2330000</v>
      </c>
      <c r="O68" s="19">
        <v>0</v>
      </c>
      <c r="P68" s="66" t="s">
        <v>10500</v>
      </c>
    </row>
    <row r="69" spans="1:16">
      <c r="A69" s="98">
        <v>71</v>
      </c>
      <c r="B69" s="16" t="s">
        <v>1433</v>
      </c>
      <c r="C69" s="16" t="s">
        <v>5</v>
      </c>
      <c r="D69" s="16" t="s">
        <v>1505</v>
      </c>
      <c r="E69" s="18">
        <v>45322</v>
      </c>
      <c r="F69" s="16" t="s">
        <v>1507</v>
      </c>
      <c r="G69" s="19">
        <v>10639223</v>
      </c>
      <c r="H69" s="19">
        <v>8511377</v>
      </c>
      <c r="I69" s="19">
        <v>1700000</v>
      </c>
      <c r="J69" s="19">
        <v>6811377</v>
      </c>
      <c r="K69" s="19">
        <v>0</v>
      </c>
      <c r="L69" s="19">
        <v>0</v>
      </c>
      <c r="M69" s="19">
        <v>0</v>
      </c>
      <c r="N69" s="19">
        <v>0</v>
      </c>
      <c r="O69" s="19">
        <v>6811377</v>
      </c>
      <c r="P69" s="66" t="s">
        <v>10500</v>
      </c>
    </row>
    <row r="70" spans="1:16">
      <c r="A70" s="98">
        <v>72</v>
      </c>
      <c r="B70" s="16" t="s">
        <v>1433</v>
      </c>
      <c r="C70" s="16" t="s">
        <v>5</v>
      </c>
      <c r="D70" s="16" t="s">
        <v>1508</v>
      </c>
      <c r="E70" s="18">
        <v>45322</v>
      </c>
      <c r="F70" s="16" t="s">
        <v>1507</v>
      </c>
      <c r="G70" s="19">
        <v>10639223</v>
      </c>
      <c r="H70" s="19">
        <v>8511377</v>
      </c>
      <c r="I70" s="19">
        <v>1700000</v>
      </c>
      <c r="J70" s="19">
        <v>6811377</v>
      </c>
      <c r="K70" s="19">
        <v>0</v>
      </c>
      <c r="L70" s="19">
        <v>531961</v>
      </c>
      <c r="M70" s="19">
        <v>0</v>
      </c>
      <c r="N70" s="19">
        <v>0</v>
      </c>
      <c r="O70" s="19">
        <v>6279416</v>
      </c>
      <c r="P70" s="66" t="s">
        <v>10500</v>
      </c>
    </row>
    <row r="71" spans="1:16">
      <c r="A71" s="98">
        <v>73</v>
      </c>
      <c r="B71" s="16" t="s">
        <v>1447</v>
      </c>
      <c r="C71" s="16" t="s">
        <v>1464</v>
      </c>
      <c r="D71" s="16" t="s">
        <v>2027</v>
      </c>
      <c r="E71" s="18">
        <v>45929</v>
      </c>
      <c r="F71" s="16" t="s">
        <v>2029</v>
      </c>
      <c r="G71" s="19">
        <v>32600000</v>
      </c>
      <c r="H71" s="19">
        <v>14670000</v>
      </c>
      <c r="I71" s="19">
        <v>8001100</v>
      </c>
      <c r="J71" s="19">
        <v>6668900</v>
      </c>
      <c r="K71" s="19">
        <v>4890000</v>
      </c>
      <c r="L71" s="19">
        <v>1778900</v>
      </c>
      <c r="M71" s="19">
        <v>0</v>
      </c>
      <c r="N71" s="19">
        <v>0</v>
      </c>
      <c r="O71" s="19">
        <v>0</v>
      </c>
      <c r="P71" s="66" t="s">
        <v>10500</v>
      </c>
    </row>
    <row r="72" spans="1:16">
      <c r="A72" s="98">
        <v>74</v>
      </c>
      <c r="B72" s="16" t="s">
        <v>107</v>
      </c>
      <c r="C72" s="16" t="s">
        <v>108</v>
      </c>
      <c r="D72" s="16" t="s">
        <v>1525</v>
      </c>
      <c r="E72" s="18">
        <v>45930</v>
      </c>
      <c r="F72" s="16" t="s">
        <v>1527</v>
      </c>
      <c r="G72" s="19">
        <v>13241071</v>
      </c>
      <c r="H72" s="19">
        <v>8077054</v>
      </c>
      <c r="I72" s="19">
        <v>1489518</v>
      </c>
      <c r="J72" s="19">
        <v>6587536</v>
      </c>
      <c r="K72" s="19">
        <v>0</v>
      </c>
      <c r="L72" s="19">
        <v>529643</v>
      </c>
      <c r="M72" s="19">
        <v>529643</v>
      </c>
      <c r="N72" s="19">
        <v>0</v>
      </c>
      <c r="O72" s="19">
        <v>5528250</v>
      </c>
      <c r="P72" s="66" t="s">
        <v>10500</v>
      </c>
    </row>
    <row r="73" spans="1:16">
      <c r="A73" s="98">
        <v>75</v>
      </c>
      <c r="B73" s="16" t="s">
        <v>409</v>
      </c>
      <c r="C73" s="16" t="s">
        <v>1401</v>
      </c>
      <c r="D73" s="16" t="s">
        <v>1572</v>
      </c>
      <c r="E73" s="18">
        <v>45473</v>
      </c>
      <c r="F73" s="16" t="s">
        <v>1574</v>
      </c>
      <c r="G73" s="19">
        <v>21270000</v>
      </c>
      <c r="H73" s="19">
        <v>12336600</v>
      </c>
      <c r="I73" s="19">
        <v>5812700</v>
      </c>
      <c r="J73" s="19">
        <v>6523900</v>
      </c>
      <c r="K73" s="19">
        <v>850800</v>
      </c>
      <c r="L73" s="19">
        <v>0</v>
      </c>
      <c r="M73" s="19">
        <v>1063500</v>
      </c>
      <c r="N73" s="19">
        <v>0</v>
      </c>
      <c r="O73" s="19">
        <v>4609600</v>
      </c>
      <c r="P73" s="66" t="s">
        <v>10500</v>
      </c>
    </row>
    <row r="74" spans="1:16">
      <c r="A74" s="98">
        <v>76</v>
      </c>
      <c r="B74" s="16" t="s">
        <v>130</v>
      </c>
      <c r="C74" s="16" t="s">
        <v>24</v>
      </c>
      <c r="D74" s="16" t="s">
        <v>1528</v>
      </c>
      <c r="E74" s="18">
        <v>44942</v>
      </c>
      <c r="F74" s="16" t="s">
        <v>1530</v>
      </c>
      <c r="G74" s="19">
        <v>7649133</v>
      </c>
      <c r="H74" s="19">
        <v>6884222</v>
      </c>
      <c r="I74" s="19">
        <v>400000</v>
      </c>
      <c r="J74" s="19">
        <v>6484222</v>
      </c>
      <c r="K74" s="19">
        <v>0</v>
      </c>
      <c r="L74" s="19">
        <v>382457</v>
      </c>
      <c r="M74" s="19">
        <v>0</v>
      </c>
      <c r="N74" s="19">
        <v>0</v>
      </c>
      <c r="O74" s="19">
        <v>6101765</v>
      </c>
      <c r="P74" s="66" t="s">
        <v>10500</v>
      </c>
    </row>
    <row r="75" spans="1:16">
      <c r="A75" s="98">
        <v>77</v>
      </c>
      <c r="B75" s="16" t="s">
        <v>107</v>
      </c>
      <c r="C75" s="16" t="s">
        <v>1487</v>
      </c>
      <c r="D75" s="16" t="s">
        <v>1533</v>
      </c>
      <c r="E75" s="18">
        <v>45930</v>
      </c>
      <c r="F75" s="16" t="s">
        <v>1535</v>
      </c>
      <c r="G75" s="19">
        <v>13533929</v>
      </c>
      <c r="H75" s="19">
        <v>7714339</v>
      </c>
      <c r="I75" s="19">
        <v>1353393</v>
      </c>
      <c r="J75" s="19">
        <v>6360946</v>
      </c>
      <c r="K75" s="19">
        <v>0</v>
      </c>
      <c r="L75" s="19">
        <v>0</v>
      </c>
      <c r="M75" s="19">
        <v>541357</v>
      </c>
      <c r="N75" s="19">
        <v>5819589</v>
      </c>
      <c r="O75" s="19">
        <v>0</v>
      </c>
      <c r="P75" s="66" t="s">
        <v>10500</v>
      </c>
    </row>
    <row r="76" spans="1:16">
      <c r="A76" s="98">
        <v>78</v>
      </c>
      <c r="B76" s="16" t="s">
        <v>1447</v>
      </c>
      <c r="C76" s="16" t="s">
        <v>427</v>
      </c>
      <c r="D76" s="16" t="s">
        <v>1600</v>
      </c>
      <c r="E76" s="18">
        <v>46042</v>
      </c>
      <c r="F76" s="16" t="s">
        <v>1602</v>
      </c>
      <c r="G76" s="19">
        <v>25200000</v>
      </c>
      <c r="H76" s="19">
        <v>11340000</v>
      </c>
      <c r="I76" s="19">
        <v>5000000</v>
      </c>
      <c r="J76" s="19">
        <v>6340000</v>
      </c>
      <c r="K76" s="19">
        <v>3780000</v>
      </c>
      <c r="L76" s="19">
        <v>0</v>
      </c>
      <c r="M76" s="19">
        <v>2560000</v>
      </c>
      <c r="N76" s="19">
        <v>0</v>
      </c>
      <c r="O76" s="19">
        <v>0</v>
      </c>
      <c r="P76" s="66" t="s">
        <v>10500</v>
      </c>
    </row>
    <row r="77" spans="1:16">
      <c r="A77" s="98">
        <v>79</v>
      </c>
      <c r="B77" s="16" t="s">
        <v>107</v>
      </c>
      <c r="C77" s="16" t="s">
        <v>1460</v>
      </c>
      <c r="D77" s="16" t="s">
        <v>1536</v>
      </c>
      <c r="E77" s="18">
        <v>45976</v>
      </c>
      <c r="F77" s="16" t="s">
        <v>1538</v>
      </c>
      <c r="G77" s="19">
        <v>13329300</v>
      </c>
      <c r="H77" s="19">
        <v>8130873</v>
      </c>
      <c r="I77" s="19">
        <v>1832930</v>
      </c>
      <c r="J77" s="19">
        <v>6297943</v>
      </c>
      <c r="K77" s="19">
        <v>0</v>
      </c>
      <c r="L77" s="19">
        <v>0</v>
      </c>
      <c r="M77" s="19">
        <v>533172</v>
      </c>
      <c r="N77" s="19">
        <v>5764771</v>
      </c>
      <c r="O77" s="19">
        <v>0</v>
      </c>
      <c r="P77" s="66" t="s">
        <v>10500</v>
      </c>
    </row>
    <row r="78" spans="1:16">
      <c r="A78" s="98">
        <v>80</v>
      </c>
      <c r="B78" s="16" t="s">
        <v>1447</v>
      </c>
      <c r="C78" s="16" t="s">
        <v>1464</v>
      </c>
      <c r="D78" s="16" t="s">
        <v>2577</v>
      </c>
      <c r="E78" s="18">
        <v>45961</v>
      </c>
      <c r="F78" s="16" t="s">
        <v>2579</v>
      </c>
      <c r="G78" s="19">
        <v>41100000</v>
      </c>
      <c r="H78" s="19">
        <v>18495000</v>
      </c>
      <c r="I78" s="19">
        <v>12350482</v>
      </c>
      <c r="J78" s="19">
        <v>6144518</v>
      </c>
      <c r="K78" s="19">
        <v>6144518</v>
      </c>
      <c r="L78" s="19">
        <v>0</v>
      </c>
      <c r="M78" s="19">
        <v>0</v>
      </c>
      <c r="N78" s="19">
        <v>0</v>
      </c>
      <c r="O78" s="19">
        <v>0</v>
      </c>
      <c r="P78" s="66" t="s">
        <v>10500</v>
      </c>
    </row>
    <row r="79" spans="1:16">
      <c r="A79" s="98">
        <v>81</v>
      </c>
      <c r="B79" s="16" t="s">
        <v>107</v>
      </c>
      <c r="C79" s="16" t="s">
        <v>1460</v>
      </c>
      <c r="D79" s="16" t="s">
        <v>10079</v>
      </c>
      <c r="E79" s="18">
        <v>46022</v>
      </c>
      <c r="F79" s="16" t="s">
        <v>9632</v>
      </c>
      <c r="G79" s="19">
        <v>13658549</v>
      </c>
      <c r="H79" s="19">
        <v>7512201</v>
      </c>
      <c r="I79" s="19">
        <v>1378619.9</v>
      </c>
      <c r="J79" s="19">
        <v>6133581.0999999996</v>
      </c>
      <c r="K79" s="19">
        <v>6133581.0999999996</v>
      </c>
      <c r="L79" s="19">
        <v>0</v>
      </c>
      <c r="M79" s="19">
        <v>0</v>
      </c>
      <c r="N79" s="19">
        <v>0</v>
      </c>
      <c r="O79" s="19">
        <v>0</v>
      </c>
      <c r="P79" s="66" t="s">
        <v>10500</v>
      </c>
    </row>
    <row r="80" spans="1:16">
      <c r="A80" s="98">
        <v>82</v>
      </c>
      <c r="B80" s="16" t="s">
        <v>1542</v>
      </c>
      <c r="C80" s="16" t="s">
        <v>1543</v>
      </c>
      <c r="D80" s="16" t="s">
        <v>1544</v>
      </c>
      <c r="E80" s="18">
        <v>46022</v>
      </c>
      <c r="F80" s="16" t="s">
        <v>1546</v>
      </c>
      <c r="G80" s="19">
        <v>36560000</v>
      </c>
      <c r="H80" s="19">
        <v>10968000</v>
      </c>
      <c r="I80" s="19">
        <v>4950000</v>
      </c>
      <c r="J80" s="19">
        <v>6018000</v>
      </c>
      <c r="K80" s="19">
        <v>0</v>
      </c>
      <c r="L80" s="19">
        <v>0</v>
      </c>
      <c r="M80" s="19">
        <v>0</v>
      </c>
      <c r="N80" s="19">
        <v>0</v>
      </c>
      <c r="O80" s="19">
        <v>6018000</v>
      </c>
      <c r="P80" s="66" t="s">
        <v>10500</v>
      </c>
    </row>
    <row r="81" spans="1:16">
      <c r="A81" s="98">
        <v>83</v>
      </c>
      <c r="B81" s="16" t="s">
        <v>400</v>
      </c>
      <c r="C81" s="16" t="s">
        <v>71</v>
      </c>
      <c r="D81" s="16" t="s">
        <v>1549</v>
      </c>
      <c r="E81" s="18">
        <v>44772</v>
      </c>
      <c r="F81" s="16" t="s">
        <v>1551</v>
      </c>
      <c r="G81" s="19">
        <v>7192000</v>
      </c>
      <c r="H81" s="19">
        <v>7192000</v>
      </c>
      <c r="I81" s="19">
        <v>1250000</v>
      </c>
      <c r="J81" s="19">
        <v>5942000</v>
      </c>
      <c r="K81" s="19">
        <v>0</v>
      </c>
      <c r="L81" s="19">
        <v>0</v>
      </c>
      <c r="M81" s="19">
        <v>0</v>
      </c>
      <c r="N81" s="19">
        <v>0</v>
      </c>
      <c r="O81" s="19">
        <v>5942000</v>
      </c>
      <c r="P81" s="66" t="s">
        <v>10500</v>
      </c>
    </row>
    <row r="82" spans="1:16">
      <c r="A82" s="98">
        <v>86</v>
      </c>
      <c r="B82" s="16" t="s">
        <v>400</v>
      </c>
      <c r="C82" s="16" t="s">
        <v>70</v>
      </c>
      <c r="D82" s="16" t="s">
        <v>405</v>
      </c>
      <c r="E82" s="18">
        <v>46132</v>
      </c>
      <c r="F82" s="16" t="s">
        <v>10027</v>
      </c>
      <c r="G82" s="19">
        <v>6500000</v>
      </c>
      <c r="H82" s="19">
        <v>6500000</v>
      </c>
      <c r="I82" s="19">
        <v>650000</v>
      </c>
      <c r="J82" s="19">
        <v>5850000</v>
      </c>
      <c r="K82" s="19">
        <v>5850000</v>
      </c>
      <c r="L82" s="19">
        <v>0</v>
      </c>
      <c r="M82" s="19">
        <v>0</v>
      </c>
      <c r="N82" s="19">
        <v>0</v>
      </c>
      <c r="O82" s="19">
        <v>0</v>
      </c>
      <c r="P82" s="66" t="s">
        <v>10500</v>
      </c>
    </row>
    <row r="83" spans="1:16">
      <c r="A83" s="98">
        <v>87</v>
      </c>
      <c r="B83" s="16" t="s">
        <v>107</v>
      </c>
      <c r="C83" s="16" t="s">
        <v>108</v>
      </c>
      <c r="D83" s="16" t="s">
        <v>124</v>
      </c>
      <c r="E83" s="18">
        <v>46133</v>
      </c>
      <c r="F83" s="16" t="s">
        <v>10322</v>
      </c>
      <c r="G83" s="19">
        <v>9694643</v>
      </c>
      <c r="H83" s="19">
        <v>5913733</v>
      </c>
      <c r="I83" s="19">
        <v>200000</v>
      </c>
      <c r="J83" s="19">
        <v>5713733</v>
      </c>
      <c r="K83" s="19">
        <v>5713733</v>
      </c>
      <c r="L83" s="19">
        <v>0</v>
      </c>
      <c r="M83" s="19">
        <v>0</v>
      </c>
      <c r="N83" s="19">
        <v>0</v>
      </c>
      <c r="O83" s="19">
        <v>0</v>
      </c>
      <c r="P83" s="66" t="s">
        <v>10500</v>
      </c>
    </row>
    <row r="84" spans="1:16">
      <c r="A84" s="98">
        <v>88</v>
      </c>
      <c r="B84" s="16" t="s">
        <v>318</v>
      </c>
      <c r="C84" s="16" t="s">
        <v>319</v>
      </c>
      <c r="D84" s="16" t="s">
        <v>9652</v>
      </c>
      <c r="E84" s="18">
        <v>46108</v>
      </c>
      <c r="F84" s="16" t="s">
        <v>9654</v>
      </c>
      <c r="G84" s="19">
        <v>5787900</v>
      </c>
      <c r="H84" s="19">
        <v>5787900</v>
      </c>
      <c r="I84" s="19">
        <v>100000</v>
      </c>
      <c r="J84" s="19">
        <v>5687900</v>
      </c>
      <c r="K84" s="19">
        <v>5687900</v>
      </c>
      <c r="L84" s="19">
        <v>0</v>
      </c>
      <c r="M84" s="19">
        <v>0</v>
      </c>
      <c r="N84" s="19">
        <v>0</v>
      </c>
      <c r="O84" s="19">
        <v>0</v>
      </c>
      <c r="P84" s="66" t="s">
        <v>10500</v>
      </c>
    </row>
    <row r="85" spans="1:16">
      <c r="A85" s="98">
        <v>89</v>
      </c>
      <c r="B85" s="16" t="s">
        <v>1433</v>
      </c>
      <c r="C85" s="16" t="s">
        <v>6</v>
      </c>
      <c r="D85" s="16" t="s">
        <v>1569</v>
      </c>
      <c r="E85" s="18">
        <v>45716</v>
      </c>
      <c r="F85" s="16" t="s">
        <v>1571</v>
      </c>
      <c r="G85" s="19">
        <v>8750000</v>
      </c>
      <c r="H85" s="19">
        <v>6562500</v>
      </c>
      <c r="I85" s="19">
        <v>875000</v>
      </c>
      <c r="J85" s="19">
        <v>5687500</v>
      </c>
      <c r="K85" s="19">
        <v>0</v>
      </c>
      <c r="L85" s="19">
        <v>0</v>
      </c>
      <c r="M85" s="19">
        <v>0</v>
      </c>
      <c r="N85" s="19">
        <v>0</v>
      </c>
      <c r="O85" s="19">
        <v>5687500</v>
      </c>
      <c r="P85" s="66" t="s">
        <v>10500</v>
      </c>
    </row>
    <row r="86" spans="1:16">
      <c r="A86" s="98">
        <v>90</v>
      </c>
      <c r="B86" s="16" t="s">
        <v>1447</v>
      </c>
      <c r="C86" s="16" t="s">
        <v>427</v>
      </c>
      <c r="D86" s="16" t="s">
        <v>9694</v>
      </c>
      <c r="E86" s="18">
        <v>45991</v>
      </c>
      <c r="F86" s="16" t="s">
        <v>2579</v>
      </c>
      <c r="G86" s="19">
        <v>38600000</v>
      </c>
      <c r="H86" s="19">
        <v>17370000</v>
      </c>
      <c r="I86" s="19">
        <v>11695800</v>
      </c>
      <c r="J86" s="19">
        <v>5674200</v>
      </c>
      <c r="K86" s="19">
        <v>5674200</v>
      </c>
      <c r="L86" s="19">
        <v>0</v>
      </c>
      <c r="M86" s="19">
        <v>0</v>
      </c>
      <c r="N86" s="19">
        <v>0</v>
      </c>
      <c r="O86" s="19">
        <v>0</v>
      </c>
      <c r="P86" s="66" t="s">
        <v>10500</v>
      </c>
    </row>
    <row r="87" spans="1:16">
      <c r="A87" s="98">
        <v>91</v>
      </c>
      <c r="B87" s="16" t="s">
        <v>355</v>
      </c>
      <c r="C87" s="16" t="s">
        <v>1588</v>
      </c>
      <c r="D87" s="16" t="s">
        <v>9634</v>
      </c>
      <c r="E87" s="18">
        <v>46108</v>
      </c>
      <c r="F87" s="16" t="s">
        <v>9636</v>
      </c>
      <c r="G87" s="19">
        <v>9957839</v>
      </c>
      <c r="H87" s="19">
        <v>5675970</v>
      </c>
      <c r="I87" s="19">
        <v>100000</v>
      </c>
      <c r="J87" s="19">
        <v>5575970</v>
      </c>
      <c r="K87" s="19">
        <v>5575970</v>
      </c>
      <c r="L87" s="19">
        <v>0</v>
      </c>
      <c r="M87" s="19">
        <v>0</v>
      </c>
      <c r="N87" s="19">
        <v>0</v>
      </c>
      <c r="O87" s="19">
        <v>0</v>
      </c>
      <c r="P87" s="66" t="s">
        <v>10500</v>
      </c>
    </row>
    <row r="88" spans="1:16">
      <c r="A88" s="98">
        <v>92</v>
      </c>
      <c r="B88" s="16" t="s">
        <v>409</v>
      </c>
      <c r="C88" s="16" t="s">
        <v>1401</v>
      </c>
      <c r="D88" s="16" t="s">
        <v>1521</v>
      </c>
      <c r="E88" s="18">
        <v>45443</v>
      </c>
      <c r="F88" s="16" t="s">
        <v>1520</v>
      </c>
      <c r="G88" s="19">
        <v>21270000</v>
      </c>
      <c r="H88" s="19">
        <v>11273100</v>
      </c>
      <c r="I88" s="19">
        <v>5712700</v>
      </c>
      <c r="J88" s="19">
        <v>5560400</v>
      </c>
      <c r="K88" s="19">
        <v>850800</v>
      </c>
      <c r="L88" s="19">
        <v>0</v>
      </c>
      <c r="M88" s="19">
        <v>0</v>
      </c>
      <c r="N88" s="19">
        <v>0</v>
      </c>
      <c r="O88" s="19">
        <v>4709600</v>
      </c>
      <c r="P88" s="66" t="s">
        <v>10500</v>
      </c>
    </row>
    <row r="89" spans="1:16">
      <c r="A89" s="98">
        <v>93</v>
      </c>
      <c r="B89" s="16" t="s">
        <v>1433</v>
      </c>
      <c r="C89" s="16" t="s">
        <v>1434</v>
      </c>
      <c r="D89" s="16" t="s">
        <v>1435</v>
      </c>
      <c r="E89" s="18">
        <v>46098</v>
      </c>
      <c r="F89" s="16" t="s">
        <v>1437</v>
      </c>
      <c r="G89" s="19">
        <v>14322630</v>
      </c>
      <c r="H89" s="19">
        <v>10741974</v>
      </c>
      <c r="I89" s="19">
        <v>5232263</v>
      </c>
      <c r="J89" s="19">
        <v>5509711</v>
      </c>
      <c r="K89" s="19">
        <v>716132</v>
      </c>
      <c r="L89" s="19">
        <v>4793579</v>
      </c>
      <c r="M89" s="19">
        <v>0</v>
      </c>
      <c r="N89" s="19">
        <v>0</v>
      </c>
      <c r="O89" s="19">
        <v>0</v>
      </c>
      <c r="P89" s="66" t="s">
        <v>10500</v>
      </c>
    </row>
    <row r="90" spans="1:16">
      <c r="A90" s="98">
        <v>94</v>
      </c>
      <c r="B90" s="16" t="s">
        <v>318</v>
      </c>
      <c r="C90" s="16" t="s">
        <v>320</v>
      </c>
      <c r="D90" s="16" t="s">
        <v>10482</v>
      </c>
      <c r="E90" s="18">
        <v>46091</v>
      </c>
      <c r="F90" s="16" t="s">
        <v>9613</v>
      </c>
      <c r="G90" s="19">
        <v>5405310</v>
      </c>
      <c r="H90" s="19">
        <v>5405310</v>
      </c>
      <c r="I90" s="19">
        <v>50000</v>
      </c>
      <c r="J90" s="19">
        <v>5355310</v>
      </c>
      <c r="K90" s="19">
        <v>5355310</v>
      </c>
      <c r="L90" s="19">
        <v>0</v>
      </c>
      <c r="M90" s="19">
        <v>0</v>
      </c>
      <c r="N90" s="19">
        <v>0</v>
      </c>
      <c r="O90" s="19">
        <v>0</v>
      </c>
      <c r="P90" s="66" t="s">
        <v>10500</v>
      </c>
    </row>
    <row r="91" spans="1:16">
      <c r="A91" s="98">
        <v>95</v>
      </c>
      <c r="B91" s="16" t="s">
        <v>318</v>
      </c>
      <c r="C91" s="16" t="s">
        <v>320</v>
      </c>
      <c r="D91" s="16" t="s">
        <v>10484</v>
      </c>
      <c r="E91" s="18">
        <v>46091</v>
      </c>
      <c r="F91" s="16" t="s">
        <v>9613</v>
      </c>
      <c r="G91" s="19">
        <v>5405310</v>
      </c>
      <c r="H91" s="19">
        <v>5405310</v>
      </c>
      <c r="I91" s="19">
        <v>50000</v>
      </c>
      <c r="J91" s="19">
        <v>5355310</v>
      </c>
      <c r="K91" s="19">
        <v>5355310</v>
      </c>
      <c r="L91" s="19">
        <v>0</v>
      </c>
      <c r="M91" s="19">
        <v>0</v>
      </c>
      <c r="N91" s="19">
        <v>0</v>
      </c>
      <c r="O91" s="19">
        <v>0</v>
      </c>
      <c r="P91" s="66" t="s">
        <v>10500</v>
      </c>
    </row>
    <row r="92" spans="1:16">
      <c r="A92" s="98">
        <v>96</v>
      </c>
      <c r="B92" s="16" t="s">
        <v>355</v>
      </c>
      <c r="C92" s="16" t="s">
        <v>61</v>
      </c>
      <c r="D92" s="16" t="s">
        <v>9611</v>
      </c>
      <c r="E92" s="18">
        <v>46102</v>
      </c>
      <c r="F92" s="16" t="s">
        <v>9613</v>
      </c>
      <c r="G92" s="19">
        <v>10278950</v>
      </c>
      <c r="H92" s="19">
        <v>5447844</v>
      </c>
      <c r="I92" s="19">
        <v>100000</v>
      </c>
      <c r="J92" s="19">
        <v>5347844</v>
      </c>
      <c r="K92" s="19">
        <v>5347844</v>
      </c>
      <c r="L92" s="19">
        <v>0</v>
      </c>
      <c r="M92" s="19">
        <v>0</v>
      </c>
      <c r="N92" s="19">
        <v>0</v>
      </c>
      <c r="O92" s="19">
        <v>0</v>
      </c>
      <c r="P92" s="66" t="s">
        <v>10500</v>
      </c>
    </row>
    <row r="93" spans="1:16">
      <c r="A93" s="98">
        <v>97</v>
      </c>
      <c r="B93" s="16" t="s">
        <v>318</v>
      </c>
      <c r="C93" s="16" t="s">
        <v>320</v>
      </c>
      <c r="D93" s="16" t="s">
        <v>353</v>
      </c>
      <c r="E93" s="18">
        <v>46136</v>
      </c>
      <c r="F93" s="16" t="s">
        <v>9616</v>
      </c>
      <c r="G93" s="19">
        <v>5886000</v>
      </c>
      <c r="H93" s="19">
        <v>5886000</v>
      </c>
      <c r="I93" s="19">
        <v>588600</v>
      </c>
      <c r="J93" s="19">
        <v>5297400</v>
      </c>
      <c r="K93" s="19">
        <v>5297400</v>
      </c>
      <c r="L93" s="19">
        <v>0</v>
      </c>
      <c r="M93" s="19">
        <v>0</v>
      </c>
      <c r="N93" s="19">
        <v>0</v>
      </c>
      <c r="O93" s="19">
        <v>0</v>
      </c>
      <c r="P93" s="66" t="s">
        <v>10500</v>
      </c>
    </row>
    <row r="94" spans="1:16">
      <c r="A94" s="98">
        <v>98</v>
      </c>
      <c r="B94" s="16" t="s">
        <v>409</v>
      </c>
      <c r="C94" s="16" t="s">
        <v>1401</v>
      </c>
      <c r="D94" s="16" t="s">
        <v>1552</v>
      </c>
      <c r="E94" s="18">
        <v>45525</v>
      </c>
      <c r="F94" s="16" t="s">
        <v>1554</v>
      </c>
      <c r="G94" s="19">
        <v>21270000</v>
      </c>
      <c r="H94" s="19">
        <v>11273100</v>
      </c>
      <c r="I94" s="19">
        <v>6000000</v>
      </c>
      <c r="J94" s="19">
        <v>5273100</v>
      </c>
      <c r="K94" s="19">
        <v>850800</v>
      </c>
      <c r="L94" s="19">
        <v>0</v>
      </c>
      <c r="M94" s="19">
        <v>0</v>
      </c>
      <c r="N94" s="19">
        <v>0</v>
      </c>
      <c r="O94" s="19">
        <v>4422300</v>
      </c>
      <c r="P94" s="66" t="s">
        <v>10500</v>
      </c>
    </row>
    <row r="95" spans="1:16">
      <c r="A95" s="98">
        <v>99</v>
      </c>
      <c r="B95" s="16" t="s">
        <v>395</v>
      </c>
      <c r="C95" s="16" t="s">
        <v>68</v>
      </c>
      <c r="D95" s="16" t="s">
        <v>1592</v>
      </c>
      <c r="E95" s="18">
        <v>44285</v>
      </c>
      <c r="F95" s="16" t="s">
        <v>1594</v>
      </c>
      <c r="G95" s="19">
        <v>6000000</v>
      </c>
      <c r="H95" s="19">
        <v>6000000</v>
      </c>
      <c r="I95" s="19">
        <v>835000</v>
      </c>
      <c r="J95" s="19">
        <v>5165000</v>
      </c>
      <c r="K95" s="19">
        <v>0</v>
      </c>
      <c r="L95" s="19">
        <v>0</v>
      </c>
      <c r="M95" s="19">
        <v>0</v>
      </c>
      <c r="N95" s="19">
        <v>0</v>
      </c>
      <c r="O95" s="19">
        <v>5165000</v>
      </c>
      <c r="P95" s="66" t="s">
        <v>10500</v>
      </c>
    </row>
    <row r="96" spans="1:16">
      <c r="A96" s="98">
        <v>100</v>
      </c>
      <c r="B96" s="16" t="s">
        <v>130</v>
      </c>
      <c r="C96" s="16" t="s">
        <v>24</v>
      </c>
      <c r="D96" s="16" t="s">
        <v>1515</v>
      </c>
      <c r="E96" s="18">
        <v>44942</v>
      </c>
      <c r="F96" s="16" t="s">
        <v>1517</v>
      </c>
      <c r="G96" s="19">
        <v>11121900</v>
      </c>
      <c r="H96" s="19">
        <v>9453615</v>
      </c>
      <c r="I96" s="19">
        <v>4312472</v>
      </c>
      <c r="J96" s="19">
        <v>5141143</v>
      </c>
      <c r="K96" s="19">
        <v>0</v>
      </c>
      <c r="L96" s="19">
        <v>0</v>
      </c>
      <c r="M96" s="19">
        <v>0</v>
      </c>
      <c r="N96" s="19">
        <v>0</v>
      </c>
      <c r="O96" s="19">
        <v>5141143</v>
      </c>
      <c r="P96" s="66" t="s">
        <v>10500</v>
      </c>
    </row>
    <row r="97" spans="1:16">
      <c r="A97" s="98">
        <v>101</v>
      </c>
      <c r="B97" s="16" t="s">
        <v>107</v>
      </c>
      <c r="C97" s="16" t="s">
        <v>108</v>
      </c>
      <c r="D97" s="16" t="s">
        <v>9781</v>
      </c>
      <c r="E97" s="18">
        <v>46105</v>
      </c>
      <c r="F97" s="16" t="s">
        <v>9599</v>
      </c>
      <c r="G97" s="19">
        <v>9998214</v>
      </c>
      <c r="H97" s="19">
        <v>6098912</v>
      </c>
      <c r="I97" s="19">
        <v>999821</v>
      </c>
      <c r="J97" s="19">
        <v>5099091</v>
      </c>
      <c r="K97" s="19">
        <v>5099091</v>
      </c>
      <c r="L97" s="19">
        <v>0</v>
      </c>
      <c r="M97" s="19">
        <v>0</v>
      </c>
      <c r="N97" s="19">
        <v>0</v>
      </c>
      <c r="O97" s="19">
        <v>0</v>
      </c>
      <c r="P97" s="66" t="s">
        <v>10500</v>
      </c>
    </row>
    <row r="98" spans="1:16">
      <c r="A98" s="98">
        <v>102</v>
      </c>
      <c r="B98" s="16" t="s">
        <v>130</v>
      </c>
      <c r="C98" s="16" t="s">
        <v>131</v>
      </c>
      <c r="D98" s="16" t="s">
        <v>1597</v>
      </c>
      <c r="E98" s="18">
        <v>45593</v>
      </c>
      <c r="F98" s="16" t="s">
        <v>1571</v>
      </c>
      <c r="G98" s="19">
        <v>13177854</v>
      </c>
      <c r="H98" s="19">
        <v>5271142</v>
      </c>
      <c r="I98" s="19">
        <v>200000</v>
      </c>
      <c r="J98" s="19">
        <v>5071142</v>
      </c>
      <c r="K98" s="19">
        <v>0</v>
      </c>
      <c r="L98" s="19">
        <v>0</v>
      </c>
      <c r="M98" s="19">
        <v>0</v>
      </c>
      <c r="N98" s="19">
        <v>658893</v>
      </c>
      <c r="O98" s="19">
        <v>4412249</v>
      </c>
      <c r="P98" s="66" t="s">
        <v>10500</v>
      </c>
    </row>
    <row r="99" spans="1:16">
      <c r="A99" s="98">
        <v>103</v>
      </c>
      <c r="B99" s="16" t="s">
        <v>130</v>
      </c>
      <c r="C99" s="16" t="s">
        <v>131</v>
      </c>
      <c r="D99" s="16" t="s">
        <v>1599</v>
      </c>
      <c r="E99" s="18">
        <v>45593</v>
      </c>
      <c r="F99" s="16" t="s">
        <v>1571</v>
      </c>
      <c r="G99" s="19">
        <v>13177854</v>
      </c>
      <c r="H99" s="19">
        <v>5271142</v>
      </c>
      <c r="I99" s="19">
        <v>200000</v>
      </c>
      <c r="J99" s="19">
        <v>5071142</v>
      </c>
      <c r="K99" s="19">
        <v>0</v>
      </c>
      <c r="L99" s="19">
        <v>0</v>
      </c>
      <c r="M99" s="19">
        <v>0</v>
      </c>
      <c r="N99" s="19">
        <v>658893</v>
      </c>
      <c r="O99" s="19">
        <v>4412249</v>
      </c>
      <c r="P99" s="66" t="s">
        <v>10500</v>
      </c>
    </row>
    <row r="100" spans="1:16">
      <c r="A100" s="98">
        <v>104</v>
      </c>
      <c r="B100" s="16" t="s">
        <v>130</v>
      </c>
      <c r="C100" s="16" t="s">
        <v>1496</v>
      </c>
      <c r="D100" s="16" t="s">
        <v>1497</v>
      </c>
      <c r="E100" s="18">
        <v>45954</v>
      </c>
      <c r="F100" s="16" t="s">
        <v>1499</v>
      </c>
      <c r="G100" s="19">
        <v>22834052</v>
      </c>
      <c r="H100" s="19">
        <v>9133621</v>
      </c>
      <c r="I100" s="19">
        <v>4100000</v>
      </c>
      <c r="J100" s="19">
        <v>5033621</v>
      </c>
      <c r="K100" s="19">
        <v>0</v>
      </c>
      <c r="L100" s="19">
        <v>5033621</v>
      </c>
      <c r="M100" s="19">
        <v>0</v>
      </c>
      <c r="N100" s="19">
        <v>0</v>
      </c>
      <c r="O100" s="19">
        <v>0</v>
      </c>
      <c r="P100" s="66" t="s">
        <v>10500</v>
      </c>
    </row>
    <row r="101" spans="1:16">
      <c r="A101" s="98">
        <v>105</v>
      </c>
      <c r="B101" s="16" t="s">
        <v>355</v>
      </c>
      <c r="C101" s="16" t="s">
        <v>61</v>
      </c>
      <c r="D101" s="16" t="s">
        <v>9807</v>
      </c>
      <c r="E101" s="18">
        <v>46106</v>
      </c>
      <c r="F101" s="16" t="s">
        <v>9599</v>
      </c>
      <c r="G101" s="19">
        <v>9867860</v>
      </c>
      <c r="H101" s="19">
        <v>5229965</v>
      </c>
      <c r="I101" s="19">
        <v>200000</v>
      </c>
      <c r="J101" s="19">
        <v>5029965</v>
      </c>
      <c r="K101" s="19">
        <v>5029965</v>
      </c>
      <c r="L101" s="19">
        <v>0</v>
      </c>
      <c r="M101" s="19">
        <v>0</v>
      </c>
      <c r="N101" s="19">
        <v>0</v>
      </c>
      <c r="O101" s="19">
        <v>0</v>
      </c>
      <c r="P101" s="66" t="s">
        <v>10500</v>
      </c>
    </row>
    <row r="102" spans="1:16">
      <c r="A102" s="98">
        <v>106</v>
      </c>
      <c r="B102" s="16" t="s">
        <v>1447</v>
      </c>
      <c r="C102" s="16" t="s">
        <v>427</v>
      </c>
      <c r="D102" s="16" t="s">
        <v>3205</v>
      </c>
      <c r="E102" s="18">
        <v>46062</v>
      </c>
      <c r="F102" s="16" t="s">
        <v>2004</v>
      </c>
      <c r="G102" s="19">
        <v>32600000</v>
      </c>
      <c r="H102" s="19">
        <v>14670000</v>
      </c>
      <c r="I102" s="19">
        <v>9777611</v>
      </c>
      <c r="J102" s="19">
        <v>4892389</v>
      </c>
      <c r="K102" s="19">
        <v>4890000</v>
      </c>
      <c r="L102" s="19">
        <v>0</v>
      </c>
      <c r="M102" s="19">
        <v>0</v>
      </c>
      <c r="N102" s="19">
        <v>2389</v>
      </c>
      <c r="O102" s="19">
        <v>0</v>
      </c>
      <c r="P102" s="66" t="s">
        <v>10500</v>
      </c>
    </row>
    <row r="103" spans="1:16">
      <c r="A103" s="98">
        <v>107</v>
      </c>
      <c r="B103" s="16" t="s">
        <v>1447</v>
      </c>
      <c r="C103" s="16" t="s">
        <v>427</v>
      </c>
      <c r="D103" s="16" t="s">
        <v>5433</v>
      </c>
      <c r="E103" s="18">
        <v>45944</v>
      </c>
      <c r="F103" s="16" t="s">
        <v>2226</v>
      </c>
      <c r="G103" s="19">
        <v>32600000</v>
      </c>
      <c r="H103" s="19">
        <v>14670000</v>
      </c>
      <c r="I103" s="19">
        <v>9780000</v>
      </c>
      <c r="J103" s="19">
        <v>4890000</v>
      </c>
      <c r="K103" s="19">
        <v>4890000</v>
      </c>
      <c r="L103" s="19">
        <v>0</v>
      </c>
      <c r="M103" s="19">
        <v>0</v>
      </c>
      <c r="N103" s="19">
        <v>0</v>
      </c>
      <c r="O103" s="19">
        <v>0</v>
      </c>
      <c r="P103" s="66" t="s">
        <v>10500</v>
      </c>
    </row>
    <row r="104" spans="1:16">
      <c r="A104" s="98">
        <v>108</v>
      </c>
      <c r="B104" s="16" t="s">
        <v>355</v>
      </c>
      <c r="C104" s="16" t="s">
        <v>61</v>
      </c>
      <c r="D104" s="16" t="s">
        <v>1619</v>
      </c>
      <c r="E104" s="18">
        <v>46092</v>
      </c>
      <c r="F104" s="16" t="s">
        <v>1495</v>
      </c>
      <c r="G104" s="19">
        <v>10092060</v>
      </c>
      <c r="H104" s="19">
        <v>5348791</v>
      </c>
      <c r="I104" s="19">
        <v>500000</v>
      </c>
      <c r="J104" s="19">
        <v>4848791</v>
      </c>
      <c r="K104" s="19">
        <v>0</v>
      </c>
      <c r="L104" s="19">
        <v>4848791</v>
      </c>
      <c r="M104" s="19">
        <v>0</v>
      </c>
      <c r="N104" s="19">
        <v>0</v>
      </c>
      <c r="O104" s="19">
        <v>0</v>
      </c>
      <c r="P104" s="66" t="s">
        <v>10500</v>
      </c>
    </row>
    <row r="105" spans="1:16">
      <c r="A105" s="98">
        <v>109</v>
      </c>
      <c r="B105" s="16" t="s">
        <v>400</v>
      </c>
      <c r="C105" s="16" t="s">
        <v>71</v>
      </c>
      <c r="D105" s="16" t="s">
        <v>1621</v>
      </c>
      <c r="E105" s="18">
        <v>45219</v>
      </c>
      <c r="F105" s="16" t="s">
        <v>1623</v>
      </c>
      <c r="G105" s="19">
        <v>5030000</v>
      </c>
      <c r="H105" s="19">
        <v>5030000</v>
      </c>
      <c r="I105" s="19">
        <v>200000</v>
      </c>
      <c r="J105" s="19">
        <v>4830000</v>
      </c>
      <c r="K105" s="19">
        <v>0</v>
      </c>
      <c r="L105" s="19">
        <v>0</v>
      </c>
      <c r="M105" s="19">
        <v>0</v>
      </c>
      <c r="N105" s="19">
        <v>0</v>
      </c>
      <c r="O105" s="19">
        <v>4830000</v>
      </c>
      <c r="P105" s="66" t="s">
        <v>10500</v>
      </c>
    </row>
    <row r="106" spans="1:16">
      <c r="A106" s="98">
        <v>111</v>
      </c>
      <c r="B106" s="16" t="s">
        <v>318</v>
      </c>
      <c r="C106" s="16" t="s">
        <v>320</v>
      </c>
      <c r="D106" s="16" t="s">
        <v>1624</v>
      </c>
      <c r="E106" s="18">
        <v>46078</v>
      </c>
      <c r="F106" s="16" t="s">
        <v>1626</v>
      </c>
      <c r="G106" s="19">
        <v>5331735</v>
      </c>
      <c r="H106" s="19">
        <v>5331735</v>
      </c>
      <c r="I106" s="19">
        <v>535052</v>
      </c>
      <c r="J106" s="19">
        <v>4796683</v>
      </c>
      <c r="K106" s="19">
        <v>0</v>
      </c>
      <c r="L106" s="19">
        <v>0</v>
      </c>
      <c r="M106" s="19">
        <v>4796683</v>
      </c>
      <c r="N106" s="19">
        <v>0</v>
      </c>
      <c r="O106" s="19">
        <v>0</v>
      </c>
      <c r="P106" s="66" t="s">
        <v>10500</v>
      </c>
    </row>
    <row r="107" spans="1:16">
      <c r="A107" s="98">
        <v>112</v>
      </c>
      <c r="B107" s="16" t="s">
        <v>395</v>
      </c>
      <c r="C107" s="16" t="s">
        <v>68</v>
      </c>
      <c r="D107" s="16" t="s">
        <v>1627</v>
      </c>
      <c r="E107" s="18">
        <v>44104</v>
      </c>
      <c r="F107" s="16" t="s">
        <v>1629</v>
      </c>
      <c r="G107" s="19">
        <v>9220000</v>
      </c>
      <c r="H107" s="19">
        <v>9220000</v>
      </c>
      <c r="I107" s="19">
        <v>4426000</v>
      </c>
      <c r="J107" s="19">
        <v>4794000</v>
      </c>
      <c r="K107" s="19">
        <v>0</v>
      </c>
      <c r="L107" s="19">
        <v>0</v>
      </c>
      <c r="M107" s="19">
        <v>0</v>
      </c>
      <c r="N107" s="19">
        <v>0</v>
      </c>
      <c r="O107" s="19">
        <v>4794000</v>
      </c>
      <c r="P107" s="66" t="s">
        <v>10500</v>
      </c>
    </row>
    <row r="108" spans="1:16">
      <c r="A108" s="98">
        <v>113</v>
      </c>
      <c r="B108" s="16" t="s">
        <v>107</v>
      </c>
      <c r="C108" s="16" t="s">
        <v>109</v>
      </c>
      <c r="D108" s="16" t="s">
        <v>1616</v>
      </c>
      <c r="E108" s="18">
        <v>46081</v>
      </c>
      <c r="F108" s="16" t="s">
        <v>1618</v>
      </c>
      <c r="G108" s="19">
        <v>14059821</v>
      </c>
      <c r="H108" s="19">
        <v>6326919</v>
      </c>
      <c r="I108" s="19">
        <v>1546580.1</v>
      </c>
      <c r="J108" s="19">
        <v>4780338.9000000004</v>
      </c>
      <c r="K108" s="19">
        <v>0</v>
      </c>
      <c r="L108" s="19">
        <v>0</v>
      </c>
      <c r="M108" s="19">
        <v>4780338.9000000004</v>
      </c>
      <c r="N108" s="19">
        <v>0</v>
      </c>
      <c r="O108" s="19">
        <v>0</v>
      </c>
      <c r="P108" s="66" t="s">
        <v>10500</v>
      </c>
    </row>
    <row r="109" spans="1:16">
      <c r="A109" s="98">
        <v>114</v>
      </c>
      <c r="B109" s="16" t="s">
        <v>395</v>
      </c>
      <c r="C109" s="16" t="s">
        <v>68</v>
      </c>
      <c r="D109" s="16" t="s">
        <v>1630</v>
      </c>
      <c r="E109" s="18">
        <v>45077</v>
      </c>
      <c r="F109" s="16" t="s">
        <v>1632</v>
      </c>
      <c r="G109" s="19">
        <v>12500000</v>
      </c>
      <c r="H109" s="19">
        <v>12500000</v>
      </c>
      <c r="I109" s="19">
        <v>7720000</v>
      </c>
      <c r="J109" s="19">
        <v>4780000</v>
      </c>
      <c r="K109" s="19">
        <v>0</v>
      </c>
      <c r="L109" s="19">
        <v>0</v>
      </c>
      <c r="M109" s="19">
        <v>0</v>
      </c>
      <c r="N109" s="19">
        <v>0</v>
      </c>
      <c r="O109" s="19">
        <v>4780000</v>
      </c>
      <c r="P109" s="66" t="s">
        <v>10500</v>
      </c>
    </row>
    <row r="110" spans="1:16">
      <c r="A110" s="98">
        <v>115</v>
      </c>
      <c r="B110" s="16" t="s">
        <v>107</v>
      </c>
      <c r="C110" s="16" t="s">
        <v>1460</v>
      </c>
      <c r="D110" s="16" t="s">
        <v>1633</v>
      </c>
      <c r="E110" s="18">
        <v>46072</v>
      </c>
      <c r="F110" s="16" t="s">
        <v>1626</v>
      </c>
      <c r="G110" s="19">
        <v>9327679</v>
      </c>
      <c r="H110" s="19">
        <v>5689884</v>
      </c>
      <c r="I110" s="19">
        <v>932767.9</v>
      </c>
      <c r="J110" s="19">
        <v>4757116.0999999996</v>
      </c>
      <c r="K110" s="19">
        <v>0</v>
      </c>
      <c r="L110" s="19">
        <v>0</v>
      </c>
      <c r="M110" s="19">
        <v>4757116.0999999996</v>
      </c>
      <c r="N110" s="19">
        <v>0</v>
      </c>
      <c r="O110" s="19">
        <v>0</v>
      </c>
      <c r="P110" s="66" t="s">
        <v>10500</v>
      </c>
    </row>
    <row r="111" spans="1:16">
      <c r="A111" s="98">
        <v>116</v>
      </c>
      <c r="B111" s="16" t="s">
        <v>130</v>
      </c>
      <c r="C111" s="16" t="s">
        <v>131</v>
      </c>
      <c r="D111" s="16" t="s">
        <v>9793</v>
      </c>
      <c r="E111" s="18">
        <v>46081</v>
      </c>
      <c r="F111" s="16" t="s">
        <v>9616</v>
      </c>
      <c r="G111" s="19">
        <v>13519935</v>
      </c>
      <c r="H111" s="19">
        <v>5407975</v>
      </c>
      <c r="I111" s="19">
        <v>675997</v>
      </c>
      <c r="J111" s="19">
        <v>4731978</v>
      </c>
      <c r="K111" s="19">
        <v>4731978</v>
      </c>
      <c r="L111" s="19">
        <v>0</v>
      </c>
      <c r="M111" s="19">
        <v>0</v>
      </c>
      <c r="N111" s="19">
        <v>0</v>
      </c>
      <c r="O111" s="19">
        <v>0</v>
      </c>
      <c r="P111" s="66" t="s">
        <v>10500</v>
      </c>
    </row>
    <row r="112" spans="1:16">
      <c r="A112" s="98">
        <v>117</v>
      </c>
      <c r="B112" s="16" t="s">
        <v>107</v>
      </c>
      <c r="C112" s="16" t="s">
        <v>1460</v>
      </c>
      <c r="D112" s="16" t="s">
        <v>1635</v>
      </c>
      <c r="E112" s="18">
        <v>46000</v>
      </c>
      <c r="F112" s="16" t="s">
        <v>1615</v>
      </c>
      <c r="G112" s="19">
        <v>9208100</v>
      </c>
      <c r="H112" s="19">
        <v>5616941</v>
      </c>
      <c r="I112" s="19">
        <v>920810</v>
      </c>
      <c r="J112" s="19">
        <v>4696131</v>
      </c>
      <c r="K112" s="19">
        <v>0</v>
      </c>
      <c r="L112" s="19">
        <v>0</v>
      </c>
      <c r="M112" s="19">
        <v>4696131</v>
      </c>
      <c r="N112" s="19">
        <v>0</v>
      </c>
      <c r="O112" s="19">
        <v>0</v>
      </c>
      <c r="P112" s="66" t="s">
        <v>10500</v>
      </c>
    </row>
    <row r="113" spans="1:16">
      <c r="A113" s="98">
        <v>118</v>
      </c>
      <c r="B113" s="16" t="s">
        <v>355</v>
      </c>
      <c r="C113" s="16" t="s">
        <v>61</v>
      </c>
      <c r="D113" s="16" t="s">
        <v>1637</v>
      </c>
      <c r="E113" s="18">
        <v>46101</v>
      </c>
      <c r="F113" s="16" t="s">
        <v>1615</v>
      </c>
      <c r="G113" s="19">
        <v>9685999</v>
      </c>
      <c r="H113" s="19">
        <v>5133580</v>
      </c>
      <c r="I113" s="19">
        <v>450000</v>
      </c>
      <c r="J113" s="19">
        <v>4683580</v>
      </c>
      <c r="K113" s="19">
        <v>0</v>
      </c>
      <c r="L113" s="19">
        <v>4683580</v>
      </c>
      <c r="M113" s="19">
        <v>0</v>
      </c>
      <c r="N113" s="19">
        <v>0</v>
      </c>
      <c r="O113" s="19">
        <v>0</v>
      </c>
      <c r="P113" s="66" t="s">
        <v>10500</v>
      </c>
    </row>
    <row r="114" spans="1:16">
      <c r="A114" s="98">
        <v>119</v>
      </c>
      <c r="B114" s="16" t="s">
        <v>1433</v>
      </c>
      <c r="C114" s="16" t="s">
        <v>1434</v>
      </c>
      <c r="D114" s="16" t="s">
        <v>1639</v>
      </c>
      <c r="E114" s="18">
        <v>45346</v>
      </c>
      <c r="F114" s="16" t="s">
        <v>1641</v>
      </c>
      <c r="G114" s="19">
        <v>7348845</v>
      </c>
      <c r="H114" s="19">
        <v>5511635</v>
      </c>
      <c r="I114" s="19">
        <v>830490</v>
      </c>
      <c r="J114" s="19">
        <v>4681145</v>
      </c>
      <c r="K114" s="19">
        <v>0</v>
      </c>
      <c r="L114" s="19">
        <v>0</v>
      </c>
      <c r="M114" s="19">
        <v>0</v>
      </c>
      <c r="N114" s="19">
        <v>0</v>
      </c>
      <c r="O114" s="19">
        <v>4681145</v>
      </c>
      <c r="P114" s="66" t="s">
        <v>10500</v>
      </c>
    </row>
    <row r="115" spans="1:16">
      <c r="A115" s="98">
        <v>120</v>
      </c>
      <c r="B115" s="16" t="s">
        <v>107</v>
      </c>
      <c r="C115" s="16" t="s">
        <v>109</v>
      </c>
      <c r="D115" s="16" t="s">
        <v>1562</v>
      </c>
      <c r="E115" s="18">
        <v>46097</v>
      </c>
      <c r="F115" s="16" t="s">
        <v>1419</v>
      </c>
      <c r="G115" s="19">
        <v>13261380</v>
      </c>
      <c r="H115" s="19">
        <v>5967621</v>
      </c>
      <c r="I115" s="19">
        <v>1326138</v>
      </c>
      <c r="J115" s="19">
        <v>4641483</v>
      </c>
      <c r="K115" s="19">
        <v>0</v>
      </c>
      <c r="L115" s="19">
        <v>4641483</v>
      </c>
      <c r="M115" s="19">
        <v>0</v>
      </c>
      <c r="N115" s="19">
        <v>0</v>
      </c>
      <c r="O115" s="19">
        <v>0</v>
      </c>
      <c r="P115" s="66" t="s">
        <v>10500</v>
      </c>
    </row>
    <row r="116" spans="1:16">
      <c r="A116" s="98">
        <v>121</v>
      </c>
      <c r="B116" s="16" t="s">
        <v>107</v>
      </c>
      <c r="C116" s="16" t="s">
        <v>1460</v>
      </c>
      <c r="D116" s="16" t="s">
        <v>1642</v>
      </c>
      <c r="E116" s="18">
        <v>46017</v>
      </c>
      <c r="F116" s="16" t="s">
        <v>1586</v>
      </c>
      <c r="G116" s="19">
        <v>9100000</v>
      </c>
      <c r="H116" s="19">
        <v>5551000</v>
      </c>
      <c r="I116" s="19">
        <v>910000</v>
      </c>
      <c r="J116" s="19">
        <v>4641000</v>
      </c>
      <c r="K116" s="19">
        <v>0</v>
      </c>
      <c r="L116" s="19">
        <v>0</v>
      </c>
      <c r="M116" s="19">
        <v>4641000</v>
      </c>
      <c r="N116" s="19">
        <v>0</v>
      </c>
      <c r="O116" s="19">
        <v>0</v>
      </c>
      <c r="P116" s="66" t="s">
        <v>10500</v>
      </c>
    </row>
    <row r="117" spans="1:16">
      <c r="A117" s="98">
        <v>122</v>
      </c>
      <c r="B117" s="16" t="s">
        <v>355</v>
      </c>
      <c r="C117" s="16" t="s">
        <v>1588</v>
      </c>
      <c r="D117" s="16" t="s">
        <v>1644</v>
      </c>
      <c r="E117" s="18">
        <v>46102</v>
      </c>
      <c r="F117" s="16" t="s">
        <v>1568</v>
      </c>
      <c r="G117" s="19">
        <v>9849103</v>
      </c>
      <c r="H117" s="19">
        <v>5613988</v>
      </c>
      <c r="I117" s="19">
        <v>984910</v>
      </c>
      <c r="J117" s="19">
        <v>4629078</v>
      </c>
      <c r="K117" s="19">
        <v>0</v>
      </c>
      <c r="L117" s="19">
        <v>4629078</v>
      </c>
      <c r="M117" s="19">
        <v>0</v>
      </c>
      <c r="N117" s="19">
        <v>0</v>
      </c>
      <c r="O117" s="19">
        <v>0</v>
      </c>
      <c r="P117" s="66" t="s">
        <v>10500</v>
      </c>
    </row>
    <row r="118" spans="1:16">
      <c r="A118" s="98">
        <v>123</v>
      </c>
      <c r="B118" s="16" t="s">
        <v>1447</v>
      </c>
      <c r="C118" s="16" t="s">
        <v>1464</v>
      </c>
      <c r="D118" s="16" t="s">
        <v>2832</v>
      </c>
      <c r="E118" s="18">
        <v>46022</v>
      </c>
      <c r="F118" s="16" t="s">
        <v>2834</v>
      </c>
      <c r="G118" s="19">
        <v>32700000</v>
      </c>
      <c r="H118" s="19">
        <v>14715000</v>
      </c>
      <c r="I118" s="19">
        <v>10101001</v>
      </c>
      <c r="J118" s="19">
        <v>4613999</v>
      </c>
      <c r="K118" s="19">
        <v>4613999</v>
      </c>
      <c r="L118" s="19">
        <v>0</v>
      </c>
      <c r="M118" s="19">
        <v>0</v>
      </c>
      <c r="N118" s="19">
        <v>0</v>
      </c>
      <c r="O118" s="19">
        <v>0</v>
      </c>
      <c r="P118" s="66" t="s">
        <v>10500</v>
      </c>
    </row>
    <row r="119" spans="1:16">
      <c r="A119" s="98">
        <v>124</v>
      </c>
      <c r="B119" s="16" t="s">
        <v>395</v>
      </c>
      <c r="C119" s="16" t="s">
        <v>68</v>
      </c>
      <c r="D119" s="16" t="s">
        <v>1646</v>
      </c>
      <c r="E119" s="18">
        <v>44042</v>
      </c>
      <c r="F119" s="16" t="s">
        <v>1648</v>
      </c>
      <c r="G119" s="19">
        <v>6700000</v>
      </c>
      <c r="H119" s="19">
        <v>6700000</v>
      </c>
      <c r="I119" s="19">
        <v>2100000</v>
      </c>
      <c r="J119" s="19">
        <v>4600000</v>
      </c>
      <c r="K119" s="19">
        <v>0</v>
      </c>
      <c r="L119" s="19">
        <v>0</v>
      </c>
      <c r="M119" s="19">
        <v>0</v>
      </c>
      <c r="N119" s="19">
        <v>0</v>
      </c>
      <c r="O119" s="19">
        <v>4600000</v>
      </c>
      <c r="P119" s="66" t="s">
        <v>10500</v>
      </c>
    </row>
    <row r="120" spans="1:16">
      <c r="A120" s="98">
        <v>125</v>
      </c>
      <c r="B120" s="16" t="s">
        <v>409</v>
      </c>
      <c r="C120" s="16" t="s">
        <v>1401</v>
      </c>
      <c r="D120" s="16" t="s">
        <v>1740</v>
      </c>
      <c r="E120" s="18">
        <v>45518</v>
      </c>
      <c r="F120" s="16" t="s">
        <v>1742</v>
      </c>
      <c r="G120" s="19">
        <v>20000000</v>
      </c>
      <c r="H120" s="19">
        <v>10600000</v>
      </c>
      <c r="I120" s="19">
        <v>6000000</v>
      </c>
      <c r="J120" s="19">
        <v>4600000</v>
      </c>
      <c r="K120" s="19">
        <v>800000</v>
      </c>
      <c r="L120" s="19">
        <v>0</v>
      </c>
      <c r="M120" s="19">
        <v>0</v>
      </c>
      <c r="N120" s="19">
        <v>0</v>
      </c>
      <c r="O120" s="19">
        <v>3800000</v>
      </c>
      <c r="P120" s="66" t="s">
        <v>10500</v>
      </c>
    </row>
    <row r="121" spans="1:16">
      <c r="A121" s="98">
        <v>126</v>
      </c>
      <c r="B121" s="16" t="s">
        <v>1433</v>
      </c>
      <c r="C121" s="16" t="s">
        <v>1434</v>
      </c>
      <c r="D121" s="16" t="s">
        <v>1649</v>
      </c>
      <c r="E121" s="18">
        <v>45346</v>
      </c>
      <c r="F121" s="16" t="s">
        <v>1641</v>
      </c>
      <c r="G121" s="19">
        <v>7348845</v>
      </c>
      <c r="H121" s="19">
        <v>5879077</v>
      </c>
      <c r="I121" s="19">
        <v>1328722</v>
      </c>
      <c r="J121" s="19">
        <v>4550355</v>
      </c>
      <c r="K121" s="19">
        <v>0</v>
      </c>
      <c r="L121" s="19">
        <v>367442</v>
      </c>
      <c r="M121" s="19">
        <v>0</v>
      </c>
      <c r="N121" s="19">
        <v>0</v>
      </c>
      <c r="O121" s="19">
        <v>4182913</v>
      </c>
      <c r="P121" s="66" t="s">
        <v>10500</v>
      </c>
    </row>
    <row r="122" spans="1:16">
      <c r="A122" s="98">
        <v>127</v>
      </c>
      <c r="B122" s="16" t="s">
        <v>355</v>
      </c>
      <c r="C122" s="16" t="s">
        <v>357</v>
      </c>
      <c r="D122" s="16" t="s">
        <v>380</v>
      </c>
      <c r="E122" s="18">
        <v>46130</v>
      </c>
      <c r="F122" s="16" t="s">
        <v>10400</v>
      </c>
      <c r="G122" s="19">
        <v>6921873</v>
      </c>
      <c r="H122" s="19">
        <v>4637655</v>
      </c>
      <c r="I122" s="19">
        <v>100000</v>
      </c>
      <c r="J122" s="19">
        <v>4537655</v>
      </c>
      <c r="K122" s="19">
        <v>4537655</v>
      </c>
      <c r="L122" s="19">
        <v>0</v>
      </c>
      <c r="M122" s="19">
        <v>0</v>
      </c>
      <c r="N122" s="19">
        <v>0</v>
      </c>
      <c r="O122" s="19">
        <v>0</v>
      </c>
      <c r="P122" s="66" t="s">
        <v>10500</v>
      </c>
    </row>
    <row r="123" spans="1:16">
      <c r="A123" s="98">
        <v>128</v>
      </c>
      <c r="B123" s="16" t="s">
        <v>409</v>
      </c>
      <c r="C123" s="16" t="s">
        <v>1401</v>
      </c>
      <c r="D123" s="16" t="s">
        <v>2058</v>
      </c>
      <c r="E123" s="18">
        <v>45443</v>
      </c>
      <c r="F123" s="16" t="s">
        <v>1470</v>
      </c>
      <c r="G123" s="19">
        <v>21270000</v>
      </c>
      <c r="H123" s="19">
        <v>8933400</v>
      </c>
      <c r="I123" s="19">
        <v>4462700</v>
      </c>
      <c r="J123" s="19">
        <v>4470700</v>
      </c>
      <c r="K123" s="19">
        <v>2339700</v>
      </c>
      <c r="L123" s="19">
        <v>0</v>
      </c>
      <c r="M123" s="19">
        <v>0</v>
      </c>
      <c r="N123" s="19">
        <v>0</v>
      </c>
      <c r="O123" s="19">
        <v>2131000</v>
      </c>
      <c r="P123" s="66" t="s">
        <v>10500</v>
      </c>
    </row>
    <row r="124" spans="1:16">
      <c r="A124" s="98">
        <v>129</v>
      </c>
      <c r="B124" s="16" t="s">
        <v>318</v>
      </c>
      <c r="C124" s="16" t="s">
        <v>319</v>
      </c>
      <c r="D124" s="16" t="s">
        <v>1657</v>
      </c>
      <c r="E124" s="18">
        <v>45473</v>
      </c>
      <c r="F124" s="16" t="s">
        <v>1659</v>
      </c>
      <c r="G124" s="19">
        <v>4521150</v>
      </c>
      <c r="H124" s="19">
        <v>4521150</v>
      </c>
      <c r="I124" s="19">
        <v>100000</v>
      </c>
      <c r="J124" s="19">
        <v>4421150</v>
      </c>
      <c r="K124" s="19">
        <v>0</v>
      </c>
      <c r="L124" s="19">
        <v>0</v>
      </c>
      <c r="M124" s="19">
        <v>678170</v>
      </c>
      <c r="N124" s="19">
        <v>0</v>
      </c>
      <c r="O124" s="19">
        <v>3742980</v>
      </c>
      <c r="P124" s="66" t="s">
        <v>10500</v>
      </c>
    </row>
    <row r="125" spans="1:16">
      <c r="A125" s="98">
        <v>130</v>
      </c>
      <c r="B125" s="16" t="s">
        <v>107</v>
      </c>
      <c r="C125" s="16" t="s">
        <v>109</v>
      </c>
      <c r="D125" s="16" t="s">
        <v>9657</v>
      </c>
      <c r="E125" s="18">
        <v>46111</v>
      </c>
      <c r="F125" s="16" t="s">
        <v>9659</v>
      </c>
      <c r="G125" s="19">
        <v>10041964</v>
      </c>
      <c r="H125" s="19">
        <v>4518884</v>
      </c>
      <c r="I125" s="19">
        <v>100001</v>
      </c>
      <c r="J125" s="19">
        <v>4418883</v>
      </c>
      <c r="K125" s="19">
        <v>4418883</v>
      </c>
      <c r="L125" s="19">
        <v>0</v>
      </c>
      <c r="M125" s="19">
        <v>0</v>
      </c>
      <c r="N125" s="19">
        <v>0</v>
      </c>
      <c r="O125" s="19">
        <v>0</v>
      </c>
      <c r="P125" s="66" t="s">
        <v>10500</v>
      </c>
    </row>
    <row r="126" spans="1:16">
      <c r="A126" s="98">
        <v>131</v>
      </c>
      <c r="B126" s="16" t="s">
        <v>107</v>
      </c>
      <c r="C126" s="16" t="s">
        <v>109</v>
      </c>
      <c r="D126" s="16" t="s">
        <v>114</v>
      </c>
      <c r="E126" s="18">
        <v>46121</v>
      </c>
      <c r="F126" s="16" t="s">
        <v>9636</v>
      </c>
      <c r="G126" s="19">
        <v>10230357</v>
      </c>
      <c r="H126" s="19">
        <v>4603661</v>
      </c>
      <c r="I126" s="19">
        <v>200000</v>
      </c>
      <c r="J126" s="19">
        <v>4403661</v>
      </c>
      <c r="K126" s="19">
        <v>4403661</v>
      </c>
      <c r="L126" s="19">
        <v>0</v>
      </c>
      <c r="M126" s="19">
        <v>0</v>
      </c>
      <c r="N126" s="19">
        <v>0</v>
      </c>
      <c r="O126" s="19">
        <v>0</v>
      </c>
      <c r="P126" s="66" t="s">
        <v>10500</v>
      </c>
    </row>
    <row r="127" spans="1:16">
      <c r="A127" s="98">
        <v>132</v>
      </c>
      <c r="B127" s="16" t="s">
        <v>1660</v>
      </c>
      <c r="C127" s="16" t="s">
        <v>1257</v>
      </c>
      <c r="D127" s="16" t="s">
        <v>1661</v>
      </c>
      <c r="E127" s="18">
        <v>44517</v>
      </c>
      <c r="F127" s="16" t="s">
        <v>1663</v>
      </c>
      <c r="G127" s="19">
        <v>4495000</v>
      </c>
      <c r="H127" s="19">
        <v>4495000</v>
      </c>
      <c r="I127" s="19">
        <v>100000</v>
      </c>
      <c r="J127" s="19">
        <v>4395000</v>
      </c>
      <c r="K127" s="19">
        <v>0</v>
      </c>
      <c r="L127" s="19">
        <v>0</v>
      </c>
      <c r="M127" s="19">
        <v>0</v>
      </c>
      <c r="N127" s="19">
        <v>0</v>
      </c>
      <c r="O127" s="19">
        <v>4395000</v>
      </c>
      <c r="P127" s="66" t="s">
        <v>10500</v>
      </c>
    </row>
    <row r="128" spans="1:16">
      <c r="A128" s="98">
        <v>133</v>
      </c>
      <c r="B128" s="16" t="s">
        <v>395</v>
      </c>
      <c r="C128" s="16" t="s">
        <v>68</v>
      </c>
      <c r="D128" s="16" t="s">
        <v>1672</v>
      </c>
      <c r="E128" s="18">
        <v>44648</v>
      </c>
      <c r="F128" s="16" t="s">
        <v>1674</v>
      </c>
      <c r="G128" s="19">
        <v>7000000</v>
      </c>
      <c r="H128" s="19">
        <v>7000000</v>
      </c>
      <c r="I128" s="19">
        <v>2700000</v>
      </c>
      <c r="J128" s="19">
        <v>4300000</v>
      </c>
      <c r="K128" s="19">
        <v>0</v>
      </c>
      <c r="L128" s="19">
        <v>0</v>
      </c>
      <c r="M128" s="19">
        <v>0</v>
      </c>
      <c r="N128" s="19">
        <v>0</v>
      </c>
      <c r="O128" s="19">
        <v>4300000</v>
      </c>
      <c r="P128" s="66" t="s">
        <v>10500</v>
      </c>
    </row>
    <row r="129" spans="1:16">
      <c r="A129" s="98">
        <v>134</v>
      </c>
      <c r="B129" s="16" t="s">
        <v>355</v>
      </c>
      <c r="C129" s="16" t="s">
        <v>61</v>
      </c>
      <c r="D129" s="16" t="s">
        <v>1675</v>
      </c>
      <c r="E129" s="18">
        <v>46053</v>
      </c>
      <c r="F129" s="16" t="s">
        <v>1586</v>
      </c>
      <c r="G129" s="19">
        <v>9979926</v>
      </c>
      <c r="H129" s="19">
        <v>5289361</v>
      </c>
      <c r="I129" s="19">
        <v>997993</v>
      </c>
      <c r="J129" s="19">
        <v>4291368</v>
      </c>
      <c r="K129" s="19">
        <v>0</v>
      </c>
      <c r="L129" s="19">
        <v>4291368</v>
      </c>
      <c r="M129" s="19">
        <v>0</v>
      </c>
      <c r="N129" s="19">
        <v>0</v>
      </c>
      <c r="O129" s="19">
        <v>0</v>
      </c>
      <c r="P129" s="66" t="s">
        <v>10500</v>
      </c>
    </row>
    <row r="130" spans="1:16">
      <c r="A130" s="98">
        <v>135</v>
      </c>
      <c r="B130" s="16" t="s">
        <v>1433</v>
      </c>
      <c r="C130" s="16" t="s">
        <v>5</v>
      </c>
      <c r="D130" s="16" t="s">
        <v>1680</v>
      </c>
      <c r="E130" s="18">
        <v>45747</v>
      </c>
      <c r="F130" s="16" t="s">
        <v>1682</v>
      </c>
      <c r="G130" s="19">
        <v>8680200</v>
      </c>
      <c r="H130" s="19">
        <v>6944160</v>
      </c>
      <c r="I130" s="19">
        <v>2668020</v>
      </c>
      <c r="J130" s="19">
        <v>4276140</v>
      </c>
      <c r="K130" s="19">
        <v>0</v>
      </c>
      <c r="L130" s="19">
        <v>0</v>
      </c>
      <c r="M130" s="19">
        <v>0</v>
      </c>
      <c r="N130" s="19">
        <v>0</v>
      </c>
      <c r="O130" s="19">
        <v>4276140</v>
      </c>
      <c r="P130" s="66" t="s">
        <v>10500</v>
      </c>
    </row>
    <row r="131" spans="1:16">
      <c r="A131" s="98">
        <v>136</v>
      </c>
      <c r="B131" s="16" t="s">
        <v>355</v>
      </c>
      <c r="C131" s="16" t="s">
        <v>61</v>
      </c>
      <c r="D131" s="16" t="s">
        <v>9614</v>
      </c>
      <c r="E131" s="18">
        <v>46111</v>
      </c>
      <c r="F131" s="16" t="s">
        <v>9616</v>
      </c>
      <c r="G131" s="19">
        <v>9940849</v>
      </c>
      <c r="H131" s="19">
        <v>5268650</v>
      </c>
      <c r="I131" s="19">
        <v>994082</v>
      </c>
      <c r="J131" s="19">
        <v>4274568</v>
      </c>
      <c r="K131" s="19">
        <v>4274568</v>
      </c>
      <c r="L131" s="19">
        <v>0</v>
      </c>
      <c r="M131" s="19">
        <v>0</v>
      </c>
      <c r="N131" s="19">
        <v>0</v>
      </c>
      <c r="O131" s="19">
        <v>0</v>
      </c>
      <c r="P131" s="66" t="s">
        <v>10500</v>
      </c>
    </row>
    <row r="132" spans="1:16">
      <c r="A132" s="98">
        <v>137</v>
      </c>
      <c r="B132" s="16" t="s">
        <v>107</v>
      </c>
      <c r="C132" s="16" t="s">
        <v>1487</v>
      </c>
      <c r="D132" s="16" t="s">
        <v>1689</v>
      </c>
      <c r="E132" s="18">
        <v>45762</v>
      </c>
      <c r="F132" s="16" t="s">
        <v>1691</v>
      </c>
      <c r="G132" s="19">
        <v>8469060</v>
      </c>
      <c r="H132" s="19">
        <v>4827363</v>
      </c>
      <c r="I132" s="19">
        <v>600000</v>
      </c>
      <c r="J132" s="19">
        <v>4227363</v>
      </c>
      <c r="K132" s="19">
        <v>0</v>
      </c>
      <c r="L132" s="19">
        <v>0</v>
      </c>
      <c r="M132" s="19">
        <v>338762</v>
      </c>
      <c r="N132" s="19">
        <v>0</v>
      </c>
      <c r="O132" s="19">
        <v>3888601</v>
      </c>
      <c r="P132" s="66" t="s">
        <v>10500</v>
      </c>
    </row>
    <row r="133" spans="1:16">
      <c r="A133" s="98">
        <v>139</v>
      </c>
      <c r="B133" s="16" t="s">
        <v>1433</v>
      </c>
      <c r="C133" s="16" t="s">
        <v>1434</v>
      </c>
      <c r="D133" s="16" t="s">
        <v>1700</v>
      </c>
      <c r="E133" s="18">
        <v>45135</v>
      </c>
      <c r="F133" s="16" t="s">
        <v>1702</v>
      </c>
      <c r="G133" s="19">
        <v>7348845</v>
      </c>
      <c r="H133" s="19">
        <v>5511635</v>
      </c>
      <c r="I133" s="19">
        <v>1367192</v>
      </c>
      <c r="J133" s="19">
        <v>4144443</v>
      </c>
      <c r="K133" s="19">
        <v>0</v>
      </c>
      <c r="L133" s="19">
        <v>0</v>
      </c>
      <c r="M133" s="19">
        <v>0</v>
      </c>
      <c r="N133" s="19">
        <v>0</v>
      </c>
      <c r="O133" s="19">
        <v>4144443</v>
      </c>
      <c r="P133" s="66" t="s">
        <v>10500</v>
      </c>
    </row>
    <row r="134" spans="1:16">
      <c r="A134" s="98">
        <v>140</v>
      </c>
      <c r="B134" s="16" t="s">
        <v>130</v>
      </c>
      <c r="C134" s="16" t="s">
        <v>131</v>
      </c>
      <c r="D134" s="16" t="s">
        <v>1703</v>
      </c>
      <c r="E134" s="18">
        <v>46097</v>
      </c>
      <c r="F134" s="16" t="s">
        <v>1432</v>
      </c>
      <c r="G134" s="19">
        <v>13800699</v>
      </c>
      <c r="H134" s="19">
        <v>5520280</v>
      </c>
      <c r="I134" s="19">
        <v>1380069.9</v>
      </c>
      <c r="J134" s="19">
        <v>4140210.1</v>
      </c>
      <c r="K134" s="19">
        <v>0</v>
      </c>
      <c r="L134" s="19">
        <v>4140210.1</v>
      </c>
      <c r="M134" s="19">
        <v>0</v>
      </c>
      <c r="N134" s="19">
        <v>0</v>
      </c>
      <c r="O134" s="19">
        <v>0</v>
      </c>
      <c r="P134" s="66" t="s">
        <v>10500</v>
      </c>
    </row>
    <row r="135" spans="1:16">
      <c r="A135" s="98">
        <v>141</v>
      </c>
      <c r="B135" s="16" t="s">
        <v>107</v>
      </c>
      <c r="C135" s="16" t="s">
        <v>108</v>
      </c>
      <c r="D135" s="16" t="s">
        <v>1664</v>
      </c>
      <c r="E135" s="18">
        <v>46022</v>
      </c>
      <c r="F135" s="16" t="s">
        <v>1666</v>
      </c>
      <c r="G135" s="19">
        <v>9399250</v>
      </c>
      <c r="H135" s="19">
        <v>5733543</v>
      </c>
      <c r="I135" s="19">
        <v>1597874</v>
      </c>
      <c r="J135" s="19">
        <v>4135669</v>
      </c>
      <c r="K135" s="19">
        <v>0</v>
      </c>
      <c r="L135" s="19">
        <v>375970</v>
      </c>
      <c r="M135" s="19">
        <v>375970</v>
      </c>
      <c r="N135" s="19">
        <v>0</v>
      </c>
      <c r="O135" s="19">
        <v>3383729</v>
      </c>
      <c r="P135" s="66" t="s">
        <v>10500</v>
      </c>
    </row>
    <row r="136" spans="1:16">
      <c r="A136" s="98">
        <v>142</v>
      </c>
      <c r="B136" s="16" t="s">
        <v>409</v>
      </c>
      <c r="C136" s="16" t="s">
        <v>1401</v>
      </c>
      <c r="D136" s="16" t="s">
        <v>1851</v>
      </c>
      <c r="E136" s="18">
        <v>45675</v>
      </c>
      <c r="F136" s="16" t="s">
        <v>1853</v>
      </c>
      <c r="G136" s="19">
        <v>24920000</v>
      </c>
      <c r="H136" s="19">
        <v>13207600</v>
      </c>
      <c r="I136" s="19">
        <v>9100000</v>
      </c>
      <c r="J136" s="19">
        <v>4107600</v>
      </c>
      <c r="K136" s="19">
        <v>996800</v>
      </c>
      <c r="L136" s="19">
        <v>0</v>
      </c>
      <c r="M136" s="19">
        <v>0</v>
      </c>
      <c r="N136" s="19">
        <v>0</v>
      </c>
      <c r="O136" s="19">
        <v>3110800</v>
      </c>
      <c r="P136" s="66" t="s">
        <v>10500</v>
      </c>
    </row>
    <row r="137" spans="1:16">
      <c r="A137" s="98">
        <v>143</v>
      </c>
      <c r="B137" s="16" t="s">
        <v>1705</v>
      </c>
      <c r="C137" s="16" t="s">
        <v>76</v>
      </c>
      <c r="D137" s="16" t="s">
        <v>1706</v>
      </c>
      <c r="E137" s="18">
        <v>46034</v>
      </c>
      <c r="F137" s="16" t="s">
        <v>1546</v>
      </c>
      <c r="G137" s="19">
        <v>41000000</v>
      </c>
      <c r="H137" s="19">
        <v>8200000</v>
      </c>
      <c r="I137" s="19">
        <v>4100000</v>
      </c>
      <c r="J137" s="19">
        <v>4100000</v>
      </c>
      <c r="K137" s="19">
        <v>0</v>
      </c>
      <c r="L137" s="19">
        <v>0</v>
      </c>
      <c r="M137" s="19">
        <v>0</v>
      </c>
      <c r="N137" s="19">
        <v>0</v>
      </c>
      <c r="O137" s="19">
        <v>4100000</v>
      </c>
      <c r="P137" s="66" t="s">
        <v>10500</v>
      </c>
    </row>
    <row r="138" spans="1:16">
      <c r="A138" s="98">
        <v>144</v>
      </c>
      <c r="B138" s="16" t="s">
        <v>318</v>
      </c>
      <c r="C138" s="16" t="s">
        <v>320</v>
      </c>
      <c r="D138" s="16" t="s">
        <v>1707</v>
      </c>
      <c r="E138" s="18">
        <v>45596</v>
      </c>
      <c r="F138" s="16" t="s">
        <v>1709</v>
      </c>
      <c r="G138" s="19">
        <v>5116800</v>
      </c>
      <c r="H138" s="19">
        <v>5116800</v>
      </c>
      <c r="I138" s="19">
        <v>1028280</v>
      </c>
      <c r="J138" s="19">
        <v>4088520</v>
      </c>
      <c r="K138" s="19">
        <v>0</v>
      </c>
      <c r="L138" s="19">
        <v>0</v>
      </c>
      <c r="M138" s="19">
        <v>767520</v>
      </c>
      <c r="N138" s="19">
        <v>0</v>
      </c>
      <c r="O138" s="19">
        <v>3321000</v>
      </c>
      <c r="P138" s="66" t="s">
        <v>10500</v>
      </c>
    </row>
    <row r="139" spans="1:16">
      <c r="A139" s="98">
        <v>145</v>
      </c>
      <c r="B139" s="16" t="s">
        <v>395</v>
      </c>
      <c r="C139" s="16" t="s">
        <v>68</v>
      </c>
      <c r="D139" s="16" t="s">
        <v>1710</v>
      </c>
      <c r="E139" s="18">
        <v>45590</v>
      </c>
      <c r="F139" s="16" t="s">
        <v>1712</v>
      </c>
      <c r="G139" s="19">
        <v>36100000</v>
      </c>
      <c r="H139" s="19">
        <v>36100000</v>
      </c>
      <c r="I139" s="19">
        <v>32069000</v>
      </c>
      <c r="J139" s="19">
        <v>4031000</v>
      </c>
      <c r="K139" s="19">
        <v>0</v>
      </c>
      <c r="L139" s="19">
        <v>0</v>
      </c>
      <c r="M139" s="19">
        <v>0</v>
      </c>
      <c r="N139" s="19">
        <v>0</v>
      </c>
      <c r="O139" s="19">
        <v>4031000</v>
      </c>
      <c r="P139" s="66" t="s">
        <v>10500</v>
      </c>
    </row>
    <row r="140" spans="1:16">
      <c r="A140" s="98">
        <v>146</v>
      </c>
      <c r="B140" s="16" t="s">
        <v>130</v>
      </c>
      <c r="C140" s="16" t="s">
        <v>134</v>
      </c>
      <c r="D140" s="16" t="s">
        <v>9597</v>
      </c>
      <c r="E140" s="18">
        <v>46105</v>
      </c>
      <c r="F140" s="16" t="s">
        <v>9599</v>
      </c>
      <c r="G140" s="19">
        <v>13494150</v>
      </c>
      <c r="H140" s="19">
        <v>4048245</v>
      </c>
      <c r="I140" s="19">
        <v>100000</v>
      </c>
      <c r="J140" s="19">
        <v>3948245</v>
      </c>
      <c r="K140" s="19">
        <v>3948245</v>
      </c>
      <c r="L140" s="19">
        <v>0</v>
      </c>
      <c r="M140" s="19">
        <v>0</v>
      </c>
      <c r="N140" s="19">
        <v>0</v>
      </c>
      <c r="O140" s="19">
        <v>0</v>
      </c>
      <c r="P140" s="66" t="s">
        <v>10500</v>
      </c>
    </row>
    <row r="141" spans="1:16">
      <c r="A141" s="98">
        <v>147</v>
      </c>
      <c r="B141" s="16" t="s">
        <v>400</v>
      </c>
      <c r="C141" s="16" t="s">
        <v>70</v>
      </c>
      <c r="D141" s="16" t="s">
        <v>1718</v>
      </c>
      <c r="E141" s="18">
        <v>43733</v>
      </c>
      <c r="F141" s="16" t="s">
        <v>1648</v>
      </c>
      <c r="G141" s="19">
        <v>10109000</v>
      </c>
      <c r="H141" s="19">
        <v>10109000</v>
      </c>
      <c r="I141" s="19">
        <v>6200000</v>
      </c>
      <c r="J141" s="19">
        <v>3909000</v>
      </c>
      <c r="K141" s="19">
        <v>0</v>
      </c>
      <c r="L141" s="19">
        <v>0</v>
      </c>
      <c r="M141" s="19">
        <v>0</v>
      </c>
      <c r="N141" s="19">
        <v>0</v>
      </c>
      <c r="O141" s="19">
        <v>3909000</v>
      </c>
      <c r="P141" s="66" t="s">
        <v>10500</v>
      </c>
    </row>
    <row r="142" spans="1:16">
      <c r="A142" s="98">
        <v>148</v>
      </c>
      <c r="B142" s="16" t="s">
        <v>395</v>
      </c>
      <c r="C142" s="16" t="s">
        <v>68</v>
      </c>
      <c r="D142" s="16" t="s">
        <v>1720</v>
      </c>
      <c r="E142" s="18">
        <v>45716</v>
      </c>
      <c r="F142" s="16" t="s">
        <v>1721</v>
      </c>
      <c r="G142" s="19">
        <v>88900001</v>
      </c>
      <c r="H142" s="19">
        <v>88900001</v>
      </c>
      <c r="I142" s="19">
        <v>85000000</v>
      </c>
      <c r="J142" s="19">
        <v>3900001</v>
      </c>
      <c r="K142" s="19">
        <v>0</v>
      </c>
      <c r="L142" s="19">
        <v>0</v>
      </c>
      <c r="M142" s="19">
        <v>0</v>
      </c>
      <c r="N142" s="19">
        <v>0</v>
      </c>
      <c r="O142" s="19">
        <v>3900001</v>
      </c>
      <c r="P142" s="66" t="s">
        <v>10500</v>
      </c>
    </row>
    <row r="143" spans="1:16">
      <c r="A143" s="98">
        <v>150</v>
      </c>
      <c r="B143" s="16" t="s">
        <v>1447</v>
      </c>
      <c r="C143" s="16" t="s">
        <v>427</v>
      </c>
      <c r="D143" s="16" t="s">
        <v>1603</v>
      </c>
      <c r="E143" s="18">
        <v>46042</v>
      </c>
      <c r="F143" s="16" t="s">
        <v>1602</v>
      </c>
      <c r="G143" s="19">
        <v>25200000</v>
      </c>
      <c r="H143" s="19">
        <v>11340000</v>
      </c>
      <c r="I143" s="19">
        <v>7500000</v>
      </c>
      <c r="J143" s="19">
        <v>3840000</v>
      </c>
      <c r="K143" s="19">
        <v>3780000</v>
      </c>
      <c r="L143" s="19">
        <v>0</v>
      </c>
      <c r="M143" s="19">
        <v>60000</v>
      </c>
      <c r="N143" s="19">
        <v>0</v>
      </c>
      <c r="O143" s="19">
        <v>0</v>
      </c>
      <c r="P143" s="66" t="s">
        <v>10500</v>
      </c>
    </row>
    <row r="144" spans="1:16">
      <c r="A144" s="98">
        <v>151</v>
      </c>
      <c r="B144" s="16" t="s">
        <v>1447</v>
      </c>
      <c r="C144" s="16" t="s">
        <v>1464</v>
      </c>
      <c r="D144" s="16" t="s">
        <v>5425</v>
      </c>
      <c r="E144" s="18">
        <v>46022</v>
      </c>
      <c r="F144" s="16" t="s">
        <v>5427</v>
      </c>
      <c r="G144" s="19">
        <v>25200000</v>
      </c>
      <c r="H144" s="19">
        <v>11340000</v>
      </c>
      <c r="I144" s="19">
        <v>7560000</v>
      </c>
      <c r="J144" s="19">
        <v>3780000</v>
      </c>
      <c r="K144" s="19">
        <v>3780000</v>
      </c>
      <c r="L144" s="19">
        <v>0</v>
      </c>
      <c r="M144" s="19">
        <v>0</v>
      </c>
      <c r="N144" s="19">
        <v>0</v>
      </c>
      <c r="O144" s="19">
        <v>0</v>
      </c>
      <c r="P144" s="66" t="s">
        <v>10500</v>
      </c>
    </row>
    <row r="145" spans="1:16">
      <c r="A145" s="98">
        <v>152</v>
      </c>
      <c r="B145" s="16" t="s">
        <v>1447</v>
      </c>
      <c r="C145" s="16" t="s">
        <v>1464</v>
      </c>
      <c r="D145" s="16" t="s">
        <v>5428</v>
      </c>
      <c r="E145" s="18">
        <v>46022</v>
      </c>
      <c r="F145" s="16" t="s">
        <v>5430</v>
      </c>
      <c r="G145" s="19">
        <v>25200000</v>
      </c>
      <c r="H145" s="19">
        <v>11340000</v>
      </c>
      <c r="I145" s="19">
        <v>7560000</v>
      </c>
      <c r="J145" s="19">
        <v>3780000</v>
      </c>
      <c r="K145" s="19">
        <v>3780000</v>
      </c>
      <c r="L145" s="19">
        <v>0</v>
      </c>
      <c r="M145" s="19">
        <v>0</v>
      </c>
      <c r="N145" s="19">
        <v>0</v>
      </c>
      <c r="O145" s="19">
        <v>0</v>
      </c>
      <c r="P145" s="66" t="s">
        <v>10500</v>
      </c>
    </row>
    <row r="146" spans="1:16">
      <c r="A146" s="98">
        <v>153</v>
      </c>
      <c r="B146" s="16" t="s">
        <v>130</v>
      </c>
      <c r="C146" s="16" t="s">
        <v>26</v>
      </c>
      <c r="D146" s="16" t="s">
        <v>1748</v>
      </c>
      <c r="E146" s="18">
        <v>45744</v>
      </c>
      <c r="F146" s="16" t="s">
        <v>1750</v>
      </c>
      <c r="G146" s="19">
        <v>5500000</v>
      </c>
      <c r="H146" s="19">
        <v>4400000</v>
      </c>
      <c r="I146" s="19">
        <v>625000</v>
      </c>
      <c r="J146" s="19">
        <v>3775000</v>
      </c>
      <c r="K146" s="19">
        <v>0</v>
      </c>
      <c r="L146" s="19">
        <v>550000</v>
      </c>
      <c r="M146" s="19">
        <v>0</v>
      </c>
      <c r="N146" s="19">
        <v>0</v>
      </c>
      <c r="O146" s="19">
        <v>3225000</v>
      </c>
      <c r="P146" s="66" t="s">
        <v>10500</v>
      </c>
    </row>
    <row r="147" spans="1:16">
      <c r="A147" s="98">
        <v>155</v>
      </c>
      <c r="B147" s="16" t="s">
        <v>130</v>
      </c>
      <c r="C147" s="16" t="s">
        <v>132</v>
      </c>
      <c r="D147" s="16" t="s">
        <v>9859</v>
      </c>
      <c r="E147" s="18">
        <v>46081</v>
      </c>
      <c r="F147" s="16" t="s">
        <v>9659</v>
      </c>
      <c r="G147" s="19">
        <v>13519935</v>
      </c>
      <c r="H147" s="19">
        <v>4055981</v>
      </c>
      <c r="I147" s="19">
        <v>300000</v>
      </c>
      <c r="J147" s="19">
        <v>3755981</v>
      </c>
      <c r="K147" s="19">
        <v>3755981</v>
      </c>
      <c r="L147" s="19">
        <v>0</v>
      </c>
      <c r="M147" s="19">
        <v>0</v>
      </c>
      <c r="N147" s="19">
        <v>0</v>
      </c>
      <c r="O147" s="19">
        <v>0</v>
      </c>
      <c r="P147" s="66" t="s">
        <v>10500</v>
      </c>
    </row>
    <row r="148" spans="1:16">
      <c r="A148" s="98">
        <v>156</v>
      </c>
      <c r="B148" s="16" t="s">
        <v>1447</v>
      </c>
      <c r="C148" s="16" t="s">
        <v>1464</v>
      </c>
      <c r="D148" s="16" t="s">
        <v>5431</v>
      </c>
      <c r="E148" s="18">
        <v>45837</v>
      </c>
      <c r="F148" s="16" t="s">
        <v>2510</v>
      </c>
      <c r="G148" s="19">
        <v>25000000</v>
      </c>
      <c r="H148" s="19">
        <v>8750000</v>
      </c>
      <c r="I148" s="19">
        <v>5000000</v>
      </c>
      <c r="J148" s="19">
        <v>3750000</v>
      </c>
      <c r="K148" s="19">
        <v>3750000</v>
      </c>
      <c r="L148" s="19">
        <v>0</v>
      </c>
      <c r="M148" s="19">
        <v>0</v>
      </c>
      <c r="N148" s="19">
        <v>0</v>
      </c>
      <c r="O148" s="19">
        <v>0</v>
      </c>
      <c r="P148" s="66" t="s">
        <v>10500</v>
      </c>
    </row>
    <row r="149" spans="1:16">
      <c r="A149" s="98">
        <v>157</v>
      </c>
      <c r="B149" s="16" t="s">
        <v>355</v>
      </c>
      <c r="C149" s="16" t="s">
        <v>356</v>
      </c>
      <c r="D149" s="16" t="s">
        <v>9630</v>
      </c>
      <c r="E149" s="18">
        <v>46081</v>
      </c>
      <c r="F149" s="16" t="s">
        <v>9632</v>
      </c>
      <c r="G149" s="19">
        <v>7074363</v>
      </c>
      <c r="H149" s="19">
        <v>4386106</v>
      </c>
      <c r="I149" s="19">
        <v>707436</v>
      </c>
      <c r="J149" s="19">
        <v>3678670</v>
      </c>
      <c r="K149" s="19">
        <v>3678670</v>
      </c>
      <c r="L149" s="19">
        <v>0</v>
      </c>
      <c r="M149" s="19">
        <v>0</v>
      </c>
      <c r="N149" s="19">
        <v>0</v>
      </c>
      <c r="O149" s="19">
        <v>0</v>
      </c>
      <c r="P149" s="66" t="s">
        <v>10500</v>
      </c>
    </row>
    <row r="150" spans="1:16">
      <c r="A150" s="98">
        <v>158</v>
      </c>
      <c r="B150" s="16" t="s">
        <v>355</v>
      </c>
      <c r="C150" s="16" t="s">
        <v>61</v>
      </c>
      <c r="D150" s="16" t="s">
        <v>9619</v>
      </c>
      <c r="E150" s="18">
        <v>46111</v>
      </c>
      <c r="F150" s="16" t="s">
        <v>9613</v>
      </c>
      <c r="G150" s="19">
        <v>7100000</v>
      </c>
      <c r="H150" s="19">
        <v>3763000</v>
      </c>
      <c r="I150" s="19">
        <v>100000</v>
      </c>
      <c r="J150" s="19">
        <v>3663000</v>
      </c>
      <c r="K150" s="19">
        <v>3663000</v>
      </c>
      <c r="L150" s="19">
        <v>0</v>
      </c>
      <c r="M150" s="19">
        <v>0</v>
      </c>
      <c r="N150" s="19">
        <v>0</v>
      </c>
      <c r="O150" s="19">
        <v>0</v>
      </c>
      <c r="P150" s="66" t="s">
        <v>10500</v>
      </c>
    </row>
    <row r="151" spans="1:16">
      <c r="A151" s="98">
        <v>159</v>
      </c>
      <c r="B151" s="16" t="s">
        <v>355</v>
      </c>
      <c r="C151" s="16" t="s">
        <v>61</v>
      </c>
      <c r="D151" s="16" t="s">
        <v>9623</v>
      </c>
      <c r="E151" s="18">
        <v>46111</v>
      </c>
      <c r="F151" s="16" t="s">
        <v>9625</v>
      </c>
      <c r="G151" s="19">
        <v>7038000</v>
      </c>
      <c r="H151" s="19">
        <v>3730140</v>
      </c>
      <c r="I151" s="19">
        <v>100000</v>
      </c>
      <c r="J151" s="19">
        <v>3630140</v>
      </c>
      <c r="K151" s="19">
        <v>3630140</v>
      </c>
      <c r="L151" s="19">
        <v>0</v>
      </c>
      <c r="M151" s="19">
        <v>0</v>
      </c>
      <c r="N151" s="19">
        <v>0</v>
      </c>
      <c r="O151" s="19">
        <v>0</v>
      </c>
      <c r="P151" s="66" t="s">
        <v>10500</v>
      </c>
    </row>
    <row r="152" spans="1:16">
      <c r="A152" s="98">
        <v>160</v>
      </c>
      <c r="B152" s="16" t="s">
        <v>400</v>
      </c>
      <c r="C152" s="16" t="s">
        <v>70</v>
      </c>
      <c r="D152" s="16" t="s">
        <v>1756</v>
      </c>
      <c r="E152" s="18">
        <v>45230</v>
      </c>
      <c r="F152" s="16" t="s">
        <v>1758</v>
      </c>
      <c r="G152" s="19">
        <v>22651200</v>
      </c>
      <c r="H152" s="19">
        <v>22651200</v>
      </c>
      <c r="I152" s="19">
        <v>19023774</v>
      </c>
      <c r="J152" s="19">
        <v>3627426</v>
      </c>
      <c r="K152" s="19">
        <v>0</v>
      </c>
      <c r="L152" s="19">
        <v>0</v>
      </c>
      <c r="M152" s="19">
        <v>0</v>
      </c>
      <c r="N152" s="19">
        <v>0</v>
      </c>
      <c r="O152" s="19">
        <v>3627426</v>
      </c>
      <c r="P152" s="66" t="s">
        <v>10500</v>
      </c>
    </row>
    <row r="153" spans="1:16">
      <c r="A153" s="98">
        <v>161</v>
      </c>
      <c r="B153" s="16" t="s">
        <v>395</v>
      </c>
      <c r="C153" s="16" t="s">
        <v>68</v>
      </c>
      <c r="D153" s="16" t="s">
        <v>1759</v>
      </c>
      <c r="E153" s="18">
        <v>45548</v>
      </c>
      <c r="F153" s="16" t="s">
        <v>1761</v>
      </c>
      <c r="G153" s="19">
        <v>24800000</v>
      </c>
      <c r="H153" s="19">
        <v>24800000</v>
      </c>
      <c r="I153" s="19">
        <v>21226001</v>
      </c>
      <c r="J153" s="19">
        <v>3573999</v>
      </c>
      <c r="K153" s="19">
        <v>0</v>
      </c>
      <c r="L153" s="19">
        <v>0</v>
      </c>
      <c r="M153" s="19">
        <v>0</v>
      </c>
      <c r="N153" s="19">
        <v>0</v>
      </c>
      <c r="O153" s="19">
        <v>3573999</v>
      </c>
      <c r="P153" s="66" t="s">
        <v>10500</v>
      </c>
    </row>
    <row r="154" spans="1:16">
      <c r="A154" s="98">
        <v>162</v>
      </c>
      <c r="B154" s="16" t="s">
        <v>1762</v>
      </c>
      <c r="C154" s="16" t="s">
        <v>13</v>
      </c>
      <c r="D154" s="16" t="s">
        <v>1763</v>
      </c>
      <c r="E154" s="18">
        <v>46053</v>
      </c>
      <c r="F154" s="16" t="s">
        <v>1561</v>
      </c>
      <c r="G154" s="19">
        <v>5800000</v>
      </c>
      <c r="H154" s="19">
        <v>4060000</v>
      </c>
      <c r="I154" s="19">
        <v>500000</v>
      </c>
      <c r="J154" s="19">
        <v>3560000</v>
      </c>
      <c r="K154" s="19">
        <v>0</v>
      </c>
      <c r="L154" s="19">
        <v>3560000</v>
      </c>
      <c r="M154" s="19">
        <v>0</v>
      </c>
      <c r="N154" s="19">
        <v>0</v>
      </c>
      <c r="O154" s="19">
        <v>0</v>
      </c>
      <c r="P154" s="66" t="s">
        <v>10500</v>
      </c>
    </row>
    <row r="155" spans="1:16">
      <c r="A155" s="98">
        <v>163</v>
      </c>
      <c r="B155" s="16" t="s">
        <v>130</v>
      </c>
      <c r="C155" s="16" t="s">
        <v>26</v>
      </c>
      <c r="D155" s="16" t="s">
        <v>1769</v>
      </c>
      <c r="E155" s="18">
        <v>45524</v>
      </c>
      <c r="F155" s="16" t="s">
        <v>1771</v>
      </c>
      <c r="G155" s="19">
        <v>6330403</v>
      </c>
      <c r="H155" s="19">
        <v>4431281</v>
      </c>
      <c r="I155" s="19">
        <v>884000</v>
      </c>
      <c r="J155" s="19">
        <v>3547281</v>
      </c>
      <c r="K155" s="19">
        <v>0</v>
      </c>
      <c r="L155" s="19">
        <v>0</v>
      </c>
      <c r="M155" s="19">
        <v>0</v>
      </c>
      <c r="N155" s="19">
        <v>0</v>
      </c>
      <c r="O155" s="19">
        <v>3547281</v>
      </c>
      <c r="P155" s="66" t="s">
        <v>10500</v>
      </c>
    </row>
    <row r="156" spans="1:16">
      <c r="A156" s="98">
        <v>164</v>
      </c>
      <c r="B156" s="16" t="s">
        <v>1433</v>
      </c>
      <c r="C156" s="16" t="s">
        <v>6</v>
      </c>
      <c r="D156" s="16" t="s">
        <v>1775</v>
      </c>
      <c r="E156" s="18">
        <v>45103</v>
      </c>
      <c r="F156" s="16" t="s">
        <v>1777</v>
      </c>
      <c r="G156" s="19">
        <v>11741071</v>
      </c>
      <c r="H156" s="19">
        <v>9979911</v>
      </c>
      <c r="I156" s="19">
        <v>6457591</v>
      </c>
      <c r="J156" s="19">
        <v>3522320</v>
      </c>
      <c r="K156" s="19">
        <v>0</v>
      </c>
      <c r="L156" s="19">
        <v>587054</v>
      </c>
      <c r="M156" s="19">
        <v>0</v>
      </c>
      <c r="N156" s="19">
        <v>0</v>
      </c>
      <c r="O156" s="19">
        <v>2935266</v>
      </c>
      <c r="P156" s="66" t="s">
        <v>10500</v>
      </c>
    </row>
    <row r="157" spans="1:16">
      <c r="A157" s="98">
        <v>165</v>
      </c>
      <c r="B157" s="16" t="s">
        <v>1433</v>
      </c>
      <c r="C157" s="16" t="s">
        <v>94</v>
      </c>
      <c r="D157" s="16" t="s">
        <v>1778</v>
      </c>
      <c r="E157" s="18">
        <v>45135</v>
      </c>
      <c r="F157" s="16" t="s">
        <v>1702</v>
      </c>
      <c r="G157" s="19">
        <v>7348845</v>
      </c>
      <c r="H157" s="19">
        <v>5879077</v>
      </c>
      <c r="I157" s="19">
        <v>2367192</v>
      </c>
      <c r="J157" s="19">
        <v>3511885</v>
      </c>
      <c r="K157" s="19">
        <v>0</v>
      </c>
      <c r="L157" s="19">
        <v>0</v>
      </c>
      <c r="M157" s="19">
        <v>0</v>
      </c>
      <c r="N157" s="19">
        <v>0</v>
      </c>
      <c r="O157" s="19">
        <v>3511885</v>
      </c>
      <c r="P157" s="66" t="s">
        <v>10500</v>
      </c>
    </row>
    <row r="158" spans="1:16">
      <c r="A158" s="98">
        <v>166</v>
      </c>
      <c r="B158" s="16" t="s">
        <v>318</v>
      </c>
      <c r="C158" s="16" t="s">
        <v>320</v>
      </c>
      <c r="D158" s="16" t="s">
        <v>1786</v>
      </c>
      <c r="E158" s="18">
        <v>45623</v>
      </c>
      <c r="F158" s="16" t="s">
        <v>1788</v>
      </c>
      <c r="G158" s="19">
        <v>5213232</v>
      </c>
      <c r="H158" s="19">
        <v>5213232</v>
      </c>
      <c r="I158" s="19">
        <v>1718207</v>
      </c>
      <c r="J158" s="19">
        <v>3495025</v>
      </c>
      <c r="K158" s="19">
        <v>0</v>
      </c>
      <c r="L158" s="19">
        <v>0</v>
      </c>
      <c r="M158" s="19">
        <v>781982</v>
      </c>
      <c r="N158" s="19">
        <v>0</v>
      </c>
      <c r="O158" s="19">
        <v>2713043</v>
      </c>
      <c r="P158" s="66" t="s">
        <v>10500</v>
      </c>
    </row>
    <row r="159" spans="1:16">
      <c r="A159" s="98">
        <v>167</v>
      </c>
      <c r="B159" s="16" t="s">
        <v>1433</v>
      </c>
      <c r="C159" s="16" t="s">
        <v>1789</v>
      </c>
      <c r="D159" s="16" t="s">
        <v>1790</v>
      </c>
      <c r="E159" s="18">
        <v>45280</v>
      </c>
      <c r="F159" s="16" t="s">
        <v>1792</v>
      </c>
      <c r="G159" s="19">
        <v>5560000</v>
      </c>
      <c r="H159" s="19">
        <v>3892000</v>
      </c>
      <c r="I159" s="19">
        <v>400000</v>
      </c>
      <c r="J159" s="19">
        <v>3492000</v>
      </c>
      <c r="K159" s="19">
        <v>0</v>
      </c>
      <c r="L159" s="19">
        <v>0</v>
      </c>
      <c r="M159" s="19">
        <v>0</v>
      </c>
      <c r="N159" s="19">
        <v>0</v>
      </c>
      <c r="O159" s="19">
        <v>3492000</v>
      </c>
      <c r="P159" s="66" t="s">
        <v>10500</v>
      </c>
    </row>
    <row r="160" spans="1:16">
      <c r="A160" s="98">
        <v>168</v>
      </c>
      <c r="B160" s="16" t="s">
        <v>1433</v>
      </c>
      <c r="C160" s="16" t="s">
        <v>6</v>
      </c>
      <c r="D160" s="16" t="s">
        <v>1796</v>
      </c>
      <c r="E160" s="18">
        <v>45135</v>
      </c>
      <c r="F160" s="16" t="s">
        <v>1798</v>
      </c>
      <c r="G160" s="19">
        <v>11970900</v>
      </c>
      <c r="H160" s="19">
        <v>9576720</v>
      </c>
      <c r="I160" s="19">
        <v>6100000</v>
      </c>
      <c r="J160" s="19">
        <v>3476720</v>
      </c>
      <c r="K160" s="19">
        <v>0</v>
      </c>
      <c r="L160" s="19">
        <v>0</v>
      </c>
      <c r="M160" s="19">
        <v>0</v>
      </c>
      <c r="N160" s="19">
        <v>598545</v>
      </c>
      <c r="O160" s="19">
        <v>2878175</v>
      </c>
      <c r="P160" s="66" t="s">
        <v>10500</v>
      </c>
    </row>
    <row r="161" spans="1:16">
      <c r="A161" s="98">
        <v>169</v>
      </c>
      <c r="B161" s="16" t="s">
        <v>355</v>
      </c>
      <c r="C161" s="16" t="s">
        <v>61</v>
      </c>
      <c r="D161" s="16" t="s">
        <v>9805</v>
      </c>
      <c r="E161" s="18">
        <v>46053</v>
      </c>
      <c r="F161" s="16" t="s">
        <v>9599</v>
      </c>
      <c r="G161" s="19">
        <v>6921873</v>
      </c>
      <c r="H161" s="19">
        <v>3668593</v>
      </c>
      <c r="I161" s="19">
        <v>200000</v>
      </c>
      <c r="J161" s="19">
        <v>3468593</v>
      </c>
      <c r="K161" s="19">
        <v>3468593</v>
      </c>
      <c r="L161" s="19">
        <v>0</v>
      </c>
      <c r="M161" s="19">
        <v>0</v>
      </c>
      <c r="N161" s="19">
        <v>0</v>
      </c>
      <c r="O161" s="19">
        <v>0</v>
      </c>
      <c r="P161" s="66" t="s">
        <v>10500</v>
      </c>
    </row>
    <row r="162" spans="1:16">
      <c r="A162" s="98">
        <v>170</v>
      </c>
      <c r="B162" s="16" t="s">
        <v>1433</v>
      </c>
      <c r="C162" s="16" t="s">
        <v>5</v>
      </c>
      <c r="D162" s="16" t="s">
        <v>1765</v>
      </c>
      <c r="E162" s="18">
        <v>45747</v>
      </c>
      <c r="F162" s="16" t="s">
        <v>1767</v>
      </c>
      <c r="G162" s="19">
        <v>8680200</v>
      </c>
      <c r="H162" s="19">
        <v>6510150</v>
      </c>
      <c r="I162" s="19">
        <v>3054822</v>
      </c>
      <c r="J162" s="19">
        <v>3455328</v>
      </c>
      <c r="K162" s="19">
        <v>0</v>
      </c>
      <c r="L162" s="19">
        <v>0</v>
      </c>
      <c r="M162" s="19">
        <v>0</v>
      </c>
      <c r="N162" s="19">
        <v>0</v>
      </c>
      <c r="O162" s="19">
        <v>3455328</v>
      </c>
      <c r="P162" s="66" t="s">
        <v>10500</v>
      </c>
    </row>
    <row r="163" spans="1:16">
      <c r="A163" s="98">
        <v>171</v>
      </c>
      <c r="B163" s="16" t="s">
        <v>1884</v>
      </c>
      <c r="C163" s="16" t="s">
        <v>1885</v>
      </c>
      <c r="D163" s="16" t="s">
        <v>1886</v>
      </c>
      <c r="E163" s="18">
        <v>45117</v>
      </c>
      <c r="F163" s="16" t="s">
        <v>1888</v>
      </c>
      <c r="G163" s="19">
        <v>5530000</v>
      </c>
      <c r="H163" s="19">
        <v>5530000</v>
      </c>
      <c r="I163" s="19">
        <v>2080650</v>
      </c>
      <c r="J163" s="19">
        <v>3449350</v>
      </c>
      <c r="K163" s="19">
        <v>553000</v>
      </c>
      <c r="L163" s="19">
        <v>0</v>
      </c>
      <c r="M163" s="19">
        <v>276500</v>
      </c>
      <c r="N163" s="19">
        <v>276500</v>
      </c>
      <c r="O163" s="19">
        <v>2343350</v>
      </c>
      <c r="P163" s="66" t="s">
        <v>10500</v>
      </c>
    </row>
    <row r="164" spans="1:16">
      <c r="A164" s="98">
        <v>172</v>
      </c>
      <c r="B164" s="16" t="s">
        <v>355</v>
      </c>
      <c r="C164" s="16" t="s">
        <v>1801</v>
      </c>
      <c r="D164" s="16" t="s">
        <v>1802</v>
      </c>
      <c r="E164" s="18">
        <v>45827</v>
      </c>
      <c r="F164" s="16" t="s">
        <v>1804</v>
      </c>
      <c r="G164" s="19">
        <v>9319015</v>
      </c>
      <c r="H164" s="19">
        <v>5311840</v>
      </c>
      <c r="I164" s="19">
        <v>1863802</v>
      </c>
      <c r="J164" s="19">
        <v>3448038</v>
      </c>
      <c r="K164" s="19">
        <v>0</v>
      </c>
      <c r="L164" s="19">
        <v>372761</v>
      </c>
      <c r="M164" s="19">
        <v>0</v>
      </c>
      <c r="N164" s="19">
        <v>372761</v>
      </c>
      <c r="O164" s="19">
        <v>2702516</v>
      </c>
      <c r="P164" s="66" t="s">
        <v>10500</v>
      </c>
    </row>
    <row r="165" spans="1:16">
      <c r="A165" s="98">
        <v>173</v>
      </c>
      <c r="B165" s="16" t="s">
        <v>355</v>
      </c>
      <c r="C165" s="16" t="s">
        <v>61</v>
      </c>
      <c r="D165" s="16" t="s">
        <v>9617</v>
      </c>
      <c r="E165" s="18">
        <v>46106</v>
      </c>
      <c r="F165" s="16" t="s">
        <v>9596</v>
      </c>
      <c r="G165" s="19">
        <v>6686100</v>
      </c>
      <c r="H165" s="19">
        <v>3543633</v>
      </c>
      <c r="I165" s="19">
        <v>100000</v>
      </c>
      <c r="J165" s="19">
        <v>3443633</v>
      </c>
      <c r="K165" s="19">
        <v>3443633</v>
      </c>
      <c r="L165" s="19">
        <v>0</v>
      </c>
      <c r="M165" s="19">
        <v>0</v>
      </c>
      <c r="N165" s="19">
        <v>0</v>
      </c>
      <c r="O165" s="19">
        <v>0</v>
      </c>
      <c r="P165" s="66" t="s">
        <v>10500</v>
      </c>
    </row>
    <row r="166" spans="1:16">
      <c r="A166" s="98">
        <v>174</v>
      </c>
      <c r="B166" s="16" t="s">
        <v>395</v>
      </c>
      <c r="C166" s="16" t="s">
        <v>68</v>
      </c>
      <c r="D166" s="16" t="s">
        <v>1805</v>
      </c>
      <c r="E166" s="18">
        <v>44845</v>
      </c>
      <c r="F166" s="16" t="s">
        <v>1807</v>
      </c>
      <c r="G166" s="19">
        <v>10123000</v>
      </c>
      <c r="H166" s="19">
        <v>10123000</v>
      </c>
      <c r="I166" s="19">
        <v>6700000</v>
      </c>
      <c r="J166" s="19">
        <v>3423000</v>
      </c>
      <c r="K166" s="19">
        <v>0</v>
      </c>
      <c r="L166" s="19">
        <v>0</v>
      </c>
      <c r="M166" s="19">
        <v>0</v>
      </c>
      <c r="N166" s="19">
        <v>0</v>
      </c>
      <c r="O166" s="19">
        <v>3423000</v>
      </c>
      <c r="P166" s="66" t="s">
        <v>10500</v>
      </c>
    </row>
    <row r="167" spans="1:16">
      <c r="A167" s="98">
        <v>176</v>
      </c>
      <c r="B167" s="16" t="s">
        <v>130</v>
      </c>
      <c r="C167" s="16" t="s">
        <v>26</v>
      </c>
      <c r="D167" s="16" t="s">
        <v>1876</v>
      </c>
      <c r="E167" s="18">
        <v>45521</v>
      </c>
      <c r="F167" s="16" t="s">
        <v>1878</v>
      </c>
      <c r="G167" s="19">
        <v>4900000</v>
      </c>
      <c r="H167" s="19">
        <v>3920000</v>
      </c>
      <c r="I167" s="19">
        <v>500000</v>
      </c>
      <c r="J167" s="19">
        <v>3420000</v>
      </c>
      <c r="K167" s="19">
        <v>490000</v>
      </c>
      <c r="L167" s="19">
        <v>0</v>
      </c>
      <c r="M167" s="19">
        <v>0</v>
      </c>
      <c r="N167" s="19">
        <v>0</v>
      </c>
      <c r="O167" s="19">
        <v>2930000</v>
      </c>
      <c r="P167" s="66" t="s">
        <v>10500</v>
      </c>
    </row>
    <row r="168" spans="1:16">
      <c r="A168" s="98">
        <v>177</v>
      </c>
      <c r="B168" s="16" t="s">
        <v>107</v>
      </c>
      <c r="C168" s="16" t="s">
        <v>109</v>
      </c>
      <c r="D168" s="16" t="s">
        <v>1698</v>
      </c>
      <c r="E168" s="18">
        <v>46111</v>
      </c>
      <c r="F168" s="16" t="s">
        <v>1432</v>
      </c>
      <c r="G168" s="19">
        <v>9729464</v>
      </c>
      <c r="H168" s="19">
        <v>4378259</v>
      </c>
      <c r="I168" s="19">
        <v>972946.4</v>
      </c>
      <c r="J168" s="19">
        <v>3405312.6</v>
      </c>
      <c r="K168" s="19">
        <v>0</v>
      </c>
      <c r="L168" s="19">
        <v>3405312.6</v>
      </c>
      <c r="M168" s="19">
        <v>0</v>
      </c>
      <c r="N168" s="19">
        <v>0</v>
      </c>
      <c r="O168" s="19">
        <v>0</v>
      </c>
      <c r="P168" s="66" t="s">
        <v>10500</v>
      </c>
    </row>
    <row r="169" spans="1:16">
      <c r="A169" s="98">
        <v>178</v>
      </c>
      <c r="B169" s="16" t="s">
        <v>318</v>
      </c>
      <c r="C169" s="16" t="s">
        <v>320</v>
      </c>
      <c r="D169" s="16" t="s">
        <v>1811</v>
      </c>
      <c r="E169" s="18">
        <v>45657</v>
      </c>
      <c r="F169" s="16" t="s">
        <v>1813</v>
      </c>
      <c r="G169" s="19">
        <v>5166050</v>
      </c>
      <c r="H169" s="19">
        <v>5166050</v>
      </c>
      <c r="I169" s="19">
        <v>1768210</v>
      </c>
      <c r="J169" s="19">
        <v>3397840</v>
      </c>
      <c r="K169" s="19">
        <v>0</v>
      </c>
      <c r="L169" s="19">
        <v>0</v>
      </c>
      <c r="M169" s="19">
        <v>774905</v>
      </c>
      <c r="N169" s="19">
        <v>0</v>
      </c>
      <c r="O169" s="19">
        <v>2622935</v>
      </c>
      <c r="P169" s="66" t="s">
        <v>10500</v>
      </c>
    </row>
    <row r="170" spans="1:16">
      <c r="A170" s="98">
        <v>179</v>
      </c>
      <c r="B170" s="16" t="s">
        <v>355</v>
      </c>
      <c r="C170" s="16" t="s">
        <v>1801</v>
      </c>
      <c r="D170" s="16" t="s">
        <v>1814</v>
      </c>
      <c r="E170" s="18">
        <v>45715</v>
      </c>
      <c r="F170" s="16" t="s">
        <v>1816</v>
      </c>
      <c r="G170" s="19">
        <v>9524594</v>
      </c>
      <c r="H170" s="19">
        <v>5429019</v>
      </c>
      <c r="I170" s="19">
        <v>2052482.6</v>
      </c>
      <c r="J170" s="19">
        <v>3376536.4</v>
      </c>
      <c r="K170" s="19">
        <v>0</v>
      </c>
      <c r="L170" s="19">
        <v>380984</v>
      </c>
      <c r="M170" s="19">
        <v>0</v>
      </c>
      <c r="N170" s="19">
        <v>380984</v>
      </c>
      <c r="O170" s="19">
        <v>2614568.4</v>
      </c>
      <c r="P170" s="66" t="s">
        <v>10500</v>
      </c>
    </row>
    <row r="171" spans="1:16">
      <c r="A171" s="98">
        <v>180</v>
      </c>
      <c r="B171" s="16" t="s">
        <v>107</v>
      </c>
      <c r="C171" s="16" t="s">
        <v>109</v>
      </c>
      <c r="D171" s="16" t="s">
        <v>1727</v>
      </c>
      <c r="E171" s="18">
        <v>46094</v>
      </c>
      <c r="F171" s="16" t="s">
        <v>1419</v>
      </c>
      <c r="G171" s="19">
        <v>9049695</v>
      </c>
      <c r="H171" s="19">
        <v>4072363</v>
      </c>
      <c r="I171" s="19">
        <v>704969</v>
      </c>
      <c r="J171" s="19">
        <v>3367394</v>
      </c>
      <c r="K171" s="19">
        <v>0</v>
      </c>
      <c r="L171" s="19">
        <v>3367394</v>
      </c>
      <c r="M171" s="19">
        <v>0</v>
      </c>
      <c r="N171" s="19">
        <v>0</v>
      </c>
      <c r="O171" s="19">
        <v>0</v>
      </c>
      <c r="P171" s="66" t="s">
        <v>10500</v>
      </c>
    </row>
    <row r="172" spans="1:16">
      <c r="A172" s="98">
        <v>182</v>
      </c>
      <c r="B172" s="16" t="s">
        <v>400</v>
      </c>
      <c r="C172" s="16" t="s">
        <v>71</v>
      </c>
      <c r="D172" s="16" t="s">
        <v>1819</v>
      </c>
      <c r="E172" s="18">
        <v>44772</v>
      </c>
      <c r="F172" s="16" t="s">
        <v>1551</v>
      </c>
      <c r="G172" s="19">
        <v>5080000</v>
      </c>
      <c r="H172" s="19">
        <v>5080000</v>
      </c>
      <c r="I172" s="19">
        <v>1750000</v>
      </c>
      <c r="J172" s="19">
        <v>3330000</v>
      </c>
      <c r="K172" s="19">
        <v>0</v>
      </c>
      <c r="L172" s="19">
        <v>0</v>
      </c>
      <c r="M172" s="19">
        <v>0</v>
      </c>
      <c r="N172" s="19">
        <v>0</v>
      </c>
      <c r="O172" s="19">
        <v>3330000</v>
      </c>
      <c r="P172" s="66" t="s">
        <v>10500</v>
      </c>
    </row>
    <row r="173" spans="1:16">
      <c r="A173" s="98">
        <v>183</v>
      </c>
      <c r="B173" s="16" t="s">
        <v>395</v>
      </c>
      <c r="C173" s="16" t="s">
        <v>68</v>
      </c>
      <c r="D173" s="16" t="s">
        <v>1823</v>
      </c>
      <c r="E173" s="18">
        <v>44500</v>
      </c>
      <c r="F173" s="16" t="s">
        <v>1825</v>
      </c>
      <c r="G173" s="19">
        <v>11300000</v>
      </c>
      <c r="H173" s="19">
        <v>11300000</v>
      </c>
      <c r="I173" s="19">
        <v>7994733</v>
      </c>
      <c r="J173" s="19">
        <v>3305267</v>
      </c>
      <c r="K173" s="19">
        <v>0</v>
      </c>
      <c r="L173" s="19">
        <v>0</v>
      </c>
      <c r="M173" s="19">
        <v>0</v>
      </c>
      <c r="N173" s="19">
        <v>0</v>
      </c>
      <c r="O173" s="19">
        <v>3305267</v>
      </c>
      <c r="P173" s="66" t="s">
        <v>10500</v>
      </c>
    </row>
    <row r="174" spans="1:16">
      <c r="A174" s="98">
        <v>184</v>
      </c>
      <c r="B174" s="16" t="s">
        <v>1722</v>
      </c>
      <c r="C174" s="16" t="s">
        <v>84</v>
      </c>
      <c r="D174" s="16" t="s">
        <v>1829</v>
      </c>
      <c r="E174" s="18">
        <v>43592</v>
      </c>
      <c r="F174" s="16" t="s">
        <v>1831</v>
      </c>
      <c r="G174" s="19">
        <v>5628630</v>
      </c>
      <c r="H174" s="19">
        <v>5628630</v>
      </c>
      <c r="I174" s="19">
        <v>2341724</v>
      </c>
      <c r="J174" s="19">
        <v>3286906</v>
      </c>
      <c r="K174" s="19">
        <v>0</v>
      </c>
      <c r="L174" s="19">
        <v>0</v>
      </c>
      <c r="M174" s="19">
        <v>0</v>
      </c>
      <c r="N174" s="19">
        <v>0</v>
      </c>
      <c r="O174" s="19">
        <v>3286906</v>
      </c>
      <c r="P174" s="66" t="s">
        <v>10500</v>
      </c>
    </row>
    <row r="175" spans="1:16">
      <c r="A175" s="98">
        <v>185</v>
      </c>
      <c r="B175" s="16" t="s">
        <v>1722</v>
      </c>
      <c r="C175" s="16" t="s">
        <v>84</v>
      </c>
      <c r="D175" s="16" t="s">
        <v>1832</v>
      </c>
      <c r="E175" s="18">
        <v>43592</v>
      </c>
      <c r="F175" s="16" t="s">
        <v>1831</v>
      </c>
      <c r="G175" s="19">
        <v>5628630</v>
      </c>
      <c r="H175" s="19">
        <v>5628630</v>
      </c>
      <c r="I175" s="19">
        <v>2341724</v>
      </c>
      <c r="J175" s="19">
        <v>3286906</v>
      </c>
      <c r="K175" s="19">
        <v>0</v>
      </c>
      <c r="L175" s="19">
        <v>0</v>
      </c>
      <c r="M175" s="19">
        <v>0</v>
      </c>
      <c r="N175" s="19">
        <v>0</v>
      </c>
      <c r="O175" s="19">
        <v>3286906</v>
      </c>
      <c r="P175" s="66" t="s">
        <v>10500</v>
      </c>
    </row>
    <row r="176" spans="1:16">
      <c r="A176" s="98">
        <v>187</v>
      </c>
      <c r="B176" s="16" t="s">
        <v>107</v>
      </c>
      <c r="C176" s="16" t="s">
        <v>108</v>
      </c>
      <c r="D176" s="16" t="s">
        <v>1772</v>
      </c>
      <c r="E176" s="18">
        <v>45768</v>
      </c>
      <c r="F176" s="16" t="s">
        <v>1774</v>
      </c>
      <c r="G176" s="19">
        <v>13080000</v>
      </c>
      <c r="H176" s="19">
        <v>7978800</v>
      </c>
      <c r="I176" s="19">
        <v>4708800</v>
      </c>
      <c r="J176" s="19">
        <v>3270000</v>
      </c>
      <c r="K176" s="19">
        <v>0</v>
      </c>
      <c r="L176" s="19">
        <v>523200</v>
      </c>
      <c r="M176" s="19">
        <v>523200</v>
      </c>
      <c r="N176" s="19">
        <v>0</v>
      </c>
      <c r="O176" s="19">
        <v>2223600</v>
      </c>
      <c r="P176" s="66" t="s">
        <v>10500</v>
      </c>
    </row>
    <row r="177" spans="1:16">
      <c r="A177" s="98">
        <v>188</v>
      </c>
      <c r="B177" s="16" t="s">
        <v>355</v>
      </c>
      <c r="C177" s="16" t="s">
        <v>61</v>
      </c>
      <c r="D177" s="16" t="s">
        <v>1837</v>
      </c>
      <c r="E177" s="18">
        <v>46092</v>
      </c>
      <c r="F177" s="16" t="s">
        <v>1495</v>
      </c>
      <c r="G177" s="19">
        <v>6878472</v>
      </c>
      <c r="H177" s="19">
        <v>3645590</v>
      </c>
      <c r="I177" s="19">
        <v>409600</v>
      </c>
      <c r="J177" s="19">
        <v>3235990</v>
      </c>
      <c r="K177" s="19">
        <v>0</v>
      </c>
      <c r="L177" s="19">
        <v>3235990</v>
      </c>
      <c r="M177" s="19">
        <v>0</v>
      </c>
      <c r="N177" s="19">
        <v>0</v>
      </c>
      <c r="O177" s="19">
        <v>0</v>
      </c>
      <c r="P177" s="66" t="s">
        <v>10500</v>
      </c>
    </row>
    <row r="178" spans="1:16">
      <c r="A178" s="98">
        <v>189</v>
      </c>
      <c r="B178" s="16" t="s">
        <v>395</v>
      </c>
      <c r="C178" s="16" t="s">
        <v>68</v>
      </c>
      <c r="D178" s="16" t="s">
        <v>1843</v>
      </c>
      <c r="E178" s="18">
        <v>44089</v>
      </c>
      <c r="F178" s="16" t="s">
        <v>1845</v>
      </c>
      <c r="G178" s="19">
        <v>7818000</v>
      </c>
      <c r="H178" s="19">
        <v>7818000</v>
      </c>
      <c r="I178" s="19">
        <v>4600000</v>
      </c>
      <c r="J178" s="19">
        <v>3218000</v>
      </c>
      <c r="K178" s="19">
        <v>0</v>
      </c>
      <c r="L178" s="19">
        <v>0</v>
      </c>
      <c r="M178" s="19">
        <v>0</v>
      </c>
      <c r="N178" s="19">
        <v>0</v>
      </c>
      <c r="O178" s="19">
        <v>3218000</v>
      </c>
      <c r="P178" s="66" t="s">
        <v>10500</v>
      </c>
    </row>
    <row r="179" spans="1:16">
      <c r="A179" s="98">
        <v>190</v>
      </c>
      <c r="B179" s="16" t="s">
        <v>318</v>
      </c>
      <c r="C179" s="16" t="s">
        <v>321</v>
      </c>
      <c r="D179" s="16" t="s">
        <v>1846</v>
      </c>
      <c r="E179" s="18">
        <v>45988</v>
      </c>
      <c r="F179" s="16" t="s">
        <v>1840</v>
      </c>
      <c r="G179" s="19">
        <v>5539920</v>
      </c>
      <c r="H179" s="19">
        <v>3268552</v>
      </c>
      <c r="I179" s="19">
        <v>155400</v>
      </c>
      <c r="J179" s="19">
        <v>3113152</v>
      </c>
      <c r="K179" s="19">
        <v>0</v>
      </c>
      <c r="L179" s="19">
        <v>0</v>
      </c>
      <c r="M179" s="19">
        <v>3113152</v>
      </c>
      <c r="N179" s="19">
        <v>0</v>
      </c>
      <c r="O179" s="19">
        <v>0</v>
      </c>
      <c r="P179" s="66" t="s">
        <v>10500</v>
      </c>
    </row>
    <row r="180" spans="1:16">
      <c r="A180" s="98">
        <v>191</v>
      </c>
      <c r="B180" s="16" t="s">
        <v>1433</v>
      </c>
      <c r="C180" s="16" t="s">
        <v>94</v>
      </c>
      <c r="D180" s="16" t="s">
        <v>1856</v>
      </c>
      <c r="E180" s="18">
        <v>45107</v>
      </c>
      <c r="F180" s="16" t="s">
        <v>1858</v>
      </c>
      <c r="G180" s="19">
        <v>7349706</v>
      </c>
      <c r="H180" s="19">
        <v>5512278</v>
      </c>
      <c r="I180" s="19">
        <v>2427440</v>
      </c>
      <c r="J180" s="19">
        <v>3084838</v>
      </c>
      <c r="K180" s="19">
        <v>0</v>
      </c>
      <c r="L180" s="19">
        <v>0</v>
      </c>
      <c r="M180" s="19">
        <v>0</v>
      </c>
      <c r="N180" s="19">
        <v>0</v>
      </c>
      <c r="O180" s="19">
        <v>3084838</v>
      </c>
      <c r="P180" s="66" t="s">
        <v>10500</v>
      </c>
    </row>
    <row r="181" spans="1:16">
      <c r="A181" s="98">
        <v>192</v>
      </c>
      <c r="B181" s="16" t="s">
        <v>130</v>
      </c>
      <c r="C181" s="16" t="s">
        <v>26</v>
      </c>
      <c r="D181" s="16" t="s">
        <v>1729</v>
      </c>
      <c r="E181" s="18">
        <v>46052</v>
      </c>
      <c r="F181" s="16" t="s">
        <v>1731</v>
      </c>
      <c r="G181" s="19">
        <v>10460000</v>
      </c>
      <c r="H181" s="19">
        <v>7322000</v>
      </c>
      <c r="I181" s="19">
        <v>4254000</v>
      </c>
      <c r="J181" s="19">
        <v>3068000</v>
      </c>
      <c r="K181" s="19">
        <v>0</v>
      </c>
      <c r="L181" s="19">
        <v>0</v>
      </c>
      <c r="M181" s="19">
        <v>0</v>
      </c>
      <c r="N181" s="19">
        <v>3068000</v>
      </c>
      <c r="O181" s="19">
        <v>0</v>
      </c>
      <c r="P181" s="66" t="s">
        <v>10500</v>
      </c>
    </row>
    <row r="182" spans="1:16">
      <c r="A182" s="98">
        <v>193</v>
      </c>
      <c r="B182" s="16" t="s">
        <v>130</v>
      </c>
      <c r="C182" s="16" t="s">
        <v>24</v>
      </c>
      <c r="D182" s="16" t="s">
        <v>1685</v>
      </c>
      <c r="E182" s="18">
        <v>44942</v>
      </c>
      <c r="F182" s="16" t="s">
        <v>1517</v>
      </c>
      <c r="G182" s="19">
        <v>7683150</v>
      </c>
      <c r="H182" s="19">
        <v>6530683</v>
      </c>
      <c r="I182" s="19">
        <v>3477832</v>
      </c>
      <c r="J182" s="19">
        <v>3052851</v>
      </c>
      <c r="K182" s="19">
        <v>0</v>
      </c>
      <c r="L182" s="19">
        <v>0</v>
      </c>
      <c r="M182" s="19">
        <v>0</v>
      </c>
      <c r="N182" s="19">
        <v>0</v>
      </c>
      <c r="O182" s="19">
        <v>3052851</v>
      </c>
      <c r="P182" s="66" t="s">
        <v>10500</v>
      </c>
    </row>
    <row r="183" spans="1:16">
      <c r="A183" s="98">
        <v>194</v>
      </c>
      <c r="B183" s="16" t="s">
        <v>318</v>
      </c>
      <c r="C183" s="16" t="s">
        <v>320</v>
      </c>
      <c r="D183" s="16" t="s">
        <v>1859</v>
      </c>
      <c r="E183" s="18">
        <v>45657</v>
      </c>
      <c r="F183" s="16" t="s">
        <v>1861</v>
      </c>
      <c r="G183" s="19">
        <v>4495000</v>
      </c>
      <c r="H183" s="19">
        <v>4495000</v>
      </c>
      <c r="I183" s="19">
        <v>1452013</v>
      </c>
      <c r="J183" s="19">
        <v>3042987</v>
      </c>
      <c r="K183" s="19">
        <v>0</v>
      </c>
      <c r="L183" s="19">
        <v>0</v>
      </c>
      <c r="M183" s="19">
        <v>674250</v>
      </c>
      <c r="N183" s="19">
        <v>0</v>
      </c>
      <c r="O183" s="19">
        <v>2368737</v>
      </c>
      <c r="P183" s="66" t="s">
        <v>10500</v>
      </c>
    </row>
    <row r="184" spans="1:16">
      <c r="A184" s="98">
        <v>195</v>
      </c>
      <c r="B184" s="16" t="s">
        <v>355</v>
      </c>
      <c r="C184" s="16" t="s">
        <v>61</v>
      </c>
      <c r="D184" s="16" t="s">
        <v>9609</v>
      </c>
      <c r="E184" s="18">
        <v>46111</v>
      </c>
      <c r="F184" s="16" t="s">
        <v>1982</v>
      </c>
      <c r="G184" s="19">
        <v>7038000</v>
      </c>
      <c r="H184" s="19">
        <v>3730140</v>
      </c>
      <c r="I184" s="19">
        <v>703800</v>
      </c>
      <c r="J184" s="19">
        <v>3026340</v>
      </c>
      <c r="K184" s="19">
        <v>3026340</v>
      </c>
      <c r="L184" s="19">
        <v>0</v>
      </c>
      <c r="M184" s="19">
        <v>0</v>
      </c>
      <c r="N184" s="19">
        <v>0</v>
      </c>
      <c r="O184" s="19">
        <v>0</v>
      </c>
      <c r="P184" s="66" t="s">
        <v>10500</v>
      </c>
    </row>
    <row r="185" spans="1:16">
      <c r="A185" s="98">
        <v>196</v>
      </c>
      <c r="B185" s="16" t="s">
        <v>400</v>
      </c>
      <c r="C185" s="16" t="s">
        <v>70</v>
      </c>
      <c r="D185" s="16" t="s">
        <v>1862</v>
      </c>
      <c r="E185" s="18">
        <v>44193</v>
      </c>
      <c r="F185" s="16" t="s">
        <v>1864</v>
      </c>
      <c r="G185" s="19">
        <v>6000000</v>
      </c>
      <c r="H185" s="19">
        <v>6000000</v>
      </c>
      <c r="I185" s="19">
        <v>3000000</v>
      </c>
      <c r="J185" s="19">
        <v>3000000</v>
      </c>
      <c r="K185" s="19">
        <v>0</v>
      </c>
      <c r="L185" s="19">
        <v>0</v>
      </c>
      <c r="M185" s="19">
        <v>0</v>
      </c>
      <c r="N185" s="19">
        <v>0</v>
      </c>
      <c r="O185" s="19">
        <v>3000000</v>
      </c>
      <c r="P185" s="66" t="s">
        <v>10500</v>
      </c>
    </row>
    <row r="186" spans="1:16">
      <c r="A186" s="98">
        <v>197</v>
      </c>
      <c r="B186" s="16" t="s">
        <v>395</v>
      </c>
      <c r="C186" s="16" t="s">
        <v>68</v>
      </c>
      <c r="D186" s="16" t="s">
        <v>1865</v>
      </c>
      <c r="E186" s="18">
        <v>44104</v>
      </c>
      <c r="F186" s="16" t="s">
        <v>1867</v>
      </c>
      <c r="G186" s="19">
        <v>6500000</v>
      </c>
      <c r="H186" s="19">
        <v>6500000</v>
      </c>
      <c r="I186" s="19">
        <v>3500000</v>
      </c>
      <c r="J186" s="19">
        <v>3000000</v>
      </c>
      <c r="K186" s="19">
        <v>0</v>
      </c>
      <c r="L186" s="19">
        <v>0</v>
      </c>
      <c r="M186" s="19">
        <v>0</v>
      </c>
      <c r="N186" s="19">
        <v>0</v>
      </c>
      <c r="O186" s="19">
        <v>3000000</v>
      </c>
      <c r="P186" s="66" t="s">
        <v>10500</v>
      </c>
    </row>
    <row r="187" spans="1:16">
      <c r="A187" s="98">
        <v>198</v>
      </c>
      <c r="B187" s="16" t="s">
        <v>355</v>
      </c>
      <c r="C187" s="16" t="s">
        <v>1801</v>
      </c>
      <c r="D187" s="16" t="s">
        <v>1870</v>
      </c>
      <c r="E187" s="18">
        <v>45838</v>
      </c>
      <c r="F187" s="16" t="s">
        <v>1872</v>
      </c>
      <c r="G187" s="19">
        <v>6369820</v>
      </c>
      <c r="H187" s="19">
        <v>3630798</v>
      </c>
      <c r="I187" s="19">
        <v>636982</v>
      </c>
      <c r="J187" s="19">
        <v>2993816</v>
      </c>
      <c r="K187" s="19">
        <v>0</v>
      </c>
      <c r="L187" s="19">
        <v>254793</v>
      </c>
      <c r="M187" s="19">
        <v>0</v>
      </c>
      <c r="N187" s="19">
        <v>254793</v>
      </c>
      <c r="O187" s="19">
        <v>2484230</v>
      </c>
      <c r="P187" s="66" t="s">
        <v>10500</v>
      </c>
    </row>
    <row r="188" spans="1:16">
      <c r="A188" s="98">
        <v>199</v>
      </c>
      <c r="B188" s="16" t="s">
        <v>395</v>
      </c>
      <c r="C188" s="16" t="s">
        <v>68</v>
      </c>
      <c r="D188" s="16" t="s">
        <v>1873</v>
      </c>
      <c r="E188" s="18">
        <v>44140</v>
      </c>
      <c r="F188" s="16" t="s">
        <v>1875</v>
      </c>
      <c r="G188" s="19">
        <v>7200000</v>
      </c>
      <c r="H188" s="19">
        <v>7200000</v>
      </c>
      <c r="I188" s="19">
        <v>4210714</v>
      </c>
      <c r="J188" s="19">
        <v>2989286</v>
      </c>
      <c r="K188" s="19">
        <v>0</v>
      </c>
      <c r="L188" s="19">
        <v>0</v>
      </c>
      <c r="M188" s="19">
        <v>0</v>
      </c>
      <c r="N188" s="19">
        <v>0</v>
      </c>
      <c r="O188" s="19">
        <v>2989286</v>
      </c>
      <c r="P188" s="66" t="s">
        <v>10500</v>
      </c>
    </row>
    <row r="189" spans="1:16">
      <c r="A189" s="98">
        <v>200</v>
      </c>
      <c r="B189" s="16" t="s">
        <v>107</v>
      </c>
      <c r="C189" s="16" t="s">
        <v>109</v>
      </c>
      <c r="D189" s="16" t="s">
        <v>9776</v>
      </c>
      <c r="E189" s="18">
        <v>46070</v>
      </c>
      <c r="F189" s="16" t="s">
        <v>9778</v>
      </c>
      <c r="G189" s="19">
        <v>9208050</v>
      </c>
      <c r="H189" s="19">
        <v>4143623</v>
      </c>
      <c r="I189" s="19">
        <v>1200000</v>
      </c>
      <c r="J189" s="19">
        <v>2943623</v>
      </c>
      <c r="K189" s="19">
        <v>2943623</v>
      </c>
      <c r="L189" s="19">
        <v>0</v>
      </c>
      <c r="M189" s="19">
        <v>0</v>
      </c>
      <c r="N189" s="19">
        <v>0</v>
      </c>
      <c r="O189" s="19">
        <v>0</v>
      </c>
      <c r="P189" s="66" t="s">
        <v>10500</v>
      </c>
    </row>
    <row r="190" spans="1:16">
      <c r="A190" s="98">
        <v>202</v>
      </c>
      <c r="B190" s="16" t="s">
        <v>355</v>
      </c>
      <c r="C190" s="16" t="s">
        <v>61</v>
      </c>
      <c r="D190" s="16" t="s">
        <v>9628</v>
      </c>
      <c r="E190" s="18">
        <v>46102</v>
      </c>
      <c r="F190" s="16" t="s">
        <v>1499</v>
      </c>
      <c r="G190" s="19">
        <v>6730796</v>
      </c>
      <c r="H190" s="19">
        <v>3567322</v>
      </c>
      <c r="I190" s="19">
        <v>673079</v>
      </c>
      <c r="J190" s="19">
        <v>2894243</v>
      </c>
      <c r="K190" s="19">
        <v>2894243</v>
      </c>
      <c r="L190" s="19">
        <v>0</v>
      </c>
      <c r="M190" s="19">
        <v>0</v>
      </c>
      <c r="N190" s="19">
        <v>0</v>
      </c>
      <c r="O190" s="19">
        <v>0</v>
      </c>
      <c r="P190" s="66" t="s">
        <v>10500</v>
      </c>
    </row>
    <row r="191" spans="1:16">
      <c r="A191" s="98">
        <v>203</v>
      </c>
      <c r="B191" s="16" t="s">
        <v>130</v>
      </c>
      <c r="C191" s="16" t="s">
        <v>26</v>
      </c>
      <c r="D191" s="16" t="s">
        <v>1889</v>
      </c>
      <c r="E191" s="18">
        <v>45626</v>
      </c>
      <c r="F191" s="16" t="s">
        <v>1891</v>
      </c>
      <c r="G191" s="19">
        <v>6430000</v>
      </c>
      <c r="H191" s="19">
        <v>3536500</v>
      </c>
      <c r="I191" s="19">
        <v>643000</v>
      </c>
      <c r="J191" s="19">
        <v>2893500</v>
      </c>
      <c r="K191" s="19">
        <v>0</v>
      </c>
      <c r="L191" s="19">
        <v>0</v>
      </c>
      <c r="M191" s="19">
        <v>0</v>
      </c>
      <c r="N191" s="19">
        <v>643000</v>
      </c>
      <c r="O191" s="19">
        <v>2250500</v>
      </c>
      <c r="P191" s="66" t="s">
        <v>10500</v>
      </c>
    </row>
    <row r="192" spans="1:16">
      <c r="A192" s="98">
        <v>204</v>
      </c>
      <c r="B192" s="16" t="s">
        <v>355</v>
      </c>
      <c r="C192" s="16" t="s">
        <v>61</v>
      </c>
      <c r="D192" s="16" t="s">
        <v>1892</v>
      </c>
      <c r="E192" s="18">
        <v>45955</v>
      </c>
      <c r="F192" s="16" t="s">
        <v>1894</v>
      </c>
      <c r="G192" s="19">
        <v>9944587</v>
      </c>
      <c r="H192" s="19">
        <v>5270630</v>
      </c>
      <c r="I192" s="19">
        <v>2378414</v>
      </c>
      <c r="J192" s="19">
        <v>2892216</v>
      </c>
      <c r="K192" s="19">
        <v>0</v>
      </c>
      <c r="L192" s="19">
        <v>0</v>
      </c>
      <c r="M192" s="19">
        <v>397783</v>
      </c>
      <c r="N192" s="19">
        <v>0</v>
      </c>
      <c r="O192" s="19">
        <v>2494433</v>
      </c>
      <c r="P192" s="66" t="s">
        <v>10500</v>
      </c>
    </row>
    <row r="193" spans="1:16">
      <c r="A193" s="98">
        <v>205</v>
      </c>
      <c r="B193" s="16" t="s">
        <v>395</v>
      </c>
      <c r="C193" s="16" t="s">
        <v>68</v>
      </c>
      <c r="D193" s="16" t="s">
        <v>1895</v>
      </c>
      <c r="E193" s="18">
        <v>44092</v>
      </c>
      <c r="F193" s="16" t="s">
        <v>1897</v>
      </c>
      <c r="G193" s="19">
        <v>6720000</v>
      </c>
      <c r="H193" s="19">
        <v>6720000</v>
      </c>
      <c r="I193" s="19">
        <v>3830400</v>
      </c>
      <c r="J193" s="19">
        <v>2889600</v>
      </c>
      <c r="K193" s="19">
        <v>0</v>
      </c>
      <c r="L193" s="19">
        <v>0</v>
      </c>
      <c r="M193" s="19">
        <v>0</v>
      </c>
      <c r="N193" s="19">
        <v>0</v>
      </c>
      <c r="O193" s="19">
        <v>2889600</v>
      </c>
      <c r="P193" s="66" t="s">
        <v>10500</v>
      </c>
    </row>
    <row r="194" spans="1:16">
      <c r="A194" s="98">
        <v>206</v>
      </c>
      <c r="B194" s="16" t="s">
        <v>130</v>
      </c>
      <c r="C194" s="16" t="s">
        <v>25</v>
      </c>
      <c r="D194" s="16" t="s">
        <v>1826</v>
      </c>
      <c r="E194" s="18">
        <v>45707</v>
      </c>
      <c r="F194" s="16" t="s">
        <v>1828</v>
      </c>
      <c r="G194" s="19">
        <v>8623896</v>
      </c>
      <c r="H194" s="19">
        <v>7330314</v>
      </c>
      <c r="I194" s="19">
        <v>4479091</v>
      </c>
      <c r="J194" s="19">
        <v>2851223</v>
      </c>
      <c r="K194" s="19">
        <v>0</v>
      </c>
      <c r="L194" s="19">
        <v>0</v>
      </c>
      <c r="M194" s="19">
        <v>0</v>
      </c>
      <c r="N194" s="19">
        <v>0</v>
      </c>
      <c r="O194" s="19">
        <v>2851223</v>
      </c>
      <c r="P194" s="66" t="s">
        <v>10500</v>
      </c>
    </row>
    <row r="195" spans="1:16">
      <c r="A195" s="98">
        <v>207</v>
      </c>
      <c r="B195" s="16" t="s">
        <v>1433</v>
      </c>
      <c r="C195" s="16" t="s">
        <v>1789</v>
      </c>
      <c r="D195" s="16" t="s">
        <v>1900</v>
      </c>
      <c r="E195" s="18">
        <v>45094</v>
      </c>
      <c r="F195" s="16" t="s">
        <v>1902</v>
      </c>
      <c r="G195" s="19">
        <v>9000000</v>
      </c>
      <c r="H195" s="19">
        <v>6300000</v>
      </c>
      <c r="I195" s="19">
        <v>3464524</v>
      </c>
      <c r="J195" s="19">
        <v>2835476</v>
      </c>
      <c r="K195" s="19">
        <v>0</v>
      </c>
      <c r="L195" s="19">
        <v>0</v>
      </c>
      <c r="M195" s="19">
        <v>0</v>
      </c>
      <c r="N195" s="19">
        <v>0</v>
      </c>
      <c r="O195" s="19">
        <v>2835476</v>
      </c>
      <c r="P195" s="66" t="s">
        <v>10500</v>
      </c>
    </row>
    <row r="196" spans="1:16">
      <c r="A196" s="98">
        <v>209</v>
      </c>
      <c r="B196" s="16" t="s">
        <v>318</v>
      </c>
      <c r="C196" s="16" t="s">
        <v>319</v>
      </c>
      <c r="D196" s="16" t="s">
        <v>1906</v>
      </c>
      <c r="E196" s="18">
        <v>45523</v>
      </c>
      <c r="F196" s="16" t="s">
        <v>1908</v>
      </c>
      <c r="G196" s="19">
        <v>5215200</v>
      </c>
      <c r="H196" s="19">
        <v>5215200</v>
      </c>
      <c r="I196" s="19">
        <v>2400000</v>
      </c>
      <c r="J196" s="19">
        <v>2815200</v>
      </c>
      <c r="K196" s="19">
        <v>0</v>
      </c>
      <c r="L196" s="19">
        <v>0</v>
      </c>
      <c r="M196" s="19">
        <v>2815200</v>
      </c>
      <c r="N196" s="19">
        <v>0</v>
      </c>
      <c r="O196" s="19">
        <v>0</v>
      </c>
      <c r="P196" s="66" t="s">
        <v>10500</v>
      </c>
    </row>
    <row r="197" spans="1:16">
      <c r="A197" s="98">
        <v>210</v>
      </c>
      <c r="B197" s="16" t="s">
        <v>1884</v>
      </c>
      <c r="C197" s="16" t="s">
        <v>2010</v>
      </c>
      <c r="D197" s="16" t="s">
        <v>2011</v>
      </c>
      <c r="E197" s="18">
        <v>45114</v>
      </c>
      <c r="F197" s="16" t="s">
        <v>2013</v>
      </c>
      <c r="G197" s="19">
        <v>7996429</v>
      </c>
      <c r="H197" s="19">
        <v>7996429</v>
      </c>
      <c r="I197" s="19">
        <v>5196783</v>
      </c>
      <c r="J197" s="19">
        <v>2799646</v>
      </c>
      <c r="K197" s="19">
        <v>799646</v>
      </c>
      <c r="L197" s="19">
        <v>0</v>
      </c>
      <c r="M197" s="19">
        <v>399821</v>
      </c>
      <c r="N197" s="19">
        <v>399821</v>
      </c>
      <c r="O197" s="19">
        <v>1200358</v>
      </c>
      <c r="P197" s="66" t="s">
        <v>10500</v>
      </c>
    </row>
    <row r="198" spans="1:16">
      <c r="A198" s="98">
        <v>211</v>
      </c>
      <c r="B198" s="16" t="s">
        <v>130</v>
      </c>
      <c r="C198" s="16" t="s">
        <v>131</v>
      </c>
      <c r="D198" s="16" t="s">
        <v>1779</v>
      </c>
      <c r="E198" s="18">
        <v>46081</v>
      </c>
      <c r="F198" s="16" t="s">
        <v>1561</v>
      </c>
      <c r="G198" s="19">
        <v>9273600</v>
      </c>
      <c r="H198" s="19">
        <v>3709440</v>
      </c>
      <c r="I198" s="19">
        <v>927360</v>
      </c>
      <c r="J198" s="19">
        <v>2782080</v>
      </c>
      <c r="K198" s="19">
        <v>0</v>
      </c>
      <c r="L198" s="19">
        <v>2782080</v>
      </c>
      <c r="M198" s="19">
        <v>0</v>
      </c>
      <c r="N198" s="19">
        <v>0</v>
      </c>
      <c r="O198" s="19">
        <v>0</v>
      </c>
      <c r="P198" s="66" t="s">
        <v>10500</v>
      </c>
    </row>
    <row r="199" spans="1:16">
      <c r="A199" s="98">
        <v>212</v>
      </c>
      <c r="B199" s="16" t="s">
        <v>130</v>
      </c>
      <c r="C199" s="16" t="s">
        <v>24</v>
      </c>
      <c r="D199" s="16" t="s">
        <v>1472</v>
      </c>
      <c r="E199" s="18">
        <v>46094</v>
      </c>
      <c r="F199" s="16" t="s">
        <v>1474</v>
      </c>
      <c r="G199" s="19">
        <v>11032609</v>
      </c>
      <c r="H199" s="19">
        <v>9377713</v>
      </c>
      <c r="I199" s="19">
        <v>6603261</v>
      </c>
      <c r="J199" s="19">
        <v>2774452</v>
      </c>
      <c r="K199" s="19">
        <v>0</v>
      </c>
      <c r="L199" s="19">
        <v>2774452</v>
      </c>
      <c r="M199" s="19">
        <v>0</v>
      </c>
      <c r="N199" s="19">
        <v>0</v>
      </c>
      <c r="O199" s="19">
        <v>0</v>
      </c>
      <c r="P199" s="66" t="s">
        <v>10500</v>
      </c>
    </row>
    <row r="200" spans="1:16">
      <c r="A200" s="98">
        <v>213</v>
      </c>
      <c r="B200" s="16" t="s">
        <v>107</v>
      </c>
      <c r="C200" s="16" t="s">
        <v>1460</v>
      </c>
      <c r="D200" s="16" t="s">
        <v>1493</v>
      </c>
      <c r="E200" s="18">
        <v>46102</v>
      </c>
      <c r="F200" s="16" t="s">
        <v>1495</v>
      </c>
      <c r="G200" s="19">
        <v>14238393</v>
      </c>
      <c r="H200" s="19">
        <v>8685421</v>
      </c>
      <c r="I200" s="19">
        <v>5923839.2999999998</v>
      </c>
      <c r="J200" s="19">
        <v>2761581.7</v>
      </c>
      <c r="K200" s="19">
        <v>0</v>
      </c>
      <c r="L200" s="19">
        <v>0</v>
      </c>
      <c r="M200" s="19">
        <v>2761581.7</v>
      </c>
      <c r="N200" s="19">
        <v>0</v>
      </c>
      <c r="O200" s="19">
        <v>0</v>
      </c>
      <c r="P200" s="66" t="s">
        <v>10500</v>
      </c>
    </row>
    <row r="201" spans="1:16">
      <c r="A201" s="98">
        <v>214</v>
      </c>
      <c r="B201" s="16" t="s">
        <v>318</v>
      </c>
      <c r="C201" s="16" t="s">
        <v>321</v>
      </c>
      <c r="D201" s="16" t="s">
        <v>1913</v>
      </c>
      <c r="E201" s="18">
        <v>46106</v>
      </c>
      <c r="F201" s="16" t="s">
        <v>1467</v>
      </c>
      <c r="G201" s="19">
        <v>5627997</v>
      </c>
      <c r="H201" s="19">
        <v>3320519</v>
      </c>
      <c r="I201" s="19">
        <v>562800</v>
      </c>
      <c r="J201" s="19">
        <v>2757719</v>
      </c>
      <c r="K201" s="19">
        <v>0</v>
      </c>
      <c r="L201" s="19">
        <v>2757719</v>
      </c>
      <c r="M201" s="19">
        <v>0</v>
      </c>
      <c r="N201" s="19">
        <v>0</v>
      </c>
      <c r="O201" s="19">
        <v>0</v>
      </c>
      <c r="P201" s="66" t="s">
        <v>10500</v>
      </c>
    </row>
    <row r="202" spans="1:16">
      <c r="A202" s="98">
        <v>215</v>
      </c>
      <c r="B202" s="16" t="s">
        <v>395</v>
      </c>
      <c r="C202" s="16" t="s">
        <v>68</v>
      </c>
      <c r="D202" s="16" t="s">
        <v>1915</v>
      </c>
      <c r="E202" s="18">
        <v>44173</v>
      </c>
      <c r="F202" s="16" t="s">
        <v>1916</v>
      </c>
      <c r="G202" s="19">
        <v>11000000</v>
      </c>
      <c r="H202" s="19">
        <v>11000000</v>
      </c>
      <c r="I202" s="19">
        <v>8250000</v>
      </c>
      <c r="J202" s="19">
        <v>2750000</v>
      </c>
      <c r="K202" s="19">
        <v>0</v>
      </c>
      <c r="L202" s="19">
        <v>0</v>
      </c>
      <c r="M202" s="19">
        <v>0</v>
      </c>
      <c r="N202" s="19">
        <v>0</v>
      </c>
      <c r="O202" s="19">
        <v>2750000</v>
      </c>
      <c r="P202" s="66" t="s">
        <v>10500</v>
      </c>
    </row>
    <row r="203" spans="1:16">
      <c r="A203" s="98">
        <v>216</v>
      </c>
      <c r="B203" s="16" t="s">
        <v>130</v>
      </c>
      <c r="C203" s="16" t="s">
        <v>132</v>
      </c>
      <c r="D203" s="16" t="s">
        <v>1919</v>
      </c>
      <c r="E203" s="18">
        <v>46051</v>
      </c>
      <c r="F203" s="16" t="s">
        <v>1538</v>
      </c>
      <c r="G203" s="19">
        <v>13623075</v>
      </c>
      <c r="H203" s="19">
        <v>4086923</v>
      </c>
      <c r="I203" s="19">
        <v>1362308</v>
      </c>
      <c r="J203" s="19">
        <v>2724615</v>
      </c>
      <c r="K203" s="19">
        <v>0</v>
      </c>
      <c r="L203" s="19">
        <v>0</v>
      </c>
      <c r="M203" s="19">
        <v>0</v>
      </c>
      <c r="N203" s="19">
        <v>2724615</v>
      </c>
      <c r="O203" s="19">
        <v>0</v>
      </c>
      <c r="P203" s="66" t="s">
        <v>10500</v>
      </c>
    </row>
    <row r="204" spans="1:16">
      <c r="A204" s="98">
        <v>217</v>
      </c>
      <c r="B204" s="16" t="s">
        <v>130</v>
      </c>
      <c r="C204" s="16" t="s">
        <v>132</v>
      </c>
      <c r="D204" s="16" t="s">
        <v>1743</v>
      </c>
      <c r="E204" s="18">
        <v>46098</v>
      </c>
      <c r="F204" s="16" t="s">
        <v>1561</v>
      </c>
      <c r="G204" s="19">
        <v>13621715</v>
      </c>
      <c r="H204" s="19">
        <v>4086515</v>
      </c>
      <c r="I204" s="19">
        <v>1362171</v>
      </c>
      <c r="J204" s="19">
        <v>2724344</v>
      </c>
      <c r="K204" s="19">
        <v>0</v>
      </c>
      <c r="L204" s="19">
        <v>2724344</v>
      </c>
      <c r="M204" s="19">
        <v>0</v>
      </c>
      <c r="N204" s="19">
        <v>0</v>
      </c>
      <c r="O204" s="19">
        <v>0</v>
      </c>
      <c r="P204" s="66" t="s">
        <v>10500</v>
      </c>
    </row>
    <row r="205" spans="1:16">
      <c r="A205" s="98">
        <v>218</v>
      </c>
      <c r="B205" s="16" t="s">
        <v>130</v>
      </c>
      <c r="C205" s="16" t="s">
        <v>26</v>
      </c>
      <c r="D205" s="16" t="s">
        <v>1923</v>
      </c>
      <c r="E205" s="18">
        <v>45815</v>
      </c>
      <c r="F205" s="16" t="s">
        <v>1924</v>
      </c>
      <c r="G205" s="19">
        <v>12342000</v>
      </c>
      <c r="H205" s="19">
        <v>8639400</v>
      </c>
      <c r="I205" s="19">
        <v>5934200</v>
      </c>
      <c r="J205" s="19">
        <v>2705200</v>
      </c>
      <c r="K205" s="19">
        <v>0</v>
      </c>
      <c r="L205" s="19">
        <v>0</v>
      </c>
      <c r="M205" s="19">
        <v>0</v>
      </c>
      <c r="N205" s="19">
        <v>0</v>
      </c>
      <c r="O205" s="19">
        <v>2705200</v>
      </c>
      <c r="P205" s="66" t="s">
        <v>10500</v>
      </c>
    </row>
    <row r="206" spans="1:16">
      <c r="A206" s="98">
        <v>219</v>
      </c>
      <c r="B206" s="16" t="s">
        <v>395</v>
      </c>
      <c r="C206" s="16" t="s">
        <v>68</v>
      </c>
      <c r="D206" s="16" t="s">
        <v>1927</v>
      </c>
      <c r="E206" s="18">
        <v>44545</v>
      </c>
      <c r="F206" s="16" t="s">
        <v>1929</v>
      </c>
      <c r="G206" s="19">
        <v>6250000</v>
      </c>
      <c r="H206" s="19">
        <v>6250000</v>
      </c>
      <c r="I206" s="19">
        <v>3550000</v>
      </c>
      <c r="J206" s="19">
        <v>2700000</v>
      </c>
      <c r="K206" s="19">
        <v>0</v>
      </c>
      <c r="L206" s="19">
        <v>0</v>
      </c>
      <c r="M206" s="19">
        <v>0</v>
      </c>
      <c r="N206" s="19">
        <v>0</v>
      </c>
      <c r="O206" s="19">
        <v>2700000</v>
      </c>
      <c r="P206" s="66" t="s">
        <v>10500</v>
      </c>
    </row>
    <row r="207" spans="1:16">
      <c r="A207" s="98">
        <v>220</v>
      </c>
      <c r="B207" s="16" t="s">
        <v>1433</v>
      </c>
      <c r="C207" s="16" t="s">
        <v>94</v>
      </c>
      <c r="D207" s="16" t="s">
        <v>1932</v>
      </c>
      <c r="E207" s="18">
        <v>45828</v>
      </c>
      <c r="F207" s="16" t="s">
        <v>1934</v>
      </c>
      <c r="G207" s="19">
        <v>14059821</v>
      </c>
      <c r="H207" s="19">
        <v>10544866</v>
      </c>
      <c r="I207" s="19">
        <v>7848972</v>
      </c>
      <c r="J207" s="19">
        <v>2695894</v>
      </c>
      <c r="K207" s="19">
        <v>0</v>
      </c>
      <c r="L207" s="19">
        <v>0</v>
      </c>
      <c r="M207" s="19">
        <v>0</v>
      </c>
      <c r="N207" s="19">
        <v>702991</v>
      </c>
      <c r="O207" s="19">
        <v>1992903</v>
      </c>
      <c r="P207" s="66" t="s">
        <v>10500</v>
      </c>
    </row>
    <row r="208" spans="1:16">
      <c r="A208" s="98">
        <v>221</v>
      </c>
      <c r="B208" s="16" t="s">
        <v>1433</v>
      </c>
      <c r="C208" s="16" t="s">
        <v>6</v>
      </c>
      <c r="D208" s="16" t="s">
        <v>1935</v>
      </c>
      <c r="E208" s="18">
        <v>45194</v>
      </c>
      <c r="F208" s="16" t="s">
        <v>1937</v>
      </c>
      <c r="G208" s="19">
        <v>8258929</v>
      </c>
      <c r="H208" s="19">
        <v>7020089</v>
      </c>
      <c r="I208" s="19">
        <v>4326060</v>
      </c>
      <c r="J208" s="19">
        <v>2694029</v>
      </c>
      <c r="K208" s="19">
        <v>0</v>
      </c>
      <c r="L208" s="19">
        <v>0</v>
      </c>
      <c r="M208" s="19">
        <v>412946</v>
      </c>
      <c r="N208" s="19">
        <v>0</v>
      </c>
      <c r="O208" s="19">
        <v>2281083</v>
      </c>
      <c r="P208" s="66" t="s">
        <v>10500</v>
      </c>
    </row>
    <row r="209" spans="1:16">
      <c r="A209" s="98">
        <v>222</v>
      </c>
      <c r="B209" s="16" t="s">
        <v>395</v>
      </c>
      <c r="C209" s="16" t="s">
        <v>68</v>
      </c>
      <c r="D209" s="16" t="s">
        <v>1940</v>
      </c>
      <c r="E209" s="18">
        <v>44142</v>
      </c>
      <c r="F209" s="16" t="s">
        <v>1694</v>
      </c>
      <c r="G209" s="19">
        <v>9740000</v>
      </c>
      <c r="H209" s="19">
        <v>9740000</v>
      </c>
      <c r="I209" s="19">
        <v>7051000</v>
      </c>
      <c r="J209" s="19">
        <v>2689000</v>
      </c>
      <c r="K209" s="19">
        <v>0</v>
      </c>
      <c r="L209" s="19">
        <v>0</v>
      </c>
      <c r="M209" s="19">
        <v>0</v>
      </c>
      <c r="N209" s="19">
        <v>0</v>
      </c>
      <c r="O209" s="19">
        <v>2689000</v>
      </c>
      <c r="P209" s="66" t="s">
        <v>10500</v>
      </c>
    </row>
    <row r="210" spans="1:16">
      <c r="A210" s="98">
        <v>224</v>
      </c>
      <c r="B210" s="16" t="s">
        <v>1762</v>
      </c>
      <c r="C210" s="16" t="s">
        <v>13</v>
      </c>
      <c r="D210" s="16" t="s">
        <v>1943</v>
      </c>
      <c r="E210" s="18">
        <v>45350</v>
      </c>
      <c r="F210" s="16" t="s">
        <v>1945</v>
      </c>
      <c r="G210" s="19">
        <v>5800000</v>
      </c>
      <c r="H210" s="19">
        <v>4060000</v>
      </c>
      <c r="I210" s="19">
        <v>1400000</v>
      </c>
      <c r="J210" s="19">
        <v>2660000</v>
      </c>
      <c r="K210" s="19">
        <v>0</v>
      </c>
      <c r="L210" s="19">
        <v>0</v>
      </c>
      <c r="M210" s="19">
        <v>0</v>
      </c>
      <c r="N210" s="19">
        <v>0</v>
      </c>
      <c r="O210" s="19">
        <v>2660000</v>
      </c>
      <c r="P210" s="66" t="s">
        <v>10500</v>
      </c>
    </row>
    <row r="211" spans="1:16">
      <c r="A211" s="98">
        <v>225</v>
      </c>
      <c r="B211" s="16" t="s">
        <v>130</v>
      </c>
      <c r="C211" s="16" t="s">
        <v>132</v>
      </c>
      <c r="D211" s="16" t="s">
        <v>1948</v>
      </c>
      <c r="E211" s="18">
        <v>45894</v>
      </c>
      <c r="F211" s="16" t="s">
        <v>1561</v>
      </c>
      <c r="G211" s="19">
        <v>13150350</v>
      </c>
      <c r="H211" s="19">
        <v>3945105</v>
      </c>
      <c r="I211" s="19">
        <v>1315035</v>
      </c>
      <c r="J211" s="19">
        <v>2630070</v>
      </c>
      <c r="K211" s="19">
        <v>0</v>
      </c>
      <c r="L211" s="19">
        <v>2630070</v>
      </c>
      <c r="M211" s="19">
        <v>0</v>
      </c>
      <c r="N211" s="19">
        <v>0</v>
      </c>
      <c r="O211" s="19">
        <v>0</v>
      </c>
      <c r="P211" s="66" t="s">
        <v>10500</v>
      </c>
    </row>
    <row r="212" spans="1:16">
      <c r="A212" s="98">
        <v>226</v>
      </c>
      <c r="B212" s="16" t="s">
        <v>400</v>
      </c>
      <c r="C212" s="16" t="s">
        <v>70</v>
      </c>
      <c r="D212" s="16" t="s">
        <v>1955</v>
      </c>
      <c r="E212" s="18">
        <v>43735</v>
      </c>
      <c r="F212" s="16" t="s">
        <v>1957</v>
      </c>
      <c r="G212" s="19">
        <v>6230000</v>
      </c>
      <c r="H212" s="19">
        <v>6230000</v>
      </c>
      <c r="I212" s="19">
        <v>3623000</v>
      </c>
      <c r="J212" s="19">
        <v>2607000</v>
      </c>
      <c r="K212" s="19">
        <v>0</v>
      </c>
      <c r="L212" s="19">
        <v>0</v>
      </c>
      <c r="M212" s="19">
        <v>0</v>
      </c>
      <c r="N212" s="19">
        <v>0</v>
      </c>
      <c r="O212" s="19">
        <v>2607000</v>
      </c>
      <c r="P212" s="66" t="s">
        <v>10500</v>
      </c>
    </row>
    <row r="213" spans="1:16">
      <c r="A213" s="98">
        <v>227</v>
      </c>
      <c r="B213" s="16" t="s">
        <v>130</v>
      </c>
      <c r="C213" s="16" t="s">
        <v>29</v>
      </c>
      <c r="D213" s="16" t="s">
        <v>1960</v>
      </c>
      <c r="E213" s="18">
        <v>45990</v>
      </c>
      <c r="F213" s="16" t="s">
        <v>1419</v>
      </c>
      <c r="G213" s="19">
        <v>3468750</v>
      </c>
      <c r="H213" s="19">
        <v>2948440</v>
      </c>
      <c r="I213" s="19">
        <v>346875</v>
      </c>
      <c r="J213" s="19">
        <v>2601565</v>
      </c>
      <c r="K213" s="19">
        <v>0</v>
      </c>
      <c r="L213" s="19">
        <v>2601565</v>
      </c>
      <c r="M213" s="19">
        <v>0</v>
      </c>
      <c r="N213" s="19">
        <v>0</v>
      </c>
      <c r="O213" s="19">
        <v>0</v>
      </c>
      <c r="P213" s="66" t="s">
        <v>10500</v>
      </c>
    </row>
    <row r="214" spans="1:16">
      <c r="A214" s="98">
        <v>228</v>
      </c>
      <c r="B214" s="16" t="s">
        <v>130</v>
      </c>
      <c r="C214" s="16" t="s">
        <v>28</v>
      </c>
      <c r="D214" s="16" t="s">
        <v>1962</v>
      </c>
      <c r="E214" s="18">
        <v>45899</v>
      </c>
      <c r="F214" s="16" t="s">
        <v>1467</v>
      </c>
      <c r="G214" s="19">
        <v>3712443</v>
      </c>
      <c r="H214" s="19">
        <v>2969953</v>
      </c>
      <c r="I214" s="19">
        <v>371244</v>
      </c>
      <c r="J214" s="19">
        <v>2598709</v>
      </c>
      <c r="K214" s="19">
        <v>0</v>
      </c>
      <c r="L214" s="19">
        <v>2598709</v>
      </c>
      <c r="M214" s="19">
        <v>0</v>
      </c>
      <c r="N214" s="19">
        <v>0</v>
      </c>
      <c r="O214" s="19">
        <v>0</v>
      </c>
      <c r="P214" s="66" t="s">
        <v>10500</v>
      </c>
    </row>
    <row r="215" spans="1:16">
      <c r="A215" s="98">
        <v>229</v>
      </c>
      <c r="B215" s="16" t="s">
        <v>1433</v>
      </c>
      <c r="C215" s="16" t="s">
        <v>1789</v>
      </c>
      <c r="D215" s="16" t="s">
        <v>1966</v>
      </c>
      <c r="E215" s="18">
        <v>45218</v>
      </c>
      <c r="F215" s="16" t="s">
        <v>1968</v>
      </c>
      <c r="G215" s="19">
        <v>9636000</v>
      </c>
      <c r="H215" s="19">
        <v>6745200</v>
      </c>
      <c r="I215" s="19">
        <v>4154850</v>
      </c>
      <c r="J215" s="19">
        <v>2590350</v>
      </c>
      <c r="K215" s="19">
        <v>0</v>
      </c>
      <c r="L215" s="19">
        <v>0</v>
      </c>
      <c r="M215" s="19">
        <v>0</v>
      </c>
      <c r="N215" s="19">
        <v>0</v>
      </c>
      <c r="O215" s="19">
        <v>2590350</v>
      </c>
      <c r="P215" s="66" t="s">
        <v>10500</v>
      </c>
    </row>
    <row r="216" spans="1:16">
      <c r="A216" s="98">
        <v>230</v>
      </c>
      <c r="B216" s="16" t="s">
        <v>130</v>
      </c>
      <c r="C216" s="16" t="s">
        <v>28</v>
      </c>
      <c r="D216" s="16" t="s">
        <v>1971</v>
      </c>
      <c r="E216" s="18">
        <v>46098</v>
      </c>
      <c r="F216" s="16" t="s">
        <v>1467</v>
      </c>
      <c r="G216" s="19">
        <v>3360000</v>
      </c>
      <c r="H216" s="19">
        <v>2856000</v>
      </c>
      <c r="I216" s="19">
        <v>290640</v>
      </c>
      <c r="J216" s="19">
        <v>2565360</v>
      </c>
      <c r="K216" s="19">
        <v>0</v>
      </c>
      <c r="L216" s="19">
        <v>2565360</v>
      </c>
      <c r="M216" s="19">
        <v>0</v>
      </c>
      <c r="N216" s="19">
        <v>0</v>
      </c>
      <c r="O216" s="19">
        <v>0</v>
      </c>
      <c r="P216" s="66" t="s">
        <v>10500</v>
      </c>
    </row>
    <row r="217" spans="1:16">
      <c r="A217" s="98">
        <v>231</v>
      </c>
      <c r="B217" s="16" t="s">
        <v>1433</v>
      </c>
      <c r="C217" s="16" t="s">
        <v>1434</v>
      </c>
      <c r="D217" s="16" t="s">
        <v>1972</v>
      </c>
      <c r="E217" s="18">
        <v>45504</v>
      </c>
      <c r="F217" s="16" t="s">
        <v>1399</v>
      </c>
      <c r="G217" s="19">
        <v>12812500</v>
      </c>
      <c r="H217" s="19">
        <v>9609375</v>
      </c>
      <c r="I217" s="19">
        <v>7062499</v>
      </c>
      <c r="J217" s="19">
        <v>2546876</v>
      </c>
      <c r="K217" s="19">
        <v>0</v>
      </c>
      <c r="L217" s="19">
        <v>0</v>
      </c>
      <c r="M217" s="19">
        <v>0</v>
      </c>
      <c r="N217" s="19">
        <v>640625</v>
      </c>
      <c r="O217" s="19">
        <v>1906251</v>
      </c>
      <c r="P217" s="66" t="s">
        <v>10500</v>
      </c>
    </row>
    <row r="218" spans="1:16">
      <c r="A218" s="98">
        <v>232</v>
      </c>
      <c r="B218" s="16" t="s">
        <v>1433</v>
      </c>
      <c r="C218" s="16" t="s">
        <v>1475</v>
      </c>
      <c r="D218" s="16" t="s">
        <v>1651</v>
      </c>
      <c r="E218" s="18">
        <v>45473</v>
      </c>
      <c r="F218" s="16" t="s">
        <v>1653</v>
      </c>
      <c r="G218" s="19">
        <v>11400000</v>
      </c>
      <c r="H218" s="19">
        <v>9120000</v>
      </c>
      <c r="I218" s="19">
        <v>6590000</v>
      </c>
      <c r="J218" s="19">
        <v>2530000</v>
      </c>
      <c r="K218" s="19">
        <v>0</v>
      </c>
      <c r="L218" s="19">
        <v>0</v>
      </c>
      <c r="M218" s="19">
        <v>0</v>
      </c>
      <c r="N218" s="19">
        <v>0</v>
      </c>
      <c r="O218" s="19">
        <v>2530000</v>
      </c>
      <c r="P218" s="66" t="s">
        <v>10500</v>
      </c>
    </row>
    <row r="219" spans="1:16">
      <c r="A219" s="98">
        <v>234</v>
      </c>
      <c r="B219" s="16" t="s">
        <v>395</v>
      </c>
      <c r="C219" s="16" t="s">
        <v>68</v>
      </c>
      <c r="D219" s="16" t="s">
        <v>1974</v>
      </c>
      <c r="E219" s="18">
        <v>44278</v>
      </c>
      <c r="F219" s="16" t="s">
        <v>1976</v>
      </c>
      <c r="G219" s="19">
        <v>6400000</v>
      </c>
      <c r="H219" s="19">
        <v>6400000</v>
      </c>
      <c r="I219" s="19">
        <v>3875000</v>
      </c>
      <c r="J219" s="19">
        <v>2525000</v>
      </c>
      <c r="K219" s="19">
        <v>0</v>
      </c>
      <c r="L219" s="19">
        <v>0</v>
      </c>
      <c r="M219" s="19">
        <v>0</v>
      </c>
      <c r="N219" s="19">
        <v>0</v>
      </c>
      <c r="O219" s="19">
        <v>2525000</v>
      </c>
      <c r="P219" s="66" t="s">
        <v>10500</v>
      </c>
    </row>
    <row r="220" spans="1:16">
      <c r="A220" s="98">
        <v>235</v>
      </c>
      <c r="B220" s="16" t="s">
        <v>1705</v>
      </c>
      <c r="C220" s="16" t="s">
        <v>76</v>
      </c>
      <c r="D220" s="16" t="s">
        <v>1977</v>
      </c>
      <c r="E220" s="18">
        <v>45803</v>
      </c>
      <c r="F220" s="16" t="s">
        <v>1979</v>
      </c>
      <c r="G220" s="19">
        <v>26100000</v>
      </c>
      <c r="H220" s="19">
        <v>6525000</v>
      </c>
      <c r="I220" s="19">
        <v>4000000</v>
      </c>
      <c r="J220" s="19">
        <v>2525000</v>
      </c>
      <c r="K220" s="19">
        <v>0</v>
      </c>
      <c r="L220" s="19">
        <v>0</v>
      </c>
      <c r="M220" s="19">
        <v>0</v>
      </c>
      <c r="N220" s="19">
        <v>0</v>
      </c>
      <c r="O220" s="19">
        <v>2525000</v>
      </c>
      <c r="P220" s="66" t="s">
        <v>10500</v>
      </c>
    </row>
    <row r="221" spans="1:16">
      <c r="A221" s="98">
        <v>236</v>
      </c>
      <c r="B221" s="16" t="s">
        <v>1884</v>
      </c>
      <c r="C221" s="16" t="s">
        <v>1983</v>
      </c>
      <c r="D221" s="16" t="s">
        <v>1984</v>
      </c>
      <c r="E221" s="18">
        <v>44895</v>
      </c>
      <c r="F221" s="16" t="s">
        <v>1986</v>
      </c>
      <c r="G221" s="19">
        <v>8359729</v>
      </c>
      <c r="H221" s="19">
        <v>8359729</v>
      </c>
      <c r="I221" s="19">
        <v>5851809</v>
      </c>
      <c r="J221" s="19">
        <v>2507920</v>
      </c>
      <c r="K221" s="19">
        <v>0</v>
      </c>
      <c r="L221" s="19">
        <v>835976</v>
      </c>
      <c r="M221" s="19">
        <v>417986</v>
      </c>
      <c r="N221" s="19">
        <v>417986</v>
      </c>
      <c r="O221" s="19">
        <v>835972</v>
      </c>
      <c r="P221" s="66" t="s">
        <v>10500</v>
      </c>
    </row>
    <row r="222" spans="1:16">
      <c r="A222" s="98">
        <v>237</v>
      </c>
      <c r="B222" s="16" t="s">
        <v>395</v>
      </c>
      <c r="C222" s="16" t="s">
        <v>68</v>
      </c>
      <c r="D222" s="16" t="s">
        <v>1989</v>
      </c>
      <c r="E222" s="18">
        <v>44042</v>
      </c>
      <c r="F222" s="16" t="s">
        <v>1648</v>
      </c>
      <c r="G222" s="19">
        <v>6700000</v>
      </c>
      <c r="H222" s="19">
        <v>6700000</v>
      </c>
      <c r="I222" s="19">
        <v>4200000</v>
      </c>
      <c r="J222" s="19">
        <v>2500000</v>
      </c>
      <c r="K222" s="19">
        <v>0</v>
      </c>
      <c r="L222" s="19">
        <v>0</v>
      </c>
      <c r="M222" s="19">
        <v>0</v>
      </c>
      <c r="N222" s="19">
        <v>0</v>
      </c>
      <c r="O222" s="19">
        <v>2500000</v>
      </c>
      <c r="P222" s="66" t="s">
        <v>10500</v>
      </c>
    </row>
    <row r="223" spans="1:16">
      <c r="A223" s="98">
        <v>239</v>
      </c>
      <c r="B223" s="16" t="s">
        <v>130</v>
      </c>
      <c r="C223" s="16" t="s">
        <v>28</v>
      </c>
      <c r="D223" s="16" t="s">
        <v>1996</v>
      </c>
      <c r="E223" s="18">
        <v>46101</v>
      </c>
      <c r="F223" s="16" t="s">
        <v>1495</v>
      </c>
      <c r="G223" s="19">
        <v>3255000</v>
      </c>
      <c r="H223" s="19">
        <v>2766750</v>
      </c>
      <c r="I223" s="19">
        <v>281558</v>
      </c>
      <c r="J223" s="19">
        <v>2485192</v>
      </c>
      <c r="K223" s="19">
        <v>0</v>
      </c>
      <c r="L223" s="19">
        <v>2485192</v>
      </c>
      <c r="M223" s="19">
        <v>0</v>
      </c>
      <c r="N223" s="19">
        <v>0</v>
      </c>
      <c r="O223" s="19">
        <v>0</v>
      </c>
      <c r="P223" s="66" t="s">
        <v>10500</v>
      </c>
    </row>
    <row r="224" spans="1:16">
      <c r="A224" s="98">
        <v>240</v>
      </c>
      <c r="B224" s="16" t="s">
        <v>355</v>
      </c>
      <c r="C224" s="16" t="s">
        <v>1588</v>
      </c>
      <c r="D224" s="16" t="s">
        <v>1950</v>
      </c>
      <c r="E224" s="18">
        <v>45889</v>
      </c>
      <c r="F224" s="16" t="s">
        <v>1952</v>
      </c>
      <c r="G224" s="19">
        <v>6803400</v>
      </c>
      <c r="H224" s="19">
        <v>3877938</v>
      </c>
      <c r="I224" s="19">
        <v>1428714</v>
      </c>
      <c r="J224" s="19">
        <v>2449224</v>
      </c>
      <c r="K224" s="19">
        <v>0</v>
      </c>
      <c r="L224" s="19">
        <v>0</v>
      </c>
      <c r="M224" s="19">
        <v>272136</v>
      </c>
      <c r="N224" s="19">
        <v>0</v>
      </c>
      <c r="O224" s="19">
        <v>2177088</v>
      </c>
      <c r="P224" s="66" t="s">
        <v>10500</v>
      </c>
    </row>
    <row r="225" spans="1:16">
      <c r="A225" s="98">
        <v>241</v>
      </c>
      <c r="B225" s="16" t="s">
        <v>107</v>
      </c>
      <c r="C225" s="16" t="s">
        <v>108</v>
      </c>
      <c r="D225" s="16" t="s">
        <v>1999</v>
      </c>
      <c r="E225" s="18">
        <v>45762</v>
      </c>
      <c r="F225" s="16" t="s">
        <v>2001</v>
      </c>
      <c r="G225" s="19">
        <v>12904800</v>
      </c>
      <c r="H225" s="19">
        <v>7871928</v>
      </c>
      <c r="I225" s="19">
        <v>5436147</v>
      </c>
      <c r="J225" s="19">
        <v>2435781</v>
      </c>
      <c r="K225" s="19">
        <v>0</v>
      </c>
      <c r="L225" s="19">
        <v>516192</v>
      </c>
      <c r="M225" s="19">
        <v>516192</v>
      </c>
      <c r="N225" s="19">
        <v>0</v>
      </c>
      <c r="O225" s="19">
        <v>1403397</v>
      </c>
      <c r="P225" s="66" t="s">
        <v>10500</v>
      </c>
    </row>
    <row r="226" spans="1:16">
      <c r="A226" s="98">
        <v>242</v>
      </c>
      <c r="B226" s="16" t="s">
        <v>130</v>
      </c>
      <c r="C226" s="16" t="s">
        <v>22</v>
      </c>
      <c r="D226" s="16" t="s">
        <v>1808</v>
      </c>
      <c r="E226" s="18">
        <v>44957</v>
      </c>
      <c r="F226" s="16" t="s">
        <v>1810</v>
      </c>
      <c r="G226" s="19">
        <v>11123598</v>
      </c>
      <c r="H226" s="19">
        <v>9455058</v>
      </c>
      <c r="I226" s="19">
        <v>7037080</v>
      </c>
      <c r="J226" s="19">
        <v>2417978</v>
      </c>
      <c r="K226" s="19">
        <v>0</v>
      </c>
      <c r="L226" s="19">
        <v>0</v>
      </c>
      <c r="M226" s="19">
        <v>556180</v>
      </c>
      <c r="N226" s="19">
        <v>0</v>
      </c>
      <c r="O226" s="19">
        <v>1861798</v>
      </c>
      <c r="P226" s="66" t="s">
        <v>10500</v>
      </c>
    </row>
    <row r="227" spans="1:16">
      <c r="A227" s="98">
        <v>243</v>
      </c>
      <c r="B227" s="16" t="s">
        <v>107</v>
      </c>
      <c r="C227" s="16" t="s">
        <v>108</v>
      </c>
      <c r="D227" s="16" t="s">
        <v>2008</v>
      </c>
      <c r="E227" s="18">
        <v>45762</v>
      </c>
      <c r="F227" s="16" t="s">
        <v>2001</v>
      </c>
      <c r="G227" s="19">
        <v>12904800</v>
      </c>
      <c r="H227" s="19">
        <v>7871928</v>
      </c>
      <c r="I227" s="19">
        <v>5463032</v>
      </c>
      <c r="J227" s="19">
        <v>2408896</v>
      </c>
      <c r="K227" s="19">
        <v>0</v>
      </c>
      <c r="L227" s="19">
        <v>516192</v>
      </c>
      <c r="M227" s="19">
        <v>516192</v>
      </c>
      <c r="N227" s="19">
        <v>0</v>
      </c>
      <c r="O227" s="19">
        <v>1376512</v>
      </c>
      <c r="P227" s="66" t="s">
        <v>10500</v>
      </c>
    </row>
    <row r="228" spans="1:16">
      <c r="A228" s="98">
        <v>244</v>
      </c>
      <c r="B228" s="16" t="s">
        <v>107</v>
      </c>
      <c r="C228" s="16" t="s">
        <v>108</v>
      </c>
      <c r="D228" s="16" t="s">
        <v>2014</v>
      </c>
      <c r="E228" s="18">
        <v>45735</v>
      </c>
      <c r="F228" s="16" t="s">
        <v>2016</v>
      </c>
      <c r="G228" s="19">
        <v>13348214</v>
      </c>
      <c r="H228" s="19">
        <v>8142412</v>
      </c>
      <c r="I228" s="19">
        <v>5756419.4000000004</v>
      </c>
      <c r="J228" s="19">
        <v>2385992.6</v>
      </c>
      <c r="K228" s="19">
        <v>0</v>
      </c>
      <c r="L228" s="19">
        <v>533929</v>
      </c>
      <c r="M228" s="19">
        <v>533929</v>
      </c>
      <c r="N228" s="19">
        <v>0</v>
      </c>
      <c r="O228" s="19">
        <v>1318134.6000000001</v>
      </c>
      <c r="P228" s="66" t="s">
        <v>10500</v>
      </c>
    </row>
    <row r="229" spans="1:16">
      <c r="A229" s="98">
        <v>245</v>
      </c>
      <c r="B229" s="16" t="s">
        <v>1433</v>
      </c>
      <c r="C229" s="16" t="s">
        <v>1909</v>
      </c>
      <c r="D229" s="16" t="s">
        <v>2017</v>
      </c>
      <c r="E229" s="18">
        <v>45194</v>
      </c>
      <c r="F229" s="16" t="s">
        <v>1937</v>
      </c>
      <c r="G229" s="19">
        <v>8258929</v>
      </c>
      <c r="H229" s="19">
        <v>6607143</v>
      </c>
      <c r="I229" s="19">
        <v>4225200</v>
      </c>
      <c r="J229" s="19">
        <v>2381943</v>
      </c>
      <c r="K229" s="19">
        <v>0</v>
      </c>
      <c r="L229" s="19">
        <v>0</v>
      </c>
      <c r="M229" s="19">
        <v>0</v>
      </c>
      <c r="N229" s="19">
        <v>412946</v>
      </c>
      <c r="O229" s="19">
        <v>1968997</v>
      </c>
      <c r="P229" s="66" t="s">
        <v>10500</v>
      </c>
    </row>
    <row r="230" spans="1:16">
      <c r="A230" s="98">
        <v>246</v>
      </c>
      <c r="B230" s="16" t="s">
        <v>395</v>
      </c>
      <c r="C230" s="16" t="s">
        <v>68</v>
      </c>
      <c r="D230" s="16" t="s">
        <v>2019</v>
      </c>
      <c r="E230" s="18">
        <v>44767</v>
      </c>
      <c r="F230" s="16" t="s">
        <v>2021</v>
      </c>
      <c r="G230" s="19">
        <v>8450000</v>
      </c>
      <c r="H230" s="19">
        <v>8450000</v>
      </c>
      <c r="I230" s="19">
        <v>6093239</v>
      </c>
      <c r="J230" s="19">
        <v>2356761</v>
      </c>
      <c r="K230" s="19">
        <v>0</v>
      </c>
      <c r="L230" s="19">
        <v>0</v>
      </c>
      <c r="M230" s="19">
        <v>0</v>
      </c>
      <c r="N230" s="19">
        <v>0</v>
      </c>
      <c r="O230" s="19">
        <v>2356761</v>
      </c>
      <c r="P230" s="66" t="s">
        <v>10500</v>
      </c>
    </row>
    <row r="231" spans="1:16">
      <c r="A231" s="98">
        <v>247</v>
      </c>
      <c r="B231" s="16" t="s">
        <v>130</v>
      </c>
      <c r="C231" s="16" t="s">
        <v>23</v>
      </c>
      <c r="D231" s="16" t="s">
        <v>1821</v>
      </c>
      <c r="E231" s="18">
        <v>44957</v>
      </c>
      <c r="F231" s="16" t="s">
        <v>1810</v>
      </c>
      <c r="G231" s="19">
        <v>11123598</v>
      </c>
      <c r="H231" s="19">
        <v>9455058</v>
      </c>
      <c r="I231" s="19">
        <v>7148316</v>
      </c>
      <c r="J231" s="19">
        <v>2306742</v>
      </c>
      <c r="K231" s="19">
        <v>0</v>
      </c>
      <c r="L231" s="19">
        <v>0</v>
      </c>
      <c r="M231" s="19">
        <v>0</v>
      </c>
      <c r="N231" s="19">
        <v>556180</v>
      </c>
      <c r="O231" s="19">
        <v>1750562</v>
      </c>
      <c r="P231" s="66" t="s">
        <v>10500</v>
      </c>
    </row>
    <row r="232" spans="1:16">
      <c r="A232" s="98">
        <v>249</v>
      </c>
      <c r="B232" s="16" t="s">
        <v>1705</v>
      </c>
      <c r="C232" s="16" t="s">
        <v>423</v>
      </c>
      <c r="D232" s="16" t="s">
        <v>1755</v>
      </c>
      <c r="E232" s="18">
        <v>46051</v>
      </c>
      <c r="F232" s="16" t="s">
        <v>1697</v>
      </c>
      <c r="G232" s="19">
        <v>28611607</v>
      </c>
      <c r="H232" s="19">
        <v>5722322</v>
      </c>
      <c r="I232" s="19">
        <v>3450000</v>
      </c>
      <c r="J232" s="19">
        <v>2272322</v>
      </c>
      <c r="K232" s="19">
        <v>0</v>
      </c>
      <c r="L232" s="19">
        <v>2272322</v>
      </c>
      <c r="M232" s="19">
        <v>0</v>
      </c>
      <c r="N232" s="19">
        <v>0</v>
      </c>
      <c r="O232" s="19">
        <v>0</v>
      </c>
      <c r="P232" s="66" t="s">
        <v>10500</v>
      </c>
    </row>
    <row r="233" spans="1:16">
      <c r="A233" s="98">
        <v>250</v>
      </c>
      <c r="B233" s="16" t="s">
        <v>130</v>
      </c>
      <c r="C233" s="16" t="s">
        <v>132</v>
      </c>
      <c r="D233" s="16" t="s">
        <v>1980</v>
      </c>
      <c r="E233" s="18">
        <v>46105</v>
      </c>
      <c r="F233" s="16" t="s">
        <v>1982</v>
      </c>
      <c r="G233" s="19">
        <v>9043200</v>
      </c>
      <c r="H233" s="19">
        <v>2712960</v>
      </c>
      <c r="I233" s="19">
        <v>452160</v>
      </c>
      <c r="J233" s="19">
        <v>2260800</v>
      </c>
      <c r="K233" s="19">
        <v>0</v>
      </c>
      <c r="L233" s="19">
        <v>2260800</v>
      </c>
      <c r="M233" s="19">
        <v>0</v>
      </c>
      <c r="N233" s="19">
        <v>0</v>
      </c>
      <c r="O233" s="19">
        <v>0</v>
      </c>
      <c r="P233" s="66" t="s">
        <v>10500</v>
      </c>
    </row>
    <row r="234" spans="1:16">
      <c r="A234" s="98">
        <v>251</v>
      </c>
      <c r="B234" s="16" t="s">
        <v>130</v>
      </c>
      <c r="C234" s="16" t="s">
        <v>133</v>
      </c>
      <c r="D234" s="16" t="s">
        <v>1964</v>
      </c>
      <c r="E234" s="18">
        <v>46108</v>
      </c>
      <c r="F234" s="16" t="s">
        <v>1561</v>
      </c>
      <c r="G234" s="19">
        <v>8985600</v>
      </c>
      <c r="H234" s="19">
        <v>2695680</v>
      </c>
      <c r="I234" s="19">
        <v>449280</v>
      </c>
      <c r="J234" s="19">
        <v>2246400</v>
      </c>
      <c r="K234" s="19">
        <v>0</v>
      </c>
      <c r="L234" s="19">
        <v>2246400</v>
      </c>
      <c r="M234" s="19">
        <v>0</v>
      </c>
      <c r="N234" s="19">
        <v>0</v>
      </c>
      <c r="O234" s="19">
        <v>0</v>
      </c>
      <c r="P234" s="66" t="s">
        <v>10500</v>
      </c>
    </row>
    <row r="235" spans="1:16">
      <c r="A235" s="98">
        <v>252</v>
      </c>
      <c r="B235" s="16" t="s">
        <v>130</v>
      </c>
      <c r="C235" s="16" t="s">
        <v>1496</v>
      </c>
      <c r="D235" s="16" t="s">
        <v>2032</v>
      </c>
      <c r="E235" s="18">
        <v>45516</v>
      </c>
      <c r="F235" s="16" t="s">
        <v>2034</v>
      </c>
      <c r="G235" s="19">
        <v>22462790</v>
      </c>
      <c r="H235" s="19">
        <v>8985117</v>
      </c>
      <c r="I235" s="19">
        <v>6738837</v>
      </c>
      <c r="J235" s="19">
        <v>2246280</v>
      </c>
      <c r="K235" s="19">
        <v>0</v>
      </c>
      <c r="L235" s="19">
        <v>0</v>
      </c>
      <c r="M235" s="19">
        <v>0</v>
      </c>
      <c r="N235" s="19">
        <v>0</v>
      </c>
      <c r="O235" s="19">
        <v>2246280</v>
      </c>
      <c r="P235" s="66" t="s">
        <v>10500</v>
      </c>
    </row>
    <row r="236" spans="1:16">
      <c r="A236" s="98">
        <v>253</v>
      </c>
      <c r="B236" s="16" t="s">
        <v>130</v>
      </c>
      <c r="C236" s="16" t="s">
        <v>134</v>
      </c>
      <c r="D236" s="16" t="s">
        <v>9594</v>
      </c>
      <c r="E236" s="18">
        <v>46108</v>
      </c>
      <c r="F236" s="16" t="s">
        <v>9596</v>
      </c>
      <c r="G236" s="19">
        <v>8985600</v>
      </c>
      <c r="H236" s="19">
        <v>2695680</v>
      </c>
      <c r="I236" s="19">
        <v>450000</v>
      </c>
      <c r="J236" s="19">
        <v>2245680</v>
      </c>
      <c r="K236" s="19">
        <v>2245680</v>
      </c>
      <c r="L236" s="19">
        <v>0</v>
      </c>
      <c r="M236" s="19">
        <v>0</v>
      </c>
      <c r="N236" s="19">
        <v>0</v>
      </c>
      <c r="O236" s="19">
        <v>0</v>
      </c>
      <c r="P236" s="66" t="s">
        <v>10500</v>
      </c>
    </row>
    <row r="237" spans="1:16">
      <c r="A237" s="98">
        <v>254</v>
      </c>
      <c r="B237" s="16" t="s">
        <v>1575</v>
      </c>
      <c r="C237" s="16" t="s">
        <v>172</v>
      </c>
      <c r="D237" s="16" t="s">
        <v>1987</v>
      </c>
      <c r="E237" s="18">
        <v>46099</v>
      </c>
      <c r="F237" s="16" t="s">
        <v>1586</v>
      </c>
      <c r="G237" s="19">
        <v>4764500</v>
      </c>
      <c r="H237" s="19">
        <v>2953990</v>
      </c>
      <c r="I237" s="19">
        <v>728435</v>
      </c>
      <c r="J237" s="19">
        <v>2225555</v>
      </c>
      <c r="K237" s="19">
        <v>0</v>
      </c>
      <c r="L237" s="19">
        <v>0</v>
      </c>
      <c r="M237" s="19">
        <v>2225555</v>
      </c>
      <c r="N237" s="19">
        <v>0</v>
      </c>
      <c r="O237" s="19">
        <v>0</v>
      </c>
      <c r="P237" s="66" t="s">
        <v>10500</v>
      </c>
    </row>
    <row r="238" spans="1:16">
      <c r="A238" s="98">
        <v>256</v>
      </c>
      <c r="B238" s="16" t="s">
        <v>1433</v>
      </c>
      <c r="C238" s="16" t="s">
        <v>1475</v>
      </c>
      <c r="D238" s="16" t="s">
        <v>2041</v>
      </c>
      <c r="E238" s="18">
        <v>45626</v>
      </c>
      <c r="F238" s="16" t="s">
        <v>1853</v>
      </c>
      <c r="G238" s="19">
        <v>8621550</v>
      </c>
      <c r="H238" s="19">
        <v>6466164</v>
      </c>
      <c r="I238" s="19">
        <v>4243400</v>
      </c>
      <c r="J238" s="19">
        <v>2222764</v>
      </c>
      <c r="K238" s="19">
        <v>0</v>
      </c>
      <c r="L238" s="19">
        <v>0</v>
      </c>
      <c r="M238" s="19">
        <v>431078</v>
      </c>
      <c r="N238" s="19">
        <v>0</v>
      </c>
      <c r="O238" s="19">
        <v>1791686</v>
      </c>
      <c r="P238" s="66" t="s">
        <v>10500</v>
      </c>
    </row>
    <row r="239" spans="1:16">
      <c r="A239" s="98">
        <v>257</v>
      </c>
      <c r="B239" s="16" t="s">
        <v>355</v>
      </c>
      <c r="C239" s="16" t="s">
        <v>357</v>
      </c>
      <c r="D239" s="16" t="s">
        <v>2005</v>
      </c>
      <c r="E239" s="18">
        <v>45527</v>
      </c>
      <c r="F239" s="16" t="s">
        <v>2007</v>
      </c>
      <c r="G239" s="19">
        <v>9605000</v>
      </c>
      <c r="H239" s="19">
        <v>5955100</v>
      </c>
      <c r="I239" s="19">
        <v>3748499.9</v>
      </c>
      <c r="J239" s="19">
        <v>2206600.1</v>
      </c>
      <c r="K239" s="19">
        <v>0</v>
      </c>
      <c r="L239" s="19">
        <v>0</v>
      </c>
      <c r="M239" s="19">
        <v>192100</v>
      </c>
      <c r="N239" s="19">
        <v>0</v>
      </c>
      <c r="O239" s="19">
        <v>2014500.1</v>
      </c>
      <c r="P239" s="66" t="s">
        <v>10500</v>
      </c>
    </row>
    <row r="240" spans="1:16">
      <c r="A240" s="98">
        <v>259</v>
      </c>
      <c r="B240" s="16" t="s">
        <v>130</v>
      </c>
      <c r="C240" s="16" t="s">
        <v>26</v>
      </c>
      <c r="D240" s="16" t="s">
        <v>2048</v>
      </c>
      <c r="E240" s="18">
        <v>45532</v>
      </c>
      <c r="F240" s="16" t="s">
        <v>1891</v>
      </c>
      <c r="G240" s="19">
        <v>6250000</v>
      </c>
      <c r="H240" s="19">
        <v>2812500</v>
      </c>
      <c r="I240" s="19">
        <v>625000</v>
      </c>
      <c r="J240" s="19">
        <v>2187500</v>
      </c>
      <c r="K240" s="19">
        <v>0</v>
      </c>
      <c r="L240" s="19">
        <v>0</v>
      </c>
      <c r="M240" s="19">
        <v>0</v>
      </c>
      <c r="N240" s="19">
        <v>0</v>
      </c>
      <c r="O240" s="19">
        <v>2187500</v>
      </c>
      <c r="P240" s="66" t="s">
        <v>10500</v>
      </c>
    </row>
    <row r="241" spans="1:16">
      <c r="A241" s="98">
        <v>260</v>
      </c>
      <c r="B241" s="16" t="s">
        <v>1575</v>
      </c>
      <c r="C241" s="16" t="s">
        <v>172</v>
      </c>
      <c r="D241" s="16" t="s">
        <v>9906</v>
      </c>
      <c r="E241" s="18">
        <v>45833</v>
      </c>
      <c r="F241" s="16" t="s">
        <v>9908</v>
      </c>
      <c r="G241" s="19">
        <v>4495000</v>
      </c>
      <c r="H241" s="19">
        <v>2573000</v>
      </c>
      <c r="I241" s="19">
        <v>415000</v>
      </c>
      <c r="J241" s="19">
        <v>2158000</v>
      </c>
      <c r="K241" s="19">
        <v>2158000</v>
      </c>
      <c r="L241" s="19">
        <v>0</v>
      </c>
      <c r="M241" s="19">
        <v>0</v>
      </c>
      <c r="N241" s="19">
        <v>0</v>
      </c>
      <c r="O241" s="19">
        <v>0</v>
      </c>
      <c r="P241" s="66" t="s">
        <v>10500</v>
      </c>
    </row>
    <row r="242" spans="1:16">
      <c r="A242" s="98">
        <v>261</v>
      </c>
      <c r="B242" s="16" t="s">
        <v>1433</v>
      </c>
      <c r="C242" s="16" t="s">
        <v>1475</v>
      </c>
      <c r="D242" s="16" t="s">
        <v>2053</v>
      </c>
      <c r="E242" s="18">
        <v>45551</v>
      </c>
      <c r="F242" s="16" t="s">
        <v>2055</v>
      </c>
      <c r="G242" s="19">
        <v>8797500</v>
      </c>
      <c r="H242" s="19">
        <v>6158250</v>
      </c>
      <c r="I242" s="19">
        <v>4007600</v>
      </c>
      <c r="J242" s="19">
        <v>2150650</v>
      </c>
      <c r="K242" s="19">
        <v>0</v>
      </c>
      <c r="L242" s="19">
        <v>0</v>
      </c>
      <c r="M242" s="19">
        <v>0</v>
      </c>
      <c r="N242" s="19">
        <v>0</v>
      </c>
      <c r="O242" s="19">
        <v>2150650</v>
      </c>
      <c r="P242" s="66" t="s">
        <v>10500</v>
      </c>
    </row>
    <row r="243" spans="1:16">
      <c r="A243" s="98">
        <v>262</v>
      </c>
      <c r="B243" s="16" t="s">
        <v>395</v>
      </c>
      <c r="C243" s="16" t="s">
        <v>68</v>
      </c>
      <c r="D243" s="16" t="s">
        <v>2060</v>
      </c>
      <c r="E243" s="18">
        <v>44165</v>
      </c>
      <c r="F243" s="16" t="s">
        <v>2062</v>
      </c>
      <c r="G243" s="19">
        <v>7000000</v>
      </c>
      <c r="H243" s="19">
        <v>7000000</v>
      </c>
      <c r="I243" s="19">
        <v>4870000</v>
      </c>
      <c r="J243" s="19">
        <v>2130000</v>
      </c>
      <c r="K243" s="19">
        <v>0</v>
      </c>
      <c r="L243" s="19">
        <v>0</v>
      </c>
      <c r="M243" s="19">
        <v>0</v>
      </c>
      <c r="N243" s="19">
        <v>0</v>
      </c>
      <c r="O243" s="19">
        <v>2130000</v>
      </c>
      <c r="P243" s="66" t="s">
        <v>10500</v>
      </c>
    </row>
    <row r="244" spans="1:16">
      <c r="A244" s="98">
        <v>263</v>
      </c>
      <c r="B244" s="16" t="s">
        <v>1884</v>
      </c>
      <c r="C244" s="16" t="s">
        <v>2010</v>
      </c>
      <c r="D244" s="16" t="s">
        <v>2063</v>
      </c>
      <c r="E244" s="18">
        <v>44895</v>
      </c>
      <c r="F244" s="16" t="s">
        <v>2065</v>
      </c>
      <c r="G244" s="19">
        <v>5690750</v>
      </c>
      <c r="H244" s="19">
        <v>5121678</v>
      </c>
      <c r="I244" s="19">
        <v>3000000</v>
      </c>
      <c r="J244" s="19">
        <v>2121678</v>
      </c>
      <c r="K244" s="19">
        <v>0</v>
      </c>
      <c r="L244" s="19">
        <v>0</v>
      </c>
      <c r="M244" s="19">
        <v>284538</v>
      </c>
      <c r="N244" s="19">
        <v>284538</v>
      </c>
      <c r="O244" s="19">
        <v>1552602</v>
      </c>
      <c r="P244" s="66" t="s">
        <v>10500</v>
      </c>
    </row>
    <row r="245" spans="1:16">
      <c r="A245" s="98">
        <v>265</v>
      </c>
      <c r="B245" s="16" t="s">
        <v>1705</v>
      </c>
      <c r="C245" s="16" t="s">
        <v>76</v>
      </c>
      <c r="D245" s="16" t="s">
        <v>10123</v>
      </c>
      <c r="E245" s="18">
        <v>45747</v>
      </c>
      <c r="F245" s="16" t="s">
        <v>9596</v>
      </c>
      <c r="G245" s="19">
        <v>20416500</v>
      </c>
      <c r="H245" s="19">
        <v>4083300</v>
      </c>
      <c r="I245" s="19">
        <v>2000000</v>
      </c>
      <c r="J245" s="19">
        <v>2083300</v>
      </c>
      <c r="K245" s="19">
        <v>2083300</v>
      </c>
      <c r="L245" s="19">
        <v>0</v>
      </c>
      <c r="M245" s="19">
        <v>0</v>
      </c>
      <c r="N245" s="19">
        <v>0</v>
      </c>
      <c r="O245" s="19">
        <v>0</v>
      </c>
      <c r="P245" s="66" t="s">
        <v>10500</v>
      </c>
    </row>
    <row r="246" spans="1:16">
      <c r="A246" s="98">
        <v>266</v>
      </c>
      <c r="B246" s="16" t="s">
        <v>1705</v>
      </c>
      <c r="C246" s="16" t="s">
        <v>76</v>
      </c>
      <c r="D246" s="16" t="s">
        <v>2069</v>
      </c>
      <c r="E246" s="18">
        <v>45688</v>
      </c>
      <c r="F246" s="16" t="s">
        <v>1554</v>
      </c>
      <c r="G246" s="19">
        <v>24318000</v>
      </c>
      <c r="H246" s="19">
        <v>6079500</v>
      </c>
      <c r="I246" s="19">
        <v>4000000</v>
      </c>
      <c r="J246" s="19">
        <v>2079500</v>
      </c>
      <c r="K246" s="19">
        <v>0</v>
      </c>
      <c r="L246" s="19">
        <v>0</v>
      </c>
      <c r="M246" s="19">
        <v>0</v>
      </c>
      <c r="N246" s="19">
        <v>0</v>
      </c>
      <c r="O246" s="19">
        <v>2079500</v>
      </c>
      <c r="P246" s="66" t="s">
        <v>10500</v>
      </c>
    </row>
    <row r="247" spans="1:16">
      <c r="A247" s="98">
        <v>268</v>
      </c>
      <c r="B247" s="16" t="s">
        <v>318</v>
      </c>
      <c r="C247" s="16" t="s">
        <v>320</v>
      </c>
      <c r="D247" s="16" t="s">
        <v>2070</v>
      </c>
      <c r="E247" s="18">
        <v>45565</v>
      </c>
      <c r="F247" s="16" t="s">
        <v>2072</v>
      </c>
      <c r="G247" s="19">
        <v>4495000</v>
      </c>
      <c r="H247" s="19">
        <v>4495000</v>
      </c>
      <c r="I247" s="19">
        <v>2437300</v>
      </c>
      <c r="J247" s="19">
        <v>2057700</v>
      </c>
      <c r="K247" s="19">
        <v>0</v>
      </c>
      <c r="L247" s="19">
        <v>0</v>
      </c>
      <c r="M247" s="19">
        <v>1348500</v>
      </c>
      <c r="N247" s="19">
        <v>0</v>
      </c>
      <c r="O247" s="19">
        <v>709200</v>
      </c>
      <c r="P247" s="66" t="s">
        <v>10500</v>
      </c>
    </row>
    <row r="248" spans="1:16">
      <c r="A248" s="98">
        <v>270</v>
      </c>
      <c r="B248" s="16" t="s">
        <v>1705</v>
      </c>
      <c r="C248" s="16" t="s">
        <v>423</v>
      </c>
      <c r="D248" s="16" t="s">
        <v>1768</v>
      </c>
      <c r="E248" s="18">
        <v>46092</v>
      </c>
      <c r="F248" s="16" t="s">
        <v>1432</v>
      </c>
      <c r="G248" s="19">
        <v>20260800</v>
      </c>
      <c r="H248" s="19">
        <v>4052160</v>
      </c>
      <c r="I248" s="19">
        <v>2026080</v>
      </c>
      <c r="J248" s="19">
        <v>2026080</v>
      </c>
      <c r="K248" s="19">
        <v>0</v>
      </c>
      <c r="L248" s="19">
        <v>2026080</v>
      </c>
      <c r="M248" s="19">
        <v>0</v>
      </c>
      <c r="N248" s="19">
        <v>0</v>
      </c>
      <c r="O248" s="19">
        <v>0</v>
      </c>
      <c r="P248" s="66" t="s">
        <v>10500</v>
      </c>
    </row>
    <row r="249" spans="1:16">
      <c r="A249" s="98">
        <v>272</v>
      </c>
      <c r="B249" s="16" t="s">
        <v>1433</v>
      </c>
      <c r="C249" s="16" t="s">
        <v>1475</v>
      </c>
      <c r="D249" s="16" t="s">
        <v>2078</v>
      </c>
      <c r="E249" s="18">
        <v>45929</v>
      </c>
      <c r="F249" s="16" t="s">
        <v>2080</v>
      </c>
      <c r="G249" s="19">
        <v>9327679</v>
      </c>
      <c r="H249" s="19">
        <v>8115082</v>
      </c>
      <c r="I249" s="19">
        <v>6119153</v>
      </c>
      <c r="J249" s="19">
        <v>1995929</v>
      </c>
      <c r="K249" s="19">
        <v>0</v>
      </c>
      <c r="L249" s="19">
        <v>0</v>
      </c>
      <c r="M249" s="19">
        <v>0</v>
      </c>
      <c r="N249" s="19">
        <v>233192</v>
      </c>
      <c r="O249" s="19">
        <v>1762737</v>
      </c>
      <c r="P249" s="66" t="s">
        <v>10500</v>
      </c>
    </row>
    <row r="250" spans="1:16">
      <c r="A250" s="98">
        <v>273</v>
      </c>
      <c r="B250" s="16" t="s">
        <v>1433</v>
      </c>
      <c r="C250" s="16" t="s">
        <v>6</v>
      </c>
      <c r="D250" s="16" t="s">
        <v>1793</v>
      </c>
      <c r="E250" s="18">
        <v>45688</v>
      </c>
      <c r="F250" s="16" t="s">
        <v>1795</v>
      </c>
      <c r="G250" s="19">
        <v>12819900</v>
      </c>
      <c r="H250" s="19">
        <v>10896915</v>
      </c>
      <c r="I250" s="19">
        <v>8910190</v>
      </c>
      <c r="J250" s="19">
        <v>1986725</v>
      </c>
      <c r="K250" s="19">
        <v>0</v>
      </c>
      <c r="L250" s="19">
        <v>640995</v>
      </c>
      <c r="M250" s="19">
        <v>0</v>
      </c>
      <c r="N250" s="19">
        <v>640995</v>
      </c>
      <c r="O250" s="19">
        <v>704735</v>
      </c>
      <c r="P250" s="66" t="s">
        <v>10500</v>
      </c>
    </row>
    <row r="251" spans="1:16">
      <c r="A251" s="98">
        <v>274</v>
      </c>
      <c r="B251" s="16" t="s">
        <v>130</v>
      </c>
      <c r="C251" s="16" t="s">
        <v>24</v>
      </c>
      <c r="D251" s="16" t="s">
        <v>2081</v>
      </c>
      <c r="E251" s="18">
        <v>44942</v>
      </c>
      <c r="F251" s="16" t="s">
        <v>2083</v>
      </c>
      <c r="G251" s="19">
        <v>7649133</v>
      </c>
      <c r="H251" s="19">
        <v>6884222</v>
      </c>
      <c r="I251" s="19">
        <v>4900000</v>
      </c>
      <c r="J251" s="19">
        <v>1984222</v>
      </c>
      <c r="K251" s="19">
        <v>0</v>
      </c>
      <c r="L251" s="19">
        <v>382457</v>
      </c>
      <c r="M251" s="19">
        <v>0</v>
      </c>
      <c r="N251" s="19">
        <v>0</v>
      </c>
      <c r="O251" s="19">
        <v>1601765</v>
      </c>
      <c r="P251" s="66" t="s">
        <v>10500</v>
      </c>
    </row>
    <row r="252" spans="1:16">
      <c r="A252" s="98">
        <v>276</v>
      </c>
      <c r="B252" s="16" t="s">
        <v>1722</v>
      </c>
      <c r="C252" s="16" t="s">
        <v>84</v>
      </c>
      <c r="D252" s="16" t="s">
        <v>2089</v>
      </c>
      <c r="E252" s="18">
        <v>44408</v>
      </c>
      <c r="F252" s="16" t="s">
        <v>2091</v>
      </c>
      <c r="G252" s="19">
        <v>4000000</v>
      </c>
      <c r="H252" s="19">
        <v>4000000</v>
      </c>
      <c r="I252" s="19">
        <v>2074218</v>
      </c>
      <c r="J252" s="19">
        <v>1925782</v>
      </c>
      <c r="K252" s="19">
        <v>0</v>
      </c>
      <c r="L252" s="19">
        <v>0</v>
      </c>
      <c r="M252" s="19">
        <v>0</v>
      </c>
      <c r="N252" s="19">
        <v>0</v>
      </c>
      <c r="O252" s="19">
        <v>1925782</v>
      </c>
      <c r="P252" s="66" t="s">
        <v>10500</v>
      </c>
    </row>
    <row r="253" spans="1:16">
      <c r="A253" s="98">
        <v>277</v>
      </c>
      <c r="B253" s="16" t="s">
        <v>355</v>
      </c>
      <c r="C253" s="16" t="s">
        <v>1588</v>
      </c>
      <c r="D253" s="16" t="s">
        <v>2092</v>
      </c>
      <c r="E253" s="18">
        <v>45918</v>
      </c>
      <c r="F253" s="16" t="s">
        <v>1813</v>
      </c>
      <c r="G253" s="19">
        <v>9514400</v>
      </c>
      <c r="H253" s="19">
        <v>5423208</v>
      </c>
      <c r="I253" s="19">
        <v>3501000</v>
      </c>
      <c r="J253" s="19">
        <v>1922208</v>
      </c>
      <c r="K253" s="19">
        <v>0</v>
      </c>
      <c r="L253" s="19">
        <v>0</v>
      </c>
      <c r="M253" s="19">
        <v>380576</v>
      </c>
      <c r="N253" s="19">
        <v>1541632</v>
      </c>
      <c r="O253" s="19">
        <v>0</v>
      </c>
      <c r="P253" s="66" t="s">
        <v>10500</v>
      </c>
    </row>
    <row r="254" spans="1:16">
      <c r="A254" s="98">
        <v>278</v>
      </c>
      <c r="B254" s="16" t="s">
        <v>355</v>
      </c>
      <c r="C254" s="16" t="s">
        <v>61</v>
      </c>
      <c r="D254" s="16" t="s">
        <v>2097</v>
      </c>
      <c r="E254" s="18">
        <v>45991</v>
      </c>
      <c r="F254" s="16" t="s">
        <v>2099</v>
      </c>
      <c r="G254" s="19">
        <v>10047886</v>
      </c>
      <c r="H254" s="19">
        <v>5325379</v>
      </c>
      <c r="I254" s="19">
        <v>3429739</v>
      </c>
      <c r="J254" s="19">
        <v>1895640</v>
      </c>
      <c r="K254" s="19">
        <v>0</v>
      </c>
      <c r="L254" s="19">
        <v>0</v>
      </c>
      <c r="M254" s="19">
        <v>401915</v>
      </c>
      <c r="N254" s="19">
        <v>0</v>
      </c>
      <c r="O254" s="19">
        <v>1493725</v>
      </c>
      <c r="P254" s="66" t="s">
        <v>10500</v>
      </c>
    </row>
    <row r="255" spans="1:16">
      <c r="A255" s="98">
        <v>279</v>
      </c>
      <c r="B255" s="16" t="s">
        <v>395</v>
      </c>
      <c r="C255" s="16" t="s">
        <v>68</v>
      </c>
      <c r="D255" s="16" t="s">
        <v>2107</v>
      </c>
      <c r="E255" s="18">
        <v>46006</v>
      </c>
      <c r="F255" s="16" t="s">
        <v>1541</v>
      </c>
      <c r="G255" s="19">
        <v>34552000</v>
      </c>
      <c r="H255" s="19">
        <v>34552000</v>
      </c>
      <c r="I255" s="19">
        <v>32670520</v>
      </c>
      <c r="J255" s="19">
        <v>1881480</v>
      </c>
      <c r="K255" s="19">
        <v>0</v>
      </c>
      <c r="L255" s="19">
        <v>0</v>
      </c>
      <c r="M255" s="19">
        <v>0</v>
      </c>
      <c r="N255" s="19">
        <v>0</v>
      </c>
      <c r="O255" s="19">
        <v>1881480</v>
      </c>
      <c r="P255" s="66" t="s">
        <v>10500</v>
      </c>
    </row>
    <row r="256" spans="1:16">
      <c r="A256" s="98">
        <v>280</v>
      </c>
      <c r="B256" s="16" t="s">
        <v>355</v>
      </c>
      <c r="C256" s="16" t="s">
        <v>356</v>
      </c>
      <c r="D256" s="16" t="s">
        <v>2109</v>
      </c>
      <c r="E256" s="18">
        <v>45287</v>
      </c>
      <c r="F256" s="16" t="s">
        <v>1360</v>
      </c>
      <c r="G256" s="19">
        <v>9608400</v>
      </c>
      <c r="H256" s="19">
        <v>5957208</v>
      </c>
      <c r="I256" s="19">
        <v>4082520</v>
      </c>
      <c r="J256" s="19">
        <v>1874688</v>
      </c>
      <c r="K256" s="19">
        <v>0</v>
      </c>
      <c r="L256" s="19">
        <v>0</v>
      </c>
      <c r="M256" s="19">
        <v>192168</v>
      </c>
      <c r="N256" s="19">
        <v>0</v>
      </c>
      <c r="O256" s="19">
        <v>1682520</v>
      </c>
      <c r="P256" s="66" t="s">
        <v>10500</v>
      </c>
    </row>
    <row r="257" spans="1:16">
      <c r="A257" s="98">
        <v>281</v>
      </c>
      <c r="B257" s="16" t="s">
        <v>295</v>
      </c>
      <c r="C257" s="16" t="s">
        <v>296</v>
      </c>
      <c r="D257" s="16" t="s">
        <v>10011</v>
      </c>
      <c r="E257" s="18">
        <v>46111</v>
      </c>
      <c r="F257" s="16" t="s">
        <v>9778</v>
      </c>
      <c r="G257" s="19">
        <v>9328592</v>
      </c>
      <c r="H257" s="19">
        <v>2798577</v>
      </c>
      <c r="I257" s="19">
        <v>932859</v>
      </c>
      <c r="J257" s="19">
        <v>1865718</v>
      </c>
      <c r="K257" s="19">
        <v>1865718</v>
      </c>
      <c r="L257" s="19">
        <v>0</v>
      </c>
      <c r="M257" s="19">
        <v>0</v>
      </c>
      <c r="N257" s="19">
        <v>0</v>
      </c>
      <c r="O257" s="19">
        <v>0</v>
      </c>
      <c r="P257" s="66" t="s">
        <v>10500</v>
      </c>
    </row>
    <row r="258" spans="1:16">
      <c r="A258" s="98">
        <v>282</v>
      </c>
      <c r="B258" s="16" t="s">
        <v>355</v>
      </c>
      <c r="C258" s="16" t="s">
        <v>356</v>
      </c>
      <c r="D258" s="16" t="s">
        <v>2111</v>
      </c>
      <c r="E258" s="18">
        <v>45331</v>
      </c>
      <c r="F258" s="16" t="s">
        <v>2113</v>
      </c>
      <c r="G258" s="19">
        <v>9157143</v>
      </c>
      <c r="H258" s="19">
        <v>5677429</v>
      </c>
      <c r="I258" s="19">
        <v>3815714</v>
      </c>
      <c r="J258" s="19">
        <v>1861715</v>
      </c>
      <c r="K258" s="19">
        <v>0</v>
      </c>
      <c r="L258" s="19">
        <v>0</v>
      </c>
      <c r="M258" s="19">
        <v>183143</v>
      </c>
      <c r="N258" s="19">
        <v>0</v>
      </c>
      <c r="O258" s="19">
        <v>1678572</v>
      </c>
      <c r="P258" s="66" t="s">
        <v>10500</v>
      </c>
    </row>
    <row r="259" spans="1:16">
      <c r="A259" s="98">
        <v>283</v>
      </c>
      <c r="B259" s="16" t="s">
        <v>130</v>
      </c>
      <c r="C259" s="16" t="s">
        <v>134</v>
      </c>
      <c r="D259" s="16" t="s">
        <v>1969</v>
      </c>
      <c r="E259" s="18">
        <v>46109</v>
      </c>
      <c r="F259" s="16" t="s">
        <v>1432</v>
      </c>
      <c r="G259" s="19">
        <v>9273600</v>
      </c>
      <c r="H259" s="19">
        <v>2782080</v>
      </c>
      <c r="I259" s="19">
        <v>927360</v>
      </c>
      <c r="J259" s="19">
        <v>1854720</v>
      </c>
      <c r="K259" s="19">
        <v>0</v>
      </c>
      <c r="L259" s="19">
        <v>1854720</v>
      </c>
      <c r="M259" s="19">
        <v>0</v>
      </c>
      <c r="N259" s="19">
        <v>0</v>
      </c>
      <c r="O259" s="19">
        <v>0</v>
      </c>
      <c r="P259" s="66" t="s">
        <v>10500</v>
      </c>
    </row>
    <row r="260" spans="1:16">
      <c r="A260" s="98">
        <v>284</v>
      </c>
      <c r="B260" s="16" t="s">
        <v>395</v>
      </c>
      <c r="C260" s="16" t="s">
        <v>68</v>
      </c>
      <c r="D260" s="16" t="s">
        <v>2122</v>
      </c>
      <c r="E260" s="18">
        <v>44278</v>
      </c>
      <c r="F260" s="16" t="s">
        <v>1976</v>
      </c>
      <c r="G260" s="19">
        <v>5698000</v>
      </c>
      <c r="H260" s="19">
        <v>5698000</v>
      </c>
      <c r="I260" s="19">
        <v>3875000</v>
      </c>
      <c r="J260" s="19">
        <v>1823000</v>
      </c>
      <c r="K260" s="19">
        <v>0</v>
      </c>
      <c r="L260" s="19">
        <v>0</v>
      </c>
      <c r="M260" s="19">
        <v>0</v>
      </c>
      <c r="N260" s="19">
        <v>0</v>
      </c>
      <c r="O260" s="19">
        <v>1823000</v>
      </c>
      <c r="P260" s="66" t="s">
        <v>10500</v>
      </c>
    </row>
    <row r="261" spans="1:16">
      <c r="A261" s="98">
        <v>285</v>
      </c>
      <c r="B261" s="16" t="s">
        <v>395</v>
      </c>
      <c r="C261" s="16" t="s">
        <v>68</v>
      </c>
      <c r="D261" s="16" t="s">
        <v>2124</v>
      </c>
      <c r="E261" s="18">
        <v>44278</v>
      </c>
      <c r="F261" s="16" t="s">
        <v>1976</v>
      </c>
      <c r="G261" s="19">
        <v>5698000</v>
      </c>
      <c r="H261" s="19">
        <v>5698000</v>
      </c>
      <c r="I261" s="19">
        <v>3875000</v>
      </c>
      <c r="J261" s="19">
        <v>1823000</v>
      </c>
      <c r="K261" s="19">
        <v>0</v>
      </c>
      <c r="L261" s="19">
        <v>0</v>
      </c>
      <c r="M261" s="19">
        <v>0</v>
      </c>
      <c r="N261" s="19">
        <v>0</v>
      </c>
      <c r="O261" s="19">
        <v>1823000</v>
      </c>
      <c r="P261" s="66" t="s">
        <v>10500</v>
      </c>
    </row>
    <row r="262" spans="1:16">
      <c r="A262" s="98">
        <v>286</v>
      </c>
      <c r="B262" s="16" t="s">
        <v>355</v>
      </c>
      <c r="C262" s="16" t="s">
        <v>356</v>
      </c>
      <c r="D262" s="16" t="s">
        <v>2126</v>
      </c>
      <c r="E262" s="18">
        <v>45869</v>
      </c>
      <c r="F262" s="16" t="s">
        <v>2128</v>
      </c>
      <c r="G262" s="19">
        <v>6686100</v>
      </c>
      <c r="H262" s="19">
        <v>4479687</v>
      </c>
      <c r="I262" s="19">
        <v>2668711</v>
      </c>
      <c r="J262" s="19">
        <v>1810976</v>
      </c>
      <c r="K262" s="19">
        <v>0</v>
      </c>
      <c r="L262" s="19">
        <v>0</v>
      </c>
      <c r="M262" s="19">
        <v>133722</v>
      </c>
      <c r="N262" s="19">
        <v>334305</v>
      </c>
      <c r="O262" s="19">
        <v>1342949</v>
      </c>
      <c r="P262" s="66" t="s">
        <v>10500</v>
      </c>
    </row>
    <row r="263" spans="1:16">
      <c r="A263" s="98">
        <v>287</v>
      </c>
      <c r="B263" s="16" t="s">
        <v>130</v>
      </c>
      <c r="C263" s="16" t="s">
        <v>132</v>
      </c>
      <c r="D263" s="16" t="s">
        <v>9788</v>
      </c>
      <c r="E263" s="18">
        <v>46105</v>
      </c>
      <c r="F263" s="16" t="s">
        <v>9596</v>
      </c>
      <c r="G263" s="19">
        <v>9043200</v>
      </c>
      <c r="H263" s="19">
        <v>2712960</v>
      </c>
      <c r="I263" s="19">
        <v>904320</v>
      </c>
      <c r="J263" s="19">
        <v>1808640</v>
      </c>
      <c r="K263" s="19">
        <v>1808640</v>
      </c>
      <c r="L263" s="19">
        <v>0</v>
      </c>
      <c r="M263" s="19">
        <v>0</v>
      </c>
      <c r="N263" s="19">
        <v>0</v>
      </c>
      <c r="O263" s="19">
        <v>0</v>
      </c>
      <c r="P263" s="66" t="s">
        <v>10500</v>
      </c>
    </row>
    <row r="264" spans="1:16">
      <c r="A264" s="98">
        <v>288</v>
      </c>
      <c r="B264" s="16" t="s">
        <v>395</v>
      </c>
      <c r="C264" s="16" t="s">
        <v>68</v>
      </c>
      <c r="D264" s="16" t="s">
        <v>2133</v>
      </c>
      <c r="E264" s="18">
        <v>44132</v>
      </c>
      <c r="F264" s="16" t="s">
        <v>2135</v>
      </c>
      <c r="G264" s="19">
        <v>7000000</v>
      </c>
      <c r="H264" s="19">
        <v>7000000</v>
      </c>
      <c r="I264" s="19">
        <v>5200000</v>
      </c>
      <c r="J264" s="19">
        <v>1800000</v>
      </c>
      <c r="K264" s="19">
        <v>0</v>
      </c>
      <c r="L264" s="19">
        <v>0</v>
      </c>
      <c r="M264" s="19">
        <v>0</v>
      </c>
      <c r="N264" s="19">
        <v>0</v>
      </c>
      <c r="O264" s="19">
        <v>1800000</v>
      </c>
      <c r="P264" s="66" t="s">
        <v>10500</v>
      </c>
    </row>
    <row r="265" spans="1:16">
      <c r="A265" s="98">
        <v>289</v>
      </c>
      <c r="B265" s="16" t="s">
        <v>395</v>
      </c>
      <c r="C265" s="16" t="s">
        <v>68</v>
      </c>
      <c r="D265" s="16" t="s">
        <v>2136</v>
      </c>
      <c r="E265" s="18">
        <v>45216</v>
      </c>
      <c r="F265" s="16" t="s">
        <v>1721</v>
      </c>
      <c r="G265" s="19">
        <v>12300000</v>
      </c>
      <c r="H265" s="19">
        <v>12300000</v>
      </c>
      <c r="I265" s="19">
        <v>10500001</v>
      </c>
      <c r="J265" s="19">
        <v>1799999</v>
      </c>
      <c r="K265" s="19">
        <v>0</v>
      </c>
      <c r="L265" s="19">
        <v>0</v>
      </c>
      <c r="M265" s="19">
        <v>0</v>
      </c>
      <c r="N265" s="19">
        <v>0</v>
      </c>
      <c r="O265" s="19">
        <v>1799999</v>
      </c>
      <c r="P265" s="66" t="s">
        <v>10500</v>
      </c>
    </row>
    <row r="266" spans="1:16">
      <c r="A266" s="98">
        <v>290</v>
      </c>
      <c r="B266" s="16" t="s">
        <v>130</v>
      </c>
      <c r="C266" s="16" t="s">
        <v>134</v>
      </c>
      <c r="D266" s="16" t="s">
        <v>9786</v>
      </c>
      <c r="E266" s="18">
        <v>46105</v>
      </c>
      <c r="F266" s="16" t="s">
        <v>9599</v>
      </c>
      <c r="G266" s="19">
        <v>8985600</v>
      </c>
      <c r="H266" s="19">
        <v>2695680</v>
      </c>
      <c r="I266" s="19">
        <v>898560</v>
      </c>
      <c r="J266" s="19">
        <v>1797120</v>
      </c>
      <c r="K266" s="19">
        <v>1797120</v>
      </c>
      <c r="L266" s="19">
        <v>0</v>
      </c>
      <c r="M266" s="19">
        <v>0</v>
      </c>
      <c r="N266" s="19">
        <v>0</v>
      </c>
      <c r="O266" s="19">
        <v>0</v>
      </c>
      <c r="P266" s="66" t="s">
        <v>10500</v>
      </c>
    </row>
    <row r="267" spans="1:16">
      <c r="A267" s="98">
        <v>291</v>
      </c>
      <c r="B267" s="16" t="s">
        <v>130</v>
      </c>
      <c r="C267" s="16" t="s">
        <v>133</v>
      </c>
      <c r="D267" s="16" t="s">
        <v>2138</v>
      </c>
      <c r="E267" s="18">
        <v>46079</v>
      </c>
      <c r="F267" s="16" t="s">
        <v>1495</v>
      </c>
      <c r="G267" s="19">
        <v>8977678</v>
      </c>
      <c r="H267" s="19">
        <v>2693304</v>
      </c>
      <c r="I267" s="19">
        <v>897768</v>
      </c>
      <c r="J267" s="19">
        <v>1795536</v>
      </c>
      <c r="K267" s="19">
        <v>0</v>
      </c>
      <c r="L267" s="19">
        <v>1795536</v>
      </c>
      <c r="M267" s="19">
        <v>0</v>
      </c>
      <c r="N267" s="19">
        <v>0</v>
      </c>
      <c r="O267" s="19">
        <v>0</v>
      </c>
      <c r="P267" s="66" t="s">
        <v>10500</v>
      </c>
    </row>
    <row r="268" spans="1:16">
      <c r="A268" s="98">
        <v>293</v>
      </c>
      <c r="B268" s="16" t="s">
        <v>1884</v>
      </c>
      <c r="C268" s="16" t="s">
        <v>1983</v>
      </c>
      <c r="D268" s="16" t="s">
        <v>2590</v>
      </c>
      <c r="E268" s="18">
        <v>45063</v>
      </c>
      <c r="F268" s="16" t="s">
        <v>2592</v>
      </c>
      <c r="G268" s="19">
        <v>8769600</v>
      </c>
      <c r="H268" s="19">
        <v>8769600</v>
      </c>
      <c r="I268" s="19">
        <v>7015680</v>
      </c>
      <c r="J268" s="19">
        <v>1753920</v>
      </c>
      <c r="K268" s="19">
        <v>876960</v>
      </c>
      <c r="L268" s="19">
        <v>0</v>
      </c>
      <c r="M268" s="19">
        <v>876960</v>
      </c>
      <c r="N268" s="19">
        <v>0</v>
      </c>
      <c r="O268" s="19">
        <v>0</v>
      </c>
      <c r="P268" s="66" t="s">
        <v>10500</v>
      </c>
    </row>
    <row r="269" spans="1:16">
      <c r="A269" s="98">
        <v>294</v>
      </c>
      <c r="B269" s="16" t="s">
        <v>130</v>
      </c>
      <c r="C269" s="16" t="s">
        <v>133</v>
      </c>
      <c r="D269" s="16" t="s">
        <v>2142</v>
      </c>
      <c r="E269" s="18">
        <v>46078</v>
      </c>
      <c r="F269" s="16" t="s">
        <v>1586</v>
      </c>
      <c r="G269" s="19">
        <v>9067392</v>
      </c>
      <c r="H269" s="19">
        <v>2720217</v>
      </c>
      <c r="I269" s="19">
        <v>967039</v>
      </c>
      <c r="J269" s="19">
        <v>1753178</v>
      </c>
      <c r="K269" s="19">
        <v>0</v>
      </c>
      <c r="L269" s="19">
        <v>0</v>
      </c>
      <c r="M269" s="19">
        <v>1753178</v>
      </c>
      <c r="N269" s="19">
        <v>0</v>
      </c>
      <c r="O269" s="19">
        <v>0</v>
      </c>
      <c r="P269" s="66" t="s">
        <v>10500</v>
      </c>
    </row>
    <row r="270" spans="1:16">
      <c r="A270" s="98">
        <v>295</v>
      </c>
      <c r="B270" s="16" t="s">
        <v>1433</v>
      </c>
      <c r="C270" s="16" t="s">
        <v>1789</v>
      </c>
      <c r="D270" s="16" t="s">
        <v>2147</v>
      </c>
      <c r="E270" s="18">
        <v>45159</v>
      </c>
      <c r="F270" s="16" t="s">
        <v>1517</v>
      </c>
      <c r="G270" s="19">
        <v>9636000</v>
      </c>
      <c r="H270" s="19">
        <v>6745200</v>
      </c>
      <c r="I270" s="19">
        <v>5000000</v>
      </c>
      <c r="J270" s="19">
        <v>1745200</v>
      </c>
      <c r="K270" s="19">
        <v>0</v>
      </c>
      <c r="L270" s="19">
        <v>0</v>
      </c>
      <c r="M270" s="19">
        <v>0</v>
      </c>
      <c r="N270" s="19">
        <v>0</v>
      </c>
      <c r="O270" s="19">
        <v>1745200</v>
      </c>
      <c r="P270" s="66" t="s">
        <v>10500</v>
      </c>
    </row>
    <row r="271" spans="1:16">
      <c r="A271" s="98">
        <v>296</v>
      </c>
      <c r="B271" s="16" t="s">
        <v>1429</v>
      </c>
      <c r="C271" s="16" t="s">
        <v>192</v>
      </c>
      <c r="D271" s="16" t="s">
        <v>2140</v>
      </c>
      <c r="E271" s="18">
        <v>46107</v>
      </c>
      <c r="F271" s="16" t="s">
        <v>1437</v>
      </c>
      <c r="G271" s="19">
        <v>1805600</v>
      </c>
      <c r="H271" s="19">
        <v>1805600</v>
      </c>
      <c r="I271" s="19">
        <v>65100</v>
      </c>
      <c r="J271" s="19">
        <v>1740500</v>
      </c>
      <c r="K271" s="19">
        <v>0</v>
      </c>
      <c r="L271" s="19">
        <v>1740500</v>
      </c>
      <c r="M271" s="19">
        <v>0</v>
      </c>
      <c r="N271" s="19">
        <v>0</v>
      </c>
      <c r="O271" s="19">
        <v>0</v>
      </c>
      <c r="P271" s="66" t="s">
        <v>10500</v>
      </c>
    </row>
    <row r="272" spans="1:16">
      <c r="A272" s="98">
        <v>297</v>
      </c>
      <c r="B272" s="16" t="s">
        <v>130</v>
      </c>
      <c r="C272" s="16" t="s">
        <v>134</v>
      </c>
      <c r="D272" s="16" t="s">
        <v>2148</v>
      </c>
      <c r="E272" s="18">
        <v>45894</v>
      </c>
      <c r="F272" s="16" t="s">
        <v>1538</v>
      </c>
      <c r="G272" s="19">
        <v>8697600</v>
      </c>
      <c r="H272" s="19">
        <v>2609280</v>
      </c>
      <c r="I272" s="19">
        <v>869760</v>
      </c>
      <c r="J272" s="19">
        <v>1739520</v>
      </c>
      <c r="K272" s="19">
        <v>0</v>
      </c>
      <c r="L272" s="19">
        <v>0</v>
      </c>
      <c r="M272" s="19">
        <v>0</v>
      </c>
      <c r="N272" s="19">
        <v>1739520</v>
      </c>
      <c r="O272" s="19">
        <v>0</v>
      </c>
      <c r="P272" s="66" t="s">
        <v>10500</v>
      </c>
    </row>
    <row r="273" spans="1:16">
      <c r="A273" s="98">
        <v>298</v>
      </c>
      <c r="B273" s="16" t="s">
        <v>1762</v>
      </c>
      <c r="C273" s="16" t="s">
        <v>13</v>
      </c>
      <c r="D273" s="16" t="s">
        <v>2157</v>
      </c>
      <c r="E273" s="18">
        <v>45345</v>
      </c>
      <c r="F273" s="16" t="s">
        <v>2159</v>
      </c>
      <c r="G273" s="19">
        <v>4030000</v>
      </c>
      <c r="H273" s="19">
        <v>2821000</v>
      </c>
      <c r="I273" s="19">
        <v>1100000</v>
      </c>
      <c r="J273" s="19">
        <v>1721000</v>
      </c>
      <c r="K273" s="19">
        <v>0</v>
      </c>
      <c r="L273" s="19">
        <v>0</v>
      </c>
      <c r="M273" s="19">
        <v>0</v>
      </c>
      <c r="N273" s="19">
        <v>0</v>
      </c>
      <c r="O273" s="19">
        <v>1721000</v>
      </c>
      <c r="P273" s="66" t="s">
        <v>10500</v>
      </c>
    </row>
    <row r="274" spans="1:16">
      <c r="A274" s="98">
        <v>299</v>
      </c>
      <c r="B274" s="16" t="s">
        <v>318</v>
      </c>
      <c r="C274" s="16" t="s">
        <v>321</v>
      </c>
      <c r="D274" s="16" t="s">
        <v>2002</v>
      </c>
      <c r="E274" s="18">
        <v>45688</v>
      </c>
      <c r="F274" s="16" t="s">
        <v>2004</v>
      </c>
      <c r="G274" s="19">
        <v>5284647</v>
      </c>
      <c r="H274" s="19">
        <v>3117942</v>
      </c>
      <c r="I274" s="19">
        <v>1400003</v>
      </c>
      <c r="J274" s="19">
        <v>1717939</v>
      </c>
      <c r="K274" s="19">
        <v>0</v>
      </c>
      <c r="L274" s="19">
        <v>0</v>
      </c>
      <c r="M274" s="19">
        <v>0</v>
      </c>
      <c r="N274" s="19">
        <v>1717939</v>
      </c>
      <c r="O274" s="19">
        <v>0</v>
      </c>
      <c r="P274" s="66" t="s">
        <v>10500</v>
      </c>
    </row>
    <row r="275" spans="1:16">
      <c r="A275" s="98">
        <v>300</v>
      </c>
      <c r="B275" s="16" t="s">
        <v>1429</v>
      </c>
      <c r="C275" s="16" t="s">
        <v>192</v>
      </c>
      <c r="D275" s="16" t="s">
        <v>9415</v>
      </c>
      <c r="E275" s="18">
        <v>46108</v>
      </c>
      <c r="F275" s="16" t="s">
        <v>1568</v>
      </c>
      <c r="G275" s="19">
        <v>1805600</v>
      </c>
      <c r="H275" s="19">
        <v>1805600</v>
      </c>
      <c r="I275" s="19">
        <v>110001</v>
      </c>
      <c r="J275" s="19">
        <v>1695599</v>
      </c>
      <c r="K275" s="19">
        <v>1695599</v>
      </c>
      <c r="L275" s="19">
        <v>0</v>
      </c>
      <c r="M275" s="19">
        <v>0</v>
      </c>
      <c r="N275" s="19">
        <v>0</v>
      </c>
      <c r="O275" s="19">
        <v>0</v>
      </c>
      <c r="P275" s="66" t="s">
        <v>10500</v>
      </c>
    </row>
    <row r="276" spans="1:16">
      <c r="A276" s="98">
        <v>301</v>
      </c>
      <c r="B276" s="16" t="s">
        <v>130</v>
      </c>
      <c r="C276" s="16" t="s">
        <v>22</v>
      </c>
      <c r="D276" s="16" t="s">
        <v>2050</v>
      </c>
      <c r="E276" s="18">
        <v>45107</v>
      </c>
      <c r="F276" s="16" t="s">
        <v>2052</v>
      </c>
      <c r="G276" s="19">
        <v>11376600</v>
      </c>
      <c r="H276" s="19">
        <v>9101280</v>
      </c>
      <c r="I276" s="19">
        <v>7439726</v>
      </c>
      <c r="J276" s="19">
        <v>1661554</v>
      </c>
      <c r="K276" s="19">
        <v>0</v>
      </c>
      <c r="L276" s="19">
        <v>0</v>
      </c>
      <c r="M276" s="19">
        <v>0</v>
      </c>
      <c r="N276" s="19">
        <v>0</v>
      </c>
      <c r="O276" s="19">
        <v>1661554</v>
      </c>
      <c r="P276" s="66" t="s">
        <v>10500</v>
      </c>
    </row>
    <row r="277" spans="1:16">
      <c r="A277" s="98">
        <v>302</v>
      </c>
      <c r="B277" s="16" t="s">
        <v>1429</v>
      </c>
      <c r="C277" s="16" t="s">
        <v>192</v>
      </c>
      <c r="D277" s="16" t="s">
        <v>285</v>
      </c>
      <c r="E277" s="18">
        <v>46116</v>
      </c>
      <c r="F277" s="16" t="s">
        <v>10408</v>
      </c>
      <c r="G277" s="19">
        <v>1805600</v>
      </c>
      <c r="H277" s="19">
        <v>1805600</v>
      </c>
      <c r="I277" s="19">
        <v>146100</v>
      </c>
      <c r="J277" s="19">
        <v>1659500</v>
      </c>
      <c r="K277" s="19">
        <v>1659500</v>
      </c>
      <c r="L277" s="19">
        <v>0</v>
      </c>
      <c r="M277" s="19">
        <v>0</v>
      </c>
      <c r="N277" s="19">
        <v>0</v>
      </c>
      <c r="O277" s="19">
        <v>0</v>
      </c>
      <c r="P277" s="66" t="s">
        <v>10500</v>
      </c>
    </row>
    <row r="278" spans="1:16">
      <c r="A278" s="98">
        <v>304</v>
      </c>
      <c r="B278" s="16" t="s">
        <v>318</v>
      </c>
      <c r="C278" s="16" t="s">
        <v>321</v>
      </c>
      <c r="D278" s="16" t="s">
        <v>1946</v>
      </c>
      <c r="E278" s="18">
        <v>46081</v>
      </c>
      <c r="F278" s="16" t="s">
        <v>1591</v>
      </c>
      <c r="G278" s="19">
        <v>5417500</v>
      </c>
      <c r="H278" s="19">
        <v>3196325</v>
      </c>
      <c r="I278" s="19">
        <v>1541750</v>
      </c>
      <c r="J278" s="19">
        <v>1654575</v>
      </c>
      <c r="K278" s="19">
        <v>0</v>
      </c>
      <c r="L278" s="19">
        <v>1654575</v>
      </c>
      <c r="M278" s="19">
        <v>0</v>
      </c>
      <c r="N278" s="19">
        <v>0</v>
      </c>
      <c r="O278" s="19">
        <v>0</v>
      </c>
      <c r="P278" s="66" t="s">
        <v>10500</v>
      </c>
    </row>
    <row r="279" spans="1:16">
      <c r="A279" s="98">
        <v>305</v>
      </c>
      <c r="B279" s="16" t="s">
        <v>355</v>
      </c>
      <c r="C279" s="16" t="s">
        <v>357</v>
      </c>
      <c r="D279" s="16" t="s">
        <v>2173</v>
      </c>
      <c r="E279" s="18">
        <v>45434</v>
      </c>
      <c r="F279" s="16" t="s">
        <v>2175</v>
      </c>
      <c r="G279" s="19">
        <v>9228968</v>
      </c>
      <c r="H279" s="19">
        <v>4614485</v>
      </c>
      <c r="I279" s="19">
        <v>2962290</v>
      </c>
      <c r="J279" s="19">
        <v>1652195</v>
      </c>
      <c r="K279" s="19">
        <v>0</v>
      </c>
      <c r="L279" s="19">
        <v>0</v>
      </c>
      <c r="M279" s="19">
        <v>1652195</v>
      </c>
      <c r="N279" s="19">
        <v>0</v>
      </c>
      <c r="O279" s="19">
        <v>0</v>
      </c>
      <c r="P279" s="66" t="s">
        <v>10500</v>
      </c>
    </row>
    <row r="280" spans="1:16">
      <c r="A280" s="98">
        <v>306</v>
      </c>
      <c r="B280" s="16" t="s">
        <v>130</v>
      </c>
      <c r="C280" s="16" t="s">
        <v>28</v>
      </c>
      <c r="D280" s="16" t="s">
        <v>1854</v>
      </c>
      <c r="E280" s="18">
        <v>46094</v>
      </c>
      <c r="F280" s="16" t="s">
        <v>1591</v>
      </c>
      <c r="G280" s="19">
        <v>6880000</v>
      </c>
      <c r="H280" s="19">
        <v>3784000</v>
      </c>
      <c r="I280" s="19">
        <v>2132800</v>
      </c>
      <c r="J280" s="19">
        <v>1651200</v>
      </c>
      <c r="K280" s="19">
        <v>0</v>
      </c>
      <c r="L280" s="19">
        <v>0</v>
      </c>
      <c r="M280" s="19">
        <v>1651200</v>
      </c>
      <c r="N280" s="19">
        <v>0</v>
      </c>
      <c r="O280" s="19">
        <v>0</v>
      </c>
      <c r="P280" s="66" t="s">
        <v>10500</v>
      </c>
    </row>
    <row r="281" spans="1:16">
      <c r="A281" s="98">
        <v>307</v>
      </c>
      <c r="B281" s="16" t="s">
        <v>1429</v>
      </c>
      <c r="C281" s="16" t="s">
        <v>192</v>
      </c>
      <c r="D281" s="16" t="s">
        <v>207</v>
      </c>
      <c r="E281" s="18">
        <v>46114</v>
      </c>
      <c r="F281" s="16" t="s">
        <v>1437</v>
      </c>
      <c r="G281" s="19">
        <v>1805600</v>
      </c>
      <c r="H281" s="19">
        <v>1805600</v>
      </c>
      <c r="I281" s="19">
        <v>155600</v>
      </c>
      <c r="J281" s="19">
        <v>1650000</v>
      </c>
      <c r="K281" s="19">
        <v>1650000</v>
      </c>
      <c r="L281" s="19">
        <v>0</v>
      </c>
      <c r="M281" s="19">
        <v>0</v>
      </c>
      <c r="N281" s="19">
        <v>0</v>
      </c>
      <c r="O281" s="19">
        <v>0</v>
      </c>
      <c r="P281" s="66" t="s">
        <v>10500</v>
      </c>
    </row>
    <row r="282" spans="1:16">
      <c r="A282" s="98">
        <v>308</v>
      </c>
      <c r="B282" s="16" t="s">
        <v>1762</v>
      </c>
      <c r="C282" s="16" t="s">
        <v>13</v>
      </c>
      <c r="D282" s="16" t="s">
        <v>2176</v>
      </c>
      <c r="E282" s="18">
        <v>45345</v>
      </c>
      <c r="F282" s="16" t="s">
        <v>2178</v>
      </c>
      <c r="G282" s="19">
        <v>4110000</v>
      </c>
      <c r="H282" s="19">
        <v>2877000</v>
      </c>
      <c r="I282" s="19">
        <v>1233000</v>
      </c>
      <c r="J282" s="19">
        <v>1644000</v>
      </c>
      <c r="K282" s="19">
        <v>0</v>
      </c>
      <c r="L282" s="19">
        <v>0</v>
      </c>
      <c r="M282" s="19">
        <v>0</v>
      </c>
      <c r="N282" s="19">
        <v>0</v>
      </c>
      <c r="O282" s="19">
        <v>1644000</v>
      </c>
      <c r="P282" s="66" t="s">
        <v>10500</v>
      </c>
    </row>
    <row r="283" spans="1:16">
      <c r="A283" s="98">
        <v>309</v>
      </c>
      <c r="B283" s="16" t="s">
        <v>355</v>
      </c>
      <c r="C283" s="16" t="s">
        <v>1801</v>
      </c>
      <c r="D283" s="16" t="s">
        <v>2179</v>
      </c>
      <c r="E283" s="18">
        <v>45608</v>
      </c>
      <c r="F283" s="16" t="s">
        <v>2181</v>
      </c>
      <c r="G283" s="19">
        <v>9559100</v>
      </c>
      <c r="H283" s="19">
        <v>5448687</v>
      </c>
      <c r="I283" s="19">
        <v>3805910</v>
      </c>
      <c r="J283" s="19">
        <v>1642777</v>
      </c>
      <c r="K283" s="19">
        <v>0</v>
      </c>
      <c r="L283" s="19">
        <v>382364</v>
      </c>
      <c r="M283" s="19">
        <v>0</v>
      </c>
      <c r="N283" s="19">
        <v>382364</v>
      </c>
      <c r="O283" s="19">
        <v>878049</v>
      </c>
      <c r="P283" s="66" t="s">
        <v>10500</v>
      </c>
    </row>
    <row r="284" spans="1:16">
      <c r="A284" s="98">
        <v>310</v>
      </c>
      <c r="B284" s="16" t="s">
        <v>1429</v>
      </c>
      <c r="C284" s="16" t="s">
        <v>192</v>
      </c>
      <c r="D284" s="16" t="s">
        <v>267</v>
      </c>
      <c r="E284" s="18">
        <v>46116</v>
      </c>
      <c r="F284" s="16" t="s">
        <v>1697</v>
      </c>
      <c r="G284" s="19">
        <v>1805600</v>
      </c>
      <c r="H284" s="19">
        <v>1805600</v>
      </c>
      <c r="I284" s="19">
        <v>166100</v>
      </c>
      <c r="J284" s="19">
        <v>1639500</v>
      </c>
      <c r="K284" s="19">
        <v>1639500</v>
      </c>
      <c r="L284" s="19">
        <v>0</v>
      </c>
      <c r="M284" s="19">
        <v>0</v>
      </c>
      <c r="N284" s="19">
        <v>0</v>
      </c>
      <c r="O284" s="19">
        <v>0</v>
      </c>
      <c r="P284" s="66" t="s">
        <v>10500</v>
      </c>
    </row>
    <row r="285" spans="1:16">
      <c r="A285" s="98">
        <v>311</v>
      </c>
      <c r="B285" s="16" t="s">
        <v>1429</v>
      </c>
      <c r="C285" s="16" t="s">
        <v>192</v>
      </c>
      <c r="D285" s="16" t="s">
        <v>203</v>
      </c>
      <c r="E285" s="18">
        <v>46121</v>
      </c>
      <c r="F285" s="16" t="s">
        <v>1463</v>
      </c>
      <c r="G285" s="19">
        <v>1805600</v>
      </c>
      <c r="H285" s="19">
        <v>1805600</v>
      </c>
      <c r="I285" s="19">
        <v>179600</v>
      </c>
      <c r="J285" s="19">
        <v>1626000</v>
      </c>
      <c r="K285" s="19">
        <v>1626000</v>
      </c>
      <c r="L285" s="19">
        <v>0</v>
      </c>
      <c r="M285" s="19">
        <v>0</v>
      </c>
      <c r="N285" s="19">
        <v>0</v>
      </c>
      <c r="O285" s="19">
        <v>0</v>
      </c>
      <c r="P285" s="66" t="s">
        <v>10500</v>
      </c>
    </row>
    <row r="286" spans="1:16">
      <c r="A286" s="98">
        <v>312</v>
      </c>
      <c r="B286" s="16" t="s">
        <v>1429</v>
      </c>
      <c r="C286" s="16" t="s">
        <v>192</v>
      </c>
      <c r="D286" s="16" t="s">
        <v>199</v>
      </c>
      <c r="E286" s="18">
        <v>46137</v>
      </c>
      <c r="F286" s="16" t="s">
        <v>9596</v>
      </c>
      <c r="G286" s="19">
        <v>1805600</v>
      </c>
      <c r="H286" s="19">
        <v>1805600</v>
      </c>
      <c r="I286" s="19">
        <v>180000</v>
      </c>
      <c r="J286" s="19">
        <v>1625600</v>
      </c>
      <c r="K286" s="19">
        <v>1625600</v>
      </c>
      <c r="L286" s="19">
        <v>0</v>
      </c>
      <c r="M286" s="19">
        <v>0</v>
      </c>
      <c r="N286" s="19">
        <v>0</v>
      </c>
      <c r="O286" s="19">
        <v>0</v>
      </c>
      <c r="P286" s="66" t="s">
        <v>10500</v>
      </c>
    </row>
    <row r="287" spans="1:16">
      <c r="A287" s="98">
        <v>313</v>
      </c>
      <c r="B287" s="16" t="s">
        <v>1429</v>
      </c>
      <c r="C287" s="16" t="s">
        <v>192</v>
      </c>
      <c r="D287" s="16" t="s">
        <v>201</v>
      </c>
      <c r="E287" s="18">
        <v>46136</v>
      </c>
      <c r="F287" s="16" t="s">
        <v>9596</v>
      </c>
      <c r="G287" s="19">
        <v>1805600</v>
      </c>
      <c r="H287" s="19">
        <v>1805600</v>
      </c>
      <c r="I287" s="19">
        <v>180000</v>
      </c>
      <c r="J287" s="19">
        <v>1625600</v>
      </c>
      <c r="K287" s="19">
        <v>1625600</v>
      </c>
      <c r="L287" s="19">
        <v>0</v>
      </c>
      <c r="M287" s="19">
        <v>0</v>
      </c>
      <c r="N287" s="19">
        <v>0</v>
      </c>
      <c r="O287" s="19">
        <v>0</v>
      </c>
      <c r="P287" s="66" t="s">
        <v>10500</v>
      </c>
    </row>
    <row r="288" spans="1:16">
      <c r="A288" s="98">
        <v>314</v>
      </c>
      <c r="B288" s="16" t="s">
        <v>1429</v>
      </c>
      <c r="C288" s="16" t="s">
        <v>192</v>
      </c>
      <c r="D288" s="16" t="s">
        <v>10398</v>
      </c>
      <c r="E288" s="18">
        <v>46102</v>
      </c>
      <c r="F288" s="16" t="s">
        <v>1561</v>
      </c>
      <c r="G288" s="19">
        <v>1805600</v>
      </c>
      <c r="H288" s="19">
        <v>1805600</v>
      </c>
      <c r="I288" s="19">
        <v>180000</v>
      </c>
      <c r="J288" s="19">
        <v>1625600</v>
      </c>
      <c r="K288" s="19">
        <v>1625600</v>
      </c>
      <c r="L288" s="19">
        <v>0</v>
      </c>
      <c r="M288" s="19">
        <v>0</v>
      </c>
      <c r="N288" s="19">
        <v>0</v>
      </c>
      <c r="O288" s="19">
        <v>0</v>
      </c>
      <c r="P288" s="66" t="s">
        <v>10500</v>
      </c>
    </row>
    <row r="289" spans="1:16">
      <c r="A289" s="98">
        <v>315</v>
      </c>
      <c r="B289" s="16" t="s">
        <v>1429</v>
      </c>
      <c r="C289" s="16" t="s">
        <v>192</v>
      </c>
      <c r="D289" s="16" t="s">
        <v>225</v>
      </c>
      <c r="E289" s="18">
        <v>46134</v>
      </c>
      <c r="F289" s="16" t="s">
        <v>9596</v>
      </c>
      <c r="G289" s="19">
        <v>1805600</v>
      </c>
      <c r="H289" s="19">
        <v>1805600</v>
      </c>
      <c r="I289" s="19">
        <v>180000</v>
      </c>
      <c r="J289" s="19">
        <v>1625600</v>
      </c>
      <c r="K289" s="19">
        <v>1625600</v>
      </c>
      <c r="L289" s="19">
        <v>0</v>
      </c>
      <c r="M289" s="19">
        <v>0</v>
      </c>
      <c r="N289" s="19">
        <v>0</v>
      </c>
      <c r="O289" s="19">
        <v>0</v>
      </c>
      <c r="P289" s="66" t="s">
        <v>10500</v>
      </c>
    </row>
    <row r="290" spans="1:16">
      <c r="A290" s="98">
        <v>316</v>
      </c>
      <c r="B290" s="16" t="s">
        <v>1429</v>
      </c>
      <c r="C290" s="16" t="s">
        <v>192</v>
      </c>
      <c r="D290" s="16" t="s">
        <v>231</v>
      </c>
      <c r="E290" s="18">
        <v>46139</v>
      </c>
      <c r="F290" s="16" t="s">
        <v>9613</v>
      </c>
      <c r="G290" s="19">
        <v>1805600</v>
      </c>
      <c r="H290" s="19">
        <v>1805600</v>
      </c>
      <c r="I290" s="19">
        <v>180000</v>
      </c>
      <c r="J290" s="19">
        <v>1625600</v>
      </c>
      <c r="K290" s="19">
        <v>1625600</v>
      </c>
      <c r="L290" s="19">
        <v>0</v>
      </c>
      <c r="M290" s="19">
        <v>0</v>
      </c>
      <c r="N290" s="19">
        <v>0</v>
      </c>
      <c r="O290" s="19">
        <v>0</v>
      </c>
      <c r="P290" s="66" t="s">
        <v>10500</v>
      </c>
    </row>
    <row r="291" spans="1:16">
      <c r="A291" s="98">
        <v>317</v>
      </c>
      <c r="B291" s="16" t="s">
        <v>1429</v>
      </c>
      <c r="C291" s="16" t="s">
        <v>192</v>
      </c>
      <c r="D291" s="16" t="s">
        <v>245</v>
      </c>
      <c r="E291" s="18">
        <v>46137</v>
      </c>
      <c r="F291" s="16" t="s">
        <v>10418</v>
      </c>
      <c r="G291" s="19">
        <v>1805600</v>
      </c>
      <c r="H291" s="19">
        <v>1805600</v>
      </c>
      <c r="I291" s="19">
        <v>180000</v>
      </c>
      <c r="J291" s="19">
        <v>1625600</v>
      </c>
      <c r="K291" s="19">
        <v>1625600</v>
      </c>
      <c r="L291" s="19">
        <v>0</v>
      </c>
      <c r="M291" s="19">
        <v>0</v>
      </c>
      <c r="N291" s="19">
        <v>0</v>
      </c>
      <c r="O291" s="19">
        <v>0</v>
      </c>
      <c r="P291" s="66" t="s">
        <v>10500</v>
      </c>
    </row>
    <row r="292" spans="1:16">
      <c r="A292" s="98">
        <v>318</v>
      </c>
      <c r="B292" s="16" t="s">
        <v>1429</v>
      </c>
      <c r="C292" s="16" t="s">
        <v>192</v>
      </c>
      <c r="D292" s="16" t="s">
        <v>273</v>
      </c>
      <c r="E292" s="18">
        <v>46140</v>
      </c>
      <c r="F292" s="16" t="s">
        <v>10413</v>
      </c>
      <c r="G292" s="19">
        <v>1805600</v>
      </c>
      <c r="H292" s="19">
        <v>1805600</v>
      </c>
      <c r="I292" s="19">
        <v>180000</v>
      </c>
      <c r="J292" s="19">
        <v>1625600</v>
      </c>
      <c r="K292" s="19">
        <v>1625600</v>
      </c>
      <c r="L292" s="19">
        <v>0</v>
      </c>
      <c r="M292" s="19">
        <v>0</v>
      </c>
      <c r="N292" s="19">
        <v>0</v>
      </c>
      <c r="O292" s="19">
        <v>0</v>
      </c>
      <c r="P292" s="66" t="s">
        <v>10500</v>
      </c>
    </row>
    <row r="293" spans="1:16">
      <c r="A293" s="98">
        <v>319</v>
      </c>
      <c r="B293" s="16" t="s">
        <v>1429</v>
      </c>
      <c r="C293" s="16" t="s">
        <v>192</v>
      </c>
      <c r="D293" s="16" t="s">
        <v>279</v>
      </c>
      <c r="E293" s="18">
        <v>46116</v>
      </c>
      <c r="F293" s="16" t="s">
        <v>10408</v>
      </c>
      <c r="G293" s="19">
        <v>1805600</v>
      </c>
      <c r="H293" s="19">
        <v>1805600</v>
      </c>
      <c r="I293" s="19">
        <v>180000</v>
      </c>
      <c r="J293" s="19">
        <v>1625600</v>
      </c>
      <c r="K293" s="19">
        <v>1625600</v>
      </c>
      <c r="L293" s="19">
        <v>0</v>
      </c>
      <c r="M293" s="19">
        <v>0</v>
      </c>
      <c r="N293" s="19">
        <v>0</v>
      </c>
      <c r="O293" s="19">
        <v>0</v>
      </c>
      <c r="P293" s="66" t="s">
        <v>10500</v>
      </c>
    </row>
    <row r="294" spans="1:16">
      <c r="A294" s="98">
        <v>320</v>
      </c>
      <c r="B294" s="16" t="s">
        <v>1429</v>
      </c>
      <c r="C294" s="16" t="s">
        <v>192</v>
      </c>
      <c r="D294" s="16" t="s">
        <v>221</v>
      </c>
      <c r="E294" s="18">
        <v>46134</v>
      </c>
      <c r="F294" s="16" t="s">
        <v>10408</v>
      </c>
      <c r="G294" s="19">
        <v>1805600</v>
      </c>
      <c r="H294" s="19">
        <v>1805600</v>
      </c>
      <c r="I294" s="19">
        <v>180560</v>
      </c>
      <c r="J294" s="19">
        <v>1625040</v>
      </c>
      <c r="K294" s="19">
        <v>1625040</v>
      </c>
      <c r="L294" s="19">
        <v>0</v>
      </c>
      <c r="M294" s="19">
        <v>0</v>
      </c>
      <c r="N294" s="19">
        <v>0</v>
      </c>
      <c r="O294" s="19">
        <v>0</v>
      </c>
      <c r="P294" s="66" t="s">
        <v>10500</v>
      </c>
    </row>
    <row r="295" spans="1:16">
      <c r="A295" s="98">
        <v>321</v>
      </c>
      <c r="B295" s="16" t="s">
        <v>1429</v>
      </c>
      <c r="C295" s="16" t="s">
        <v>192</v>
      </c>
      <c r="D295" s="16" t="s">
        <v>2182</v>
      </c>
      <c r="E295" s="18">
        <v>46104</v>
      </c>
      <c r="F295" s="16" t="s">
        <v>1443</v>
      </c>
      <c r="G295" s="19">
        <v>1805600</v>
      </c>
      <c r="H295" s="19">
        <v>1805600</v>
      </c>
      <c r="I295" s="19">
        <v>180600</v>
      </c>
      <c r="J295" s="19">
        <v>1625000</v>
      </c>
      <c r="K295" s="19">
        <v>0</v>
      </c>
      <c r="L295" s="19">
        <v>1625000</v>
      </c>
      <c r="M295" s="19">
        <v>0</v>
      </c>
      <c r="N295" s="19">
        <v>0</v>
      </c>
      <c r="O295" s="19">
        <v>0</v>
      </c>
      <c r="P295" s="66" t="s">
        <v>10500</v>
      </c>
    </row>
    <row r="296" spans="1:16">
      <c r="A296" s="98">
        <v>322</v>
      </c>
      <c r="B296" s="16" t="s">
        <v>1429</v>
      </c>
      <c r="C296" s="16" t="s">
        <v>192</v>
      </c>
      <c r="D296" s="16" t="s">
        <v>259</v>
      </c>
      <c r="E296" s="18">
        <v>46119</v>
      </c>
      <c r="F296" s="16" t="s">
        <v>1463</v>
      </c>
      <c r="G296" s="19">
        <v>1805600</v>
      </c>
      <c r="H296" s="19">
        <v>1805600</v>
      </c>
      <c r="I296" s="19">
        <v>181600</v>
      </c>
      <c r="J296" s="19">
        <v>1624000</v>
      </c>
      <c r="K296" s="19">
        <v>1624000</v>
      </c>
      <c r="L296" s="19">
        <v>0</v>
      </c>
      <c r="M296" s="19">
        <v>0</v>
      </c>
      <c r="N296" s="19">
        <v>0</v>
      </c>
      <c r="O296" s="19">
        <v>0</v>
      </c>
      <c r="P296" s="66" t="s">
        <v>10500</v>
      </c>
    </row>
    <row r="297" spans="1:16">
      <c r="A297" s="98">
        <v>323</v>
      </c>
      <c r="B297" s="16" t="s">
        <v>1429</v>
      </c>
      <c r="C297" s="16" t="s">
        <v>192</v>
      </c>
      <c r="D297" s="16" t="s">
        <v>205</v>
      </c>
      <c r="E297" s="18">
        <v>46122</v>
      </c>
      <c r="F297" s="16" t="s">
        <v>1463</v>
      </c>
      <c r="G297" s="19">
        <v>1805600</v>
      </c>
      <c r="H297" s="19">
        <v>1805600</v>
      </c>
      <c r="I297" s="19">
        <v>185600</v>
      </c>
      <c r="J297" s="19">
        <v>1620000</v>
      </c>
      <c r="K297" s="19">
        <v>1620000</v>
      </c>
      <c r="L297" s="19">
        <v>0</v>
      </c>
      <c r="M297" s="19">
        <v>0</v>
      </c>
      <c r="N297" s="19">
        <v>0</v>
      </c>
      <c r="O297" s="19">
        <v>0</v>
      </c>
      <c r="P297" s="66" t="s">
        <v>10500</v>
      </c>
    </row>
    <row r="298" spans="1:16">
      <c r="A298" s="98">
        <v>324</v>
      </c>
      <c r="B298" s="16" t="s">
        <v>1429</v>
      </c>
      <c r="C298" s="16" t="s">
        <v>192</v>
      </c>
      <c r="D298" s="16" t="s">
        <v>247</v>
      </c>
      <c r="E298" s="18">
        <v>46114</v>
      </c>
      <c r="F298" s="16" t="s">
        <v>4393</v>
      </c>
      <c r="G298" s="19">
        <v>1805600</v>
      </c>
      <c r="H298" s="19">
        <v>1805600</v>
      </c>
      <c r="I298" s="19">
        <v>185600</v>
      </c>
      <c r="J298" s="19">
        <v>1620000</v>
      </c>
      <c r="K298" s="19">
        <v>1620000</v>
      </c>
      <c r="L298" s="19">
        <v>0</v>
      </c>
      <c r="M298" s="19">
        <v>0</v>
      </c>
      <c r="N298" s="19">
        <v>0</v>
      </c>
      <c r="O298" s="19">
        <v>0</v>
      </c>
      <c r="P298" s="66" t="s">
        <v>10500</v>
      </c>
    </row>
    <row r="299" spans="1:16">
      <c r="A299" s="98">
        <v>325</v>
      </c>
      <c r="B299" s="16" t="s">
        <v>1429</v>
      </c>
      <c r="C299" s="16" t="s">
        <v>192</v>
      </c>
      <c r="D299" s="16" t="s">
        <v>253</v>
      </c>
      <c r="E299" s="18">
        <v>46116</v>
      </c>
      <c r="F299" s="16" t="s">
        <v>10421</v>
      </c>
      <c r="G299" s="19">
        <v>1805600</v>
      </c>
      <c r="H299" s="19">
        <v>1805600</v>
      </c>
      <c r="I299" s="19">
        <v>191100</v>
      </c>
      <c r="J299" s="19">
        <v>1614500</v>
      </c>
      <c r="K299" s="19">
        <v>1614500</v>
      </c>
      <c r="L299" s="19">
        <v>0</v>
      </c>
      <c r="M299" s="19">
        <v>0</v>
      </c>
      <c r="N299" s="19">
        <v>0</v>
      </c>
      <c r="O299" s="19">
        <v>0</v>
      </c>
      <c r="P299" s="66" t="s">
        <v>10500</v>
      </c>
    </row>
    <row r="300" spans="1:16">
      <c r="A300" s="98">
        <v>326</v>
      </c>
      <c r="B300" s="16" t="s">
        <v>1429</v>
      </c>
      <c r="C300" s="16" t="s">
        <v>192</v>
      </c>
      <c r="D300" s="16" t="s">
        <v>2184</v>
      </c>
      <c r="E300" s="18">
        <v>46108</v>
      </c>
      <c r="F300" s="16" t="s">
        <v>1437</v>
      </c>
      <c r="G300" s="19">
        <v>1805600</v>
      </c>
      <c r="H300" s="19">
        <v>1805600</v>
      </c>
      <c r="I300" s="19">
        <v>193610</v>
      </c>
      <c r="J300" s="19">
        <v>1611990</v>
      </c>
      <c r="K300" s="19">
        <v>0</v>
      </c>
      <c r="L300" s="19">
        <v>1611990</v>
      </c>
      <c r="M300" s="19">
        <v>0</v>
      </c>
      <c r="N300" s="19">
        <v>0</v>
      </c>
      <c r="O300" s="19">
        <v>0</v>
      </c>
      <c r="P300" s="66" t="s">
        <v>10500</v>
      </c>
    </row>
    <row r="301" spans="1:16">
      <c r="A301" s="98">
        <v>327</v>
      </c>
      <c r="B301" s="16" t="s">
        <v>1429</v>
      </c>
      <c r="C301" s="16" t="s">
        <v>192</v>
      </c>
      <c r="D301" s="16" t="s">
        <v>2186</v>
      </c>
      <c r="E301" s="18">
        <v>46102</v>
      </c>
      <c r="F301" s="16" t="s">
        <v>1443</v>
      </c>
      <c r="G301" s="19">
        <v>1805600</v>
      </c>
      <c r="H301" s="19">
        <v>1805600</v>
      </c>
      <c r="I301" s="19">
        <v>193610</v>
      </c>
      <c r="J301" s="19">
        <v>1611990</v>
      </c>
      <c r="K301" s="19">
        <v>0</v>
      </c>
      <c r="L301" s="19">
        <v>1611990</v>
      </c>
      <c r="M301" s="19">
        <v>0</v>
      </c>
      <c r="N301" s="19">
        <v>0</v>
      </c>
      <c r="O301" s="19">
        <v>0</v>
      </c>
      <c r="P301" s="66" t="s">
        <v>10500</v>
      </c>
    </row>
    <row r="302" spans="1:16">
      <c r="A302" s="98">
        <v>328</v>
      </c>
      <c r="B302" s="16" t="s">
        <v>1429</v>
      </c>
      <c r="C302" s="16" t="s">
        <v>192</v>
      </c>
      <c r="D302" s="16" t="s">
        <v>2188</v>
      </c>
      <c r="E302" s="18">
        <v>46101</v>
      </c>
      <c r="F302" s="16" t="s">
        <v>2106</v>
      </c>
      <c r="G302" s="19">
        <v>1805600</v>
      </c>
      <c r="H302" s="19">
        <v>1805600</v>
      </c>
      <c r="I302" s="19">
        <v>194500</v>
      </c>
      <c r="J302" s="19">
        <v>1611100</v>
      </c>
      <c r="K302" s="19">
        <v>0</v>
      </c>
      <c r="L302" s="19">
        <v>1611100</v>
      </c>
      <c r="M302" s="19">
        <v>0</v>
      </c>
      <c r="N302" s="19">
        <v>0</v>
      </c>
      <c r="O302" s="19">
        <v>0</v>
      </c>
      <c r="P302" s="66" t="s">
        <v>10500</v>
      </c>
    </row>
    <row r="303" spans="1:16">
      <c r="A303" s="98">
        <v>329</v>
      </c>
      <c r="B303" s="16" t="s">
        <v>1429</v>
      </c>
      <c r="C303" s="16" t="s">
        <v>192</v>
      </c>
      <c r="D303" s="16" t="s">
        <v>2190</v>
      </c>
      <c r="E303" s="18">
        <v>46106</v>
      </c>
      <c r="F303" s="16" t="s">
        <v>2192</v>
      </c>
      <c r="G303" s="19">
        <v>1805600</v>
      </c>
      <c r="H303" s="19">
        <v>1805600</v>
      </c>
      <c r="I303" s="19">
        <v>194500</v>
      </c>
      <c r="J303" s="19">
        <v>1611100</v>
      </c>
      <c r="K303" s="19">
        <v>0</v>
      </c>
      <c r="L303" s="19">
        <v>1611100</v>
      </c>
      <c r="M303" s="19">
        <v>0</v>
      </c>
      <c r="N303" s="19">
        <v>0</v>
      </c>
      <c r="O303" s="19">
        <v>0</v>
      </c>
      <c r="P303" s="66" t="s">
        <v>10500</v>
      </c>
    </row>
    <row r="304" spans="1:16">
      <c r="A304" s="98">
        <v>330</v>
      </c>
      <c r="B304" s="16" t="s">
        <v>1429</v>
      </c>
      <c r="C304" s="16" t="s">
        <v>192</v>
      </c>
      <c r="D304" s="16" t="s">
        <v>2195</v>
      </c>
      <c r="E304" s="18">
        <v>46101</v>
      </c>
      <c r="F304" s="16" t="s">
        <v>2106</v>
      </c>
      <c r="G304" s="19">
        <v>1805600</v>
      </c>
      <c r="H304" s="19">
        <v>1805600</v>
      </c>
      <c r="I304" s="19">
        <v>194500</v>
      </c>
      <c r="J304" s="19">
        <v>1611100</v>
      </c>
      <c r="K304" s="19">
        <v>0</v>
      </c>
      <c r="L304" s="19">
        <v>1611100</v>
      </c>
      <c r="M304" s="19">
        <v>0</v>
      </c>
      <c r="N304" s="19">
        <v>0</v>
      </c>
      <c r="O304" s="19">
        <v>0</v>
      </c>
      <c r="P304" s="66" t="s">
        <v>10500</v>
      </c>
    </row>
    <row r="305" spans="1:16">
      <c r="A305" s="98">
        <v>331</v>
      </c>
      <c r="B305" s="16" t="s">
        <v>1429</v>
      </c>
      <c r="C305" s="16" t="s">
        <v>192</v>
      </c>
      <c r="D305" s="16" t="s">
        <v>237</v>
      </c>
      <c r="E305" s="18">
        <v>46129</v>
      </c>
      <c r="F305" s="16" t="s">
        <v>1561</v>
      </c>
      <c r="G305" s="19">
        <v>1805600</v>
      </c>
      <c r="H305" s="19">
        <v>1805600</v>
      </c>
      <c r="I305" s="19">
        <v>194500</v>
      </c>
      <c r="J305" s="19">
        <v>1611100</v>
      </c>
      <c r="K305" s="19">
        <v>0</v>
      </c>
      <c r="L305" s="19">
        <v>1611100</v>
      </c>
      <c r="M305" s="19">
        <v>0</v>
      </c>
      <c r="N305" s="19">
        <v>0</v>
      </c>
      <c r="O305" s="19">
        <v>0</v>
      </c>
      <c r="P305" s="66" t="s">
        <v>10500</v>
      </c>
    </row>
    <row r="306" spans="1:16">
      <c r="A306" s="98">
        <v>332</v>
      </c>
      <c r="B306" s="16" t="s">
        <v>1429</v>
      </c>
      <c r="C306" s="16" t="s">
        <v>192</v>
      </c>
      <c r="D306" s="16" t="s">
        <v>251</v>
      </c>
      <c r="E306" s="18">
        <v>46136</v>
      </c>
      <c r="F306" s="16" t="s">
        <v>10027</v>
      </c>
      <c r="G306" s="19">
        <v>1805600</v>
      </c>
      <c r="H306" s="19">
        <v>1805600</v>
      </c>
      <c r="I306" s="19">
        <v>194500</v>
      </c>
      <c r="J306" s="19">
        <v>1611100</v>
      </c>
      <c r="K306" s="19">
        <v>0</v>
      </c>
      <c r="L306" s="19">
        <v>1611100</v>
      </c>
      <c r="M306" s="19">
        <v>0</v>
      </c>
      <c r="N306" s="19">
        <v>0</v>
      </c>
      <c r="O306" s="19">
        <v>0</v>
      </c>
      <c r="P306" s="66" t="s">
        <v>10500</v>
      </c>
    </row>
    <row r="307" spans="1:16">
      <c r="A307" s="98">
        <v>333</v>
      </c>
      <c r="B307" s="16" t="s">
        <v>1429</v>
      </c>
      <c r="C307" s="16" t="s">
        <v>192</v>
      </c>
      <c r="D307" s="16" t="s">
        <v>10419</v>
      </c>
      <c r="E307" s="18">
        <v>46108</v>
      </c>
      <c r="F307" s="16" t="s">
        <v>2192</v>
      </c>
      <c r="G307" s="19">
        <v>1805600</v>
      </c>
      <c r="H307" s="19">
        <v>1805600</v>
      </c>
      <c r="I307" s="19">
        <v>194500</v>
      </c>
      <c r="J307" s="19">
        <v>1611100</v>
      </c>
      <c r="K307" s="19">
        <v>0</v>
      </c>
      <c r="L307" s="19">
        <v>1611100</v>
      </c>
      <c r="M307" s="19">
        <v>0</v>
      </c>
      <c r="N307" s="19">
        <v>0</v>
      </c>
      <c r="O307" s="19">
        <v>0</v>
      </c>
      <c r="P307" s="66" t="s">
        <v>10500</v>
      </c>
    </row>
    <row r="308" spans="1:16">
      <c r="A308" s="98">
        <v>334</v>
      </c>
      <c r="B308" s="16" t="s">
        <v>1429</v>
      </c>
      <c r="C308" s="16" t="s">
        <v>192</v>
      </c>
      <c r="D308" s="16" t="s">
        <v>235</v>
      </c>
      <c r="E308" s="18">
        <v>46129</v>
      </c>
      <c r="F308" s="16" t="s">
        <v>9596</v>
      </c>
      <c r="G308" s="19">
        <v>1805600</v>
      </c>
      <c r="H308" s="19">
        <v>1805600</v>
      </c>
      <c r="I308" s="19">
        <v>194600</v>
      </c>
      <c r="J308" s="19">
        <v>1611000</v>
      </c>
      <c r="K308" s="19">
        <v>1611000</v>
      </c>
      <c r="L308" s="19">
        <v>0</v>
      </c>
      <c r="M308" s="19">
        <v>0</v>
      </c>
      <c r="N308" s="19">
        <v>0</v>
      </c>
      <c r="O308" s="19">
        <v>0</v>
      </c>
      <c r="P308" s="66" t="s">
        <v>10500</v>
      </c>
    </row>
    <row r="309" spans="1:16">
      <c r="A309" s="98">
        <v>335</v>
      </c>
      <c r="B309" s="16" t="s">
        <v>1429</v>
      </c>
      <c r="C309" s="16" t="s">
        <v>192</v>
      </c>
      <c r="D309" s="16" t="s">
        <v>195</v>
      </c>
      <c r="E309" s="18">
        <v>46115</v>
      </c>
      <c r="F309" s="16" t="s">
        <v>1480</v>
      </c>
      <c r="G309" s="19">
        <v>1805600</v>
      </c>
      <c r="H309" s="19">
        <v>1805600</v>
      </c>
      <c r="I309" s="19">
        <v>195060</v>
      </c>
      <c r="J309" s="19">
        <v>1610540</v>
      </c>
      <c r="K309" s="19">
        <v>0</v>
      </c>
      <c r="L309" s="19">
        <v>1610540</v>
      </c>
      <c r="M309" s="19">
        <v>0</v>
      </c>
      <c r="N309" s="19">
        <v>0</v>
      </c>
      <c r="O309" s="19">
        <v>0</v>
      </c>
      <c r="P309" s="66" t="s">
        <v>10500</v>
      </c>
    </row>
    <row r="310" spans="1:16">
      <c r="A310" s="98">
        <v>336</v>
      </c>
      <c r="B310" s="16" t="s">
        <v>1429</v>
      </c>
      <c r="C310" s="16" t="s">
        <v>192</v>
      </c>
      <c r="D310" s="16" t="s">
        <v>209</v>
      </c>
      <c r="E310" s="18">
        <v>46115</v>
      </c>
      <c r="F310" s="16" t="s">
        <v>1437</v>
      </c>
      <c r="G310" s="19">
        <v>1805600</v>
      </c>
      <c r="H310" s="19">
        <v>1805600</v>
      </c>
      <c r="I310" s="19">
        <v>195060</v>
      </c>
      <c r="J310" s="19">
        <v>1610540</v>
      </c>
      <c r="K310" s="19">
        <v>0</v>
      </c>
      <c r="L310" s="19">
        <v>1610540</v>
      </c>
      <c r="M310" s="19">
        <v>0</v>
      </c>
      <c r="N310" s="19">
        <v>0</v>
      </c>
      <c r="O310" s="19">
        <v>0</v>
      </c>
      <c r="P310" s="66" t="s">
        <v>10500</v>
      </c>
    </row>
    <row r="311" spans="1:16">
      <c r="A311" s="98">
        <v>337</v>
      </c>
      <c r="B311" s="16" t="s">
        <v>1429</v>
      </c>
      <c r="C311" s="16" t="s">
        <v>192</v>
      </c>
      <c r="D311" s="16" t="s">
        <v>2197</v>
      </c>
      <c r="E311" s="18">
        <v>46102</v>
      </c>
      <c r="F311" s="16" t="s">
        <v>1480</v>
      </c>
      <c r="G311" s="19">
        <v>1805600</v>
      </c>
      <c r="H311" s="19">
        <v>1805600</v>
      </c>
      <c r="I311" s="19">
        <v>195060</v>
      </c>
      <c r="J311" s="19">
        <v>1610540</v>
      </c>
      <c r="K311" s="19">
        <v>0</v>
      </c>
      <c r="L311" s="19">
        <v>1610540</v>
      </c>
      <c r="M311" s="19">
        <v>0</v>
      </c>
      <c r="N311" s="19">
        <v>0</v>
      </c>
      <c r="O311" s="19">
        <v>0</v>
      </c>
      <c r="P311" s="66" t="s">
        <v>10500</v>
      </c>
    </row>
    <row r="312" spans="1:16">
      <c r="A312" s="98">
        <v>338</v>
      </c>
      <c r="B312" s="16" t="s">
        <v>1429</v>
      </c>
      <c r="C312" s="16" t="s">
        <v>192</v>
      </c>
      <c r="D312" s="16" t="s">
        <v>2201</v>
      </c>
      <c r="E312" s="18">
        <v>46105</v>
      </c>
      <c r="F312" s="16" t="s">
        <v>2192</v>
      </c>
      <c r="G312" s="19">
        <v>1805600</v>
      </c>
      <c r="H312" s="19">
        <v>1805600</v>
      </c>
      <c r="I312" s="19">
        <v>195060</v>
      </c>
      <c r="J312" s="19">
        <v>1610540</v>
      </c>
      <c r="K312" s="19">
        <v>0</v>
      </c>
      <c r="L312" s="19">
        <v>1610540</v>
      </c>
      <c r="M312" s="19">
        <v>0</v>
      </c>
      <c r="N312" s="19">
        <v>0</v>
      </c>
      <c r="O312" s="19">
        <v>0</v>
      </c>
      <c r="P312" s="66" t="s">
        <v>10500</v>
      </c>
    </row>
    <row r="313" spans="1:16">
      <c r="A313" s="98">
        <v>339</v>
      </c>
      <c r="B313" s="16" t="s">
        <v>1429</v>
      </c>
      <c r="C313" s="16" t="s">
        <v>192</v>
      </c>
      <c r="D313" s="16" t="s">
        <v>263</v>
      </c>
      <c r="E313" s="18">
        <v>46118</v>
      </c>
      <c r="F313" s="16" t="s">
        <v>1568</v>
      </c>
      <c r="G313" s="19">
        <v>1805600</v>
      </c>
      <c r="H313" s="19">
        <v>1805600</v>
      </c>
      <c r="I313" s="19">
        <v>195060</v>
      </c>
      <c r="J313" s="19">
        <v>1610540</v>
      </c>
      <c r="K313" s="19">
        <v>0</v>
      </c>
      <c r="L313" s="19">
        <v>1610540</v>
      </c>
      <c r="M313" s="19">
        <v>0</v>
      </c>
      <c r="N313" s="19">
        <v>0</v>
      </c>
      <c r="O313" s="19">
        <v>0</v>
      </c>
      <c r="P313" s="66" t="s">
        <v>10500</v>
      </c>
    </row>
    <row r="314" spans="1:16">
      <c r="A314" s="98">
        <v>340</v>
      </c>
      <c r="B314" s="16" t="s">
        <v>1429</v>
      </c>
      <c r="C314" s="16" t="s">
        <v>192</v>
      </c>
      <c r="D314" s="16" t="s">
        <v>265</v>
      </c>
      <c r="E314" s="18">
        <v>46116</v>
      </c>
      <c r="F314" s="16" t="s">
        <v>1437</v>
      </c>
      <c r="G314" s="19">
        <v>1805600</v>
      </c>
      <c r="H314" s="19">
        <v>1805600</v>
      </c>
      <c r="I314" s="19">
        <v>195060</v>
      </c>
      <c r="J314" s="19">
        <v>1610540</v>
      </c>
      <c r="K314" s="19">
        <v>0</v>
      </c>
      <c r="L314" s="19">
        <v>1610540</v>
      </c>
      <c r="M314" s="19">
        <v>0</v>
      </c>
      <c r="N314" s="19">
        <v>0</v>
      </c>
      <c r="O314" s="19">
        <v>0</v>
      </c>
      <c r="P314" s="66" t="s">
        <v>10500</v>
      </c>
    </row>
    <row r="315" spans="1:16">
      <c r="A315" s="98">
        <v>341</v>
      </c>
      <c r="B315" s="16" t="s">
        <v>1429</v>
      </c>
      <c r="C315" s="16" t="s">
        <v>192</v>
      </c>
      <c r="D315" s="16" t="s">
        <v>2203</v>
      </c>
      <c r="E315" s="18">
        <v>46101</v>
      </c>
      <c r="F315" s="16" t="s">
        <v>2205</v>
      </c>
      <c r="G315" s="19">
        <v>1805600</v>
      </c>
      <c r="H315" s="19">
        <v>1805600</v>
      </c>
      <c r="I315" s="19">
        <v>195071</v>
      </c>
      <c r="J315" s="19">
        <v>1610529</v>
      </c>
      <c r="K315" s="19">
        <v>0</v>
      </c>
      <c r="L315" s="19">
        <v>1610529</v>
      </c>
      <c r="M315" s="19">
        <v>0</v>
      </c>
      <c r="N315" s="19">
        <v>0</v>
      </c>
      <c r="O315" s="19">
        <v>0</v>
      </c>
      <c r="P315" s="66" t="s">
        <v>10500</v>
      </c>
    </row>
    <row r="316" spans="1:16">
      <c r="A316" s="98">
        <v>342</v>
      </c>
      <c r="B316" s="16" t="s">
        <v>1429</v>
      </c>
      <c r="C316" s="16" t="s">
        <v>192</v>
      </c>
      <c r="D316" s="16" t="s">
        <v>211</v>
      </c>
      <c r="E316" s="18">
        <v>46120</v>
      </c>
      <c r="F316" s="16" t="s">
        <v>1697</v>
      </c>
      <c r="G316" s="19">
        <v>1805600</v>
      </c>
      <c r="H316" s="19">
        <v>1805600</v>
      </c>
      <c r="I316" s="19">
        <v>195100</v>
      </c>
      <c r="J316" s="19">
        <v>1610500</v>
      </c>
      <c r="K316" s="19">
        <v>0</v>
      </c>
      <c r="L316" s="19">
        <v>1610500</v>
      </c>
      <c r="M316" s="19">
        <v>0</v>
      </c>
      <c r="N316" s="19">
        <v>0</v>
      </c>
      <c r="O316" s="19">
        <v>0</v>
      </c>
      <c r="P316" s="66" t="s">
        <v>10500</v>
      </c>
    </row>
    <row r="317" spans="1:16">
      <c r="A317" s="98">
        <v>343</v>
      </c>
      <c r="B317" s="16" t="s">
        <v>1429</v>
      </c>
      <c r="C317" s="16" t="s">
        <v>192</v>
      </c>
      <c r="D317" s="16" t="s">
        <v>227</v>
      </c>
      <c r="E317" s="18">
        <v>46120</v>
      </c>
      <c r="F317" s="16" t="s">
        <v>1568</v>
      </c>
      <c r="G317" s="19">
        <v>1805600</v>
      </c>
      <c r="H317" s="19">
        <v>1805600</v>
      </c>
      <c r="I317" s="19">
        <v>195100</v>
      </c>
      <c r="J317" s="19">
        <v>1610500</v>
      </c>
      <c r="K317" s="19">
        <v>0</v>
      </c>
      <c r="L317" s="19">
        <v>1610500</v>
      </c>
      <c r="M317" s="19">
        <v>0</v>
      </c>
      <c r="N317" s="19">
        <v>0</v>
      </c>
      <c r="O317" s="19">
        <v>0</v>
      </c>
      <c r="P317" s="66" t="s">
        <v>10500</v>
      </c>
    </row>
    <row r="318" spans="1:16">
      <c r="A318" s="98">
        <v>344</v>
      </c>
      <c r="B318" s="16" t="s">
        <v>1429</v>
      </c>
      <c r="C318" s="16" t="s">
        <v>192</v>
      </c>
      <c r="D318" s="16" t="s">
        <v>2206</v>
      </c>
      <c r="E318" s="18">
        <v>46104</v>
      </c>
      <c r="F318" s="16" t="s">
        <v>2106</v>
      </c>
      <c r="G318" s="19">
        <v>1805600</v>
      </c>
      <c r="H318" s="19">
        <v>1805600</v>
      </c>
      <c r="I318" s="19">
        <v>195100</v>
      </c>
      <c r="J318" s="19">
        <v>1610500</v>
      </c>
      <c r="K318" s="19">
        <v>0</v>
      </c>
      <c r="L318" s="19">
        <v>1610500</v>
      </c>
      <c r="M318" s="19">
        <v>0</v>
      </c>
      <c r="N318" s="19">
        <v>0</v>
      </c>
      <c r="O318" s="19">
        <v>0</v>
      </c>
      <c r="P318" s="66" t="s">
        <v>10500</v>
      </c>
    </row>
    <row r="319" spans="1:16">
      <c r="A319" s="98">
        <v>345</v>
      </c>
      <c r="B319" s="16" t="s">
        <v>1429</v>
      </c>
      <c r="C319" s="16" t="s">
        <v>192</v>
      </c>
      <c r="D319" s="16" t="s">
        <v>2208</v>
      </c>
      <c r="E319" s="18">
        <v>46104</v>
      </c>
      <c r="F319" s="16" t="s">
        <v>1850</v>
      </c>
      <c r="G319" s="19">
        <v>1805600</v>
      </c>
      <c r="H319" s="19">
        <v>1805600</v>
      </c>
      <c r="I319" s="19">
        <v>195100</v>
      </c>
      <c r="J319" s="19">
        <v>1610500</v>
      </c>
      <c r="K319" s="19">
        <v>0</v>
      </c>
      <c r="L319" s="19">
        <v>1610500</v>
      </c>
      <c r="M319" s="19">
        <v>0</v>
      </c>
      <c r="N319" s="19">
        <v>0</v>
      </c>
      <c r="O319" s="19">
        <v>0</v>
      </c>
      <c r="P319" s="66" t="s">
        <v>10500</v>
      </c>
    </row>
    <row r="320" spans="1:16">
      <c r="A320" s="98">
        <v>346</v>
      </c>
      <c r="B320" s="16" t="s">
        <v>1429</v>
      </c>
      <c r="C320" s="16" t="s">
        <v>192</v>
      </c>
      <c r="D320" s="16" t="s">
        <v>2210</v>
      </c>
      <c r="E320" s="18">
        <v>46111</v>
      </c>
      <c r="F320" s="16" t="s">
        <v>1480</v>
      </c>
      <c r="G320" s="19">
        <v>1805600</v>
      </c>
      <c r="H320" s="19">
        <v>1805600</v>
      </c>
      <c r="I320" s="19">
        <v>195100</v>
      </c>
      <c r="J320" s="19">
        <v>1610500</v>
      </c>
      <c r="K320" s="19">
        <v>0</v>
      </c>
      <c r="L320" s="19">
        <v>1610500</v>
      </c>
      <c r="M320" s="19">
        <v>0</v>
      </c>
      <c r="N320" s="19">
        <v>0</v>
      </c>
      <c r="O320" s="19">
        <v>0</v>
      </c>
      <c r="P320" s="66" t="s">
        <v>10500</v>
      </c>
    </row>
    <row r="321" spans="1:16">
      <c r="A321" s="98">
        <v>347</v>
      </c>
      <c r="B321" s="16" t="s">
        <v>1429</v>
      </c>
      <c r="C321" s="16" t="s">
        <v>192</v>
      </c>
      <c r="D321" s="16" t="s">
        <v>197</v>
      </c>
      <c r="E321" s="18">
        <v>46115</v>
      </c>
      <c r="F321" s="16" t="s">
        <v>1480</v>
      </c>
      <c r="G321" s="19">
        <v>1805600</v>
      </c>
      <c r="H321" s="19">
        <v>1805600</v>
      </c>
      <c r="I321" s="19">
        <v>200100</v>
      </c>
      <c r="J321" s="19">
        <v>1605500</v>
      </c>
      <c r="K321" s="19">
        <v>0</v>
      </c>
      <c r="L321" s="19">
        <v>1605500</v>
      </c>
      <c r="M321" s="19">
        <v>0</v>
      </c>
      <c r="N321" s="19">
        <v>0</v>
      </c>
      <c r="O321" s="19">
        <v>0</v>
      </c>
      <c r="P321" s="66" t="s">
        <v>10500</v>
      </c>
    </row>
    <row r="322" spans="1:16">
      <c r="A322" s="98">
        <v>348</v>
      </c>
      <c r="B322" s="16" t="s">
        <v>1433</v>
      </c>
      <c r="C322" s="16" t="s">
        <v>94</v>
      </c>
      <c r="D322" s="16" t="s">
        <v>2222</v>
      </c>
      <c r="E322" s="18">
        <v>45613</v>
      </c>
      <c r="F322" s="16" t="s">
        <v>1376</v>
      </c>
      <c r="G322" s="19">
        <v>12819900</v>
      </c>
      <c r="H322" s="19">
        <v>9614925</v>
      </c>
      <c r="I322" s="19">
        <v>8010189</v>
      </c>
      <c r="J322" s="19">
        <v>1604736</v>
      </c>
      <c r="K322" s="19">
        <v>0</v>
      </c>
      <c r="L322" s="19">
        <v>0</v>
      </c>
      <c r="M322" s="19">
        <v>0</v>
      </c>
      <c r="N322" s="19">
        <v>640995</v>
      </c>
      <c r="O322" s="19">
        <v>963741</v>
      </c>
      <c r="P322" s="66" t="s">
        <v>10500</v>
      </c>
    </row>
    <row r="323" spans="1:16">
      <c r="A323" s="98">
        <v>349</v>
      </c>
      <c r="B323" s="16" t="s">
        <v>1429</v>
      </c>
      <c r="C323" s="16" t="s">
        <v>192</v>
      </c>
      <c r="D323" s="16" t="s">
        <v>219</v>
      </c>
      <c r="E323" s="18">
        <v>46128</v>
      </c>
      <c r="F323" s="16" t="s">
        <v>1432</v>
      </c>
      <c r="G323" s="19">
        <v>1805600</v>
      </c>
      <c r="H323" s="19">
        <v>1805600</v>
      </c>
      <c r="I323" s="19">
        <v>205500</v>
      </c>
      <c r="J323" s="19">
        <v>1600100</v>
      </c>
      <c r="K323" s="19">
        <v>0</v>
      </c>
      <c r="L323" s="19">
        <v>1600100</v>
      </c>
      <c r="M323" s="19">
        <v>0</v>
      </c>
      <c r="N323" s="19">
        <v>0</v>
      </c>
      <c r="O323" s="19">
        <v>0</v>
      </c>
      <c r="P323" s="66" t="s">
        <v>10500</v>
      </c>
    </row>
    <row r="324" spans="1:16">
      <c r="A324" s="98">
        <v>350</v>
      </c>
      <c r="B324" s="16" t="s">
        <v>1429</v>
      </c>
      <c r="C324" s="16" t="s">
        <v>192</v>
      </c>
      <c r="D324" s="16" t="s">
        <v>193</v>
      </c>
      <c r="E324" s="18">
        <v>46119</v>
      </c>
      <c r="F324" s="16" t="s">
        <v>1561</v>
      </c>
      <c r="G324" s="19">
        <v>1805600</v>
      </c>
      <c r="H324" s="19">
        <v>1805600</v>
      </c>
      <c r="I324" s="19">
        <v>205600</v>
      </c>
      <c r="J324" s="19">
        <v>1600000</v>
      </c>
      <c r="K324" s="19">
        <v>1600000</v>
      </c>
      <c r="L324" s="19">
        <v>0</v>
      </c>
      <c r="M324" s="19">
        <v>0</v>
      </c>
      <c r="N324" s="19">
        <v>0</v>
      </c>
      <c r="O324" s="19">
        <v>0</v>
      </c>
      <c r="P324" s="66" t="s">
        <v>10500</v>
      </c>
    </row>
    <row r="325" spans="1:16">
      <c r="A325" s="98">
        <v>351</v>
      </c>
      <c r="B325" s="16" t="s">
        <v>1429</v>
      </c>
      <c r="C325" s="16" t="s">
        <v>192</v>
      </c>
      <c r="D325" s="16" t="s">
        <v>2214</v>
      </c>
      <c r="E325" s="18">
        <v>46105</v>
      </c>
      <c r="F325" s="16" t="s">
        <v>1443</v>
      </c>
      <c r="G325" s="19">
        <v>1805600</v>
      </c>
      <c r="H325" s="19">
        <v>1805600</v>
      </c>
      <c r="I325" s="19">
        <v>208100</v>
      </c>
      <c r="J325" s="19">
        <v>1597500</v>
      </c>
      <c r="K325" s="19">
        <v>0</v>
      </c>
      <c r="L325" s="19">
        <v>1597500</v>
      </c>
      <c r="M325" s="19">
        <v>0</v>
      </c>
      <c r="N325" s="19">
        <v>0</v>
      </c>
      <c r="O325" s="19">
        <v>0</v>
      </c>
      <c r="P325" s="66" t="s">
        <v>10500</v>
      </c>
    </row>
    <row r="326" spans="1:16">
      <c r="A326" s="98">
        <v>352</v>
      </c>
      <c r="B326" s="16" t="s">
        <v>1884</v>
      </c>
      <c r="C326" s="16" t="s">
        <v>1885</v>
      </c>
      <c r="D326" s="16" t="s">
        <v>2227</v>
      </c>
      <c r="E326" s="18">
        <v>44895</v>
      </c>
      <c r="F326" s="16" t="s">
        <v>2229</v>
      </c>
      <c r="G326" s="19">
        <v>7947800</v>
      </c>
      <c r="H326" s="19">
        <v>7153020</v>
      </c>
      <c r="I326" s="19">
        <v>5563460</v>
      </c>
      <c r="J326" s="19">
        <v>1589560</v>
      </c>
      <c r="K326" s="19">
        <v>0</v>
      </c>
      <c r="L326" s="19">
        <v>0</v>
      </c>
      <c r="M326" s="19">
        <v>794780</v>
      </c>
      <c r="N326" s="19">
        <v>794780</v>
      </c>
      <c r="O326" s="19">
        <v>0</v>
      </c>
      <c r="P326" s="66" t="s">
        <v>10500</v>
      </c>
    </row>
    <row r="327" spans="1:16">
      <c r="A327" s="98">
        <v>353</v>
      </c>
      <c r="B327" s="16" t="s">
        <v>355</v>
      </c>
      <c r="C327" s="16" t="s">
        <v>357</v>
      </c>
      <c r="D327" s="16" t="s">
        <v>2230</v>
      </c>
      <c r="E327" s="18">
        <v>45532</v>
      </c>
      <c r="F327" s="16" t="s">
        <v>2232</v>
      </c>
      <c r="G327" s="19">
        <v>9381280</v>
      </c>
      <c r="H327" s="19">
        <v>6285457</v>
      </c>
      <c r="I327" s="19">
        <v>4699999</v>
      </c>
      <c r="J327" s="19">
        <v>1585458</v>
      </c>
      <c r="K327" s="19">
        <v>0</v>
      </c>
      <c r="L327" s="19">
        <v>0</v>
      </c>
      <c r="M327" s="19">
        <v>187626</v>
      </c>
      <c r="N327" s="19">
        <v>469064</v>
      </c>
      <c r="O327" s="19">
        <v>928768</v>
      </c>
      <c r="P327" s="66" t="s">
        <v>10500</v>
      </c>
    </row>
    <row r="328" spans="1:16">
      <c r="A328" s="98">
        <v>354</v>
      </c>
      <c r="B328" s="16" t="s">
        <v>130</v>
      </c>
      <c r="C328" s="16" t="s">
        <v>133</v>
      </c>
      <c r="D328" s="16" t="s">
        <v>145</v>
      </c>
      <c r="E328" s="18">
        <v>46133</v>
      </c>
      <c r="F328" s="16" t="s">
        <v>9910</v>
      </c>
      <c r="G328" s="19">
        <v>9112320</v>
      </c>
      <c r="H328" s="19">
        <v>1822464</v>
      </c>
      <c r="I328" s="19">
        <v>251000</v>
      </c>
      <c r="J328" s="19">
        <v>1571464</v>
      </c>
      <c r="K328" s="19">
        <v>1571464</v>
      </c>
      <c r="L328" s="19">
        <v>0</v>
      </c>
      <c r="M328" s="19">
        <v>0</v>
      </c>
      <c r="N328" s="19">
        <v>0</v>
      </c>
      <c r="O328" s="19">
        <v>0</v>
      </c>
      <c r="P328" s="66" t="s">
        <v>10500</v>
      </c>
    </row>
    <row r="329" spans="1:16">
      <c r="A329" s="98">
        <v>355</v>
      </c>
      <c r="B329" s="16" t="s">
        <v>355</v>
      </c>
      <c r="C329" s="16" t="s">
        <v>1588</v>
      </c>
      <c r="D329" s="16" t="s">
        <v>2144</v>
      </c>
      <c r="E329" s="18">
        <v>45898</v>
      </c>
      <c r="F329" s="16" t="s">
        <v>2146</v>
      </c>
      <c r="G329" s="19">
        <v>9514400</v>
      </c>
      <c r="H329" s="19">
        <v>5423208</v>
      </c>
      <c r="I329" s="19">
        <v>3854602</v>
      </c>
      <c r="J329" s="19">
        <v>1568606</v>
      </c>
      <c r="K329" s="19">
        <v>0</v>
      </c>
      <c r="L329" s="19">
        <v>0</v>
      </c>
      <c r="M329" s="19">
        <v>380576</v>
      </c>
      <c r="N329" s="19">
        <v>0</v>
      </c>
      <c r="O329" s="19">
        <v>1188030</v>
      </c>
      <c r="P329" s="66" t="s">
        <v>10500</v>
      </c>
    </row>
    <row r="330" spans="1:16">
      <c r="A330" s="98">
        <v>356</v>
      </c>
      <c r="B330" s="16" t="s">
        <v>318</v>
      </c>
      <c r="C330" s="16" t="s">
        <v>320</v>
      </c>
      <c r="D330" s="16" t="s">
        <v>2236</v>
      </c>
      <c r="E330" s="18">
        <v>45565</v>
      </c>
      <c r="F330" s="16" t="s">
        <v>2238</v>
      </c>
      <c r="G330" s="19">
        <v>5215192</v>
      </c>
      <c r="H330" s="19">
        <v>5215192</v>
      </c>
      <c r="I330" s="19">
        <v>3650418</v>
      </c>
      <c r="J330" s="19">
        <v>1564774</v>
      </c>
      <c r="K330" s="19">
        <v>0</v>
      </c>
      <c r="L330" s="19">
        <v>0</v>
      </c>
      <c r="M330" s="19">
        <v>1564560</v>
      </c>
      <c r="N330" s="19">
        <v>0</v>
      </c>
      <c r="O330" s="19">
        <v>214</v>
      </c>
      <c r="P330" s="66" t="s">
        <v>10500</v>
      </c>
    </row>
    <row r="331" spans="1:16">
      <c r="A331" s="98">
        <v>357</v>
      </c>
      <c r="B331" s="16" t="s">
        <v>1429</v>
      </c>
      <c r="C331" s="16" t="s">
        <v>192</v>
      </c>
      <c r="D331" s="16" t="s">
        <v>269</v>
      </c>
      <c r="E331" s="18">
        <v>46142</v>
      </c>
      <c r="F331" s="16" t="s">
        <v>9613</v>
      </c>
      <c r="G331" s="19">
        <v>1805600</v>
      </c>
      <c r="H331" s="19">
        <v>1805600</v>
      </c>
      <c r="I331" s="19">
        <v>241100</v>
      </c>
      <c r="J331" s="19">
        <v>1564500</v>
      </c>
      <c r="K331" s="19">
        <v>1564500</v>
      </c>
      <c r="L331" s="19">
        <v>0</v>
      </c>
      <c r="M331" s="19">
        <v>0</v>
      </c>
      <c r="N331" s="19">
        <v>0</v>
      </c>
      <c r="O331" s="19">
        <v>0</v>
      </c>
      <c r="P331" s="66" t="s">
        <v>10500</v>
      </c>
    </row>
    <row r="332" spans="1:16">
      <c r="A332" s="98">
        <v>358</v>
      </c>
      <c r="B332" s="16" t="s">
        <v>1429</v>
      </c>
      <c r="C332" s="16" t="s">
        <v>192</v>
      </c>
      <c r="D332" s="16" t="s">
        <v>217</v>
      </c>
      <c r="E332" s="18">
        <v>46125</v>
      </c>
      <c r="F332" s="16" t="s">
        <v>1561</v>
      </c>
      <c r="G332" s="19">
        <v>1805600</v>
      </c>
      <c r="H332" s="19">
        <v>1805600</v>
      </c>
      <c r="I332" s="19">
        <v>256000</v>
      </c>
      <c r="J332" s="19">
        <v>1549600</v>
      </c>
      <c r="K332" s="19">
        <v>1549600</v>
      </c>
      <c r="L332" s="19">
        <v>0</v>
      </c>
      <c r="M332" s="19">
        <v>0</v>
      </c>
      <c r="N332" s="19">
        <v>0</v>
      </c>
      <c r="O332" s="19">
        <v>0</v>
      </c>
      <c r="P332" s="66" t="s">
        <v>10500</v>
      </c>
    </row>
    <row r="333" spans="1:16">
      <c r="A333" s="98">
        <v>359</v>
      </c>
      <c r="B333" s="16" t="s">
        <v>1447</v>
      </c>
      <c r="C333" s="16" t="s">
        <v>1464</v>
      </c>
      <c r="D333" s="16" t="s">
        <v>2762</v>
      </c>
      <c r="E333" s="18">
        <v>46081</v>
      </c>
      <c r="F333" s="16" t="s">
        <v>1514</v>
      </c>
      <c r="G333" s="19">
        <v>25800000</v>
      </c>
      <c r="H333" s="19">
        <v>4128000</v>
      </c>
      <c r="I333" s="19">
        <v>2580000</v>
      </c>
      <c r="J333" s="19">
        <v>1548000</v>
      </c>
      <c r="K333" s="19">
        <v>774000</v>
      </c>
      <c r="L333" s="19">
        <v>774000</v>
      </c>
      <c r="M333" s="19">
        <v>0</v>
      </c>
      <c r="N333" s="19">
        <v>0</v>
      </c>
      <c r="O333" s="19">
        <v>0</v>
      </c>
      <c r="P333" s="66" t="s">
        <v>10500</v>
      </c>
    </row>
    <row r="334" spans="1:16">
      <c r="A334" s="98">
        <v>360</v>
      </c>
      <c r="B334" s="16" t="s">
        <v>1429</v>
      </c>
      <c r="C334" s="16" t="s">
        <v>192</v>
      </c>
      <c r="D334" s="16" t="s">
        <v>213</v>
      </c>
      <c r="E334" s="18">
        <v>46132</v>
      </c>
      <c r="F334" s="16" t="s">
        <v>10400</v>
      </c>
      <c r="G334" s="19">
        <v>1805600</v>
      </c>
      <c r="H334" s="19">
        <v>1805600</v>
      </c>
      <c r="I334" s="19">
        <v>263100</v>
      </c>
      <c r="J334" s="19">
        <v>1542500</v>
      </c>
      <c r="K334" s="19">
        <v>1542500</v>
      </c>
      <c r="L334" s="19">
        <v>0</v>
      </c>
      <c r="M334" s="19">
        <v>0</v>
      </c>
      <c r="N334" s="19">
        <v>0</v>
      </c>
      <c r="O334" s="19">
        <v>0</v>
      </c>
      <c r="P334" s="66" t="s">
        <v>10500</v>
      </c>
    </row>
    <row r="335" spans="1:16">
      <c r="A335" s="98">
        <v>361</v>
      </c>
      <c r="B335" s="16" t="s">
        <v>400</v>
      </c>
      <c r="C335" s="16" t="s">
        <v>70</v>
      </c>
      <c r="D335" s="16" t="s">
        <v>2239</v>
      </c>
      <c r="E335" s="18">
        <v>43735</v>
      </c>
      <c r="F335" s="16" t="s">
        <v>2241</v>
      </c>
      <c r="G335" s="19">
        <v>6730000</v>
      </c>
      <c r="H335" s="19">
        <v>6730000</v>
      </c>
      <c r="I335" s="19">
        <v>5187503</v>
      </c>
      <c r="J335" s="19">
        <v>1542497</v>
      </c>
      <c r="K335" s="19">
        <v>0</v>
      </c>
      <c r="L335" s="19">
        <v>0</v>
      </c>
      <c r="M335" s="19">
        <v>0</v>
      </c>
      <c r="N335" s="19">
        <v>0</v>
      </c>
      <c r="O335" s="19">
        <v>1542497</v>
      </c>
      <c r="P335" s="66" t="s">
        <v>10500</v>
      </c>
    </row>
    <row r="336" spans="1:16">
      <c r="A336" s="98">
        <v>362</v>
      </c>
      <c r="B336" s="16" t="s">
        <v>1429</v>
      </c>
      <c r="C336" s="16" t="s">
        <v>192</v>
      </c>
      <c r="D336" s="16" t="s">
        <v>2242</v>
      </c>
      <c r="E336" s="18">
        <v>46108</v>
      </c>
      <c r="F336" s="16" t="s">
        <v>2106</v>
      </c>
      <c r="G336" s="19">
        <v>1805600</v>
      </c>
      <c r="H336" s="19">
        <v>1805600</v>
      </c>
      <c r="I336" s="19">
        <v>268580</v>
      </c>
      <c r="J336" s="19">
        <v>1537020</v>
      </c>
      <c r="K336" s="19">
        <v>0</v>
      </c>
      <c r="L336" s="19">
        <v>1537020</v>
      </c>
      <c r="M336" s="19">
        <v>0</v>
      </c>
      <c r="N336" s="19">
        <v>0</v>
      </c>
      <c r="O336" s="19">
        <v>0</v>
      </c>
      <c r="P336" s="66" t="s">
        <v>10500</v>
      </c>
    </row>
    <row r="337" spans="1:16">
      <c r="A337" s="98">
        <v>363</v>
      </c>
      <c r="B337" s="16" t="s">
        <v>400</v>
      </c>
      <c r="C337" s="16" t="s">
        <v>70</v>
      </c>
      <c r="D337" s="16" t="s">
        <v>2244</v>
      </c>
      <c r="E337" s="18">
        <v>43753</v>
      </c>
      <c r="F337" s="16" t="s">
        <v>1957</v>
      </c>
      <c r="G337" s="19">
        <v>5912600</v>
      </c>
      <c r="H337" s="19">
        <v>5912600</v>
      </c>
      <c r="I337" s="19">
        <v>4378671</v>
      </c>
      <c r="J337" s="19">
        <v>1533929</v>
      </c>
      <c r="K337" s="19">
        <v>0</v>
      </c>
      <c r="L337" s="19">
        <v>0</v>
      </c>
      <c r="M337" s="19">
        <v>0</v>
      </c>
      <c r="N337" s="19">
        <v>0</v>
      </c>
      <c r="O337" s="19">
        <v>1533929</v>
      </c>
      <c r="P337" s="66" t="s">
        <v>10500</v>
      </c>
    </row>
    <row r="338" spans="1:16">
      <c r="A338" s="98">
        <v>364</v>
      </c>
      <c r="B338" s="16" t="s">
        <v>1575</v>
      </c>
      <c r="C338" s="16" t="s">
        <v>172</v>
      </c>
      <c r="D338" s="16" t="s">
        <v>178</v>
      </c>
      <c r="E338" s="18">
        <v>46134</v>
      </c>
      <c r="F338" s="16" t="s">
        <v>4393</v>
      </c>
      <c r="G338" s="19">
        <v>2366000</v>
      </c>
      <c r="H338" s="19">
        <v>1774500</v>
      </c>
      <c r="I338" s="19">
        <v>255600</v>
      </c>
      <c r="J338" s="19">
        <v>1518900</v>
      </c>
      <c r="K338" s="19">
        <v>0</v>
      </c>
      <c r="L338" s="19">
        <v>1518900</v>
      </c>
      <c r="M338" s="19">
        <v>0</v>
      </c>
      <c r="N338" s="19">
        <v>0</v>
      </c>
      <c r="O338" s="19">
        <v>0</v>
      </c>
      <c r="P338" s="66" t="s">
        <v>10500</v>
      </c>
    </row>
    <row r="339" spans="1:16">
      <c r="A339" s="98">
        <v>365</v>
      </c>
      <c r="B339" s="16" t="s">
        <v>1429</v>
      </c>
      <c r="C339" s="16" t="s">
        <v>192</v>
      </c>
      <c r="D339" s="16" t="s">
        <v>261</v>
      </c>
      <c r="E339" s="18">
        <v>46115</v>
      </c>
      <c r="F339" s="16" t="s">
        <v>1480</v>
      </c>
      <c r="G339" s="19">
        <v>1805600</v>
      </c>
      <c r="H339" s="19">
        <v>1805600</v>
      </c>
      <c r="I339" s="19">
        <v>293080</v>
      </c>
      <c r="J339" s="19">
        <v>1512520</v>
      </c>
      <c r="K339" s="19">
        <v>0</v>
      </c>
      <c r="L339" s="19">
        <v>1512520</v>
      </c>
      <c r="M339" s="19">
        <v>0</v>
      </c>
      <c r="N339" s="19">
        <v>0</v>
      </c>
      <c r="O339" s="19">
        <v>0</v>
      </c>
      <c r="P339" s="66" t="s">
        <v>10500</v>
      </c>
    </row>
    <row r="340" spans="1:16">
      <c r="A340" s="98">
        <v>367</v>
      </c>
      <c r="B340" s="16" t="s">
        <v>1429</v>
      </c>
      <c r="C340" s="16" t="s">
        <v>192</v>
      </c>
      <c r="D340" s="16" t="s">
        <v>283</v>
      </c>
      <c r="E340" s="18">
        <v>46115</v>
      </c>
      <c r="F340" s="16" t="s">
        <v>2192</v>
      </c>
      <c r="G340" s="19">
        <v>1805600</v>
      </c>
      <c r="H340" s="19">
        <v>1805600</v>
      </c>
      <c r="I340" s="19">
        <v>305600</v>
      </c>
      <c r="J340" s="19">
        <v>1500000</v>
      </c>
      <c r="K340" s="19">
        <v>0</v>
      </c>
      <c r="L340" s="19">
        <v>1500000</v>
      </c>
      <c r="M340" s="19">
        <v>0</v>
      </c>
      <c r="N340" s="19">
        <v>0</v>
      </c>
      <c r="O340" s="19">
        <v>0</v>
      </c>
      <c r="P340" s="66" t="s">
        <v>10500</v>
      </c>
    </row>
    <row r="341" spans="1:16">
      <c r="A341" s="98">
        <v>368</v>
      </c>
      <c r="B341" s="16" t="s">
        <v>409</v>
      </c>
      <c r="C341" s="16" t="s">
        <v>1401</v>
      </c>
      <c r="D341" s="16" t="s">
        <v>2084</v>
      </c>
      <c r="E341" s="18">
        <v>45909</v>
      </c>
      <c r="F341" s="16" t="s">
        <v>2086</v>
      </c>
      <c r="G341" s="19">
        <v>26162000</v>
      </c>
      <c r="H341" s="19">
        <v>13865860</v>
      </c>
      <c r="I341" s="19">
        <v>12377820</v>
      </c>
      <c r="J341" s="19">
        <v>1488040</v>
      </c>
      <c r="K341" s="19">
        <v>1046480</v>
      </c>
      <c r="L341" s="19">
        <v>0</v>
      </c>
      <c r="M341" s="19">
        <v>0</v>
      </c>
      <c r="N341" s="19">
        <v>0</v>
      </c>
      <c r="O341" s="19">
        <v>441560</v>
      </c>
      <c r="P341" s="66" t="s">
        <v>10500</v>
      </c>
    </row>
    <row r="342" spans="1:16">
      <c r="A342" s="98">
        <v>369</v>
      </c>
      <c r="B342" s="16" t="s">
        <v>1429</v>
      </c>
      <c r="C342" s="16" t="s">
        <v>192</v>
      </c>
      <c r="D342" s="16" t="s">
        <v>2256</v>
      </c>
      <c r="E342" s="18">
        <v>46102</v>
      </c>
      <c r="F342" s="16" t="s">
        <v>2192</v>
      </c>
      <c r="G342" s="19">
        <v>1805600</v>
      </c>
      <c r="H342" s="19">
        <v>1805600</v>
      </c>
      <c r="I342" s="19">
        <v>320100</v>
      </c>
      <c r="J342" s="19">
        <v>1485500</v>
      </c>
      <c r="K342" s="19">
        <v>0</v>
      </c>
      <c r="L342" s="19">
        <v>1485500</v>
      </c>
      <c r="M342" s="19">
        <v>0</v>
      </c>
      <c r="N342" s="19">
        <v>0</v>
      </c>
      <c r="O342" s="19">
        <v>0</v>
      </c>
      <c r="P342" s="66" t="s">
        <v>10500</v>
      </c>
    </row>
    <row r="343" spans="1:16">
      <c r="A343" s="98">
        <v>370</v>
      </c>
      <c r="B343" s="16" t="s">
        <v>1433</v>
      </c>
      <c r="C343" s="16" t="s">
        <v>6</v>
      </c>
      <c r="D343" s="16" t="s">
        <v>2266</v>
      </c>
      <c r="E343" s="18">
        <v>45196</v>
      </c>
      <c r="F343" s="16" t="s">
        <v>1623</v>
      </c>
      <c r="G343" s="19">
        <v>8325893</v>
      </c>
      <c r="H343" s="19">
        <v>6244422</v>
      </c>
      <c r="I343" s="19">
        <v>4800000</v>
      </c>
      <c r="J343" s="19">
        <v>1444422</v>
      </c>
      <c r="K343" s="19">
        <v>0</v>
      </c>
      <c r="L343" s="19">
        <v>0</v>
      </c>
      <c r="M343" s="19">
        <v>0</v>
      </c>
      <c r="N343" s="19">
        <v>0</v>
      </c>
      <c r="O343" s="19">
        <v>1444422</v>
      </c>
      <c r="P343" s="66" t="s">
        <v>10500</v>
      </c>
    </row>
    <row r="344" spans="1:16">
      <c r="A344" s="98">
        <v>372</v>
      </c>
      <c r="B344" s="16" t="s">
        <v>395</v>
      </c>
      <c r="C344" s="16" t="s">
        <v>68</v>
      </c>
      <c r="D344" s="16" t="s">
        <v>2268</v>
      </c>
      <c r="E344" s="18">
        <v>45215</v>
      </c>
      <c r="F344" s="16" t="s">
        <v>2270</v>
      </c>
      <c r="G344" s="19">
        <v>7938000</v>
      </c>
      <c r="H344" s="19">
        <v>7938000</v>
      </c>
      <c r="I344" s="19">
        <v>6500000</v>
      </c>
      <c r="J344" s="19">
        <v>1438000</v>
      </c>
      <c r="K344" s="19">
        <v>0</v>
      </c>
      <c r="L344" s="19">
        <v>0</v>
      </c>
      <c r="M344" s="19">
        <v>0</v>
      </c>
      <c r="N344" s="19">
        <v>0</v>
      </c>
      <c r="O344" s="19">
        <v>1438000</v>
      </c>
      <c r="P344" s="66" t="s">
        <v>10500</v>
      </c>
    </row>
    <row r="345" spans="1:16">
      <c r="A345" s="98">
        <v>373</v>
      </c>
      <c r="B345" s="16" t="s">
        <v>1429</v>
      </c>
      <c r="C345" s="16" t="s">
        <v>192</v>
      </c>
      <c r="D345" s="16" t="s">
        <v>2264</v>
      </c>
      <c r="E345" s="18">
        <v>46101</v>
      </c>
      <c r="F345" s="16" t="s">
        <v>1850</v>
      </c>
      <c r="G345" s="19">
        <v>1805600</v>
      </c>
      <c r="H345" s="19">
        <v>1805600</v>
      </c>
      <c r="I345" s="19">
        <v>372720</v>
      </c>
      <c r="J345" s="19">
        <v>1432880</v>
      </c>
      <c r="K345" s="19">
        <v>0</v>
      </c>
      <c r="L345" s="19">
        <v>1432880</v>
      </c>
      <c r="M345" s="19">
        <v>0</v>
      </c>
      <c r="N345" s="19">
        <v>0</v>
      </c>
      <c r="O345" s="19">
        <v>0</v>
      </c>
      <c r="P345" s="66" t="s">
        <v>10500</v>
      </c>
    </row>
    <row r="346" spans="1:16">
      <c r="A346" s="98">
        <v>374</v>
      </c>
      <c r="B346" s="16" t="s">
        <v>130</v>
      </c>
      <c r="C346" s="16" t="s">
        <v>29</v>
      </c>
      <c r="D346" s="16" t="s">
        <v>9896</v>
      </c>
      <c r="E346" s="18">
        <v>46015</v>
      </c>
      <c r="F346" s="16" t="s">
        <v>9625</v>
      </c>
      <c r="G346" s="19">
        <v>4069008</v>
      </c>
      <c r="H346" s="19">
        <v>1831054</v>
      </c>
      <c r="I346" s="19">
        <v>406900.8</v>
      </c>
      <c r="J346" s="19">
        <v>1424153.2</v>
      </c>
      <c r="K346" s="19">
        <v>1424153.2</v>
      </c>
      <c r="L346" s="19">
        <v>0</v>
      </c>
      <c r="M346" s="19">
        <v>0</v>
      </c>
      <c r="N346" s="19">
        <v>0</v>
      </c>
      <c r="O346" s="19">
        <v>0</v>
      </c>
      <c r="P346" s="66" t="s">
        <v>10500</v>
      </c>
    </row>
    <row r="347" spans="1:16">
      <c r="A347" s="98">
        <v>375</v>
      </c>
      <c r="B347" s="16" t="s">
        <v>295</v>
      </c>
      <c r="C347" s="16" t="s">
        <v>2035</v>
      </c>
      <c r="D347" s="16" t="s">
        <v>2258</v>
      </c>
      <c r="E347" s="18">
        <v>46022</v>
      </c>
      <c r="F347" s="16" t="s">
        <v>1495</v>
      </c>
      <c r="G347" s="19">
        <v>7460714</v>
      </c>
      <c r="H347" s="19">
        <v>2238214</v>
      </c>
      <c r="I347" s="19">
        <v>820679</v>
      </c>
      <c r="J347" s="19">
        <v>1417535</v>
      </c>
      <c r="K347" s="19">
        <v>0</v>
      </c>
      <c r="L347" s="19">
        <v>0</v>
      </c>
      <c r="M347" s="19">
        <v>1417535</v>
      </c>
      <c r="N347" s="19">
        <v>0</v>
      </c>
      <c r="O347" s="19">
        <v>0</v>
      </c>
      <c r="P347" s="66" t="s">
        <v>10500</v>
      </c>
    </row>
    <row r="348" spans="1:16">
      <c r="A348" s="98">
        <v>377</v>
      </c>
      <c r="B348" s="16" t="s">
        <v>130</v>
      </c>
      <c r="C348" s="16" t="s">
        <v>2274</v>
      </c>
      <c r="D348" s="16" t="s">
        <v>2275</v>
      </c>
      <c r="E348" s="18">
        <v>46080</v>
      </c>
      <c r="F348" s="16" t="s">
        <v>1912</v>
      </c>
      <c r="G348" s="19">
        <v>10000000</v>
      </c>
      <c r="H348" s="19">
        <v>8500000</v>
      </c>
      <c r="I348" s="19">
        <v>7100000</v>
      </c>
      <c r="J348" s="19">
        <v>1400000</v>
      </c>
      <c r="K348" s="19">
        <v>0</v>
      </c>
      <c r="L348" s="19">
        <v>500000</v>
      </c>
      <c r="M348" s="19">
        <v>900000</v>
      </c>
      <c r="N348" s="19">
        <v>0</v>
      </c>
      <c r="O348" s="19">
        <v>0</v>
      </c>
      <c r="P348" s="66" t="s">
        <v>10500</v>
      </c>
    </row>
    <row r="349" spans="1:16">
      <c r="A349" s="98">
        <v>379</v>
      </c>
      <c r="B349" s="16" t="s">
        <v>355</v>
      </c>
      <c r="C349" s="16" t="s">
        <v>1801</v>
      </c>
      <c r="D349" s="16" t="s">
        <v>2284</v>
      </c>
      <c r="E349" s="18">
        <v>45688</v>
      </c>
      <c r="F349" s="16" t="s">
        <v>2286</v>
      </c>
      <c r="G349" s="19">
        <v>9453000</v>
      </c>
      <c r="H349" s="19">
        <v>5388210</v>
      </c>
      <c r="I349" s="19">
        <v>4009420</v>
      </c>
      <c r="J349" s="19">
        <v>1378790</v>
      </c>
      <c r="K349" s="19">
        <v>0</v>
      </c>
      <c r="L349" s="19">
        <v>378120</v>
      </c>
      <c r="M349" s="19">
        <v>0</v>
      </c>
      <c r="N349" s="19">
        <v>378120</v>
      </c>
      <c r="O349" s="19">
        <v>622550</v>
      </c>
      <c r="P349" s="66" t="s">
        <v>10500</v>
      </c>
    </row>
    <row r="350" spans="1:16">
      <c r="A350" s="98">
        <v>380</v>
      </c>
      <c r="B350" s="16" t="s">
        <v>130</v>
      </c>
      <c r="C350" s="16" t="s">
        <v>26</v>
      </c>
      <c r="D350" s="16" t="s">
        <v>2289</v>
      </c>
      <c r="E350" s="18">
        <v>44925</v>
      </c>
      <c r="F350" s="16" t="s">
        <v>2164</v>
      </c>
      <c r="G350" s="19">
        <v>6745600</v>
      </c>
      <c r="H350" s="19">
        <v>3035520</v>
      </c>
      <c r="I350" s="19">
        <v>1674560</v>
      </c>
      <c r="J350" s="19">
        <v>1360960</v>
      </c>
      <c r="K350" s="19">
        <v>0</v>
      </c>
      <c r="L350" s="19">
        <v>0</v>
      </c>
      <c r="M350" s="19">
        <v>0</v>
      </c>
      <c r="N350" s="19">
        <v>0</v>
      </c>
      <c r="O350" s="19">
        <v>1360960</v>
      </c>
      <c r="P350" s="66" t="s">
        <v>10500</v>
      </c>
    </row>
    <row r="351" spans="1:16">
      <c r="A351" s="98">
        <v>381</v>
      </c>
      <c r="B351" s="16" t="s">
        <v>1433</v>
      </c>
      <c r="C351" s="16" t="s">
        <v>5</v>
      </c>
      <c r="D351" s="16" t="s">
        <v>2293</v>
      </c>
      <c r="E351" s="18">
        <v>45169</v>
      </c>
      <c r="F351" s="16" t="s">
        <v>2119</v>
      </c>
      <c r="G351" s="19">
        <v>8200000</v>
      </c>
      <c r="H351" s="19">
        <v>6560000</v>
      </c>
      <c r="I351" s="19">
        <v>5232000</v>
      </c>
      <c r="J351" s="19">
        <v>1328000</v>
      </c>
      <c r="K351" s="19">
        <v>0</v>
      </c>
      <c r="L351" s="19">
        <v>0</v>
      </c>
      <c r="M351" s="19">
        <v>410000</v>
      </c>
      <c r="N351" s="19">
        <v>0</v>
      </c>
      <c r="O351" s="19">
        <v>918000</v>
      </c>
      <c r="P351" s="66" t="s">
        <v>10500</v>
      </c>
    </row>
    <row r="352" spans="1:16">
      <c r="A352" s="98">
        <v>382</v>
      </c>
      <c r="B352" s="16" t="s">
        <v>130</v>
      </c>
      <c r="C352" s="16" t="s">
        <v>26</v>
      </c>
      <c r="D352" s="16" t="s">
        <v>2295</v>
      </c>
      <c r="E352" s="18">
        <v>45516</v>
      </c>
      <c r="F352" s="16" t="s">
        <v>1771</v>
      </c>
      <c r="G352" s="19">
        <v>5380000</v>
      </c>
      <c r="H352" s="19">
        <v>3766000</v>
      </c>
      <c r="I352" s="19">
        <v>2440000</v>
      </c>
      <c r="J352" s="19">
        <v>1326000</v>
      </c>
      <c r="K352" s="19">
        <v>0</v>
      </c>
      <c r="L352" s="19">
        <v>0</v>
      </c>
      <c r="M352" s="19">
        <v>0</v>
      </c>
      <c r="N352" s="19">
        <v>0</v>
      </c>
      <c r="O352" s="19">
        <v>1326000</v>
      </c>
      <c r="P352" s="66" t="s">
        <v>10500</v>
      </c>
    </row>
    <row r="353" spans="1:16">
      <c r="A353" s="98">
        <v>383</v>
      </c>
      <c r="B353" s="16" t="s">
        <v>1433</v>
      </c>
      <c r="C353" s="16" t="s">
        <v>6</v>
      </c>
      <c r="D353" s="16" t="s">
        <v>2296</v>
      </c>
      <c r="E353" s="18">
        <v>45169</v>
      </c>
      <c r="F353" s="16" t="s">
        <v>2298</v>
      </c>
      <c r="G353" s="19">
        <v>8156000</v>
      </c>
      <c r="H353" s="19">
        <v>6524800</v>
      </c>
      <c r="I353" s="19">
        <v>5200000</v>
      </c>
      <c r="J353" s="19">
        <v>1324800</v>
      </c>
      <c r="K353" s="19">
        <v>0</v>
      </c>
      <c r="L353" s="19">
        <v>0</v>
      </c>
      <c r="M353" s="19">
        <v>0</v>
      </c>
      <c r="N353" s="19">
        <v>0</v>
      </c>
      <c r="O353" s="19">
        <v>1324800</v>
      </c>
      <c r="P353" s="66" t="s">
        <v>10500</v>
      </c>
    </row>
    <row r="354" spans="1:16">
      <c r="A354" s="98">
        <v>384</v>
      </c>
      <c r="B354" s="16" t="s">
        <v>318</v>
      </c>
      <c r="C354" s="16" t="s">
        <v>320</v>
      </c>
      <c r="D354" s="16" t="s">
        <v>2073</v>
      </c>
      <c r="E354" s="18">
        <v>45565</v>
      </c>
      <c r="F354" s="16" t="s">
        <v>2072</v>
      </c>
      <c r="G354" s="19">
        <v>4495000</v>
      </c>
      <c r="H354" s="19">
        <v>4495000</v>
      </c>
      <c r="I354" s="19">
        <v>3172100</v>
      </c>
      <c r="J354" s="19">
        <v>1322900</v>
      </c>
      <c r="K354" s="19">
        <v>0</v>
      </c>
      <c r="L354" s="19">
        <v>0</v>
      </c>
      <c r="M354" s="19">
        <v>1322900</v>
      </c>
      <c r="N354" s="19">
        <v>0</v>
      </c>
      <c r="O354" s="19">
        <v>0</v>
      </c>
      <c r="P354" s="66" t="s">
        <v>10500</v>
      </c>
    </row>
    <row r="355" spans="1:16">
      <c r="A355" s="98">
        <v>386</v>
      </c>
      <c r="B355" s="16" t="s">
        <v>395</v>
      </c>
      <c r="C355" s="16" t="s">
        <v>68</v>
      </c>
      <c r="D355" s="16" t="s">
        <v>2302</v>
      </c>
      <c r="E355" s="18">
        <v>45731</v>
      </c>
      <c r="F355" s="16" t="s">
        <v>2304</v>
      </c>
      <c r="G355" s="19">
        <v>39500000</v>
      </c>
      <c r="H355" s="19">
        <v>39500000</v>
      </c>
      <c r="I355" s="19">
        <v>38183600</v>
      </c>
      <c r="J355" s="19">
        <v>1316400</v>
      </c>
      <c r="K355" s="19">
        <v>0</v>
      </c>
      <c r="L355" s="19">
        <v>0</v>
      </c>
      <c r="M355" s="19">
        <v>0</v>
      </c>
      <c r="N355" s="19">
        <v>0</v>
      </c>
      <c r="O355" s="19">
        <v>1316400</v>
      </c>
      <c r="P355" s="66" t="s">
        <v>10500</v>
      </c>
    </row>
    <row r="356" spans="1:16">
      <c r="A356" s="98">
        <v>387</v>
      </c>
      <c r="B356" s="16" t="s">
        <v>130</v>
      </c>
      <c r="C356" s="16" t="s">
        <v>26</v>
      </c>
      <c r="D356" s="16" t="s">
        <v>2305</v>
      </c>
      <c r="E356" s="18">
        <v>44926</v>
      </c>
      <c r="F356" s="16" t="s">
        <v>2307</v>
      </c>
      <c r="G356" s="19">
        <v>4620000</v>
      </c>
      <c r="H356" s="19">
        <v>3696000</v>
      </c>
      <c r="I356" s="19">
        <v>2381047</v>
      </c>
      <c r="J356" s="19">
        <v>1314953</v>
      </c>
      <c r="K356" s="19">
        <v>0</v>
      </c>
      <c r="L356" s="19">
        <v>1314953</v>
      </c>
      <c r="M356" s="19">
        <v>0</v>
      </c>
      <c r="N356" s="19">
        <v>0</v>
      </c>
      <c r="O356" s="19">
        <v>0</v>
      </c>
      <c r="P356" s="66" t="s">
        <v>10500</v>
      </c>
    </row>
    <row r="357" spans="1:16">
      <c r="A357" s="98">
        <v>388</v>
      </c>
      <c r="B357" s="16" t="s">
        <v>1429</v>
      </c>
      <c r="C357" s="16" t="s">
        <v>192</v>
      </c>
      <c r="D357" s="16" t="s">
        <v>233</v>
      </c>
      <c r="E357" s="18">
        <v>46140</v>
      </c>
      <c r="F357" s="16" t="s">
        <v>10400</v>
      </c>
      <c r="G357" s="19">
        <v>1805600</v>
      </c>
      <c r="H357" s="19">
        <v>1805600</v>
      </c>
      <c r="I357" s="19">
        <v>491100</v>
      </c>
      <c r="J357" s="19">
        <v>1314500</v>
      </c>
      <c r="K357" s="19">
        <v>1314500</v>
      </c>
      <c r="L357" s="19">
        <v>0</v>
      </c>
      <c r="M357" s="19">
        <v>0</v>
      </c>
      <c r="N357" s="19">
        <v>0</v>
      </c>
      <c r="O357" s="19">
        <v>0</v>
      </c>
      <c r="P357" s="66" t="s">
        <v>10500</v>
      </c>
    </row>
    <row r="358" spans="1:16">
      <c r="A358" s="98">
        <v>389</v>
      </c>
      <c r="B358" s="16" t="s">
        <v>1433</v>
      </c>
      <c r="C358" s="16" t="s">
        <v>94</v>
      </c>
      <c r="D358" s="16" t="s">
        <v>2024</v>
      </c>
      <c r="E358" s="18">
        <v>45447</v>
      </c>
      <c r="F358" s="16" t="s">
        <v>2026</v>
      </c>
      <c r="G358" s="19">
        <v>12009954</v>
      </c>
      <c r="H358" s="19">
        <v>9607963</v>
      </c>
      <c r="I358" s="19">
        <v>8311182</v>
      </c>
      <c r="J358" s="19">
        <v>1296781</v>
      </c>
      <c r="K358" s="19">
        <v>0</v>
      </c>
      <c r="L358" s="19">
        <v>0</v>
      </c>
      <c r="M358" s="19">
        <v>0</v>
      </c>
      <c r="N358" s="19">
        <v>0</v>
      </c>
      <c r="O358" s="19">
        <v>1296781</v>
      </c>
      <c r="P358" s="66" t="s">
        <v>10500</v>
      </c>
    </row>
    <row r="359" spans="1:16">
      <c r="A359" s="98">
        <v>390</v>
      </c>
      <c r="B359" s="16" t="s">
        <v>1884</v>
      </c>
      <c r="C359" s="16" t="s">
        <v>2010</v>
      </c>
      <c r="D359" s="16" t="s">
        <v>3471</v>
      </c>
      <c r="E359" s="18">
        <v>44995</v>
      </c>
      <c r="F359" s="16" t="s">
        <v>1777</v>
      </c>
      <c r="G359" s="19">
        <v>8621429</v>
      </c>
      <c r="H359" s="19">
        <v>8621429</v>
      </c>
      <c r="I359" s="19">
        <v>7328212</v>
      </c>
      <c r="J359" s="19">
        <v>1293217</v>
      </c>
      <c r="K359" s="19">
        <v>862146</v>
      </c>
      <c r="L359" s="19">
        <v>0</v>
      </c>
      <c r="M359" s="19">
        <v>431071</v>
      </c>
      <c r="N359" s="19">
        <v>0</v>
      </c>
      <c r="O359" s="19">
        <v>0</v>
      </c>
      <c r="P359" s="66" t="s">
        <v>10500</v>
      </c>
    </row>
    <row r="360" spans="1:16">
      <c r="A360" s="98">
        <v>392</v>
      </c>
      <c r="B360" s="16" t="s">
        <v>395</v>
      </c>
      <c r="C360" s="16" t="s">
        <v>68</v>
      </c>
      <c r="D360" s="16" t="s">
        <v>2319</v>
      </c>
      <c r="E360" s="18">
        <v>44620</v>
      </c>
      <c r="F360" s="16" t="s">
        <v>2321</v>
      </c>
      <c r="G360" s="19">
        <v>6793750</v>
      </c>
      <c r="H360" s="19">
        <v>6793750</v>
      </c>
      <c r="I360" s="19">
        <v>5510000</v>
      </c>
      <c r="J360" s="19">
        <v>1283750</v>
      </c>
      <c r="K360" s="19">
        <v>0</v>
      </c>
      <c r="L360" s="19">
        <v>0</v>
      </c>
      <c r="M360" s="19">
        <v>0</v>
      </c>
      <c r="N360" s="19">
        <v>0</v>
      </c>
      <c r="O360" s="19">
        <v>1283750</v>
      </c>
      <c r="P360" s="66" t="s">
        <v>10500</v>
      </c>
    </row>
    <row r="361" spans="1:16">
      <c r="A361" s="98">
        <v>393</v>
      </c>
      <c r="B361" s="16" t="s">
        <v>355</v>
      </c>
      <c r="C361" s="16" t="s">
        <v>1588</v>
      </c>
      <c r="D361" s="16" t="s">
        <v>2322</v>
      </c>
      <c r="E361" s="18">
        <v>45838</v>
      </c>
      <c r="F361" s="16" t="s">
        <v>1659</v>
      </c>
      <c r="G361" s="19">
        <v>9786240</v>
      </c>
      <c r="H361" s="19">
        <v>5578158</v>
      </c>
      <c r="I361" s="19">
        <v>4294840</v>
      </c>
      <c r="J361" s="19">
        <v>1283318</v>
      </c>
      <c r="K361" s="19">
        <v>0</v>
      </c>
      <c r="L361" s="19">
        <v>0</v>
      </c>
      <c r="M361" s="19">
        <v>391450</v>
      </c>
      <c r="N361" s="19">
        <v>0</v>
      </c>
      <c r="O361" s="19">
        <v>891868</v>
      </c>
      <c r="P361" s="66" t="s">
        <v>10500</v>
      </c>
    </row>
    <row r="362" spans="1:16">
      <c r="A362" s="98">
        <v>394</v>
      </c>
      <c r="B362" s="16" t="s">
        <v>1884</v>
      </c>
      <c r="C362" s="16" t="s">
        <v>1885</v>
      </c>
      <c r="D362" s="16" t="s">
        <v>2384</v>
      </c>
      <c r="E362" s="18">
        <v>44895</v>
      </c>
      <c r="F362" s="16" t="s">
        <v>2386</v>
      </c>
      <c r="G362" s="19">
        <v>8532143</v>
      </c>
      <c r="H362" s="19">
        <v>8532143</v>
      </c>
      <c r="I362" s="19">
        <v>7252321.0300000003</v>
      </c>
      <c r="J362" s="19">
        <v>1279821.97</v>
      </c>
      <c r="K362" s="19">
        <v>853214</v>
      </c>
      <c r="L362" s="19">
        <v>0</v>
      </c>
      <c r="M362" s="19">
        <v>426607.97</v>
      </c>
      <c r="N362" s="19">
        <v>0</v>
      </c>
      <c r="O362" s="19">
        <v>0</v>
      </c>
      <c r="P362" s="66" t="s">
        <v>10500</v>
      </c>
    </row>
    <row r="363" spans="1:16">
      <c r="A363" s="98">
        <v>395</v>
      </c>
      <c r="B363" s="16" t="s">
        <v>1884</v>
      </c>
      <c r="C363" s="16" t="s">
        <v>1885</v>
      </c>
      <c r="D363" s="16" t="s">
        <v>3493</v>
      </c>
      <c r="E363" s="18">
        <v>45062</v>
      </c>
      <c r="F363" s="16" t="s">
        <v>2592</v>
      </c>
      <c r="G363" s="19">
        <v>8532143</v>
      </c>
      <c r="H363" s="19">
        <v>8532143</v>
      </c>
      <c r="I363" s="19">
        <v>7252322</v>
      </c>
      <c r="J363" s="19">
        <v>1279821</v>
      </c>
      <c r="K363" s="19">
        <v>853214</v>
      </c>
      <c r="L363" s="19">
        <v>0</v>
      </c>
      <c r="M363" s="19">
        <v>426607</v>
      </c>
      <c r="N363" s="19">
        <v>0</v>
      </c>
      <c r="O363" s="19">
        <v>0</v>
      </c>
      <c r="P363" s="66" t="s">
        <v>10500</v>
      </c>
    </row>
    <row r="364" spans="1:16">
      <c r="A364" s="98">
        <v>396</v>
      </c>
      <c r="B364" s="16" t="s">
        <v>1722</v>
      </c>
      <c r="C364" s="16" t="s">
        <v>84</v>
      </c>
      <c r="D364" s="16" t="s">
        <v>2324</v>
      </c>
      <c r="E364" s="18">
        <v>43593</v>
      </c>
      <c r="F364" s="16" t="s">
        <v>1831</v>
      </c>
      <c r="G364" s="19">
        <v>5840800</v>
      </c>
      <c r="H364" s="19">
        <v>5840800</v>
      </c>
      <c r="I364" s="19">
        <v>4561896</v>
      </c>
      <c r="J364" s="19">
        <v>1278904</v>
      </c>
      <c r="K364" s="19">
        <v>0</v>
      </c>
      <c r="L364" s="19">
        <v>0</v>
      </c>
      <c r="M364" s="19">
        <v>0</v>
      </c>
      <c r="N364" s="19">
        <v>0</v>
      </c>
      <c r="O364" s="19">
        <v>1278904</v>
      </c>
      <c r="P364" s="66" t="s">
        <v>10500</v>
      </c>
    </row>
    <row r="365" spans="1:16">
      <c r="A365" s="98">
        <v>397</v>
      </c>
      <c r="B365" s="16" t="s">
        <v>1884</v>
      </c>
      <c r="C365" s="16" t="s">
        <v>2010</v>
      </c>
      <c r="D365" s="16" t="s">
        <v>3507</v>
      </c>
      <c r="E365" s="18">
        <v>44936</v>
      </c>
      <c r="F365" s="16" t="s">
        <v>3509</v>
      </c>
      <c r="G365" s="19">
        <v>8487500</v>
      </c>
      <c r="H365" s="19">
        <v>8487500</v>
      </c>
      <c r="I365" s="19">
        <v>7214375</v>
      </c>
      <c r="J365" s="19">
        <v>1273125</v>
      </c>
      <c r="K365" s="19">
        <v>848750</v>
      </c>
      <c r="L365" s="19">
        <v>0</v>
      </c>
      <c r="M365" s="19">
        <v>424375</v>
      </c>
      <c r="N365" s="19">
        <v>0</v>
      </c>
      <c r="O365" s="19">
        <v>0</v>
      </c>
      <c r="P365" s="66" t="s">
        <v>10500</v>
      </c>
    </row>
    <row r="366" spans="1:16">
      <c r="A366" s="98">
        <v>399</v>
      </c>
      <c r="B366" s="16" t="s">
        <v>395</v>
      </c>
      <c r="C366" s="16" t="s">
        <v>68</v>
      </c>
      <c r="D366" s="16" t="s">
        <v>2331</v>
      </c>
      <c r="E366" s="18">
        <v>44278</v>
      </c>
      <c r="F366" s="16" t="s">
        <v>1976</v>
      </c>
      <c r="G366" s="19">
        <v>5128000</v>
      </c>
      <c r="H366" s="19">
        <v>5128000</v>
      </c>
      <c r="I366" s="19">
        <v>3875000</v>
      </c>
      <c r="J366" s="19">
        <v>1253000</v>
      </c>
      <c r="K366" s="19">
        <v>0</v>
      </c>
      <c r="L366" s="19">
        <v>0</v>
      </c>
      <c r="M366" s="19">
        <v>0</v>
      </c>
      <c r="N366" s="19">
        <v>0</v>
      </c>
      <c r="O366" s="19">
        <v>1253000</v>
      </c>
      <c r="P366" s="66" t="s">
        <v>10500</v>
      </c>
    </row>
    <row r="367" spans="1:16">
      <c r="A367" s="98">
        <v>400</v>
      </c>
      <c r="B367" s="16" t="s">
        <v>130</v>
      </c>
      <c r="C367" s="16" t="s">
        <v>25</v>
      </c>
      <c r="D367" s="16" t="s">
        <v>2333</v>
      </c>
      <c r="E367" s="18">
        <v>45549</v>
      </c>
      <c r="F367" s="16" t="s">
        <v>2335</v>
      </c>
      <c r="G367" s="19">
        <v>12507468</v>
      </c>
      <c r="H367" s="19">
        <v>11256719</v>
      </c>
      <c r="I367" s="19">
        <v>10005973</v>
      </c>
      <c r="J367" s="19">
        <v>1250746</v>
      </c>
      <c r="K367" s="19">
        <v>0</v>
      </c>
      <c r="L367" s="19">
        <v>0</v>
      </c>
      <c r="M367" s="19">
        <v>625373</v>
      </c>
      <c r="N367" s="19">
        <v>0</v>
      </c>
      <c r="O367" s="19">
        <v>625373</v>
      </c>
      <c r="P367" s="66" t="s">
        <v>10500</v>
      </c>
    </row>
    <row r="368" spans="1:16">
      <c r="A368" s="98">
        <v>401</v>
      </c>
      <c r="B368" s="16" t="s">
        <v>130</v>
      </c>
      <c r="C368" s="16" t="s">
        <v>23</v>
      </c>
      <c r="D368" s="16" t="s">
        <v>2336</v>
      </c>
      <c r="E368" s="18">
        <v>45389</v>
      </c>
      <c r="F368" s="16" t="s">
        <v>2338</v>
      </c>
      <c r="G368" s="19">
        <v>12373326</v>
      </c>
      <c r="H368" s="19">
        <v>10517327</v>
      </c>
      <c r="I368" s="19">
        <v>9279995</v>
      </c>
      <c r="J368" s="19">
        <v>1237332</v>
      </c>
      <c r="K368" s="19">
        <v>0</v>
      </c>
      <c r="L368" s="19">
        <v>0</v>
      </c>
      <c r="M368" s="19">
        <v>0</v>
      </c>
      <c r="N368" s="19">
        <v>618666</v>
      </c>
      <c r="O368" s="19">
        <v>618666</v>
      </c>
      <c r="P368" s="66" t="s">
        <v>10500</v>
      </c>
    </row>
    <row r="369" spans="1:16">
      <c r="A369" s="98">
        <v>405</v>
      </c>
      <c r="B369" s="16" t="s">
        <v>1575</v>
      </c>
      <c r="C369" s="16" t="s">
        <v>172</v>
      </c>
      <c r="D369" s="16" t="s">
        <v>182</v>
      </c>
      <c r="E369" s="18">
        <v>46120</v>
      </c>
      <c r="F369" s="16" t="s">
        <v>1432</v>
      </c>
      <c r="G369" s="19">
        <v>2409800</v>
      </c>
      <c r="H369" s="19">
        <v>1494076</v>
      </c>
      <c r="I369" s="19">
        <v>260280</v>
      </c>
      <c r="J369" s="19">
        <v>1233796</v>
      </c>
      <c r="K369" s="19">
        <v>0</v>
      </c>
      <c r="L369" s="19">
        <v>1233796</v>
      </c>
      <c r="M369" s="19">
        <v>0</v>
      </c>
      <c r="N369" s="19">
        <v>0</v>
      </c>
      <c r="O369" s="19">
        <v>0</v>
      </c>
      <c r="P369" s="66" t="s">
        <v>10500</v>
      </c>
    </row>
    <row r="370" spans="1:16">
      <c r="A370" s="98">
        <v>406</v>
      </c>
      <c r="B370" s="16" t="s">
        <v>400</v>
      </c>
      <c r="C370" s="16" t="s">
        <v>71</v>
      </c>
      <c r="D370" s="16" t="s">
        <v>2343</v>
      </c>
      <c r="E370" s="18">
        <v>44559</v>
      </c>
      <c r="F370" s="16" t="s">
        <v>2040</v>
      </c>
      <c r="G370" s="19">
        <v>7216000</v>
      </c>
      <c r="H370" s="19">
        <v>7216000</v>
      </c>
      <c r="I370" s="19">
        <v>5988000</v>
      </c>
      <c r="J370" s="19">
        <v>1228000</v>
      </c>
      <c r="K370" s="19">
        <v>0</v>
      </c>
      <c r="L370" s="19">
        <v>0</v>
      </c>
      <c r="M370" s="19">
        <v>0</v>
      </c>
      <c r="N370" s="19">
        <v>0</v>
      </c>
      <c r="O370" s="19">
        <v>1228000</v>
      </c>
      <c r="P370" s="66" t="s">
        <v>10500</v>
      </c>
    </row>
    <row r="371" spans="1:16">
      <c r="A371" s="98">
        <v>407</v>
      </c>
      <c r="B371" s="16" t="s">
        <v>1762</v>
      </c>
      <c r="C371" s="16" t="s">
        <v>2299</v>
      </c>
      <c r="D371" s="16" t="s">
        <v>2345</v>
      </c>
      <c r="E371" s="18">
        <v>46110</v>
      </c>
      <c r="F371" s="16" t="s">
        <v>1480</v>
      </c>
      <c r="G371" s="19">
        <v>2265800</v>
      </c>
      <c r="H371" s="19">
        <v>1472770</v>
      </c>
      <c r="I371" s="19">
        <v>244780</v>
      </c>
      <c r="J371" s="19">
        <v>1227990</v>
      </c>
      <c r="K371" s="19">
        <v>0</v>
      </c>
      <c r="L371" s="19">
        <v>1227990</v>
      </c>
      <c r="M371" s="19">
        <v>0</v>
      </c>
      <c r="N371" s="19">
        <v>0</v>
      </c>
      <c r="O371" s="19">
        <v>0</v>
      </c>
      <c r="P371" s="66" t="s">
        <v>10500</v>
      </c>
    </row>
    <row r="372" spans="1:16">
      <c r="A372" s="98">
        <v>408</v>
      </c>
      <c r="B372" s="16" t="s">
        <v>395</v>
      </c>
      <c r="C372" s="16" t="s">
        <v>68</v>
      </c>
      <c r="D372" s="16" t="s">
        <v>2347</v>
      </c>
      <c r="E372" s="18">
        <v>44084</v>
      </c>
      <c r="F372" s="16" t="s">
        <v>1957</v>
      </c>
      <c r="G372" s="19">
        <v>7500000</v>
      </c>
      <c r="H372" s="19">
        <v>7500000</v>
      </c>
      <c r="I372" s="19">
        <v>6276946</v>
      </c>
      <c r="J372" s="19">
        <v>1223054</v>
      </c>
      <c r="K372" s="19">
        <v>0</v>
      </c>
      <c r="L372" s="19">
        <v>0</v>
      </c>
      <c r="M372" s="19">
        <v>0</v>
      </c>
      <c r="N372" s="19">
        <v>0</v>
      </c>
      <c r="O372" s="19">
        <v>1223054</v>
      </c>
      <c r="P372" s="66" t="s">
        <v>10500</v>
      </c>
    </row>
    <row r="373" spans="1:16">
      <c r="A373" s="98">
        <v>409</v>
      </c>
      <c r="B373" s="16" t="s">
        <v>318</v>
      </c>
      <c r="C373" s="16" t="s">
        <v>320</v>
      </c>
      <c r="D373" s="16" t="s">
        <v>1607</v>
      </c>
      <c r="E373" s="18">
        <v>46078</v>
      </c>
      <c r="F373" s="16" t="s">
        <v>1609</v>
      </c>
      <c r="G373" s="19">
        <v>5454360</v>
      </c>
      <c r="H373" s="19">
        <v>5454360</v>
      </c>
      <c r="I373" s="19">
        <v>4236924</v>
      </c>
      <c r="J373" s="19">
        <v>1217436</v>
      </c>
      <c r="K373" s="19">
        <v>0</v>
      </c>
      <c r="L373" s="19">
        <v>0</v>
      </c>
      <c r="M373" s="19">
        <v>1217436</v>
      </c>
      <c r="N373" s="19">
        <v>0</v>
      </c>
      <c r="O373" s="19">
        <v>0</v>
      </c>
      <c r="P373" s="66" t="s">
        <v>10500</v>
      </c>
    </row>
    <row r="374" spans="1:16">
      <c r="A374" s="98">
        <v>410</v>
      </c>
      <c r="B374" s="16" t="s">
        <v>130</v>
      </c>
      <c r="C374" s="16" t="s">
        <v>132</v>
      </c>
      <c r="D374" s="16" t="s">
        <v>1925</v>
      </c>
      <c r="E374" s="18">
        <v>46069</v>
      </c>
      <c r="F374" s="16" t="s">
        <v>1591</v>
      </c>
      <c r="G374" s="19">
        <v>13519935</v>
      </c>
      <c r="H374" s="19">
        <v>4055981</v>
      </c>
      <c r="I374" s="19">
        <v>2839188</v>
      </c>
      <c r="J374" s="19">
        <v>1216793</v>
      </c>
      <c r="K374" s="19">
        <v>0</v>
      </c>
      <c r="L374" s="19">
        <v>0</v>
      </c>
      <c r="M374" s="19">
        <v>1216793</v>
      </c>
      <c r="N374" s="19">
        <v>0</v>
      </c>
      <c r="O374" s="19">
        <v>0</v>
      </c>
      <c r="P374" s="66" t="s">
        <v>10500</v>
      </c>
    </row>
    <row r="375" spans="1:16">
      <c r="A375" s="98">
        <v>411</v>
      </c>
      <c r="B375" s="16" t="s">
        <v>1575</v>
      </c>
      <c r="C375" s="16" t="s">
        <v>172</v>
      </c>
      <c r="D375" s="16" t="s">
        <v>180</v>
      </c>
      <c r="E375" s="18">
        <v>46114</v>
      </c>
      <c r="F375" s="16" t="s">
        <v>9632</v>
      </c>
      <c r="G375" s="19">
        <v>2366000</v>
      </c>
      <c r="H375" s="19">
        <v>1466920</v>
      </c>
      <c r="I375" s="19">
        <v>255600</v>
      </c>
      <c r="J375" s="19">
        <v>1211320</v>
      </c>
      <c r="K375" s="19">
        <v>1211320</v>
      </c>
      <c r="L375" s="19">
        <v>0</v>
      </c>
      <c r="M375" s="19">
        <v>0</v>
      </c>
      <c r="N375" s="19">
        <v>0</v>
      </c>
      <c r="O375" s="19">
        <v>0</v>
      </c>
      <c r="P375" s="66" t="s">
        <v>10500</v>
      </c>
    </row>
    <row r="376" spans="1:16">
      <c r="A376" s="98">
        <v>412</v>
      </c>
      <c r="B376" s="16" t="s">
        <v>1575</v>
      </c>
      <c r="C376" s="16" t="s">
        <v>172</v>
      </c>
      <c r="D376" s="16" t="s">
        <v>2352</v>
      </c>
      <c r="E376" s="18">
        <v>46108</v>
      </c>
      <c r="F376" s="16" t="s">
        <v>2205</v>
      </c>
      <c r="G376" s="19">
        <v>2366000</v>
      </c>
      <c r="H376" s="19">
        <v>1466920</v>
      </c>
      <c r="I376" s="19">
        <v>255600</v>
      </c>
      <c r="J376" s="19">
        <v>1211320</v>
      </c>
      <c r="K376" s="19">
        <v>0</v>
      </c>
      <c r="L376" s="19">
        <v>1211320</v>
      </c>
      <c r="M376" s="19">
        <v>0</v>
      </c>
      <c r="N376" s="19">
        <v>0</v>
      </c>
      <c r="O376" s="19">
        <v>0</v>
      </c>
      <c r="P376" s="66" t="s">
        <v>10500</v>
      </c>
    </row>
    <row r="377" spans="1:16">
      <c r="A377" s="98">
        <v>413</v>
      </c>
      <c r="B377" s="16" t="s">
        <v>1575</v>
      </c>
      <c r="C377" s="16" t="s">
        <v>172</v>
      </c>
      <c r="D377" s="16" t="s">
        <v>2354</v>
      </c>
      <c r="E377" s="18">
        <v>46108</v>
      </c>
      <c r="F377" s="16" t="s">
        <v>1467</v>
      </c>
      <c r="G377" s="19">
        <v>2366000</v>
      </c>
      <c r="H377" s="19">
        <v>1466920</v>
      </c>
      <c r="I377" s="19">
        <v>255600</v>
      </c>
      <c r="J377" s="19">
        <v>1211320</v>
      </c>
      <c r="K377" s="19">
        <v>0</v>
      </c>
      <c r="L377" s="19">
        <v>1211320</v>
      </c>
      <c r="M377" s="19">
        <v>0</v>
      </c>
      <c r="N377" s="19">
        <v>0</v>
      </c>
      <c r="O377" s="19">
        <v>0</v>
      </c>
      <c r="P377" s="66" t="s">
        <v>10500</v>
      </c>
    </row>
    <row r="378" spans="1:16">
      <c r="A378" s="98">
        <v>414</v>
      </c>
      <c r="B378" s="16" t="s">
        <v>1433</v>
      </c>
      <c r="C378" s="16" t="s">
        <v>1909</v>
      </c>
      <c r="D378" s="16" t="s">
        <v>2358</v>
      </c>
      <c r="E378" s="18">
        <v>45104</v>
      </c>
      <c r="F378" s="16" t="s">
        <v>2360</v>
      </c>
      <c r="G378" s="19">
        <v>12055800</v>
      </c>
      <c r="H378" s="19">
        <v>9644640</v>
      </c>
      <c r="I378" s="19">
        <v>8439060</v>
      </c>
      <c r="J378" s="19">
        <v>1205580</v>
      </c>
      <c r="K378" s="19">
        <v>0</v>
      </c>
      <c r="L378" s="19">
        <v>0</v>
      </c>
      <c r="M378" s="19">
        <v>0</v>
      </c>
      <c r="N378" s="19">
        <v>0</v>
      </c>
      <c r="O378" s="19">
        <v>1205580</v>
      </c>
      <c r="P378" s="66" t="s">
        <v>10500</v>
      </c>
    </row>
    <row r="379" spans="1:16">
      <c r="A379" s="98">
        <v>415</v>
      </c>
      <c r="B379" s="16" t="s">
        <v>1762</v>
      </c>
      <c r="C379" s="16" t="s">
        <v>2299</v>
      </c>
      <c r="D379" s="16" t="s">
        <v>2365</v>
      </c>
      <c r="E379" s="18">
        <v>46106</v>
      </c>
      <c r="F379" s="16" t="s">
        <v>1850</v>
      </c>
      <c r="G379" s="19">
        <v>2217900</v>
      </c>
      <c r="H379" s="19">
        <v>1441635</v>
      </c>
      <c r="I379" s="19">
        <v>239590</v>
      </c>
      <c r="J379" s="19">
        <v>1202045</v>
      </c>
      <c r="K379" s="19">
        <v>0</v>
      </c>
      <c r="L379" s="19">
        <v>1202045</v>
      </c>
      <c r="M379" s="19">
        <v>0</v>
      </c>
      <c r="N379" s="19">
        <v>0</v>
      </c>
      <c r="O379" s="19">
        <v>0</v>
      </c>
      <c r="P379" s="66" t="s">
        <v>10500</v>
      </c>
    </row>
    <row r="380" spans="1:16">
      <c r="A380" s="98">
        <v>416</v>
      </c>
      <c r="B380" s="16" t="s">
        <v>1762</v>
      </c>
      <c r="C380" s="16" t="s">
        <v>2299</v>
      </c>
      <c r="D380" s="16" t="s">
        <v>2367</v>
      </c>
      <c r="E380" s="18">
        <v>46104</v>
      </c>
      <c r="F380" s="16" t="s">
        <v>1615</v>
      </c>
      <c r="G380" s="19">
        <v>2217900</v>
      </c>
      <c r="H380" s="19">
        <v>1441635</v>
      </c>
      <c r="I380" s="19">
        <v>239590</v>
      </c>
      <c r="J380" s="19">
        <v>1202045</v>
      </c>
      <c r="K380" s="19">
        <v>0</v>
      </c>
      <c r="L380" s="19">
        <v>0</v>
      </c>
      <c r="M380" s="19">
        <v>1202045</v>
      </c>
      <c r="N380" s="19">
        <v>0</v>
      </c>
      <c r="O380" s="19">
        <v>0</v>
      </c>
      <c r="P380" s="66" t="s">
        <v>10500</v>
      </c>
    </row>
    <row r="381" spans="1:16">
      <c r="A381" s="98">
        <v>417</v>
      </c>
      <c r="B381" s="16" t="s">
        <v>1762</v>
      </c>
      <c r="C381" s="16" t="s">
        <v>2299</v>
      </c>
      <c r="D381" s="16" t="s">
        <v>103</v>
      </c>
      <c r="E381" s="18">
        <v>46120</v>
      </c>
      <c r="F381" s="16" t="s">
        <v>1697</v>
      </c>
      <c r="G381" s="19">
        <v>2217900</v>
      </c>
      <c r="H381" s="19">
        <v>1441635</v>
      </c>
      <c r="I381" s="19">
        <v>239590</v>
      </c>
      <c r="J381" s="19">
        <v>1202045</v>
      </c>
      <c r="K381" s="19">
        <v>0</v>
      </c>
      <c r="L381" s="19">
        <v>1202045</v>
      </c>
      <c r="M381" s="19">
        <v>0</v>
      </c>
      <c r="N381" s="19">
        <v>0</v>
      </c>
      <c r="O381" s="19">
        <v>0</v>
      </c>
      <c r="P381" s="66" t="s">
        <v>10500</v>
      </c>
    </row>
    <row r="382" spans="1:16">
      <c r="A382" s="98">
        <v>418</v>
      </c>
      <c r="B382" s="16" t="s">
        <v>1762</v>
      </c>
      <c r="C382" s="16" t="s">
        <v>2299</v>
      </c>
      <c r="D382" s="16" t="s">
        <v>2369</v>
      </c>
      <c r="E382" s="18">
        <v>46102</v>
      </c>
      <c r="F382" s="16" t="s">
        <v>1747</v>
      </c>
      <c r="G382" s="19">
        <v>2217900</v>
      </c>
      <c r="H382" s="19">
        <v>1441635</v>
      </c>
      <c r="I382" s="19">
        <v>239590</v>
      </c>
      <c r="J382" s="19">
        <v>1202045</v>
      </c>
      <c r="K382" s="19">
        <v>0</v>
      </c>
      <c r="L382" s="19">
        <v>88716</v>
      </c>
      <c r="M382" s="19">
        <v>1113329</v>
      </c>
      <c r="N382" s="19">
        <v>0</v>
      </c>
      <c r="O382" s="19">
        <v>0</v>
      </c>
      <c r="P382" s="66" t="s">
        <v>10500</v>
      </c>
    </row>
    <row r="383" spans="1:16">
      <c r="A383" s="98">
        <v>419</v>
      </c>
      <c r="B383" s="16" t="s">
        <v>1762</v>
      </c>
      <c r="C383" s="16" t="s">
        <v>2299</v>
      </c>
      <c r="D383" s="16" t="s">
        <v>2371</v>
      </c>
      <c r="E383" s="18">
        <v>46111</v>
      </c>
      <c r="F383" s="16" t="s">
        <v>1480</v>
      </c>
      <c r="G383" s="19">
        <v>2217900</v>
      </c>
      <c r="H383" s="19">
        <v>1441635</v>
      </c>
      <c r="I383" s="19">
        <v>239590</v>
      </c>
      <c r="J383" s="19">
        <v>1202045</v>
      </c>
      <c r="K383" s="19">
        <v>0</v>
      </c>
      <c r="L383" s="19">
        <v>1202045</v>
      </c>
      <c r="M383" s="19">
        <v>0</v>
      </c>
      <c r="N383" s="19">
        <v>0</v>
      </c>
      <c r="O383" s="19">
        <v>0</v>
      </c>
      <c r="P383" s="66" t="s">
        <v>10500</v>
      </c>
    </row>
    <row r="384" spans="1:16">
      <c r="A384" s="98">
        <v>420</v>
      </c>
      <c r="B384" s="16" t="s">
        <v>1762</v>
      </c>
      <c r="C384" s="16" t="s">
        <v>2299</v>
      </c>
      <c r="D384" s="16" t="s">
        <v>2300</v>
      </c>
      <c r="E384" s="18">
        <v>46111</v>
      </c>
      <c r="F384" s="16" t="s">
        <v>2192</v>
      </c>
      <c r="G384" s="19">
        <v>2217900</v>
      </c>
      <c r="H384" s="19">
        <v>1441635</v>
      </c>
      <c r="I384" s="19">
        <v>239590</v>
      </c>
      <c r="J384" s="19">
        <v>1202045</v>
      </c>
      <c r="K384" s="19">
        <v>0</v>
      </c>
      <c r="L384" s="19">
        <v>1202045</v>
      </c>
      <c r="M384" s="19">
        <v>0</v>
      </c>
      <c r="N384" s="19">
        <v>0</v>
      </c>
      <c r="O384" s="19">
        <v>0</v>
      </c>
      <c r="P384" s="66" t="s">
        <v>10500</v>
      </c>
    </row>
    <row r="385" spans="1:16">
      <c r="A385" s="98">
        <v>421</v>
      </c>
      <c r="B385" s="16" t="s">
        <v>1884</v>
      </c>
      <c r="C385" s="16" t="s">
        <v>1983</v>
      </c>
      <c r="D385" s="16" t="s">
        <v>4058</v>
      </c>
      <c r="E385" s="18">
        <v>44989</v>
      </c>
      <c r="F385" s="16" t="s">
        <v>4060</v>
      </c>
      <c r="G385" s="19">
        <v>8930500</v>
      </c>
      <c r="H385" s="19">
        <v>8930500</v>
      </c>
      <c r="I385" s="19">
        <v>7728746</v>
      </c>
      <c r="J385" s="19">
        <v>1201754</v>
      </c>
      <c r="K385" s="19">
        <v>893050</v>
      </c>
      <c r="L385" s="19">
        <v>0</v>
      </c>
      <c r="M385" s="19">
        <v>308704</v>
      </c>
      <c r="N385" s="19">
        <v>0</v>
      </c>
      <c r="O385" s="19">
        <v>0</v>
      </c>
      <c r="P385" s="66" t="s">
        <v>10500</v>
      </c>
    </row>
    <row r="386" spans="1:16">
      <c r="A386" s="98">
        <v>422</v>
      </c>
      <c r="B386" s="16" t="s">
        <v>130</v>
      </c>
      <c r="C386" s="16" t="s">
        <v>24</v>
      </c>
      <c r="D386" s="16" t="s">
        <v>2378</v>
      </c>
      <c r="E386" s="18">
        <v>44918</v>
      </c>
      <c r="F386" s="16" t="s">
        <v>2380</v>
      </c>
      <c r="G386" s="19">
        <v>11308680</v>
      </c>
      <c r="H386" s="19">
        <v>10177810</v>
      </c>
      <c r="I386" s="19">
        <v>8981508</v>
      </c>
      <c r="J386" s="19">
        <v>1196302</v>
      </c>
      <c r="K386" s="19">
        <v>0</v>
      </c>
      <c r="L386" s="19">
        <v>0</v>
      </c>
      <c r="M386" s="19">
        <v>1130868</v>
      </c>
      <c r="N386" s="19">
        <v>0</v>
      </c>
      <c r="O386" s="19">
        <v>65434</v>
      </c>
      <c r="P386" s="66" t="s">
        <v>10500</v>
      </c>
    </row>
    <row r="387" spans="1:16">
      <c r="A387" s="98">
        <v>423</v>
      </c>
      <c r="B387" s="16" t="s">
        <v>400</v>
      </c>
      <c r="C387" s="16" t="s">
        <v>70</v>
      </c>
      <c r="D387" s="16" t="s">
        <v>2390</v>
      </c>
      <c r="E387" s="18">
        <v>43738</v>
      </c>
      <c r="F387" s="16" t="s">
        <v>2392</v>
      </c>
      <c r="G387" s="19">
        <v>8000000</v>
      </c>
      <c r="H387" s="19">
        <v>8000000</v>
      </c>
      <c r="I387" s="19">
        <v>6820000</v>
      </c>
      <c r="J387" s="19">
        <v>1180000</v>
      </c>
      <c r="K387" s="19">
        <v>0</v>
      </c>
      <c r="L387" s="19">
        <v>0</v>
      </c>
      <c r="M387" s="19">
        <v>0</v>
      </c>
      <c r="N387" s="19">
        <v>0</v>
      </c>
      <c r="O387" s="19">
        <v>1180000</v>
      </c>
      <c r="P387" s="66" t="s">
        <v>10500</v>
      </c>
    </row>
    <row r="388" spans="1:16">
      <c r="A388" s="98">
        <v>424</v>
      </c>
      <c r="B388" s="16" t="s">
        <v>318</v>
      </c>
      <c r="C388" s="16" t="s">
        <v>320</v>
      </c>
      <c r="D388" s="16" t="s">
        <v>2087</v>
      </c>
      <c r="E388" s="18">
        <v>45596</v>
      </c>
      <c r="F388" s="16" t="s">
        <v>2072</v>
      </c>
      <c r="G388" s="19">
        <v>4495000</v>
      </c>
      <c r="H388" s="19">
        <v>4495000</v>
      </c>
      <c r="I388" s="19">
        <v>3317700</v>
      </c>
      <c r="J388" s="19">
        <v>1177300</v>
      </c>
      <c r="K388" s="19">
        <v>0</v>
      </c>
      <c r="L388" s="19">
        <v>0</v>
      </c>
      <c r="M388" s="19">
        <v>1177300</v>
      </c>
      <c r="N388" s="19">
        <v>0</v>
      </c>
      <c r="O388" s="19">
        <v>0</v>
      </c>
      <c r="P388" s="66" t="s">
        <v>10500</v>
      </c>
    </row>
    <row r="389" spans="1:16">
      <c r="A389" s="98">
        <v>425</v>
      </c>
      <c r="B389" s="16" t="s">
        <v>130</v>
      </c>
      <c r="C389" s="16" t="s">
        <v>2274</v>
      </c>
      <c r="D389" s="16" t="s">
        <v>2507</v>
      </c>
      <c r="E389" s="18">
        <v>45187</v>
      </c>
      <c r="F389" s="16" t="s">
        <v>1374</v>
      </c>
      <c r="G389" s="19">
        <v>11928450</v>
      </c>
      <c r="H389" s="19">
        <v>10139188</v>
      </c>
      <c r="I389" s="19">
        <v>8962130</v>
      </c>
      <c r="J389" s="19">
        <v>1177058</v>
      </c>
      <c r="K389" s="19">
        <v>596423</v>
      </c>
      <c r="L389" s="19">
        <v>580635</v>
      </c>
      <c r="M389" s="19">
        <v>0</v>
      </c>
      <c r="N389" s="19">
        <v>0</v>
      </c>
      <c r="O389" s="19">
        <v>0</v>
      </c>
      <c r="P389" s="66" t="s">
        <v>10500</v>
      </c>
    </row>
    <row r="390" spans="1:16">
      <c r="A390" s="98">
        <v>426</v>
      </c>
      <c r="B390" s="16" t="s">
        <v>130</v>
      </c>
      <c r="C390" s="16" t="s">
        <v>23</v>
      </c>
      <c r="D390" s="16" t="s">
        <v>2393</v>
      </c>
      <c r="E390" s="18">
        <v>44925</v>
      </c>
      <c r="F390" s="16" t="s">
        <v>2395</v>
      </c>
      <c r="G390" s="19">
        <v>11748462</v>
      </c>
      <c r="H390" s="19">
        <v>10573614</v>
      </c>
      <c r="I390" s="19">
        <v>9398768</v>
      </c>
      <c r="J390" s="19">
        <v>1174846</v>
      </c>
      <c r="K390" s="19">
        <v>0</v>
      </c>
      <c r="L390" s="19">
        <v>0</v>
      </c>
      <c r="M390" s="19">
        <v>0</v>
      </c>
      <c r="N390" s="19">
        <v>587423</v>
      </c>
      <c r="O390" s="19">
        <v>587423</v>
      </c>
      <c r="P390" s="66" t="s">
        <v>10500</v>
      </c>
    </row>
    <row r="391" spans="1:16">
      <c r="A391" s="98">
        <v>427</v>
      </c>
      <c r="B391" s="16" t="s">
        <v>1884</v>
      </c>
      <c r="C391" s="16" t="s">
        <v>2010</v>
      </c>
      <c r="D391" s="16" t="s">
        <v>3504</v>
      </c>
      <c r="E391" s="18">
        <v>44916</v>
      </c>
      <c r="F391" s="16" t="s">
        <v>3506</v>
      </c>
      <c r="G391" s="19">
        <v>8487500</v>
      </c>
      <c r="H391" s="19">
        <v>8487500</v>
      </c>
      <c r="I391" s="19">
        <v>7314375</v>
      </c>
      <c r="J391" s="19">
        <v>1173125</v>
      </c>
      <c r="K391" s="19">
        <v>848750</v>
      </c>
      <c r="L391" s="19">
        <v>0</v>
      </c>
      <c r="M391" s="19">
        <v>324375</v>
      </c>
      <c r="N391" s="19">
        <v>0</v>
      </c>
      <c r="O391" s="19">
        <v>0</v>
      </c>
      <c r="P391" s="66" t="s">
        <v>10500</v>
      </c>
    </row>
    <row r="392" spans="1:16">
      <c r="A392" s="98">
        <v>428</v>
      </c>
      <c r="B392" s="16" t="s">
        <v>1433</v>
      </c>
      <c r="C392" s="16" t="s">
        <v>1475</v>
      </c>
      <c r="D392" s="16" t="s">
        <v>2401</v>
      </c>
      <c r="E392" s="18">
        <v>45504</v>
      </c>
      <c r="F392" s="16" t="s">
        <v>2403</v>
      </c>
      <c r="G392" s="19">
        <v>8562900</v>
      </c>
      <c r="H392" s="19">
        <v>6850320</v>
      </c>
      <c r="I392" s="19">
        <v>5700000</v>
      </c>
      <c r="J392" s="19">
        <v>1150320</v>
      </c>
      <c r="K392" s="19">
        <v>0</v>
      </c>
      <c r="L392" s="19">
        <v>0</v>
      </c>
      <c r="M392" s="19">
        <v>0</v>
      </c>
      <c r="N392" s="19">
        <v>0</v>
      </c>
      <c r="O392" s="19">
        <v>1150320</v>
      </c>
      <c r="P392" s="66" t="s">
        <v>10500</v>
      </c>
    </row>
    <row r="393" spans="1:16">
      <c r="A393" s="98">
        <v>429</v>
      </c>
      <c r="B393" s="16" t="s">
        <v>1884</v>
      </c>
      <c r="C393" s="16" t="s">
        <v>1885</v>
      </c>
      <c r="D393" s="16" t="s">
        <v>3090</v>
      </c>
      <c r="E393" s="18">
        <v>45175</v>
      </c>
      <c r="F393" s="16" t="s">
        <v>3092</v>
      </c>
      <c r="G393" s="19">
        <v>5746429</v>
      </c>
      <c r="H393" s="19">
        <v>5746429</v>
      </c>
      <c r="I393" s="19">
        <v>4597141</v>
      </c>
      <c r="J393" s="19">
        <v>1149288</v>
      </c>
      <c r="K393" s="19">
        <v>574646</v>
      </c>
      <c r="L393" s="19">
        <v>0</v>
      </c>
      <c r="M393" s="19">
        <v>574642</v>
      </c>
      <c r="N393" s="19">
        <v>0</v>
      </c>
      <c r="O393" s="19">
        <v>0</v>
      </c>
      <c r="P393" s="66" t="s">
        <v>10500</v>
      </c>
    </row>
    <row r="394" spans="1:16">
      <c r="A394" s="98">
        <v>430</v>
      </c>
      <c r="B394" s="16" t="s">
        <v>1884</v>
      </c>
      <c r="C394" s="16" t="s">
        <v>1885</v>
      </c>
      <c r="D394" s="16" t="s">
        <v>3106</v>
      </c>
      <c r="E394" s="18">
        <v>45000</v>
      </c>
      <c r="F394" s="16" t="s">
        <v>2310</v>
      </c>
      <c r="G394" s="19">
        <v>5719643</v>
      </c>
      <c r="H394" s="19">
        <v>5719643</v>
      </c>
      <c r="I394" s="19">
        <v>4575715</v>
      </c>
      <c r="J394" s="19">
        <v>1143928</v>
      </c>
      <c r="K394" s="19">
        <v>571964</v>
      </c>
      <c r="L394" s="19">
        <v>0</v>
      </c>
      <c r="M394" s="19">
        <v>571964</v>
      </c>
      <c r="N394" s="19">
        <v>0</v>
      </c>
      <c r="O394" s="19">
        <v>0</v>
      </c>
      <c r="P394" s="66" t="s">
        <v>10500</v>
      </c>
    </row>
    <row r="395" spans="1:16">
      <c r="A395" s="98">
        <v>432</v>
      </c>
      <c r="B395" s="16" t="s">
        <v>355</v>
      </c>
      <c r="C395" s="16" t="s">
        <v>1801</v>
      </c>
      <c r="D395" s="16" t="s">
        <v>2416</v>
      </c>
      <c r="E395" s="18">
        <v>45565</v>
      </c>
      <c r="F395" s="16" t="s">
        <v>2418</v>
      </c>
      <c r="G395" s="19">
        <v>9228968</v>
      </c>
      <c r="H395" s="19">
        <v>5260513</v>
      </c>
      <c r="I395" s="19">
        <v>4153036</v>
      </c>
      <c r="J395" s="19">
        <v>1107477</v>
      </c>
      <c r="K395" s="19">
        <v>0</v>
      </c>
      <c r="L395" s="19">
        <v>369159</v>
      </c>
      <c r="M395" s="19">
        <v>0</v>
      </c>
      <c r="N395" s="19">
        <v>369159</v>
      </c>
      <c r="O395" s="19">
        <v>369159</v>
      </c>
      <c r="P395" s="66" t="s">
        <v>10500</v>
      </c>
    </row>
    <row r="396" spans="1:16">
      <c r="A396" s="98">
        <v>433</v>
      </c>
      <c r="B396" s="16" t="s">
        <v>355</v>
      </c>
      <c r="C396" s="16" t="s">
        <v>1801</v>
      </c>
      <c r="D396" s="16" t="s">
        <v>2419</v>
      </c>
      <c r="E396" s="18">
        <v>45565</v>
      </c>
      <c r="F396" s="16" t="s">
        <v>2418</v>
      </c>
      <c r="G396" s="19">
        <v>9228968</v>
      </c>
      <c r="H396" s="19">
        <v>5260513</v>
      </c>
      <c r="I396" s="19">
        <v>4153036</v>
      </c>
      <c r="J396" s="19">
        <v>1107477</v>
      </c>
      <c r="K396" s="19">
        <v>0</v>
      </c>
      <c r="L396" s="19">
        <v>369159</v>
      </c>
      <c r="M396" s="19">
        <v>0</v>
      </c>
      <c r="N396" s="19">
        <v>369159</v>
      </c>
      <c r="O396" s="19">
        <v>369159</v>
      </c>
      <c r="P396" s="66" t="s">
        <v>10500</v>
      </c>
    </row>
    <row r="397" spans="1:16">
      <c r="A397" s="98">
        <v>434</v>
      </c>
      <c r="B397" s="16" t="s">
        <v>1429</v>
      </c>
      <c r="C397" s="16" t="s">
        <v>192</v>
      </c>
      <c r="D397" s="16" t="s">
        <v>255</v>
      </c>
      <c r="E397" s="18">
        <v>46121</v>
      </c>
      <c r="F397" s="16" t="s">
        <v>1568</v>
      </c>
      <c r="G397" s="19">
        <v>1805600</v>
      </c>
      <c r="H397" s="19">
        <v>1805600</v>
      </c>
      <c r="I397" s="19">
        <v>705600</v>
      </c>
      <c r="J397" s="19">
        <v>1100000</v>
      </c>
      <c r="K397" s="19">
        <v>0</v>
      </c>
      <c r="L397" s="19">
        <v>1100000</v>
      </c>
      <c r="M397" s="19">
        <v>0</v>
      </c>
      <c r="N397" s="19">
        <v>0</v>
      </c>
      <c r="O397" s="19">
        <v>0</v>
      </c>
      <c r="P397" s="66" t="s">
        <v>10500</v>
      </c>
    </row>
    <row r="398" spans="1:16">
      <c r="A398" s="98">
        <v>437</v>
      </c>
      <c r="B398" s="16" t="s">
        <v>1762</v>
      </c>
      <c r="C398" s="16" t="s">
        <v>2299</v>
      </c>
      <c r="D398" s="16" t="s">
        <v>101</v>
      </c>
      <c r="E398" s="18">
        <v>46118</v>
      </c>
      <c r="F398" s="16" t="s">
        <v>1474</v>
      </c>
      <c r="G398" s="19">
        <v>2217900</v>
      </c>
      <c r="H398" s="19">
        <v>1441635</v>
      </c>
      <c r="I398" s="19">
        <v>350485</v>
      </c>
      <c r="J398" s="19">
        <v>1091150</v>
      </c>
      <c r="K398" s="19">
        <v>0</v>
      </c>
      <c r="L398" s="19">
        <v>1091150</v>
      </c>
      <c r="M398" s="19">
        <v>0</v>
      </c>
      <c r="N398" s="19">
        <v>0</v>
      </c>
      <c r="O398" s="19">
        <v>0</v>
      </c>
      <c r="P398" s="66" t="s">
        <v>10500</v>
      </c>
    </row>
    <row r="399" spans="1:16">
      <c r="A399" s="98">
        <v>438</v>
      </c>
      <c r="B399" s="16" t="s">
        <v>318</v>
      </c>
      <c r="C399" s="16" t="s">
        <v>320</v>
      </c>
      <c r="D399" s="16" t="s">
        <v>2424</v>
      </c>
      <c r="E399" s="18">
        <v>45849</v>
      </c>
      <c r="F399" s="16" t="s">
        <v>2426</v>
      </c>
      <c r="G399" s="19">
        <v>5361165</v>
      </c>
      <c r="H399" s="19">
        <v>5361165</v>
      </c>
      <c r="I399" s="19">
        <v>4288931</v>
      </c>
      <c r="J399" s="19">
        <v>1072234</v>
      </c>
      <c r="K399" s="19">
        <v>0</v>
      </c>
      <c r="L399" s="19">
        <v>0</v>
      </c>
      <c r="M399" s="19">
        <v>804176</v>
      </c>
      <c r="N399" s="19">
        <v>0</v>
      </c>
      <c r="O399" s="19">
        <v>268058</v>
      </c>
      <c r="P399" s="66" t="s">
        <v>10500</v>
      </c>
    </row>
    <row r="400" spans="1:16">
      <c r="A400" s="98">
        <v>439</v>
      </c>
      <c r="B400" s="16" t="s">
        <v>395</v>
      </c>
      <c r="C400" s="16" t="s">
        <v>68</v>
      </c>
      <c r="D400" s="16" t="s">
        <v>2427</v>
      </c>
      <c r="E400" s="18">
        <v>45177</v>
      </c>
      <c r="F400" s="16" t="s">
        <v>2429</v>
      </c>
      <c r="G400" s="19">
        <v>7572000</v>
      </c>
      <c r="H400" s="19">
        <v>7572000</v>
      </c>
      <c r="I400" s="19">
        <v>6500000</v>
      </c>
      <c r="J400" s="19">
        <v>1072000</v>
      </c>
      <c r="K400" s="19">
        <v>0</v>
      </c>
      <c r="L400" s="19">
        <v>0</v>
      </c>
      <c r="M400" s="19">
        <v>0</v>
      </c>
      <c r="N400" s="19">
        <v>0</v>
      </c>
      <c r="O400" s="19">
        <v>1072000</v>
      </c>
      <c r="P400" s="66" t="s">
        <v>10500</v>
      </c>
    </row>
    <row r="401" spans="1:16">
      <c r="A401" s="98">
        <v>440</v>
      </c>
      <c r="B401" s="16" t="s">
        <v>1884</v>
      </c>
      <c r="C401" s="16" t="s">
        <v>2010</v>
      </c>
      <c r="D401" s="16" t="s">
        <v>2430</v>
      </c>
      <c r="E401" s="18">
        <v>44925</v>
      </c>
      <c r="F401" s="16" t="s">
        <v>2432</v>
      </c>
      <c r="G401" s="19">
        <v>5359250</v>
      </c>
      <c r="H401" s="19">
        <v>4823328</v>
      </c>
      <c r="I401" s="19">
        <v>3751476</v>
      </c>
      <c r="J401" s="19">
        <v>1071852</v>
      </c>
      <c r="K401" s="19">
        <v>0</v>
      </c>
      <c r="L401" s="19">
        <v>0</v>
      </c>
      <c r="M401" s="19">
        <v>535926</v>
      </c>
      <c r="N401" s="19">
        <v>0</v>
      </c>
      <c r="O401" s="19">
        <v>535926</v>
      </c>
      <c r="P401" s="66" t="s">
        <v>10500</v>
      </c>
    </row>
    <row r="402" spans="1:16">
      <c r="A402" s="98">
        <v>441</v>
      </c>
      <c r="B402" s="16" t="s">
        <v>130</v>
      </c>
      <c r="C402" s="16" t="s">
        <v>26</v>
      </c>
      <c r="D402" s="16" t="s">
        <v>2433</v>
      </c>
      <c r="E402" s="18">
        <v>44926</v>
      </c>
      <c r="F402" s="16" t="s">
        <v>2435</v>
      </c>
      <c r="G402" s="19">
        <v>5060000</v>
      </c>
      <c r="H402" s="19">
        <v>3542000</v>
      </c>
      <c r="I402" s="19">
        <v>2470600</v>
      </c>
      <c r="J402" s="19">
        <v>1071400</v>
      </c>
      <c r="K402" s="19">
        <v>0</v>
      </c>
      <c r="L402" s="19">
        <v>0</v>
      </c>
      <c r="M402" s="19">
        <v>0</v>
      </c>
      <c r="N402" s="19">
        <v>0</v>
      </c>
      <c r="O402" s="19">
        <v>1071400</v>
      </c>
      <c r="P402" s="66" t="s">
        <v>10500</v>
      </c>
    </row>
    <row r="403" spans="1:16">
      <c r="A403" s="98">
        <v>442</v>
      </c>
      <c r="B403" s="16" t="s">
        <v>1884</v>
      </c>
      <c r="C403" s="16" t="s">
        <v>2010</v>
      </c>
      <c r="D403" s="16" t="s">
        <v>3324</v>
      </c>
      <c r="E403" s="18">
        <v>44971</v>
      </c>
      <c r="F403" s="16" t="s">
        <v>2021</v>
      </c>
      <c r="G403" s="19">
        <v>5580250</v>
      </c>
      <c r="H403" s="19">
        <v>5580250</v>
      </c>
      <c r="I403" s="19">
        <v>4514315</v>
      </c>
      <c r="J403" s="19">
        <v>1065935</v>
      </c>
      <c r="K403" s="19">
        <v>558022</v>
      </c>
      <c r="L403" s="19">
        <v>0</v>
      </c>
      <c r="M403" s="19">
        <v>507913</v>
      </c>
      <c r="N403" s="19">
        <v>0</v>
      </c>
      <c r="O403" s="19">
        <v>0</v>
      </c>
      <c r="P403" s="66" t="s">
        <v>10500</v>
      </c>
    </row>
    <row r="404" spans="1:16">
      <c r="A404" s="98">
        <v>443</v>
      </c>
      <c r="B404" s="16" t="s">
        <v>409</v>
      </c>
      <c r="C404" s="16" t="s">
        <v>1401</v>
      </c>
      <c r="D404" s="16" t="s">
        <v>8653</v>
      </c>
      <c r="E404" s="18">
        <v>45986</v>
      </c>
      <c r="F404" s="16" t="s">
        <v>8655</v>
      </c>
      <c r="G404" s="19">
        <v>26647321</v>
      </c>
      <c r="H404" s="19">
        <v>11458348</v>
      </c>
      <c r="I404" s="19">
        <v>10392455</v>
      </c>
      <c r="J404" s="19">
        <v>1065893</v>
      </c>
      <c r="K404" s="19">
        <v>1065893</v>
      </c>
      <c r="L404" s="19">
        <v>0</v>
      </c>
      <c r="M404" s="19">
        <v>0</v>
      </c>
      <c r="N404" s="19">
        <v>0</v>
      </c>
      <c r="O404" s="19">
        <v>0</v>
      </c>
      <c r="P404" s="66" t="s">
        <v>10500</v>
      </c>
    </row>
    <row r="405" spans="1:16">
      <c r="A405" s="98">
        <v>444</v>
      </c>
      <c r="B405" s="16" t="s">
        <v>130</v>
      </c>
      <c r="C405" s="16" t="s">
        <v>22</v>
      </c>
      <c r="D405" s="16" t="s">
        <v>2436</v>
      </c>
      <c r="E405" s="18">
        <v>45193</v>
      </c>
      <c r="F405" s="16" t="s">
        <v>2065</v>
      </c>
      <c r="G405" s="19">
        <v>8001033</v>
      </c>
      <c r="H405" s="19">
        <v>7200932</v>
      </c>
      <c r="I405" s="19">
        <v>6135639.0300000003</v>
      </c>
      <c r="J405" s="19">
        <v>1065292.97</v>
      </c>
      <c r="K405" s="19">
        <v>0</v>
      </c>
      <c r="L405" s="19">
        <v>0</v>
      </c>
      <c r="M405" s="19">
        <v>800104</v>
      </c>
      <c r="N405" s="19">
        <v>0</v>
      </c>
      <c r="O405" s="19">
        <v>265188.96999999997</v>
      </c>
      <c r="P405" s="66" t="s">
        <v>10500</v>
      </c>
    </row>
    <row r="406" spans="1:16">
      <c r="A406" s="98">
        <v>445</v>
      </c>
      <c r="B406" s="16" t="s">
        <v>395</v>
      </c>
      <c r="C406" s="16" t="s">
        <v>68</v>
      </c>
      <c r="D406" s="16" t="s">
        <v>2452</v>
      </c>
      <c r="E406" s="18">
        <v>44261</v>
      </c>
      <c r="F406" s="16" t="s">
        <v>2454</v>
      </c>
      <c r="G406" s="19">
        <v>7200000</v>
      </c>
      <c r="H406" s="19">
        <v>7200000</v>
      </c>
      <c r="I406" s="19">
        <v>6161000</v>
      </c>
      <c r="J406" s="19">
        <v>1039000</v>
      </c>
      <c r="K406" s="19">
        <v>0</v>
      </c>
      <c r="L406" s="19">
        <v>0</v>
      </c>
      <c r="M406" s="19">
        <v>0</v>
      </c>
      <c r="N406" s="19">
        <v>0</v>
      </c>
      <c r="O406" s="19">
        <v>1039000</v>
      </c>
      <c r="P406" s="66" t="s">
        <v>10500</v>
      </c>
    </row>
    <row r="407" spans="1:16">
      <c r="A407" s="98">
        <v>446</v>
      </c>
      <c r="B407" s="16" t="s">
        <v>395</v>
      </c>
      <c r="C407" s="16" t="s">
        <v>68</v>
      </c>
      <c r="D407" s="16" t="s">
        <v>2455</v>
      </c>
      <c r="E407" s="18">
        <v>44261</v>
      </c>
      <c r="F407" s="16" t="s">
        <v>2454</v>
      </c>
      <c r="G407" s="19">
        <v>7200000</v>
      </c>
      <c r="H407" s="19">
        <v>7200000</v>
      </c>
      <c r="I407" s="19">
        <v>6161000</v>
      </c>
      <c r="J407" s="19">
        <v>1039000</v>
      </c>
      <c r="K407" s="19">
        <v>0</v>
      </c>
      <c r="L407" s="19">
        <v>0</v>
      </c>
      <c r="M407" s="19">
        <v>0</v>
      </c>
      <c r="N407" s="19">
        <v>0</v>
      </c>
      <c r="O407" s="19">
        <v>1039000</v>
      </c>
      <c r="P407" s="66" t="s">
        <v>10500</v>
      </c>
    </row>
    <row r="408" spans="1:16">
      <c r="A408" s="98">
        <v>447</v>
      </c>
      <c r="B408" s="16" t="s">
        <v>295</v>
      </c>
      <c r="C408" s="16" t="s">
        <v>2153</v>
      </c>
      <c r="D408" s="16" t="s">
        <v>9692</v>
      </c>
      <c r="E408" s="18">
        <v>46071</v>
      </c>
      <c r="F408" s="16" t="s">
        <v>1538</v>
      </c>
      <c r="G408" s="19">
        <v>11490090</v>
      </c>
      <c r="H408" s="19">
        <v>3447027</v>
      </c>
      <c r="I408" s="19">
        <v>2413018</v>
      </c>
      <c r="J408" s="19">
        <v>1034009</v>
      </c>
      <c r="K408" s="19">
        <v>0</v>
      </c>
      <c r="L408" s="19">
        <v>0</v>
      </c>
      <c r="M408" s="19">
        <v>0</v>
      </c>
      <c r="N408" s="19">
        <v>1034009</v>
      </c>
      <c r="O408" s="19">
        <v>0</v>
      </c>
      <c r="P408" s="66" t="s">
        <v>10500</v>
      </c>
    </row>
    <row r="409" spans="1:16">
      <c r="A409" s="98">
        <v>448</v>
      </c>
      <c r="B409" s="16" t="s">
        <v>400</v>
      </c>
      <c r="C409" s="16" t="s">
        <v>70</v>
      </c>
      <c r="D409" s="16" t="s">
        <v>2462</v>
      </c>
      <c r="E409" s="18">
        <v>43780</v>
      </c>
      <c r="F409" s="16" t="s">
        <v>2464</v>
      </c>
      <c r="G409" s="19">
        <v>9599000</v>
      </c>
      <c r="H409" s="19">
        <v>9599000</v>
      </c>
      <c r="I409" s="19">
        <v>8571428</v>
      </c>
      <c r="J409" s="19">
        <v>1027572</v>
      </c>
      <c r="K409" s="19">
        <v>0</v>
      </c>
      <c r="L409" s="19">
        <v>0</v>
      </c>
      <c r="M409" s="19">
        <v>0</v>
      </c>
      <c r="N409" s="19">
        <v>0</v>
      </c>
      <c r="O409" s="19">
        <v>1027572</v>
      </c>
      <c r="P409" s="66" t="s">
        <v>10500</v>
      </c>
    </row>
    <row r="410" spans="1:16">
      <c r="A410" s="98">
        <v>449</v>
      </c>
      <c r="B410" s="16" t="s">
        <v>130</v>
      </c>
      <c r="C410" s="16" t="s">
        <v>25</v>
      </c>
      <c r="D410" s="16" t="s">
        <v>2465</v>
      </c>
      <c r="E410" s="18">
        <v>45277</v>
      </c>
      <c r="F410" s="16" t="s">
        <v>2467</v>
      </c>
      <c r="G410" s="19">
        <v>8005725</v>
      </c>
      <c r="H410" s="19">
        <v>7205153</v>
      </c>
      <c r="I410" s="19">
        <v>6179787</v>
      </c>
      <c r="J410" s="19">
        <v>1025366</v>
      </c>
      <c r="K410" s="19">
        <v>0</v>
      </c>
      <c r="L410" s="19">
        <v>0</v>
      </c>
      <c r="M410" s="19">
        <v>0</v>
      </c>
      <c r="N410" s="19">
        <v>400286</v>
      </c>
      <c r="O410" s="19">
        <v>625080</v>
      </c>
      <c r="P410" s="66" t="s">
        <v>10500</v>
      </c>
    </row>
    <row r="411" spans="1:16">
      <c r="A411" s="98">
        <v>450</v>
      </c>
      <c r="B411" s="16" t="s">
        <v>395</v>
      </c>
      <c r="C411" s="16" t="s">
        <v>68</v>
      </c>
      <c r="D411" s="16" t="s">
        <v>2468</v>
      </c>
      <c r="E411" s="18">
        <v>44055</v>
      </c>
      <c r="F411" s="16" t="s">
        <v>1883</v>
      </c>
      <c r="G411" s="19">
        <v>5125000</v>
      </c>
      <c r="H411" s="19">
        <v>5125000</v>
      </c>
      <c r="I411" s="19">
        <v>4100000</v>
      </c>
      <c r="J411" s="19">
        <v>1025000</v>
      </c>
      <c r="K411" s="19">
        <v>0</v>
      </c>
      <c r="L411" s="19">
        <v>0</v>
      </c>
      <c r="M411" s="19">
        <v>0</v>
      </c>
      <c r="N411" s="19">
        <v>0</v>
      </c>
      <c r="O411" s="19">
        <v>1025000</v>
      </c>
      <c r="P411" s="66" t="s">
        <v>10500</v>
      </c>
    </row>
    <row r="412" spans="1:16">
      <c r="A412" s="98">
        <v>451</v>
      </c>
      <c r="B412" s="16" t="s">
        <v>318</v>
      </c>
      <c r="C412" s="16" t="s">
        <v>320</v>
      </c>
      <c r="D412" s="16" t="s">
        <v>2470</v>
      </c>
      <c r="E412" s="18">
        <v>45504</v>
      </c>
      <c r="F412" s="16" t="s">
        <v>2472</v>
      </c>
      <c r="G412" s="19">
        <v>4905000</v>
      </c>
      <c r="H412" s="19">
        <v>4905000</v>
      </c>
      <c r="I412" s="19">
        <v>3889500</v>
      </c>
      <c r="J412" s="19">
        <v>1015500</v>
      </c>
      <c r="K412" s="19">
        <v>0</v>
      </c>
      <c r="L412" s="19">
        <v>0</v>
      </c>
      <c r="M412" s="19">
        <v>774474</v>
      </c>
      <c r="N412" s="19">
        <v>0</v>
      </c>
      <c r="O412" s="19">
        <v>241026</v>
      </c>
      <c r="P412" s="66" t="s">
        <v>10500</v>
      </c>
    </row>
    <row r="413" spans="1:16">
      <c r="A413" s="98">
        <v>452</v>
      </c>
      <c r="B413" s="16" t="s">
        <v>318</v>
      </c>
      <c r="C413" s="16" t="s">
        <v>320</v>
      </c>
      <c r="D413" s="16" t="s">
        <v>2473</v>
      </c>
      <c r="E413" s="18">
        <v>45504</v>
      </c>
      <c r="F413" s="16" t="s">
        <v>2472</v>
      </c>
      <c r="G413" s="19">
        <v>4905000</v>
      </c>
      <c r="H413" s="19">
        <v>4905000</v>
      </c>
      <c r="I413" s="19">
        <v>3889500</v>
      </c>
      <c r="J413" s="19">
        <v>1015500</v>
      </c>
      <c r="K413" s="19">
        <v>0</v>
      </c>
      <c r="L413" s="19">
        <v>0</v>
      </c>
      <c r="M413" s="19">
        <v>774474</v>
      </c>
      <c r="N413" s="19">
        <v>0</v>
      </c>
      <c r="O413" s="19">
        <v>241026</v>
      </c>
      <c r="P413" s="66" t="s">
        <v>10500</v>
      </c>
    </row>
    <row r="414" spans="1:16">
      <c r="A414" s="98">
        <v>453</v>
      </c>
      <c r="B414" s="16" t="s">
        <v>318</v>
      </c>
      <c r="C414" s="16" t="s">
        <v>320</v>
      </c>
      <c r="D414" s="16" t="s">
        <v>2474</v>
      </c>
      <c r="E414" s="18">
        <v>45504</v>
      </c>
      <c r="F414" s="16" t="s">
        <v>2472</v>
      </c>
      <c r="G414" s="19">
        <v>4905000</v>
      </c>
      <c r="H414" s="19">
        <v>4905000</v>
      </c>
      <c r="I414" s="19">
        <v>3889500</v>
      </c>
      <c r="J414" s="19">
        <v>1015500</v>
      </c>
      <c r="K414" s="19">
        <v>0</v>
      </c>
      <c r="L414" s="19">
        <v>0</v>
      </c>
      <c r="M414" s="19">
        <v>774474</v>
      </c>
      <c r="N414" s="19">
        <v>0</v>
      </c>
      <c r="O414" s="19">
        <v>241026</v>
      </c>
      <c r="P414" s="66" t="s">
        <v>10500</v>
      </c>
    </row>
    <row r="415" spans="1:16">
      <c r="A415" s="98">
        <v>454</v>
      </c>
      <c r="B415" s="16" t="s">
        <v>318</v>
      </c>
      <c r="C415" s="16" t="s">
        <v>320</v>
      </c>
      <c r="D415" s="16" t="s">
        <v>2475</v>
      </c>
      <c r="E415" s="18">
        <v>45504</v>
      </c>
      <c r="F415" s="16" t="s">
        <v>2472</v>
      </c>
      <c r="G415" s="19">
        <v>4905000</v>
      </c>
      <c r="H415" s="19">
        <v>4905000</v>
      </c>
      <c r="I415" s="19">
        <v>3889500</v>
      </c>
      <c r="J415" s="19">
        <v>1015500</v>
      </c>
      <c r="K415" s="19">
        <v>0</v>
      </c>
      <c r="L415" s="19">
        <v>0</v>
      </c>
      <c r="M415" s="19">
        <v>774474</v>
      </c>
      <c r="N415" s="19">
        <v>0</v>
      </c>
      <c r="O415" s="19">
        <v>241026</v>
      </c>
      <c r="P415" s="66" t="s">
        <v>10500</v>
      </c>
    </row>
    <row r="416" spans="1:16">
      <c r="A416" s="98">
        <v>455</v>
      </c>
      <c r="B416" s="16" t="s">
        <v>1429</v>
      </c>
      <c r="C416" s="16" t="s">
        <v>192</v>
      </c>
      <c r="D416" s="16" t="s">
        <v>239</v>
      </c>
      <c r="E416" s="18">
        <v>46133</v>
      </c>
      <c r="F416" s="16" t="s">
        <v>9596</v>
      </c>
      <c r="G416" s="19">
        <v>1805600</v>
      </c>
      <c r="H416" s="19">
        <v>1805600</v>
      </c>
      <c r="I416" s="19">
        <v>791100</v>
      </c>
      <c r="J416" s="19">
        <v>1014500</v>
      </c>
      <c r="K416" s="19">
        <v>1014500</v>
      </c>
      <c r="L416" s="19">
        <v>0</v>
      </c>
      <c r="M416" s="19">
        <v>0</v>
      </c>
      <c r="N416" s="19">
        <v>0</v>
      </c>
      <c r="O416" s="19">
        <v>0</v>
      </c>
      <c r="P416" s="66" t="s">
        <v>10500</v>
      </c>
    </row>
    <row r="417" spans="1:16">
      <c r="A417" s="98">
        <v>456</v>
      </c>
      <c r="B417" s="16" t="s">
        <v>107</v>
      </c>
      <c r="C417" s="16" t="s">
        <v>1487</v>
      </c>
      <c r="D417" s="16" t="s">
        <v>2476</v>
      </c>
      <c r="E417" s="18">
        <v>45632</v>
      </c>
      <c r="F417" s="16" t="s">
        <v>2478</v>
      </c>
      <c r="G417" s="19">
        <v>12650949</v>
      </c>
      <c r="H417" s="19">
        <v>7211041</v>
      </c>
      <c r="I417" s="19">
        <v>6198965</v>
      </c>
      <c r="J417" s="19">
        <v>1012076</v>
      </c>
      <c r="K417" s="19">
        <v>0</v>
      </c>
      <c r="L417" s="19">
        <v>0</v>
      </c>
      <c r="M417" s="19">
        <v>1012076</v>
      </c>
      <c r="N417" s="19">
        <v>0</v>
      </c>
      <c r="O417" s="19">
        <v>0</v>
      </c>
      <c r="P417" s="66" t="s">
        <v>10500</v>
      </c>
    </row>
    <row r="418" spans="1:16">
      <c r="A418" s="98">
        <v>457</v>
      </c>
      <c r="B418" s="16" t="s">
        <v>1705</v>
      </c>
      <c r="C418" s="16" t="s">
        <v>424</v>
      </c>
      <c r="D418" s="16" t="s">
        <v>2482</v>
      </c>
      <c r="E418" s="18">
        <v>45709</v>
      </c>
      <c r="F418" s="16" t="s">
        <v>2483</v>
      </c>
      <c r="G418" s="19">
        <v>10296000</v>
      </c>
      <c r="H418" s="19">
        <v>3088800</v>
      </c>
      <c r="I418" s="19">
        <v>2084000</v>
      </c>
      <c r="J418" s="19">
        <v>1004800</v>
      </c>
      <c r="K418" s="19">
        <v>0</v>
      </c>
      <c r="L418" s="19">
        <v>0</v>
      </c>
      <c r="M418" s="19">
        <v>0</v>
      </c>
      <c r="N418" s="19">
        <v>1004800</v>
      </c>
      <c r="O418" s="19">
        <v>0</v>
      </c>
      <c r="P418" s="66" t="s">
        <v>10500</v>
      </c>
    </row>
    <row r="419" spans="1:16">
      <c r="A419" s="98">
        <v>458</v>
      </c>
      <c r="B419" s="16" t="s">
        <v>400</v>
      </c>
      <c r="C419" s="16" t="s">
        <v>70</v>
      </c>
      <c r="D419" s="16" t="s">
        <v>2487</v>
      </c>
      <c r="E419" s="18">
        <v>43733</v>
      </c>
      <c r="F419" s="16" t="s">
        <v>2489</v>
      </c>
      <c r="G419" s="19">
        <v>7378000</v>
      </c>
      <c r="H419" s="19">
        <v>7378000</v>
      </c>
      <c r="I419" s="19">
        <v>6378000</v>
      </c>
      <c r="J419" s="19">
        <v>1000000</v>
      </c>
      <c r="K419" s="19">
        <v>0</v>
      </c>
      <c r="L419" s="19">
        <v>0</v>
      </c>
      <c r="M419" s="19">
        <v>0</v>
      </c>
      <c r="N419" s="19">
        <v>0</v>
      </c>
      <c r="O419" s="19">
        <v>1000000</v>
      </c>
      <c r="P419" s="66" t="s">
        <v>10500</v>
      </c>
    </row>
    <row r="420" spans="1:16">
      <c r="A420" s="98">
        <v>459</v>
      </c>
      <c r="B420" s="16" t="s">
        <v>395</v>
      </c>
      <c r="C420" s="16" t="s">
        <v>68</v>
      </c>
      <c r="D420" s="16" t="s">
        <v>2490</v>
      </c>
      <c r="E420" s="18">
        <v>44261</v>
      </c>
      <c r="F420" s="16" t="s">
        <v>2454</v>
      </c>
      <c r="G420" s="19">
        <v>7000000</v>
      </c>
      <c r="H420" s="19">
        <v>7000000</v>
      </c>
      <c r="I420" s="19">
        <v>6000000</v>
      </c>
      <c r="J420" s="19">
        <v>1000000</v>
      </c>
      <c r="K420" s="19">
        <v>0</v>
      </c>
      <c r="L420" s="19">
        <v>0</v>
      </c>
      <c r="M420" s="19">
        <v>0</v>
      </c>
      <c r="N420" s="19">
        <v>0</v>
      </c>
      <c r="O420" s="19">
        <v>1000000</v>
      </c>
      <c r="P420" s="66" t="s">
        <v>10500</v>
      </c>
    </row>
    <row r="421" spans="1:16">
      <c r="A421" s="98">
        <v>460</v>
      </c>
      <c r="B421" s="16" t="s">
        <v>130</v>
      </c>
      <c r="C421" s="16" t="s">
        <v>1496</v>
      </c>
      <c r="D421" s="16" t="s">
        <v>2495</v>
      </c>
      <c r="E421" s="18">
        <v>45503</v>
      </c>
      <c r="F421" s="16" t="s">
        <v>2497</v>
      </c>
      <c r="G421" s="19">
        <v>20000000</v>
      </c>
      <c r="H421" s="19">
        <v>8000000</v>
      </c>
      <c r="I421" s="19">
        <v>7000000</v>
      </c>
      <c r="J421" s="19">
        <v>1000000</v>
      </c>
      <c r="K421" s="19">
        <v>0</v>
      </c>
      <c r="L421" s="19">
        <v>0</v>
      </c>
      <c r="M421" s="19">
        <v>0</v>
      </c>
      <c r="N421" s="19">
        <v>0</v>
      </c>
      <c r="O421" s="19">
        <v>1000000</v>
      </c>
      <c r="P421" s="66" t="s">
        <v>10500</v>
      </c>
    </row>
    <row r="422" spans="1:16">
      <c r="A422" s="98">
        <v>461</v>
      </c>
      <c r="B422" s="16" t="s">
        <v>355</v>
      </c>
      <c r="C422" s="16" t="s">
        <v>356</v>
      </c>
      <c r="D422" s="16" t="s">
        <v>2277</v>
      </c>
      <c r="E422" s="18">
        <v>45307</v>
      </c>
      <c r="F422" s="16" t="s">
        <v>2279</v>
      </c>
      <c r="G422" s="19">
        <v>9327510</v>
      </c>
      <c r="H422" s="19">
        <v>6715807</v>
      </c>
      <c r="I422" s="19">
        <v>5716680</v>
      </c>
      <c r="J422" s="19">
        <v>999127</v>
      </c>
      <c r="K422" s="19">
        <v>0</v>
      </c>
      <c r="L422" s="19">
        <v>0</v>
      </c>
      <c r="M422" s="19">
        <v>66375</v>
      </c>
      <c r="N422" s="19">
        <v>932752</v>
      </c>
      <c r="O422" s="19">
        <v>0</v>
      </c>
      <c r="P422" s="66" t="s">
        <v>10500</v>
      </c>
    </row>
    <row r="423" spans="1:16">
      <c r="A423" s="98">
        <v>462</v>
      </c>
      <c r="B423" s="16" t="s">
        <v>1429</v>
      </c>
      <c r="C423" s="16" t="s">
        <v>40</v>
      </c>
      <c r="D423" s="16" t="s">
        <v>2504</v>
      </c>
      <c r="E423" s="18">
        <v>45252</v>
      </c>
      <c r="F423" s="16" t="s">
        <v>2506</v>
      </c>
      <c r="G423" s="19">
        <v>2392000</v>
      </c>
      <c r="H423" s="19">
        <v>2392000</v>
      </c>
      <c r="I423" s="19">
        <v>1396000</v>
      </c>
      <c r="J423" s="19">
        <v>996000</v>
      </c>
      <c r="K423" s="19">
        <v>0</v>
      </c>
      <c r="L423" s="19">
        <v>0</v>
      </c>
      <c r="M423" s="19">
        <v>0</v>
      </c>
      <c r="N423" s="19">
        <v>0</v>
      </c>
      <c r="O423" s="19">
        <v>996000</v>
      </c>
      <c r="P423" s="66" t="s">
        <v>10500</v>
      </c>
    </row>
    <row r="424" spans="1:16">
      <c r="A424" s="98">
        <v>463</v>
      </c>
      <c r="B424" s="16" t="s">
        <v>1884</v>
      </c>
      <c r="C424" s="16" t="s">
        <v>2010</v>
      </c>
      <c r="D424" s="16" t="s">
        <v>2414</v>
      </c>
      <c r="E424" s="18">
        <v>44956</v>
      </c>
      <c r="F424" s="16" t="s">
        <v>2415</v>
      </c>
      <c r="G424" s="19">
        <v>5635500</v>
      </c>
      <c r="H424" s="19">
        <v>5071950</v>
      </c>
      <c r="I424" s="19">
        <v>4094850</v>
      </c>
      <c r="J424" s="19">
        <v>977100</v>
      </c>
      <c r="K424" s="19">
        <v>0</v>
      </c>
      <c r="L424" s="19">
        <v>0</v>
      </c>
      <c r="M424" s="19">
        <v>281775</v>
      </c>
      <c r="N424" s="19">
        <v>695325</v>
      </c>
      <c r="O424" s="19">
        <v>0</v>
      </c>
      <c r="P424" s="66" t="s">
        <v>10500</v>
      </c>
    </row>
    <row r="425" spans="1:16">
      <c r="A425" s="98">
        <v>464</v>
      </c>
      <c r="B425" s="16" t="s">
        <v>1433</v>
      </c>
      <c r="C425" s="16" t="s">
        <v>1475</v>
      </c>
      <c r="D425" s="16" t="s">
        <v>2515</v>
      </c>
      <c r="E425" s="18">
        <v>45854</v>
      </c>
      <c r="F425" s="16" t="s">
        <v>2517</v>
      </c>
      <c r="G425" s="19">
        <v>9595536</v>
      </c>
      <c r="H425" s="19">
        <v>7676428</v>
      </c>
      <c r="I425" s="19">
        <v>6716874</v>
      </c>
      <c r="J425" s="19">
        <v>959554</v>
      </c>
      <c r="K425" s="19">
        <v>0</v>
      </c>
      <c r="L425" s="19">
        <v>959554</v>
      </c>
      <c r="M425" s="19">
        <v>0</v>
      </c>
      <c r="N425" s="19">
        <v>0</v>
      </c>
      <c r="O425" s="19">
        <v>0</v>
      </c>
      <c r="P425" s="66" t="s">
        <v>10500</v>
      </c>
    </row>
    <row r="426" spans="1:16">
      <c r="A426" s="98">
        <v>465</v>
      </c>
      <c r="B426" s="16" t="s">
        <v>1433</v>
      </c>
      <c r="C426" s="16" t="s">
        <v>94</v>
      </c>
      <c r="D426" s="16" t="s">
        <v>2518</v>
      </c>
      <c r="E426" s="18">
        <v>45107</v>
      </c>
      <c r="F426" s="16" t="s">
        <v>2520</v>
      </c>
      <c r="G426" s="19">
        <v>7348845</v>
      </c>
      <c r="H426" s="19">
        <v>5879077</v>
      </c>
      <c r="I426" s="19">
        <v>4927440</v>
      </c>
      <c r="J426" s="19">
        <v>951637</v>
      </c>
      <c r="K426" s="19">
        <v>0</v>
      </c>
      <c r="L426" s="19">
        <v>0</v>
      </c>
      <c r="M426" s="19">
        <v>0</v>
      </c>
      <c r="N426" s="19">
        <v>0</v>
      </c>
      <c r="O426" s="19">
        <v>951637</v>
      </c>
      <c r="P426" s="66" t="s">
        <v>10500</v>
      </c>
    </row>
    <row r="427" spans="1:16">
      <c r="A427" s="98">
        <v>466</v>
      </c>
      <c r="B427" s="16" t="s">
        <v>1433</v>
      </c>
      <c r="C427" s="16" t="s">
        <v>94</v>
      </c>
      <c r="D427" s="16" t="s">
        <v>2521</v>
      </c>
      <c r="E427" s="18">
        <v>45107</v>
      </c>
      <c r="F427" s="16" t="s">
        <v>2523</v>
      </c>
      <c r="G427" s="19">
        <v>7348845</v>
      </c>
      <c r="H427" s="19">
        <v>5879077</v>
      </c>
      <c r="I427" s="19">
        <v>4927440</v>
      </c>
      <c r="J427" s="19">
        <v>951637</v>
      </c>
      <c r="K427" s="19">
        <v>0</v>
      </c>
      <c r="L427" s="19">
        <v>0</v>
      </c>
      <c r="M427" s="19">
        <v>0</v>
      </c>
      <c r="N427" s="19">
        <v>0</v>
      </c>
      <c r="O427" s="19">
        <v>951637</v>
      </c>
      <c r="P427" s="66" t="s">
        <v>10500</v>
      </c>
    </row>
    <row r="428" spans="1:16">
      <c r="A428" s="98">
        <v>467</v>
      </c>
      <c r="B428" s="16" t="s">
        <v>1433</v>
      </c>
      <c r="C428" s="16" t="s">
        <v>1434</v>
      </c>
      <c r="D428" s="16" t="s">
        <v>2524</v>
      </c>
      <c r="E428" s="18">
        <v>45237</v>
      </c>
      <c r="F428" s="16" t="s">
        <v>2083</v>
      </c>
      <c r="G428" s="19">
        <v>7348845</v>
      </c>
      <c r="H428" s="19">
        <v>5879077</v>
      </c>
      <c r="I428" s="19">
        <v>4927440</v>
      </c>
      <c r="J428" s="19">
        <v>951637</v>
      </c>
      <c r="K428" s="19">
        <v>0</v>
      </c>
      <c r="L428" s="19">
        <v>0</v>
      </c>
      <c r="M428" s="19">
        <v>0</v>
      </c>
      <c r="N428" s="19">
        <v>0</v>
      </c>
      <c r="O428" s="19">
        <v>951637</v>
      </c>
      <c r="P428" s="66" t="s">
        <v>10500</v>
      </c>
    </row>
    <row r="429" spans="1:16">
      <c r="A429" s="98">
        <v>468</v>
      </c>
      <c r="B429" s="16" t="s">
        <v>1433</v>
      </c>
      <c r="C429" s="16" t="s">
        <v>1434</v>
      </c>
      <c r="D429" s="16" t="s">
        <v>2526</v>
      </c>
      <c r="E429" s="18">
        <v>45194</v>
      </c>
      <c r="F429" s="16" t="s">
        <v>2528</v>
      </c>
      <c r="G429" s="19">
        <v>7348845</v>
      </c>
      <c r="H429" s="19">
        <v>5879077</v>
      </c>
      <c r="I429" s="19">
        <v>4927440</v>
      </c>
      <c r="J429" s="19">
        <v>951637</v>
      </c>
      <c r="K429" s="19">
        <v>0</v>
      </c>
      <c r="L429" s="19">
        <v>367442</v>
      </c>
      <c r="M429" s="19">
        <v>0</v>
      </c>
      <c r="N429" s="19">
        <v>0</v>
      </c>
      <c r="O429" s="19">
        <v>584195</v>
      </c>
      <c r="P429" s="66" t="s">
        <v>10500</v>
      </c>
    </row>
    <row r="430" spans="1:16">
      <c r="A430" s="98">
        <v>469</v>
      </c>
      <c r="B430" s="16" t="s">
        <v>130</v>
      </c>
      <c r="C430" s="16" t="s">
        <v>131</v>
      </c>
      <c r="D430" s="16" t="s">
        <v>2531</v>
      </c>
      <c r="E430" s="18">
        <v>45899</v>
      </c>
      <c r="F430" s="16" t="s">
        <v>2533</v>
      </c>
      <c r="G430" s="19">
        <v>8697600</v>
      </c>
      <c r="H430" s="19">
        <v>3479040</v>
      </c>
      <c r="I430" s="19">
        <v>2539506</v>
      </c>
      <c r="J430" s="19">
        <v>939534</v>
      </c>
      <c r="K430" s="19">
        <v>0</v>
      </c>
      <c r="L430" s="19">
        <v>0</v>
      </c>
      <c r="M430" s="19">
        <v>0</v>
      </c>
      <c r="N430" s="19">
        <v>434880</v>
      </c>
      <c r="O430" s="19">
        <v>504654</v>
      </c>
      <c r="P430" s="66" t="s">
        <v>10500</v>
      </c>
    </row>
    <row r="431" spans="1:16">
      <c r="A431" s="98">
        <v>470</v>
      </c>
      <c r="B431" s="16" t="s">
        <v>395</v>
      </c>
      <c r="C431" s="16" t="s">
        <v>68</v>
      </c>
      <c r="D431" s="16" t="s">
        <v>2534</v>
      </c>
      <c r="E431" s="18">
        <v>44261</v>
      </c>
      <c r="F431" s="16" t="s">
        <v>2454</v>
      </c>
      <c r="G431" s="19">
        <v>7100000</v>
      </c>
      <c r="H431" s="19">
        <v>7100000</v>
      </c>
      <c r="I431" s="19">
        <v>6161000</v>
      </c>
      <c r="J431" s="19">
        <v>939000</v>
      </c>
      <c r="K431" s="19">
        <v>0</v>
      </c>
      <c r="L431" s="19">
        <v>0</v>
      </c>
      <c r="M431" s="19">
        <v>0</v>
      </c>
      <c r="N431" s="19">
        <v>0</v>
      </c>
      <c r="O431" s="19">
        <v>939000</v>
      </c>
      <c r="P431" s="66" t="s">
        <v>10500</v>
      </c>
    </row>
    <row r="432" spans="1:16">
      <c r="A432" s="98">
        <v>471</v>
      </c>
      <c r="B432" s="16" t="s">
        <v>1884</v>
      </c>
      <c r="C432" s="16" t="s">
        <v>1983</v>
      </c>
      <c r="D432" s="16" t="s">
        <v>8117</v>
      </c>
      <c r="E432" s="18">
        <v>44904</v>
      </c>
      <c r="F432" s="16" t="s">
        <v>2606</v>
      </c>
      <c r="G432" s="19">
        <v>9246429</v>
      </c>
      <c r="H432" s="19">
        <v>9246429</v>
      </c>
      <c r="I432" s="19">
        <v>8321783</v>
      </c>
      <c r="J432" s="19">
        <v>924646</v>
      </c>
      <c r="K432" s="19">
        <v>924646</v>
      </c>
      <c r="L432" s="19">
        <v>0</v>
      </c>
      <c r="M432" s="19">
        <v>0</v>
      </c>
      <c r="N432" s="19">
        <v>0</v>
      </c>
      <c r="O432" s="19">
        <v>0</v>
      </c>
      <c r="P432" s="66" t="s">
        <v>10500</v>
      </c>
    </row>
    <row r="433" spans="1:16">
      <c r="A433" s="98">
        <v>472</v>
      </c>
      <c r="B433" s="16" t="s">
        <v>1884</v>
      </c>
      <c r="C433" s="16" t="s">
        <v>1983</v>
      </c>
      <c r="D433" s="16" t="s">
        <v>8121</v>
      </c>
      <c r="E433" s="18">
        <v>44895</v>
      </c>
      <c r="F433" s="16" t="s">
        <v>2670</v>
      </c>
      <c r="G433" s="19">
        <v>9246429</v>
      </c>
      <c r="H433" s="19">
        <v>9246429</v>
      </c>
      <c r="I433" s="19">
        <v>8321783</v>
      </c>
      <c r="J433" s="19">
        <v>924646</v>
      </c>
      <c r="K433" s="19">
        <v>924646</v>
      </c>
      <c r="L433" s="19">
        <v>0</v>
      </c>
      <c r="M433" s="19">
        <v>0</v>
      </c>
      <c r="N433" s="19">
        <v>0</v>
      </c>
      <c r="O433" s="19">
        <v>0</v>
      </c>
      <c r="P433" s="66" t="s">
        <v>10500</v>
      </c>
    </row>
    <row r="434" spans="1:16">
      <c r="A434" s="98">
        <v>473</v>
      </c>
      <c r="B434" s="16" t="s">
        <v>400</v>
      </c>
      <c r="C434" s="16" t="s">
        <v>70</v>
      </c>
      <c r="D434" s="16" t="s">
        <v>2539</v>
      </c>
      <c r="E434" s="18">
        <v>44286</v>
      </c>
      <c r="F434" s="16" t="s">
        <v>2541</v>
      </c>
      <c r="G434" s="19">
        <v>9523000</v>
      </c>
      <c r="H434" s="19">
        <v>9523000</v>
      </c>
      <c r="I434" s="19">
        <v>8600000</v>
      </c>
      <c r="J434" s="19">
        <v>923000</v>
      </c>
      <c r="K434" s="19">
        <v>0</v>
      </c>
      <c r="L434" s="19">
        <v>0</v>
      </c>
      <c r="M434" s="19">
        <v>0</v>
      </c>
      <c r="N434" s="19">
        <v>0</v>
      </c>
      <c r="O434" s="19">
        <v>923000</v>
      </c>
      <c r="P434" s="66" t="s">
        <v>10500</v>
      </c>
    </row>
    <row r="435" spans="1:16">
      <c r="A435" s="98">
        <v>474</v>
      </c>
      <c r="B435" s="16" t="s">
        <v>1884</v>
      </c>
      <c r="C435" s="16" t="s">
        <v>1983</v>
      </c>
      <c r="D435" s="16" t="s">
        <v>8079</v>
      </c>
      <c r="E435" s="18">
        <v>45062</v>
      </c>
      <c r="F435" s="16" t="s">
        <v>2310</v>
      </c>
      <c r="G435" s="19">
        <v>9157143</v>
      </c>
      <c r="H435" s="19">
        <v>9157143</v>
      </c>
      <c r="I435" s="19">
        <v>8241429</v>
      </c>
      <c r="J435" s="19">
        <v>915714</v>
      </c>
      <c r="K435" s="19">
        <v>915714</v>
      </c>
      <c r="L435" s="19">
        <v>0</v>
      </c>
      <c r="M435" s="19">
        <v>0</v>
      </c>
      <c r="N435" s="19">
        <v>0</v>
      </c>
      <c r="O435" s="19">
        <v>0</v>
      </c>
      <c r="P435" s="66" t="s">
        <v>10500</v>
      </c>
    </row>
    <row r="436" spans="1:16">
      <c r="A436" s="98">
        <v>475</v>
      </c>
      <c r="B436" s="16" t="s">
        <v>1884</v>
      </c>
      <c r="C436" s="16" t="s">
        <v>1983</v>
      </c>
      <c r="D436" s="16" t="s">
        <v>8085</v>
      </c>
      <c r="E436" s="18">
        <v>45040</v>
      </c>
      <c r="F436" s="16" t="s">
        <v>3051</v>
      </c>
      <c r="G436" s="19">
        <v>9099000</v>
      </c>
      <c r="H436" s="19">
        <v>9099000</v>
      </c>
      <c r="I436" s="19">
        <v>8189100</v>
      </c>
      <c r="J436" s="19">
        <v>909900</v>
      </c>
      <c r="K436" s="19">
        <v>909900</v>
      </c>
      <c r="L436" s="19">
        <v>0</v>
      </c>
      <c r="M436" s="19">
        <v>0</v>
      </c>
      <c r="N436" s="19">
        <v>0</v>
      </c>
      <c r="O436" s="19">
        <v>0</v>
      </c>
      <c r="P436" s="66" t="s">
        <v>10500</v>
      </c>
    </row>
    <row r="437" spans="1:16">
      <c r="A437" s="98">
        <v>476</v>
      </c>
      <c r="B437" s="16" t="s">
        <v>1884</v>
      </c>
      <c r="C437" s="16" t="s">
        <v>1983</v>
      </c>
      <c r="D437" s="16" t="s">
        <v>8103</v>
      </c>
      <c r="E437" s="18">
        <v>45008</v>
      </c>
      <c r="F437" s="16" t="s">
        <v>3475</v>
      </c>
      <c r="G437" s="19">
        <v>9099000</v>
      </c>
      <c r="H437" s="19">
        <v>9099000</v>
      </c>
      <c r="I437" s="19">
        <v>8189100</v>
      </c>
      <c r="J437" s="19">
        <v>909900</v>
      </c>
      <c r="K437" s="19">
        <v>909900</v>
      </c>
      <c r="L437" s="19">
        <v>0</v>
      </c>
      <c r="M437" s="19">
        <v>0</v>
      </c>
      <c r="N437" s="19">
        <v>0</v>
      </c>
      <c r="O437" s="19">
        <v>0</v>
      </c>
      <c r="P437" s="66" t="s">
        <v>10500</v>
      </c>
    </row>
    <row r="438" spans="1:16">
      <c r="A438" s="98">
        <v>477</v>
      </c>
      <c r="B438" s="16" t="s">
        <v>1884</v>
      </c>
      <c r="C438" s="16" t="s">
        <v>1983</v>
      </c>
      <c r="D438" s="16" t="s">
        <v>8125</v>
      </c>
      <c r="E438" s="18">
        <v>44895</v>
      </c>
      <c r="F438" s="16" t="s">
        <v>2621</v>
      </c>
      <c r="G438" s="19">
        <v>9090179</v>
      </c>
      <c r="H438" s="19">
        <v>9090179</v>
      </c>
      <c r="I438" s="19">
        <v>8181161</v>
      </c>
      <c r="J438" s="19">
        <v>909018</v>
      </c>
      <c r="K438" s="19">
        <v>909018</v>
      </c>
      <c r="L438" s="19">
        <v>0</v>
      </c>
      <c r="M438" s="19">
        <v>0</v>
      </c>
      <c r="N438" s="19">
        <v>0</v>
      </c>
      <c r="O438" s="19">
        <v>0</v>
      </c>
      <c r="P438" s="66" t="s">
        <v>10500</v>
      </c>
    </row>
    <row r="439" spans="1:16">
      <c r="A439" s="98">
        <v>478</v>
      </c>
      <c r="B439" s="16" t="s">
        <v>1884</v>
      </c>
      <c r="C439" s="16" t="s">
        <v>1983</v>
      </c>
      <c r="D439" s="16" t="s">
        <v>2549</v>
      </c>
      <c r="E439" s="18">
        <v>44964</v>
      </c>
      <c r="F439" s="16" t="s">
        <v>2164</v>
      </c>
      <c r="G439" s="19">
        <v>9067857</v>
      </c>
      <c r="H439" s="19">
        <v>9067857</v>
      </c>
      <c r="I439" s="19">
        <v>8161071</v>
      </c>
      <c r="J439" s="19">
        <v>906786</v>
      </c>
      <c r="K439" s="19">
        <v>0</v>
      </c>
      <c r="L439" s="19">
        <v>906786</v>
      </c>
      <c r="M439" s="19">
        <v>0</v>
      </c>
      <c r="N439" s="19">
        <v>0</v>
      </c>
      <c r="O439" s="19">
        <v>0</v>
      </c>
      <c r="P439" s="66" t="s">
        <v>10500</v>
      </c>
    </row>
    <row r="440" spans="1:16">
      <c r="A440" s="98">
        <v>479</v>
      </c>
      <c r="B440" s="16" t="s">
        <v>1884</v>
      </c>
      <c r="C440" s="16" t="s">
        <v>1983</v>
      </c>
      <c r="D440" s="16" t="s">
        <v>8099</v>
      </c>
      <c r="E440" s="18">
        <v>44936</v>
      </c>
      <c r="F440" s="16" t="s">
        <v>2386</v>
      </c>
      <c r="G440" s="19">
        <v>9067857</v>
      </c>
      <c r="H440" s="19">
        <v>9067857</v>
      </c>
      <c r="I440" s="19">
        <v>8161071</v>
      </c>
      <c r="J440" s="19">
        <v>906786</v>
      </c>
      <c r="K440" s="19">
        <v>906786</v>
      </c>
      <c r="L440" s="19">
        <v>0</v>
      </c>
      <c r="M440" s="19">
        <v>0</v>
      </c>
      <c r="N440" s="19">
        <v>0</v>
      </c>
      <c r="O440" s="19">
        <v>0</v>
      </c>
      <c r="P440" s="66" t="s">
        <v>10500</v>
      </c>
    </row>
    <row r="441" spans="1:16">
      <c r="A441" s="98">
        <v>480</v>
      </c>
      <c r="B441" s="16" t="s">
        <v>1884</v>
      </c>
      <c r="C441" s="16" t="s">
        <v>1983</v>
      </c>
      <c r="D441" s="16" t="s">
        <v>8119</v>
      </c>
      <c r="E441" s="18">
        <v>44895</v>
      </c>
      <c r="F441" s="16" t="s">
        <v>2313</v>
      </c>
      <c r="G441" s="19">
        <v>9014286</v>
      </c>
      <c r="H441" s="19">
        <v>9014286</v>
      </c>
      <c r="I441" s="19">
        <v>8112854</v>
      </c>
      <c r="J441" s="19">
        <v>901432</v>
      </c>
      <c r="K441" s="19">
        <v>901432</v>
      </c>
      <c r="L441" s="19">
        <v>0</v>
      </c>
      <c r="M441" s="19">
        <v>0</v>
      </c>
      <c r="N441" s="19">
        <v>0</v>
      </c>
      <c r="O441" s="19">
        <v>0</v>
      </c>
      <c r="P441" s="66" t="s">
        <v>10500</v>
      </c>
    </row>
    <row r="442" spans="1:16">
      <c r="A442" s="98">
        <v>481</v>
      </c>
      <c r="B442" s="16" t="s">
        <v>130</v>
      </c>
      <c r="C442" s="16" t="s">
        <v>22</v>
      </c>
      <c r="D442" s="16" t="s">
        <v>2554</v>
      </c>
      <c r="E442" s="18">
        <v>46080</v>
      </c>
      <c r="F442" s="16" t="s">
        <v>1912</v>
      </c>
      <c r="G442" s="19">
        <v>10000000</v>
      </c>
      <c r="H442" s="19">
        <v>8000000</v>
      </c>
      <c r="I442" s="19">
        <v>7100000</v>
      </c>
      <c r="J442" s="19">
        <v>900000</v>
      </c>
      <c r="K442" s="19">
        <v>0</v>
      </c>
      <c r="L442" s="19">
        <v>0</v>
      </c>
      <c r="M442" s="19">
        <v>900000</v>
      </c>
      <c r="N442" s="19">
        <v>0</v>
      </c>
      <c r="O442" s="19">
        <v>0</v>
      </c>
      <c r="P442" s="66" t="s">
        <v>10500</v>
      </c>
    </row>
    <row r="443" spans="1:16">
      <c r="A443" s="98">
        <v>482</v>
      </c>
      <c r="B443" s="16" t="s">
        <v>130</v>
      </c>
      <c r="C443" s="16" t="s">
        <v>23</v>
      </c>
      <c r="D443" s="16" t="s">
        <v>2555</v>
      </c>
      <c r="E443" s="18">
        <v>46080</v>
      </c>
      <c r="F443" s="16" t="s">
        <v>1912</v>
      </c>
      <c r="G443" s="19">
        <v>10000000</v>
      </c>
      <c r="H443" s="19">
        <v>8000000</v>
      </c>
      <c r="I443" s="19">
        <v>7100000</v>
      </c>
      <c r="J443" s="19">
        <v>900000</v>
      </c>
      <c r="K443" s="19">
        <v>0</v>
      </c>
      <c r="L443" s="19">
        <v>0</v>
      </c>
      <c r="M443" s="19">
        <v>900000</v>
      </c>
      <c r="N443" s="19">
        <v>0</v>
      </c>
      <c r="O443" s="19">
        <v>0</v>
      </c>
      <c r="P443" s="66" t="s">
        <v>10500</v>
      </c>
    </row>
    <row r="444" spans="1:16">
      <c r="A444" s="98">
        <v>483</v>
      </c>
      <c r="B444" s="16" t="s">
        <v>355</v>
      </c>
      <c r="C444" s="16" t="s">
        <v>356</v>
      </c>
      <c r="D444" s="16" t="s">
        <v>2280</v>
      </c>
      <c r="E444" s="18">
        <v>45307</v>
      </c>
      <c r="F444" s="16" t="s">
        <v>2279</v>
      </c>
      <c r="G444" s="19">
        <v>9327510</v>
      </c>
      <c r="H444" s="19">
        <v>6715807</v>
      </c>
      <c r="I444" s="19">
        <v>5816680</v>
      </c>
      <c r="J444" s="19">
        <v>899127</v>
      </c>
      <c r="K444" s="19">
        <v>0</v>
      </c>
      <c r="L444" s="19">
        <v>0</v>
      </c>
      <c r="M444" s="19">
        <v>0</v>
      </c>
      <c r="N444" s="19">
        <v>899127</v>
      </c>
      <c r="O444" s="19">
        <v>0</v>
      </c>
      <c r="P444" s="66" t="s">
        <v>10500</v>
      </c>
    </row>
    <row r="445" spans="1:16">
      <c r="A445" s="98">
        <v>484</v>
      </c>
      <c r="B445" s="16" t="s">
        <v>1884</v>
      </c>
      <c r="C445" s="16" t="s">
        <v>1983</v>
      </c>
      <c r="D445" s="16" t="s">
        <v>8105</v>
      </c>
      <c r="E445" s="18">
        <v>45016</v>
      </c>
      <c r="F445" s="16" t="s">
        <v>1986</v>
      </c>
      <c r="G445" s="19">
        <v>8988393</v>
      </c>
      <c r="H445" s="19">
        <v>8988393</v>
      </c>
      <c r="I445" s="19">
        <v>8089557</v>
      </c>
      <c r="J445" s="19">
        <v>898836</v>
      </c>
      <c r="K445" s="19">
        <v>898836</v>
      </c>
      <c r="L445" s="19">
        <v>0</v>
      </c>
      <c r="M445" s="19">
        <v>0</v>
      </c>
      <c r="N445" s="19">
        <v>0</v>
      </c>
      <c r="O445" s="19">
        <v>0</v>
      </c>
      <c r="P445" s="66" t="s">
        <v>10500</v>
      </c>
    </row>
    <row r="446" spans="1:16">
      <c r="A446" s="98">
        <v>485</v>
      </c>
      <c r="B446" s="16" t="s">
        <v>1884</v>
      </c>
      <c r="C446" s="16" t="s">
        <v>1983</v>
      </c>
      <c r="D446" s="16" t="s">
        <v>8107</v>
      </c>
      <c r="E446" s="18">
        <v>44895</v>
      </c>
      <c r="F446" s="16" t="s">
        <v>3048</v>
      </c>
      <c r="G446" s="19">
        <v>8978571</v>
      </c>
      <c r="H446" s="19">
        <v>8978571</v>
      </c>
      <c r="I446" s="19">
        <v>8080717</v>
      </c>
      <c r="J446" s="19">
        <v>897854</v>
      </c>
      <c r="K446" s="19">
        <v>897854</v>
      </c>
      <c r="L446" s="19">
        <v>0</v>
      </c>
      <c r="M446" s="19">
        <v>0</v>
      </c>
      <c r="N446" s="19">
        <v>0</v>
      </c>
      <c r="O446" s="19">
        <v>0</v>
      </c>
      <c r="P446" s="66" t="s">
        <v>10500</v>
      </c>
    </row>
    <row r="447" spans="1:16">
      <c r="A447" s="98">
        <v>486</v>
      </c>
      <c r="B447" s="16" t="s">
        <v>1884</v>
      </c>
      <c r="C447" s="16" t="s">
        <v>1983</v>
      </c>
      <c r="D447" s="16" t="s">
        <v>8109</v>
      </c>
      <c r="E447" s="18">
        <v>44895</v>
      </c>
      <c r="F447" s="16" t="s">
        <v>3048</v>
      </c>
      <c r="G447" s="19">
        <v>8978571</v>
      </c>
      <c r="H447" s="19">
        <v>8978571</v>
      </c>
      <c r="I447" s="19">
        <v>8080717</v>
      </c>
      <c r="J447" s="19">
        <v>897854</v>
      </c>
      <c r="K447" s="19">
        <v>897854</v>
      </c>
      <c r="L447" s="19">
        <v>0</v>
      </c>
      <c r="M447" s="19">
        <v>0</v>
      </c>
      <c r="N447" s="19">
        <v>0</v>
      </c>
      <c r="O447" s="19">
        <v>0</v>
      </c>
      <c r="P447" s="66" t="s">
        <v>10500</v>
      </c>
    </row>
    <row r="448" spans="1:16">
      <c r="A448" s="98">
        <v>487</v>
      </c>
      <c r="B448" s="16" t="s">
        <v>1429</v>
      </c>
      <c r="C448" s="16" t="s">
        <v>39</v>
      </c>
      <c r="D448" s="16" t="s">
        <v>2561</v>
      </c>
      <c r="E448" s="18">
        <v>45467</v>
      </c>
      <c r="F448" s="16" t="s">
        <v>2563</v>
      </c>
      <c r="G448" s="19">
        <v>9900000</v>
      </c>
      <c r="H448" s="19">
        <v>9900000</v>
      </c>
      <c r="I448" s="19">
        <v>9006157.9600000009</v>
      </c>
      <c r="J448" s="19">
        <v>893842.04</v>
      </c>
      <c r="K448" s="19">
        <v>0</v>
      </c>
      <c r="L448" s="19">
        <v>0</v>
      </c>
      <c r="M448" s="19">
        <v>0</v>
      </c>
      <c r="N448" s="19">
        <v>0</v>
      </c>
      <c r="O448" s="19">
        <v>893842.04</v>
      </c>
      <c r="P448" s="66" t="s">
        <v>10500</v>
      </c>
    </row>
    <row r="449" spans="1:16">
      <c r="A449" s="98">
        <v>488</v>
      </c>
      <c r="B449" s="16" t="s">
        <v>1884</v>
      </c>
      <c r="C449" s="16" t="s">
        <v>1983</v>
      </c>
      <c r="D449" s="16" t="s">
        <v>8097</v>
      </c>
      <c r="E449" s="18">
        <v>44970</v>
      </c>
      <c r="F449" s="16" t="s">
        <v>2621</v>
      </c>
      <c r="G449" s="19">
        <v>8935800</v>
      </c>
      <c r="H449" s="19">
        <v>8935800</v>
      </c>
      <c r="I449" s="19">
        <v>8042220</v>
      </c>
      <c r="J449" s="19">
        <v>893580</v>
      </c>
      <c r="K449" s="19">
        <v>893580</v>
      </c>
      <c r="L449" s="19">
        <v>0</v>
      </c>
      <c r="M449" s="19">
        <v>0</v>
      </c>
      <c r="N449" s="19">
        <v>0</v>
      </c>
      <c r="O449" s="19">
        <v>0</v>
      </c>
      <c r="P449" s="66" t="s">
        <v>10500</v>
      </c>
    </row>
    <row r="450" spans="1:16">
      <c r="A450" s="98">
        <v>489</v>
      </c>
      <c r="B450" s="16" t="s">
        <v>1884</v>
      </c>
      <c r="C450" s="16" t="s">
        <v>1983</v>
      </c>
      <c r="D450" s="16" t="s">
        <v>8092</v>
      </c>
      <c r="E450" s="18">
        <v>45016</v>
      </c>
      <c r="F450" s="16" t="s">
        <v>1810</v>
      </c>
      <c r="G450" s="19">
        <v>8933929</v>
      </c>
      <c r="H450" s="19">
        <v>8933929</v>
      </c>
      <c r="I450" s="19">
        <v>8040533</v>
      </c>
      <c r="J450" s="19">
        <v>893396</v>
      </c>
      <c r="K450" s="19">
        <v>893396</v>
      </c>
      <c r="L450" s="19">
        <v>0</v>
      </c>
      <c r="M450" s="19">
        <v>0</v>
      </c>
      <c r="N450" s="19">
        <v>0</v>
      </c>
      <c r="O450" s="19">
        <v>0</v>
      </c>
      <c r="P450" s="66" t="s">
        <v>10500</v>
      </c>
    </row>
    <row r="451" spans="1:16">
      <c r="A451" s="98">
        <v>490</v>
      </c>
      <c r="B451" s="16" t="s">
        <v>1884</v>
      </c>
      <c r="C451" s="16" t="s">
        <v>1983</v>
      </c>
      <c r="D451" s="16" t="s">
        <v>8113</v>
      </c>
      <c r="E451" s="18">
        <v>44915</v>
      </c>
      <c r="F451" s="16" t="s">
        <v>3708</v>
      </c>
      <c r="G451" s="19">
        <v>8933929</v>
      </c>
      <c r="H451" s="19">
        <v>8933929</v>
      </c>
      <c r="I451" s="19">
        <v>8040533</v>
      </c>
      <c r="J451" s="19">
        <v>893396</v>
      </c>
      <c r="K451" s="19">
        <v>893396</v>
      </c>
      <c r="L451" s="19">
        <v>0</v>
      </c>
      <c r="M451" s="19">
        <v>0</v>
      </c>
      <c r="N451" s="19">
        <v>0</v>
      </c>
      <c r="O451" s="19">
        <v>0</v>
      </c>
      <c r="P451" s="66" t="s">
        <v>10500</v>
      </c>
    </row>
    <row r="452" spans="1:16">
      <c r="A452" s="98">
        <v>491</v>
      </c>
      <c r="B452" s="16" t="s">
        <v>1762</v>
      </c>
      <c r="C452" s="16" t="s">
        <v>13</v>
      </c>
      <c r="D452" s="16" t="s">
        <v>2566</v>
      </c>
      <c r="E452" s="18">
        <v>45345</v>
      </c>
      <c r="F452" s="16" t="s">
        <v>2567</v>
      </c>
      <c r="G452" s="19">
        <v>2730000</v>
      </c>
      <c r="H452" s="19">
        <v>1911000</v>
      </c>
      <c r="I452" s="19">
        <v>1019000</v>
      </c>
      <c r="J452" s="19">
        <v>892000</v>
      </c>
      <c r="K452" s="19">
        <v>0</v>
      </c>
      <c r="L452" s="19">
        <v>0</v>
      </c>
      <c r="M452" s="19">
        <v>0</v>
      </c>
      <c r="N452" s="19">
        <v>0</v>
      </c>
      <c r="O452" s="19">
        <v>892000</v>
      </c>
      <c r="P452" s="66" t="s">
        <v>10500</v>
      </c>
    </row>
    <row r="453" spans="1:16">
      <c r="A453" s="98">
        <v>492</v>
      </c>
      <c r="B453" s="16" t="s">
        <v>1762</v>
      </c>
      <c r="C453" s="16" t="s">
        <v>13</v>
      </c>
      <c r="D453" s="16" t="s">
        <v>2568</v>
      </c>
      <c r="E453" s="18">
        <v>45345</v>
      </c>
      <c r="F453" s="16" t="s">
        <v>2567</v>
      </c>
      <c r="G453" s="19">
        <v>2730000</v>
      </c>
      <c r="H453" s="19">
        <v>1911000</v>
      </c>
      <c r="I453" s="19">
        <v>1019000</v>
      </c>
      <c r="J453" s="19">
        <v>892000</v>
      </c>
      <c r="K453" s="19">
        <v>0</v>
      </c>
      <c r="L453" s="19">
        <v>0</v>
      </c>
      <c r="M453" s="19">
        <v>0</v>
      </c>
      <c r="N453" s="19">
        <v>0</v>
      </c>
      <c r="O453" s="19">
        <v>892000</v>
      </c>
      <c r="P453" s="66" t="s">
        <v>10500</v>
      </c>
    </row>
    <row r="454" spans="1:16">
      <c r="A454" s="98">
        <v>493</v>
      </c>
      <c r="B454" s="16" t="s">
        <v>130</v>
      </c>
      <c r="C454" s="16" t="s">
        <v>22</v>
      </c>
      <c r="D454" s="16" t="s">
        <v>2569</v>
      </c>
      <c r="E454" s="18">
        <v>45535</v>
      </c>
      <c r="F454" s="16" t="s">
        <v>2232</v>
      </c>
      <c r="G454" s="19">
        <v>8914800</v>
      </c>
      <c r="H454" s="19">
        <v>7577580</v>
      </c>
      <c r="I454" s="19">
        <v>6686100</v>
      </c>
      <c r="J454" s="19">
        <v>891480</v>
      </c>
      <c r="K454" s="19">
        <v>0</v>
      </c>
      <c r="L454" s="19">
        <v>0</v>
      </c>
      <c r="M454" s="19">
        <v>891480</v>
      </c>
      <c r="N454" s="19">
        <v>0</v>
      </c>
      <c r="O454" s="19">
        <v>0</v>
      </c>
      <c r="P454" s="66" t="s">
        <v>10500</v>
      </c>
    </row>
    <row r="455" spans="1:16">
      <c r="A455" s="98">
        <v>494</v>
      </c>
      <c r="B455" s="16" t="s">
        <v>130</v>
      </c>
      <c r="C455" s="16" t="s">
        <v>22</v>
      </c>
      <c r="D455" s="16" t="s">
        <v>2571</v>
      </c>
      <c r="E455" s="18">
        <v>45535</v>
      </c>
      <c r="F455" s="16" t="s">
        <v>2232</v>
      </c>
      <c r="G455" s="19">
        <v>8914800</v>
      </c>
      <c r="H455" s="19">
        <v>8023320</v>
      </c>
      <c r="I455" s="19">
        <v>7131840</v>
      </c>
      <c r="J455" s="19">
        <v>891480</v>
      </c>
      <c r="K455" s="19">
        <v>0</v>
      </c>
      <c r="L455" s="19">
        <v>0</v>
      </c>
      <c r="M455" s="19">
        <v>891480</v>
      </c>
      <c r="N455" s="19">
        <v>0</v>
      </c>
      <c r="O455" s="19">
        <v>0</v>
      </c>
      <c r="P455" s="66" t="s">
        <v>10500</v>
      </c>
    </row>
    <row r="456" spans="1:16">
      <c r="A456" s="98">
        <v>495</v>
      </c>
      <c r="B456" s="16" t="s">
        <v>318</v>
      </c>
      <c r="C456" s="16" t="s">
        <v>319</v>
      </c>
      <c r="D456" s="16" t="s">
        <v>2572</v>
      </c>
      <c r="E456" s="18">
        <v>45523</v>
      </c>
      <c r="F456" s="16" t="s">
        <v>2574</v>
      </c>
      <c r="G456" s="19">
        <v>4454721</v>
      </c>
      <c r="H456" s="19">
        <v>4454721</v>
      </c>
      <c r="I456" s="19">
        <v>3563773</v>
      </c>
      <c r="J456" s="19">
        <v>890948</v>
      </c>
      <c r="K456" s="19">
        <v>0</v>
      </c>
      <c r="L456" s="19">
        <v>0</v>
      </c>
      <c r="M456" s="19">
        <v>668212</v>
      </c>
      <c r="N456" s="19">
        <v>0</v>
      </c>
      <c r="O456" s="19">
        <v>222736</v>
      </c>
      <c r="P456" s="66" t="s">
        <v>10500</v>
      </c>
    </row>
    <row r="457" spans="1:16">
      <c r="A457" s="98">
        <v>496</v>
      </c>
      <c r="B457" s="16" t="s">
        <v>395</v>
      </c>
      <c r="C457" s="16" t="s">
        <v>68</v>
      </c>
      <c r="D457" s="16" t="s">
        <v>2575</v>
      </c>
      <c r="E457" s="18">
        <v>45642</v>
      </c>
      <c r="F457" s="16" t="s">
        <v>2497</v>
      </c>
      <c r="G457" s="19">
        <v>13074000</v>
      </c>
      <c r="H457" s="19">
        <v>13074000</v>
      </c>
      <c r="I457" s="19">
        <v>12185927</v>
      </c>
      <c r="J457" s="19">
        <v>888073</v>
      </c>
      <c r="K457" s="19">
        <v>0</v>
      </c>
      <c r="L457" s="19">
        <v>0</v>
      </c>
      <c r="M457" s="19">
        <v>0</v>
      </c>
      <c r="N457" s="19">
        <v>0</v>
      </c>
      <c r="O457" s="19">
        <v>888073</v>
      </c>
      <c r="P457" s="66" t="s">
        <v>10500</v>
      </c>
    </row>
    <row r="458" spans="1:16">
      <c r="A458" s="98">
        <v>497</v>
      </c>
      <c r="B458" s="16" t="s">
        <v>1884</v>
      </c>
      <c r="C458" s="16" t="s">
        <v>1983</v>
      </c>
      <c r="D458" s="16" t="s">
        <v>8123</v>
      </c>
      <c r="E458" s="18">
        <v>45062</v>
      </c>
      <c r="F458" s="16" t="s">
        <v>4100</v>
      </c>
      <c r="G458" s="19">
        <v>8866964</v>
      </c>
      <c r="H458" s="19">
        <v>8866964</v>
      </c>
      <c r="I458" s="19">
        <v>7980269</v>
      </c>
      <c r="J458" s="19">
        <v>886695</v>
      </c>
      <c r="K458" s="19">
        <v>886695</v>
      </c>
      <c r="L458" s="19">
        <v>0</v>
      </c>
      <c r="M458" s="19">
        <v>0</v>
      </c>
      <c r="N458" s="19">
        <v>0</v>
      </c>
      <c r="O458" s="19">
        <v>0</v>
      </c>
      <c r="P458" s="66" t="s">
        <v>10500</v>
      </c>
    </row>
    <row r="459" spans="1:16">
      <c r="A459" s="98">
        <v>498</v>
      </c>
      <c r="B459" s="16" t="s">
        <v>1884</v>
      </c>
      <c r="C459" s="16" t="s">
        <v>1983</v>
      </c>
      <c r="D459" s="16" t="s">
        <v>8094</v>
      </c>
      <c r="E459" s="18">
        <v>45107</v>
      </c>
      <c r="F459" s="16" t="s">
        <v>3426</v>
      </c>
      <c r="G459" s="19">
        <v>8800000</v>
      </c>
      <c r="H459" s="19">
        <v>8800000</v>
      </c>
      <c r="I459" s="19">
        <v>7920000</v>
      </c>
      <c r="J459" s="19">
        <v>880000</v>
      </c>
      <c r="K459" s="19">
        <v>880000</v>
      </c>
      <c r="L459" s="19">
        <v>0</v>
      </c>
      <c r="M459" s="19">
        <v>0</v>
      </c>
      <c r="N459" s="19">
        <v>0</v>
      </c>
      <c r="O459" s="19">
        <v>0</v>
      </c>
      <c r="P459" s="66" t="s">
        <v>10500</v>
      </c>
    </row>
    <row r="460" spans="1:16">
      <c r="A460" s="98">
        <v>499</v>
      </c>
      <c r="B460" s="16" t="s">
        <v>1575</v>
      </c>
      <c r="C460" s="16" t="s">
        <v>172</v>
      </c>
      <c r="D460" s="16" t="s">
        <v>1898</v>
      </c>
      <c r="E460" s="18">
        <v>46112</v>
      </c>
      <c r="F460" s="16" t="s">
        <v>1561</v>
      </c>
      <c r="G460" s="19">
        <v>4764500</v>
      </c>
      <c r="H460" s="19">
        <v>2953990</v>
      </c>
      <c r="I460" s="19">
        <v>2076450</v>
      </c>
      <c r="J460" s="19">
        <v>877540</v>
      </c>
      <c r="K460" s="19">
        <v>0</v>
      </c>
      <c r="L460" s="19">
        <v>877540</v>
      </c>
      <c r="M460" s="19">
        <v>0</v>
      </c>
      <c r="N460" s="19">
        <v>0</v>
      </c>
      <c r="O460" s="19">
        <v>0</v>
      </c>
      <c r="P460" s="66" t="s">
        <v>10500</v>
      </c>
    </row>
    <row r="461" spans="1:16">
      <c r="A461" s="98">
        <v>500</v>
      </c>
      <c r="B461" s="16" t="s">
        <v>1884</v>
      </c>
      <c r="C461" s="16" t="s">
        <v>1983</v>
      </c>
      <c r="D461" s="16" t="s">
        <v>2593</v>
      </c>
      <c r="E461" s="18">
        <v>44971</v>
      </c>
      <c r="F461" s="16" t="s">
        <v>2595</v>
      </c>
      <c r="G461" s="19">
        <v>8755357</v>
      </c>
      <c r="H461" s="19">
        <v>8755357</v>
      </c>
      <c r="I461" s="19">
        <v>7879821</v>
      </c>
      <c r="J461" s="19">
        <v>875536</v>
      </c>
      <c r="K461" s="19">
        <v>0</v>
      </c>
      <c r="L461" s="19">
        <v>875536</v>
      </c>
      <c r="M461" s="19">
        <v>0</v>
      </c>
      <c r="N461" s="19">
        <v>0</v>
      </c>
      <c r="O461" s="19">
        <v>0</v>
      </c>
      <c r="P461" s="66" t="s">
        <v>10500</v>
      </c>
    </row>
    <row r="462" spans="1:16">
      <c r="A462" s="98">
        <v>501</v>
      </c>
      <c r="B462" s="16" t="s">
        <v>1433</v>
      </c>
      <c r="C462" s="16" t="s">
        <v>1434</v>
      </c>
      <c r="D462" s="16" t="s">
        <v>2596</v>
      </c>
      <c r="E462" s="18">
        <v>45194</v>
      </c>
      <c r="F462" s="16" t="s">
        <v>2270</v>
      </c>
      <c r="G462" s="19">
        <v>7348845</v>
      </c>
      <c r="H462" s="19">
        <v>5879077</v>
      </c>
      <c r="I462" s="19">
        <v>5006162</v>
      </c>
      <c r="J462" s="19">
        <v>872915</v>
      </c>
      <c r="K462" s="19">
        <v>0</v>
      </c>
      <c r="L462" s="19">
        <v>0</v>
      </c>
      <c r="M462" s="19">
        <v>0</v>
      </c>
      <c r="N462" s="19">
        <v>0</v>
      </c>
      <c r="O462" s="19">
        <v>872915</v>
      </c>
      <c r="P462" s="66" t="s">
        <v>10500</v>
      </c>
    </row>
    <row r="463" spans="1:16">
      <c r="A463" s="98">
        <v>502</v>
      </c>
      <c r="B463" s="16" t="s">
        <v>1433</v>
      </c>
      <c r="C463" s="16" t="s">
        <v>1434</v>
      </c>
      <c r="D463" s="16" t="s">
        <v>2598</v>
      </c>
      <c r="E463" s="18">
        <v>45194</v>
      </c>
      <c r="F463" s="16" t="s">
        <v>2600</v>
      </c>
      <c r="G463" s="19">
        <v>7348845</v>
      </c>
      <c r="H463" s="19">
        <v>5879077</v>
      </c>
      <c r="I463" s="19">
        <v>5006162</v>
      </c>
      <c r="J463" s="19">
        <v>872915</v>
      </c>
      <c r="K463" s="19">
        <v>0</v>
      </c>
      <c r="L463" s="19">
        <v>0</v>
      </c>
      <c r="M463" s="19">
        <v>0</v>
      </c>
      <c r="N463" s="19">
        <v>367442</v>
      </c>
      <c r="O463" s="19">
        <v>505473</v>
      </c>
      <c r="P463" s="66" t="s">
        <v>10500</v>
      </c>
    </row>
    <row r="464" spans="1:16">
      <c r="A464" s="98">
        <v>503</v>
      </c>
      <c r="B464" s="16" t="s">
        <v>1433</v>
      </c>
      <c r="C464" s="16" t="s">
        <v>1434</v>
      </c>
      <c r="D464" s="16" t="s">
        <v>2601</v>
      </c>
      <c r="E464" s="18">
        <v>45194</v>
      </c>
      <c r="F464" s="16" t="s">
        <v>2603</v>
      </c>
      <c r="G464" s="19">
        <v>7348845</v>
      </c>
      <c r="H464" s="19">
        <v>5879077</v>
      </c>
      <c r="I464" s="19">
        <v>5006162</v>
      </c>
      <c r="J464" s="19">
        <v>872915</v>
      </c>
      <c r="K464" s="19">
        <v>0</v>
      </c>
      <c r="L464" s="19">
        <v>0</v>
      </c>
      <c r="M464" s="19">
        <v>0</v>
      </c>
      <c r="N464" s="19">
        <v>0</v>
      </c>
      <c r="O464" s="19">
        <v>872915</v>
      </c>
      <c r="P464" s="66" t="s">
        <v>10500</v>
      </c>
    </row>
    <row r="465" spans="1:16">
      <c r="A465" s="98">
        <v>504</v>
      </c>
      <c r="B465" s="16" t="s">
        <v>1884</v>
      </c>
      <c r="C465" s="16" t="s">
        <v>1983</v>
      </c>
      <c r="D465" s="16" t="s">
        <v>2604</v>
      </c>
      <c r="E465" s="18">
        <v>44943</v>
      </c>
      <c r="F465" s="16" t="s">
        <v>2606</v>
      </c>
      <c r="G465" s="19">
        <v>8710714</v>
      </c>
      <c r="H465" s="19">
        <v>8710714</v>
      </c>
      <c r="I465" s="19">
        <v>7839646</v>
      </c>
      <c r="J465" s="19">
        <v>871068</v>
      </c>
      <c r="K465" s="19">
        <v>0</v>
      </c>
      <c r="L465" s="19">
        <v>871068</v>
      </c>
      <c r="M465" s="19">
        <v>0</v>
      </c>
      <c r="N465" s="19">
        <v>0</v>
      </c>
      <c r="O465" s="19">
        <v>0</v>
      </c>
      <c r="P465" s="66" t="s">
        <v>10500</v>
      </c>
    </row>
    <row r="466" spans="1:16">
      <c r="A466" s="98">
        <v>505</v>
      </c>
      <c r="B466" s="16" t="s">
        <v>1884</v>
      </c>
      <c r="C466" s="16" t="s">
        <v>1983</v>
      </c>
      <c r="D466" s="16" t="s">
        <v>8096</v>
      </c>
      <c r="E466" s="18">
        <v>45135</v>
      </c>
      <c r="F466" s="16" t="s">
        <v>2810</v>
      </c>
      <c r="G466" s="19">
        <v>8688400</v>
      </c>
      <c r="H466" s="19">
        <v>8688400</v>
      </c>
      <c r="I466" s="19">
        <v>7819560</v>
      </c>
      <c r="J466" s="19">
        <v>868840</v>
      </c>
      <c r="K466" s="19">
        <v>868840</v>
      </c>
      <c r="L466" s="19">
        <v>0</v>
      </c>
      <c r="M466" s="19">
        <v>0</v>
      </c>
      <c r="N466" s="19">
        <v>0</v>
      </c>
      <c r="O466" s="19">
        <v>0</v>
      </c>
      <c r="P466" s="66" t="s">
        <v>10500</v>
      </c>
    </row>
    <row r="467" spans="1:16">
      <c r="A467" s="98">
        <v>506</v>
      </c>
      <c r="B467" s="16" t="s">
        <v>1884</v>
      </c>
      <c r="C467" s="16" t="s">
        <v>2010</v>
      </c>
      <c r="D467" s="16" t="s">
        <v>3424</v>
      </c>
      <c r="E467" s="18">
        <v>45075</v>
      </c>
      <c r="F467" s="16" t="s">
        <v>3426</v>
      </c>
      <c r="G467" s="19">
        <v>8596600</v>
      </c>
      <c r="H467" s="19">
        <v>8596600</v>
      </c>
      <c r="I467" s="19">
        <v>7730492</v>
      </c>
      <c r="J467" s="19">
        <v>866108</v>
      </c>
      <c r="K467" s="19">
        <v>859660</v>
      </c>
      <c r="L467" s="19">
        <v>0</v>
      </c>
      <c r="M467" s="19">
        <v>6448</v>
      </c>
      <c r="N467" s="19">
        <v>0</v>
      </c>
      <c r="O467" s="19">
        <v>0</v>
      </c>
      <c r="P467" s="66" t="s">
        <v>10500</v>
      </c>
    </row>
    <row r="468" spans="1:16">
      <c r="A468" s="98">
        <v>507</v>
      </c>
      <c r="B468" s="16" t="s">
        <v>1884</v>
      </c>
      <c r="C468" s="16" t="s">
        <v>1983</v>
      </c>
      <c r="D468" s="16" t="s">
        <v>8115</v>
      </c>
      <c r="E468" s="18">
        <v>45008</v>
      </c>
      <c r="F468" s="16" t="s">
        <v>4269</v>
      </c>
      <c r="G468" s="19">
        <v>8621429</v>
      </c>
      <c r="H468" s="19">
        <v>8621429</v>
      </c>
      <c r="I468" s="19">
        <v>7759283</v>
      </c>
      <c r="J468" s="19">
        <v>862146</v>
      </c>
      <c r="K468" s="19">
        <v>862146</v>
      </c>
      <c r="L468" s="19">
        <v>0</v>
      </c>
      <c r="M468" s="19">
        <v>0</v>
      </c>
      <c r="N468" s="19">
        <v>0</v>
      </c>
      <c r="O468" s="19">
        <v>0</v>
      </c>
      <c r="P468" s="66" t="s">
        <v>10500</v>
      </c>
    </row>
    <row r="469" spans="1:16">
      <c r="A469" s="98">
        <v>508</v>
      </c>
      <c r="B469" s="16" t="s">
        <v>1884</v>
      </c>
      <c r="C469" s="16" t="s">
        <v>1885</v>
      </c>
      <c r="D469" s="16" t="s">
        <v>3473</v>
      </c>
      <c r="E469" s="18">
        <v>45098</v>
      </c>
      <c r="F469" s="16" t="s">
        <v>3475</v>
      </c>
      <c r="G469" s="19">
        <v>8621429</v>
      </c>
      <c r="H469" s="19">
        <v>8621429</v>
      </c>
      <c r="I469" s="19">
        <v>7759283</v>
      </c>
      <c r="J469" s="19">
        <v>862146</v>
      </c>
      <c r="K469" s="19">
        <v>862146</v>
      </c>
      <c r="L469" s="19">
        <v>0</v>
      </c>
      <c r="M469" s="19">
        <v>0</v>
      </c>
      <c r="N469" s="19">
        <v>0</v>
      </c>
      <c r="O469" s="19">
        <v>0</v>
      </c>
      <c r="P469" s="66" t="s">
        <v>10500</v>
      </c>
    </row>
    <row r="470" spans="1:16">
      <c r="A470" s="98">
        <v>509</v>
      </c>
      <c r="B470" s="16" t="s">
        <v>1429</v>
      </c>
      <c r="C470" s="16" t="s">
        <v>39</v>
      </c>
      <c r="D470" s="16" t="s">
        <v>2616</v>
      </c>
      <c r="E470" s="18">
        <v>44874</v>
      </c>
      <c r="F470" s="16" t="s">
        <v>2618</v>
      </c>
      <c r="G470" s="19">
        <v>2560000</v>
      </c>
      <c r="H470" s="19">
        <v>2560000</v>
      </c>
      <c r="I470" s="19">
        <v>1700000</v>
      </c>
      <c r="J470" s="19">
        <v>860000</v>
      </c>
      <c r="K470" s="19">
        <v>0</v>
      </c>
      <c r="L470" s="19">
        <v>0</v>
      </c>
      <c r="M470" s="19">
        <v>0</v>
      </c>
      <c r="N470" s="19">
        <v>0</v>
      </c>
      <c r="O470" s="19">
        <v>860000</v>
      </c>
      <c r="P470" s="66" t="s">
        <v>10500</v>
      </c>
    </row>
    <row r="471" spans="1:16">
      <c r="A471" s="98">
        <v>510</v>
      </c>
      <c r="B471" s="16" t="s">
        <v>1884</v>
      </c>
      <c r="C471" s="16" t="s">
        <v>1983</v>
      </c>
      <c r="D471" s="16" t="s">
        <v>4940</v>
      </c>
      <c r="E471" s="18">
        <v>45037</v>
      </c>
      <c r="F471" s="16" t="s">
        <v>1368</v>
      </c>
      <c r="G471" s="19">
        <v>8576786</v>
      </c>
      <c r="H471" s="19">
        <v>8576786</v>
      </c>
      <c r="I471" s="19">
        <v>7719103.75</v>
      </c>
      <c r="J471" s="19">
        <v>857682.25</v>
      </c>
      <c r="K471" s="19">
        <v>857682</v>
      </c>
      <c r="L471" s="19">
        <v>0</v>
      </c>
      <c r="M471" s="19">
        <v>0.25</v>
      </c>
      <c r="N471" s="19">
        <v>0</v>
      </c>
      <c r="O471" s="19">
        <v>0</v>
      </c>
      <c r="P471" s="66" t="s">
        <v>10500</v>
      </c>
    </row>
    <row r="472" spans="1:16">
      <c r="A472" s="98">
        <v>511</v>
      </c>
      <c r="B472" s="16" t="s">
        <v>1884</v>
      </c>
      <c r="C472" s="16" t="s">
        <v>1983</v>
      </c>
      <c r="D472" s="16" t="s">
        <v>8101</v>
      </c>
      <c r="E472" s="18">
        <v>45103</v>
      </c>
      <c r="F472" s="16" t="s">
        <v>3030</v>
      </c>
      <c r="G472" s="19">
        <v>8576786</v>
      </c>
      <c r="H472" s="19">
        <v>8576786</v>
      </c>
      <c r="I472" s="19">
        <v>7719104</v>
      </c>
      <c r="J472" s="19">
        <v>857682</v>
      </c>
      <c r="K472" s="19">
        <v>857682</v>
      </c>
      <c r="L472" s="19">
        <v>0</v>
      </c>
      <c r="M472" s="19">
        <v>0</v>
      </c>
      <c r="N472" s="19">
        <v>0</v>
      </c>
      <c r="O472" s="19">
        <v>0</v>
      </c>
      <c r="P472" s="66" t="s">
        <v>10500</v>
      </c>
    </row>
    <row r="473" spans="1:16">
      <c r="A473" s="98">
        <v>512</v>
      </c>
      <c r="B473" s="16" t="s">
        <v>1884</v>
      </c>
      <c r="C473" s="16" t="s">
        <v>1983</v>
      </c>
      <c r="D473" s="16" t="s">
        <v>8111</v>
      </c>
      <c r="E473" s="18">
        <v>45062</v>
      </c>
      <c r="F473" s="16" t="s">
        <v>4904</v>
      </c>
      <c r="G473" s="19">
        <v>8555000</v>
      </c>
      <c r="H473" s="19">
        <v>8555000</v>
      </c>
      <c r="I473" s="19">
        <v>7699500</v>
      </c>
      <c r="J473" s="19">
        <v>855500</v>
      </c>
      <c r="K473" s="19">
        <v>855500</v>
      </c>
      <c r="L473" s="19">
        <v>0</v>
      </c>
      <c r="M473" s="19">
        <v>0</v>
      </c>
      <c r="N473" s="19">
        <v>0</v>
      </c>
      <c r="O473" s="19">
        <v>0</v>
      </c>
      <c r="P473" s="66" t="s">
        <v>10500</v>
      </c>
    </row>
    <row r="474" spans="1:16">
      <c r="A474" s="98">
        <v>513</v>
      </c>
      <c r="B474" s="16" t="s">
        <v>1884</v>
      </c>
      <c r="C474" s="16" t="s">
        <v>2010</v>
      </c>
      <c r="D474" s="16" t="s">
        <v>8067</v>
      </c>
      <c r="E474" s="18">
        <v>45016</v>
      </c>
      <c r="F474" s="16" t="s">
        <v>3100</v>
      </c>
      <c r="G474" s="19">
        <v>8541964</v>
      </c>
      <c r="H474" s="19">
        <v>8541964</v>
      </c>
      <c r="I474" s="19">
        <v>7687769</v>
      </c>
      <c r="J474" s="19">
        <v>854195</v>
      </c>
      <c r="K474" s="19">
        <v>854195</v>
      </c>
      <c r="L474" s="19">
        <v>0</v>
      </c>
      <c r="M474" s="19">
        <v>0</v>
      </c>
      <c r="N474" s="19">
        <v>0</v>
      </c>
      <c r="O474" s="19">
        <v>0</v>
      </c>
      <c r="P474" s="66" t="s">
        <v>10500</v>
      </c>
    </row>
    <row r="475" spans="1:16">
      <c r="A475" s="98">
        <v>514</v>
      </c>
      <c r="B475" s="16" t="s">
        <v>1884</v>
      </c>
      <c r="C475" s="16" t="s">
        <v>2010</v>
      </c>
      <c r="D475" s="16" t="s">
        <v>3485</v>
      </c>
      <c r="E475" s="18">
        <v>45012</v>
      </c>
      <c r="F475" s="16" t="s">
        <v>2021</v>
      </c>
      <c r="G475" s="19">
        <v>8541964</v>
      </c>
      <c r="H475" s="19">
        <v>8541964</v>
      </c>
      <c r="I475" s="19">
        <v>7687769</v>
      </c>
      <c r="J475" s="19">
        <v>854195</v>
      </c>
      <c r="K475" s="19">
        <v>854195</v>
      </c>
      <c r="L475" s="19">
        <v>0</v>
      </c>
      <c r="M475" s="19">
        <v>0</v>
      </c>
      <c r="N475" s="19">
        <v>0</v>
      </c>
      <c r="O475" s="19">
        <v>0</v>
      </c>
      <c r="P475" s="66" t="s">
        <v>10500</v>
      </c>
    </row>
    <row r="476" spans="1:16">
      <c r="A476" s="98">
        <v>515</v>
      </c>
      <c r="B476" s="16" t="s">
        <v>1884</v>
      </c>
      <c r="C476" s="16" t="s">
        <v>1983</v>
      </c>
      <c r="D476" s="16" t="s">
        <v>8088</v>
      </c>
      <c r="E476" s="18">
        <v>44985</v>
      </c>
      <c r="F476" s="16" t="s">
        <v>2722</v>
      </c>
      <c r="G476" s="19">
        <v>8535000</v>
      </c>
      <c r="H476" s="19">
        <v>8535000</v>
      </c>
      <c r="I476" s="19">
        <v>7681500</v>
      </c>
      <c r="J476" s="19">
        <v>853500</v>
      </c>
      <c r="K476" s="19">
        <v>853500</v>
      </c>
      <c r="L476" s="19">
        <v>0</v>
      </c>
      <c r="M476" s="19">
        <v>0</v>
      </c>
      <c r="N476" s="19">
        <v>0</v>
      </c>
      <c r="O476" s="19">
        <v>0</v>
      </c>
      <c r="P476" s="66" t="s">
        <v>10500</v>
      </c>
    </row>
    <row r="477" spans="1:16">
      <c r="A477" s="98">
        <v>516</v>
      </c>
      <c r="B477" s="16" t="s">
        <v>1884</v>
      </c>
      <c r="C477" s="16" t="s">
        <v>2010</v>
      </c>
      <c r="D477" s="16" t="s">
        <v>4113</v>
      </c>
      <c r="E477" s="18">
        <v>44895</v>
      </c>
      <c r="F477" s="16" t="s">
        <v>4115</v>
      </c>
      <c r="G477" s="19">
        <v>5688393</v>
      </c>
      <c r="H477" s="19">
        <v>5688393</v>
      </c>
      <c r="I477" s="19">
        <v>4835137</v>
      </c>
      <c r="J477" s="19">
        <v>853256</v>
      </c>
      <c r="K477" s="19">
        <v>568836</v>
      </c>
      <c r="L477" s="19">
        <v>0</v>
      </c>
      <c r="M477" s="19">
        <v>284420</v>
      </c>
      <c r="N477" s="19">
        <v>0</v>
      </c>
      <c r="O477" s="19">
        <v>0</v>
      </c>
      <c r="P477" s="66" t="s">
        <v>10500</v>
      </c>
    </row>
    <row r="478" spans="1:16">
      <c r="A478" s="98">
        <v>517</v>
      </c>
      <c r="B478" s="16" t="s">
        <v>1884</v>
      </c>
      <c r="C478" s="16" t="s">
        <v>2010</v>
      </c>
      <c r="D478" s="16" t="s">
        <v>4119</v>
      </c>
      <c r="E478" s="18">
        <v>44953</v>
      </c>
      <c r="F478" s="16" t="s">
        <v>4121</v>
      </c>
      <c r="G478" s="19">
        <v>5675000</v>
      </c>
      <c r="H478" s="19">
        <v>5675000</v>
      </c>
      <c r="I478" s="19">
        <v>4823750</v>
      </c>
      <c r="J478" s="19">
        <v>851250</v>
      </c>
      <c r="K478" s="19">
        <v>567500</v>
      </c>
      <c r="L478" s="19">
        <v>0</v>
      </c>
      <c r="M478" s="19">
        <v>283750</v>
      </c>
      <c r="N478" s="19">
        <v>0</v>
      </c>
      <c r="O478" s="19">
        <v>0</v>
      </c>
      <c r="P478" s="66" t="s">
        <v>10500</v>
      </c>
    </row>
    <row r="479" spans="1:16">
      <c r="A479" s="98">
        <v>518</v>
      </c>
      <c r="B479" s="16" t="s">
        <v>409</v>
      </c>
      <c r="C479" s="16" t="s">
        <v>1401</v>
      </c>
      <c r="D479" s="16" t="s">
        <v>8656</v>
      </c>
      <c r="E479" s="18">
        <v>45652</v>
      </c>
      <c r="F479" s="16" t="s">
        <v>2801</v>
      </c>
      <c r="G479" s="19">
        <v>21260000</v>
      </c>
      <c r="H479" s="19">
        <v>11267800</v>
      </c>
      <c r="I479" s="19">
        <v>10417400</v>
      </c>
      <c r="J479" s="19">
        <v>850400</v>
      </c>
      <c r="K479" s="19">
        <v>850400</v>
      </c>
      <c r="L479" s="19">
        <v>0</v>
      </c>
      <c r="M479" s="19">
        <v>0</v>
      </c>
      <c r="N479" s="19">
        <v>0</v>
      </c>
      <c r="O479" s="19">
        <v>0</v>
      </c>
      <c r="P479" s="66" t="s">
        <v>10500</v>
      </c>
    </row>
    <row r="480" spans="1:16">
      <c r="A480" s="98">
        <v>519</v>
      </c>
      <c r="B480" s="16" t="s">
        <v>1884</v>
      </c>
      <c r="C480" s="16" t="s">
        <v>1983</v>
      </c>
      <c r="D480" s="16" t="s">
        <v>2641</v>
      </c>
      <c r="E480" s="18">
        <v>45033</v>
      </c>
      <c r="F480" s="16" t="s">
        <v>2164</v>
      </c>
      <c r="G480" s="19">
        <v>9014750</v>
      </c>
      <c r="H480" s="19">
        <v>9014750</v>
      </c>
      <c r="I480" s="19">
        <v>8164731</v>
      </c>
      <c r="J480" s="19">
        <v>850019</v>
      </c>
      <c r="K480" s="19">
        <v>0</v>
      </c>
      <c r="L480" s="19">
        <v>850019</v>
      </c>
      <c r="M480" s="19">
        <v>0</v>
      </c>
      <c r="N480" s="19">
        <v>0</v>
      </c>
      <c r="O480" s="19">
        <v>0</v>
      </c>
      <c r="P480" s="66" t="s">
        <v>10500</v>
      </c>
    </row>
    <row r="481" spans="1:16">
      <c r="A481" s="98">
        <v>520</v>
      </c>
      <c r="B481" s="16" t="s">
        <v>1884</v>
      </c>
      <c r="C481" s="16" t="s">
        <v>1885</v>
      </c>
      <c r="D481" s="16" t="s">
        <v>2643</v>
      </c>
      <c r="E481" s="18">
        <v>44904</v>
      </c>
      <c r="F481" s="16" t="s">
        <v>2313</v>
      </c>
      <c r="G481" s="19">
        <v>8488393</v>
      </c>
      <c r="H481" s="19">
        <v>8488393</v>
      </c>
      <c r="I481" s="19">
        <v>7639557</v>
      </c>
      <c r="J481" s="19">
        <v>848836</v>
      </c>
      <c r="K481" s="19">
        <v>848836</v>
      </c>
      <c r="L481" s="19">
        <v>0</v>
      </c>
      <c r="M481" s="19">
        <v>0</v>
      </c>
      <c r="N481" s="19">
        <v>0</v>
      </c>
      <c r="O481" s="19">
        <v>0</v>
      </c>
      <c r="P481" s="66" t="s">
        <v>10500</v>
      </c>
    </row>
    <row r="482" spans="1:16">
      <c r="A482" s="98">
        <v>521</v>
      </c>
      <c r="B482" s="16" t="s">
        <v>1884</v>
      </c>
      <c r="C482" s="16" t="s">
        <v>2010</v>
      </c>
      <c r="D482" s="16" t="s">
        <v>4130</v>
      </c>
      <c r="E482" s="18">
        <v>44943</v>
      </c>
      <c r="F482" s="16" t="s">
        <v>4129</v>
      </c>
      <c r="G482" s="19">
        <v>5652679</v>
      </c>
      <c r="H482" s="19">
        <v>5652679</v>
      </c>
      <c r="I482" s="19">
        <v>4804777</v>
      </c>
      <c r="J482" s="19">
        <v>847902</v>
      </c>
      <c r="K482" s="19">
        <v>565268</v>
      </c>
      <c r="L482" s="19">
        <v>0</v>
      </c>
      <c r="M482" s="19">
        <v>282634</v>
      </c>
      <c r="N482" s="19">
        <v>0</v>
      </c>
      <c r="O482" s="19">
        <v>0</v>
      </c>
      <c r="P482" s="66" t="s">
        <v>10500</v>
      </c>
    </row>
    <row r="483" spans="1:16">
      <c r="A483" s="98">
        <v>522</v>
      </c>
      <c r="B483" s="16" t="s">
        <v>1884</v>
      </c>
      <c r="C483" s="16" t="s">
        <v>1885</v>
      </c>
      <c r="D483" s="16" t="s">
        <v>2629</v>
      </c>
      <c r="E483" s="18">
        <v>45040</v>
      </c>
      <c r="F483" s="16" t="s">
        <v>2595</v>
      </c>
      <c r="G483" s="19">
        <v>8532143</v>
      </c>
      <c r="H483" s="19">
        <v>7678929</v>
      </c>
      <c r="I483" s="19">
        <v>6832095</v>
      </c>
      <c r="J483" s="19">
        <v>846834</v>
      </c>
      <c r="K483" s="19">
        <v>0</v>
      </c>
      <c r="L483" s="19">
        <v>0</v>
      </c>
      <c r="M483" s="19">
        <v>846834</v>
      </c>
      <c r="N483" s="19">
        <v>0</v>
      </c>
      <c r="O483" s="19">
        <v>0</v>
      </c>
      <c r="P483" s="66" t="s">
        <v>10500</v>
      </c>
    </row>
    <row r="484" spans="1:16">
      <c r="A484" s="98">
        <v>523</v>
      </c>
      <c r="B484" s="16" t="s">
        <v>400</v>
      </c>
      <c r="C484" s="16" t="s">
        <v>71</v>
      </c>
      <c r="D484" s="16" t="s">
        <v>2645</v>
      </c>
      <c r="E484" s="18">
        <v>44747</v>
      </c>
      <c r="F484" s="16" t="s">
        <v>2647</v>
      </c>
      <c r="G484" s="19">
        <v>102500001</v>
      </c>
      <c r="H484" s="19">
        <v>102500001</v>
      </c>
      <c r="I484" s="19">
        <v>101653800</v>
      </c>
      <c r="J484" s="19">
        <v>846201</v>
      </c>
      <c r="K484" s="19">
        <v>0</v>
      </c>
      <c r="L484" s="19">
        <v>0</v>
      </c>
      <c r="M484" s="19">
        <v>0</v>
      </c>
      <c r="N484" s="19">
        <v>0</v>
      </c>
      <c r="O484" s="19">
        <v>846201</v>
      </c>
      <c r="P484" s="66" t="s">
        <v>10500</v>
      </c>
    </row>
    <row r="485" spans="1:16">
      <c r="A485" s="98">
        <v>524</v>
      </c>
      <c r="B485" s="16" t="s">
        <v>1884</v>
      </c>
      <c r="C485" s="16" t="s">
        <v>2010</v>
      </c>
      <c r="D485" s="16" t="s">
        <v>3531</v>
      </c>
      <c r="E485" s="18">
        <v>45090</v>
      </c>
      <c r="F485" s="16" t="s">
        <v>3131</v>
      </c>
      <c r="G485" s="19">
        <v>8442857</v>
      </c>
      <c r="H485" s="19">
        <v>8442857</v>
      </c>
      <c r="I485" s="19">
        <v>7598571</v>
      </c>
      <c r="J485" s="19">
        <v>844286</v>
      </c>
      <c r="K485" s="19">
        <v>844286</v>
      </c>
      <c r="L485" s="19">
        <v>0</v>
      </c>
      <c r="M485" s="19">
        <v>0</v>
      </c>
      <c r="N485" s="19">
        <v>0</v>
      </c>
      <c r="O485" s="19">
        <v>0</v>
      </c>
      <c r="P485" s="66" t="s">
        <v>10500</v>
      </c>
    </row>
    <row r="486" spans="1:16">
      <c r="A486" s="98">
        <v>525</v>
      </c>
      <c r="B486" s="16" t="s">
        <v>1884</v>
      </c>
      <c r="C486" s="16" t="s">
        <v>1885</v>
      </c>
      <c r="D486" s="16" t="s">
        <v>2650</v>
      </c>
      <c r="E486" s="18">
        <v>44895</v>
      </c>
      <c r="F486" s="16" t="s">
        <v>2652</v>
      </c>
      <c r="G486" s="19">
        <v>8442857</v>
      </c>
      <c r="H486" s="19">
        <v>7598571</v>
      </c>
      <c r="I486" s="19">
        <v>6754285</v>
      </c>
      <c r="J486" s="19">
        <v>844286</v>
      </c>
      <c r="K486" s="19">
        <v>0</v>
      </c>
      <c r="L486" s="19">
        <v>0</v>
      </c>
      <c r="M486" s="19">
        <v>844286</v>
      </c>
      <c r="N486" s="19">
        <v>0</v>
      </c>
      <c r="O486" s="19">
        <v>0</v>
      </c>
      <c r="P486" s="66" t="s">
        <v>10500</v>
      </c>
    </row>
    <row r="487" spans="1:16">
      <c r="A487" s="98">
        <v>526</v>
      </c>
      <c r="B487" s="16" t="s">
        <v>1884</v>
      </c>
      <c r="C487" s="16" t="s">
        <v>1885</v>
      </c>
      <c r="D487" s="16" t="s">
        <v>3533</v>
      </c>
      <c r="E487" s="18">
        <v>44895</v>
      </c>
      <c r="F487" s="16" t="s">
        <v>3535</v>
      </c>
      <c r="G487" s="19">
        <v>8434400</v>
      </c>
      <c r="H487" s="19">
        <v>8012680</v>
      </c>
      <c r="I487" s="19">
        <v>7169240</v>
      </c>
      <c r="J487" s="19">
        <v>843440</v>
      </c>
      <c r="K487" s="19">
        <v>843440</v>
      </c>
      <c r="L487" s="19">
        <v>0</v>
      </c>
      <c r="M487" s="19">
        <v>0</v>
      </c>
      <c r="N487" s="19">
        <v>0</v>
      </c>
      <c r="O487" s="19">
        <v>0</v>
      </c>
      <c r="P487" s="66" t="s">
        <v>10500</v>
      </c>
    </row>
    <row r="488" spans="1:16">
      <c r="A488" s="98">
        <v>529</v>
      </c>
      <c r="B488" s="16" t="s">
        <v>1884</v>
      </c>
      <c r="C488" s="16" t="s">
        <v>2010</v>
      </c>
      <c r="D488" s="16" t="s">
        <v>4145</v>
      </c>
      <c r="E488" s="18">
        <v>45012</v>
      </c>
      <c r="F488" s="16" t="s">
        <v>2546</v>
      </c>
      <c r="G488" s="19">
        <v>5585714</v>
      </c>
      <c r="H488" s="19">
        <v>5585714</v>
      </c>
      <c r="I488" s="19">
        <v>4747860</v>
      </c>
      <c r="J488" s="19">
        <v>837854</v>
      </c>
      <c r="K488" s="19">
        <v>558568</v>
      </c>
      <c r="L488" s="19">
        <v>0</v>
      </c>
      <c r="M488" s="19">
        <v>279286</v>
      </c>
      <c r="N488" s="19">
        <v>0</v>
      </c>
      <c r="O488" s="19">
        <v>0</v>
      </c>
      <c r="P488" s="66" t="s">
        <v>10500</v>
      </c>
    </row>
    <row r="489" spans="1:16">
      <c r="A489" s="98">
        <v>530</v>
      </c>
      <c r="B489" s="16" t="s">
        <v>130</v>
      </c>
      <c r="C489" s="16" t="s">
        <v>2274</v>
      </c>
      <c r="D489" s="16" t="s">
        <v>2659</v>
      </c>
      <c r="E489" s="18">
        <v>45083</v>
      </c>
      <c r="F489" s="16" t="s">
        <v>2661</v>
      </c>
      <c r="G489" s="19">
        <v>7864965</v>
      </c>
      <c r="H489" s="19">
        <v>7078469</v>
      </c>
      <c r="I489" s="19">
        <v>6242223</v>
      </c>
      <c r="J489" s="19">
        <v>836246</v>
      </c>
      <c r="K489" s="19">
        <v>0</v>
      </c>
      <c r="L489" s="19">
        <v>393248</v>
      </c>
      <c r="M489" s="19">
        <v>0</v>
      </c>
      <c r="N489" s="19">
        <v>393248</v>
      </c>
      <c r="O489" s="19">
        <v>49750</v>
      </c>
      <c r="P489" s="66" t="s">
        <v>10500</v>
      </c>
    </row>
    <row r="490" spans="1:16">
      <c r="A490" s="98">
        <v>531</v>
      </c>
      <c r="B490" s="16" t="s">
        <v>1884</v>
      </c>
      <c r="C490" s="16" t="s">
        <v>2010</v>
      </c>
      <c r="D490" s="16" t="s">
        <v>3538</v>
      </c>
      <c r="E490" s="18">
        <v>45133</v>
      </c>
      <c r="F490" s="16" t="s">
        <v>3540</v>
      </c>
      <c r="G490" s="19">
        <v>8353571</v>
      </c>
      <c r="H490" s="19">
        <v>8353571</v>
      </c>
      <c r="I490" s="19">
        <v>7518217</v>
      </c>
      <c r="J490" s="19">
        <v>835354</v>
      </c>
      <c r="K490" s="19">
        <v>835354</v>
      </c>
      <c r="L490" s="19">
        <v>0</v>
      </c>
      <c r="M490" s="19">
        <v>0</v>
      </c>
      <c r="N490" s="19">
        <v>0</v>
      </c>
      <c r="O490" s="19">
        <v>0</v>
      </c>
      <c r="P490" s="66" t="s">
        <v>10500</v>
      </c>
    </row>
    <row r="491" spans="1:16">
      <c r="A491" s="98">
        <v>532</v>
      </c>
      <c r="B491" s="16" t="s">
        <v>355</v>
      </c>
      <c r="C491" s="16" t="s">
        <v>356</v>
      </c>
      <c r="D491" s="16" t="s">
        <v>2662</v>
      </c>
      <c r="E491" s="18">
        <v>45290</v>
      </c>
      <c r="F491" s="16" t="s">
        <v>2664</v>
      </c>
      <c r="G491" s="19">
        <v>6392850</v>
      </c>
      <c r="H491" s="19">
        <v>3930806</v>
      </c>
      <c r="I491" s="19">
        <v>3097907</v>
      </c>
      <c r="J491" s="19">
        <v>832899</v>
      </c>
      <c r="K491" s="19">
        <v>0</v>
      </c>
      <c r="L491" s="19">
        <v>0</v>
      </c>
      <c r="M491" s="19">
        <v>129581</v>
      </c>
      <c r="N491" s="19">
        <v>0</v>
      </c>
      <c r="O491" s="19">
        <v>703318</v>
      </c>
      <c r="P491" s="66" t="s">
        <v>10500</v>
      </c>
    </row>
    <row r="492" spans="1:16">
      <c r="A492" s="98">
        <v>533</v>
      </c>
      <c r="B492" s="16" t="s">
        <v>1884</v>
      </c>
      <c r="C492" s="16" t="s">
        <v>1885</v>
      </c>
      <c r="D492" s="16" t="s">
        <v>2167</v>
      </c>
      <c r="E492" s="18">
        <v>45012</v>
      </c>
      <c r="F492" s="16" t="s">
        <v>2169</v>
      </c>
      <c r="G492" s="19">
        <v>8308929</v>
      </c>
      <c r="H492" s="19">
        <v>8308929</v>
      </c>
      <c r="I492" s="19">
        <v>7478033</v>
      </c>
      <c r="J492" s="19">
        <v>830896</v>
      </c>
      <c r="K492" s="19">
        <v>0</v>
      </c>
      <c r="L492" s="19">
        <v>830896</v>
      </c>
      <c r="M492" s="19">
        <v>0</v>
      </c>
      <c r="N492" s="19">
        <v>0</v>
      </c>
      <c r="O492" s="19">
        <v>0</v>
      </c>
      <c r="P492" s="66" t="s">
        <v>10500</v>
      </c>
    </row>
    <row r="493" spans="1:16">
      <c r="A493" s="98">
        <v>534</v>
      </c>
      <c r="B493" s="16" t="s">
        <v>1722</v>
      </c>
      <c r="C493" s="16" t="s">
        <v>84</v>
      </c>
      <c r="D493" s="16" t="s">
        <v>2665</v>
      </c>
      <c r="E493" s="18">
        <v>43306</v>
      </c>
      <c r="F493" s="16" t="s">
        <v>2667</v>
      </c>
      <c r="G493" s="19">
        <v>4833000</v>
      </c>
      <c r="H493" s="19">
        <v>4349700</v>
      </c>
      <c r="I493" s="19">
        <v>3520699</v>
      </c>
      <c r="J493" s="19">
        <v>829001</v>
      </c>
      <c r="K493" s="19">
        <v>0</v>
      </c>
      <c r="L493" s="19">
        <v>0</v>
      </c>
      <c r="M493" s="19">
        <v>0</v>
      </c>
      <c r="N493" s="19">
        <v>0</v>
      </c>
      <c r="O493" s="19">
        <v>829001</v>
      </c>
      <c r="P493" s="66" t="s">
        <v>10500</v>
      </c>
    </row>
    <row r="494" spans="1:16">
      <c r="A494" s="98">
        <v>535</v>
      </c>
      <c r="B494" s="16" t="s">
        <v>1884</v>
      </c>
      <c r="C494" s="16" t="s">
        <v>1885</v>
      </c>
      <c r="D494" s="16" t="s">
        <v>3576</v>
      </c>
      <c r="E494" s="18">
        <v>45117</v>
      </c>
      <c r="F494" s="16" t="s">
        <v>2927</v>
      </c>
      <c r="G494" s="19">
        <v>8226576</v>
      </c>
      <c r="H494" s="19">
        <v>8226576</v>
      </c>
      <c r="I494" s="19">
        <v>7403920</v>
      </c>
      <c r="J494" s="19">
        <v>822656</v>
      </c>
      <c r="K494" s="19">
        <v>822656</v>
      </c>
      <c r="L494" s="19">
        <v>0</v>
      </c>
      <c r="M494" s="19">
        <v>0</v>
      </c>
      <c r="N494" s="19">
        <v>0</v>
      </c>
      <c r="O494" s="19">
        <v>0</v>
      </c>
      <c r="P494" s="66" t="s">
        <v>10500</v>
      </c>
    </row>
    <row r="495" spans="1:16">
      <c r="A495" s="98">
        <v>536</v>
      </c>
      <c r="B495" s="16" t="s">
        <v>1433</v>
      </c>
      <c r="C495" s="16" t="s">
        <v>94</v>
      </c>
      <c r="D495" s="16" t="s">
        <v>2673</v>
      </c>
      <c r="E495" s="18">
        <v>45107</v>
      </c>
      <c r="F495" s="16" t="s">
        <v>2520</v>
      </c>
      <c r="G495" s="19">
        <v>7348845</v>
      </c>
      <c r="H495" s="19">
        <v>5879077</v>
      </c>
      <c r="I495" s="19">
        <v>5056672</v>
      </c>
      <c r="J495" s="19">
        <v>822405</v>
      </c>
      <c r="K495" s="19">
        <v>0</v>
      </c>
      <c r="L495" s="19">
        <v>0</v>
      </c>
      <c r="M495" s="19">
        <v>0</v>
      </c>
      <c r="N495" s="19">
        <v>0</v>
      </c>
      <c r="O495" s="19">
        <v>822405</v>
      </c>
      <c r="P495" s="66" t="s">
        <v>10500</v>
      </c>
    </row>
    <row r="496" spans="1:16">
      <c r="A496" s="98">
        <v>537</v>
      </c>
      <c r="B496" s="16" t="s">
        <v>1884</v>
      </c>
      <c r="C496" s="16" t="s">
        <v>2010</v>
      </c>
      <c r="D496" s="16" t="s">
        <v>2675</v>
      </c>
      <c r="E496" s="18">
        <v>44895</v>
      </c>
      <c r="F496" s="16" t="s">
        <v>2677</v>
      </c>
      <c r="G496" s="19">
        <v>8191100</v>
      </c>
      <c r="H496" s="19">
        <v>7371990</v>
      </c>
      <c r="I496" s="19">
        <v>6552880</v>
      </c>
      <c r="J496" s="19">
        <v>819110</v>
      </c>
      <c r="K496" s="19">
        <v>0</v>
      </c>
      <c r="L496" s="19">
        <v>0</v>
      </c>
      <c r="M496" s="19">
        <v>819110</v>
      </c>
      <c r="N496" s="19">
        <v>0</v>
      </c>
      <c r="O496" s="19">
        <v>0</v>
      </c>
      <c r="P496" s="66" t="s">
        <v>10500</v>
      </c>
    </row>
    <row r="497" spans="1:16">
      <c r="A497" s="98">
        <v>538</v>
      </c>
      <c r="B497" s="16" t="s">
        <v>318</v>
      </c>
      <c r="C497" s="16" t="s">
        <v>319</v>
      </c>
      <c r="D497" s="16" t="s">
        <v>2678</v>
      </c>
      <c r="E497" s="18">
        <v>45475</v>
      </c>
      <c r="F497" s="16" t="s">
        <v>2680</v>
      </c>
      <c r="G497" s="19">
        <v>4521150</v>
      </c>
      <c r="H497" s="19">
        <v>4521150</v>
      </c>
      <c r="I497" s="19">
        <v>3703054</v>
      </c>
      <c r="J497" s="19">
        <v>818096</v>
      </c>
      <c r="K497" s="19">
        <v>0</v>
      </c>
      <c r="L497" s="19">
        <v>0</v>
      </c>
      <c r="M497" s="19">
        <v>713867</v>
      </c>
      <c r="N497" s="19">
        <v>0</v>
      </c>
      <c r="O497" s="19">
        <v>104229</v>
      </c>
      <c r="P497" s="66" t="s">
        <v>10500</v>
      </c>
    </row>
    <row r="498" spans="1:16">
      <c r="A498" s="98">
        <v>539</v>
      </c>
      <c r="B498" s="16" t="s">
        <v>1884</v>
      </c>
      <c r="C498" s="16" t="s">
        <v>2010</v>
      </c>
      <c r="D498" s="16" t="s">
        <v>8069</v>
      </c>
      <c r="E498" s="18">
        <v>44895</v>
      </c>
      <c r="F498" s="16" t="s">
        <v>2351</v>
      </c>
      <c r="G498" s="19">
        <v>8175000</v>
      </c>
      <c r="H498" s="19">
        <v>8175000</v>
      </c>
      <c r="I498" s="19">
        <v>7357500</v>
      </c>
      <c r="J498" s="19">
        <v>817500</v>
      </c>
      <c r="K498" s="19">
        <v>817500</v>
      </c>
      <c r="L498" s="19">
        <v>0</v>
      </c>
      <c r="M498" s="19">
        <v>0</v>
      </c>
      <c r="N498" s="19">
        <v>0</v>
      </c>
      <c r="O498" s="19">
        <v>0</v>
      </c>
      <c r="P498" s="66" t="s">
        <v>10500</v>
      </c>
    </row>
    <row r="499" spans="1:16">
      <c r="A499" s="98">
        <v>540</v>
      </c>
      <c r="B499" s="16" t="s">
        <v>1762</v>
      </c>
      <c r="C499" s="16" t="s">
        <v>13</v>
      </c>
      <c r="D499" s="16" t="s">
        <v>2681</v>
      </c>
      <c r="E499" s="18">
        <v>45366</v>
      </c>
      <c r="F499" s="16" t="s">
        <v>2683</v>
      </c>
      <c r="G499" s="19">
        <v>3880000</v>
      </c>
      <c r="H499" s="19">
        <v>2716000</v>
      </c>
      <c r="I499" s="19">
        <v>1900000</v>
      </c>
      <c r="J499" s="19">
        <v>816000</v>
      </c>
      <c r="K499" s="19">
        <v>0</v>
      </c>
      <c r="L499" s="19">
        <v>0</v>
      </c>
      <c r="M499" s="19">
        <v>0</v>
      </c>
      <c r="N499" s="19">
        <v>0</v>
      </c>
      <c r="O499" s="19">
        <v>816000</v>
      </c>
      <c r="P499" s="66" t="s">
        <v>10500</v>
      </c>
    </row>
    <row r="500" spans="1:16">
      <c r="A500" s="98">
        <v>541</v>
      </c>
      <c r="B500" s="16" t="s">
        <v>1433</v>
      </c>
      <c r="C500" s="16" t="s">
        <v>1434</v>
      </c>
      <c r="D500" s="16" t="s">
        <v>2687</v>
      </c>
      <c r="E500" s="18">
        <v>45194</v>
      </c>
      <c r="F500" s="16" t="s">
        <v>2689</v>
      </c>
      <c r="G500" s="19">
        <v>7348845</v>
      </c>
      <c r="H500" s="19">
        <v>5511635</v>
      </c>
      <c r="I500" s="19">
        <v>4703262</v>
      </c>
      <c r="J500" s="19">
        <v>808373</v>
      </c>
      <c r="K500" s="19">
        <v>0</v>
      </c>
      <c r="L500" s="19">
        <v>0</v>
      </c>
      <c r="M500" s="19">
        <v>0</v>
      </c>
      <c r="N500" s="19">
        <v>367442</v>
      </c>
      <c r="O500" s="19">
        <v>440931</v>
      </c>
      <c r="P500" s="66" t="s">
        <v>10500</v>
      </c>
    </row>
    <row r="501" spans="1:16">
      <c r="A501" s="98">
        <v>542</v>
      </c>
      <c r="B501" s="16" t="s">
        <v>395</v>
      </c>
      <c r="C501" s="16" t="s">
        <v>68</v>
      </c>
      <c r="D501" s="16" t="s">
        <v>2690</v>
      </c>
      <c r="E501" s="18">
        <v>44224</v>
      </c>
      <c r="F501" s="16" t="s">
        <v>2692</v>
      </c>
      <c r="G501" s="19">
        <v>6558000</v>
      </c>
      <c r="H501" s="19">
        <v>6558000</v>
      </c>
      <c r="I501" s="19">
        <v>5750000</v>
      </c>
      <c r="J501" s="19">
        <v>808000</v>
      </c>
      <c r="K501" s="19">
        <v>0</v>
      </c>
      <c r="L501" s="19">
        <v>0</v>
      </c>
      <c r="M501" s="19">
        <v>0</v>
      </c>
      <c r="N501" s="19">
        <v>0</v>
      </c>
      <c r="O501" s="19">
        <v>808000</v>
      </c>
      <c r="P501" s="66" t="s">
        <v>10500</v>
      </c>
    </row>
    <row r="502" spans="1:16">
      <c r="A502" s="98">
        <v>543</v>
      </c>
      <c r="B502" s="16" t="s">
        <v>1433</v>
      </c>
      <c r="C502" s="16" t="s">
        <v>94</v>
      </c>
      <c r="D502" s="16" t="s">
        <v>2693</v>
      </c>
      <c r="E502" s="18">
        <v>45215</v>
      </c>
      <c r="F502" s="16" t="s">
        <v>2695</v>
      </c>
      <c r="G502" s="19">
        <v>7348845</v>
      </c>
      <c r="H502" s="19">
        <v>5879077</v>
      </c>
      <c r="I502" s="19">
        <v>5071680.5</v>
      </c>
      <c r="J502" s="19">
        <v>807396.5</v>
      </c>
      <c r="K502" s="19">
        <v>0</v>
      </c>
      <c r="L502" s="19">
        <v>0</v>
      </c>
      <c r="M502" s="19">
        <v>0</v>
      </c>
      <c r="N502" s="19">
        <v>0</v>
      </c>
      <c r="O502" s="19">
        <v>807396.5</v>
      </c>
      <c r="P502" s="66" t="s">
        <v>10500</v>
      </c>
    </row>
    <row r="503" spans="1:16">
      <c r="A503" s="98">
        <v>544</v>
      </c>
      <c r="B503" s="16" t="s">
        <v>1433</v>
      </c>
      <c r="C503" s="16" t="s">
        <v>1475</v>
      </c>
      <c r="D503" s="16" t="s">
        <v>2696</v>
      </c>
      <c r="E503" s="18">
        <v>45506</v>
      </c>
      <c r="F503" s="16" t="s">
        <v>2698</v>
      </c>
      <c r="G503" s="19">
        <v>12455358</v>
      </c>
      <c r="H503" s="19">
        <v>9964286</v>
      </c>
      <c r="I503" s="19">
        <v>9157877.8000000007</v>
      </c>
      <c r="J503" s="19">
        <v>806408.2</v>
      </c>
      <c r="K503" s="19">
        <v>0</v>
      </c>
      <c r="L503" s="19">
        <v>0</v>
      </c>
      <c r="M503" s="19">
        <v>0</v>
      </c>
      <c r="N503" s="19">
        <v>0</v>
      </c>
      <c r="O503" s="19">
        <v>806408.2</v>
      </c>
      <c r="P503" s="66" t="s">
        <v>10500</v>
      </c>
    </row>
    <row r="504" spans="1:16">
      <c r="A504" s="98">
        <v>545</v>
      </c>
      <c r="B504" s="16" t="s">
        <v>107</v>
      </c>
      <c r="C504" s="16" t="s">
        <v>108</v>
      </c>
      <c r="D504" s="16" t="s">
        <v>2699</v>
      </c>
      <c r="E504" s="18">
        <v>45746</v>
      </c>
      <c r="F504" s="16" t="s">
        <v>2701</v>
      </c>
      <c r="G504" s="19">
        <v>13437500</v>
      </c>
      <c r="H504" s="19">
        <v>7390625</v>
      </c>
      <c r="I504" s="19">
        <v>6584375</v>
      </c>
      <c r="J504" s="19">
        <v>806250</v>
      </c>
      <c r="K504" s="19">
        <v>0</v>
      </c>
      <c r="L504" s="19">
        <v>806250</v>
      </c>
      <c r="M504" s="19">
        <v>0</v>
      </c>
      <c r="N504" s="19">
        <v>0</v>
      </c>
      <c r="O504" s="19">
        <v>0</v>
      </c>
      <c r="P504" s="66" t="s">
        <v>10500</v>
      </c>
    </row>
    <row r="505" spans="1:16">
      <c r="A505" s="98">
        <v>546</v>
      </c>
      <c r="B505" s="16" t="s">
        <v>318</v>
      </c>
      <c r="C505" s="16" t="s">
        <v>320</v>
      </c>
      <c r="D505" s="16" t="s">
        <v>2709</v>
      </c>
      <c r="E505" s="18">
        <v>45777</v>
      </c>
      <c r="F505" s="16" t="s">
        <v>2016</v>
      </c>
      <c r="G505" s="19">
        <v>5316552</v>
      </c>
      <c r="H505" s="19">
        <v>5316552</v>
      </c>
      <c r="I505" s="19">
        <v>4519070</v>
      </c>
      <c r="J505" s="19">
        <v>797482</v>
      </c>
      <c r="K505" s="19">
        <v>0</v>
      </c>
      <c r="L505" s="19">
        <v>0</v>
      </c>
      <c r="M505" s="19">
        <v>797482</v>
      </c>
      <c r="N505" s="19">
        <v>0</v>
      </c>
      <c r="O505" s="19">
        <v>0</v>
      </c>
      <c r="P505" s="66" t="s">
        <v>10500</v>
      </c>
    </row>
    <row r="506" spans="1:16">
      <c r="A506" s="98">
        <v>547</v>
      </c>
      <c r="B506" s="16" t="s">
        <v>1884</v>
      </c>
      <c r="C506" s="16" t="s">
        <v>1885</v>
      </c>
      <c r="D506" s="16" t="s">
        <v>2619</v>
      </c>
      <c r="E506" s="18">
        <v>44985</v>
      </c>
      <c r="F506" s="16" t="s">
        <v>2621</v>
      </c>
      <c r="G506" s="19">
        <v>8596600</v>
      </c>
      <c r="H506" s="19">
        <v>8596600</v>
      </c>
      <c r="I506" s="19">
        <v>7800938</v>
      </c>
      <c r="J506" s="19">
        <v>795662</v>
      </c>
      <c r="K506" s="19">
        <v>795662</v>
      </c>
      <c r="L506" s="19">
        <v>0</v>
      </c>
      <c r="M506" s="19">
        <v>0</v>
      </c>
      <c r="N506" s="19">
        <v>0</v>
      </c>
      <c r="O506" s="19">
        <v>0</v>
      </c>
      <c r="P506" s="66" t="s">
        <v>10500</v>
      </c>
    </row>
    <row r="507" spans="1:16">
      <c r="A507" s="98">
        <v>548</v>
      </c>
      <c r="B507" s="16" t="s">
        <v>130</v>
      </c>
      <c r="C507" s="16" t="s">
        <v>22</v>
      </c>
      <c r="D507" s="16" t="s">
        <v>2717</v>
      </c>
      <c r="E507" s="18">
        <v>45130</v>
      </c>
      <c r="F507" s="16" t="s">
        <v>2719</v>
      </c>
      <c r="G507" s="19">
        <v>7954113</v>
      </c>
      <c r="H507" s="19">
        <v>7158701</v>
      </c>
      <c r="I507" s="19">
        <v>6363288</v>
      </c>
      <c r="J507" s="19">
        <v>795413</v>
      </c>
      <c r="K507" s="19">
        <v>0</v>
      </c>
      <c r="L507" s="19">
        <v>0</v>
      </c>
      <c r="M507" s="19">
        <v>795412</v>
      </c>
      <c r="N507" s="19">
        <v>0</v>
      </c>
      <c r="O507" s="19">
        <v>1</v>
      </c>
      <c r="P507" s="66" t="s">
        <v>10500</v>
      </c>
    </row>
    <row r="508" spans="1:16">
      <c r="A508" s="98">
        <v>549</v>
      </c>
      <c r="B508" s="16" t="s">
        <v>130</v>
      </c>
      <c r="C508" s="16" t="s">
        <v>2274</v>
      </c>
      <c r="D508" s="16" t="s">
        <v>2720</v>
      </c>
      <c r="E508" s="18">
        <v>45160</v>
      </c>
      <c r="F508" s="16" t="s">
        <v>2722</v>
      </c>
      <c r="G508" s="19">
        <v>7945902</v>
      </c>
      <c r="H508" s="19">
        <v>7151310</v>
      </c>
      <c r="I508" s="19">
        <v>6356720</v>
      </c>
      <c r="J508" s="19">
        <v>794590</v>
      </c>
      <c r="K508" s="19">
        <v>0</v>
      </c>
      <c r="L508" s="19">
        <v>397295</v>
      </c>
      <c r="M508" s="19">
        <v>0</v>
      </c>
      <c r="N508" s="19">
        <v>397295</v>
      </c>
      <c r="O508" s="19">
        <v>0</v>
      </c>
      <c r="P508" s="66" t="s">
        <v>10500</v>
      </c>
    </row>
    <row r="509" spans="1:16">
      <c r="A509" s="98">
        <v>550</v>
      </c>
      <c r="B509" s="16" t="s">
        <v>107</v>
      </c>
      <c r="C509" s="16" t="s">
        <v>2726</v>
      </c>
      <c r="D509" s="16" t="s">
        <v>2727</v>
      </c>
      <c r="E509" s="18">
        <v>45527</v>
      </c>
      <c r="F509" s="16" t="s">
        <v>2729</v>
      </c>
      <c r="G509" s="19">
        <v>6180000</v>
      </c>
      <c r="H509" s="19">
        <v>1854000</v>
      </c>
      <c r="I509" s="19">
        <v>1061800</v>
      </c>
      <c r="J509" s="19">
        <v>792200</v>
      </c>
      <c r="K509" s="19">
        <v>0</v>
      </c>
      <c r="L509" s="19">
        <v>0</v>
      </c>
      <c r="M509" s="19">
        <v>0</v>
      </c>
      <c r="N509" s="19">
        <v>0</v>
      </c>
      <c r="O509" s="19">
        <v>792200</v>
      </c>
      <c r="P509" s="66" t="s">
        <v>10500</v>
      </c>
    </row>
    <row r="510" spans="1:16">
      <c r="A510" s="98">
        <v>551</v>
      </c>
      <c r="B510" s="16" t="s">
        <v>318</v>
      </c>
      <c r="C510" s="16" t="s">
        <v>320</v>
      </c>
      <c r="D510" s="16" t="s">
        <v>2743</v>
      </c>
      <c r="E510" s="18">
        <v>45740</v>
      </c>
      <c r="F510" s="16" t="s">
        <v>2745</v>
      </c>
      <c r="G510" s="19">
        <v>5228730</v>
      </c>
      <c r="H510" s="19">
        <v>5228730</v>
      </c>
      <c r="I510" s="19">
        <v>4444425</v>
      </c>
      <c r="J510" s="19">
        <v>784305</v>
      </c>
      <c r="K510" s="19">
        <v>0</v>
      </c>
      <c r="L510" s="19">
        <v>0</v>
      </c>
      <c r="M510" s="19">
        <v>784305</v>
      </c>
      <c r="N510" s="19">
        <v>0</v>
      </c>
      <c r="O510" s="19">
        <v>0</v>
      </c>
      <c r="P510" s="66" t="s">
        <v>10500</v>
      </c>
    </row>
    <row r="511" spans="1:16">
      <c r="A511" s="98">
        <v>552</v>
      </c>
      <c r="B511" s="16" t="s">
        <v>318</v>
      </c>
      <c r="C511" s="16" t="s">
        <v>319</v>
      </c>
      <c r="D511" s="16" t="s">
        <v>2749</v>
      </c>
      <c r="E511" s="18">
        <v>45596</v>
      </c>
      <c r="F511" s="16" t="s">
        <v>2486</v>
      </c>
      <c r="G511" s="19">
        <v>5228573</v>
      </c>
      <c r="H511" s="19">
        <v>5228573</v>
      </c>
      <c r="I511" s="19">
        <v>4444285</v>
      </c>
      <c r="J511" s="19">
        <v>784288</v>
      </c>
      <c r="K511" s="19">
        <v>0</v>
      </c>
      <c r="L511" s="19">
        <v>0</v>
      </c>
      <c r="M511" s="19">
        <v>784288</v>
      </c>
      <c r="N511" s="19">
        <v>0</v>
      </c>
      <c r="O511" s="19">
        <v>0</v>
      </c>
      <c r="P511" s="66" t="s">
        <v>10500</v>
      </c>
    </row>
    <row r="512" spans="1:16">
      <c r="A512" s="98">
        <v>553</v>
      </c>
      <c r="B512" s="16" t="s">
        <v>1762</v>
      </c>
      <c r="C512" s="16" t="s">
        <v>2299</v>
      </c>
      <c r="D512" s="16" t="s">
        <v>2361</v>
      </c>
      <c r="E512" s="18">
        <v>46097</v>
      </c>
      <c r="F512" s="16" t="s">
        <v>1615</v>
      </c>
      <c r="G512" s="19">
        <v>2217900</v>
      </c>
      <c r="H512" s="19">
        <v>1441635</v>
      </c>
      <c r="I512" s="19">
        <v>661635</v>
      </c>
      <c r="J512" s="19">
        <v>780000</v>
      </c>
      <c r="K512" s="19">
        <v>0</v>
      </c>
      <c r="L512" s="19">
        <v>0</v>
      </c>
      <c r="M512" s="19">
        <v>780000</v>
      </c>
      <c r="N512" s="19">
        <v>0</v>
      </c>
      <c r="O512" s="19">
        <v>0</v>
      </c>
      <c r="P512" s="66" t="s">
        <v>10500</v>
      </c>
    </row>
    <row r="513" spans="1:16">
      <c r="A513" s="98">
        <v>554</v>
      </c>
      <c r="B513" s="16" t="s">
        <v>1575</v>
      </c>
      <c r="C513" s="16" t="s">
        <v>172</v>
      </c>
      <c r="D513" s="16" t="s">
        <v>2233</v>
      </c>
      <c r="E513" s="18">
        <v>46102</v>
      </c>
      <c r="F513" s="16" t="s">
        <v>2235</v>
      </c>
      <c r="G513" s="19">
        <v>2366000</v>
      </c>
      <c r="H513" s="19">
        <v>1585220</v>
      </c>
      <c r="I513" s="19">
        <v>805600</v>
      </c>
      <c r="J513" s="19">
        <v>779620</v>
      </c>
      <c r="K513" s="19">
        <v>0</v>
      </c>
      <c r="L513" s="19">
        <v>779620</v>
      </c>
      <c r="M513" s="19">
        <v>0</v>
      </c>
      <c r="N513" s="19">
        <v>0</v>
      </c>
      <c r="O513" s="19">
        <v>0</v>
      </c>
      <c r="P513" s="66" t="s">
        <v>10500</v>
      </c>
    </row>
    <row r="514" spans="1:16">
      <c r="A514" s="98">
        <v>555</v>
      </c>
      <c r="B514" s="16" t="s">
        <v>395</v>
      </c>
      <c r="C514" s="16" t="s">
        <v>68</v>
      </c>
      <c r="D514" s="16" t="s">
        <v>2759</v>
      </c>
      <c r="E514" s="18">
        <v>44687</v>
      </c>
      <c r="F514" s="16" t="s">
        <v>2761</v>
      </c>
      <c r="G514" s="19">
        <v>11418000</v>
      </c>
      <c r="H514" s="19">
        <v>11418000</v>
      </c>
      <c r="I514" s="19">
        <v>10642955</v>
      </c>
      <c r="J514" s="19">
        <v>775045</v>
      </c>
      <c r="K514" s="19">
        <v>0</v>
      </c>
      <c r="L514" s="19">
        <v>0</v>
      </c>
      <c r="M514" s="19">
        <v>0</v>
      </c>
      <c r="N514" s="19">
        <v>0</v>
      </c>
      <c r="O514" s="19">
        <v>775045</v>
      </c>
      <c r="P514" s="66" t="s">
        <v>10500</v>
      </c>
    </row>
    <row r="515" spans="1:16">
      <c r="A515" s="98">
        <v>556</v>
      </c>
      <c r="B515" s="16" t="s">
        <v>1884</v>
      </c>
      <c r="C515" s="16" t="s">
        <v>2010</v>
      </c>
      <c r="D515" s="16" t="s">
        <v>3822</v>
      </c>
      <c r="E515" s="18">
        <v>45132</v>
      </c>
      <c r="F515" s="16" t="s">
        <v>2624</v>
      </c>
      <c r="G515" s="19">
        <v>7728571</v>
      </c>
      <c r="H515" s="19">
        <v>7728571</v>
      </c>
      <c r="I515" s="19">
        <v>6955717</v>
      </c>
      <c r="J515" s="19">
        <v>772854</v>
      </c>
      <c r="K515" s="19">
        <v>772854</v>
      </c>
      <c r="L515" s="19">
        <v>0</v>
      </c>
      <c r="M515" s="19">
        <v>0</v>
      </c>
      <c r="N515" s="19">
        <v>0</v>
      </c>
      <c r="O515" s="19">
        <v>0</v>
      </c>
      <c r="P515" s="66" t="s">
        <v>10500</v>
      </c>
    </row>
    <row r="516" spans="1:16">
      <c r="A516" s="98">
        <v>557</v>
      </c>
      <c r="B516" s="16" t="s">
        <v>1762</v>
      </c>
      <c r="C516" s="16" t="s">
        <v>13</v>
      </c>
      <c r="D516" s="16" t="s">
        <v>2773</v>
      </c>
      <c r="E516" s="18">
        <v>45345</v>
      </c>
      <c r="F516" s="16" t="s">
        <v>2689</v>
      </c>
      <c r="G516" s="19">
        <v>5964000</v>
      </c>
      <c r="H516" s="19">
        <v>4174800</v>
      </c>
      <c r="I516" s="19">
        <v>3405740</v>
      </c>
      <c r="J516" s="19">
        <v>769060</v>
      </c>
      <c r="K516" s="19">
        <v>0</v>
      </c>
      <c r="L516" s="19">
        <v>0</v>
      </c>
      <c r="M516" s="19">
        <v>0</v>
      </c>
      <c r="N516" s="19">
        <v>0</v>
      </c>
      <c r="O516" s="19">
        <v>769060</v>
      </c>
      <c r="P516" s="66" t="s">
        <v>10500</v>
      </c>
    </row>
    <row r="517" spans="1:16">
      <c r="A517" s="98">
        <v>558</v>
      </c>
      <c r="B517" s="16" t="s">
        <v>395</v>
      </c>
      <c r="C517" s="16" t="s">
        <v>68</v>
      </c>
      <c r="D517" s="16" t="s">
        <v>2775</v>
      </c>
      <c r="E517" s="18">
        <v>44763</v>
      </c>
      <c r="F517" s="16" t="s">
        <v>2777</v>
      </c>
      <c r="G517" s="19">
        <v>6768000</v>
      </c>
      <c r="H517" s="19">
        <v>6768000</v>
      </c>
      <c r="I517" s="19">
        <v>6000000</v>
      </c>
      <c r="J517" s="19">
        <v>768000</v>
      </c>
      <c r="K517" s="19">
        <v>0</v>
      </c>
      <c r="L517" s="19">
        <v>0</v>
      </c>
      <c r="M517" s="19">
        <v>0</v>
      </c>
      <c r="N517" s="19">
        <v>0</v>
      </c>
      <c r="O517" s="19">
        <v>768000</v>
      </c>
      <c r="P517" s="66" t="s">
        <v>10500</v>
      </c>
    </row>
    <row r="518" spans="1:16">
      <c r="A518" s="98">
        <v>559</v>
      </c>
      <c r="B518" s="16" t="s">
        <v>355</v>
      </c>
      <c r="C518" s="16" t="s">
        <v>356</v>
      </c>
      <c r="D518" s="16" t="s">
        <v>2778</v>
      </c>
      <c r="E518" s="18">
        <v>45287</v>
      </c>
      <c r="F518" s="16" t="s">
        <v>1357</v>
      </c>
      <c r="G518" s="19">
        <v>9608400</v>
      </c>
      <c r="H518" s="19">
        <v>5380704</v>
      </c>
      <c r="I518" s="19">
        <v>4612968</v>
      </c>
      <c r="J518" s="19">
        <v>767736</v>
      </c>
      <c r="K518" s="19">
        <v>0</v>
      </c>
      <c r="L518" s="19">
        <v>0</v>
      </c>
      <c r="M518" s="19">
        <v>767736</v>
      </c>
      <c r="N518" s="19">
        <v>0</v>
      </c>
      <c r="O518" s="19">
        <v>0</v>
      </c>
      <c r="P518" s="66" t="s">
        <v>10500</v>
      </c>
    </row>
    <row r="519" spans="1:16">
      <c r="A519" s="98">
        <v>560</v>
      </c>
      <c r="B519" s="16" t="s">
        <v>1705</v>
      </c>
      <c r="C519" s="16" t="s">
        <v>424</v>
      </c>
      <c r="D519" s="16" t="s">
        <v>2782</v>
      </c>
      <c r="E519" s="18">
        <v>45881</v>
      </c>
      <c r="F519" s="16" t="s">
        <v>2783</v>
      </c>
      <c r="G519" s="19">
        <v>13828469</v>
      </c>
      <c r="H519" s="19">
        <v>4148540</v>
      </c>
      <c r="I519" s="19">
        <v>3382846</v>
      </c>
      <c r="J519" s="19">
        <v>765694</v>
      </c>
      <c r="K519" s="19">
        <v>0</v>
      </c>
      <c r="L519" s="19">
        <v>0</v>
      </c>
      <c r="M519" s="19">
        <v>0</v>
      </c>
      <c r="N519" s="19">
        <v>0</v>
      </c>
      <c r="O519" s="19">
        <v>765694</v>
      </c>
      <c r="P519" s="66" t="s">
        <v>10500</v>
      </c>
    </row>
    <row r="520" spans="1:16">
      <c r="A520" s="98">
        <v>561</v>
      </c>
      <c r="B520" s="16" t="s">
        <v>130</v>
      </c>
      <c r="C520" s="16" t="s">
        <v>1496</v>
      </c>
      <c r="D520" s="16" t="s">
        <v>2793</v>
      </c>
      <c r="E520" s="18">
        <v>45488</v>
      </c>
      <c r="F520" s="16" t="s">
        <v>2795</v>
      </c>
      <c r="G520" s="19">
        <v>17000000</v>
      </c>
      <c r="H520" s="19">
        <v>6800000</v>
      </c>
      <c r="I520" s="19">
        <v>6040000</v>
      </c>
      <c r="J520" s="19">
        <v>760000</v>
      </c>
      <c r="K520" s="19">
        <v>0</v>
      </c>
      <c r="L520" s="19">
        <v>0</v>
      </c>
      <c r="M520" s="19">
        <v>0</v>
      </c>
      <c r="N520" s="19">
        <v>0</v>
      </c>
      <c r="O520" s="19">
        <v>760000</v>
      </c>
      <c r="P520" s="66" t="s">
        <v>10500</v>
      </c>
    </row>
    <row r="521" spans="1:16">
      <c r="A521" s="98">
        <v>563</v>
      </c>
      <c r="B521" s="16" t="s">
        <v>355</v>
      </c>
      <c r="C521" s="16" t="s">
        <v>1801</v>
      </c>
      <c r="D521" s="16" t="s">
        <v>2805</v>
      </c>
      <c r="E521" s="18">
        <v>45729</v>
      </c>
      <c r="F521" s="16" t="s">
        <v>2807</v>
      </c>
      <c r="G521" s="19">
        <v>9393771</v>
      </c>
      <c r="H521" s="19">
        <v>5354450</v>
      </c>
      <c r="I521" s="19">
        <v>4602948</v>
      </c>
      <c r="J521" s="19">
        <v>751502</v>
      </c>
      <c r="K521" s="19">
        <v>0</v>
      </c>
      <c r="L521" s="19">
        <v>375751</v>
      </c>
      <c r="M521" s="19">
        <v>0</v>
      </c>
      <c r="N521" s="19">
        <v>375751</v>
      </c>
      <c r="O521" s="19">
        <v>0</v>
      </c>
      <c r="P521" s="66" t="s">
        <v>10500</v>
      </c>
    </row>
    <row r="522" spans="1:16">
      <c r="A522" s="98">
        <v>565</v>
      </c>
      <c r="B522" s="16" t="s">
        <v>409</v>
      </c>
      <c r="C522" s="16" t="s">
        <v>1401</v>
      </c>
      <c r="D522" s="16" t="s">
        <v>9831</v>
      </c>
      <c r="E522" s="18">
        <v>45747</v>
      </c>
      <c r="F522" s="16" t="s">
        <v>2807</v>
      </c>
      <c r="G522" s="19">
        <v>24920000</v>
      </c>
      <c r="H522" s="19">
        <v>13207600</v>
      </c>
      <c r="I522" s="19">
        <v>12460000</v>
      </c>
      <c r="J522" s="19">
        <v>747600</v>
      </c>
      <c r="K522" s="19">
        <v>747600</v>
      </c>
      <c r="L522" s="19">
        <v>0</v>
      </c>
      <c r="M522" s="19">
        <v>0</v>
      </c>
      <c r="N522" s="19">
        <v>0</v>
      </c>
      <c r="O522" s="19">
        <v>0</v>
      </c>
      <c r="P522" s="66" t="s">
        <v>10500</v>
      </c>
    </row>
    <row r="523" spans="1:16">
      <c r="A523" s="98">
        <v>566</v>
      </c>
      <c r="B523" s="16" t="s">
        <v>1433</v>
      </c>
      <c r="C523" s="16" t="s">
        <v>1434</v>
      </c>
      <c r="D523" s="16" t="s">
        <v>2808</v>
      </c>
      <c r="E523" s="18">
        <v>45194</v>
      </c>
      <c r="F523" s="16" t="s">
        <v>2810</v>
      </c>
      <c r="G523" s="19">
        <v>7348845</v>
      </c>
      <c r="H523" s="19">
        <v>5879077</v>
      </c>
      <c r="I523" s="19">
        <v>5144193</v>
      </c>
      <c r="J523" s="19">
        <v>734884</v>
      </c>
      <c r="K523" s="19">
        <v>0</v>
      </c>
      <c r="L523" s="19">
        <v>0</v>
      </c>
      <c r="M523" s="19">
        <v>0</v>
      </c>
      <c r="N523" s="19">
        <v>367442</v>
      </c>
      <c r="O523" s="19">
        <v>367442</v>
      </c>
      <c r="P523" s="66" t="s">
        <v>10500</v>
      </c>
    </row>
    <row r="524" spans="1:16">
      <c r="A524" s="98">
        <v>567</v>
      </c>
      <c r="B524" s="16" t="s">
        <v>1884</v>
      </c>
      <c r="C524" s="16" t="s">
        <v>1885</v>
      </c>
      <c r="D524" s="16" t="s">
        <v>2404</v>
      </c>
      <c r="E524" s="18">
        <v>45082</v>
      </c>
      <c r="F524" s="16" t="s">
        <v>2406</v>
      </c>
      <c r="G524" s="19">
        <v>5719643</v>
      </c>
      <c r="H524" s="19">
        <v>5147679</v>
      </c>
      <c r="I524" s="19">
        <v>4416853.22</v>
      </c>
      <c r="J524" s="19">
        <v>730825.78</v>
      </c>
      <c r="K524" s="19">
        <v>0</v>
      </c>
      <c r="L524" s="19">
        <v>0</v>
      </c>
      <c r="M524" s="19">
        <v>730825.78</v>
      </c>
      <c r="N524" s="19">
        <v>0</v>
      </c>
      <c r="O524" s="19">
        <v>0</v>
      </c>
      <c r="P524" s="66" t="s">
        <v>10500</v>
      </c>
    </row>
    <row r="525" spans="1:16">
      <c r="A525" s="98">
        <v>568</v>
      </c>
      <c r="B525" s="16" t="s">
        <v>395</v>
      </c>
      <c r="C525" s="16" t="s">
        <v>68</v>
      </c>
      <c r="D525" s="16" t="s">
        <v>2814</v>
      </c>
      <c r="E525" s="18">
        <v>44670</v>
      </c>
      <c r="F525" s="16" t="s">
        <v>2816</v>
      </c>
      <c r="G525" s="19">
        <v>5178000</v>
      </c>
      <c r="H525" s="19">
        <v>5178000</v>
      </c>
      <c r="I525" s="19">
        <v>4450000</v>
      </c>
      <c r="J525" s="19">
        <v>728000</v>
      </c>
      <c r="K525" s="19">
        <v>0</v>
      </c>
      <c r="L525" s="19">
        <v>0</v>
      </c>
      <c r="M525" s="19">
        <v>0</v>
      </c>
      <c r="N525" s="19">
        <v>0</v>
      </c>
      <c r="O525" s="19">
        <v>728000</v>
      </c>
      <c r="P525" s="66" t="s">
        <v>10500</v>
      </c>
    </row>
    <row r="526" spans="1:16">
      <c r="A526" s="98">
        <v>569</v>
      </c>
      <c r="B526" s="16" t="s">
        <v>395</v>
      </c>
      <c r="C526" s="16" t="s">
        <v>68</v>
      </c>
      <c r="D526" s="16" t="s">
        <v>2822</v>
      </c>
      <c r="E526" s="18">
        <v>44763</v>
      </c>
      <c r="F526" s="16" t="s">
        <v>2777</v>
      </c>
      <c r="G526" s="19">
        <v>6425300</v>
      </c>
      <c r="H526" s="19">
        <v>6425300</v>
      </c>
      <c r="I526" s="19">
        <v>5700000</v>
      </c>
      <c r="J526" s="19">
        <v>725300</v>
      </c>
      <c r="K526" s="19">
        <v>0</v>
      </c>
      <c r="L526" s="19">
        <v>0</v>
      </c>
      <c r="M526" s="19">
        <v>0</v>
      </c>
      <c r="N526" s="19">
        <v>0</v>
      </c>
      <c r="O526" s="19">
        <v>725300</v>
      </c>
      <c r="P526" s="66" t="s">
        <v>10500</v>
      </c>
    </row>
    <row r="527" spans="1:16">
      <c r="A527" s="98">
        <v>570</v>
      </c>
      <c r="B527" s="16" t="s">
        <v>395</v>
      </c>
      <c r="C527" s="16" t="s">
        <v>68</v>
      </c>
      <c r="D527" s="16" t="s">
        <v>2824</v>
      </c>
      <c r="E527" s="18">
        <v>44651</v>
      </c>
      <c r="F527" s="16" t="s">
        <v>2816</v>
      </c>
      <c r="G527" s="19">
        <v>6225000</v>
      </c>
      <c r="H527" s="19">
        <v>6225000</v>
      </c>
      <c r="I527" s="19">
        <v>5500000</v>
      </c>
      <c r="J527" s="19">
        <v>725000</v>
      </c>
      <c r="K527" s="19">
        <v>0</v>
      </c>
      <c r="L527" s="19">
        <v>0</v>
      </c>
      <c r="M527" s="19">
        <v>0</v>
      </c>
      <c r="N527" s="19">
        <v>0</v>
      </c>
      <c r="O527" s="19">
        <v>725000</v>
      </c>
      <c r="P527" s="66" t="s">
        <v>10500</v>
      </c>
    </row>
    <row r="528" spans="1:16">
      <c r="A528" s="98">
        <v>571</v>
      </c>
      <c r="B528" s="16" t="s">
        <v>395</v>
      </c>
      <c r="C528" s="16" t="s">
        <v>68</v>
      </c>
      <c r="D528" s="16" t="s">
        <v>2826</v>
      </c>
      <c r="E528" s="18">
        <v>44132</v>
      </c>
      <c r="F528" s="16" t="s">
        <v>2828</v>
      </c>
      <c r="G528" s="19">
        <v>8425000</v>
      </c>
      <c r="H528" s="19">
        <v>8425000</v>
      </c>
      <c r="I528" s="19">
        <v>7700790</v>
      </c>
      <c r="J528" s="19">
        <v>724210</v>
      </c>
      <c r="K528" s="19">
        <v>0</v>
      </c>
      <c r="L528" s="19">
        <v>0</v>
      </c>
      <c r="M528" s="19">
        <v>0</v>
      </c>
      <c r="N528" s="19">
        <v>0</v>
      </c>
      <c r="O528" s="19">
        <v>724210</v>
      </c>
      <c r="P528" s="66" t="s">
        <v>10500</v>
      </c>
    </row>
    <row r="529" spans="1:16">
      <c r="A529" s="98">
        <v>572</v>
      </c>
      <c r="B529" s="16" t="s">
        <v>1884</v>
      </c>
      <c r="C529" s="16" t="s">
        <v>2010</v>
      </c>
      <c r="D529" s="16" t="s">
        <v>2829</v>
      </c>
      <c r="E529" s="18">
        <v>44895</v>
      </c>
      <c r="F529" s="16" t="s">
        <v>2677</v>
      </c>
      <c r="G529" s="19">
        <v>8191100</v>
      </c>
      <c r="H529" s="19">
        <v>7371990</v>
      </c>
      <c r="I529" s="19">
        <v>6650995</v>
      </c>
      <c r="J529" s="19">
        <v>720995</v>
      </c>
      <c r="K529" s="19">
        <v>0</v>
      </c>
      <c r="L529" s="19">
        <v>0</v>
      </c>
      <c r="M529" s="19">
        <v>720995</v>
      </c>
      <c r="N529" s="19">
        <v>0</v>
      </c>
      <c r="O529" s="19">
        <v>0</v>
      </c>
      <c r="P529" s="66" t="s">
        <v>10500</v>
      </c>
    </row>
    <row r="530" spans="1:16">
      <c r="A530" s="98">
        <v>573</v>
      </c>
      <c r="B530" s="16" t="s">
        <v>1433</v>
      </c>
      <c r="C530" s="16" t="s">
        <v>1434</v>
      </c>
      <c r="D530" s="16" t="s">
        <v>2831</v>
      </c>
      <c r="E530" s="18">
        <v>45196</v>
      </c>
      <c r="F530" s="16" t="s">
        <v>2689</v>
      </c>
      <c r="G530" s="19">
        <v>7348845</v>
      </c>
      <c r="H530" s="19">
        <v>5144193</v>
      </c>
      <c r="I530" s="19">
        <v>4434738</v>
      </c>
      <c r="J530" s="19">
        <v>709455</v>
      </c>
      <c r="K530" s="19">
        <v>0</v>
      </c>
      <c r="L530" s="19">
        <v>0</v>
      </c>
      <c r="M530" s="19">
        <v>0</v>
      </c>
      <c r="N530" s="19">
        <v>0</v>
      </c>
      <c r="O530" s="19">
        <v>709455</v>
      </c>
      <c r="P530" s="66" t="s">
        <v>10500</v>
      </c>
    </row>
    <row r="531" spans="1:16">
      <c r="A531" s="98">
        <v>574</v>
      </c>
      <c r="B531" s="16" t="s">
        <v>107</v>
      </c>
      <c r="C531" s="16" t="s">
        <v>108</v>
      </c>
      <c r="D531" s="16" t="s">
        <v>2835</v>
      </c>
      <c r="E531" s="18">
        <v>45793</v>
      </c>
      <c r="F531" s="16" t="s">
        <v>2533</v>
      </c>
      <c r="G531" s="19">
        <v>8797500</v>
      </c>
      <c r="H531" s="19">
        <v>5366475</v>
      </c>
      <c r="I531" s="19">
        <v>4662675</v>
      </c>
      <c r="J531" s="19">
        <v>703800</v>
      </c>
      <c r="K531" s="19">
        <v>0</v>
      </c>
      <c r="L531" s="19">
        <v>351900</v>
      </c>
      <c r="M531" s="19">
        <v>351900</v>
      </c>
      <c r="N531" s="19">
        <v>0</v>
      </c>
      <c r="O531" s="19">
        <v>0</v>
      </c>
      <c r="P531" s="66" t="s">
        <v>10500</v>
      </c>
    </row>
    <row r="532" spans="1:16">
      <c r="A532" s="98">
        <v>575</v>
      </c>
      <c r="B532" s="16" t="s">
        <v>400</v>
      </c>
      <c r="C532" s="16" t="s">
        <v>70</v>
      </c>
      <c r="D532" s="16" t="s">
        <v>2839</v>
      </c>
      <c r="E532" s="18">
        <v>44646</v>
      </c>
      <c r="F532" s="16" t="s">
        <v>1998</v>
      </c>
      <c r="G532" s="19">
        <v>6200000</v>
      </c>
      <c r="H532" s="19">
        <v>6200000</v>
      </c>
      <c r="I532" s="19">
        <v>5500000</v>
      </c>
      <c r="J532" s="19">
        <v>700000</v>
      </c>
      <c r="K532" s="19">
        <v>0</v>
      </c>
      <c r="L532" s="19">
        <v>0</v>
      </c>
      <c r="M532" s="19">
        <v>0</v>
      </c>
      <c r="N532" s="19">
        <v>0</v>
      </c>
      <c r="O532" s="19">
        <v>700000</v>
      </c>
      <c r="P532" s="66" t="s">
        <v>10500</v>
      </c>
    </row>
    <row r="533" spans="1:16">
      <c r="A533" s="98">
        <v>576</v>
      </c>
      <c r="B533" s="16" t="s">
        <v>355</v>
      </c>
      <c r="C533" s="16" t="s">
        <v>356</v>
      </c>
      <c r="D533" s="16" t="s">
        <v>2843</v>
      </c>
      <c r="E533" s="18">
        <v>45322</v>
      </c>
      <c r="F533" s="16" t="s">
        <v>2467</v>
      </c>
      <c r="G533" s="19">
        <v>6456192</v>
      </c>
      <c r="H533" s="19">
        <v>4002840</v>
      </c>
      <c r="I533" s="19">
        <v>3305286</v>
      </c>
      <c r="J533" s="19">
        <v>697554</v>
      </c>
      <c r="K533" s="19">
        <v>0</v>
      </c>
      <c r="L533" s="19">
        <v>0</v>
      </c>
      <c r="M533" s="19">
        <v>129124</v>
      </c>
      <c r="N533" s="19">
        <v>0</v>
      </c>
      <c r="O533" s="19">
        <v>568430</v>
      </c>
      <c r="P533" s="66" t="s">
        <v>10500</v>
      </c>
    </row>
    <row r="534" spans="1:16">
      <c r="A534" s="98">
        <v>577</v>
      </c>
      <c r="B534" s="16" t="s">
        <v>355</v>
      </c>
      <c r="C534" s="16" t="s">
        <v>357</v>
      </c>
      <c r="D534" s="16" t="s">
        <v>2586</v>
      </c>
      <c r="E534" s="18">
        <v>45707</v>
      </c>
      <c r="F534" s="16" t="s">
        <v>2443</v>
      </c>
      <c r="G534" s="19">
        <v>6451500</v>
      </c>
      <c r="H534" s="19">
        <v>3999930</v>
      </c>
      <c r="I534" s="19">
        <v>3307469</v>
      </c>
      <c r="J534" s="19">
        <v>692461</v>
      </c>
      <c r="K534" s="19">
        <v>0</v>
      </c>
      <c r="L534" s="19">
        <v>0</v>
      </c>
      <c r="M534" s="19">
        <v>129030</v>
      </c>
      <c r="N534" s="19">
        <v>0</v>
      </c>
      <c r="O534" s="19">
        <v>563431</v>
      </c>
      <c r="P534" s="66" t="s">
        <v>10500</v>
      </c>
    </row>
    <row r="535" spans="1:16">
      <c r="A535" s="98">
        <v>578</v>
      </c>
      <c r="B535" s="16" t="s">
        <v>1447</v>
      </c>
      <c r="C535" s="16" t="s">
        <v>1464</v>
      </c>
      <c r="D535" s="16" t="s">
        <v>10191</v>
      </c>
      <c r="E535" s="18">
        <v>46022</v>
      </c>
      <c r="F535" s="16" t="s">
        <v>2342</v>
      </c>
      <c r="G535" s="19">
        <v>32550000</v>
      </c>
      <c r="H535" s="19">
        <v>14647500</v>
      </c>
      <c r="I535" s="19">
        <v>13956500</v>
      </c>
      <c r="J535" s="19">
        <v>691000</v>
      </c>
      <c r="K535" s="19">
        <v>691000</v>
      </c>
      <c r="L535" s="19">
        <v>0</v>
      </c>
      <c r="M535" s="19">
        <v>0</v>
      </c>
      <c r="N535" s="19">
        <v>0</v>
      </c>
      <c r="O535" s="19">
        <v>0</v>
      </c>
      <c r="P535" s="66" t="s">
        <v>10500</v>
      </c>
    </row>
    <row r="536" spans="1:16">
      <c r="A536" s="98">
        <v>579</v>
      </c>
      <c r="B536" s="16" t="s">
        <v>130</v>
      </c>
      <c r="C536" s="16" t="s">
        <v>25</v>
      </c>
      <c r="D536" s="16" t="s">
        <v>2735</v>
      </c>
      <c r="E536" s="18">
        <v>45016</v>
      </c>
      <c r="F536" s="16" t="s">
        <v>2737</v>
      </c>
      <c r="G536" s="19">
        <v>7917750</v>
      </c>
      <c r="H536" s="19">
        <v>6730093</v>
      </c>
      <c r="I536" s="19">
        <v>6039178</v>
      </c>
      <c r="J536" s="19">
        <v>690915</v>
      </c>
      <c r="K536" s="19">
        <v>0</v>
      </c>
      <c r="L536" s="19">
        <v>0</v>
      </c>
      <c r="M536" s="19">
        <v>0</v>
      </c>
      <c r="N536" s="19">
        <v>0</v>
      </c>
      <c r="O536" s="19">
        <v>690915</v>
      </c>
      <c r="P536" s="66" t="s">
        <v>10500</v>
      </c>
    </row>
    <row r="537" spans="1:16">
      <c r="A537" s="98">
        <v>580</v>
      </c>
      <c r="B537" s="16" t="s">
        <v>1266</v>
      </c>
      <c r="C537" s="16" t="s">
        <v>1098</v>
      </c>
      <c r="D537" s="16" t="s">
        <v>2856</v>
      </c>
      <c r="E537" s="18">
        <v>44620</v>
      </c>
      <c r="F537" s="16" t="s">
        <v>2857</v>
      </c>
      <c r="G537" s="19">
        <v>4000000</v>
      </c>
      <c r="H537" s="19">
        <v>4689398</v>
      </c>
      <c r="I537" s="19">
        <v>4000000</v>
      </c>
      <c r="J537" s="19">
        <v>689398</v>
      </c>
      <c r="K537" s="19">
        <v>0</v>
      </c>
      <c r="L537" s="19">
        <v>0</v>
      </c>
      <c r="M537" s="19">
        <v>0</v>
      </c>
      <c r="N537" s="19">
        <v>0</v>
      </c>
      <c r="O537" s="19">
        <v>689398</v>
      </c>
      <c r="P537" s="66" t="s">
        <v>10500</v>
      </c>
    </row>
    <row r="538" spans="1:16">
      <c r="A538" s="98">
        <v>581</v>
      </c>
      <c r="B538" s="16" t="s">
        <v>1884</v>
      </c>
      <c r="C538" s="16" t="s">
        <v>1885</v>
      </c>
      <c r="D538" s="16" t="s">
        <v>2861</v>
      </c>
      <c r="E538" s="18">
        <v>44943</v>
      </c>
      <c r="F538" s="16" t="s">
        <v>1368</v>
      </c>
      <c r="G538" s="19">
        <v>6854464</v>
      </c>
      <c r="H538" s="19">
        <v>6854464</v>
      </c>
      <c r="I538" s="19">
        <v>6169019</v>
      </c>
      <c r="J538" s="19">
        <v>685445</v>
      </c>
      <c r="K538" s="19">
        <v>685445</v>
      </c>
      <c r="L538" s="19">
        <v>0</v>
      </c>
      <c r="M538" s="19">
        <v>0</v>
      </c>
      <c r="N538" s="19">
        <v>0</v>
      </c>
      <c r="O538" s="19">
        <v>0</v>
      </c>
      <c r="P538" s="66" t="s">
        <v>10500</v>
      </c>
    </row>
    <row r="539" spans="1:16">
      <c r="A539" s="98">
        <v>582</v>
      </c>
      <c r="B539" s="16" t="s">
        <v>1433</v>
      </c>
      <c r="C539" s="16" t="s">
        <v>1475</v>
      </c>
      <c r="D539" s="16" t="s">
        <v>2863</v>
      </c>
      <c r="E539" s="18">
        <v>45565</v>
      </c>
      <c r="F539" s="16" t="s">
        <v>2615</v>
      </c>
      <c r="G539" s="19">
        <v>13661000</v>
      </c>
      <c r="H539" s="19">
        <v>10245750</v>
      </c>
      <c r="I539" s="19">
        <v>9562700</v>
      </c>
      <c r="J539" s="19">
        <v>683050</v>
      </c>
      <c r="K539" s="19">
        <v>0</v>
      </c>
      <c r="L539" s="19">
        <v>683050</v>
      </c>
      <c r="M539" s="19">
        <v>0</v>
      </c>
      <c r="N539" s="19">
        <v>0</v>
      </c>
      <c r="O539" s="19">
        <v>0</v>
      </c>
      <c r="P539" s="66" t="s">
        <v>10500</v>
      </c>
    </row>
    <row r="540" spans="1:16">
      <c r="A540" s="98">
        <v>583</v>
      </c>
      <c r="B540" s="16" t="s">
        <v>395</v>
      </c>
      <c r="C540" s="16" t="s">
        <v>68</v>
      </c>
      <c r="D540" s="16" t="s">
        <v>2865</v>
      </c>
      <c r="E540" s="18">
        <v>44187</v>
      </c>
      <c r="F540" s="16" t="s">
        <v>1734</v>
      </c>
      <c r="G540" s="19">
        <v>7584000</v>
      </c>
      <c r="H540" s="19">
        <v>7584000</v>
      </c>
      <c r="I540" s="19">
        <v>6902520</v>
      </c>
      <c r="J540" s="19">
        <v>681480</v>
      </c>
      <c r="K540" s="19">
        <v>0</v>
      </c>
      <c r="L540" s="19">
        <v>0</v>
      </c>
      <c r="M540" s="19">
        <v>0</v>
      </c>
      <c r="N540" s="19">
        <v>0</v>
      </c>
      <c r="O540" s="19">
        <v>681480</v>
      </c>
      <c r="P540" s="66" t="s">
        <v>10500</v>
      </c>
    </row>
    <row r="541" spans="1:16">
      <c r="A541" s="98">
        <v>584</v>
      </c>
      <c r="B541" s="16" t="s">
        <v>395</v>
      </c>
      <c r="C541" s="16" t="s">
        <v>68</v>
      </c>
      <c r="D541" s="16" t="s">
        <v>2867</v>
      </c>
      <c r="E541" s="18">
        <v>44902</v>
      </c>
      <c r="F541" s="16" t="s">
        <v>2868</v>
      </c>
      <c r="G541" s="19">
        <v>6846000</v>
      </c>
      <c r="H541" s="19">
        <v>6846000</v>
      </c>
      <c r="I541" s="19">
        <v>6165000</v>
      </c>
      <c r="J541" s="19">
        <v>681000</v>
      </c>
      <c r="K541" s="19">
        <v>0</v>
      </c>
      <c r="L541" s="19">
        <v>0</v>
      </c>
      <c r="M541" s="19">
        <v>0</v>
      </c>
      <c r="N541" s="19">
        <v>0</v>
      </c>
      <c r="O541" s="19">
        <v>681000</v>
      </c>
      <c r="P541" s="66" t="s">
        <v>10500</v>
      </c>
    </row>
    <row r="542" spans="1:16">
      <c r="A542" s="98">
        <v>585</v>
      </c>
      <c r="B542" s="16" t="s">
        <v>130</v>
      </c>
      <c r="C542" s="16" t="s">
        <v>132</v>
      </c>
      <c r="D542" s="16" t="s">
        <v>149</v>
      </c>
      <c r="E542" s="18">
        <v>46129</v>
      </c>
      <c r="F542" s="16" t="s">
        <v>10382</v>
      </c>
      <c r="G542" s="19">
        <v>13752000</v>
      </c>
      <c r="H542" s="19">
        <v>4125600</v>
      </c>
      <c r="I542" s="19">
        <v>3450000</v>
      </c>
      <c r="J542" s="19">
        <v>675600</v>
      </c>
      <c r="K542" s="19">
        <v>0</v>
      </c>
      <c r="L542" s="19">
        <v>675600</v>
      </c>
      <c r="M542" s="19">
        <v>0</v>
      </c>
      <c r="N542" s="19">
        <v>0</v>
      </c>
      <c r="O542" s="19">
        <v>0</v>
      </c>
      <c r="P542" s="66" t="s">
        <v>10500</v>
      </c>
    </row>
    <row r="543" spans="1:16">
      <c r="A543" s="98">
        <v>587</v>
      </c>
      <c r="B543" s="16" t="s">
        <v>107</v>
      </c>
      <c r="C543" s="16" t="s">
        <v>108</v>
      </c>
      <c r="D543" s="16" t="s">
        <v>2880</v>
      </c>
      <c r="E543" s="18">
        <v>45768</v>
      </c>
      <c r="F543" s="16" t="s">
        <v>2882</v>
      </c>
      <c r="G543" s="19">
        <v>13211607</v>
      </c>
      <c r="H543" s="19">
        <v>6605803</v>
      </c>
      <c r="I543" s="19">
        <v>5944483</v>
      </c>
      <c r="J543" s="19">
        <v>661320</v>
      </c>
      <c r="K543" s="19">
        <v>0</v>
      </c>
      <c r="L543" s="19">
        <v>660580</v>
      </c>
      <c r="M543" s="19">
        <v>740</v>
      </c>
      <c r="N543" s="19">
        <v>0</v>
      </c>
      <c r="O543" s="19">
        <v>0</v>
      </c>
      <c r="P543" s="66" t="s">
        <v>10500</v>
      </c>
    </row>
    <row r="544" spans="1:16">
      <c r="A544" s="98">
        <v>588</v>
      </c>
      <c r="B544" s="16" t="s">
        <v>1433</v>
      </c>
      <c r="C544" s="16" t="s">
        <v>1475</v>
      </c>
      <c r="D544" s="16" t="s">
        <v>2885</v>
      </c>
      <c r="E544" s="18">
        <v>45473</v>
      </c>
      <c r="F544" s="16" t="s">
        <v>2887</v>
      </c>
      <c r="G544" s="19">
        <v>13169643</v>
      </c>
      <c r="H544" s="19">
        <v>10535715</v>
      </c>
      <c r="I544" s="19">
        <v>9877233</v>
      </c>
      <c r="J544" s="19">
        <v>658482</v>
      </c>
      <c r="K544" s="19">
        <v>0</v>
      </c>
      <c r="L544" s="19">
        <v>658482</v>
      </c>
      <c r="M544" s="19">
        <v>0</v>
      </c>
      <c r="N544" s="19">
        <v>0</v>
      </c>
      <c r="O544" s="19">
        <v>0</v>
      </c>
      <c r="P544" s="66" t="s">
        <v>10500</v>
      </c>
    </row>
    <row r="545" spans="1:16">
      <c r="A545" s="98">
        <v>589</v>
      </c>
      <c r="B545" s="16" t="s">
        <v>1433</v>
      </c>
      <c r="C545" s="16" t="s">
        <v>1475</v>
      </c>
      <c r="D545" s="16" t="s">
        <v>2888</v>
      </c>
      <c r="E545" s="18">
        <v>45456</v>
      </c>
      <c r="F545" s="16" t="s">
        <v>1396</v>
      </c>
      <c r="G545" s="19">
        <v>13349676</v>
      </c>
      <c r="H545" s="19">
        <v>10267541</v>
      </c>
      <c r="I545" s="19">
        <v>9611767</v>
      </c>
      <c r="J545" s="19">
        <v>655774</v>
      </c>
      <c r="K545" s="19">
        <v>0</v>
      </c>
      <c r="L545" s="19">
        <v>0</v>
      </c>
      <c r="M545" s="19">
        <v>0</v>
      </c>
      <c r="N545" s="19">
        <v>0</v>
      </c>
      <c r="O545" s="19">
        <v>655774</v>
      </c>
      <c r="P545" s="66" t="s">
        <v>10500</v>
      </c>
    </row>
    <row r="546" spans="1:16">
      <c r="A546" s="98">
        <v>590</v>
      </c>
      <c r="B546" s="16" t="s">
        <v>400</v>
      </c>
      <c r="C546" s="16" t="s">
        <v>70</v>
      </c>
      <c r="D546" s="16" t="s">
        <v>2890</v>
      </c>
      <c r="E546" s="18">
        <v>44833</v>
      </c>
      <c r="F546" s="16" t="s">
        <v>2891</v>
      </c>
      <c r="G546" s="19">
        <v>7357300</v>
      </c>
      <c r="H546" s="19">
        <v>7357300</v>
      </c>
      <c r="I546" s="19">
        <v>6702165</v>
      </c>
      <c r="J546" s="19">
        <v>655135</v>
      </c>
      <c r="K546" s="19">
        <v>0</v>
      </c>
      <c r="L546" s="19">
        <v>0</v>
      </c>
      <c r="M546" s="19">
        <v>0</v>
      </c>
      <c r="N546" s="19">
        <v>0</v>
      </c>
      <c r="O546" s="19">
        <v>655135</v>
      </c>
      <c r="P546" s="66" t="s">
        <v>10500</v>
      </c>
    </row>
    <row r="547" spans="1:16">
      <c r="A547" s="98">
        <v>591</v>
      </c>
      <c r="B547" s="16" t="s">
        <v>355</v>
      </c>
      <c r="C547" s="16" t="s">
        <v>357</v>
      </c>
      <c r="D547" s="16" t="s">
        <v>2653</v>
      </c>
      <c r="E547" s="18">
        <v>45813</v>
      </c>
      <c r="F547" s="16" t="s">
        <v>2510</v>
      </c>
      <c r="G547" s="19">
        <v>9854200</v>
      </c>
      <c r="H547" s="19">
        <v>6602314</v>
      </c>
      <c r="I547" s="19">
        <v>5951648</v>
      </c>
      <c r="J547" s="19">
        <v>650666</v>
      </c>
      <c r="K547" s="19">
        <v>0</v>
      </c>
      <c r="L547" s="19">
        <v>0</v>
      </c>
      <c r="M547" s="19">
        <v>157956</v>
      </c>
      <c r="N547" s="19">
        <v>492710</v>
      </c>
      <c r="O547" s="19">
        <v>0</v>
      </c>
      <c r="P547" s="66" t="s">
        <v>10500</v>
      </c>
    </row>
    <row r="548" spans="1:16">
      <c r="A548" s="98">
        <v>592</v>
      </c>
      <c r="B548" s="16" t="s">
        <v>400</v>
      </c>
      <c r="C548" s="16" t="s">
        <v>70</v>
      </c>
      <c r="D548" s="16" t="s">
        <v>2892</v>
      </c>
      <c r="E548" s="18">
        <v>43735</v>
      </c>
      <c r="F548" s="16" t="s">
        <v>2894</v>
      </c>
      <c r="G548" s="19">
        <v>7000000</v>
      </c>
      <c r="H548" s="19">
        <v>7000000</v>
      </c>
      <c r="I548" s="19">
        <v>6350000</v>
      </c>
      <c r="J548" s="19">
        <v>650000</v>
      </c>
      <c r="K548" s="19">
        <v>0</v>
      </c>
      <c r="L548" s="19">
        <v>0</v>
      </c>
      <c r="M548" s="19">
        <v>0</v>
      </c>
      <c r="N548" s="19">
        <v>0</v>
      </c>
      <c r="O548" s="19">
        <v>650000</v>
      </c>
      <c r="P548" s="66" t="s">
        <v>10500</v>
      </c>
    </row>
    <row r="549" spans="1:16">
      <c r="A549" s="98">
        <v>593</v>
      </c>
      <c r="B549" s="16" t="s">
        <v>318</v>
      </c>
      <c r="C549" s="16" t="s">
        <v>320</v>
      </c>
      <c r="D549" s="16" t="s">
        <v>2730</v>
      </c>
      <c r="E549" s="18">
        <v>45712</v>
      </c>
      <c r="F549" s="16" t="s">
        <v>2732</v>
      </c>
      <c r="G549" s="19">
        <v>5276208</v>
      </c>
      <c r="H549" s="19">
        <v>5276208</v>
      </c>
      <c r="I549" s="19">
        <v>4632455</v>
      </c>
      <c r="J549" s="19">
        <v>643753</v>
      </c>
      <c r="K549" s="19">
        <v>0</v>
      </c>
      <c r="L549" s="19">
        <v>0</v>
      </c>
      <c r="M549" s="19">
        <v>643753</v>
      </c>
      <c r="N549" s="19">
        <v>0</v>
      </c>
      <c r="O549" s="19">
        <v>0</v>
      </c>
      <c r="P549" s="66" t="s">
        <v>10500</v>
      </c>
    </row>
    <row r="550" spans="1:16">
      <c r="A550" s="98">
        <v>594</v>
      </c>
      <c r="B550" s="16" t="s">
        <v>130</v>
      </c>
      <c r="C550" s="16" t="s">
        <v>24</v>
      </c>
      <c r="D550" s="16" t="s">
        <v>7176</v>
      </c>
      <c r="E550" s="18">
        <v>45777</v>
      </c>
      <c r="F550" s="16" t="s">
        <v>6799</v>
      </c>
      <c r="G550" s="19">
        <v>12827541</v>
      </c>
      <c r="H550" s="19">
        <v>11544786</v>
      </c>
      <c r="I550" s="19">
        <v>10903409</v>
      </c>
      <c r="J550" s="19">
        <v>641377</v>
      </c>
      <c r="K550" s="19">
        <v>641377</v>
      </c>
      <c r="L550" s="19">
        <v>0</v>
      </c>
      <c r="M550" s="19">
        <v>0</v>
      </c>
      <c r="N550" s="19">
        <v>0</v>
      </c>
      <c r="O550" s="19">
        <v>0</v>
      </c>
      <c r="P550" s="66" t="s">
        <v>10500</v>
      </c>
    </row>
    <row r="551" spans="1:16">
      <c r="A551" s="98">
        <v>595</v>
      </c>
      <c r="B551" s="16" t="s">
        <v>355</v>
      </c>
      <c r="C551" s="16" t="s">
        <v>1801</v>
      </c>
      <c r="D551" s="16" t="s">
        <v>2796</v>
      </c>
      <c r="E551" s="18">
        <v>45899</v>
      </c>
      <c r="F551" s="16" t="s">
        <v>2798</v>
      </c>
      <c r="G551" s="19">
        <v>6744750</v>
      </c>
      <c r="H551" s="19">
        <v>3844508</v>
      </c>
      <c r="I551" s="19">
        <v>3203756</v>
      </c>
      <c r="J551" s="19">
        <v>640752</v>
      </c>
      <c r="K551" s="19">
        <v>0</v>
      </c>
      <c r="L551" s="19">
        <v>269790</v>
      </c>
      <c r="M551" s="19">
        <v>0</v>
      </c>
      <c r="N551" s="19">
        <v>269790</v>
      </c>
      <c r="O551" s="19">
        <v>101172</v>
      </c>
      <c r="P551" s="66" t="s">
        <v>10500</v>
      </c>
    </row>
    <row r="552" spans="1:16">
      <c r="A552" s="98">
        <v>596</v>
      </c>
      <c r="B552" s="16" t="s">
        <v>130</v>
      </c>
      <c r="C552" s="16" t="s">
        <v>25</v>
      </c>
      <c r="D552" s="16" t="s">
        <v>2901</v>
      </c>
      <c r="E552" s="18">
        <v>45565</v>
      </c>
      <c r="F552" s="16" t="s">
        <v>2903</v>
      </c>
      <c r="G552" s="19">
        <v>8445600</v>
      </c>
      <c r="H552" s="19">
        <v>7601040</v>
      </c>
      <c r="I552" s="19">
        <v>6960456</v>
      </c>
      <c r="J552" s="19">
        <v>640584</v>
      </c>
      <c r="K552" s="19">
        <v>0</v>
      </c>
      <c r="L552" s="19">
        <v>0</v>
      </c>
      <c r="M552" s="19">
        <v>422280</v>
      </c>
      <c r="N552" s="19">
        <v>0</v>
      </c>
      <c r="O552" s="19">
        <v>218304</v>
      </c>
      <c r="P552" s="66" t="s">
        <v>10500</v>
      </c>
    </row>
    <row r="553" spans="1:16">
      <c r="A553" s="98">
        <v>597</v>
      </c>
      <c r="B553" s="16" t="s">
        <v>130</v>
      </c>
      <c r="C553" s="16" t="s">
        <v>24</v>
      </c>
      <c r="D553" s="16" t="s">
        <v>7211</v>
      </c>
      <c r="E553" s="18">
        <v>45556</v>
      </c>
      <c r="F553" s="16" t="s">
        <v>7213</v>
      </c>
      <c r="G553" s="19">
        <v>12735000</v>
      </c>
      <c r="H553" s="19">
        <v>11461500</v>
      </c>
      <c r="I553" s="19">
        <v>10824750</v>
      </c>
      <c r="J553" s="19">
        <v>636750</v>
      </c>
      <c r="K553" s="19">
        <v>636750</v>
      </c>
      <c r="L553" s="19">
        <v>0</v>
      </c>
      <c r="M553" s="19">
        <v>0</v>
      </c>
      <c r="N553" s="19">
        <v>0</v>
      </c>
      <c r="O553" s="19">
        <v>0</v>
      </c>
      <c r="P553" s="66" t="s">
        <v>10500</v>
      </c>
    </row>
    <row r="554" spans="1:16">
      <c r="A554" s="98">
        <v>598</v>
      </c>
      <c r="B554" s="16" t="s">
        <v>400</v>
      </c>
      <c r="C554" s="16" t="s">
        <v>70</v>
      </c>
      <c r="D554" s="16" t="s">
        <v>2907</v>
      </c>
      <c r="E554" s="18">
        <v>43777</v>
      </c>
      <c r="F554" s="16" t="s">
        <v>1957</v>
      </c>
      <c r="G554" s="19">
        <v>5912600</v>
      </c>
      <c r="H554" s="19">
        <v>5912600</v>
      </c>
      <c r="I554" s="19">
        <v>5278571</v>
      </c>
      <c r="J554" s="19">
        <v>634029</v>
      </c>
      <c r="K554" s="19">
        <v>0</v>
      </c>
      <c r="L554" s="19">
        <v>0</v>
      </c>
      <c r="M554" s="19">
        <v>0</v>
      </c>
      <c r="N554" s="19">
        <v>0</v>
      </c>
      <c r="O554" s="19">
        <v>634029</v>
      </c>
      <c r="P554" s="66" t="s">
        <v>10500</v>
      </c>
    </row>
    <row r="555" spans="1:16">
      <c r="A555" s="98">
        <v>599</v>
      </c>
      <c r="B555" s="16" t="s">
        <v>130</v>
      </c>
      <c r="C555" s="16" t="s">
        <v>2274</v>
      </c>
      <c r="D555" s="16" t="s">
        <v>2909</v>
      </c>
      <c r="E555" s="18">
        <v>45195</v>
      </c>
      <c r="F555" s="16" t="s">
        <v>2911</v>
      </c>
      <c r="G555" s="19">
        <v>7864965</v>
      </c>
      <c r="H555" s="19">
        <v>7078468</v>
      </c>
      <c r="I555" s="19">
        <v>6444656</v>
      </c>
      <c r="J555" s="19">
        <v>633812</v>
      </c>
      <c r="K555" s="19">
        <v>0</v>
      </c>
      <c r="L555" s="19">
        <v>0</v>
      </c>
      <c r="M555" s="19">
        <v>0</v>
      </c>
      <c r="N555" s="19">
        <v>0</v>
      </c>
      <c r="O555" s="19">
        <v>633812</v>
      </c>
      <c r="P555" s="66" t="s">
        <v>10500</v>
      </c>
    </row>
    <row r="556" spans="1:16">
      <c r="A556" s="98">
        <v>600</v>
      </c>
      <c r="B556" s="16" t="s">
        <v>355</v>
      </c>
      <c r="C556" s="16" t="s">
        <v>1801</v>
      </c>
      <c r="D556" s="16" t="s">
        <v>2407</v>
      </c>
      <c r="E556" s="18">
        <v>45813</v>
      </c>
      <c r="F556" s="16" t="s">
        <v>2409</v>
      </c>
      <c r="G556" s="19">
        <v>6791084</v>
      </c>
      <c r="H556" s="19">
        <v>3870917</v>
      </c>
      <c r="I556" s="19">
        <v>3237950</v>
      </c>
      <c r="J556" s="19">
        <v>632967</v>
      </c>
      <c r="K556" s="19">
        <v>0</v>
      </c>
      <c r="L556" s="19">
        <v>271643</v>
      </c>
      <c r="M556" s="19">
        <v>0</v>
      </c>
      <c r="N556" s="19">
        <v>271643</v>
      </c>
      <c r="O556" s="19">
        <v>89681</v>
      </c>
      <c r="P556" s="66" t="s">
        <v>10500</v>
      </c>
    </row>
    <row r="557" spans="1:16">
      <c r="A557" s="98">
        <v>601</v>
      </c>
      <c r="B557" s="16" t="s">
        <v>1433</v>
      </c>
      <c r="C557" s="16" t="s">
        <v>1434</v>
      </c>
      <c r="D557" s="16" t="s">
        <v>2920</v>
      </c>
      <c r="E557" s="18">
        <v>45362</v>
      </c>
      <c r="F557" s="16" t="s">
        <v>2922</v>
      </c>
      <c r="G557" s="19">
        <v>12544643</v>
      </c>
      <c r="H557" s="19">
        <v>9659376</v>
      </c>
      <c r="I557" s="19">
        <v>9032144</v>
      </c>
      <c r="J557" s="19">
        <v>627232</v>
      </c>
      <c r="K557" s="19">
        <v>0</v>
      </c>
      <c r="L557" s="19">
        <v>627232</v>
      </c>
      <c r="M557" s="19">
        <v>0</v>
      </c>
      <c r="N557" s="19">
        <v>0</v>
      </c>
      <c r="O557" s="19">
        <v>0</v>
      </c>
      <c r="P557" s="66" t="s">
        <v>10500</v>
      </c>
    </row>
    <row r="558" spans="1:16">
      <c r="A558" s="98">
        <v>602</v>
      </c>
      <c r="B558" s="16" t="s">
        <v>130</v>
      </c>
      <c r="C558" s="16" t="s">
        <v>24</v>
      </c>
      <c r="D558" s="16" t="s">
        <v>7218</v>
      </c>
      <c r="E558" s="18">
        <v>45551</v>
      </c>
      <c r="F558" s="16" t="s">
        <v>7220</v>
      </c>
      <c r="G558" s="19">
        <v>12395400</v>
      </c>
      <c r="H558" s="19">
        <v>10536090</v>
      </c>
      <c r="I558" s="19">
        <v>9916320</v>
      </c>
      <c r="J558" s="19">
        <v>619770</v>
      </c>
      <c r="K558" s="19">
        <v>619770</v>
      </c>
      <c r="L558" s="19">
        <v>0</v>
      </c>
      <c r="M558" s="19">
        <v>0</v>
      </c>
      <c r="N558" s="19">
        <v>0</v>
      </c>
      <c r="O558" s="19">
        <v>0</v>
      </c>
      <c r="P558" s="66" t="s">
        <v>10500</v>
      </c>
    </row>
    <row r="559" spans="1:16">
      <c r="A559" s="98">
        <v>603</v>
      </c>
      <c r="B559" s="16" t="s">
        <v>130</v>
      </c>
      <c r="C559" s="16" t="s">
        <v>24</v>
      </c>
      <c r="D559" s="16" t="s">
        <v>7140</v>
      </c>
      <c r="E559" s="18">
        <v>45422</v>
      </c>
      <c r="F559" s="16" t="s">
        <v>2950</v>
      </c>
      <c r="G559" s="19">
        <v>12334272</v>
      </c>
      <c r="H559" s="19">
        <v>11100846</v>
      </c>
      <c r="I559" s="19">
        <v>10484132</v>
      </c>
      <c r="J559" s="19">
        <v>616714</v>
      </c>
      <c r="K559" s="19">
        <v>616714</v>
      </c>
      <c r="L559" s="19">
        <v>0</v>
      </c>
      <c r="M559" s="19">
        <v>0</v>
      </c>
      <c r="N559" s="19">
        <v>0</v>
      </c>
      <c r="O559" s="19">
        <v>0</v>
      </c>
      <c r="P559" s="66" t="s">
        <v>10500</v>
      </c>
    </row>
    <row r="560" spans="1:16">
      <c r="A560" s="98">
        <v>605</v>
      </c>
      <c r="B560" s="16" t="s">
        <v>130</v>
      </c>
      <c r="C560" s="16" t="s">
        <v>24</v>
      </c>
      <c r="D560" s="16" t="s">
        <v>7221</v>
      </c>
      <c r="E560" s="18">
        <v>45399</v>
      </c>
      <c r="F560" s="16" t="s">
        <v>1945</v>
      </c>
      <c r="G560" s="19">
        <v>12329178</v>
      </c>
      <c r="H560" s="19">
        <v>11096260</v>
      </c>
      <c r="I560" s="19">
        <v>10479801</v>
      </c>
      <c r="J560" s="19">
        <v>616459</v>
      </c>
      <c r="K560" s="19">
        <v>616459</v>
      </c>
      <c r="L560" s="19">
        <v>0</v>
      </c>
      <c r="M560" s="19">
        <v>0</v>
      </c>
      <c r="N560" s="19">
        <v>0</v>
      </c>
      <c r="O560" s="19">
        <v>0</v>
      </c>
      <c r="P560" s="66" t="s">
        <v>10500</v>
      </c>
    </row>
    <row r="561" spans="1:16">
      <c r="A561" s="98">
        <v>606</v>
      </c>
      <c r="B561" s="16" t="s">
        <v>130</v>
      </c>
      <c r="C561" s="16" t="s">
        <v>24</v>
      </c>
      <c r="D561" s="16" t="s">
        <v>7207</v>
      </c>
      <c r="E561" s="18">
        <v>45443</v>
      </c>
      <c r="F561" s="16" t="s">
        <v>3733</v>
      </c>
      <c r="G561" s="19">
        <v>12312198</v>
      </c>
      <c r="H561" s="19">
        <v>11080980</v>
      </c>
      <c r="I561" s="19">
        <v>10465370</v>
      </c>
      <c r="J561" s="19">
        <v>615610</v>
      </c>
      <c r="K561" s="19">
        <v>615610</v>
      </c>
      <c r="L561" s="19">
        <v>0</v>
      </c>
      <c r="M561" s="19">
        <v>0</v>
      </c>
      <c r="N561" s="19">
        <v>0</v>
      </c>
      <c r="O561" s="19">
        <v>0</v>
      </c>
      <c r="P561" s="66" t="s">
        <v>10500</v>
      </c>
    </row>
    <row r="562" spans="1:16">
      <c r="A562" s="98">
        <v>607</v>
      </c>
      <c r="B562" s="16" t="s">
        <v>400</v>
      </c>
      <c r="C562" s="16" t="s">
        <v>70</v>
      </c>
      <c r="D562" s="16" t="s">
        <v>2943</v>
      </c>
      <c r="E562" s="18">
        <v>43885</v>
      </c>
      <c r="F562" s="16" t="s">
        <v>1734</v>
      </c>
      <c r="G562" s="19">
        <v>6986000</v>
      </c>
      <c r="H562" s="19">
        <v>6986000</v>
      </c>
      <c r="I562" s="19">
        <v>6372600</v>
      </c>
      <c r="J562" s="19">
        <v>613400</v>
      </c>
      <c r="K562" s="19">
        <v>0</v>
      </c>
      <c r="L562" s="19">
        <v>0</v>
      </c>
      <c r="M562" s="19">
        <v>0</v>
      </c>
      <c r="N562" s="19">
        <v>0</v>
      </c>
      <c r="O562" s="19">
        <v>613400</v>
      </c>
      <c r="P562" s="66" t="s">
        <v>10500</v>
      </c>
    </row>
    <row r="563" spans="1:16">
      <c r="A563" s="98">
        <v>608</v>
      </c>
      <c r="B563" s="16" t="s">
        <v>395</v>
      </c>
      <c r="C563" s="16" t="s">
        <v>68</v>
      </c>
      <c r="D563" s="16" t="s">
        <v>2945</v>
      </c>
      <c r="E563" s="18">
        <v>44169</v>
      </c>
      <c r="F563" s="16" t="s">
        <v>2947</v>
      </c>
      <c r="G563" s="19">
        <v>6500000</v>
      </c>
      <c r="H563" s="19">
        <v>6500000</v>
      </c>
      <c r="I563" s="19">
        <v>5890000</v>
      </c>
      <c r="J563" s="19">
        <v>610000</v>
      </c>
      <c r="K563" s="19">
        <v>0</v>
      </c>
      <c r="L563" s="19">
        <v>0</v>
      </c>
      <c r="M563" s="19">
        <v>0</v>
      </c>
      <c r="N563" s="19">
        <v>0</v>
      </c>
      <c r="O563" s="19">
        <v>610000</v>
      </c>
      <c r="P563" s="66" t="s">
        <v>10500</v>
      </c>
    </row>
    <row r="564" spans="1:16">
      <c r="A564" s="98">
        <v>609</v>
      </c>
      <c r="B564" s="16" t="s">
        <v>130</v>
      </c>
      <c r="C564" s="16" t="s">
        <v>24</v>
      </c>
      <c r="D564" s="16" t="s">
        <v>7227</v>
      </c>
      <c r="E564" s="18">
        <v>45383</v>
      </c>
      <c r="F564" s="16" t="s">
        <v>2113</v>
      </c>
      <c r="G564" s="19">
        <v>12195036</v>
      </c>
      <c r="H564" s="19">
        <v>10975533</v>
      </c>
      <c r="I564" s="19">
        <v>10365781</v>
      </c>
      <c r="J564" s="19">
        <v>609752</v>
      </c>
      <c r="K564" s="19">
        <v>609752</v>
      </c>
      <c r="L564" s="19">
        <v>0</v>
      </c>
      <c r="M564" s="19">
        <v>0</v>
      </c>
      <c r="N564" s="19">
        <v>0</v>
      </c>
      <c r="O564" s="19">
        <v>0</v>
      </c>
      <c r="P564" s="66" t="s">
        <v>10500</v>
      </c>
    </row>
    <row r="565" spans="1:16">
      <c r="A565" s="98">
        <v>610</v>
      </c>
      <c r="B565" s="16" t="s">
        <v>107</v>
      </c>
      <c r="C565" s="16" t="s">
        <v>1460</v>
      </c>
      <c r="D565" s="16" t="s">
        <v>2446</v>
      </c>
      <c r="E565" s="18">
        <v>46034</v>
      </c>
      <c r="F565" s="16" t="s">
        <v>2448</v>
      </c>
      <c r="G565" s="19">
        <v>13676950</v>
      </c>
      <c r="H565" s="19">
        <v>8342940</v>
      </c>
      <c r="I565" s="19">
        <v>7733541</v>
      </c>
      <c r="J565" s="19">
        <v>609399</v>
      </c>
      <c r="K565" s="19">
        <v>0</v>
      </c>
      <c r="L565" s="19">
        <v>0</v>
      </c>
      <c r="M565" s="19">
        <v>547078</v>
      </c>
      <c r="N565" s="19">
        <v>62321</v>
      </c>
      <c r="O565" s="19">
        <v>0</v>
      </c>
      <c r="P565" s="66" t="s">
        <v>10500</v>
      </c>
    </row>
    <row r="566" spans="1:16">
      <c r="A566" s="98">
        <v>611</v>
      </c>
      <c r="B566" s="16" t="s">
        <v>130</v>
      </c>
      <c r="C566" s="16" t="s">
        <v>24</v>
      </c>
      <c r="D566" s="16" t="s">
        <v>7201</v>
      </c>
      <c r="E566" s="18">
        <v>45558</v>
      </c>
      <c r="F566" s="16" t="s">
        <v>1399</v>
      </c>
      <c r="G566" s="19">
        <v>12140700</v>
      </c>
      <c r="H566" s="19">
        <v>10926630</v>
      </c>
      <c r="I566" s="19">
        <v>10319595</v>
      </c>
      <c r="J566" s="19">
        <v>607035</v>
      </c>
      <c r="K566" s="19">
        <v>607035</v>
      </c>
      <c r="L566" s="19">
        <v>0</v>
      </c>
      <c r="M566" s="19">
        <v>0</v>
      </c>
      <c r="N566" s="19">
        <v>0</v>
      </c>
      <c r="O566" s="19">
        <v>0</v>
      </c>
      <c r="P566" s="66" t="s">
        <v>10500</v>
      </c>
    </row>
    <row r="567" spans="1:16">
      <c r="A567" s="98">
        <v>612</v>
      </c>
      <c r="B567" s="16" t="s">
        <v>1429</v>
      </c>
      <c r="C567" s="16" t="s">
        <v>192</v>
      </c>
      <c r="D567" s="16" t="s">
        <v>257</v>
      </c>
      <c r="E567" s="18">
        <v>46142</v>
      </c>
      <c r="F567" s="16" t="s">
        <v>9613</v>
      </c>
      <c r="G567" s="19">
        <v>1805600</v>
      </c>
      <c r="H567" s="19">
        <v>1805600</v>
      </c>
      <c r="I567" s="19">
        <v>1200000</v>
      </c>
      <c r="J567" s="19">
        <v>605600</v>
      </c>
      <c r="K567" s="19">
        <v>605600</v>
      </c>
      <c r="L567" s="19">
        <v>0</v>
      </c>
      <c r="M567" s="19">
        <v>0</v>
      </c>
      <c r="N567" s="19">
        <v>0</v>
      </c>
      <c r="O567" s="19">
        <v>0</v>
      </c>
      <c r="P567" s="66" t="s">
        <v>10500</v>
      </c>
    </row>
    <row r="568" spans="1:16">
      <c r="A568" s="98">
        <v>613</v>
      </c>
      <c r="B568" s="16" t="s">
        <v>130</v>
      </c>
      <c r="C568" s="16" t="s">
        <v>25</v>
      </c>
      <c r="D568" s="16" t="s">
        <v>2948</v>
      </c>
      <c r="E568" s="18">
        <v>45344</v>
      </c>
      <c r="F568" s="16" t="s">
        <v>2950</v>
      </c>
      <c r="G568" s="19">
        <v>12106740</v>
      </c>
      <c r="H568" s="19">
        <v>10896066</v>
      </c>
      <c r="I568" s="19">
        <v>10290729</v>
      </c>
      <c r="J568" s="19">
        <v>605337</v>
      </c>
      <c r="K568" s="19">
        <v>0</v>
      </c>
      <c r="L568" s="19">
        <v>0</v>
      </c>
      <c r="M568" s="19">
        <v>605337</v>
      </c>
      <c r="N568" s="19">
        <v>0</v>
      </c>
      <c r="O568" s="19">
        <v>0</v>
      </c>
      <c r="P568" s="66" t="s">
        <v>10500</v>
      </c>
    </row>
    <row r="569" spans="1:16">
      <c r="A569" s="98">
        <v>614</v>
      </c>
      <c r="B569" s="16" t="s">
        <v>130</v>
      </c>
      <c r="C569" s="16" t="s">
        <v>24</v>
      </c>
      <c r="D569" s="16" t="s">
        <v>7134</v>
      </c>
      <c r="E569" s="18">
        <v>45225</v>
      </c>
      <c r="F569" s="16" t="s">
        <v>5487</v>
      </c>
      <c r="G569" s="19">
        <v>12105042</v>
      </c>
      <c r="H569" s="19">
        <v>10894536</v>
      </c>
      <c r="I569" s="19">
        <v>10289284</v>
      </c>
      <c r="J569" s="19">
        <v>605252</v>
      </c>
      <c r="K569" s="19">
        <v>605252</v>
      </c>
      <c r="L569" s="19">
        <v>0</v>
      </c>
      <c r="M569" s="19">
        <v>0</v>
      </c>
      <c r="N569" s="19">
        <v>0</v>
      </c>
      <c r="O569" s="19">
        <v>0</v>
      </c>
      <c r="P569" s="66" t="s">
        <v>10500</v>
      </c>
    </row>
    <row r="570" spans="1:16">
      <c r="A570" s="98">
        <v>615</v>
      </c>
      <c r="B570" s="16" t="s">
        <v>1433</v>
      </c>
      <c r="C570" s="16" t="s">
        <v>1434</v>
      </c>
      <c r="D570" s="16" t="s">
        <v>2954</v>
      </c>
      <c r="E570" s="18">
        <v>45313</v>
      </c>
      <c r="F570" s="16" t="s">
        <v>2956</v>
      </c>
      <c r="G570" s="19">
        <v>12063393</v>
      </c>
      <c r="H570" s="19">
        <v>9650717</v>
      </c>
      <c r="I570" s="19">
        <v>9047545.5999999996</v>
      </c>
      <c r="J570" s="19">
        <v>603171.4</v>
      </c>
      <c r="K570" s="19">
        <v>0</v>
      </c>
      <c r="L570" s="19">
        <v>0</v>
      </c>
      <c r="M570" s="19">
        <v>0</v>
      </c>
      <c r="N570" s="19">
        <v>0</v>
      </c>
      <c r="O570" s="19">
        <v>603171.4</v>
      </c>
      <c r="P570" s="66" t="s">
        <v>10500</v>
      </c>
    </row>
    <row r="571" spans="1:16">
      <c r="A571" s="98">
        <v>616</v>
      </c>
      <c r="B571" s="16" t="s">
        <v>130</v>
      </c>
      <c r="C571" s="16" t="s">
        <v>2274</v>
      </c>
      <c r="D571" s="16" t="s">
        <v>2967</v>
      </c>
      <c r="E571" s="18">
        <v>45199</v>
      </c>
      <c r="F571" s="16" t="s">
        <v>2969</v>
      </c>
      <c r="G571" s="19">
        <v>12016746</v>
      </c>
      <c r="H571" s="19">
        <v>10214231</v>
      </c>
      <c r="I571" s="19">
        <v>9613394</v>
      </c>
      <c r="J571" s="19">
        <v>600837</v>
      </c>
      <c r="K571" s="19">
        <v>0</v>
      </c>
      <c r="L571" s="19">
        <v>0</v>
      </c>
      <c r="M571" s="19">
        <v>0</v>
      </c>
      <c r="N571" s="19">
        <v>600837</v>
      </c>
      <c r="O571" s="19">
        <v>0</v>
      </c>
      <c r="P571" s="66" t="s">
        <v>10500</v>
      </c>
    </row>
    <row r="572" spans="1:16">
      <c r="A572" s="98">
        <v>617</v>
      </c>
      <c r="B572" s="16" t="s">
        <v>130</v>
      </c>
      <c r="C572" s="16" t="s">
        <v>2274</v>
      </c>
      <c r="D572" s="16" t="s">
        <v>2375</v>
      </c>
      <c r="E572" s="18">
        <v>45187</v>
      </c>
      <c r="F572" s="16" t="s">
        <v>2377</v>
      </c>
      <c r="G572" s="19">
        <v>12016746</v>
      </c>
      <c r="H572" s="19">
        <v>10815068</v>
      </c>
      <c r="I572" s="19">
        <v>10214231</v>
      </c>
      <c r="J572" s="19">
        <v>600837</v>
      </c>
      <c r="K572" s="19">
        <v>600837</v>
      </c>
      <c r="L572" s="19">
        <v>0</v>
      </c>
      <c r="M572" s="19">
        <v>0</v>
      </c>
      <c r="N572" s="19">
        <v>0</v>
      </c>
      <c r="O572" s="19">
        <v>0</v>
      </c>
      <c r="P572" s="66" t="s">
        <v>10500</v>
      </c>
    </row>
    <row r="573" spans="1:16">
      <c r="A573" s="98">
        <v>618</v>
      </c>
      <c r="B573" s="16" t="s">
        <v>395</v>
      </c>
      <c r="C573" s="16" t="s">
        <v>68</v>
      </c>
      <c r="D573" s="16" t="s">
        <v>2973</v>
      </c>
      <c r="E573" s="18">
        <v>44120</v>
      </c>
      <c r="F573" s="16" t="s">
        <v>2975</v>
      </c>
      <c r="G573" s="19">
        <v>6700000</v>
      </c>
      <c r="H573" s="19">
        <v>6700000</v>
      </c>
      <c r="I573" s="19">
        <v>6100000</v>
      </c>
      <c r="J573" s="19">
        <v>600000</v>
      </c>
      <c r="K573" s="19">
        <v>0</v>
      </c>
      <c r="L573" s="19">
        <v>0</v>
      </c>
      <c r="M573" s="19">
        <v>0</v>
      </c>
      <c r="N573" s="19">
        <v>0</v>
      </c>
      <c r="O573" s="19">
        <v>600000</v>
      </c>
      <c r="P573" s="66" t="s">
        <v>10500</v>
      </c>
    </row>
    <row r="574" spans="1:16">
      <c r="A574" s="98">
        <v>620</v>
      </c>
      <c r="B574" s="16" t="s">
        <v>130</v>
      </c>
      <c r="C574" s="16" t="s">
        <v>25</v>
      </c>
      <c r="D574" s="16" t="s">
        <v>2976</v>
      </c>
      <c r="E574" s="18">
        <v>45334</v>
      </c>
      <c r="F574" s="16" t="s">
        <v>2978</v>
      </c>
      <c r="G574" s="19">
        <v>11972598</v>
      </c>
      <c r="H574" s="19">
        <v>10775340</v>
      </c>
      <c r="I574" s="19">
        <v>10176710</v>
      </c>
      <c r="J574" s="19">
        <v>598630</v>
      </c>
      <c r="K574" s="19">
        <v>0</v>
      </c>
      <c r="L574" s="19">
        <v>598630</v>
      </c>
      <c r="M574" s="19">
        <v>0</v>
      </c>
      <c r="N574" s="19">
        <v>0</v>
      </c>
      <c r="O574" s="19">
        <v>0</v>
      </c>
      <c r="P574" s="66" t="s">
        <v>10500</v>
      </c>
    </row>
    <row r="575" spans="1:16">
      <c r="A575" s="98">
        <v>621</v>
      </c>
      <c r="B575" s="16" t="s">
        <v>130</v>
      </c>
      <c r="C575" s="16" t="s">
        <v>2274</v>
      </c>
      <c r="D575" s="16" t="s">
        <v>7928</v>
      </c>
      <c r="E575" s="18">
        <v>45142</v>
      </c>
      <c r="F575" s="16" t="s">
        <v>2600</v>
      </c>
      <c r="G575" s="19">
        <v>11970900</v>
      </c>
      <c r="H575" s="19">
        <v>10773810</v>
      </c>
      <c r="I575" s="19">
        <v>10175265</v>
      </c>
      <c r="J575" s="19">
        <v>598545</v>
      </c>
      <c r="K575" s="19">
        <v>598545</v>
      </c>
      <c r="L575" s="19">
        <v>0</v>
      </c>
      <c r="M575" s="19">
        <v>0</v>
      </c>
      <c r="N575" s="19">
        <v>0</v>
      </c>
      <c r="O575" s="19">
        <v>0</v>
      </c>
      <c r="P575" s="66" t="s">
        <v>10500</v>
      </c>
    </row>
    <row r="576" spans="1:16">
      <c r="A576" s="98">
        <v>622</v>
      </c>
      <c r="B576" s="16" t="s">
        <v>130</v>
      </c>
      <c r="C576" s="16" t="s">
        <v>25</v>
      </c>
      <c r="D576" s="16" t="s">
        <v>7772</v>
      </c>
      <c r="E576" s="18">
        <v>45272</v>
      </c>
      <c r="F576" s="16" t="s">
        <v>2664</v>
      </c>
      <c r="G576" s="19">
        <v>11928450</v>
      </c>
      <c r="H576" s="19">
        <v>10735611</v>
      </c>
      <c r="I576" s="19">
        <v>10139188</v>
      </c>
      <c r="J576" s="19">
        <v>596423</v>
      </c>
      <c r="K576" s="19">
        <v>596423</v>
      </c>
      <c r="L576" s="19">
        <v>0</v>
      </c>
      <c r="M576" s="19">
        <v>0</v>
      </c>
      <c r="N576" s="19">
        <v>0</v>
      </c>
      <c r="O576" s="19">
        <v>0</v>
      </c>
      <c r="P576" s="66" t="s">
        <v>10500</v>
      </c>
    </row>
    <row r="577" spans="1:16">
      <c r="A577" s="98">
        <v>623</v>
      </c>
      <c r="B577" s="16" t="s">
        <v>130</v>
      </c>
      <c r="C577" s="16" t="s">
        <v>2274</v>
      </c>
      <c r="D577" s="16" t="s">
        <v>2989</v>
      </c>
      <c r="E577" s="18">
        <v>45168</v>
      </c>
      <c r="F577" s="16" t="s">
        <v>2737</v>
      </c>
      <c r="G577" s="19">
        <v>11928450</v>
      </c>
      <c r="H577" s="19">
        <v>10139188</v>
      </c>
      <c r="I577" s="19">
        <v>9542765</v>
      </c>
      <c r="J577" s="19">
        <v>596423</v>
      </c>
      <c r="K577" s="19">
        <v>0</v>
      </c>
      <c r="L577" s="19">
        <v>0</v>
      </c>
      <c r="M577" s="19">
        <v>0</v>
      </c>
      <c r="N577" s="19">
        <v>0</v>
      </c>
      <c r="O577" s="19">
        <v>596423</v>
      </c>
      <c r="P577" s="66" t="s">
        <v>10500</v>
      </c>
    </row>
    <row r="578" spans="1:16">
      <c r="A578" s="98">
        <v>624</v>
      </c>
      <c r="B578" s="16" t="s">
        <v>130</v>
      </c>
      <c r="C578" s="16" t="s">
        <v>25</v>
      </c>
      <c r="D578" s="16" t="s">
        <v>2994</v>
      </c>
      <c r="E578" s="18">
        <v>45230</v>
      </c>
      <c r="F578" s="16" t="s">
        <v>2996</v>
      </c>
      <c r="G578" s="19">
        <v>11886000</v>
      </c>
      <c r="H578" s="19">
        <v>10697400</v>
      </c>
      <c r="I578" s="19">
        <v>10103100</v>
      </c>
      <c r="J578" s="19">
        <v>594300</v>
      </c>
      <c r="K578" s="19">
        <v>0</v>
      </c>
      <c r="L578" s="19">
        <v>594300</v>
      </c>
      <c r="M578" s="19">
        <v>0</v>
      </c>
      <c r="N578" s="19">
        <v>0</v>
      </c>
      <c r="O578" s="19">
        <v>0</v>
      </c>
      <c r="P578" s="66" t="s">
        <v>10500</v>
      </c>
    </row>
    <row r="579" spans="1:16">
      <c r="A579" s="98">
        <v>625</v>
      </c>
      <c r="B579" s="16" t="s">
        <v>130</v>
      </c>
      <c r="C579" s="16" t="s">
        <v>25</v>
      </c>
      <c r="D579" s="16" t="s">
        <v>2997</v>
      </c>
      <c r="E579" s="18">
        <v>45223</v>
      </c>
      <c r="F579" s="16" t="s">
        <v>1357</v>
      </c>
      <c r="G579" s="19">
        <v>11886000</v>
      </c>
      <c r="H579" s="19">
        <v>10697400</v>
      </c>
      <c r="I579" s="19">
        <v>10103100</v>
      </c>
      <c r="J579" s="19">
        <v>594300</v>
      </c>
      <c r="K579" s="19">
        <v>0</v>
      </c>
      <c r="L579" s="19">
        <v>594300</v>
      </c>
      <c r="M579" s="19">
        <v>0</v>
      </c>
      <c r="N579" s="19">
        <v>0</v>
      </c>
      <c r="O579" s="19">
        <v>0</v>
      </c>
      <c r="P579" s="66" t="s">
        <v>10500</v>
      </c>
    </row>
    <row r="580" spans="1:16">
      <c r="A580" s="98">
        <v>626</v>
      </c>
      <c r="B580" s="16" t="s">
        <v>130</v>
      </c>
      <c r="C580" s="16" t="s">
        <v>2274</v>
      </c>
      <c r="D580" s="16" t="s">
        <v>3002</v>
      </c>
      <c r="E580" s="18">
        <v>45083</v>
      </c>
      <c r="F580" s="16" t="s">
        <v>3004</v>
      </c>
      <c r="G580" s="19">
        <v>11843550</v>
      </c>
      <c r="H580" s="19">
        <v>10659201</v>
      </c>
      <c r="I580" s="19">
        <v>10067023</v>
      </c>
      <c r="J580" s="19">
        <v>592178</v>
      </c>
      <c r="K580" s="19">
        <v>0</v>
      </c>
      <c r="L580" s="19">
        <v>592178</v>
      </c>
      <c r="M580" s="19">
        <v>0</v>
      </c>
      <c r="N580" s="19">
        <v>0</v>
      </c>
      <c r="O580" s="19">
        <v>0</v>
      </c>
      <c r="P580" s="66" t="s">
        <v>10500</v>
      </c>
    </row>
    <row r="581" spans="1:16">
      <c r="A581" s="98">
        <v>627</v>
      </c>
      <c r="B581" s="16" t="s">
        <v>1433</v>
      </c>
      <c r="C581" s="16" t="s">
        <v>6</v>
      </c>
      <c r="D581" s="16" t="s">
        <v>2387</v>
      </c>
      <c r="E581" s="18">
        <v>45107</v>
      </c>
      <c r="F581" s="16" t="s">
        <v>2389</v>
      </c>
      <c r="G581" s="19">
        <v>11830357</v>
      </c>
      <c r="H581" s="19">
        <v>10055803</v>
      </c>
      <c r="I581" s="19">
        <v>9464285</v>
      </c>
      <c r="J581" s="19">
        <v>591518</v>
      </c>
      <c r="K581" s="19">
        <v>0</v>
      </c>
      <c r="L581" s="19">
        <v>0</v>
      </c>
      <c r="M581" s="19">
        <v>591518</v>
      </c>
      <c r="N581" s="19">
        <v>0</v>
      </c>
      <c r="O581" s="19">
        <v>0</v>
      </c>
      <c r="P581" s="66" t="s">
        <v>10500</v>
      </c>
    </row>
    <row r="582" spans="1:16">
      <c r="A582" s="98">
        <v>628</v>
      </c>
      <c r="B582" s="16" t="s">
        <v>130</v>
      </c>
      <c r="C582" s="16" t="s">
        <v>2274</v>
      </c>
      <c r="D582" s="16" t="s">
        <v>3017</v>
      </c>
      <c r="E582" s="18">
        <v>45132</v>
      </c>
      <c r="F582" s="16" t="s">
        <v>1357</v>
      </c>
      <c r="G582" s="19">
        <v>11819778</v>
      </c>
      <c r="H582" s="19">
        <v>10046811</v>
      </c>
      <c r="I582" s="19">
        <v>9455821.2400000002</v>
      </c>
      <c r="J582" s="19">
        <v>590989.76</v>
      </c>
      <c r="K582" s="19">
        <v>0</v>
      </c>
      <c r="L582" s="19">
        <v>0</v>
      </c>
      <c r="M582" s="19">
        <v>0</v>
      </c>
      <c r="N582" s="19">
        <v>0</v>
      </c>
      <c r="O582" s="19">
        <v>590989.76</v>
      </c>
      <c r="P582" s="66" t="s">
        <v>10500</v>
      </c>
    </row>
    <row r="583" spans="1:16">
      <c r="A583" s="98">
        <v>629</v>
      </c>
      <c r="B583" s="16" t="s">
        <v>1433</v>
      </c>
      <c r="C583" s="16" t="s">
        <v>5</v>
      </c>
      <c r="D583" s="16" t="s">
        <v>3021</v>
      </c>
      <c r="E583" s="18">
        <v>45237</v>
      </c>
      <c r="F583" s="16" t="s">
        <v>3023</v>
      </c>
      <c r="G583" s="19">
        <v>8433036</v>
      </c>
      <c r="H583" s="19">
        <v>6746428</v>
      </c>
      <c r="I583" s="19">
        <v>6156115</v>
      </c>
      <c r="J583" s="19">
        <v>590313</v>
      </c>
      <c r="K583" s="19">
        <v>0</v>
      </c>
      <c r="L583" s="19">
        <v>0</v>
      </c>
      <c r="M583" s="19">
        <v>0</v>
      </c>
      <c r="N583" s="19">
        <v>0</v>
      </c>
      <c r="O583" s="19">
        <v>590313</v>
      </c>
      <c r="P583" s="66" t="s">
        <v>10500</v>
      </c>
    </row>
    <row r="584" spans="1:16">
      <c r="A584" s="98">
        <v>630</v>
      </c>
      <c r="B584" s="16" t="s">
        <v>395</v>
      </c>
      <c r="C584" s="16" t="s">
        <v>68</v>
      </c>
      <c r="D584" s="16" t="s">
        <v>3024</v>
      </c>
      <c r="E584" s="18">
        <v>44285</v>
      </c>
      <c r="F584" s="16" t="s">
        <v>3026</v>
      </c>
      <c r="G584" s="19">
        <v>6896500</v>
      </c>
      <c r="H584" s="19">
        <v>6896500</v>
      </c>
      <c r="I584" s="19">
        <v>6306190</v>
      </c>
      <c r="J584" s="19">
        <v>590310</v>
      </c>
      <c r="K584" s="19">
        <v>0</v>
      </c>
      <c r="L584" s="19">
        <v>0</v>
      </c>
      <c r="M584" s="19">
        <v>0</v>
      </c>
      <c r="N584" s="19">
        <v>0</v>
      </c>
      <c r="O584" s="19">
        <v>590310</v>
      </c>
      <c r="P584" s="66" t="s">
        <v>10500</v>
      </c>
    </row>
    <row r="585" spans="1:16">
      <c r="A585" s="98">
        <v>631</v>
      </c>
      <c r="B585" s="16" t="s">
        <v>130</v>
      </c>
      <c r="C585" s="16" t="s">
        <v>2274</v>
      </c>
      <c r="D585" s="16" t="s">
        <v>3027</v>
      </c>
      <c r="E585" s="18">
        <v>45160</v>
      </c>
      <c r="F585" s="16" t="s">
        <v>2722</v>
      </c>
      <c r="G585" s="19">
        <v>11801100</v>
      </c>
      <c r="H585" s="19">
        <v>10620990</v>
      </c>
      <c r="I585" s="19">
        <v>10030935</v>
      </c>
      <c r="J585" s="19">
        <v>590055</v>
      </c>
      <c r="K585" s="19">
        <v>0</v>
      </c>
      <c r="L585" s="19">
        <v>590055</v>
      </c>
      <c r="M585" s="19">
        <v>0</v>
      </c>
      <c r="N585" s="19">
        <v>0</v>
      </c>
      <c r="O585" s="19">
        <v>0</v>
      </c>
      <c r="P585" s="66" t="s">
        <v>10500</v>
      </c>
    </row>
    <row r="586" spans="1:16">
      <c r="A586" s="98">
        <v>632</v>
      </c>
      <c r="B586" s="16" t="s">
        <v>130</v>
      </c>
      <c r="C586" s="16" t="s">
        <v>2274</v>
      </c>
      <c r="D586" s="16" t="s">
        <v>7837</v>
      </c>
      <c r="E586" s="18">
        <v>45097</v>
      </c>
      <c r="F586" s="16" t="s">
        <v>5163</v>
      </c>
      <c r="G586" s="19">
        <v>11748462</v>
      </c>
      <c r="H586" s="19">
        <v>10573614</v>
      </c>
      <c r="I586" s="19">
        <v>9986191</v>
      </c>
      <c r="J586" s="19">
        <v>587423</v>
      </c>
      <c r="K586" s="19">
        <v>587423</v>
      </c>
      <c r="L586" s="19">
        <v>0</v>
      </c>
      <c r="M586" s="19">
        <v>0</v>
      </c>
      <c r="N586" s="19">
        <v>0</v>
      </c>
      <c r="O586" s="19">
        <v>0</v>
      </c>
      <c r="P586" s="66" t="s">
        <v>10500</v>
      </c>
    </row>
    <row r="587" spans="1:16">
      <c r="A587" s="98">
        <v>633</v>
      </c>
      <c r="B587" s="16" t="s">
        <v>395</v>
      </c>
      <c r="C587" s="16" t="s">
        <v>68</v>
      </c>
      <c r="D587" s="16" t="s">
        <v>3033</v>
      </c>
      <c r="E587" s="18">
        <v>44173</v>
      </c>
      <c r="F587" s="16" t="s">
        <v>1916</v>
      </c>
      <c r="G587" s="19">
        <v>8436750</v>
      </c>
      <c r="H587" s="19">
        <v>8436750</v>
      </c>
      <c r="I587" s="19">
        <v>7850000</v>
      </c>
      <c r="J587" s="19">
        <v>586750</v>
      </c>
      <c r="K587" s="19">
        <v>0</v>
      </c>
      <c r="L587" s="19">
        <v>0</v>
      </c>
      <c r="M587" s="19">
        <v>0</v>
      </c>
      <c r="N587" s="19">
        <v>0</v>
      </c>
      <c r="O587" s="19">
        <v>586750</v>
      </c>
      <c r="P587" s="66" t="s">
        <v>10500</v>
      </c>
    </row>
    <row r="588" spans="1:16">
      <c r="A588" s="98">
        <v>634</v>
      </c>
      <c r="B588" s="16" t="s">
        <v>130</v>
      </c>
      <c r="C588" s="16" t="s">
        <v>2274</v>
      </c>
      <c r="D588" s="16" t="s">
        <v>7850</v>
      </c>
      <c r="E588" s="18">
        <v>45100</v>
      </c>
      <c r="F588" s="16" t="s">
        <v>3016</v>
      </c>
      <c r="G588" s="19">
        <v>11716200</v>
      </c>
      <c r="H588" s="19">
        <v>10544580</v>
      </c>
      <c r="I588" s="19">
        <v>9958770</v>
      </c>
      <c r="J588" s="19">
        <v>585810</v>
      </c>
      <c r="K588" s="19">
        <v>585810</v>
      </c>
      <c r="L588" s="19">
        <v>0</v>
      </c>
      <c r="M588" s="19">
        <v>0</v>
      </c>
      <c r="N588" s="19">
        <v>0</v>
      </c>
      <c r="O588" s="19">
        <v>0</v>
      </c>
      <c r="P588" s="66" t="s">
        <v>10500</v>
      </c>
    </row>
    <row r="589" spans="1:16">
      <c r="A589" s="98">
        <v>635</v>
      </c>
      <c r="B589" s="16" t="s">
        <v>1433</v>
      </c>
      <c r="C589" s="16" t="s">
        <v>94</v>
      </c>
      <c r="D589" s="16" t="s">
        <v>3037</v>
      </c>
      <c r="E589" s="18">
        <v>45107</v>
      </c>
      <c r="F589" s="16" t="s">
        <v>3039</v>
      </c>
      <c r="G589" s="19">
        <v>7349706</v>
      </c>
      <c r="H589" s="19">
        <v>5512278</v>
      </c>
      <c r="I589" s="19">
        <v>4927440</v>
      </c>
      <c r="J589" s="19">
        <v>584838</v>
      </c>
      <c r="K589" s="19">
        <v>0</v>
      </c>
      <c r="L589" s="19">
        <v>0</v>
      </c>
      <c r="M589" s="19">
        <v>0</v>
      </c>
      <c r="N589" s="19">
        <v>0</v>
      </c>
      <c r="O589" s="19">
        <v>584838</v>
      </c>
      <c r="P589" s="66" t="s">
        <v>10500</v>
      </c>
    </row>
    <row r="590" spans="1:16">
      <c r="A590" s="98">
        <v>636</v>
      </c>
      <c r="B590" s="16" t="s">
        <v>1433</v>
      </c>
      <c r="C590" s="16" t="s">
        <v>94</v>
      </c>
      <c r="D590" s="16" t="s">
        <v>3040</v>
      </c>
      <c r="E590" s="18">
        <v>45107</v>
      </c>
      <c r="F590" s="16" t="s">
        <v>3042</v>
      </c>
      <c r="G590" s="19">
        <v>7348845</v>
      </c>
      <c r="H590" s="19">
        <v>5511635</v>
      </c>
      <c r="I590" s="19">
        <v>4927440</v>
      </c>
      <c r="J590" s="19">
        <v>584195</v>
      </c>
      <c r="K590" s="19">
        <v>0</v>
      </c>
      <c r="L590" s="19">
        <v>0</v>
      </c>
      <c r="M590" s="19">
        <v>0</v>
      </c>
      <c r="N590" s="19">
        <v>0</v>
      </c>
      <c r="O590" s="19">
        <v>584195</v>
      </c>
      <c r="P590" s="66" t="s">
        <v>10500</v>
      </c>
    </row>
    <row r="591" spans="1:16">
      <c r="A591" s="98">
        <v>637</v>
      </c>
      <c r="B591" s="16" t="s">
        <v>130</v>
      </c>
      <c r="C591" s="16" t="s">
        <v>25</v>
      </c>
      <c r="D591" s="16" t="s">
        <v>7750</v>
      </c>
      <c r="E591" s="18">
        <v>44970</v>
      </c>
      <c r="F591" s="16" t="s">
        <v>4963</v>
      </c>
      <c r="G591" s="19">
        <v>11660166</v>
      </c>
      <c r="H591" s="19">
        <v>10494150</v>
      </c>
      <c r="I591" s="19">
        <v>9911142</v>
      </c>
      <c r="J591" s="19">
        <v>583008</v>
      </c>
      <c r="K591" s="19">
        <v>583008</v>
      </c>
      <c r="L591" s="19">
        <v>0</v>
      </c>
      <c r="M591" s="19">
        <v>0</v>
      </c>
      <c r="N591" s="19">
        <v>0</v>
      </c>
      <c r="O591" s="19">
        <v>0</v>
      </c>
      <c r="P591" s="66" t="s">
        <v>10500</v>
      </c>
    </row>
    <row r="592" spans="1:16">
      <c r="A592" s="98">
        <v>638</v>
      </c>
      <c r="B592" s="16" t="s">
        <v>130</v>
      </c>
      <c r="C592" s="16" t="s">
        <v>23</v>
      </c>
      <c r="D592" s="16" t="s">
        <v>3068</v>
      </c>
      <c r="E592" s="18">
        <v>44918</v>
      </c>
      <c r="F592" s="16" t="s">
        <v>3070</v>
      </c>
      <c r="G592" s="19">
        <v>11571870</v>
      </c>
      <c r="H592" s="19">
        <v>10414685</v>
      </c>
      <c r="I592" s="19">
        <v>9836092</v>
      </c>
      <c r="J592" s="19">
        <v>578593</v>
      </c>
      <c r="K592" s="19">
        <v>0</v>
      </c>
      <c r="L592" s="19">
        <v>578593</v>
      </c>
      <c r="M592" s="19">
        <v>0</v>
      </c>
      <c r="N592" s="19">
        <v>0</v>
      </c>
      <c r="O592" s="19">
        <v>0</v>
      </c>
      <c r="P592" s="66" t="s">
        <v>10500</v>
      </c>
    </row>
    <row r="593" spans="1:16">
      <c r="A593" s="98">
        <v>639</v>
      </c>
      <c r="B593" s="16" t="s">
        <v>130</v>
      </c>
      <c r="C593" s="16" t="s">
        <v>25</v>
      </c>
      <c r="D593" s="16" t="s">
        <v>3071</v>
      </c>
      <c r="E593" s="18">
        <v>44957</v>
      </c>
      <c r="F593" s="16" t="s">
        <v>3073</v>
      </c>
      <c r="G593" s="19">
        <v>11570172</v>
      </c>
      <c r="H593" s="19">
        <v>10413154</v>
      </c>
      <c r="I593" s="19">
        <v>9834644.1999999993</v>
      </c>
      <c r="J593" s="19">
        <v>578509.80000000005</v>
      </c>
      <c r="K593" s="19">
        <v>0</v>
      </c>
      <c r="L593" s="19">
        <v>578509</v>
      </c>
      <c r="M593" s="19">
        <v>0</v>
      </c>
      <c r="N593" s="19">
        <v>0</v>
      </c>
      <c r="O593" s="19">
        <v>0.8</v>
      </c>
      <c r="P593" s="66" t="s">
        <v>10500</v>
      </c>
    </row>
    <row r="594" spans="1:16">
      <c r="A594" s="98">
        <v>640</v>
      </c>
      <c r="B594" s="16" t="s">
        <v>130</v>
      </c>
      <c r="C594" s="16" t="s">
        <v>25</v>
      </c>
      <c r="D594" s="16" t="s">
        <v>7756</v>
      </c>
      <c r="E594" s="18">
        <v>44918</v>
      </c>
      <c r="F594" s="16" t="s">
        <v>2621</v>
      </c>
      <c r="G594" s="19">
        <v>11570172</v>
      </c>
      <c r="H594" s="19">
        <v>10413156</v>
      </c>
      <c r="I594" s="19">
        <v>9834647</v>
      </c>
      <c r="J594" s="19">
        <v>578509</v>
      </c>
      <c r="K594" s="19">
        <v>578509</v>
      </c>
      <c r="L594" s="19">
        <v>0</v>
      </c>
      <c r="M594" s="19">
        <v>0</v>
      </c>
      <c r="N594" s="19">
        <v>0</v>
      </c>
      <c r="O594" s="19">
        <v>0</v>
      </c>
      <c r="P594" s="66" t="s">
        <v>10500</v>
      </c>
    </row>
    <row r="595" spans="1:16">
      <c r="A595" s="98">
        <v>641</v>
      </c>
      <c r="B595" s="16" t="s">
        <v>1884</v>
      </c>
      <c r="C595" s="16" t="s">
        <v>1885</v>
      </c>
      <c r="D595" s="16" t="s">
        <v>4930</v>
      </c>
      <c r="E595" s="18">
        <v>45008</v>
      </c>
      <c r="F595" s="16" t="s">
        <v>2637</v>
      </c>
      <c r="G595" s="19">
        <v>5764286</v>
      </c>
      <c r="H595" s="19">
        <v>5764286</v>
      </c>
      <c r="I595" s="19">
        <v>5187853.5999999996</v>
      </c>
      <c r="J595" s="19">
        <v>576432.4</v>
      </c>
      <c r="K595" s="19">
        <v>576432</v>
      </c>
      <c r="L595" s="19">
        <v>0</v>
      </c>
      <c r="M595" s="19">
        <v>0.4</v>
      </c>
      <c r="N595" s="19">
        <v>0</v>
      </c>
      <c r="O595" s="19">
        <v>0</v>
      </c>
      <c r="P595" s="66" t="s">
        <v>10500</v>
      </c>
    </row>
    <row r="596" spans="1:16">
      <c r="A596" s="98">
        <v>642</v>
      </c>
      <c r="B596" s="16" t="s">
        <v>1884</v>
      </c>
      <c r="C596" s="16" t="s">
        <v>1885</v>
      </c>
      <c r="D596" s="16" t="s">
        <v>4091</v>
      </c>
      <c r="E596" s="18">
        <v>45014</v>
      </c>
      <c r="F596" s="16" t="s">
        <v>3004</v>
      </c>
      <c r="G596" s="19">
        <v>5719643</v>
      </c>
      <c r="H596" s="19">
        <v>5719643</v>
      </c>
      <c r="I596" s="19">
        <v>5144790</v>
      </c>
      <c r="J596" s="19">
        <v>574853</v>
      </c>
      <c r="K596" s="19">
        <v>571964</v>
      </c>
      <c r="L596" s="19">
        <v>0</v>
      </c>
      <c r="M596" s="19">
        <v>2889</v>
      </c>
      <c r="N596" s="19">
        <v>0</v>
      </c>
      <c r="O596" s="19">
        <v>0</v>
      </c>
      <c r="P596" s="66" t="s">
        <v>10500</v>
      </c>
    </row>
    <row r="597" spans="1:16">
      <c r="A597" s="98">
        <v>643</v>
      </c>
      <c r="B597" s="16" t="s">
        <v>1884</v>
      </c>
      <c r="C597" s="16" t="s">
        <v>2010</v>
      </c>
      <c r="D597" s="16" t="s">
        <v>4093</v>
      </c>
      <c r="E597" s="18">
        <v>45033</v>
      </c>
      <c r="F597" s="16" t="s">
        <v>3796</v>
      </c>
      <c r="G597" s="19">
        <v>5746429</v>
      </c>
      <c r="H597" s="19">
        <v>5746429</v>
      </c>
      <c r="I597" s="19">
        <v>5171782.9000000004</v>
      </c>
      <c r="J597" s="19">
        <v>574646.1</v>
      </c>
      <c r="K597" s="19">
        <v>574646</v>
      </c>
      <c r="L597" s="19">
        <v>0</v>
      </c>
      <c r="M597" s="19">
        <v>0.1</v>
      </c>
      <c r="N597" s="19">
        <v>0</v>
      </c>
      <c r="O597" s="19">
        <v>0</v>
      </c>
      <c r="P597" s="66" t="s">
        <v>10500</v>
      </c>
    </row>
    <row r="598" spans="1:16">
      <c r="A598" s="98">
        <v>644</v>
      </c>
      <c r="B598" s="16" t="s">
        <v>1884</v>
      </c>
      <c r="C598" s="16" t="s">
        <v>1885</v>
      </c>
      <c r="D598" s="16" t="s">
        <v>4095</v>
      </c>
      <c r="E598" s="18">
        <v>45045</v>
      </c>
      <c r="F598" s="16" t="s">
        <v>4097</v>
      </c>
      <c r="G598" s="19">
        <v>5746429</v>
      </c>
      <c r="H598" s="19">
        <v>5746429</v>
      </c>
      <c r="I598" s="19">
        <v>5171783</v>
      </c>
      <c r="J598" s="19">
        <v>574646</v>
      </c>
      <c r="K598" s="19">
        <v>574646</v>
      </c>
      <c r="L598" s="19">
        <v>0</v>
      </c>
      <c r="M598" s="19">
        <v>0</v>
      </c>
      <c r="N598" s="19">
        <v>0</v>
      </c>
      <c r="O598" s="19">
        <v>0</v>
      </c>
      <c r="P598" s="66" t="s">
        <v>10500</v>
      </c>
    </row>
    <row r="599" spans="1:16">
      <c r="A599" s="98">
        <v>646</v>
      </c>
      <c r="B599" s="16" t="s">
        <v>1884</v>
      </c>
      <c r="C599" s="16" t="s">
        <v>2010</v>
      </c>
      <c r="D599" s="16" t="s">
        <v>4227</v>
      </c>
      <c r="E599" s="18">
        <v>45045</v>
      </c>
      <c r="F599" s="16" t="s">
        <v>1368</v>
      </c>
      <c r="G599" s="19">
        <v>5719643</v>
      </c>
      <c r="H599" s="19">
        <v>5719643</v>
      </c>
      <c r="I599" s="19">
        <v>5147679</v>
      </c>
      <c r="J599" s="19">
        <v>571964</v>
      </c>
      <c r="K599" s="19">
        <v>571964</v>
      </c>
      <c r="L599" s="19">
        <v>0</v>
      </c>
      <c r="M599" s="19">
        <v>0</v>
      </c>
      <c r="N599" s="19">
        <v>0</v>
      </c>
      <c r="O599" s="19">
        <v>0</v>
      </c>
      <c r="P599" s="66" t="s">
        <v>10500</v>
      </c>
    </row>
    <row r="600" spans="1:16">
      <c r="A600" s="98">
        <v>647</v>
      </c>
      <c r="B600" s="16" t="s">
        <v>1884</v>
      </c>
      <c r="C600" s="16" t="s">
        <v>1885</v>
      </c>
      <c r="D600" s="16" t="s">
        <v>4103</v>
      </c>
      <c r="E600" s="18">
        <v>45103</v>
      </c>
      <c r="F600" s="16" t="s">
        <v>2096</v>
      </c>
      <c r="G600" s="19">
        <v>5719643</v>
      </c>
      <c r="H600" s="19">
        <v>5719643</v>
      </c>
      <c r="I600" s="19">
        <v>5147679</v>
      </c>
      <c r="J600" s="19">
        <v>571964</v>
      </c>
      <c r="K600" s="19">
        <v>571964</v>
      </c>
      <c r="L600" s="19">
        <v>0</v>
      </c>
      <c r="M600" s="19">
        <v>0</v>
      </c>
      <c r="N600" s="19">
        <v>0</v>
      </c>
      <c r="O600" s="19">
        <v>0</v>
      </c>
      <c r="P600" s="66" t="s">
        <v>10500</v>
      </c>
    </row>
    <row r="601" spans="1:16">
      <c r="A601" s="98">
        <v>648</v>
      </c>
      <c r="B601" s="16" t="s">
        <v>1884</v>
      </c>
      <c r="C601" s="16" t="s">
        <v>1885</v>
      </c>
      <c r="D601" s="16" t="s">
        <v>3108</v>
      </c>
      <c r="E601" s="18">
        <v>45016</v>
      </c>
      <c r="F601" s="16" t="s">
        <v>3110</v>
      </c>
      <c r="G601" s="19">
        <v>5719643</v>
      </c>
      <c r="H601" s="19">
        <v>5719643</v>
      </c>
      <c r="I601" s="19">
        <v>5147679</v>
      </c>
      <c r="J601" s="19">
        <v>571964</v>
      </c>
      <c r="K601" s="19">
        <v>571964</v>
      </c>
      <c r="L601" s="19">
        <v>0</v>
      </c>
      <c r="M601" s="19">
        <v>0</v>
      </c>
      <c r="N601" s="19">
        <v>0</v>
      </c>
      <c r="O601" s="19">
        <v>0</v>
      </c>
      <c r="P601" s="66" t="s">
        <v>10500</v>
      </c>
    </row>
    <row r="602" spans="1:16">
      <c r="A602" s="98">
        <v>649</v>
      </c>
      <c r="B602" s="16" t="s">
        <v>130</v>
      </c>
      <c r="C602" s="16" t="s">
        <v>23</v>
      </c>
      <c r="D602" s="16" t="s">
        <v>7374</v>
      </c>
      <c r="E602" s="18">
        <v>44926</v>
      </c>
      <c r="F602" s="16" t="s">
        <v>5157</v>
      </c>
      <c r="G602" s="19">
        <v>11391882</v>
      </c>
      <c r="H602" s="19">
        <v>10252690</v>
      </c>
      <c r="I602" s="19">
        <v>9683096</v>
      </c>
      <c r="J602" s="19">
        <v>569594</v>
      </c>
      <c r="K602" s="19">
        <v>569594</v>
      </c>
      <c r="L602" s="19">
        <v>0</v>
      </c>
      <c r="M602" s="19">
        <v>0</v>
      </c>
      <c r="N602" s="19">
        <v>0</v>
      </c>
      <c r="O602" s="19">
        <v>0</v>
      </c>
      <c r="P602" s="66" t="s">
        <v>10500</v>
      </c>
    </row>
    <row r="603" spans="1:16">
      <c r="A603" s="98">
        <v>650</v>
      </c>
      <c r="B603" s="16" t="s">
        <v>130</v>
      </c>
      <c r="C603" s="16" t="s">
        <v>22</v>
      </c>
      <c r="D603" s="16" t="s">
        <v>3117</v>
      </c>
      <c r="E603" s="18">
        <v>44918</v>
      </c>
      <c r="F603" s="16" t="s">
        <v>2330</v>
      </c>
      <c r="G603" s="19">
        <v>11390184</v>
      </c>
      <c r="H603" s="19">
        <v>9681657</v>
      </c>
      <c r="I603" s="19">
        <v>9112148</v>
      </c>
      <c r="J603" s="19">
        <v>569509</v>
      </c>
      <c r="K603" s="19">
        <v>0</v>
      </c>
      <c r="L603" s="19">
        <v>0</v>
      </c>
      <c r="M603" s="19">
        <v>569509</v>
      </c>
      <c r="N603" s="19">
        <v>0</v>
      </c>
      <c r="O603" s="19">
        <v>0</v>
      </c>
      <c r="P603" s="66" t="s">
        <v>10500</v>
      </c>
    </row>
    <row r="604" spans="1:16">
      <c r="A604" s="98">
        <v>651</v>
      </c>
      <c r="B604" s="16" t="s">
        <v>1884</v>
      </c>
      <c r="C604" s="16" t="s">
        <v>2010</v>
      </c>
      <c r="D604" s="16" t="s">
        <v>4111</v>
      </c>
      <c r="E604" s="18">
        <v>45045</v>
      </c>
      <c r="F604" s="16" t="s">
        <v>3004</v>
      </c>
      <c r="G604" s="19">
        <v>5693750</v>
      </c>
      <c r="H604" s="19">
        <v>5693750</v>
      </c>
      <c r="I604" s="19">
        <v>5124378</v>
      </c>
      <c r="J604" s="19">
        <v>569372</v>
      </c>
      <c r="K604" s="19">
        <v>569372</v>
      </c>
      <c r="L604" s="19">
        <v>0</v>
      </c>
      <c r="M604" s="19">
        <v>0</v>
      </c>
      <c r="N604" s="19">
        <v>0</v>
      </c>
      <c r="O604" s="19">
        <v>0</v>
      </c>
      <c r="P604" s="66" t="s">
        <v>10500</v>
      </c>
    </row>
    <row r="605" spans="1:16">
      <c r="A605" s="98">
        <v>652</v>
      </c>
      <c r="B605" s="16" t="s">
        <v>130</v>
      </c>
      <c r="C605" s="16" t="s">
        <v>25</v>
      </c>
      <c r="D605" s="16" t="s">
        <v>3119</v>
      </c>
      <c r="E605" s="18">
        <v>44918</v>
      </c>
      <c r="F605" s="16" t="s">
        <v>3121</v>
      </c>
      <c r="G605" s="19">
        <v>11376600</v>
      </c>
      <c r="H605" s="19">
        <v>10238940</v>
      </c>
      <c r="I605" s="19">
        <v>9670110</v>
      </c>
      <c r="J605" s="19">
        <v>568830</v>
      </c>
      <c r="K605" s="19">
        <v>0</v>
      </c>
      <c r="L605" s="19">
        <v>568830</v>
      </c>
      <c r="M605" s="19">
        <v>0</v>
      </c>
      <c r="N605" s="19">
        <v>0</v>
      </c>
      <c r="O605" s="19">
        <v>0</v>
      </c>
      <c r="P605" s="66" t="s">
        <v>10500</v>
      </c>
    </row>
    <row r="606" spans="1:16">
      <c r="A606" s="98">
        <v>653</v>
      </c>
      <c r="B606" s="16" t="s">
        <v>1884</v>
      </c>
      <c r="C606" s="16" t="s">
        <v>1885</v>
      </c>
      <c r="D606" s="16" t="s">
        <v>2633</v>
      </c>
      <c r="E606" s="18">
        <v>45008</v>
      </c>
      <c r="F606" s="16" t="s">
        <v>2635</v>
      </c>
      <c r="G606" s="19">
        <v>5684821</v>
      </c>
      <c r="H606" s="19">
        <v>5684821</v>
      </c>
      <c r="I606" s="19">
        <v>5116339</v>
      </c>
      <c r="J606" s="19">
        <v>568482</v>
      </c>
      <c r="K606" s="19">
        <v>0</v>
      </c>
      <c r="L606" s="19">
        <v>568482</v>
      </c>
      <c r="M606" s="19">
        <v>0</v>
      </c>
      <c r="N606" s="19">
        <v>0</v>
      </c>
      <c r="O606" s="19">
        <v>0</v>
      </c>
      <c r="P606" s="66" t="s">
        <v>10500</v>
      </c>
    </row>
    <row r="607" spans="1:16">
      <c r="A607" s="98">
        <v>654</v>
      </c>
      <c r="B607" s="16" t="s">
        <v>1884</v>
      </c>
      <c r="C607" s="16" t="s">
        <v>1885</v>
      </c>
      <c r="D607" s="16" t="s">
        <v>2636</v>
      </c>
      <c r="E607" s="18">
        <v>45008</v>
      </c>
      <c r="F607" s="16" t="s">
        <v>2637</v>
      </c>
      <c r="G607" s="19">
        <v>5684821</v>
      </c>
      <c r="H607" s="19">
        <v>5684821</v>
      </c>
      <c r="I607" s="19">
        <v>5116339</v>
      </c>
      <c r="J607" s="19">
        <v>568482</v>
      </c>
      <c r="K607" s="19">
        <v>0</v>
      </c>
      <c r="L607" s="19">
        <v>568482</v>
      </c>
      <c r="M607" s="19">
        <v>0</v>
      </c>
      <c r="N607" s="19">
        <v>0</v>
      </c>
      <c r="O607" s="19">
        <v>0</v>
      </c>
      <c r="P607" s="66" t="s">
        <v>10500</v>
      </c>
    </row>
    <row r="608" spans="1:16">
      <c r="A608" s="98">
        <v>655</v>
      </c>
      <c r="B608" s="16" t="s">
        <v>1884</v>
      </c>
      <c r="C608" s="16" t="s">
        <v>2010</v>
      </c>
      <c r="D608" s="16" t="s">
        <v>4116</v>
      </c>
      <c r="E608" s="18">
        <v>44985</v>
      </c>
      <c r="F608" s="16" t="s">
        <v>4118</v>
      </c>
      <c r="G608" s="19">
        <v>5675000</v>
      </c>
      <c r="H608" s="19">
        <v>5675000</v>
      </c>
      <c r="I608" s="19">
        <v>5107500</v>
      </c>
      <c r="J608" s="19">
        <v>567500</v>
      </c>
      <c r="K608" s="19">
        <v>567500</v>
      </c>
      <c r="L608" s="19">
        <v>0</v>
      </c>
      <c r="M608" s="19">
        <v>0</v>
      </c>
      <c r="N608" s="19">
        <v>0</v>
      </c>
      <c r="O608" s="19">
        <v>0</v>
      </c>
      <c r="P608" s="66" t="s">
        <v>10500</v>
      </c>
    </row>
    <row r="609" spans="1:16">
      <c r="A609" s="98">
        <v>656</v>
      </c>
      <c r="B609" s="16" t="s">
        <v>1884</v>
      </c>
      <c r="C609" s="16" t="s">
        <v>2010</v>
      </c>
      <c r="D609" s="16" t="s">
        <v>8071</v>
      </c>
      <c r="E609" s="18">
        <v>44943</v>
      </c>
      <c r="F609" s="16" t="s">
        <v>4121</v>
      </c>
      <c r="G609" s="19">
        <v>5675000</v>
      </c>
      <c r="H609" s="19">
        <v>5675000</v>
      </c>
      <c r="I609" s="19">
        <v>5107500</v>
      </c>
      <c r="J609" s="19">
        <v>567500</v>
      </c>
      <c r="K609" s="19">
        <v>567500</v>
      </c>
      <c r="L609" s="19">
        <v>0</v>
      </c>
      <c r="M609" s="19">
        <v>0</v>
      </c>
      <c r="N609" s="19">
        <v>0</v>
      </c>
      <c r="O609" s="19">
        <v>0</v>
      </c>
      <c r="P609" s="66" t="s">
        <v>10500</v>
      </c>
    </row>
    <row r="610" spans="1:16">
      <c r="A610" s="98">
        <v>657</v>
      </c>
      <c r="B610" s="16" t="s">
        <v>1884</v>
      </c>
      <c r="C610" s="16" t="s">
        <v>1885</v>
      </c>
      <c r="D610" s="16" t="s">
        <v>3125</v>
      </c>
      <c r="E610" s="18">
        <v>44951</v>
      </c>
      <c r="F610" s="16" t="s">
        <v>2640</v>
      </c>
      <c r="G610" s="19">
        <v>5675000</v>
      </c>
      <c r="H610" s="19">
        <v>5107500</v>
      </c>
      <c r="I610" s="19">
        <v>4540000</v>
      </c>
      <c r="J610" s="19">
        <v>567500</v>
      </c>
      <c r="K610" s="19">
        <v>0</v>
      </c>
      <c r="L610" s="19">
        <v>0</v>
      </c>
      <c r="M610" s="19">
        <v>567500</v>
      </c>
      <c r="N610" s="19">
        <v>0</v>
      </c>
      <c r="O610" s="19">
        <v>0</v>
      </c>
      <c r="P610" s="66" t="s">
        <v>10500</v>
      </c>
    </row>
    <row r="611" spans="1:16">
      <c r="A611" s="98">
        <v>658</v>
      </c>
      <c r="B611" s="16" t="s">
        <v>1884</v>
      </c>
      <c r="C611" s="16" t="s">
        <v>1885</v>
      </c>
      <c r="D611" s="16" t="s">
        <v>4126</v>
      </c>
      <c r="E611" s="18">
        <v>45008</v>
      </c>
      <c r="F611" s="16" t="s">
        <v>2546</v>
      </c>
      <c r="G611" s="19">
        <v>5675000</v>
      </c>
      <c r="H611" s="19">
        <v>5675000</v>
      </c>
      <c r="I611" s="19">
        <v>5107500</v>
      </c>
      <c r="J611" s="19">
        <v>567500</v>
      </c>
      <c r="K611" s="19">
        <v>567500</v>
      </c>
      <c r="L611" s="19">
        <v>0</v>
      </c>
      <c r="M611" s="19">
        <v>0</v>
      </c>
      <c r="N611" s="19">
        <v>0</v>
      </c>
      <c r="O611" s="19">
        <v>0</v>
      </c>
      <c r="P611" s="66" t="s">
        <v>10500</v>
      </c>
    </row>
    <row r="612" spans="1:16">
      <c r="A612" s="98">
        <v>659</v>
      </c>
      <c r="B612" s="16" t="s">
        <v>1884</v>
      </c>
      <c r="C612" s="16" t="s">
        <v>1885</v>
      </c>
      <c r="D612" s="16" t="s">
        <v>3127</v>
      </c>
      <c r="E612" s="18">
        <v>44970</v>
      </c>
      <c r="F612" s="16" t="s">
        <v>2538</v>
      </c>
      <c r="G612" s="19">
        <v>5675000</v>
      </c>
      <c r="H612" s="19">
        <v>5675000</v>
      </c>
      <c r="I612" s="19">
        <v>5107500</v>
      </c>
      <c r="J612" s="19">
        <v>567500</v>
      </c>
      <c r="K612" s="19">
        <v>567500</v>
      </c>
      <c r="L612" s="19">
        <v>0</v>
      </c>
      <c r="M612" s="19">
        <v>0</v>
      </c>
      <c r="N612" s="19">
        <v>0</v>
      </c>
      <c r="O612" s="19">
        <v>0</v>
      </c>
      <c r="P612" s="66" t="s">
        <v>10500</v>
      </c>
    </row>
    <row r="613" spans="1:16">
      <c r="A613" s="98">
        <v>660</v>
      </c>
      <c r="B613" s="16" t="s">
        <v>1884</v>
      </c>
      <c r="C613" s="16" t="s">
        <v>1885</v>
      </c>
      <c r="D613" s="16" t="s">
        <v>3129</v>
      </c>
      <c r="E613" s="18">
        <v>44978</v>
      </c>
      <c r="F613" s="16" t="s">
        <v>3131</v>
      </c>
      <c r="G613" s="19">
        <v>5675000</v>
      </c>
      <c r="H613" s="19">
        <v>5675000</v>
      </c>
      <c r="I613" s="19">
        <v>5107500</v>
      </c>
      <c r="J613" s="19">
        <v>567500</v>
      </c>
      <c r="K613" s="19">
        <v>567500</v>
      </c>
      <c r="L613" s="19">
        <v>0</v>
      </c>
      <c r="M613" s="19">
        <v>0</v>
      </c>
      <c r="N613" s="19">
        <v>0</v>
      </c>
      <c r="O613" s="19">
        <v>0</v>
      </c>
      <c r="P613" s="66" t="s">
        <v>10500</v>
      </c>
    </row>
    <row r="614" spans="1:16">
      <c r="A614" s="98">
        <v>661</v>
      </c>
      <c r="B614" s="16" t="s">
        <v>1884</v>
      </c>
      <c r="C614" s="16" t="s">
        <v>1885</v>
      </c>
      <c r="D614" s="16" t="s">
        <v>3132</v>
      </c>
      <c r="E614" s="18">
        <v>44978</v>
      </c>
      <c r="F614" s="16" t="s">
        <v>3131</v>
      </c>
      <c r="G614" s="19">
        <v>5675000</v>
      </c>
      <c r="H614" s="19">
        <v>5675000</v>
      </c>
      <c r="I614" s="19">
        <v>5107500</v>
      </c>
      <c r="J614" s="19">
        <v>567500</v>
      </c>
      <c r="K614" s="19">
        <v>567500</v>
      </c>
      <c r="L614" s="19">
        <v>0</v>
      </c>
      <c r="M614" s="19">
        <v>0</v>
      </c>
      <c r="N614" s="19">
        <v>0</v>
      </c>
      <c r="O614" s="19">
        <v>0</v>
      </c>
      <c r="P614" s="66" t="s">
        <v>10500</v>
      </c>
    </row>
    <row r="615" spans="1:16">
      <c r="A615" s="98">
        <v>662</v>
      </c>
      <c r="B615" s="16" t="s">
        <v>130</v>
      </c>
      <c r="C615" s="16" t="s">
        <v>131</v>
      </c>
      <c r="D615" s="16" t="s">
        <v>3137</v>
      </c>
      <c r="E615" s="18">
        <v>45495</v>
      </c>
      <c r="F615" s="16" t="s">
        <v>1379</v>
      </c>
      <c r="G615" s="19">
        <v>12574920</v>
      </c>
      <c r="H615" s="19">
        <v>5029968</v>
      </c>
      <c r="I615" s="19">
        <v>4464097</v>
      </c>
      <c r="J615" s="19">
        <v>565871</v>
      </c>
      <c r="K615" s="19">
        <v>0</v>
      </c>
      <c r="L615" s="19">
        <v>0</v>
      </c>
      <c r="M615" s="19">
        <v>0</v>
      </c>
      <c r="N615" s="19">
        <v>565871</v>
      </c>
      <c r="O615" s="19">
        <v>0</v>
      </c>
      <c r="P615" s="66" t="s">
        <v>10500</v>
      </c>
    </row>
    <row r="616" spans="1:16">
      <c r="A616" s="98">
        <v>663</v>
      </c>
      <c r="B616" s="16" t="s">
        <v>1884</v>
      </c>
      <c r="C616" s="16" t="s">
        <v>2010</v>
      </c>
      <c r="D616" s="16" t="s">
        <v>4127</v>
      </c>
      <c r="E616" s="18">
        <v>44943</v>
      </c>
      <c r="F616" s="16" t="s">
        <v>4129</v>
      </c>
      <c r="G616" s="19">
        <v>5652679</v>
      </c>
      <c r="H616" s="19">
        <v>5652679</v>
      </c>
      <c r="I616" s="19">
        <v>5087411</v>
      </c>
      <c r="J616" s="19">
        <v>565268</v>
      </c>
      <c r="K616" s="19">
        <v>565268</v>
      </c>
      <c r="L616" s="19">
        <v>0</v>
      </c>
      <c r="M616" s="19">
        <v>0</v>
      </c>
      <c r="N616" s="19">
        <v>0</v>
      </c>
      <c r="O616" s="19">
        <v>0</v>
      </c>
      <c r="P616" s="66" t="s">
        <v>10500</v>
      </c>
    </row>
    <row r="617" spans="1:16">
      <c r="A617" s="98">
        <v>664</v>
      </c>
      <c r="B617" s="16" t="s">
        <v>1884</v>
      </c>
      <c r="C617" s="16" t="s">
        <v>2010</v>
      </c>
      <c r="D617" s="16" t="s">
        <v>4132</v>
      </c>
      <c r="E617" s="18">
        <v>45000</v>
      </c>
      <c r="F617" s="16" t="s">
        <v>4110</v>
      </c>
      <c r="G617" s="19">
        <v>5652679</v>
      </c>
      <c r="H617" s="19">
        <v>5652679</v>
      </c>
      <c r="I617" s="19">
        <v>5087411</v>
      </c>
      <c r="J617" s="19">
        <v>565268</v>
      </c>
      <c r="K617" s="19">
        <v>565268</v>
      </c>
      <c r="L617" s="19">
        <v>0</v>
      </c>
      <c r="M617" s="19">
        <v>0</v>
      </c>
      <c r="N617" s="19">
        <v>0</v>
      </c>
      <c r="O617" s="19">
        <v>0</v>
      </c>
      <c r="P617" s="66" t="s">
        <v>10500</v>
      </c>
    </row>
    <row r="618" spans="1:16">
      <c r="A618" s="98">
        <v>665</v>
      </c>
      <c r="B618" s="16" t="s">
        <v>130</v>
      </c>
      <c r="C618" s="16" t="s">
        <v>25</v>
      </c>
      <c r="D618" s="16" t="s">
        <v>7762</v>
      </c>
      <c r="E618" s="18">
        <v>44918</v>
      </c>
      <c r="F618" s="16" t="s">
        <v>2972</v>
      </c>
      <c r="G618" s="19">
        <v>11303586</v>
      </c>
      <c r="H618" s="19">
        <v>10173227</v>
      </c>
      <c r="I618" s="19">
        <v>9608048</v>
      </c>
      <c r="J618" s="19">
        <v>565179</v>
      </c>
      <c r="K618" s="19">
        <v>565179</v>
      </c>
      <c r="L618" s="19">
        <v>0</v>
      </c>
      <c r="M618" s="19">
        <v>0</v>
      </c>
      <c r="N618" s="19">
        <v>0</v>
      </c>
      <c r="O618" s="19">
        <v>0</v>
      </c>
      <c r="P618" s="66" t="s">
        <v>10500</v>
      </c>
    </row>
    <row r="619" spans="1:16">
      <c r="A619" s="98">
        <v>666</v>
      </c>
      <c r="B619" s="16" t="s">
        <v>130</v>
      </c>
      <c r="C619" s="16" t="s">
        <v>25</v>
      </c>
      <c r="D619" s="16" t="s">
        <v>3141</v>
      </c>
      <c r="E619" s="18">
        <v>44918</v>
      </c>
      <c r="F619" s="16" t="s">
        <v>3100</v>
      </c>
      <c r="G619" s="19">
        <v>11301888</v>
      </c>
      <c r="H619" s="19">
        <v>10171700</v>
      </c>
      <c r="I619" s="19">
        <v>9606606</v>
      </c>
      <c r="J619" s="19">
        <v>565094</v>
      </c>
      <c r="K619" s="19">
        <v>0</v>
      </c>
      <c r="L619" s="19">
        <v>565094</v>
      </c>
      <c r="M619" s="19">
        <v>0</v>
      </c>
      <c r="N619" s="19">
        <v>0</v>
      </c>
      <c r="O619" s="19">
        <v>0</v>
      </c>
      <c r="P619" s="66" t="s">
        <v>10500</v>
      </c>
    </row>
    <row r="620" spans="1:16">
      <c r="A620" s="98">
        <v>667</v>
      </c>
      <c r="B620" s="16" t="s">
        <v>400</v>
      </c>
      <c r="C620" s="16" t="s">
        <v>70</v>
      </c>
      <c r="D620" s="16" t="s">
        <v>3143</v>
      </c>
      <c r="E620" s="18">
        <v>44469</v>
      </c>
      <c r="F620" s="16" t="s">
        <v>3145</v>
      </c>
      <c r="G620" s="19">
        <v>8862000</v>
      </c>
      <c r="H620" s="19">
        <v>8862000</v>
      </c>
      <c r="I620" s="19">
        <v>8298200</v>
      </c>
      <c r="J620" s="19">
        <v>563800</v>
      </c>
      <c r="K620" s="19">
        <v>0</v>
      </c>
      <c r="L620" s="19">
        <v>0</v>
      </c>
      <c r="M620" s="19">
        <v>0</v>
      </c>
      <c r="N620" s="19">
        <v>0</v>
      </c>
      <c r="O620" s="19">
        <v>563800</v>
      </c>
      <c r="P620" s="66" t="s">
        <v>10500</v>
      </c>
    </row>
    <row r="621" spans="1:16">
      <c r="A621" s="98">
        <v>668</v>
      </c>
      <c r="B621" s="16" t="s">
        <v>1884</v>
      </c>
      <c r="C621" s="16" t="s">
        <v>2010</v>
      </c>
      <c r="D621" s="16" t="s">
        <v>4134</v>
      </c>
      <c r="E621" s="18">
        <v>44985</v>
      </c>
      <c r="F621" s="16" t="s">
        <v>2164</v>
      </c>
      <c r="G621" s="19">
        <v>5635500</v>
      </c>
      <c r="H621" s="19">
        <v>5635500</v>
      </c>
      <c r="I621" s="19">
        <v>5071950</v>
      </c>
      <c r="J621" s="19">
        <v>563550</v>
      </c>
      <c r="K621" s="19">
        <v>563550</v>
      </c>
      <c r="L621" s="19">
        <v>0</v>
      </c>
      <c r="M621" s="19">
        <v>0</v>
      </c>
      <c r="N621" s="19">
        <v>0</v>
      </c>
      <c r="O621" s="19">
        <v>0</v>
      </c>
      <c r="P621" s="66" t="s">
        <v>10500</v>
      </c>
    </row>
    <row r="622" spans="1:16">
      <c r="A622" s="98">
        <v>669</v>
      </c>
      <c r="B622" s="16" t="s">
        <v>1884</v>
      </c>
      <c r="C622" s="16" t="s">
        <v>2010</v>
      </c>
      <c r="D622" s="16" t="s">
        <v>8061</v>
      </c>
      <c r="E622" s="18">
        <v>44916</v>
      </c>
      <c r="F622" s="16" t="s">
        <v>2868</v>
      </c>
      <c r="G622" s="19">
        <v>5631250</v>
      </c>
      <c r="H622" s="19">
        <v>5631250</v>
      </c>
      <c r="I622" s="19">
        <v>5068128</v>
      </c>
      <c r="J622" s="19">
        <v>563122</v>
      </c>
      <c r="K622" s="19">
        <v>563122</v>
      </c>
      <c r="L622" s="19">
        <v>0</v>
      </c>
      <c r="M622" s="19">
        <v>0</v>
      </c>
      <c r="N622" s="19">
        <v>0</v>
      </c>
      <c r="O622" s="19">
        <v>0</v>
      </c>
      <c r="P622" s="66" t="s">
        <v>10500</v>
      </c>
    </row>
    <row r="623" spans="1:16">
      <c r="A623" s="98">
        <v>670</v>
      </c>
      <c r="B623" s="16" t="s">
        <v>130</v>
      </c>
      <c r="C623" s="16" t="s">
        <v>25</v>
      </c>
      <c r="D623" s="16" t="s">
        <v>3148</v>
      </c>
      <c r="E623" s="18">
        <v>45008</v>
      </c>
      <c r="F623" s="16" t="s">
        <v>3150</v>
      </c>
      <c r="G623" s="19">
        <v>11213592</v>
      </c>
      <c r="H623" s="19">
        <v>10092237</v>
      </c>
      <c r="I623" s="19">
        <v>9531557</v>
      </c>
      <c r="J623" s="19">
        <v>560680</v>
      </c>
      <c r="K623" s="19">
        <v>0</v>
      </c>
      <c r="L623" s="19">
        <v>560680</v>
      </c>
      <c r="M623" s="19">
        <v>0</v>
      </c>
      <c r="N623" s="19">
        <v>0</v>
      </c>
      <c r="O623" s="19">
        <v>0</v>
      </c>
      <c r="P623" s="66" t="s">
        <v>10500</v>
      </c>
    </row>
    <row r="624" spans="1:16">
      <c r="A624" s="98">
        <v>671</v>
      </c>
      <c r="B624" s="16" t="s">
        <v>1884</v>
      </c>
      <c r="C624" s="16" t="s">
        <v>1885</v>
      </c>
      <c r="D624" s="16" t="s">
        <v>2656</v>
      </c>
      <c r="E624" s="18">
        <v>45045</v>
      </c>
      <c r="F624" s="16" t="s">
        <v>2658</v>
      </c>
      <c r="G624" s="19">
        <v>5585714</v>
      </c>
      <c r="H624" s="19">
        <v>5585714</v>
      </c>
      <c r="I624" s="19">
        <v>5027146</v>
      </c>
      <c r="J624" s="19">
        <v>558568</v>
      </c>
      <c r="K624" s="19">
        <v>0</v>
      </c>
      <c r="L624" s="19">
        <v>558568</v>
      </c>
      <c r="M624" s="19">
        <v>0</v>
      </c>
      <c r="N624" s="19">
        <v>0</v>
      </c>
      <c r="O624" s="19">
        <v>0</v>
      </c>
      <c r="P624" s="66" t="s">
        <v>10500</v>
      </c>
    </row>
    <row r="625" spans="1:16">
      <c r="A625" s="98">
        <v>672</v>
      </c>
      <c r="B625" s="16" t="s">
        <v>1884</v>
      </c>
      <c r="C625" s="16" t="s">
        <v>1885</v>
      </c>
      <c r="D625" s="16" t="s">
        <v>4148</v>
      </c>
      <c r="E625" s="18">
        <v>44985</v>
      </c>
      <c r="F625" s="16" t="s">
        <v>2652</v>
      </c>
      <c r="G625" s="19">
        <v>5580250</v>
      </c>
      <c r="H625" s="19">
        <v>5580250</v>
      </c>
      <c r="I625" s="19">
        <v>5022228</v>
      </c>
      <c r="J625" s="19">
        <v>558022</v>
      </c>
      <c r="K625" s="19">
        <v>558022</v>
      </c>
      <c r="L625" s="19">
        <v>0</v>
      </c>
      <c r="M625" s="19">
        <v>0</v>
      </c>
      <c r="N625" s="19">
        <v>0</v>
      </c>
      <c r="O625" s="19">
        <v>0</v>
      </c>
      <c r="P625" s="66" t="s">
        <v>10500</v>
      </c>
    </row>
    <row r="626" spans="1:16">
      <c r="A626" s="98">
        <v>673</v>
      </c>
      <c r="B626" s="16" t="s">
        <v>107</v>
      </c>
      <c r="C626" s="16" t="s">
        <v>108</v>
      </c>
      <c r="D626" s="16" t="s">
        <v>3167</v>
      </c>
      <c r="E626" s="18">
        <v>45852</v>
      </c>
      <c r="F626" s="16" t="s">
        <v>3169</v>
      </c>
      <c r="G626" s="19">
        <v>13926996</v>
      </c>
      <c r="H626" s="19">
        <v>7450944</v>
      </c>
      <c r="I626" s="19">
        <v>6893864</v>
      </c>
      <c r="J626" s="19">
        <v>557080</v>
      </c>
      <c r="K626" s="19">
        <v>0</v>
      </c>
      <c r="L626" s="19">
        <v>557080</v>
      </c>
      <c r="M626" s="19">
        <v>0</v>
      </c>
      <c r="N626" s="19">
        <v>0</v>
      </c>
      <c r="O626" s="19">
        <v>0</v>
      </c>
      <c r="P626" s="66" t="s">
        <v>10500</v>
      </c>
    </row>
    <row r="627" spans="1:16">
      <c r="A627" s="98">
        <v>674</v>
      </c>
      <c r="B627" s="16" t="s">
        <v>130</v>
      </c>
      <c r="C627" s="16" t="s">
        <v>2274</v>
      </c>
      <c r="D627" s="16" t="s">
        <v>3177</v>
      </c>
      <c r="E627" s="18">
        <v>45049</v>
      </c>
      <c r="F627" s="16" t="s">
        <v>3179</v>
      </c>
      <c r="G627" s="19">
        <v>11123598</v>
      </c>
      <c r="H627" s="19">
        <v>10011240</v>
      </c>
      <c r="I627" s="19">
        <v>9455060</v>
      </c>
      <c r="J627" s="19">
        <v>556180</v>
      </c>
      <c r="K627" s="19">
        <v>0</v>
      </c>
      <c r="L627" s="19">
        <v>0</v>
      </c>
      <c r="M627" s="19">
        <v>556180</v>
      </c>
      <c r="N627" s="19">
        <v>0</v>
      </c>
      <c r="O627" s="19">
        <v>0</v>
      </c>
      <c r="P627" s="66" t="s">
        <v>10500</v>
      </c>
    </row>
    <row r="628" spans="1:16">
      <c r="A628" s="98">
        <v>675</v>
      </c>
      <c r="B628" s="16" t="s">
        <v>107</v>
      </c>
      <c r="C628" s="16" t="s">
        <v>108</v>
      </c>
      <c r="D628" s="16" t="s">
        <v>3182</v>
      </c>
      <c r="E628" s="18">
        <v>45928</v>
      </c>
      <c r="F628" s="16" t="s">
        <v>3184</v>
      </c>
      <c r="G628" s="19">
        <v>13837500</v>
      </c>
      <c r="H628" s="19">
        <v>8440875</v>
      </c>
      <c r="I628" s="19">
        <v>7887375</v>
      </c>
      <c r="J628" s="19">
        <v>553500</v>
      </c>
      <c r="K628" s="19">
        <v>0</v>
      </c>
      <c r="L628" s="19">
        <v>553500</v>
      </c>
      <c r="M628" s="19">
        <v>0</v>
      </c>
      <c r="N628" s="19">
        <v>0</v>
      </c>
      <c r="O628" s="19">
        <v>0</v>
      </c>
      <c r="P628" s="66" t="s">
        <v>10500</v>
      </c>
    </row>
    <row r="629" spans="1:16">
      <c r="A629" s="98">
        <v>676</v>
      </c>
      <c r="B629" s="16" t="s">
        <v>1433</v>
      </c>
      <c r="C629" s="16" t="s">
        <v>6</v>
      </c>
      <c r="D629" s="16" t="s">
        <v>3188</v>
      </c>
      <c r="E629" s="18">
        <v>45107</v>
      </c>
      <c r="F629" s="16" t="s">
        <v>3190</v>
      </c>
      <c r="G629" s="19">
        <v>11038300</v>
      </c>
      <c r="H629" s="19">
        <v>9382555</v>
      </c>
      <c r="I629" s="19">
        <v>8830640</v>
      </c>
      <c r="J629" s="19">
        <v>551915</v>
      </c>
      <c r="K629" s="19">
        <v>0</v>
      </c>
      <c r="L629" s="19">
        <v>551915</v>
      </c>
      <c r="M629" s="19">
        <v>0</v>
      </c>
      <c r="N629" s="19">
        <v>0</v>
      </c>
      <c r="O629" s="19">
        <v>0</v>
      </c>
      <c r="P629" s="66" t="s">
        <v>10500</v>
      </c>
    </row>
    <row r="630" spans="1:16">
      <c r="A630" s="98">
        <v>677</v>
      </c>
      <c r="B630" s="16" t="s">
        <v>107</v>
      </c>
      <c r="C630" s="16" t="s">
        <v>108</v>
      </c>
      <c r="D630" s="16" t="s">
        <v>3193</v>
      </c>
      <c r="E630" s="18">
        <v>45826</v>
      </c>
      <c r="F630" s="16" t="s">
        <v>3195</v>
      </c>
      <c r="G630" s="19">
        <v>13760714</v>
      </c>
      <c r="H630" s="19">
        <v>8394037</v>
      </c>
      <c r="I630" s="19">
        <v>7843608</v>
      </c>
      <c r="J630" s="19">
        <v>550429</v>
      </c>
      <c r="K630" s="19">
        <v>0</v>
      </c>
      <c r="L630" s="19">
        <v>550429</v>
      </c>
      <c r="M630" s="19">
        <v>0</v>
      </c>
      <c r="N630" s="19">
        <v>0</v>
      </c>
      <c r="O630" s="19">
        <v>0</v>
      </c>
      <c r="P630" s="66" t="s">
        <v>10500</v>
      </c>
    </row>
    <row r="631" spans="1:16">
      <c r="A631" s="98">
        <v>678</v>
      </c>
      <c r="B631" s="16" t="s">
        <v>1884</v>
      </c>
      <c r="C631" s="16" t="s">
        <v>1885</v>
      </c>
      <c r="D631" s="16" t="s">
        <v>3203</v>
      </c>
      <c r="E631" s="18">
        <v>44895</v>
      </c>
      <c r="F631" s="16" t="s">
        <v>2546</v>
      </c>
      <c r="G631" s="19">
        <v>5496429</v>
      </c>
      <c r="H631" s="19">
        <v>5496429</v>
      </c>
      <c r="I631" s="19">
        <v>4946783</v>
      </c>
      <c r="J631" s="19">
        <v>549646</v>
      </c>
      <c r="K631" s="19">
        <v>549646</v>
      </c>
      <c r="L631" s="19">
        <v>0</v>
      </c>
      <c r="M631" s="19">
        <v>0</v>
      </c>
      <c r="N631" s="19">
        <v>0</v>
      </c>
      <c r="O631" s="19">
        <v>0</v>
      </c>
      <c r="P631" s="66" t="s">
        <v>10500</v>
      </c>
    </row>
    <row r="632" spans="1:16">
      <c r="A632" s="98">
        <v>679</v>
      </c>
      <c r="B632" s="16" t="s">
        <v>107</v>
      </c>
      <c r="C632" s="16" t="s">
        <v>108</v>
      </c>
      <c r="D632" s="16" t="s">
        <v>3207</v>
      </c>
      <c r="E632" s="18">
        <v>45735</v>
      </c>
      <c r="F632" s="16" t="s">
        <v>1902</v>
      </c>
      <c r="G632" s="19">
        <v>13660714</v>
      </c>
      <c r="H632" s="19">
        <v>7650047</v>
      </c>
      <c r="I632" s="19">
        <v>7103623</v>
      </c>
      <c r="J632" s="19">
        <v>546424</v>
      </c>
      <c r="K632" s="19">
        <v>0</v>
      </c>
      <c r="L632" s="19">
        <v>546424</v>
      </c>
      <c r="M632" s="19">
        <v>0</v>
      </c>
      <c r="N632" s="19">
        <v>0</v>
      </c>
      <c r="O632" s="19">
        <v>0</v>
      </c>
      <c r="P632" s="66" t="s">
        <v>10500</v>
      </c>
    </row>
    <row r="633" spans="1:16">
      <c r="A633" s="98">
        <v>680</v>
      </c>
      <c r="B633" s="16" t="s">
        <v>107</v>
      </c>
      <c r="C633" s="16" t="s">
        <v>1487</v>
      </c>
      <c r="D633" s="16" t="s">
        <v>3217</v>
      </c>
      <c r="E633" s="18">
        <v>45656</v>
      </c>
      <c r="F633" s="16" t="s">
        <v>2897</v>
      </c>
      <c r="G633" s="19">
        <v>13483036</v>
      </c>
      <c r="H633" s="19">
        <v>6337026</v>
      </c>
      <c r="I633" s="19">
        <v>5797705</v>
      </c>
      <c r="J633" s="19">
        <v>539321</v>
      </c>
      <c r="K633" s="19">
        <v>0</v>
      </c>
      <c r="L633" s="19">
        <v>0</v>
      </c>
      <c r="M633" s="19">
        <v>539321</v>
      </c>
      <c r="N633" s="19">
        <v>0</v>
      </c>
      <c r="O633" s="19">
        <v>0</v>
      </c>
      <c r="P633" s="66" t="s">
        <v>10500</v>
      </c>
    </row>
    <row r="634" spans="1:16">
      <c r="A634" s="98">
        <v>681</v>
      </c>
      <c r="B634" s="16" t="s">
        <v>1433</v>
      </c>
      <c r="C634" s="16" t="s">
        <v>1475</v>
      </c>
      <c r="D634" s="16" t="s">
        <v>2580</v>
      </c>
      <c r="E634" s="18">
        <v>45535</v>
      </c>
      <c r="F634" s="16" t="s">
        <v>2582</v>
      </c>
      <c r="G634" s="19">
        <v>8783784</v>
      </c>
      <c r="H634" s="19">
        <v>7027027</v>
      </c>
      <c r="I634" s="19">
        <v>6487838</v>
      </c>
      <c r="J634" s="19">
        <v>539189</v>
      </c>
      <c r="K634" s="19">
        <v>0</v>
      </c>
      <c r="L634" s="19">
        <v>439189</v>
      </c>
      <c r="M634" s="19">
        <v>100000</v>
      </c>
      <c r="N634" s="19">
        <v>0</v>
      </c>
      <c r="O634" s="19">
        <v>0</v>
      </c>
      <c r="P634" s="66" t="s">
        <v>10500</v>
      </c>
    </row>
    <row r="635" spans="1:16">
      <c r="A635" s="98">
        <v>682</v>
      </c>
      <c r="B635" s="16" t="s">
        <v>130</v>
      </c>
      <c r="C635" s="16" t="s">
        <v>26</v>
      </c>
      <c r="D635" s="16" t="s">
        <v>3219</v>
      </c>
      <c r="E635" s="18">
        <v>44926</v>
      </c>
      <c r="F635" s="16" t="s">
        <v>3221</v>
      </c>
      <c r="G635" s="19">
        <v>5380000</v>
      </c>
      <c r="H635" s="19">
        <v>4304000</v>
      </c>
      <c r="I635" s="19">
        <v>3766000</v>
      </c>
      <c r="J635" s="19">
        <v>538000</v>
      </c>
      <c r="K635" s="19">
        <v>0</v>
      </c>
      <c r="L635" s="19">
        <v>538000</v>
      </c>
      <c r="M635" s="19">
        <v>0</v>
      </c>
      <c r="N635" s="19">
        <v>0</v>
      </c>
      <c r="O635" s="19">
        <v>0</v>
      </c>
      <c r="P635" s="66" t="s">
        <v>10500</v>
      </c>
    </row>
    <row r="636" spans="1:16">
      <c r="A636" s="98">
        <v>683</v>
      </c>
      <c r="B636" s="16" t="s">
        <v>107</v>
      </c>
      <c r="C636" s="16" t="s">
        <v>108</v>
      </c>
      <c r="D636" s="16" t="s">
        <v>2421</v>
      </c>
      <c r="E636" s="18">
        <v>45777</v>
      </c>
      <c r="F636" s="16" t="s">
        <v>2423</v>
      </c>
      <c r="G636" s="19">
        <v>13444643</v>
      </c>
      <c r="H636" s="19">
        <v>8201233</v>
      </c>
      <c r="I636" s="19">
        <v>7663447</v>
      </c>
      <c r="J636" s="19">
        <v>537786</v>
      </c>
      <c r="K636" s="19">
        <v>0</v>
      </c>
      <c r="L636" s="19">
        <v>537786</v>
      </c>
      <c r="M636" s="19">
        <v>0</v>
      </c>
      <c r="N636" s="19">
        <v>0</v>
      </c>
      <c r="O636" s="19">
        <v>0</v>
      </c>
      <c r="P636" s="66" t="s">
        <v>10500</v>
      </c>
    </row>
    <row r="637" spans="1:16">
      <c r="A637" s="98">
        <v>684</v>
      </c>
      <c r="B637" s="16" t="s">
        <v>107</v>
      </c>
      <c r="C637" s="16" t="s">
        <v>108</v>
      </c>
      <c r="D637" s="16" t="s">
        <v>3229</v>
      </c>
      <c r="E637" s="18">
        <v>45848</v>
      </c>
      <c r="F637" s="16" t="s">
        <v>2713</v>
      </c>
      <c r="G637" s="19">
        <v>13434821</v>
      </c>
      <c r="H637" s="19">
        <v>8195241</v>
      </c>
      <c r="I637" s="19">
        <v>7657848</v>
      </c>
      <c r="J637" s="19">
        <v>537393</v>
      </c>
      <c r="K637" s="19">
        <v>0</v>
      </c>
      <c r="L637" s="19">
        <v>537393</v>
      </c>
      <c r="M637" s="19">
        <v>0</v>
      </c>
      <c r="N637" s="19">
        <v>0</v>
      </c>
      <c r="O637" s="19">
        <v>0</v>
      </c>
      <c r="P637" s="66" t="s">
        <v>10500</v>
      </c>
    </row>
    <row r="638" spans="1:16">
      <c r="A638" s="98">
        <v>685</v>
      </c>
      <c r="B638" s="16" t="s">
        <v>107</v>
      </c>
      <c r="C638" s="16" t="s">
        <v>108</v>
      </c>
      <c r="D638" s="16" t="s">
        <v>3244</v>
      </c>
      <c r="E638" s="18">
        <v>45747</v>
      </c>
      <c r="F638" s="16" t="s">
        <v>3246</v>
      </c>
      <c r="G638" s="19">
        <v>13358036</v>
      </c>
      <c r="H638" s="19">
        <v>6812597</v>
      </c>
      <c r="I638" s="19">
        <v>6278276</v>
      </c>
      <c r="J638" s="19">
        <v>534321</v>
      </c>
      <c r="K638" s="19">
        <v>0</v>
      </c>
      <c r="L638" s="19">
        <v>534321</v>
      </c>
      <c r="M638" s="19">
        <v>0</v>
      </c>
      <c r="N638" s="19">
        <v>0</v>
      </c>
      <c r="O638" s="19">
        <v>0</v>
      </c>
      <c r="P638" s="66" t="s">
        <v>10500</v>
      </c>
    </row>
    <row r="639" spans="1:16">
      <c r="A639" s="98">
        <v>686</v>
      </c>
      <c r="B639" s="16" t="s">
        <v>107</v>
      </c>
      <c r="C639" s="16" t="s">
        <v>108</v>
      </c>
      <c r="D639" s="16" t="s">
        <v>3250</v>
      </c>
      <c r="E639" s="18">
        <v>45815</v>
      </c>
      <c r="F639" s="16" t="s">
        <v>3252</v>
      </c>
      <c r="G639" s="19">
        <v>13355357</v>
      </c>
      <c r="H639" s="19">
        <v>6811232</v>
      </c>
      <c r="I639" s="19">
        <v>6277018</v>
      </c>
      <c r="J639" s="19">
        <v>534214</v>
      </c>
      <c r="K639" s="19">
        <v>0</v>
      </c>
      <c r="L639" s="19">
        <v>534214</v>
      </c>
      <c r="M639" s="19">
        <v>0</v>
      </c>
      <c r="N639" s="19">
        <v>0</v>
      </c>
      <c r="O639" s="19">
        <v>0</v>
      </c>
      <c r="P639" s="66" t="s">
        <v>10500</v>
      </c>
    </row>
    <row r="640" spans="1:16">
      <c r="A640" s="98">
        <v>687</v>
      </c>
      <c r="B640" s="16" t="s">
        <v>130</v>
      </c>
      <c r="C640" s="16" t="s">
        <v>26</v>
      </c>
      <c r="D640" s="16" t="s">
        <v>3253</v>
      </c>
      <c r="E640" s="18">
        <v>45911</v>
      </c>
      <c r="F640" s="16" t="s">
        <v>3255</v>
      </c>
      <c r="G640" s="19">
        <v>5340000</v>
      </c>
      <c r="H640" s="19">
        <v>4272000</v>
      </c>
      <c r="I640" s="19">
        <v>3738000</v>
      </c>
      <c r="J640" s="19">
        <v>534000</v>
      </c>
      <c r="K640" s="19">
        <v>0</v>
      </c>
      <c r="L640" s="19">
        <v>534000</v>
      </c>
      <c r="M640" s="19">
        <v>0</v>
      </c>
      <c r="N640" s="19">
        <v>0</v>
      </c>
      <c r="O640" s="19">
        <v>0</v>
      </c>
      <c r="P640" s="66" t="s">
        <v>10500</v>
      </c>
    </row>
    <row r="641" spans="1:16">
      <c r="A641" s="98">
        <v>688</v>
      </c>
      <c r="B641" s="16" t="s">
        <v>1884</v>
      </c>
      <c r="C641" s="16" t="s">
        <v>1885</v>
      </c>
      <c r="D641" s="16" t="s">
        <v>2314</v>
      </c>
      <c r="E641" s="18">
        <v>45838</v>
      </c>
      <c r="F641" s="16" t="s">
        <v>1804</v>
      </c>
      <c r="G641" s="19">
        <v>8607207</v>
      </c>
      <c r="H641" s="19">
        <v>7316123</v>
      </c>
      <c r="I641" s="19">
        <v>6786833</v>
      </c>
      <c r="J641" s="19">
        <v>529290</v>
      </c>
      <c r="K641" s="19">
        <v>0</v>
      </c>
      <c r="L641" s="19">
        <v>0</v>
      </c>
      <c r="M641" s="19">
        <v>529290</v>
      </c>
      <c r="N641" s="19">
        <v>0</v>
      </c>
      <c r="O641" s="19">
        <v>0</v>
      </c>
      <c r="P641" s="66" t="s">
        <v>10500</v>
      </c>
    </row>
    <row r="642" spans="1:16">
      <c r="A642" s="98">
        <v>689</v>
      </c>
      <c r="B642" s="16" t="s">
        <v>355</v>
      </c>
      <c r="C642" s="16" t="s">
        <v>357</v>
      </c>
      <c r="D642" s="16" t="s">
        <v>3273</v>
      </c>
      <c r="E642" s="18">
        <v>45716</v>
      </c>
      <c r="F642" s="16" t="s">
        <v>1861</v>
      </c>
      <c r="G642" s="19">
        <v>6452087</v>
      </c>
      <c r="H642" s="19">
        <v>4000293</v>
      </c>
      <c r="I642" s="19">
        <v>3471251</v>
      </c>
      <c r="J642" s="19">
        <v>529042</v>
      </c>
      <c r="K642" s="19">
        <v>0</v>
      </c>
      <c r="L642" s="19">
        <v>0</v>
      </c>
      <c r="M642" s="19">
        <v>129042</v>
      </c>
      <c r="N642" s="19">
        <v>0</v>
      </c>
      <c r="O642" s="19">
        <v>400000</v>
      </c>
      <c r="P642" s="66" t="s">
        <v>10500</v>
      </c>
    </row>
    <row r="643" spans="1:16">
      <c r="A643" s="98">
        <v>690</v>
      </c>
      <c r="B643" s="16" t="s">
        <v>107</v>
      </c>
      <c r="C643" s="16" t="s">
        <v>108</v>
      </c>
      <c r="D643" s="16" t="s">
        <v>3277</v>
      </c>
      <c r="E643" s="18">
        <v>45747</v>
      </c>
      <c r="F643" s="16" t="s">
        <v>2001</v>
      </c>
      <c r="G643" s="19">
        <v>13169643</v>
      </c>
      <c r="H643" s="19">
        <v>6058036</v>
      </c>
      <c r="I643" s="19">
        <v>5531250</v>
      </c>
      <c r="J643" s="19">
        <v>526786</v>
      </c>
      <c r="K643" s="19">
        <v>0</v>
      </c>
      <c r="L643" s="19">
        <v>526786</v>
      </c>
      <c r="M643" s="19">
        <v>0</v>
      </c>
      <c r="N643" s="19">
        <v>0</v>
      </c>
      <c r="O643" s="19">
        <v>0</v>
      </c>
      <c r="P643" s="66" t="s">
        <v>10500</v>
      </c>
    </row>
    <row r="644" spans="1:16">
      <c r="A644" s="98">
        <v>691</v>
      </c>
      <c r="B644" s="16" t="s">
        <v>295</v>
      </c>
      <c r="C644" s="16" t="s">
        <v>296</v>
      </c>
      <c r="D644" s="16" t="s">
        <v>3279</v>
      </c>
      <c r="E644" s="18">
        <v>45869</v>
      </c>
      <c r="F644" s="16" t="s">
        <v>3281</v>
      </c>
      <c r="G644" s="19">
        <v>6918000</v>
      </c>
      <c r="H644" s="19">
        <v>2075400</v>
      </c>
      <c r="I644" s="19">
        <v>1549600</v>
      </c>
      <c r="J644" s="19">
        <v>525800</v>
      </c>
      <c r="K644" s="19">
        <v>0</v>
      </c>
      <c r="L644" s="19">
        <v>0</v>
      </c>
      <c r="M644" s="19">
        <v>0</v>
      </c>
      <c r="N644" s="19">
        <v>0</v>
      </c>
      <c r="O644" s="19">
        <v>525800</v>
      </c>
      <c r="P644" s="66" t="s">
        <v>10500</v>
      </c>
    </row>
    <row r="645" spans="1:16">
      <c r="A645" s="98">
        <v>692</v>
      </c>
      <c r="B645" s="16" t="s">
        <v>318</v>
      </c>
      <c r="C645" s="16" t="s">
        <v>320</v>
      </c>
      <c r="D645" s="16" t="s">
        <v>2841</v>
      </c>
      <c r="E645" s="18">
        <v>45473</v>
      </c>
      <c r="F645" s="16" t="s">
        <v>1861</v>
      </c>
      <c r="G645" s="19">
        <v>4495896</v>
      </c>
      <c r="H645" s="19">
        <v>4495896</v>
      </c>
      <c r="I645" s="19">
        <v>3970896</v>
      </c>
      <c r="J645" s="19">
        <v>525000</v>
      </c>
      <c r="K645" s="19">
        <v>0</v>
      </c>
      <c r="L645" s="19">
        <v>0</v>
      </c>
      <c r="M645" s="19">
        <v>525000</v>
      </c>
      <c r="N645" s="19">
        <v>0</v>
      </c>
      <c r="O645" s="19">
        <v>0</v>
      </c>
      <c r="P645" s="66" t="s">
        <v>10500</v>
      </c>
    </row>
    <row r="646" spans="1:16">
      <c r="A646" s="98">
        <v>693</v>
      </c>
      <c r="B646" s="16" t="s">
        <v>107</v>
      </c>
      <c r="C646" s="16" t="s">
        <v>108</v>
      </c>
      <c r="D646" s="16" t="s">
        <v>3290</v>
      </c>
      <c r="E646" s="18">
        <v>45747</v>
      </c>
      <c r="F646" s="16" t="s">
        <v>3292</v>
      </c>
      <c r="G646" s="19">
        <v>13080357</v>
      </c>
      <c r="H646" s="19">
        <v>6670982</v>
      </c>
      <c r="I646" s="19">
        <v>6147768</v>
      </c>
      <c r="J646" s="19">
        <v>523214</v>
      </c>
      <c r="K646" s="19">
        <v>0</v>
      </c>
      <c r="L646" s="19">
        <v>523214</v>
      </c>
      <c r="M646" s="19">
        <v>0</v>
      </c>
      <c r="N646" s="19">
        <v>0</v>
      </c>
      <c r="O646" s="19">
        <v>0</v>
      </c>
      <c r="P646" s="66" t="s">
        <v>10500</v>
      </c>
    </row>
    <row r="647" spans="1:16">
      <c r="A647" s="98">
        <v>694</v>
      </c>
      <c r="B647" s="16" t="s">
        <v>400</v>
      </c>
      <c r="C647" s="16" t="s">
        <v>70</v>
      </c>
      <c r="D647" s="16" t="s">
        <v>3296</v>
      </c>
      <c r="E647" s="18">
        <v>45135</v>
      </c>
      <c r="F647" s="16" t="s">
        <v>2719</v>
      </c>
      <c r="G647" s="19">
        <v>18700000</v>
      </c>
      <c r="H647" s="19">
        <v>18700000</v>
      </c>
      <c r="I647" s="19">
        <v>18182500</v>
      </c>
      <c r="J647" s="19">
        <v>517500</v>
      </c>
      <c r="K647" s="19">
        <v>0</v>
      </c>
      <c r="L647" s="19">
        <v>0</v>
      </c>
      <c r="M647" s="19">
        <v>0</v>
      </c>
      <c r="N647" s="19">
        <v>0</v>
      </c>
      <c r="O647" s="19">
        <v>517500</v>
      </c>
      <c r="P647" s="66" t="s">
        <v>10500</v>
      </c>
    </row>
    <row r="648" spans="1:16">
      <c r="A648" s="98">
        <v>695</v>
      </c>
      <c r="B648" s="16" t="s">
        <v>107</v>
      </c>
      <c r="C648" s="16" t="s">
        <v>108</v>
      </c>
      <c r="D648" s="16" t="s">
        <v>3297</v>
      </c>
      <c r="E648" s="18">
        <v>45838</v>
      </c>
      <c r="F648" s="16" t="s">
        <v>3299</v>
      </c>
      <c r="G648" s="19">
        <v>12912480</v>
      </c>
      <c r="H648" s="19">
        <v>7876612</v>
      </c>
      <c r="I648" s="19">
        <v>7360113</v>
      </c>
      <c r="J648" s="19">
        <v>516499</v>
      </c>
      <c r="K648" s="19">
        <v>0</v>
      </c>
      <c r="L648" s="19">
        <v>516499</v>
      </c>
      <c r="M648" s="19">
        <v>0</v>
      </c>
      <c r="N648" s="19">
        <v>0</v>
      </c>
      <c r="O648" s="19">
        <v>0</v>
      </c>
      <c r="P648" s="66" t="s">
        <v>10500</v>
      </c>
    </row>
    <row r="649" spans="1:16">
      <c r="A649" s="98">
        <v>696</v>
      </c>
      <c r="B649" s="16" t="s">
        <v>130</v>
      </c>
      <c r="C649" s="16" t="s">
        <v>26</v>
      </c>
      <c r="D649" s="16" t="s">
        <v>3300</v>
      </c>
      <c r="E649" s="18">
        <v>44985</v>
      </c>
      <c r="F649" s="16" t="s">
        <v>3062</v>
      </c>
      <c r="G649" s="19">
        <v>5380000</v>
      </c>
      <c r="H649" s="19">
        <v>3766000</v>
      </c>
      <c r="I649" s="19">
        <v>3250000</v>
      </c>
      <c r="J649" s="19">
        <v>516000</v>
      </c>
      <c r="K649" s="19">
        <v>0</v>
      </c>
      <c r="L649" s="19">
        <v>0</v>
      </c>
      <c r="M649" s="19">
        <v>0</v>
      </c>
      <c r="N649" s="19">
        <v>0</v>
      </c>
      <c r="O649" s="19">
        <v>516000</v>
      </c>
      <c r="P649" s="66" t="s">
        <v>10500</v>
      </c>
    </row>
    <row r="650" spans="1:16">
      <c r="A650" s="98">
        <v>697</v>
      </c>
      <c r="B650" s="16" t="s">
        <v>355</v>
      </c>
      <c r="C650" s="16" t="s">
        <v>357</v>
      </c>
      <c r="D650" s="16" t="s">
        <v>2512</v>
      </c>
      <c r="E650" s="18">
        <v>45765</v>
      </c>
      <c r="F650" s="16" t="s">
        <v>2514</v>
      </c>
      <c r="G650" s="19">
        <v>6739000</v>
      </c>
      <c r="H650" s="19">
        <v>4515130</v>
      </c>
      <c r="I650" s="19">
        <v>4000000</v>
      </c>
      <c r="J650" s="19">
        <v>515130</v>
      </c>
      <c r="K650" s="19">
        <v>0</v>
      </c>
      <c r="L650" s="19">
        <v>0</v>
      </c>
      <c r="M650" s="19">
        <v>134780</v>
      </c>
      <c r="N650" s="19">
        <v>336950</v>
      </c>
      <c r="O650" s="19">
        <v>43400</v>
      </c>
      <c r="P650" s="66" t="s">
        <v>10500</v>
      </c>
    </row>
    <row r="651" spans="1:16">
      <c r="A651" s="98">
        <v>698</v>
      </c>
      <c r="B651" s="16" t="s">
        <v>318</v>
      </c>
      <c r="C651" s="16" t="s">
        <v>320</v>
      </c>
      <c r="D651" s="16" t="s">
        <v>3311</v>
      </c>
      <c r="E651" s="18">
        <v>45565</v>
      </c>
      <c r="F651" s="16" t="s">
        <v>3313</v>
      </c>
      <c r="G651" s="19">
        <v>5116800</v>
      </c>
      <c r="H651" s="19">
        <v>5116800</v>
      </c>
      <c r="I651" s="19">
        <v>4605120</v>
      </c>
      <c r="J651" s="19">
        <v>511680</v>
      </c>
      <c r="K651" s="19">
        <v>0</v>
      </c>
      <c r="L651" s="19">
        <v>0</v>
      </c>
      <c r="M651" s="19">
        <v>511680</v>
      </c>
      <c r="N651" s="19">
        <v>0</v>
      </c>
      <c r="O651" s="19">
        <v>0</v>
      </c>
      <c r="P651" s="66" t="s">
        <v>10500</v>
      </c>
    </row>
    <row r="652" spans="1:16">
      <c r="A652" s="98">
        <v>699</v>
      </c>
      <c r="B652" s="16" t="s">
        <v>1575</v>
      </c>
      <c r="C652" s="16" t="s">
        <v>172</v>
      </c>
      <c r="D652" s="16" t="s">
        <v>3314</v>
      </c>
      <c r="E652" s="18">
        <v>45716</v>
      </c>
      <c r="F652" s="16" t="s">
        <v>2574</v>
      </c>
      <c r="G652" s="19">
        <v>2366000</v>
      </c>
      <c r="H652" s="19">
        <v>1466920</v>
      </c>
      <c r="I652" s="19">
        <v>955600</v>
      </c>
      <c r="J652" s="19">
        <v>511320</v>
      </c>
      <c r="K652" s="19">
        <v>0</v>
      </c>
      <c r="L652" s="19">
        <v>0</v>
      </c>
      <c r="M652" s="19">
        <v>70980</v>
      </c>
      <c r="N652" s="19">
        <v>0</v>
      </c>
      <c r="O652" s="19">
        <v>440340</v>
      </c>
      <c r="P652" s="66" t="s">
        <v>10500</v>
      </c>
    </row>
    <row r="653" spans="1:16">
      <c r="A653" s="98">
        <v>700</v>
      </c>
      <c r="B653" s="16" t="s">
        <v>107</v>
      </c>
      <c r="C653" s="16" t="s">
        <v>108</v>
      </c>
      <c r="D653" s="16" t="s">
        <v>3316</v>
      </c>
      <c r="E653" s="18">
        <v>45930</v>
      </c>
      <c r="F653" s="16" t="s">
        <v>3318</v>
      </c>
      <c r="G653" s="19">
        <v>12768960</v>
      </c>
      <c r="H653" s="19">
        <v>7789064</v>
      </c>
      <c r="I653" s="19">
        <v>7278306</v>
      </c>
      <c r="J653" s="19">
        <v>510758</v>
      </c>
      <c r="K653" s="19">
        <v>0</v>
      </c>
      <c r="L653" s="19">
        <v>510758</v>
      </c>
      <c r="M653" s="19">
        <v>0</v>
      </c>
      <c r="N653" s="19">
        <v>0</v>
      </c>
      <c r="O653" s="19">
        <v>0</v>
      </c>
      <c r="P653" s="66" t="s">
        <v>10500</v>
      </c>
    </row>
    <row r="654" spans="1:16">
      <c r="A654" s="98">
        <v>703</v>
      </c>
      <c r="B654" s="16" t="s">
        <v>1884</v>
      </c>
      <c r="C654" s="16" t="s">
        <v>2010</v>
      </c>
      <c r="D654" s="16" t="s">
        <v>4910</v>
      </c>
      <c r="E654" s="18">
        <v>44922</v>
      </c>
      <c r="F654" s="16" t="s">
        <v>3105</v>
      </c>
      <c r="G654" s="19">
        <v>5580250</v>
      </c>
      <c r="H654" s="19">
        <v>5580250</v>
      </c>
      <c r="I654" s="19">
        <v>5072804.5</v>
      </c>
      <c r="J654" s="19">
        <v>507445.5</v>
      </c>
      <c r="K654" s="19">
        <v>507445.5</v>
      </c>
      <c r="L654" s="19">
        <v>0</v>
      </c>
      <c r="M654" s="19">
        <v>0</v>
      </c>
      <c r="N654" s="19">
        <v>0</v>
      </c>
      <c r="O654" s="19">
        <v>0</v>
      </c>
      <c r="P654" s="66" t="s">
        <v>10500</v>
      </c>
    </row>
    <row r="655" spans="1:16">
      <c r="A655" s="98">
        <v>704</v>
      </c>
      <c r="B655" s="16" t="s">
        <v>130</v>
      </c>
      <c r="C655" s="16" t="s">
        <v>26</v>
      </c>
      <c r="D655" s="16" t="s">
        <v>3326</v>
      </c>
      <c r="E655" s="18">
        <v>45877</v>
      </c>
      <c r="F655" s="16" t="s">
        <v>3328</v>
      </c>
      <c r="G655" s="19">
        <v>5060000</v>
      </c>
      <c r="H655" s="19">
        <v>4048000</v>
      </c>
      <c r="I655" s="19">
        <v>3542000</v>
      </c>
      <c r="J655" s="19">
        <v>506000</v>
      </c>
      <c r="K655" s="19">
        <v>0</v>
      </c>
      <c r="L655" s="19">
        <v>506000</v>
      </c>
      <c r="M655" s="19">
        <v>0</v>
      </c>
      <c r="N655" s="19">
        <v>0</v>
      </c>
      <c r="O655" s="19">
        <v>0</v>
      </c>
      <c r="P655" s="66" t="s">
        <v>10500</v>
      </c>
    </row>
    <row r="656" spans="1:16">
      <c r="A656" s="98">
        <v>705</v>
      </c>
      <c r="B656" s="16" t="s">
        <v>130</v>
      </c>
      <c r="C656" s="16" t="s">
        <v>26</v>
      </c>
      <c r="D656" s="16" t="s">
        <v>7507</v>
      </c>
      <c r="E656" s="18">
        <v>45003</v>
      </c>
      <c r="F656" s="16" t="s">
        <v>2169</v>
      </c>
      <c r="G656" s="19">
        <v>5060000</v>
      </c>
      <c r="H656" s="19">
        <v>4048000</v>
      </c>
      <c r="I656" s="19">
        <v>3542000</v>
      </c>
      <c r="J656" s="19">
        <v>506000</v>
      </c>
      <c r="K656" s="19">
        <v>506000</v>
      </c>
      <c r="L656" s="19">
        <v>0</v>
      </c>
      <c r="M656" s="19">
        <v>0</v>
      </c>
      <c r="N656" s="19">
        <v>0</v>
      </c>
      <c r="O656" s="19">
        <v>0</v>
      </c>
      <c r="P656" s="66" t="s">
        <v>10500</v>
      </c>
    </row>
    <row r="657" spans="1:16">
      <c r="A657" s="98">
        <v>706</v>
      </c>
      <c r="B657" s="16" t="s">
        <v>395</v>
      </c>
      <c r="C657" s="16" t="s">
        <v>68</v>
      </c>
      <c r="D657" s="16" t="s">
        <v>3329</v>
      </c>
      <c r="E657" s="18">
        <v>45348</v>
      </c>
      <c r="F657" s="16" t="s">
        <v>1422</v>
      </c>
      <c r="G657" s="19">
        <v>8200000</v>
      </c>
      <c r="H657" s="19">
        <v>8200000</v>
      </c>
      <c r="I657" s="19">
        <v>7696000</v>
      </c>
      <c r="J657" s="19">
        <v>504000</v>
      </c>
      <c r="K657" s="19">
        <v>0</v>
      </c>
      <c r="L657" s="19">
        <v>0</v>
      </c>
      <c r="M657" s="19">
        <v>0</v>
      </c>
      <c r="N657" s="19">
        <v>0</v>
      </c>
      <c r="O657" s="19">
        <v>504000</v>
      </c>
      <c r="P657" s="66" t="s">
        <v>10500</v>
      </c>
    </row>
    <row r="658" spans="1:16">
      <c r="A658" s="98">
        <v>708</v>
      </c>
      <c r="B658" s="16" t="s">
        <v>1884</v>
      </c>
      <c r="C658" s="16" t="s">
        <v>47</v>
      </c>
      <c r="D658" s="16" t="s">
        <v>3334</v>
      </c>
      <c r="E658" s="18">
        <v>45175</v>
      </c>
      <c r="F658" s="16" t="s">
        <v>3336</v>
      </c>
      <c r="G658" s="19">
        <v>9023214</v>
      </c>
      <c r="H658" s="19">
        <v>7218574</v>
      </c>
      <c r="I658" s="19">
        <v>6716252</v>
      </c>
      <c r="J658" s="19">
        <v>502322</v>
      </c>
      <c r="K658" s="19">
        <v>0</v>
      </c>
      <c r="L658" s="19">
        <v>0</v>
      </c>
      <c r="M658" s="19">
        <v>451161</v>
      </c>
      <c r="N658" s="19">
        <v>51161</v>
      </c>
      <c r="O658" s="19">
        <v>0</v>
      </c>
      <c r="P658" s="66" t="s">
        <v>10500</v>
      </c>
    </row>
    <row r="659" spans="1:16">
      <c r="A659" s="98">
        <v>709</v>
      </c>
      <c r="B659" s="16" t="s">
        <v>400</v>
      </c>
      <c r="C659" s="16" t="s">
        <v>70</v>
      </c>
      <c r="D659" s="16" t="s">
        <v>3337</v>
      </c>
      <c r="E659" s="18">
        <v>43735</v>
      </c>
      <c r="F659" s="16" t="s">
        <v>3339</v>
      </c>
      <c r="G659" s="19">
        <v>5730000</v>
      </c>
      <c r="H659" s="19">
        <v>5730000</v>
      </c>
      <c r="I659" s="19">
        <v>5228000</v>
      </c>
      <c r="J659" s="19">
        <v>502000</v>
      </c>
      <c r="K659" s="19">
        <v>0</v>
      </c>
      <c r="L659" s="19">
        <v>0</v>
      </c>
      <c r="M659" s="19">
        <v>0</v>
      </c>
      <c r="N659" s="19">
        <v>0</v>
      </c>
      <c r="O659" s="19">
        <v>502000</v>
      </c>
      <c r="P659" s="66" t="s">
        <v>10500</v>
      </c>
    </row>
    <row r="660" spans="1:16">
      <c r="A660" s="98">
        <v>710</v>
      </c>
      <c r="B660" s="16" t="s">
        <v>400</v>
      </c>
      <c r="C660" s="16" t="s">
        <v>70</v>
      </c>
      <c r="D660" s="16" t="s">
        <v>3342</v>
      </c>
      <c r="E660" s="18">
        <v>44196</v>
      </c>
      <c r="F660" s="16" t="s">
        <v>3344</v>
      </c>
      <c r="G660" s="19">
        <v>7700000</v>
      </c>
      <c r="H660" s="19">
        <v>7700000</v>
      </c>
      <c r="I660" s="19">
        <v>7200000</v>
      </c>
      <c r="J660" s="19">
        <v>500000</v>
      </c>
      <c r="K660" s="19">
        <v>0</v>
      </c>
      <c r="L660" s="19">
        <v>0</v>
      </c>
      <c r="M660" s="19">
        <v>0</v>
      </c>
      <c r="N660" s="19">
        <v>0</v>
      </c>
      <c r="O660" s="19">
        <v>500000</v>
      </c>
      <c r="P660" s="66" t="s">
        <v>10500</v>
      </c>
    </row>
    <row r="661" spans="1:16">
      <c r="A661" s="98">
        <v>711</v>
      </c>
      <c r="B661" s="16" t="s">
        <v>395</v>
      </c>
      <c r="C661" s="16" t="s">
        <v>68</v>
      </c>
      <c r="D661" s="16" t="s">
        <v>3345</v>
      </c>
      <c r="E661" s="18">
        <v>44182</v>
      </c>
      <c r="F661" s="16" t="s">
        <v>1957</v>
      </c>
      <c r="G661" s="19">
        <v>6500000</v>
      </c>
      <c r="H661" s="19">
        <v>6500000</v>
      </c>
      <c r="I661" s="19">
        <v>6000000</v>
      </c>
      <c r="J661" s="19">
        <v>500000</v>
      </c>
      <c r="K661" s="19">
        <v>0</v>
      </c>
      <c r="L661" s="19">
        <v>0</v>
      </c>
      <c r="M661" s="19">
        <v>0</v>
      </c>
      <c r="N661" s="19">
        <v>0</v>
      </c>
      <c r="O661" s="19">
        <v>500000</v>
      </c>
      <c r="P661" s="66" t="s">
        <v>10500</v>
      </c>
    </row>
    <row r="662" spans="1:16">
      <c r="A662" s="98">
        <v>712</v>
      </c>
      <c r="B662" s="16" t="s">
        <v>130</v>
      </c>
      <c r="C662" s="16" t="s">
        <v>28</v>
      </c>
      <c r="D662" s="16" t="s">
        <v>3346</v>
      </c>
      <c r="E662" s="18">
        <v>46092</v>
      </c>
      <c r="F662" s="16" t="s">
        <v>1548</v>
      </c>
      <c r="G662" s="19">
        <v>7000668</v>
      </c>
      <c r="H662" s="19">
        <v>5950567</v>
      </c>
      <c r="I662" s="19">
        <v>5450567</v>
      </c>
      <c r="J662" s="19">
        <v>500000</v>
      </c>
      <c r="K662" s="19">
        <v>0</v>
      </c>
      <c r="L662" s="19">
        <v>0</v>
      </c>
      <c r="M662" s="19">
        <v>500000</v>
      </c>
      <c r="N662" s="19">
        <v>0</v>
      </c>
      <c r="O662" s="19">
        <v>0</v>
      </c>
      <c r="P662" s="66" t="s">
        <v>10500</v>
      </c>
    </row>
    <row r="663" spans="1:16">
      <c r="A663" s="98">
        <v>713</v>
      </c>
      <c r="B663" s="16" t="s">
        <v>318</v>
      </c>
      <c r="C663" s="16" t="s">
        <v>319</v>
      </c>
      <c r="D663" s="16" t="s">
        <v>2904</v>
      </c>
      <c r="E663" s="18">
        <v>45473</v>
      </c>
      <c r="F663" s="16" t="s">
        <v>1828</v>
      </c>
      <c r="G663" s="19">
        <v>5052840</v>
      </c>
      <c r="H663" s="19">
        <v>5052840</v>
      </c>
      <c r="I663" s="19">
        <v>4552840</v>
      </c>
      <c r="J663" s="19">
        <v>500000</v>
      </c>
      <c r="K663" s="19">
        <v>0</v>
      </c>
      <c r="L663" s="19">
        <v>0</v>
      </c>
      <c r="M663" s="19">
        <v>500000</v>
      </c>
      <c r="N663" s="19">
        <v>0</v>
      </c>
      <c r="O663" s="19">
        <v>0</v>
      </c>
      <c r="P663" s="66" t="s">
        <v>10500</v>
      </c>
    </row>
    <row r="664" spans="1:16">
      <c r="A664" s="98">
        <v>714</v>
      </c>
      <c r="B664" s="16" t="s">
        <v>1433</v>
      </c>
      <c r="C664" s="16" t="s">
        <v>6</v>
      </c>
      <c r="D664" s="16" t="s">
        <v>2479</v>
      </c>
      <c r="E664" s="18">
        <v>45107</v>
      </c>
      <c r="F664" s="16" t="s">
        <v>2481</v>
      </c>
      <c r="G664" s="19">
        <v>7973214</v>
      </c>
      <c r="H664" s="19">
        <v>6777233</v>
      </c>
      <c r="I664" s="19">
        <v>6278334.2199999997</v>
      </c>
      <c r="J664" s="19">
        <v>498898.78</v>
      </c>
      <c r="K664" s="19">
        <v>0</v>
      </c>
      <c r="L664" s="19">
        <v>398661</v>
      </c>
      <c r="M664" s="19">
        <v>0</v>
      </c>
      <c r="N664" s="19">
        <v>0</v>
      </c>
      <c r="O664" s="19">
        <v>100237.78</v>
      </c>
      <c r="P664" s="66" t="s">
        <v>10500</v>
      </c>
    </row>
    <row r="665" spans="1:16">
      <c r="A665" s="98">
        <v>715</v>
      </c>
      <c r="B665" s="16" t="s">
        <v>395</v>
      </c>
      <c r="C665" s="16" t="s">
        <v>68</v>
      </c>
      <c r="D665" s="16" t="s">
        <v>3355</v>
      </c>
      <c r="E665" s="18">
        <v>45525</v>
      </c>
      <c r="F665" s="16" t="s">
        <v>2729</v>
      </c>
      <c r="G665" s="19">
        <v>75100000</v>
      </c>
      <c r="H665" s="19">
        <v>75100000</v>
      </c>
      <c r="I665" s="19">
        <v>74603205</v>
      </c>
      <c r="J665" s="19">
        <v>496795</v>
      </c>
      <c r="K665" s="19">
        <v>0</v>
      </c>
      <c r="L665" s="19">
        <v>0</v>
      </c>
      <c r="M665" s="19">
        <v>0</v>
      </c>
      <c r="N665" s="19">
        <v>0</v>
      </c>
      <c r="O665" s="19">
        <v>496795</v>
      </c>
      <c r="P665" s="66" t="s">
        <v>10500</v>
      </c>
    </row>
    <row r="666" spans="1:16">
      <c r="A666" s="98">
        <v>716</v>
      </c>
      <c r="B666" s="16" t="s">
        <v>130</v>
      </c>
      <c r="C666" s="16" t="s">
        <v>24</v>
      </c>
      <c r="D666" s="16" t="s">
        <v>3357</v>
      </c>
      <c r="E666" s="18">
        <v>45392</v>
      </c>
      <c r="F666" s="16" t="s">
        <v>2403</v>
      </c>
      <c r="G666" s="19">
        <v>8328300</v>
      </c>
      <c r="H666" s="19">
        <v>7495470</v>
      </c>
      <c r="I666" s="19">
        <v>7000000</v>
      </c>
      <c r="J666" s="19">
        <v>495470</v>
      </c>
      <c r="K666" s="19">
        <v>0</v>
      </c>
      <c r="L666" s="19">
        <v>416415</v>
      </c>
      <c r="M666" s="19">
        <v>0</v>
      </c>
      <c r="N666" s="19">
        <v>0</v>
      </c>
      <c r="O666" s="19">
        <v>79055</v>
      </c>
      <c r="P666" s="66" t="s">
        <v>10500</v>
      </c>
    </row>
    <row r="667" spans="1:16">
      <c r="A667" s="98">
        <v>717</v>
      </c>
      <c r="B667" s="16" t="s">
        <v>107</v>
      </c>
      <c r="C667" s="16" t="s">
        <v>108</v>
      </c>
      <c r="D667" s="16" t="s">
        <v>3364</v>
      </c>
      <c r="E667" s="18">
        <v>45930</v>
      </c>
      <c r="F667" s="16" t="s">
        <v>2807</v>
      </c>
      <c r="G667" s="19">
        <v>12765564</v>
      </c>
      <c r="H667" s="19">
        <v>5872160</v>
      </c>
      <c r="I667" s="19">
        <v>5389905</v>
      </c>
      <c r="J667" s="19">
        <v>482255</v>
      </c>
      <c r="K667" s="19">
        <v>0</v>
      </c>
      <c r="L667" s="19">
        <v>482255</v>
      </c>
      <c r="M667" s="19">
        <v>0</v>
      </c>
      <c r="N667" s="19">
        <v>0</v>
      </c>
      <c r="O667" s="19">
        <v>0</v>
      </c>
      <c r="P667" s="66" t="s">
        <v>10500</v>
      </c>
    </row>
    <row r="668" spans="1:16">
      <c r="A668" s="98">
        <v>718</v>
      </c>
      <c r="B668" s="16" t="s">
        <v>130</v>
      </c>
      <c r="C668" s="16" t="s">
        <v>131</v>
      </c>
      <c r="D668" s="16" t="s">
        <v>2551</v>
      </c>
      <c r="E668" s="18">
        <v>45495</v>
      </c>
      <c r="F668" s="16" t="s">
        <v>2553</v>
      </c>
      <c r="G668" s="19">
        <v>8363520</v>
      </c>
      <c r="H668" s="19">
        <v>3345408</v>
      </c>
      <c r="I668" s="19">
        <v>2863491</v>
      </c>
      <c r="J668" s="19">
        <v>481917</v>
      </c>
      <c r="K668" s="19">
        <v>0</v>
      </c>
      <c r="L668" s="19">
        <v>0</v>
      </c>
      <c r="M668" s="19">
        <v>0</v>
      </c>
      <c r="N668" s="19">
        <v>418176</v>
      </c>
      <c r="O668" s="19">
        <v>63741</v>
      </c>
      <c r="P668" s="66" t="s">
        <v>10500</v>
      </c>
    </row>
    <row r="669" spans="1:16">
      <c r="A669" s="98">
        <v>719</v>
      </c>
      <c r="B669" s="16" t="s">
        <v>355</v>
      </c>
      <c r="C669" s="16" t="s">
        <v>357</v>
      </c>
      <c r="D669" s="16" t="s">
        <v>3377</v>
      </c>
      <c r="E669" s="18">
        <v>45473</v>
      </c>
      <c r="F669" s="16" t="s">
        <v>2914</v>
      </c>
      <c r="G669" s="19">
        <v>9434547</v>
      </c>
      <c r="H669" s="19">
        <v>6321146</v>
      </c>
      <c r="I669" s="19">
        <v>5849419</v>
      </c>
      <c r="J669" s="19">
        <v>471727</v>
      </c>
      <c r="K669" s="19">
        <v>0</v>
      </c>
      <c r="L669" s="19">
        <v>471727</v>
      </c>
      <c r="M669" s="19">
        <v>0</v>
      </c>
      <c r="N669" s="19">
        <v>0</v>
      </c>
      <c r="O669" s="19">
        <v>0</v>
      </c>
      <c r="P669" s="66" t="s">
        <v>10500</v>
      </c>
    </row>
    <row r="670" spans="1:16">
      <c r="A670" s="98">
        <v>720</v>
      </c>
      <c r="B670" s="16" t="s">
        <v>130</v>
      </c>
      <c r="C670" s="16" t="s">
        <v>26</v>
      </c>
      <c r="D670" s="16" t="s">
        <v>3384</v>
      </c>
      <c r="E670" s="18">
        <v>45860</v>
      </c>
      <c r="F670" s="16" t="s">
        <v>3386</v>
      </c>
      <c r="G670" s="19">
        <v>4710000</v>
      </c>
      <c r="H670" s="19">
        <v>3768000</v>
      </c>
      <c r="I670" s="19">
        <v>3297000</v>
      </c>
      <c r="J670" s="19">
        <v>471000</v>
      </c>
      <c r="K670" s="19">
        <v>0</v>
      </c>
      <c r="L670" s="19">
        <v>471000</v>
      </c>
      <c r="M670" s="19">
        <v>0</v>
      </c>
      <c r="N670" s="19">
        <v>0</v>
      </c>
      <c r="O670" s="19">
        <v>0</v>
      </c>
      <c r="P670" s="66" t="s">
        <v>10500</v>
      </c>
    </row>
    <row r="671" spans="1:16">
      <c r="A671" s="98">
        <v>721</v>
      </c>
      <c r="B671" s="16" t="s">
        <v>1884</v>
      </c>
      <c r="C671" s="16" t="s">
        <v>3389</v>
      </c>
      <c r="D671" s="16" t="s">
        <v>3390</v>
      </c>
      <c r="E671" s="18">
        <v>45260</v>
      </c>
      <c r="F671" s="16" t="s">
        <v>2609</v>
      </c>
      <c r="G671" s="19">
        <v>9402679</v>
      </c>
      <c r="H671" s="19">
        <v>7522143</v>
      </c>
      <c r="I671" s="19">
        <v>7052009</v>
      </c>
      <c r="J671" s="19">
        <v>470134</v>
      </c>
      <c r="K671" s="19">
        <v>0</v>
      </c>
      <c r="L671" s="19">
        <v>0</v>
      </c>
      <c r="M671" s="19">
        <v>0</v>
      </c>
      <c r="N671" s="19">
        <v>0</v>
      </c>
      <c r="O671" s="19">
        <v>470134</v>
      </c>
      <c r="P671" s="66" t="s">
        <v>10500</v>
      </c>
    </row>
    <row r="672" spans="1:16">
      <c r="A672" s="98">
        <v>722</v>
      </c>
      <c r="B672" s="16" t="s">
        <v>355</v>
      </c>
      <c r="C672" s="16" t="s">
        <v>357</v>
      </c>
      <c r="D672" s="16" t="s">
        <v>3399</v>
      </c>
      <c r="E672" s="18">
        <v>45657</v>
      </c>
      <c r="F672" s="16" t="s">
        <v>2443</v>
      </c>
      <c r="G672" s="19">
        <v>5659588</v>
      </c>
      <c r="H672" s="19">
        <v>3791926</v>
      </c>
      <c r="I672" s="19">
        <v>3329583</v>
      </c>
      <c r="J672" s="19">
        <v>462343</v>
      </c>
      <c r="K672" s="19">
        <v>0</v>
      </c>
      <c r="L672" s="19">
        <v>0</v>
      </c>
      <c r="M672" s="19">
        <v>113192</v>
      </c>
      <c r="N672" s="19">
        <v>282979</v>
      </c>
      <c r="O672" s="19">
        <v>66172</v>
      </c>
      <c r="P672" s="66" t="s">
        <v>10500</v>
      </c>
    </row>
    <row r="673" spans="1:16">
      <c r="A673" s="98">
        <v>723</v>
      </c>
      <c r="B673" s="16" t="s">
        <v>130</v>
      </c>
      <c r="C673" s="16" t="s">
        <v>26</v>
      </c>
      <c r="D673" s="16" t="s">
        <v>3401</v>
      </c>
      <c r="E673" s="18">
        <v>44985</v>
      </c>
      <c r="F673" s="16" t="s">
        <v>3062</v>
      </c>
      <c r="G673" s="19">
        <v>5380000</v>
      </c>
      <c r="H673" s="19">
        <v>3766000</v>
      </c>
      <c r="I673" s="19">
        <v>3303800</v>
      </c>
      <c r="J673" s="19">
        <v>462200</v>
      </c>
      <c r="K673" s="19">
        <v>0</v>
      </c>
      <c r="L673" s="19">
        <v>0</v>
      </c>
      <c r="M673" s="19">
        <v>0</v>
      </c>
      <c r="N673" s="19">
        <v>0</v>
      </c>
      <c r="O673" s="19">
        <v>462200</v>
      </c>
      <c r="P673" s="66" t="s">
        <v>10500</v>
      </c>
    </row>
    <row r="674" spans="1:16">
      <c r="A674" s="98">
        <v>724</v>
      </c>
      <c r="B674" s="16" t="s">
        <v>1433</v>
      </c>
      <c r="C674" s="16" t="s">
        <v>1475</v>
      </c>
      <c r="D674" s="16" t="s">
        <v>2542</v>
      </c>
      <c r="E674" s="18">
        <v>45672</v>
      </c>
      <c r="F674" s="16" t="s">
        <v>2443</v>
      </c>
      <c r="G674" s="19">
        <v>9151786</v>
      </c>
      <c r="H674" s="19">
        <v>6406250</v>
      </c>
      <c r="I674" s="19">
        <v>5948661</v>
      </c>
      <c r="J674" s="19">
        <v>457589</v>
      </c>
      <c r="K674" s="19">
        <v>0</v>
      </c>
      <c r="L674" s="19">
        <v>457589</v>
      </c>
      <c r="M674" s="19">
        <v>0</v>
      </c>
      <c r="N674" s="19">
        <v>0</v>
      </c>
      <c r="O674" s="19">
        <v>0</v>
      </c>
      <c r="P674" s="66" t="s">
        <v>10500</v>
      </c>
    </row>
    <row r="675" spans="1:16">
      <c r="A675" s="98">
        <v>725</v>
      </c>
      <c r="B675" s="16" t="s">
        <v>130</v>
      </c>
      <c r="C675" s="16" t="s">
        <v>23</v>
      </c>
      <c r="D675" s="16" t="s">
        <v>3407</v>
      </c>
      <c r="E675" s="18">
        <v>44918</v>
      </c>
      <c r="F675" s="16" t="s">
        <v>3078</v>
      </c>
      <c r="G675" s="19">
        <v>11393580</v>
      </c>
      <c r="H675" s="19">
        <v>3987753</v>
      </c>
      <c r="I675" s="19">
        <v>3532010</v>
      </c>
      <c r="J675" s="19">
        <v>455743</v>
      </c>
      <c r="K675" s="19">
        <v>0</v>
      </c>
      <c r="L675" s="19">
        <v>0</v>
      </c>
      <c r="M675" s="19">
        <v>0</v>
      </c>
      <c r="N675" s="19">
        <v>0</v>
      </c>
      <c r="O675" s="19">
        <v>455743</v>
      </c>
      <c r="P675" s="66" t="s">
        <v>10500</v>
      </c>
    </row>
    <row r="676" spans="1:16">
      <c r="A676" s="98">
        <v>726</v>
      </c>
      <c r="B676" s="16" t="s">
        <v>1884</v>
      </c>
      <c r="C676" s="16" t="s">
        <v>47</v>
      </c>
      <c r="D676" s="16" t="s">
        <v>3420</v>
      </c>
      <c r="E676" s="18">
        <v>45133</v>
      </c>
      <c r="F676" s="16" t="s">
        <v>2506</v>
      </c>
      <c r="G676" s="19">
        <v>9032800</v>
      </c>
      <c r="H676" s="19">
        <v>7226240</v>
      </c>
      <c r="I676" s="19">
        <v>6774600</v>
      </c>
      <c r="J676" s="19">
        <v>451640</v>
      </c>
      <c r="K676" s="19">
        <v>0</v>
      </c>
      <c r="L676" s="19">
        <v>0</v>
      </c>
      <c r="M676" s="19">
        <v>451640</v>
      </c>
      <c r="N676" s="19">
        <v>0</v>
      </c>
      <c r="O676" s="19">
        <v>0</v>
      </c>
      <c r="P676" s="66" t="s">
        <v>10500</v>
      </c>
    </row>
    <row r="677" spans="1:16">
      <c r="A677" s="98">
        <v>727</v>
      </c>
      <c r="B677" s="16" t="s">
        <v>1433</v>
      </c>
      <c r="C677" s="16" t="s">
        <v>5</v>
      </c>
      <c r="D677" s="16" t="s">
        <v>3422</v>
      </c>
      <c r="E677" s="18">
        <v>45716</v>
      </c>
      <c r="F677" s="16" t="s">
        <v>1861</v>
      </c>
      <c r="G677" s="19">
        <v>9032100</v>
      </c>
      <c r="H677" s="19">
        <v>6141828</v>
      </c>
      <c r="I677" s="19">
        <v>5690223</v>
      </c>
      <c r="J677" s="19">
        <v>451605</v>
      </c>
      <c r="K677" s="19">
        <v>0</v>
      </c>
      <c r="L677" s="19">
        <v>451605</v>
      </c>
      <c r="M677" s="19">
        <v>0</v>
      </c>
      <c r="N677" s="19">
        <v>0</v>
      </c>
      <c r="O677" s="19">
        <v>0</v>
      </c>
      <c r="P677" s="66" t="s">
        <v>10500</v>
      </c>
    </row>
    <row r="678" spans="1:16">
      <c r="A678" s="98">
        <v>729</v>
      </c>
      <c r="B678" s="16" t="s">
        <v>130</v>
      </c>
      <c r="C678" s="16" t="s">
        <v>131</v>
      </c>
      <c r="D678" s="16" t="s">
        <v>3436</v>
      </c>
      <c r="E678" s="18">
        <v>45551</v>
      </c>
      <c r="F678" s="16" t="s">
        <v>3438</v>
      </c>
      <c r="G678" s="19">
        <v>12909690</v>
      </c>
      <c r="H678" s="19">
        <v>3872908</v>
      </c>
      <c r="I678" s="19">
        <v>3427423</v>
      </c>
      <c r="J678" s="19">
        <v>445485</v>
      </c>
      <c r="K678" s="19">
        <v>0</v>
      </c>
      <c r="L678" s="19">
        <v>0</v>
      </c>
      <c r="M678" s="19">
        <v>0</v>
      </c>
      <c r="N678" s="19">
        <v>445485</v>
      </c>
      <c r="O678" s="19">
        <v>0</v>
      </c>
      <c r="P678" s="66" t="s">
        <v>10500</v>
      </c>
    </row>
    <row r="679" spans="1:16">
      <c r="A679" s="98">
        <v>730</v>
      </c>
      <c r="B679" s="16" t="s">
        <v>355</v>
      </c>
      <c r="C679" s="16" t="s">
        <v>357</v>
      </c>
      <c r="D679" s="16" t="s">
        <v>3441</v>
      </c>
      <c r="E679" s="18">
        <v>45436</v>
      </c>
      <c r="F679" s="16" t="s">
        <v>3443</v>
      </c>
      <c r="G679" s="19">
        <v>6345208</v>
      </c>
      <c r="H679" s="19">
        <v>4251288</v>
      </c>
      <c r="I679" s="19">
        <v>3807124</v>
      </c>
      <c r="J679" s="19">
        <v>444164</v>
      </c>
      <c r="K679" s="19">
        <v>0</v>
      </c>
      <c r="L679" s="19">
        <v>317260</v>
      </c>
      <c r="M679" s="19">
        <v>126904</v>
      </c>
      <c r="N679" s="19">
        <v>0</v>
      </c>
      <c r="O679" s="19">
        <v>0</v>
      </c>
      <c r="P679" s="66" t="s">
        <v>10500</v>
      </c>
    </row>
    <row r="680" spans="1:16">
      <c r="A680" s="98">
        <v>731</v>
      </c>
      <c r="B680" s="16" t="s">
        <v>1433</v>
      </c>
      <c r="C680" s="16" t="s">
        <v>5</v>
      </c>
      <c r="D680" s="16" t="s">
        <v>3212</v>
      </c>
      <c r="E680" s="18">
        <v>45107</v>
      </c>
      <c r="F680" s="16" t="s">
        <v>2661</v>
      </c>
      <c r="G680" s="19">
        <v>7812500</v>
      </c>
      <c r="H680" s="19">
        <v>6250000</v>
      </c>
      <c r="I680" s="19">
        <v>5807722</v>
      </c>
      <c r="J680" s="19">
        <v>442278</v>
      </c>
      <c r="K680" s="19">
        <v>0</v>
      </c>
      <c r="L680" s="19">
        <v>0</v>
      </c>
      <c r="M680" s="19">
        <v>0</v>
      </c>
      <c r="N680" s="19">
        <v>0</v>
      </c>
      <c r="O680" s="19">
        <v>442278</v>
      </c>
      <c r="P680" s="66" t="s">
        <v>10500</v>
      </c>
    </row>
    <row r="681" spans="1:16">
      <c r="A681" s="98">
        <v>732</v>
      </c>
      <c r="B681" s="16" t="s">
        <v>318</v>
      </c>
      <c r="C681" s="16" t="s">
        <v>320</v>
      </c>
      <c r="D681" s="16" t="s">
        <v>2780</v>
      </c>
      <c r="E681" s="18">
        <v>45729</v>
      </c>
      <c r="F681" s="16" t="s">
        <v>1861</v>
      </c>
      <c r="G681" s="19">
        <v>5116800</v>
      </c>
      <c r="H681" s="19">
        <v>5116800</v>
      </c>
      <c r="I681" s="19">
        <v>4675280</v>
      </c>
      <c r="J681" s="19">
        <v>441520</v>
      </c>
      <c r="K681" s="19">
        <v>0</v>
      </c>
      <c r="L681" s="19">
        <v>0</v>
      </c>
      <c r="M681" s="19">
        <v>441520</v>
      </c>
      <c r="N681" s="19">
        <v>0</v>
      </c>
      <c r="O681" s="19">
        <v>0</v>
      </c>
      <c r="P681" s="66" t="s">
        <v>10500</v>
      </c>
    </row>
    <row r="682" spans="1:16">
      <c r="A682" s="98">
        <v>733</v>
      </c>
      <c r="B682" s="16" t="s">
        <v>1884</v>
      </c>
      <c r="C682" s="16" t="s">
        <v>1983</v>
      </c>
      <c r="D682" s="16" t="s">
        <v>3449</v>
      </c>
      <c r="E682" s="18">
        <v>44985</v>
      </c>
      <c r="F682" s="16" t="s">
        <v>2313</v>
      </c>
      <c r="G682" s="19">
        <v>8756250</v>
      </c>
      <c r="H682" s="19">
        <v>8756250</v>
      </c>
      <c r="I682" s="19">
        <v>8318441</v>
      </c>
      <c r="J682" s="19">
        <v>437809</v>
      </c>
      <c r="K682" s="19">
        <v>437809</v>
      </c>
      <c r="L682" s="19">
        <v>0</v>
      </c>
      <c r="M682" s="19">
        <v>0</v>
      </c>
      <c r="N682" s="19">
        <v>0</v>
      </c>
      <c r="O682" s="19">
        <v>0</v>
      </c>
      <c r="P682" s="66" t="s">
        <v>10500</v>
      </c>
    </row>
    <row r="683" spans="1:16">
      <c r="A683" s="98">
        <v>734</v>
      </c>
      <c r="B683" s="16" t="s">
        <v>1884</v>
      </c>
      <c r="C683" s="16" t="s">
        <v>1983</v>
      </c>
      <c r="D683" s="16" t="s">
        <v>9911</v>
      </c>
      <c r="E683" s="18">
        <v>44985</v>
      </c>
      <c r="F683" s="16" t="s">
        <v>5402</v>
      </c>
      <c r="G683" s="19">
        <v>8756250</v>
      </c>
      <c r="H683" s="19">
        <v>8756250</v>
      </c>
      <c r="I683" s="19">
        <v>8318441</v>
      </c>
      <c r="J683" s="19">
        <v>437809</v>
      </c>
      <c r="K683" s="19">
        <v>437809</v>
      </c>
      <c r="L683" s="19">
        <v>0</v>
      </c>
      <c r="M683" s="19">
        <v>0</v>
      </c>
      <c r="N683" s="19">
        <v>0</v>
      </c>
      <c r="O683" s="19">
        <v>0</v>
      </c>
      <c r="P683" s="66" t="s">
        <v>10500</v>
      </c>
    </row>
    <row r="684" spans="1:16">
      <c r="A684" s="98">
        <v>735</v>
      </c>
      <c r="B684" s="16" t="s">
        <v>1762</v>
      </c>
      <c r="C684" s="16" t="s">
        <v>2299</v>
      </c>
      <c r="D684" s="16" t="s">
        <v>3456</v>
      </c>
      <c r="E684" s="18">
        <v>45716</v>
      </c>
      <c r="F684" s="16" t="s">
        <v>3458</v>
      </c>
      <c r="G684" s="19">
        <v>2189000</v>
      </c>
      <c r="H684" s="19">
        <v>1422850</v>
      </c>
      <c r="I684" s="19">
        <v>986501</v>
      </c>
      <c r="J684" s="19">
        <v>436349</v>
      </c>
      <c r="K684" s="19">
        <v>0</v>
      </c>
      <c r="L684" s="19">
        <v>87560</v>
      </c>
      <c r="M684" s="19">
        <v>0</v>
      </c>
      <c r="N684" s="19">
        <v>0</v>
      </c>
      <c r="O684" s="19">
        <v>348789</v>
      </c>
      <c r="P684" s="66" t="s">
        <v>10500</v>
      </c>
    </row>
    <row r="685" spans="1:16">
      <c r="A685" s="98">
        <v>736</v>
      </c>
      <c r="B685" s="16" t="s">
        <v>1433</v>
      </c>
      <c r="C685" s="16" t="s">
        <v>1475</v>
      </c>
      <c r="D685" s="16" t="s">
        <v>3459</v>
      </c>
      <c r="E685" s="18">
        <v>45503</v>
      </c>
      <c r="F685" s="16" t="s">
        <v>2873</v>
      </c>
      <c r="G685" s="19">
        <v>8722789</v>
      </c>
      <c r="H685" s="19">
        <v>6978233</v>
      </c>
      <c r="I685" s="19">
        <v>6542094</v>
      </c>
      <c r="J685" s="19">
        <v>436139</v>
      </c>
      <c r="K685" s="19">
        <v>0</v>
      </c>
      <c r="L685" s="19">
        <v>436139</v>
      </c>
      <c r="M685" s="19">
        <v>0</v>
      </c>
      <c r="N685" s="19">
        <v>0</v>
      </c>
      <c r="O685" s="19">
        <v>0</v>
      </c>
      <c r="P685" s="66" t="s">
        <v>10500</v>
      </c>
    </row>
    <row r="686" spans="1:16">
      <c r="A686" s="98">
        <v>737</v>
      </c>
      <c r="B686" s="16" t="s">
        <v>1433</v>
      </c>
      <c r="C686" s="16" t="s">
        <v>1475</v>
      </c>
      <c r="D686" s="16" t="s">
        <v>3464</v>
      </c>
      <c r="E686" s="18">
        <v>45657</v>
      </c>
      <c r="F686" s="16" t="s">
        <v>1788</v>
      </c>
      <c r="G686" s="19">
        <v>8705357</v>
      </c>
      <c r="H686" s="19">
        <v>6964285</v>
      </c>
      <c r="I686" s="19">
        <v>6529017</v>
      </c>
      <c r="J686" s="19">
        <v>435268</v>
      </c>
      <c r="K686" s="19">
        <v>0</v>
      </c>
      <c r="L686" s="19">
        <v>435268</v>
      </c>
      <c r="M686" s="19">
        <v>0</v>
      </c>
      <c r="N686" s="19">
        <v>0</v>
      </c>
      <c r="O686" s="19">
        <v>0</v>
      </c>
      <c r="P686" s="66" t="s">
        <v>10500</v>
      </c>
    </row>
    <row r="687" spans="1:16">
      <c r="A687" s="98">
        <v>738</v>
      </c>
      <c r="B687" s="16" t="s">
        <v>318</v>
      </c>
      <c r="C687" s="16" t="s">
        <v>320</v>
      </c>
      <c r="D687" s="16" t="s">
        <v>2751</v>
      </c>
      <c r="E687" s="18">
        <v>45889</v>
      </c>
      <c r="F687" s="16" t="s">
        <v>2753</v>
      </c>
      <c r="G687" s="19">
        <v>5220500</v>
      </c>
      <c r="H687" s="19">
        <v>5220500</v>
      </c>
      <c r="I687" s="19">
        <v>4787425</v>
      </c>
      <c r="J687" s="19">
        <v>433075</v>
      </c>
      <c r="K687" s="19">
        <v>0</v>
      </c>
      <c r="L687" s="19">
        <v>0</v>
      </c>
      <c r="M687" s="19">
        <v>433075</v>
      </c>
      <c r="N687" s="19">
        <v>0</v>
      </c>
      <c r="O687" s="19">
        <v>0</v>
      </c>
      <c r="P687" s="66" t="s">
        <v>10500</v>
      </c>
    </row>
    <row r="688" spans="1:16">
      <c r="A688" s="98">
        <v>739</v>
      </c>
      <c r="B688" s="16" t="s">
        <v>1884</v>
      </c>
      <c r="C688" s="16" t="s">
        <v>1885</v>
      </c>
      <c r="D688" s="16" t="s">
        <v>3478</v>
      </c>
      <c r="E688" s="18">
        <v>45063</v>
      </c>
      <c r="F688" s="16" t="s">
        <v>2658</v>
      </c>
      <c r="G688" s="19">
        <v>8621429</v>
      </c>
      <c r="H688" s="19">
        <v>7759283</v>
      </c>
      <c r="I688" s="19">
        <v>7328212</v>
      </c>
      <c r="J688" s="19">
        <v>431071</v>
      </c>
      <c r="K688" s="19">
        <v>0</v>
      </c>
      <c r="L688" s="19">
        <v>0</v>
      </c>
      <c r="M688" s="19">
        <v>431071</v>
      </c>
      <c r="N688" s="19">
        <v>0</v>
      </c>
      <c r="O688" s="19">
        <v>0</v>
      </c>
      <c r="P688" s="66" t="s">
        <v>10500</v>
      </c>
    </row>
    <row r="689" spans="1:16">
      <c r="A689" s="98">
        <v>740</v>
      </c>
      <c r="B689" s="16" t="s">
        <v>130</v>
      </c>
      <c r="C689" s="16" t="s">
        <v>25</v>
      </c>
      <c r="D689" s="16" t="s">
        <v>3483</v>
      </c>
      <c r="E689" s="18">
        <v>45077</v>
      </c>
      <c r="F689" s="16" t="s">
        <v>2719</v>
      </c>
      <c r="G689" s="19">
        <v>7554120</v>
      </c>
      <c r="H689" s="19">
        <v>6662640</v>
      </c>
      <c r="I689" s="19">
        <v>6234466</v>
      </c>
      <c r="J689" s="19">
        <v>428174</v>
      </c>
      <c r="K689" s="19">
        <v>0</v>
      </c>
      <c r="L689" s="19">
        <v>428174</v>
      </c>
      <c r="M689" s="19">
        <v>0</v>
      </c>
      <c r="N689" s="19">
        <v>0</v>
      </c>
      <c r="O689" s="19">
        <v>0</v>
      </c>
      <c r="P689" s="66" t="s">
        <v>10500</v>
      </c>
    </row>
    <row r="690" spans="1:16">
      <c r="A690" s="98">
        <v>741</v>
      </c>
      <c r="B690" s="16" t="s">
        <v>1884</v>
      </c>
      <c r="C690" s="16" t="s">
        <v>2010</v>
      </c>
      <c r="D690" s="16" t="s">
        <v>3487</v>
      </c>
      <c r="E690" s="18">
        <v>44951</v>
      </c>
      <c r="F690" s="16" t="s">
        <v>2330</v>
      </c>
      <c r="G690" s="19">
        <v>8532143</v>
      </c>
      <c r="H690" s="19">
        <v>7678929</v>
      </c>
      <c r="I690" s="19">
        <v>7252322</v>
      </c>
      <c r="J690" s="19">
        <v>426607</v>
      </c>
      <c r="K690" s="19">
        <v>0</v>
      </c>
      <c r="L690" s="19">
        <v>0</v>
      </c>
      <c r="M690" s="19">
        <v>426607</v>
      </c>
      <c r="N690" s="19">
        <v>0</v>
      </c>
      <c r="O690" s="19">
        <v>0</v>
      </c>
      <c r="P690" s="66" t="s">
        <v>10500</v>
      </c>
    </row>
    <row r="691" spans="1:16">
      <c r="A691" s="98">
        <v>742</v>
      </c>
      <c r="B691" s="16" t="s">
        <v>1884</v>
      </c>
      <c r="C691" s="16" t="s">
        <v>2010</v>
      </c>
      <c r="D691" s="16" t="s">
        <v>3489</v>
      </c>
      <c r="E691" s="18">
        <v>44916</v>
      </c>
      <c r="F691" s="16" t="s">
        <v>2868</v>
      </c>
      <c r="G691" s="19">
        <v>8532143</v>
      </c>
      <c r="H691" s="19">
        <v>7678929</v>
      </c>
      <c r="I691" s="19">
        <v>7252322</v>
      </c>
      <c r="J691" s="19">
        <v>426607</v>
      </c>
      <c r="K691" s="19">
        <v>0</v>
      </c>
      <c r="L691" s="19">
        <v>0</v>
      </c>
      <c r="M691" s="19">
        <v>426607</v>
      </c>
      <c r="N691" s="19">
        <v>0</v>
      </c>
      <c r="O691" s="19">
        <v>0</v>
      </c>
      <c r="P691" s="66" t="s">
        <v>10500</v>
      </c>
    </row>
    <row r="692" spans="1:16">
      <c r="A692" s="98">
        <v>743</v>
      </c>
      <c r="B692" s="16" t="s">
        <v>1884</v>
      </c>
      <c r="C692" s="16" t="s">
        <v>1885</v>
      </c>
      <c r="D692" s="16" t="s">
        <v>3495</v>
      </c>
      <c r="E692" s="18">
        <v>44895</v>
      </c>
      <c r="F692" s="16" t="s">
        <v>2637</v>
      </c>
      <c r="G692" s="19">
        <v>8532143</v>
      </c>
      <c r="H692" s="19">
        <v>8532143</v>
      </c>
      <c r="I692" s="19">
        <v>8105536.0999999996</v>
      </c>
      <c r="J692" s="19">
        <v>426606.9</v>
      </c>
      <c r="K692" s="19">
        <v>426606.9</v>
      </c>
      <c r="L692" s="19">
        <v>0</v>
      </c>
      <c r="M692" s="19">
        <v>0</v>
      </c>
      <c r="N692" s="19">
        <v>0</v>
      </c>
      <c r="O692" s="19">
        <v>0</v>
      </c>
      <c r="P692" s="66" t="s">
        <v>10500</v>
      </c>
    </row>
    <row r="693" spans="1:16">
      <c r="A693" s="98">
        <v>744</v>
      </c>
      <c r="B693" s="16" t="s">
        <v>130</v>
      </c>
      <c r="C693" s="16" t="s">
        <v>23</v>
      </c>
      <c r="D693" s="16" t="s">
        <v>3517</v>
      </c>
      <c r="E693" s="18">
        <v>45161</v>
      </c>
      <c r="F693" s="16" t="s">
        <v>2429</v>
      </c>
      <c r="G693" s="19">
        <v>8445600</v>
      </c>
      <c r="H693" s="19">
        <v>7601040</v>
      </c>
      <c r="I693" s="19">
        <v>7178760</v>
      </c>
      <c r="J693" s="19">
        <v>422280</v>
      </c>
      <c r="K693" s="19">
        <v>422280</v>
      </c>
      <c r="L693" s="19">
        <v>0</v>
      </c>
      <c r="M693" s="19">
        <v>0</v>
      </c>
      <c r="N693" s="19">
        <v>0</v>
      </c>
      <c r="O693" s="19">
        <v>0</v>
      </c>
      <c r="P693" s="66" t="s">
        <v>10500</v>
      </c>
    </row>
    <row r="694" spans="1:16">
      <c r="A694" s="98">
        <v>745</v>
      </c>
      <c r="B694" s="16" t="s">
        <v>130</v>
      </c>
      <c r="C694" s="16" t="s">
        <v>2274</v>
      </c>
      <c r="D694" s="16" t="s">
        <v>3522</v>
      </c>
      <c r="E694" s="18">
        <v>45441</v>
      </c>
      <c r="F694" s="16" t="s">
        <v>3524</v>
      </c>
      <c r="G694" s="19">
        <v>8445600</v>
      </c>
      <c r="H694" s="19">
        <v>7601040</v>
      </c>
      <c r="I694" s="19">
        <v>7178760</v>
      </c>
      <c r="J694" s="19">
        <v>422280</v>
      </c>
      <c r="K694" s="19">
        <v>422280</v>
      </c>
      <c r="L694" s="19">
        <v>0</v>
      </c>
      <c r="M694" s="19">
        <v>0</v>
      </c>
      <c r="N694" s="19">
        <v>0</v>
      </c>
      <c r="O694" s="19">
        <v>0</v>
      </c>
      <c r="P694" s="66" t="s">
        <v>10500</v>
      </c>
    </row>
    <row r="695" spans="1:16">
      <c r="A695" s="98">
        <v>747</v>
      </c>
      <c r="B695" s="16" t="s">
        <v>130</v>
      </c>
      <c r="C695" s="16" t="s">
        <v>24</v>
      </c>
      <c r="D695" s="16" t="s">
        <v>3546</v>
      </c>
      <c r="E695" s="18">
        <v>44942</v>
      </c>
      <c r="F695" s="16" t="s">
        <v>2917</v>
      </c>
      <c r="G695" s="19">
        <v>10426000</v>
      </c>
      <c r="H695" s="19">
        <v>8757715</v>
      </c>
      <c r="I695" s="19">
        <v>8340800</v>
      </c>
      <c r="J695" s="19">
        <v>416915</v>
      </c>
      <c r="K695" s="19">
        <v>0</v>
      </c>
      <c r="L695" s="19">
        <v>0</v>
      </c>
      <c r="M695" s="19">
        <v>0</v>
      </c>
      <c r="N695" s="19">
        <v>0</v>
      </c>
      <c r="O695" s="19">
        <v>416915</v>
      </c>
      <c r="P695" s="66" t="s">
        <v>10500</v>
      </c>
    </row>
    <row r="696" spans="1:16">
      <c r="A696" s="98">
        <v>748</v>
      </c>
      <c r="B696" s="16" t="s">
        <v>130</v>
      </c>
      <c r="C696" s="16" t="s">
        <v>24</v>
      </c>
      <c r="D696" s="16" t="s">
        <v>3548</v>
      </c>
      <c r="E696" s="18">
        <v>45416</v>
      </c>
      <c r="F696" s="16" t="s">
        <v>2792</v>
      </c>
      <c r="G696" s="19">
        <v>8311878</v>
      </c>
      <c r="H696" s="19">
        <v>7480690</v>
      </c>
      <c r="I696" s="19">
        <v>7065096</v>
      </c>
      <c r="J696" s="19">
        <v>415594</v>
      </c>
      <c r="K696" s="19">
        <v>0</v>
      </c>
      <c r="L696" s="19">
        <v>415594</v>
      </c>
      <c r="M696" s="19">
        <v>0</v>
      </c>
      <c r="N696" s="19">
        <v>0</v>
      </c>
      <c r="O696" s="19">
        <v>0</v>
      </c>
      <c r="P696" s="66" t="s">
        <v>10500</v>
      </c>
    </row>
    <row r="697" spans="1:16">
      <c r="A697" s="98">
        <v>749</v>
      </c>
      <c r="B697" s="16" t="s">
        <v>130</v>
      </c>
      <c r="C697" s="16" t="s">
        <v>23</v>
      </c>
      <c r="D697" s="16" t="s">
        <v>7392</v>
      </c>
      <c r="E697" s="18">
        <v>45412</v>
      </c>
      <c r="F697" s="16" t="s">
        <v>2689</v>
      </c>
      <c r="G697" s="19">
        <v>8311878</v>
      </c>
      <c r="H697" s="19">
        <v>7480690</v>
      </c>
      <c r="I697" s="19">
        <v>7065096</v>
      </c>
      <c r="J697" s="19">
        <v>415594</v>
      </c>
      <c r="K697" s="19">
        <v>415594</v>
      </c>
      <c r="L697" s="19">
        <v>0</v>
      </c>
      <c r="M697" s="19">
        <v>0</v>
      </c>
      <c r="N697" s="19">
        <v>0</v>
      </c>
      <c r="O697" s="19">
        <v>0</v>
      </c>
      <c r="P697" s="66" t="s">
        <v>10500</v>
      </c>
    </row>
    <row r="698" spans="1:16">
      <c r="A698" s="98">
        <v>750</v>
      </c>
      <c r="B698" s="16" t="s">
        <v>130</v>
      </c>
      <c r="C698" s="16" t="s">
        <v>2274</v>
      </c>
      <c r="D698" s="16" t="s">
        <v>7908</v>
      </c>
      <c r="E698" s="18">
        <v>45199</v>
      </c>
      <c r="F698" s="16" t="s">
        <v>1945</v>
      </c>
      <c r="G698" s="19">
        <v>8301228</v>
      </c>
      <c r="H698" s="19">
        <v>7471104</v>
      </c>
      <c r="I698" s="19">
        <v>7056043</v>
      </c>
      <c r="J698" s="19">
        <v>415061</v>
      </c>
      <c r="K698" s="19">
        <v>415061</v>
      </c>
      <c r="L698" s="19">
        <v>0</v>
      </c>
      <c r="M698" s="19">
        <v>0</v>
      </c>
      <c r="N698" s="19">
        <v>0</v>
      </c>
      <c r="O698" s="19">
        <v>0</v>
      </c>
      <c r="P698" s="66" t="s">
        <v>10500</v>
      </c>
    </row>
    <row r="699" spans="1:16">
      <c r="A699" s="98">
        <v>751</v>
      </c>
      <c r="B699" s="16" t="s">
        <v>130</v>
      </c>
      <c r="C699" s="16" t="s">
        <v>24</v>
      </c>
      <c r="D699" s="16" t="s">
        <v>3561</v>
      </c>
      <c r="E699" s="18">
        <v>44918</v>
      </c>
      <c r="F699" s="16" t="s">
        <v>2546</v>
      </c>
      <c r="G699" s="19">
        <v>7683150</v>
      </c>
      <c r="H699" s="19">
        <v>6914841</v>
      </c>
      <c r="I699" s="19">
        <v>6501421</v>
      </c>
      <c r="J699" s="19">
        <v>413420</v>
      </c>
      <c r="K699" s="19">
        <v>0</v>
      </c>
      <c r="L699" s="19">
        <v>0</v>
      </c>
      <c r="M699" s="19">
        <v>384158</v>
      </c>
      <c r="N699" s="19">
        <v>0</v>
      </c>
      <c r="O699" s="19">
        <v>29262</v>
      </c>
      <c r="P699" s="66" t="s">
        <v>10500</v>
      </c>
    </row>
    <row r="700" spans="1:16">
      <c r="A700" s="98">
        <v>752</v>
      </c>
      <c r="B700" s="16" t="s">
        <v>130</v>
      </c>
      <c r="C700" s="16" t="s">
        <v>2274</v>
      </c>
      <c r="D700" s="16" t="s">
        <v>7884</v>
      </c>
      <c r="E700" s="18">
        <v>45250</v>
      </c>
      <c r="F700" s="16" t="s">
        <v>2467</v>
      </c>
      <c r="G700" s="19">
        <v>8266131</v>
      </c>
      <c r="H700" s="19">
        <v>7439521</v>
      </c>
      <c r="I700" s="19">
        <v>7026214</v>
      </c>
      <c r="J700" s="19">
        <v>413307</v>
      </c>
      <c r="K700" s="19">
        <v>413307</v>
      </c>
      <c r="L700" s="19">
        <v>0</v>
      </c>
      <c r="M700" s="19">
        <v>0</v>
      </c>
      <c r="N700" s="19">
        <v>0</v>
      </c>
      <c r="O700" s="19">
        <v>0</v>
      </c>
      <c r="P700" s="66" t="s">
        <v>10500</v>
      </c>
    </row>
    <row r="701" spans="1:16">
      <c r="A701" s="98">
        <v>753</v>
      </c>
      <c r="B701" s="16" t="s">
        <v>130</v>
      </c>
      <c r="C701" s="16" t="s">
        <v>2274</v>
      </c>
      <c r="D701" s="16" t="s">
        <v>3566</v>
      </c>
      <c r="E701" s="18">
        <v>45226</v>
      </c>
      <c r="F701" s="16" t="s">
        <v>3568</v>
      </c>
      <c r="G701" s="19">
        <v>8266131</v>
      </c>
      <c r="H701" s="19">
        <v>7439521</v>
      </c>
      <c r="I701" s="19">
        <v>7026214</v>
      </c>
      <c r="J701" s="19">
        <v>413307</v>
      </c>
      <c r="K701" s="19">
        <v>0</v>
      </c>
      <c r="L701" s="19">
        <v>413307</v>
      </c>
      <c r="M701" s="19">
        <v>0</v>
      </c>
      <c r="N701" s="19">
        <v>0</v>
      </c>
      <c r="O701" s="19">
        <v>0</v>
      </c>
      <c r="P701" s="66" t="s">
        <v>10500</v>
      </c>
    </row>
    <row r="702" spans="1:16">
      <c r="A702" s="98">
        <v>754</v>
      </c>
      <c r="B702" s="16" t="s">
        <v>130</v>
      </c>
      <c r="C702" s="16" t="s">
        <v>29</v>
      </c>
      <c r="D702" s="16" t="s">
        <v>3569</v>
      </c>
      <c r="E702" s="18">
        <v>45930</v>
      </c>
      <c r="F702" s="16" t="s">
        <v>2226</v>
      </c>
      <c r="G702" s="19">
        <v>3486000</v>
      </c>
      <c r="H702" s="19">
        <v>2963100</v>
      </c>
      <c r="I702" s="19">
        <v>2550000</v>
      </c>
      <c r="J702" s="19">
        <v>413100</v>
      </c>
      <c r="K702" s="19">
        <v>0</v>
      </c>
      <c r="L702" s="19">
        <v>0</v>
      </c>
      <c r="M702" s="19">
        <v>0</v>
      </c>
      <c r="N702" s="19">
        <v>413100</v>
      </c>
      <c r="O702" s="19">
        <v>0</v>
      </c>
      <c r="P702" s="66" t="s">
        <v>10500</v>
      </c>
    </row>
    <row r="703" spans="1:16">
      <c r="A703" s="98">
        <v>755</v>
      </c>
      <c r="B703" s="16" t="s">
        <v>1884</v>
      </c>
      <c r="C703" s="16" t="s">
        <v>1885</v>
      </c>
      <c r="D703" s="16" t="s">
        <v>2162</v>
      </c>
      <c r="E703" s="18">
        <v>44895</v>
      </c>
      <c r="F703" s="16" t="s">
        <v>2164</v>
      </c>
      <c r="G703" s="19">
        <v>8532143</v>
      </c>
      <c r="H703" s="19">
        <v>7678929</v>
      </c>
      <c r="I703" s="19">
        <v>7267501</v>
      </c>
      <c r="J703" s="19">
        <v>411428</v>
      </c>
      <c r="K703" s="19">
        <v>0</v>
      </c>
      <c r="L703" s="19">
        <v>0</v>
      </c>
      <c r="M703" s="19">
        <v>411428</v>
      </c>
      <c r="N703" s="19">
        <v>0</v>
      </c>
      <c r="O703" s="19">
        <v>0</v>
      </c>
      <c r="P703" s="66" t="s">
        <v>10500</v>
      </c>
    </row>
    <row r="704" spans="1:16">
      <c r="A704" s="98">
        <v>756</v>
      </c>
      <c r="B704" s="16" t="s">
        <v>130</v>
      </c>
      <c r="C704" s="16" t="s">
        <v>25</v>
      </c>
      <c r="D704" s="16" t="s">
        <v>3585</v>
      </c>
      <c r="E704" s="18">
        <v>45374</v>
      </c>
      <c r="F704" s="16" t="s">
        <v>3587</v>
      </c>
      <c r="G704" s="19">
        <v>8176983</v>
      </c>
      <c r="H704" s="19">
        <v>7359281</v>
      </c>
      <c r="I704" s="19">
        <v>6950432</v>
      </c>
      <c r="J704" s="19">
        <v>408849</v>
      </c>
      <c r="K704" s="19">
        <v>0</v>
      </c>
      <c r="L704" s="19">
        <v>0</v>
      </c>
      <c r="M704" s="19">
        <v>0</v>
      </c>
      <c r="N704" s="19">
        <v>408849</v>
      </c>
      <c r="O704" s="19">
        <v>0</v>
      </c>
      <c r="P704" s="66" t="s">
        <v>10500</v>
      </c>
    </row>
    <row r="705" spans="1:16">
      <c r="A705" s="98">
        <v>757</v>
      </c>
      <c r="B705" s="16" t="s">
        <v>1433</v>
      </c>
      <c r="C705" s="16" t="s">
        <v>5</v>
      </c>
      <c r="D705" s="16" t="s">
        <v>2216</v>
      </c>
      <c r="E705" s="18">
        <v>45808</v>
      </c>
      <c r="F705" s="16" t="s">
        <v>1682</v>
      </c>
      <c r="G705" s="19">
        <v>13345536</v>
      </c>
      <c r="H705" s="19">
        <v>10676428</v>
      </c>
      <c r="I705" s="19">
        <v>10268009</v>
      </c>
      <c r="J705" s="19">
        <v>408419</v>
      </c>
      <c r="K705" s="19">
        <v>0</v>
      </c>
      <c r="L705" s="19">
        <v>0</v>
      </c>
      <c r="M705" s="19">
        <v>0</v>
      </c>
      <c r="N705" s="19">
        <v>0</v>
      </c>
      <c r="O705" s="19">
        <v>408419</v>
      </c>
      <c r="P705" s="66" t="s">
        <v>10500</v>
      </c>
    </row>
    <row r="706" spans="1:16">
      <c r="A706" s="98">
        <v>758</v>
      </c>
      <c r="B706" s="16" t="s">
        <v>130</v>
      </c>
      <c r="C706" s="16" t="s">
        <v>24</v>
      </c>
      <c r="D706" s="16" t="s">
        <v>3612</v>
      </c>
      <c r="E706" s="18">
        <v>44970</v>
      </c>
      <c r="F706" s="16" t="s">
        <v>2677</v>
      </c>
      <c r="G706" s="19">
        <v>8087835</v>
      </c>
      <c r="H706" s="19">
        <v>7279053</v>
      </c>
      <c r="I706" s="19">
        <v>6874661</v>
      </c>
      <c r="J706" s="19">
        <v>404392</v>
      </c>
      <c r="K706" s="19">
        <v>0</v>
      </c>
      <c r="L706" s="19">
        <v>404392</v>
      </c>
      <c r="M706" s="19">
        <v>0</v>
      </c>
      <c r="N706" s="19">
        <v>0</v>
      </c>
      <c r="O706" s="19">
        <v>0</v>
      </c>
      <c r="P706" s="66" t="s">
        <v>10500</v>
      </c>
    </row>
    <row r="707" spans="1:16">
      <c r="A707" s="98">
        <v>759</v>
      </c>
      <c r="B707" s="16" t="s">
        <v>130</v>
      </c>
      <c r="C707" s="16" t="s">
        <v>23</v>
      </c>
      <c r="D707" s="16" t="s">
        <v>3614</v>
      </c>
      <c r="E707" s="18">
        <v>44918</v>
      </c>
      <c r="F707" s="16" t="s">
        <v>3616</v>
      </c>
      <c r="G707" s="19">
        <v>8087835</v>
      </c>
      <c r="H707" s="19">
        <v>6874659</v>
      </c>
      <c r="I707" s="19">
        <v>6470267</v>
      </c>
      <c r="J707" s="19">
        <v>404392</v>
      </c>
      <c r="K707" s="19">
        <v>0</v>
      </c>
      <c r="L707" s="19">
        <v>404392</v>
      </c>
      <c r="M707" s="19">
        <v>0</v>
      </c>
      <c r="N707" s="19">
        <v>0</v>
      </c>
      <c r="O707" s="19">
        <v>0</v>
      </c>
      <c r="P707" s="66" t="s">
        <v>10500</v>
      </c>
    </row>
    <row r="708" spans="1:16">
      <c r="A708" s="98">
        <v>760</v>
      </c>
      <c r="B708" s="16" t="s">
        <v>130</v>
      </c>
      <c r="C708" s="16" t="s">
        <v>2274</v>
      </c>
      <c r="D708" s="16" t="s">
        <v>7852</v>
      </c>
      <c r="E708" s="18">
        <v>45279</v>
      </c>
      <c r="F708" s="16" t="s">
        <v>2609</v>
      </c>
      <c r="G708" s="19">
        <v>8087835</v>
      </c>
      <c r="H708" s="19">
        <v>7279053</v>
      </c>
      <c r="I708" s="19">
        <v>6874661</v>
      </c>
      <c r="J708" s="19">
        <v>404392</v>
      </c>
      <c r="K708" s="19">
        <v>404392</v>
      </c>
      <c r="L708" s="19">
        <v>0</v>
      </c>
      <c r="M708" s="19">
        <v>0</v>
      </c>
      <c r="N708" s="19">
        <v>0</v>
      </c>
      <c r="O708" s="19">
        <v>0</v>
      </c>
      <c r="P708" s="66" t="s">
        <v>10500</v>
      </c>
    </row>
    <row r="709" spans="1:16">
      <c r="A709" s="98">
        <v>761</v>
      </c>
      <c r="B709" s="16" t="s">
        <v>130</v>
      </c>
      <c r="C709" s="16" t="s">
        <v>2274</v>
      </c>
      <c r="D709" s="16" t="s">
        <v>7886</v>
      </c>
      <c r="E709" s="18">
        <v>45199</v>
      </c>
      <c r="F709" s="16" t="s">
        <v>2922</v>
      </c>
      <c r="G709" s="19">
        <v>8087835</v>
      </c>
      <c r="H709" s="19">
        <v>7279053</v>
      </c>
      <c r="I709" s="19">
        <v>6874661</v>
      </c>
      <c r="J709" s="19">
        <v>404392</v>
      </c>
      <c r="K709" s="19">
        <v>404392</v>
      </c>
      <c r="L709" s="19">
        <v>0</v>
      </c>
      <c r="M709" s="19">
        <v>0</v>
      </c>
      <c r="N709" s="19">
        <v>0</v>
      </c>
      <c r="O709" s="19">
        <v>0</v>
      </c>
      <c r="P709" s="66" t="s">
        <v>10500</v>
      </c>
    </row>
    <row r="710" spans="1:16">
      <c r="A710" s="98">
        <v>762</v>
      </c>
      <c r="B710" s="16" t="s">
        <v>1433</v>
      </c>
      <c r="C710" s="16" t="s">
        <v>5</v>
      </c>
      <c r="D710" s="16" t="s">
        <v>3623</v>
      </c>
      <c r="E710" s="18">
        <v>45230</v>
      </c>
      <c r="F710" s="16" t="s">
        <v>3039</v>
      </c>
      <c r="G710" s="19">
        <v>8078451</v>
      </c>
      <c r="H710" s="19">
        <v>6462762</v>
      </c>
      <c r="I710" s="19">
        <v>6058839</v>
      </c>
      <c r="J710" s="19">
        <v>403923</v>
      </c>
      <c r="K710" s="19">
        <v>0</v>
      </c>
      <c r="L710" s="19">
        <v>0</v>
      </c>
      <c r="M710" s="19">
        <v>0</v>
      </c>
      <c r="N710" s="19">
        <v>403923</v>
      </c>
      <c r="O710" s="19">
        <v>0</v>
      </c>
      <c r="P710" s="66" t="s">
        <v>10500</v>
      </c>
    </row>
    <row r="711" spans="1:16">
      <c r="A711" s="98">
        <v>763</v>
      </c>
      <c r="B711" s="16" t="s">
        <v>130</v>
      </c>
      <c r="C711" s="16" t="s">
        <v>23</v>
      </c>
      <c r="D711" s="16" t="s">
        <v>3630</v>
      </c>
      <c r="E711" s="18">
        <v>45251</v>
      </c>
      <c r="F711" s="16" t="s">
        <v>3632</v>
      </c>
      <c r="G711" s="19">
        <v>8043261</v>
      </c>
      <c r="H711" s="19">
        <v>7238934</v>
      </c>
      <c r="I711" s="19">
        <v>6836771</v>
      </c>
      <c r="J711" s="19">
        <v>402163</v>
      </c>
      <c r="K711" s="19">
        <v>0</v>
      </c>
      <c r="L711" s="19">
        <v>402163</v>
      </c>
      <c r="M711" s="19">
        <v>0</v>
      </c>
      <c r="N711" s="19">
        <v>0</v>
      </c>
      <c r="O711" s="19">
        <v>0</v>
      </c>
      <c r="P711" s="66" t="s">
        <v>10500</v>
      </c>
    </row>
    <row r="712" spans="1:16">
      <c r="A712" s="98">
        <v>764</v>
      </c>
      <c r="B712" s="16" t="s">
        <v>130</v>
      </c>
      <c r="C712" s="16" t="s">
        <v>2274</v>
      </c>
      <c r="D712" s="16" t="s">
        <v>7868</v>
      </c>
      <c r="E712" s="18">
        <v>45196</v>
      </c>
      <c r="F712" s="16" t="s">
        <v>5385</v>
      </c>
      <c r="G712" s="19">
        <v>8043261</v>
      </c>
      <c r="H712" s="19">
        <v>7238934</v>
      </c>
      <c r="I712" s="19">
        <v>6836771</v>
      </c>
      <c r="J712" s="19">
        <v>402163</v>
      </c>
      <c r="K712" s="19">
        <v>402163</v>
      </c>
      <c r="L712" s="19">
        <v>0</v>
      </c>
      <c r="M712" s="19">
        <v>0</v>
      </c>
      <c r="N712" s="19">
        <v>0</v>
      </c>
      <c r="O712" s="19">
        <v>0</v>
      </c>
      <c r="P712" s="66" t="s">
        <v>10500</v>
      </c>
    </row>
    <row r="713" spans="1:16">
      <c r="A713" s="98">
        <v>765</v>
      </c>
      <c r="B713" s="16" t="s">
        <v>130</v>
      </c>
      <c r="C713" s="16" t="s">
        <v>2274</v>
      </c>
      <c r="D713" s="16" t="s">
        <v>3633</v>
      </c>
      <c r="E713" s="18">
        <v>45225</v>
      </c>
      <c r="F713" s="16" t="s">
        <v>2083</v>
      </c>
      <c r="G713" s="19">
        <v>8043261</v>
      </c>
      <c r="H713" s="19">
        <v>7238934</v>
      </c>
      <c r="I713" s="19">
        <v>6836771</v>
      </c>
      <c r="J713" s="19">
        <v>402163</v>
      </c>
      <c r="K713" s="19">
        <v>0</v>
      </c>
      <c r="L713" s="19">
        <v>402163</v>
      </c>
      <c r="M713" s="19">
        <v>0</v>
      </c>
      <c r="N713" s="19">
        <v>0</v>
      </c>
      <c r="O713" s="19">
        <v>0</v>
      </c>
      <c r="P713" s="66" t="s">
        <v>10500</v>
      </c>
    </row>
    <row r="714" spans="1:16">
      <c r="A714" s="98">
        <v>766</v>
      </c>
      <c r="B714" s="16" t="s">
        <v>1762</v>
      </c>
      <c r="C714" s="16" t="s">
        <v>2299</v>
      </c>
      <c r="D714" s="16" t="s">
        <v>2363</v>
      </c>
      <c r="E714" s="18">
        <v>46102</v>
      </c>
      <c r="F714" s="16" t="s">
        <v>1850</v>
      </c>
      <c r="G714" s="19">
        <v>2217900</v>
      </c>
      <c r="H714" s="19">
        <v>1441635</v>
      </c>
      <c r="I714" s="19">
        <v>1039590</v>
      </c>
      <c r="J714" s="19">
        <v>402045</v>
      </c>
      <c r="K714" s="19">
        <v>0</v>
      </c>
      <c r="L714" s="19">
        <v>402045</v>
      </c>
      <c r="M714" s="19">
        <v>0</v>
      </c>
      <c r="N714" s="19">
        <v>0</v>
      </c>
      <c r="O714" s="19">
        <v>0</v>
      </c>
      <c r="P714" s="66" t="s">
        <v>10500</v>
      </c>
    </row>
    <row r="715" spans="1:16">
      <c r="A715" s="98">
        <v>767</v>
      </c>
      <c r="B715" s="16" t="s">
        <v>130</v>
      </c>
      <c r="C715" s="16" t="s">
        <v>131</v>
      </c>
      <c r="D715" s="16" t="s">
        <v>3640</v>
      </c>
      <c r="E715" s="18">
        <v>45664</v>
      </c>
      <c r="F715" s="16" t="s">
        <v>1902</v>
      </c>
      <c r="G715" s="19">
        <v>8006400</v>
      </c>
      <c r="H715" s="19">
        <v>2001600</v>
      </c>
      <c r="I715" s="19">
        <v>1601281</v>
      </c>
      <c r="J715" s="19">
        <v>400319</v>
      </c>
      <c r="K715" s="19">
        <v>0</v>
      </c>
      <c r="L715" s="19">
        <v>0</v>
      </c>
      <c r="M715" s="19">
        <v>0</v>
      </c>
      <c r="N715" s="19">
        <v>400319</v>
      </c>
      <c r="O715" s="19">
        <v>0</v>
      </c>
      <c r="P715" s="66" t="s">
        <v>10500</v>
      </c>
    </row>
    <row r="716" spans="1:16">
      <c r="A716" s="98">
        <v>768</v>
      </c>
      <c r="B716" s="16" t="s">
        <v>130</v>
      </c>
      <c r="C716" s="16" t="s">
        <v>23</v>
      </c>
      <c r="D716" s="16" t="s">
        <v>3642</v>
      </c>
      <c r="E716" s="18">
        <v>44985</v>
      </c>
      <c r="F716" s="16" t="s">
        <v>2972</v>
      </c>
      <c r="G716" s="19">
        <v>8005725</v>
      </c>
      <c r="H716" s="19">
        <v>7205153</v>
      </c>
      <c r="I716" s="19">
        <v>6804867</v>
      </c>
      <c r="J716" s="19">
        <v>400286</v>
      </c>
      <c r="K716" s="19">
        <v>0</v>
      </c>
      <c r="L716" s="19">
        <v>400286</v>
      </c>
      <c r="M716" s="19">
        <v>0</v>
      </c>
      <c r="N716" s="19">
        <v>0</v>
      </c>
      <c r="O716" s="19">
        <v>0</v>
      </c>
      <c r="P716" s="66" t="s">
        <v>10500</v>
      </c>
    </row>
    <row r="717" spans="1:16">
      <c r="A717" s="98">
        <v>769</v>
      </c>
      <c r="B717" s="16" t="s">
        <v>130</v>
      </c>
      <c r="C717" s="16" t="s">
        <v>2274</v>
      </c>
      <c r="D717" s="16" t="s">
        <v>3648</v>
      </c>
      <c r="E717" s="18">
        <v>45226</v>
      </c>
      <c r="F717" s="16" t="s">
        <v>2083</v>
      </c>
      <c r="G717" s="19">
        <v>8005725</v>
      </c>
      <c r="H717" s="19">
        <v>7205153</v>
      </c>
      <c r="I717" s="19">
        <v>6804867</v>
      </c>
      <c r="J717" s="19">
        <v>400286</v>
      </c>
      <c r="K717" s="19">
        <v>0</v>
      </c>
      <c r="L717" s="19">
        <v>400286</v>
      </c>
      <c r="M717" s="19">
        <v>0</v>
      </c>
      <c r="N717" s="19">
        <v>0</v>
      </c>
      <c r="O717" s="19">
        <v>0</v>
      </c>
      <c r="P717" s="66" t="s">
        <v>10500</v>
      </c>
    </row>
    <row r="718" spans="1:16">
      <c r="A718" s="98">
        <v>770</v>
      </c>
      <c r="B718" s="16" t="s">
        <v>400</v>
      </c>
      <c r="C718" s="16" t="s">
        <v>70</v>
      </c>
      <c r="D718" s="16" t="s">
        <v>3653</v>
      </c>
      <c r="E718" s="18">
        <v>43738</v>
      </c>
      <c r="F718" s="16" t="s">
        <v>2894</v>
      </c>
      <c r="G718" s="19">
        <v>7600000</v>
      </c>
      <c r="H718" s="19">
        <v>7600000</v>
      </c>
      <c r="I718" s="19">
        <v>7200000</v>
      </c>
      <c r="J718" s="19">
        <v>400000</v>
      </c>
      <c r="K718" s="19">
        <v>0</v>
      </c>
      <c r="L718" s="19">
        <v>0</v>
      </c>
      <c r="M718" s="19">
        <v>0</v>
      </c>
      <c r="N718" s="19">
        <v>0</v>
      </c>
      <c r="O718" s="19">
        <v>400000</v>
      </c>
      <c r="P718" s="66" t="s">
        <v>10500</v>
      </c>
    </row>
    <row r="719" spans="1:16">
      <c r="A719" s="98">
        <v>772</v>
      </c>
      <c r="B719" s="16" t="s">
        <v>1433</v>
      </c>
      <c r="C719" s="16" t="s">
        <v>6</v>
      </c>
      <c r="D719" s="16" t="s">
        <v>3659</v>
      </c>
      <c r="E719" s="18">
        <v>45100</v>
      </c>
      <c r="F719" s="16" t="s">
        <v>2927</v>
      </c>
      <c r="G719" s="19">
        <v>7991071</v>
      </c>
      <c r="H719" s="19">
        <v>6792411</v>
      </c>
      <c r="I719" s="19">
        <v>6392857</v>
      </c>
      <c r="J719" s="19">
        <v>399554</v>
      </c>
      <c r="K719" s="19">
        <v>0</v>
      </c>
      <c r="L719" s="19">
        <v>399554</v>
      </c>
      <c r="M719" s="19">
        <v>0</v>
      </c>
      <c r="N719" s="19">
        <v>0</v>
      </c>
      <c r="O719" s="19">
        <v>0</v>
      </c>
      <c r="P719" s="66" t="s">
        <v>10500</v>
      </c>
    </row>
    <row r="720" spans="1:16">
      <c r="A720" s="98">
        <v>773</v>
      </c>
      <c r="B720" s="16" t="s">
        <v>1433</v>
      </c>
      <c r="C720" s="16" t="s">
        <v>1909</v>
      </c>
      <c r="D720" s="16" t="s">
        <v>3661</v>
      </c>
      <c r="E720" s="18">
        <v>45107</v>
      </c>
      <c r="F720" s="16" t="s">
        <v>2360</v>
      </c>
      <c r="G720" s="19">
        <v>7983438</v>
      </c>
      <c r="H720" s="19">
        <v>6386754</v>
      </c>
      <c r="I720" s="19">
        <v>5987582</v>
      </c>
      <c r="J720" s="19">
        <v>399172</v>
      </c>
      <c r="K720" s="19">
        <v>0</v>
      </c>
      <c r="L720" s="19">
        <v>399172</v>
      </c>
      <c r="M720" s="19">
        <v>0</v>
      </c>
      <c r="N720" s="19">
        <v>0</v>
      </c>
      <c r="O720" s="19">
        <v>0</v>
      </c>
      <c r="P720" s="66" t="s">
        <v>10500</v>
      </c>
    </row>
    <row r="721" spans="1:16">
      <c r="A721" s="98">
        <v>774</v>
      </c>
      <c r="B721" s="16" t="s">
        <v>400</v>
      </c>
      <c r="C721" s="16" t="s">
        <v>70</v>
      </c>
      <c r="D721" s="16" t="s">
        <v>3663</v>
      </c>
      <c r="E721" s="18">
        <v>44487</v>
      </c>
      <c r="F721" s="16" t="s">
        <v>3665</v>
      </c>
      <c r="G721" s="19">
        <v>10000000</v>
      </c>
      <c r="H721" s="19">
        <v>10000000</v>
      </c>
      <c r="I721" s="19">
        <v>9600932</v>
      </c>
      <c r="J721" s="19">
        <v>399068</v>
      </c>
      <c r="K721" s="19">
        <v>0</v>
      </c>
      <c r="L721" s="19">
        <v>0</v>
      </c>
      <c r="M721" s="19">
        <v>0</v>
      </c>
      <c r="N721" s="19">
        <v>0</v>
      </c>
      <c r="O721" s="19">
        <v>399068</v>
      </c>
      <c r="P721" s="66" t="s">
        <v>10500</v>
      </c>
    </row>
    <row r="722" spans="1:16">
      <c r="A722" s="98">
        <v>775</v>
      </c>
      <c r="B722" s="16" t="s">
        <v>130</v>
      </c>
      <c r="C722" s="16" t="s">
        <v>23</v>
      </c>
      <c r="D722" s="16" t="s">
        <v>3668</v>
      </c>
      <c r="E722" s="18">
        <v>45168</v>
      </c>
      <c r="F722" s="16" t="s">
        <v>3573</v>
      </c>
      <c r="G722" s="19">
        <v>7954113</v>
      </c>
      <c r="H722" s="19">
        <v>6204209</v>
      </c>
      <c r="I722" s="19">
        <v>5806504</v>
      </c>
      <c r="J722" s="19">
        <v>397705</v>
      </c>
      <c r="K722" s="19">
        <v>0</v>
      </c>
      <c r="L722" s="19">
        <v>0</v>
      </c>
      <c r="M722" s="19">
        <v>0</v>
      </c>
      <c r="N722" s="19">
        <v>397705</v>
      </c>
      <c r="O722" s="19">
        <v>0</v>
      </c>
      <c r="P722" s="66" t="s">
        <v>10500</v>
      </c>
    </row>
    <row r="723" spans="1:16">
      <c r="A723" s="98">
        <v>776</v>
      </c>
      <c r="B723" s="16" t="s">
        <v>130</v>
      </c>
      <c r="C723" s="16" t="s">
        <v>23</v>
      </c>
      <c r="D723" s="16" t="s">
        <v>7372</v>
      </c>
      <c r="E723" s="18">
        <v>45009</v>
      </c>
      <c r="F723" s="16" t="s">
        <v>1986</v>
      </c>
      <c r="G723" s="19">
        <v>7917750</v>
      </c>
      <c r="H723" s="19">
        <v>7125981</v>
      </c>
      <c r="I723" s="19">
        <v>6730093</v>
      </c>
      <c r="J723" s="19">
        <v>395888</v>
      </c>
      <c r="K723" s="19">
        <v>395888</v>
      </c>
      <c r="L723" s="19">
        <v>0</v>
      </c>
      <c r="M723" s="19">
        <v>0</v>
      </c>
      <c r="N723" s="19">
        <v>0</v>
      </c>
      <c r="O723" s="19">
        <v>0</v>
      </c>
      <c r="P723" s="66" t="s">
        <v>10500</v>
      </c>
    </row>
    <row r="724" spans="1:16">
      <c r="A724" s="98">
        <v>777</v>
      </c>
      <c r="B724" s="16" t="s">
        <v>130</v>
      </c>
      <c r="C724" s="16" t="s">
        <v>2274</v>
      </c>
      <c r="D724" s="16" t="s">
        <v>7860</v>
      </c>
      <c r="E724" s="18">
        <v>45042</v>
      </c>
      <c r="F724" s="16" t="s">
        <v>2612</v>
      </c>
      <c r="G724" s="19">
        <v>7917750</v>
      </c>
      <c r="H724" s="19">
        <v>7125981</v>
      </c>
      <c r="I724" s="19">
        <v>6730093</v>
      </c>
      <c r="J724" s="19">
        <v>395888</v>
      </c>
      <c r="K724" s="19">
        <v>395888</v>
      </c>
      <c r="L724" s="19">
        <v>0</v>
      </c>
      <c r="M724" s="19">
        <v>0</v>
      </c>
      <c r="N724" s="19">
        <v>0</v>
      </c>
      <c r="O724" s="19">
        <v>0</v>
      </c>
      <c r="P724" s="66" t="s">
        <v>10500</v>
      </c>
    </row>
    <row r="725" spans="1:16">
      <c r="A725" s="98">
        <v>778</v>
      </c>
      <c r="B725" s="16" t="s">
        <v>130</v>
      </c>
      <c r="C725" s="16" t="s">
        <v>2274</v>
      </c>
      <c r="D725" s="16" t="s">
        <v>3684</v>
      </c>
      <c r="E725" s="18">
        <v>45119</v>
      </c>
      <c r="F725" s="16" t="s">
        <v>2013</v>
      </c>
      <c r="G725" s="19">
        <v>7917750</v>
      </c>
      <c r="H725" s="19">
        <v>7125981</v>
      </c>
      <c r="I725" s="19">
        <v>6730093</v>
      </c>
      <c r="J725" s="19">
        <v>395888</v>
      </c>
      <c r="K725" s="19">
        <v>0</v>
      </c>
      <c r="L725" s="19">
        <v>395888</v>
      </c>
      <c r="M725" s="19">
        <v>0</v>
      </c>
      <c r="N725" s="19">
        <v>0</v>
      </c>
      <c r="O725" s="19">
        <v>0</v>
      </c>
      <c r="P725" s="66" t="s">
        <v>10500</v>
      </c>
    </row>
    <row r="726" spans="1:16">
      <c r="A726" s="98">
        <v>779</v>
      </c>
      <c r="B726" s="16" t="s">
        <v>130</v>
      </c>
      <c r="C726" s="16" t="s">
        <v>23</v>
      </c>
      <c r="D726" s="16" t="s">
        <v>2733</v>
      </c>
      <c r="E726" s="18">
        <v>44951</v>
      </c>
      <c r="F726" s="16" t="s">
        <v>2677</v>
      </c>
      <c r="G726" s="19">
        <v>7909539</v>
      </c>
      <c r="H726" s="19">
        <v>7118586</v>
      </c>
      <c r="I726" s="19">
        <v>6723109</v>
      </c>
      <c r="J726" s="19">
        <v>395477</v>
      </c>
      <c r="K726" s="19">
        <v>0</v>
      </c>
      <c r="L726" s="19">
        <v>395477</v>
      </c>
      <c r="M726" s="19">
        <v>0</v>
      </c>
      <c r="N726" s="19">
        <v>0</v>
      </c>
      <c r="O726" s="19">
        <v>0</v>
      </c>
      <c r="P726" s="66" t="s">
        <v>10500</v>
      </c>
    </row>
    <row r="727" spans="1:16">
      <c r="A727" s="98">
        <v>780</v>
      </c>
      <c r="B727" s="16" t="s">
        <v>130</v>
      </c>
      <c r="C727" s="16" t="s">
        <v>23</v>
      </c>
      <c r="D727" s="16" t="s">
        <v>3694</v>
      </c>
      <c r="E727" s="18">
        <v>44957</v>
      </c>
      <c r="F727" s="16" t="s">
        <v>2756</v>
      </c>
      <c r="G727" s="19">
        <v>7890771</v>
      </c>
      <c r="H727" s="19">
        <v>7101696</v>
      </c>
      <c r="I727" s="19">
        <v>6707157</v>
      </c>
      <c r="J727" s="19">
        <v>394539</v>
      </c>
      <c r="K727" s="19">
        <v>0</v>
      </c>
      <c r="L727" s="19">
        <v>394539</v>
      </c>
      <c r="M727" s="19">
        <v>0</v>
      </c>
      <c r="N727" s="19">
        <v>0</v>
      </c>
      <c r="O727" s="19">
        <v>0</v>
      </c>
      <c r="P727" s="66" t="s">
        <v>10500</v>
      </c>
    </row>
    <row r="728" spans="1:16">
      <c r="A728" s="98">
        <v>781</v>
      </c>
      <c r="B728" s="16" t="s">
        <v>130</v>
      </c>
      <c r="C728" s="16" t="s">
        <v>24</v>
      </c>
      <c r="D728" s="16" t="s">
        <v>3698</v>
      </c>
      <c r="E728" s="18">
        <v>44918</v>
      </c>
      <c r="F728" s="16" t="s">
        <v>3001</v>
      </c>
      <c r="G728" s="19">
        <v>7864965</v>
      </c>
      <c r="H728" s="19">
        <v>7078468</v>
      </c>
      <c r="I728" s="19">
        <v>6685219.5</v>
      </c>
      <c r="J728" s="19">
        <v>393248.5</v>
      </c>
      <c r="K728" s="19">
        <v>0</v>
      </c>
      <c r="L728" s="19">
        <v>393248</v>
      </c>
      <c r="M728" s="19">
        <v>0</v>
      </c>
      <c r="N728" s="19">
        <v>0</v>
      </c>
      <c r="O728" s="19">
        <v>0.5</v>
      </c>
      <c r="P728" s="66" t="s">
        <v>10500</v>
      </c>
    </row>
    <row r="729" spans="1:16">
      <c r="A729" s="98">
        <v>782</v>
      </c>
      <c r="B729" s="16" t="s">
        <v>130</v>
      </c>
      <c r="C729" s="16" t="s">
        <v>2274</v>
      </c>
      <c r="D729" s="16" t="s">
        <v>3700</v>
      </c>
      <c r="E729" s="18">
        <v>45083</v>
      </c>
      <c r="F729" s="16" t="s">
        <v>3010</v>
      </c>
      <c r="G729" s="19">
        <v>7864965</v>
      </c>
      <c r="H729" s="19">
        <v>7078468</v>
      </c>
      <c r="I729" s="19">
        <v>6685219.5</v>
      </c>
      <c r="J729" s="19">
        <v>393248.5</v>
      </c>
      <c r="K729" s="19">
        <v>0</v>
      </c>
      <c r="L729" s="19">
        <v>393248</v>
      </c>
      <c r="M729" s="19">
        <v>0</v>
      </c>
      <c r="N729" s="19">
        <v>0</v>
      </c>
      <c r="O729" s="19">
        <v>0.5</v>
      </c>
      <c r="P729" s="66" t="s">
        <v>10500</v>
      </c>
    </row>
    <row r="730" spans="1:16">
      <c r="A730" s="98">
        <v>783</v>
      </c>
      <c r="B730" s="16" t="s">
        <v>130</v>
      </c>
      <c r="C730" s="16" t="s">
        <v>23</v>
      </c>
      <c r="D730" s="16" t="s">
        <v>3704</v>
      </c>
      <c r="E730" s="18">
        <v>44985</v>
      </c>
      <c r="F730" s="16" t="s">
        <v>2640</v>
      </c>
      <c r="G730" s="19">
        <v>7864965</v>
      </c>
      <c r="H730" s="19">
        <v>7078469</v>
      </c>
      <c r="I730" s="19">
        <v>6685221</v>
      </c>
      <c r="J730" s="19">
        <v>393248</v>
      </c>
      <c r="K730" s="19">
        <v>0</v>
      </c>
      <c r="L730" s="19">
        <v>393248</v>
      </c>
      <c r="M730" s="19">
        <v>0</v>
      </c>
      <c r="N730" s="19">
        <v>0</v>
      </c>
      <c r="O730" s="19">
        <v>0</v>
      </c>
      <c r="P730" s="66" t="s">
        <v>10500</v>
      </c>
    </row>
    <row r="731" spans="1:16">
      <c r="A731" s="98">
        <v>784</v>
      </c>
      <c r="B731" s="16" t="s">
        <v>130</v>
      </c>
      <c r="C731" s="16" t="s">
        <v>24</v>
      </c>
      <c r="D731" s="16" t="s">
        <v>3711</v>
      </c>
      <c r="E731" s="18">
        <v>44957</v>
      </c>
      <c r="F731" s="16" t="s">
        <v>3713</v>
      </c>
      <c r="G731" s="19">
        <v>7863792</v>
      </c>
      <c r="H731" s="19">
        <v>7077417</v>
      </c>
      <c r="I731" s="19">
        <v>6684227</v>
      </c>
      <c r="J731" s="19">
        <v>393190</v>
      </c>
      <c r="K731" s="19">
        <v>0</v>
      </c>
      <c r="L731" s="19">
        <v>393190</v>
      </c>
      <c r="M731" s="19">
        <v>0</v>
      </c>
      <c r="N731" s="19">
        <v>0</v>
      </c>
      <c r="O731" s="19">
        <v>0</v>
      </c>
      <c r="P731" s="66" t="s">
        <v>10500</v>
      </c>
    </row>
    <row r="732" spans="1:16">
      <c r="A732" s="98">
        <v>785</v>
      </c>
      <c r="B732" s="16" t="s">
        <v>130</v>
      </c>
      <c r="C732" s="16" t="s">
        <v>24</v>
      </c>
      <c r="D732" s="16" t="s">
        <v>3719</v>
      </c>
      <c r="E732" s="18">
        <v>44918</v>
      </c>
      <c r="F732" s="16" t="s">
        <v>2756</v>
      </c>
      <c r="G732" s="19">
        <v>7859100</v>
      </c>
      <c r="H732" s="19">
        <v>7073190</v>
      </c>
      <c r="I732" s="19">
        <v>6680235</v>
      </c>
      <c r="J732" s="19">
        <v>392955</v>
      </c>
      <c r="K732" s="19">
        <v>0</v>
      </c>
      <c r="L732" s="19">
        <v>392955</v>
      </c>
      <c r="M732" s="19">
        <v>0</v>
      </c>
      <c r="N732" s="19">
        <v>0</v>
      </c>
      <c r="O732" s="19">
        <v>0</v>
      </c>
      <c r="P732" s="66" t="s">
        <v>10500</v>
      </c>
    </row>
    <row r="733" spans="1:16">
      <c r="A733" s="98">
        <v>786</v>
      </c>
      <c r="B733" s="16" t="s">
        <v>130</v>
      </c>
      <c r="C733" s="16" t="s">
        <v>23</v>
      </c>
      <c r="D733" s="16" t="s">
        <v>3723</v>
      </c>
      <c r="E733" s="18">
        <v>44918</v>
      </c>
      <c r="F733" s="16" t="s">
        <v>3089</v>
      </c>
      <c r="G733" s="19">
        <v>7859100</v>
      </c>
      <c r="H733" s="19">
        <v>7073190</v>
      </c>
      <c r="I733" s="19">
        <v>6680235</v>
      </c>
      <c r="J733" s="19">
        <v>392955</v>
      </c>
      <c r="K733" s="19">
        <v>0</v>
      </c>
      <c r="L733" s="19">
        <v>392955</v>
      </c>
      <c r="M733" s="19">
        <v>0</v>
      </c>
      <c r="N733" s="19">
        <v>0</v>
      </c>
      <c r="O733" s="19">
        <v>0</v>
      </c>
      <c r="P733" s="66" t="s">
        <v>10500</v>
      </c>
    </row>
    <row r="734" spans="1:16">
      <c r="A734" s="98">
        <v>787</v>
      </c>
      <c r="B734" s="16" t="s">
        <v>130</v>
      </c>
      <c r="C734" s="16" t="s">
        <v>2274</v>
      </c>
      <c r="D734" s="16" t="s">
        <v>3725</v>
      </c>
      <c r="E734" s="18">
        <v>45089</v>
      </c>
      <c r="F734" s="16" t="s">
        <v>1632</v>
      </c>
      <c r="G734" s="19">
        <v>7859100</v>
      </c>
      <c r="H734" s="19">
        <v>7073190</v>
      </c>
      <c r="I734" s="19">
        <v>6680235</v>
      </c>
      <c r="J734" s="19">
        <v>392955</v>
      </c>
      <c r="K734" s="19">
        <v>0</v>
      </c>
      <c r="L734" s="19">
        <v>392955</v>
      </c>
      <c r="M734" s="19">
        <v>0</v>
      </c>
      <c r="N734" s="19">
        <v>0</v>
      </c>
      <c r="O734" s="19">
        <v>0</v>
      </c>
      <c r="P734" s="66" t="s">
        <v>10500</v>
      </c>
    </row>
    <row r="735" spans="1:16">
      <c r="A735" s="98">
        <v>788</v>
      </c>
      <c r="B735" s="16" t="s">
        <v>130</v>
      </c>
      <c r="C735" s="16" t="s">
        <v>2274</v>
      </c>
      <c r="D735" s="16" t="s">
        <v>7878</v>
      </c>
      <c r="E735" s="18">
        <v>45077</v>
      </c>
      <c r="F735" s="16" t="s">
        <v>5163</v>
      </c>
      <c r="G735" s="19">
        <v>7859100</v>
      </c>
      <c r="H735" s="19">
        <v>7073190</v>
      </c>
      <c r="I735" s="19">
        <v>6680235</v>
      </c>
      <c r="J735" s="19">
        <v>392955</v>
      </c>
      <c r="K735" s="19">
        <v>392955</v>
      </c>
      <c r="L735" s="19">
        <v>0</v>
      </c>
      <c r="M735" s="19">
        <v>0</v>
      </c>
      <c r="N735" s="19">
        <v>0</v>
      </c>
      <c r="O735" s="19">
        <v>0</v>
      </c>
      <c r="P735" s="66" t="s">
        <v>10500</v>
      </c>
    </row>
    <row r="736" spans="1:16">
      <c r="A736" s="98">
        <v>789</v>
      </c>
      <c r="B736" s="16" t="s">
        <v>130</v>
      </c>
      <c r="C736" s="16" t="s">
        <v>24</v>
      </c>
      <c r="D736" s="16" t="s">
        <v>3743</v>
      </c>
      <c r="E736" s="18">
        <v>45007</v>
      </c>
      <c r="F736" s="16" t="s">
        <v>2546</v>
      </c>
      <c r="G736" s="19">
        <v>7820391</v>
      </c>
      <c r="H736" s="19">
        <v>7038357</v>
      </c>
      <c r="I736" s="19">
        <v>6647337</v>
      </c>
      <c r="J736" s="19">
        <v>391020</v>
      </c>
      <c r="K736" s="19">
        <v>0</v>
      </c>
      <c r="L736" s="19">
        <v>391020</v>
      </c>
      <c r="M736" s="19">
        <v>0</v>
      </c>
      <c r="N736" s="19">
        <v>0</v>
      </c>
      <c r="O736" s="19">
        <v>0</v>
      </c>
      <c r="P736" s="66" t="s">
        <v>10500</v>
      </c>
    </row>
    <row r="737" spans="1:16">
      <c r="A737" s="98">
        <v>790</v>
      </c>
      <c r="B737" s="16" t="s">
        <v>130</v>
      </c>
      <c r="C737" s="16" t="s">
        <v>24</v>
      </c>
      <c r="D737" s="16" t="s">
        <v>2754</v>
      </c>
      <c r="E737" s="18">
        <v>45002</v>
      </c>
      <c r="F737" s="16" t="s">
        <v>2756</v>
      </c>
      <c r="G737" s="19">
        <v>7820391</v>
      </c>
      <c r="H737" s="19">
        <v>7038357</v>
      </c>
      <c r="I737" s="19">
        <v>6647337</v>
      </c>
      <c r="J737" s="19">
        <v>391020</v>
      </c>
      <c r="K737" s="19">
        <v>0</v>
      </c>
      <c r="L737" s="19">
        <v>391020</v>
      </c>
      <c r="M737" s="19">
        <v>0</v>
      </c>
      <c r="N737" s="19">
        <v>0</v>
      </c>
      <c r="O737" s="19">
        <v>0</v>
      </c>
      <c r="P737" s="66" t="s">
        <v>10500</v>
      </c>
    </row>
    <row r="738" spans="1:16">
      <c r="A738" s="98">
        <v>791</v>
      </c>
      <c r="B738" s="16" t="s">
        <v>130</v>
      </c>
      <c r="C738" s="16" t="s">
        <v>24</v>
      </c>
      <c r="D738" s="16" t="s">
        <v>3745</v>
      </c>
      <c r="E738" s="18">
        <v>45000</v>
      </c>
      <c r="F738" s="16" t="s">
        <v>2400</v>
      </c>
      <c r="G738" s="19">
        <v>7820391</v>
      </c>
      <c r="H738" s="19">
        <v>7038357</v>
      </c>
      <c r="I738" s="19">
        <v>6647337</v>
      </c>
      <c r="J738" s="19">
        <v>391020</v>
      </c>
      <c r="K738" s="19">
        <v>0</v>
      </c>
      <c r="L738" s="19">
        <v>391020</v>
      </c>
      <c r="M738" s="19">
        <v>0</v>
      </c>
      <c r="N738" s="19">
        <v>0</v>
      </c>
      <c r="O738" s="19">
        <v>0</v>
      </c>
      <c r="P738" s="66" t="s">
        <v>10500</v>
      </c>
    </row>
    <row r="739" spans="1:16">
      <c r="A739" s="98">
        <v>792</v>
      </c>
      <c r="B739" s="16" t="s">
        <v>130</v>
      </c>
      <c r="C739" s="16" t="s">
        <v>24</v>
      </c>
      <c r="D739" s="16" t="s">
        <v>3749</v>
      </c>
      <c r="E739" s="18">
        <v>45064</v>
      </c>
      <c r="F739" s="16" t="s">
        <v>3751</v>
      </c>
      <c r="G739" s="19">
        <v>7820391</v>
      </c>
      <c r="H739" s="19">
        <v>6490926</v>
      </c>
      <c r="I739" s="19">
        <v>6099906.0999999996</v>
      </c>
      <c r="J739" s="19">
        <v>391019.9</v>
      </c>
      <c r="K739" s="19">
        <v>0</v>
      </c>
      <c r="L739" s="19">
        <v>391020</v>
      </c>
      <c r="M739" s="19">
        <v>0</v>
      </c>
      <c r="N739" s="19">
        <v>0</v>
      </c>
      <c r="O739" s="19">
        <v>0</v>
      </c>
      <c r="P739" s="66" t="s">
        <v>10500</v>
      </c>
    </row>
    <row r="740" spans="1:16">
      <c r="A740" s="98">
        <v>793</v>
      </c>
      <c r="B740" s="16" t="s">
        <v>1433</v>
      </c>
      <c r="C740" s="16" t="s">
        <v>5</v>
      </c>
      <c r="D740" s="16" t="s">
        <v>3757</v>
      </c>
      <c r="E740" s="18">
        <v>45105</v>
      </c>
      <c r="F740" s="16" t="s">
        <v>3759</v>
      </c>
      <c r="G740" s="19">
        <v>7812500</v>
      </c>
      <c r="H740" s="19">
        <v>6250000</v>
      </c>
      <c r="I740" s="19">
        <v>5859375</v>
      </c>
      <c r="J740" s="19">
        <v>390625</v>
      </c>
      <c r="K740" s="19">
        <v>0</v>
      </c>
      <c r="L740" s="19">
        <v>0</v>
      </c>
      <c r="M740" s="19">
        <v>390625</v>
      </c>
      <c r="N740" s="19">
        <v>0</v>
      </c>
      <c r="O740" s="19">
        <v>0</v>
      </c>
      <c r="P740" s="66" t="s">
        <v>10500</v>
      </c>
    </row>
    <row r="741" spans="1:16">
      <c r="A741" s="98">
        <v>794</v>
      </c>
      <c r="B741" s="16" t="s">
        <v>130</v>
      </c>
      <c r="C741" s="16" t="s">
        <v>2274</v>
      </c>
      <c r="D741" s="16" t="s">
        <v>7890</v>
      </c>
      <c r="E741" s="18">
        <v>45064</v>
      </c>
      <c r="F741" s="16" t="s">
        <v>2658</v>
      </c>
      <c r="G741" s="19">
        <v>7800000</v>
      </c>
      <c r="H741" s="19">
        <v>7020000</v>
      </c>
      <c r="I741" s="19">
        <v>6630000</v>
      </c>
      <c r="J741" s="19">
        <v>390000</v>
      </c>
      <c r="K741" s="19">
        <v>390000</v>
      </c>
      <c r="L741" s="19">
        <v>0</v>
      </c>
      <c r="M741" s="19">
        <v>0</v>
      </c>
      <c r="N741" s="19">
        <v>0</v>
      </c>
      <c r="O741" s="19">
        <v>0</v>
      </c>
      <c r="P741" s="66" t="s">
        <v>10500</v>
      </c>
    </row>
    <row r="742" spans="1:16">
      <c r="A742" s="98">
        <v>795</v>
      </c>
      <c r="B742" s="16" t="s">
        <v>1433</v>
      </c>
      <c r="C742" s="16" t="s">
        <v>94</v>
      </c>
      <c r="D742" s="16" t="s">
        <v>3760</v>
      </c>
      <c r="E742" s="18">
        <v>45341</v>
      </c>
      <c r="F742" s="16" t="s">
        <v>2113</v>
      </c>
      <c r="G742" s="19">
        <v>12055800</v>
      </c>
      <c r="H742" s="19">
        <v>9644640</v>
      </c>
      <c r="I742" s="19">
        <v>9255558</v>
      </c>
      <c r="J742" s="19">
        <v>389082</v>
      </c>
      <c r="K742" s="19">
        <v>0</v>
      </c>
      <c r="L742" s="19">
        <v>0</v>
      </c>
      <c r="M742" s="19">
        <v>0</v>
      </c>
      <c r="N742" s="19">
        <v>0</v>
      </c>
      <c r="O742" s="19">
        <v>389082</v>
      </c>
      <c r="P742" s="66" t="s">
        <v>10500</v>
      </c>
    </row>
    <row r="743" spans="1:16">
      <c r="A743" s="98">
        <v>796</v>
      </c>
      <c r="B743" s="16" t="s">
        <v>130</v>
      </c>
      <c r="C743" s="16" t="s">
        <v>24</v>
      </c>
      <c r="D743" s="16" t="s">
        <v>3762</v>
      </c>
      <c r="E743" s="18">
        <v>44918</v>
      </c>
      <c r="F743" s="16" t="s">
        <v>3764</v>
      </c>
      <c r="G743" s="19">
        <v>7775817</v>
      </c>
      <c r="H743" s="19">
        <v>6998239</v>
      </c>
      <c r="I743" s="19">
        <v>6609448</v>
      </c>
      <c r="J743" s="19">
        <v>388791</v>
      </c>
      <c r="K743" s="19">
        <v>0</v>
      </c>
      <c r="L743" s="19">
        <v>388791</v>
      </c>
      <c r="M743" s="19">
        <v>0</v>
      </c>
      <c r="N743" s="19">
        <v>0</v>
      </c>
      <c r="O743" s="19">
        <v>0</v>
      </c>
      <c r="P743" s="66" t="s">
        <v>10500</v>
      </c>
    </row>
    <row r="744" spans="1:16">
      <c r="A744" s="98">
        <v>797</v>
      </c>
      <c r="B744" s="16" t="s">
        <v>107</v>
      </c>
      <c r="C744" s="16" t="s">
        <v>108</v>
      </c>
      <c r="D744" s="16" t="s">
        <v>3781</v>
      </c>
      <c r="E744" s="18">
        <v>46006</v>
      </c>
      <c r="F744" s="16" t="s">
        <v>3783</v>
      </c>
      <c r="G744" s="19">
        <v>9681982</v>
      </c>
      <c r="H744" s="19">
        <v>5906007</v>
      </c>
      <c r="I744" s="19">
        <v>5518728</v>
      </c>
      <c r="J744" s="19">
        <v>387279</v>
      </c>
      <c r="K744" s="19">
        <v>0</v>
      </c>
      <c r="L744" s="19">
        <v>387279</v>
      </c>
      <c r="M744" s="19">
        <v>0</v>
      </c>
      <c r="N744" s="19">
        <v>0</v>
      </c>
      <c r="O744" s="19">
        <v>0</v>
      </c>
      <c r="P744" s="66" t="s">
        <v>10500</v>
      </c>
    </row>
    <row r="745" spans="1:16">
      <c r="A745" s="98">
        <v>798</v>
      </c>
      <c r="B745" s="16" t="s">
        <v>130</v>
      </c>
      <c r="C745" s="16" t="s">
        <v>24</v>
      </c>
      <c r="D745" s="16" t="s">
        <v>3784</v>
      </c>
      <c r="E745" s="18">
        <v>44918</v>
      </c>
      <c r="F745" s="16" t="s">
        <v>3786</v>
      </c>
      <c r="G745" s="19">
        <v>7741800</v>
      </c>
      <c r="H745" s="19">
        <v>6967620</v>
      </c>
      <c r="I745" s="19">
        <v>6580530</v>
      </c>
      <c r="J745" s="19">
        <v>387090</v>
      </c>
      <c r="K745" s="19">
        <v>0</v>
      </c>
      <c r="L745" s="19">
        <v>387090</v>
      </c>
      <c r="M745" s="19">
        <v>0</v>
      </c>
      <c r="N745" s="19">
        <v>0</v>
      </c>
      <c r="O745" s="19">
        <v>0</v>
      </c>
      <c r="P745" s="66" t="s">
        <v>10500</v>
      </c>
    </row>
    <row r="746" spans="1:16">
      <c r="A746" s="98">
        <v>799</v>
      </c>
      <c r="B746" s="16" t="s">
        <v>130</v>
      </c>
      <c r="C746" s="16" t="s">
        <v>24</v>
      </c>
      <c r="D746" s="16" t="s">
        <v>3787</v>
      </c>
      <c r="E746" s="18">
        <v>44918</v>
      </c>
      <c r="F746" s="16" t="s">
        <v>3764</v>
      </c>
      <c r="G746" s="19">
        <v>7741800</v>
      </c>
      <c r="H746" s="19">
        <v>6967620</v>
      </c>
      <c r="I746" s="19">
        <v>6580530</v>
      </c>
      <c r="J746" s="19">
        <v>387090</v>
      </c>
      <c r="K746" s="19">
        <v>0</v>
      </c>
      <c r="L746" s="19">
        <v>387090</v>
      </c>
      <c r="M746" s="19">
        <v>0</v>
      </c>
      <c r="N746" s="19">
        <v>0</v>
      </c>
      <c r="O746" s="19">
        <v>0</v>
      </c>
      <c r="P746" s="66" t="s">
        <v>10500</v>
      </c>
    </row>
    <row r="747" spans="1:16">
      <c r="A747" s="98">
        <v>800</v>
      </c>
      <c r="B747" s="16" t="s">
        <v>130</v>
      </c>
      <c r="C747" s="16" t="s">
        <v>23</v>
      </c>
      <c r="D747" s="16" t="s">
        <v>3789</v>
      </c>
      <c r="E747" s="18">
        <v>44918</v>
      </c>
      <c r="F747" s="16" t="s">
        <v>3791</v>
      </c>
      <c r="G747" s="19">
        <v>7741800</v>
      </c>
      <c r="H747" s="19">
        <v>6967620</v>
      </c>
      <c r="I747" s="19">
        <v>6580530</v>
      </c>
      <c r="J747" s="19">
        <v>387090</v>
      </c>
      <c r="K747" s="19">
        <v>0</v>
      </c>
      <c r="L747" s="19">
        <v>387090</v>
      </c>
      <c r="M747" s="19">
        <v>0</v>
      </c>
      <c r="N747" s="19">
        <v>0</v>
      </c>
      <c r="O747" s="19">
        <v>0</v>
      </c>
      <c r="P747" s="66" t="s">
        <v>10500</v>
      </c>
    </row>
    <row r="748" spans="1:16">
      <c r="A748" s="98">
        <v>801</v>
      </c>
      <c r="B748" s="16" t="s">
        <v>130</v>
      </c>
      <c r="C748" s="16" t="s">
        <v>23</v>
      </c>
      <c r="D748" s="16" t="s">
        <v>7376</v>
      </c>
      <c r="E748" s="18">
        <v>44918</v>
      </c>
      <c r="F748" s="16" t="s">
        <v>5397</v>
      </c>
      <c r="G748" s="19">
        <v>7741800</v>
      </c>
      <c r="H748" s="19">
        <v>6967620</v>
      </c>
      <c r="I748" s="19">
        <v>6580530</v>
      </c>
      <c r="J748" s="19">
        <v>387090</v>
      </c>
      <c r="K748" s="19">
        <v>387090</v>
      </c>
      <c r="L748" s="19">
        <v>0</v>
      </c>
      <c r="M748" s="19">
        <v>0</v>
      </c>
      <c r="N748" s="19">
        <v>0</v>
      </c>
      <c r="O748" s="19">
        <v>0</v>
      </c>
      <c r="P748" s="66" t="s">
        <v>10500</v>
      </c>
    </row>
    <row r="749" spans="1:16">
      <c r="A749" s="98">
        <v>802</v>
      </c>
      <c r="B749" s="16" t="s">
        <v>130</v>
      </c>
      <c r="C749" s="16" t="s">
        <v>25</v>
      </c>
      <c r="D749" s="16" t="s">
        <v>7748</v>
      </c>
      <c r="E749" s="18">
        <v>45083</v>
      </c>
      <c r="F749" s="16" t="s">
        <v>2096</v>
      </c>
      <c r="G749" s="19">
        <v>7741800</v>
      </c>
      <c r="H749" s="19">
        <v>6967620</v>
      </c>
      <c r="I749" s="19">
        <v>6580530</v>
      </c>
      <c r="J749" s="19">
        <v>387090</v>
      </c>
      <c r="K749" s="19">
        <v>387090</v>
      </c>
      <c r="L749" s="19">
        <v>0</v>
      </c>
      <c r="M749" s="19">
        <v>0</v>
      </c>
      <c r="N749" s="19">
        <v>0</v>
      </c>
      <c r="O749" s="19">
        <v>0</v>
      </c>
      <c r="P749" s="66" t="s">
        <v>10500</v>
      </c>
    </row>
    <row r="750" spans="1:16">
      <c r="A750" s="98">
        <v>803</v>
      </c>
      <c r="B750" s="16" t="s">
        <v>130</v>
      </c>
      <c r="C750" s="16" t="s">
        <v>25</v>
      </c>
      <c r="D750" s="16" t="s">
        <v>7752</v>
      </c>
      <c r="E750" s="18">
        <v>45168</v>
      </c>
      <c r="F750" s="16" t="s">
        <v>3573</v>
      </c>
      <c r="G750" s="19">
        <v>7741800</v>
      </c>
      <c r="H750" s="19">
        <v>6967620</v>
      </c>
      <c r="I750" s="19">
        <v>6580530</v>
      </c>
      <c r="J750" s="19">
        <v>387090</v>
      </c>
      <c r="K750" s="19">
        <v>387090</v>
      </c>
      <c r="L750" s="19">
        <v>0</v>
      </c>
      <c r="M750" s="19">
        <v>0</v>
      </c>
      <c r="N750" s="19">
        <v>0</v>
      </c>
      <c r="O750" s="19">
        <v>0</v>
      </c>
      <c r="P750" s="66" t="s">
        <v>10500</v>
      </c>
    </row>
    <row r="751" spans="1:16">
      <c r="A751" s="98">
        <v>804</v>
      </c>
      <c r="B751" s="16" t="s">
        <v>130</v>
      </c>
      <c r="C751" s="16" t="s">
        <v>25</v>
      </c>
      <c r="D751" s="16" t="s">
        <v>3792</v>
      </c>
      <c r="E751" s="18">
        <v>45075</v>
      </c>
      <c r="F751" s="16" t="s">
        <v>3131</v>
      </c>
      <c r="G751" s="19">
        <v>7741800</v>
      </c>
      <c r="H751" s="19">
        <v>6967620</v>
      </c>
      <c r="I751" s="19">
        <v>6580530</v>
      </c>
      <c r="J751" s="19">
        <v>387090</v>
      </c>
      <c r="K751" s="19">
        <v>0</v>
      </c>
      <c r="L751" s="19">
        <v>387090</v>
      </c>
      <c r="M751" s="19">
        <v>0</v>
      </c>
      <c r="N751" s="19">
        <v>0</v>
      </c>
      <c r="O751" s="19">
        <v>0</v>
      </c>
      <c r="P751" s="66" t="s">
        <v>10500</v>
      </c>
    </row>
    <row r="752" spans="1:16">
      <c r="A752" s="98">
        <v>805</v>
      </c>
      <c r="B752" s="16" t="s">
        <v>130</v>
      </c>
      <c r="C752" s="16" t="s">
        <v>25</v>
      </c>
      <c r="D752" s="16" t="s">
        <v>3794</v>
      </c>
      <c r="E752" s="18">
        <v>45068</v>
      </c>
      <c r="F752" s="16" t="s">
        <v>3796</v>
      </c>
      <c r="G752" s="19">
        <v>7741800</v>
      </c>
      <c r="H752" s="19">
        <v>6967620</v>
      </c>
      <c r="I752" s="19">
        <v>6580530</v>
      </c>
      <c r="J752" s="19">
        <v>387090</v>
      </c>
      <c r="K752" s="19">
        <v>0</v>
      </c>
      <c r="L752" s="19">
        <v>387090</v>
      </c>
      <c r="M752" s="19">
        <v>0</v>
      </c>
      <c r="N752" s="19">
        <v>0</v>
      </c>
      <c r="O752" s="19">
        <v>0</v>
      </c>
      <c r="P752" s="66" t="s">
        <v>10500</v>
      </c>
    </row>
    <row r="753" spans="1:16">
      <c r="A753" s="98">
        <v>807</v>
      </c>
      <c r="B753" s="16" t="s">
        <v>130</v>
      </c>
      <c r="C753" s="16" t="s">
        <v>24</v>
      </c>
      <c r="D753" s="16" t="s">
        <v>3802</v>
      </c>
      <c r="E753" s="18">
        <v>45009</v>
      </c>
      <c r="F753" s="16" t="s">
        <v>2606</v>
      </c>
      <c r="G753" s="19">
        <v>7731243</v>
      </c>
      <c r="H753" s="19">
        <v>6958117</v>
      </c>
      <c r="I753" s="19">
        <v>6571555</v>
      </c>
      <c r="J753" s="19">
        <v>386562</v>
      </c>
      <c r="K753" s="19">
        <v>0</v>
      </c>
      <c r="L753" s="19">
        <v>386562</v>
      </c>
      <c r="M753" s="19">
        <v>0</v>
      </c>
      <c r="N753" s="19">
        <v>0</v>
      </c>
      <c r="O753" s="19">
        <v>0</v>
      </c>
      <c r="P753" s="66" t="s">
        <v>10500</v>
      </c>
    </row>
    <row r="754" spans="1:16">
      <c r="A754" s="98">
        <v>808</v>
      </c>
      <c r="B754" s="16" t="s">
        <v>130</v>
      </c>
      <c r="C754" s="16" t="s">
        <v>24</v>
      </c>
      <c r="D754" s="16" t="s">
        <v>3804</v>
      </c>
      <c r="E754" s="18">
        <v>44925</v>
      </c>
      <c r="F754" s="16" t="s">
        <v>3786</v>
      </c>
      <c r="G754" s="19">
        <v>7731243</v>
      </c>
      <c r="H754" s="19">
        <v>6958117</v>
      </c>
      <c r="I754" s="19">
        <v>6571555</v>
      </c>
      <c r="J754" s="19">
        <v>386562</v>
      </c>
      <c r="K754" s="19">
        <v>0</v>
      </c>
      <c r="L754" s="19">
        <v>386562</v>
      </c>
      <c r="M754" s="19">
        <v>0</v>
      </c>
      <c r="N754" s="19">
        <v>0</v>
      </c>
      <c r="O754" s="19">
        <v>0</v>
      </c>
      <c r="P754" s="66" t="s">
        <v>10500</v>
      </c>
    </row>
    <row r="755" spans="1:16">
      <c r="A755" s="98">
        <v>809</v>
      </c>
      <c r="B755" s="16" t="s">
        <v>130</v>
      </c>
      <c r="C755" s="16" t="s">
        <v>24</v>
      </c>
      <c r="D755" s="16" t="s">
        <v>3808</v>
      </c>
      <c r="E755" s="18">
        <v>45016</v>
      </c>
      <c r="F755" s="16" t="s">
        <v>3543</v>
      </c>
      <c r="G755" s="19">
        <v>7731243</v>
      </c>
      <c r="H755" s="19">
        <v>6958117</v>
      </c>
      <c r="I755" s="19">
        <v>6571555</v>
      </c>
      <c r="J755" s="19">
        <v>386562</v>
      </c>
      <c r="K755" s="19">
        <v>0</v>
      </c>
      <c r="L755" s="19">
        <v>386562</v>
      </c>
      <c r="M755" s="19">
        <v>0</v>
      </c>
      <c r="N755" s="19">
        <v>0</v>
      </c>
      <c r="O755" s="19">
        <v>0</v>
      </c>
      <c r="P755" s="66" t="s">
        <v>10500</v>
      </c>
    </row>
    <row r="756" spans="1:16">
      <c r="A756" s="98">
        <v>810</v>
      </c>
      <c r="B756" s="16" t="s">
        <v>130</v>
      </c>
      <c r="C756" s="16" t="s">
        <v>23</v>
      </c>
      <c r="D756" s="16" t="s">
        <v>3813</v>
      </c>
      <c r="E756" s="18">
        <v>44917</v>
      </c>
      <c r="F756" s="16" t="s">
        <v>3815</v>
      </c>
      <c r="G756" s="19">
        <v>7731243</v>
      </c>
      <c r="H756" s="19">
        <v>6958117</v>
      </c>
      <c r="I756" s="19">
        <v>6571555</v>
      </c>
      <c r="J756" s="19">
        <v>386562</v>
      </c>
      <c r="K756" s="19">
        <v>0</v>
      </c>
      <c r="L756" s="19">
        <v>386562</v>
      </c>
      <c r="M756" s="19">
        <v>0</v>
      </c>
      <c r="N756" s="19">
        <v>0</v>
      </c>
      <c r="O756" s="19">
        <v>0</v>
      </c>
      <c r="P756" s="66" t="s">
        <v>10500</v>
      </c>
    </row>
    <row r="757" spans="1:16">
      <c r="A757" s="98">
        <v>811</v>
      </c>
      <c r="B757" s="16" t="s">
        <v>130</v>
      </c>
      <c r="C757" s="16" t="s">
        <v>23</v>
      </c>
      <c r="D757" s="16" t="s">
        <v>7378</v>
      </c>
      <c r="E757" s="18">
        <v>45045</v>
      </c>
      <c r="F757" s="16" t="s">
        <v>2592</v>
      </c>
      <c r="G757" s="19">
        <v>7731243</v>
      </c>
      <c r="H757" s="19">
        <v>6958117</v>
      </c>
      <c r="I757" s="19">
        <v>6571555</v>
      </c>
      <c r="J757" s="19">
        <v>386562</v>
      </c>
      <c r="K757" s="19">
        <v>386562</v>
      </c>
      <c r="L757" s="19">
        <v>0</v>
      </c>
      <c r="M757" s="19">
        <v>0</v>
      </c>
      <c r="N757" s="19">
        <v>0</v>
      </c>
      <c r="O757" s="19">
        <v>0</v>
      </c>
      <c r="P757" s="66" t="s">
        <v>10500</v>
      </c>
    </row>
    <row r="758" spans="1:16">
      <c r="A758" s="98">
        <v>812</v>
      </c>
      <c r="B758" s="16" t="s">
        <v>130</v>
      </c>
      <c r="C758" s="16" t="s">
        <v>23</v>
      </c>
      <c r="D758" s="16" t="s">
        <v>3816</v>
      </c>
      <c r="E758" s="18">
        <v>44925</v>
      </c>
      <c r="F758" s="16" t="s">
        <v>2677</v>
      </c>
      <c r="G758" s="19">
        <v>7731243</v>
      </c>
      <c r="H758" s="19">
        <v>6958117</v>
      </c>
      <c r="I758" s="19">
        <v>6571555</v>
      </c>
      <c r="J758" s="19">
        <v>386562</v>
      </c>
      <c r="K758" s="19">
        <v>0</v>
      </c>
      <c r="L758" s="19">
        <v>386562</v>
      </c>
      <c r="M758" s="19">
        <v>0</v>
      </c>
      <c r="N758" s="19">
        <v>0</v>
      </c>
      <c r="O758" s="19">
        <v>0</v>
      </c>
      <c r="P758" s="66" t="s">
        <v>10500</v>
      </c>
    </row>
    <row r="759" spans="1:16">
      <c r="A759" s="98">
        <v>813</v>
      </c>
      <c r="B759" s="16" t="s">
        <v>130</v>
      </c>
      <c r="C759" s="16" t="s">
        <v>23</v>
      </c>
      <c r="D759" s="16" t="s">
        <v>2845</v>
      </c>
      <c r="E759" s="18">
        <v>45000</v>
      </c>
      <c r="F759" s="16" t="s">
        <v>2847</v>
      </c>
      <c r="G759" s="19">
        <v>7731243</v>
      </c>
      <c r="H759" s="19">
        <v>6958117</v>
      </c>
      <c r="I759" s="19">
        <v>6571555</v>
      </c>
      <c r="J759" s="19">
        <v>386562</v>
      </c>
      <c r="K759" s="19">
        <v>0</v>
      </c>
      <c r="L759" s="19">
        <v>386562</v>
      </c>
      <c r="M759" s="19">
        <v>0</v>
      </c>
      <c r="N759" s="19">
        <v>0</v>
      </c>
      <c r="O759" s="19">
        <v>0</v>
      </c>
      <c r="P759" s="66" t="s">
        <v>10500</v>
      </c>
    </row>
    <row r="760" spans="1:16">
      <c r="A760" s="98">
        <v>814</v>
      </c>
      <c r="B760" s="16" t="s">
        <v>130</v>
      </c>
      <c r="C760" s="16" t="s">
        <v>25</v>
      </c>
      <c r="D760" s="16" t="s">
        <v>7822</v>
      </c>
      <c r="E760" s="18">
        <v>44985</v>
      </c>
      <c r="F760" s="16" t="s">
        <v>2330</v>
      </c>
      <c r="G760" s="19">
        <v>7731243</v>
      </c>
      <c r="H760" s="19">
        <v>6958117</v>
      </c>
      <c r="I760" s="19">
        <v>6571555</v>
      </c>
      <c r="J760" s="19">
        <v>386562</v>
      </c>
      <c r="K760" s="19">
        <v>386562</v>
      </c>
      <c r="L760" s="19">
        <v>0</v>
      </c>
      <c r="M760" s="19">
        <v>0</v>
      </c>
      <c r="N760" s="19">
        <v>0</v>
      </c>
      <c r="O760" s="19">
        <v>0</v>
      </c>
      <c r="P760" s="66" t="s">
        <v>10500</v>
      </c>
    </row>
    <row r="761" spans="1:16">
      <c r="A761" s="98">
        <v>815</v>
      </c>
      <c r="B761" s="16" t="s">
        <v>130</v>
      </c>
      <c r="C761" s="16" t="s">
        <v>25</v>
      </c>
      <c r="D761" s="16" t="s">
        <v>7828</v>
      </c>
      <c r="E761" s="18">
        <v>45009</v>
      </c>
      <c r="F761" s="16" t="s">
        <v>2164</v>
      </c>
      <c r="G761" s="19">
        <v>7731243</v>
      </c>
      <c r="H761" s="19">
        <v>6958117</v>
      </c>
      <c r="I761" s="19">
        <v>6571555</v>
      </c>
      <c r="J761" s="19">
        <v>386562</v>
      </c>
      <c r="K761" s="19">
        <v>386562</v>
      </c>
      <c r="L761" s="19">
        <v>0</v>
      </c>
      <c r="M761" s="19">
        <v>0</v>
      </c>
      <c r="N761" s="19">
        <v>0</v>
      </c>
      <c r="O761" s="19">
        <v>0</v>
      </c>
      <c r="P761" s="66" t="s">
        <v>10500</v>
      </c>
    </row>
    <row r="762" spans="1:16">
      <c r="A762" s="98">
        <v>816</v>
      </c>
      <c r="B762" s="16" t="s">
        <v>130</v>
      </c>
      <c r="C762" s="16" t="s">
        <v>24</v>
      </c>
      <c r="D762" s="16" t="s">
        <v>3826</v>
      </c>
      <c r="E762" s="18">
        <v>44942</v>
      </c>
      <c r="F762" s="16" t="s">
        <v>3828</v>
      </c>
      <c r="G762" s="19">
        <v>7719513</v>
      </c>
      <c r="H762" s="19">
        <v>6947563</v>
      </c>
      <c r="I762" s="19">
        <v>6561587</v>
      </c>
      <c r="J762" s="19">
        <v>385976</v>
      </c>
      <c r="K762" s="19">
        <v>0</v>
      </c>
      <c r="L762" s="19">
        <v>385976</v>
      </c>
      <c r="M762" s="19">
        <v>0</v>
      </c>
      <c r="N762" s="19">
        <v>0</v>
      </c>
      <c r="O762" s="19">
        <v>0</v>
      </c>
      <c r="P762" s="66" t="s">
        <v>10500</v>
      </c>
    </row>
    <row r="763" spans="1:16">
      <c r="A763" s="98">
        <v>817</v>
      </c>
      <c r="B763" s="16" t="s">
        <v>355</v>
      </c>
      <c r="C763" s="16" t="s">
        <v>1801</v>
      </c>
      <c r="D763" s="16" t="s">
        <v>3831</v>
      </c>
      <c r="E763" s="18">
        <v>45715</v>
      </c>
      <c r="F763" s="16" t="s">
        <v>2789</v>
      </c>
      <c r="G763" s="19">
        <v>9648621</v>
      </c>
      <c r="H763" s="19">
        <v>5499714</v>
      </c>
      <c r="I763" s="19">
        <v>5113769</v>
      </c>
      <c r="J763" s="19">
        <v>385945</v>
      </c>
      <c r="K763" s="19">
        <v>0</v>
      </c>
      <c r="L763" s="19">
        <v>385945</v>
      </c>
      <c r="M763" s="19">
        <v>0</v>
      </c>
      <c r="N763" s="19">
        <v>0</v>
      </c>
      <c r="O763" s="19">
        <v>0</v>
      </c>
      <c r="P763" s="66" t="s">
        <v>10500</v>
      </c>
    </row>
    <row r="764" spans="1:16">
      <c r="A764" s="98">
        <v>818</v>
      </c>
      <c r="B764" s="16" t="s">
        <v>130</v>
      </c>
      <c r="C764" s="16" t="s">
        <v>24</v>
      </c>
      <c r="D764" s="16" t="s">
        <v>3839</v>
      </c>
      <c r="E764" s="18">
        <v>44957</v>
      </c>
      <c r="F764" s="16" t="s">
        <v>2380</v>
      </c>
      <c r="G764" s="19">
        <v>7686669</v>
      </c>
      <c r="H764" s="19">
        <v>6917999</v>
      </c>
      <c r="I764" s="19">
        <v>6533666</v>
      </c>
      <c r="J764" s="19">
        <v>384333</v>
      </c>
      <c r="K764" s="19">
        <v>0</v>
      </c>
      <c r="L764" s="19">
        <v>384333</v>
      </c>
      <c r="M764" s="19">
        <v>0</v>
      </c>
      <c r="N764" s="19">
        <v>0</v>
      </c>
      <c r="O764" s="19">
        <v>0</v>
      </c>
      <c r="P764" s="66" t="s">
        <v>10500</v>
      </c>
    </row>
    <row r="765" spans="1:16">
      <c r="A765" s="98">
        <v>819</v>
      </c>
      <c r="B765" s="16" t="s">
        <v>130</v>
      </c>
      <c r="C765" s="16" t="s">
        <v>25</v>
      </c>
      <c r="D765" s="16" t="s">
        <v>7818</v>
      </c>
      <c r="E765" s="18">
        <v>45015</v>
      </c>
      <c r="F765" s="16" t="s">
        <v>2950</v>
      </c>
      <c r="G765" s="19">
        <v>7683150</v>
      </c>
      <c r="H765" s="19">
        <v>6914841</v>
      </c>
      <c r="I765" s="19">
        <v>6530683</v>
      </c>
      <c r="J765" s="19">
        <v>384158</v>
      </c>
      <c r="K765" s="19">
        <v>384158</v>
      </c>
      <c r="L765" s="19">
        <v>0</v>
      </c>
      <c r="M765" s="19">
        <v>0</v>
      </c>
      <c r="N765" s="19">
        <v>0</v>
      </c>
      <c r="O765" s="19">
        <v>0</v>
      </c>
      <c r="P765" s="66" t="s">
        <v>10500</v>
      </c>
    </row>
    <row r="766" spans="1:16">
      <c r="A766" s="98">
        <v>820</v>
      </c>
      <c r="B766" s="16" t="s">
        <v>355</v>
      </c>
      <c r="C766" s="16" t="s">
        <v>61</v>
      </c>
      <c r="D766" s="16" t="s">
        <v>3841</v>
      </c>
      <c r="E766" s="18">
        <v>45930</v>
      </c>
      <c r="F766" s="16" t="s">
        <v>2080</v>
      </c>
      <c r="G766" s="19">
        <v>9600200</v>
      </c>
      <c r="H766" s="19">
        <v>5088106</v>
      </c>
      <c r="I766" s="19">
        <v>4704098</v>
      </c>
      <c r="J766" s="19">
        <v>384008</v>
      </c>
      <c r="K766" s="19">
        <v>0</v>
      </c>
      <c r="L766" s="19">
        <v>0</v>
      </c>
      <c r="M766" s="19">
        <v>384008</v>
      </c>
      <c r="N766" s="19">
        <v>0</v>
      </c>
      <c r="O766" s="19">
        <v>0</v>
      </c>
      <c r="P766" s="66" t="s">
        <v>10500</v>
      </c>
    </row>
    <row r="767" spans="1:16">
      <c r="A767" s="98">
        <v>822</v>
      </c>
      <c r="B767" s="16" t="s">
        <v>1884</v>
      </c>
      <c r="C767" s="16" t="s">
        <v>1983</v>
      </c>
      <c r="D767" s="16" t="s">
        <v>2588</v>
      </c>
      <c r="E767" s="18">
        <v>45077</v>
      </c>
      <c r="F767" s="16" t="s">
        <v>2096</v>
      </c>
      <c r="G767" s="19">
        <v>8773214</v>
      </c>
      <c r="H767" s="19">
        <v>7895896</v>
      </c>
      <c r="I767" s="19">
        <v>7514898</v>
      </c>
      <c r="J767" s="19">
        <v>380998</v>
      </c>
      <c r="K767" s="19">
        <v>0</v>
      </c>
      <c r="L767" s="19">
        <v>0</v>
      </c>
      <c r="M767" s="19">
        <v>380998</v>
      </c>
      <c r="N767" s="19">
        <v>0</v>
      </c>
      <c r="O767" s="19">
        <v>0</v>
      </c>
      <c r="P767" s="66" t="s">
        <v>10500</v>
      </c>
    </row>
    <row r="768" spans="1:16">
      <c r="A768" s="98">
        <v>823</v>
      </c>
      <c r="B768" s="16" t="s">
        <v>355</v>
      </c>
      <c r="C768" s="16" t="s">
        <v>1801</v>
      </c>
      <c r="D768" s="16" t="s">
        <v>3858</v>
      </c>
      <c r="E768" s="18">
        <v>45619</v>
      </c>
      <c r="F768" s="16" t="s">
        <v>2680</v>
      </c>
      <c r="G768" s="19">
        <v>9520000</v>
      </c>
      <c r="H768" s="19">
        <v>5426400</v>
      </c>
      <c r="I768" s="19">
        <v>5045600</v>
      </c>
      <c r="J768" s="19">
        <v>380800</v>
      </c>
      <c r="K768" s="19">
        <v>0</v>
      </c>
      <c r="L768" s="19">
        <v>380800</v>
      </c>
      <c r="M768" s="19">
        <v>0</v>
      </c>
      <c r="N768" s="19">
        <v>0</v>
      </c>
      <c r="O768" s="19">
        <v>0</v>
      </c>
      <c r="P768" s="66" t="s">
        <v>10500</v>
      </c>
    </row>
    <row r="769" spans="1:16">
      <c r="A769" s="98">
        <v>824</v>
      </c>
      <c r="B769" s="16" t="s">
        <v>355</v>
      </c>
      <c r="C769" s="16" t="s">
        <v>1801</v>
      </c>
      <c r="D769" s="16" t="s">
        <v>3862</v>
      </c>
      <c r="E769" s="18">
        <v>45740</v>
      </c>
      <c r="F769" s="16" t="s">
        <v>2745</v>
      </c>
      <c r="G769" s="19">
        <v>9514400</v>
      </c>
      <c r="H769" s="19">
        <v>5423208</v>
      </c>
      <c r="I769" s="19">
        <v>5042632</v>
      </c>
      <c r="J769" s="19">
        <v>380576</v>
      </c>
      <c r="K769" s="19">
        <v>0</v>
      </c>
      <c r="L769" s="19">
        <v>380576</v>
      </c>
      <c r="M769" s="19">
        <v>0</v>
      </c>
      <c r="N769" s="19">
        <v>0</v>
      </c>
      <c r="O769" s="19">
        <v>0</v>
      </c>
      <c r="P769" s="66" t="s">
        <v>10500</v>
      </c>
    </row>
    <row r="770" spans="1:16">
      <c r="A770" s="98">
        <v>825</v>
      </c>
      <c r="B770" s="16" t="s">
        <v>107</v>
      </c>
      <c r="C770" s="16" t="s">
        <v>108</v>
      </c>
      <c r="D770" s="16" t="s">
        <v>3864</v>
      </c>
      <c r="E770" s="18">
        <v>45959</v>
      </c>
      <c r="F770" s="16" t="s">
        <v>3866</v>
      </c>
      <c r="G770" s="19">
        <v>9471429</v>
      </c>
      <c r="H770" s="19">
        <v>5777571</v>
      </c>
      <c r="I770" s="19">
        <v>5398714</v>
      </c>
      <c r="J770" s="19">
        <v>378857</v>
      </c>
      <c r="K770" s="19">
        <v>0</v>
      </c>
      <c r="L770" s="19">
        <v>378857</v>
      </c>
      <c r="M770" s="19">
        <v>0</v>
      </c>
      <c r="N770" s="19">
        <v>0</v>
      </c>
      <c r="O770" s="19">
        <v>0</v>
      </c>
      <c r="P770" s="66" t="s">
        <v>10500</v>
      </c>
    </row>
    <row r="771" spans="1:16">
      <c r="A771" s="98">
        <v>826</v>
      </c>
      <c r="B771" s="16" t="s">
        <v>1433</v>
      </c>
      <c r="C771" s="16" t="s">
        <v>1475</v>
      </c>
      <c r="D771" s="16" t="s">
        <v>3602</v>
      </c>
      <c r="E771" s="18">
        <v>45499</v>
      </c>
      <c r="F771" s="16" t="s">
        <v>2418</v>
      </c>
      <c r="G771" s="19">
        <v>8705360</v>
      </c>
      <c r="H771" s="19">
        <v>6964286</v>
      </c>
      <c r="I771" s="19">
        <v>6586697</v>
      </c>
      <c r="J771" s="19">
        <v>377589</v>
      </c>
      <c r="K771" s="19">
        <v>0</v>
      </c>
      <c r="L771" s="19">
        <v>0</v>
      </c>
      <c r="M771" s="19">
        <v>0</v>
      </c>
      <c r="N771" s="19">
        <v>0</v>
      </c>
      <c r="O771" s="19">
        <v>377589</v>
      </c>
      <c r="P771" s="66" t="s">
        <v>10500</v>
      </c>
    </row>
    <row r="772" spans="1:16">
      <c r="A772" s="98">
        <v>827</v>
      </c>
      <c r="B772" s="16" t="s">
        <v>107</v>
      </c>
      <c r="C772" s="16" t="s">
        <v>108</v>
      </c>
      <c r="D772" s="16" t="s">
        <v>3879</v>
      </c>
      <c r="E772" s="18">
        <v>45877</v>
      </c>
      <c r="F772" s="16" t="s">
        <v>3281</v>
      </c>
      <c r="G772" s="19">
        <v>9416964</v>
      </c>
      <c r="H772" s="19">
        <v>4802653</v>
      </c>
      <c r="I772" s="19">
        <v>4425974</v>
      </c>
      <c r="J772" s="19">
        <v>376679</v>
      </c>
      <c r="K772" s="19">
        <v>0</v>
      </c>
      <c r="L772" s="19">
        <v>376679</v>
      </c>
      <c r="M772" s="19">
        <v>0</v>
      </c>
      <c r="N772" s="19">
        <v>0</v>
      </c>
      <c r="O772" s="19">
        <v>0</v>
      </c>
      <c r="P772" s="66" t="s">
        <v>10500</v>
      </c>
    </row>
    <row r="773" spans="1:16">
      <c r="A773" s="98">
        <v>828</v>
      </c>
      <c r="B773" s="16" t="s">
        <v>355</v>
      </c>
      <c r="C773" s="16" t="s">
        <v>1801</v>
      </c>
      <c r="D773" s="16" t="s">
        <v>3885</v>
      </c>
      <c r="E773" s="18">
        <v>45735</v>
      </c>
      <c r="F773" s="16" t="s">
        <v>2801</v>
      </c>
      <c r="G773" s="19">
        <v>9395470</v>
      </c>
      <c r="H773" s="19">
        <v>5355419</v>
      </c>
      <c r="I773" s="19">
        <v>4979600</v>
      </c>
      <c r="J773" s="19">
        <v>375819</v>
      </c>
      <c r="K773" s="19">
        <v>0</v>
      </c>
      <c r="L773" s="19">
        <v>375819</v>
      </c>
      <c r="M773" s="19">
        <v>0</v>
      </c>
      <c r="N773" s="19">
        <v>0</v>
      </c>
      <c r="O773" s="19">
        <v>0</v>
      </c>
      <c r="P773" s="66" t="s">
        <v>10500</v>
      </c>
    </row>
    <row r="774" spans="1:16">
      <c r="A774" s="98">
        <v>829</v>
      </c>
      <c r="B774" s="16" t="s">
        <v>130</v>
      </c>
      <c r="C774" s="16" t="s">
        <v>24</v>
      </c>
      <c r="D774" s="16" t="s">
        <v>3887</v>
      </c>
      <c r="E774" s="18">
        <v>44942</v>
      </c>
      <c r="F774" s="16" t="s">
        <v>3828</v>
      </c>
      <c r="G774" s="19">
        <v>7719513</v>
      </c>
      <c r="H774" s="19">
        <v>6969183</v>
      </c>
      <c r="I774" s="19">
        <v>6594017</v>
      </c>
      <c r="J774" s="19">
        <v>375166</v>
      </c>
      <c r="K774" s="19">
        <v>0</v>
      </c>
      <c r="L774" s="19">
        <v>375166</v>
      </c>
      <c r="M774" s="19">
        <v>0</v>
      </c>
      <c r="N774" s="19">
        <v>0</v>
      </c>
      <c r="O774" s="19">
        <v>0</v>
      </c>
      <c r="P774" s="66" t="s">
        <v>10500</v>
      </c>
    </row>
    <row r="775" spans="1:16">
      <c r="A775" s="98">
        <v>830</v>
      </c>
      <c r="B775" s="16" t="s">
        <v>107</v>
      </c>
      <c r="C775" s="16" t="s">
        <v>108</v>
      </c>
      <c r="D775" s="16" t="s">
        <v>3892</v>
      </c>
      <c r="E775" s="18">
        <v>45849</v>
      </c>
      <c r="F775" s="16" t="s">
        <v>3894</v>
      </c>
      <c r="G775" s="19">
        <v>9373214</v>
      </c>
      <c r="H775" s="19">
        <v>5717662</v>
      </c>
      <c r="I775" s="19">
        <v>5342733.4000000004</v>
      </c>
      <c r="J775" s="19">
        <v>374928.6</v>
      </c>
      <c r="K775" s="19">
        <v>0</v>
      </c>
      <c r="L775" s="19">
        <v>374928.6</v>
      </c>
      <c r="M775" s="19">
        <v>0</v>
      </c>
      <c r="N775" s="19">
        <v>0</v>
      </c>
      <c r="O775" s="19">
        <v>0</v>
      </c>
      <c r="P775" s="66" t="s">
        <v>10500</v>
      </c>
    </row>
    <row r="776" spans="1:16">
      <c r="A776" s="98">
        <v>831</v>
      </c>
      <c r="B776" s="16" t="s">
        <v>1433</v>
      </c>
      <c r="C776" s="16" t="s">
        <v>94</v>
      </c>
      <c r="D776" s="16" t="s">
        <v>3096</v>
      </c>
      <c r="E776" s="18">
        <v>45267</v>
      </c>
      <c r="F776" s="16" t="s">
        <v>2689</v>
      </c>
      <c r="G776" s="19">
        <v>8078451</v>
      </c>
      <c r="H776" s="19">
        <v>6462762</v>
      </c>
      <c r="I776" s="19">
        <v>6088630</v>
      </c>
      <c r="J776" s="19">
        <v>374132</v>
      </c>
      <c r="K776" s="19">
        <v>0</v>
      </c>
      <c r="L776" s="19">
        <v>0</v>
      </c>
      <c r="M776" s="19">
        <v>0</v>
      </c>
      <c r="N776" s="19">
        <v>374132</v>
      </c>
      <c r="O776" s="19">
        <v>0</v>
      </c>
      <c r="P776" s="66" t="s">
        <v>10500</v>
      </c>
    </row>
    <row r="777" spans="1:16">
      <c r="A777" s="98">
        <v>832</v>
      </c>
      <c r="B777" s="16" t="s">
        <v>130</v>
      </c>
      <c r="C777" s="16" t="s">
        <v>2274</v>
      </c>
      <c r="D777" s="16" t="s">
        <v>3906</v>
      </c>
      <c r="E777" s="18">
        <v>45075</v>
      </c>
      <c r="F777" s="16" t="s">
        <v>3908</v>
      </c>
      <c r="G777" s="19">
        <v>7450000</v>
      </c>
      <c r="H777" s="19">
        <v>6705000</v>
      </c>
      <c r="I777" s="19">
        <v>6332500</v>
      </c>
      <c r="J777" s="19">
        <v>372500</v>
      </c>
      <c r="K777" s="19">
        <v>0</v>
      </c>
      <c r="L777" s="19">
        <v>0</v>
      </c>
      <c r="M777" s="19">
        <v>372500</v>
      </c>
      <c r="N777" s="19">
        <v>0</v>
      </c>
      <c r="O777" s="19">
        <v>0</v>
      </c>
      <c r="P777" s="66" t="s">
        <v>10500</v>
      </c>
    </row>
    <row r="778" spans="1:16">
      <c r="A778" s="98">
        <v>833</v>
      </c>
      <c r="B778" s="16" t="s">
        <v>130</v>
      </c>
      <c r="C778" s="16" t="s">
        <v>29</v>
      </c>
      <c r="D778" s="16" t="s">
        <v>3925</v>
      </c>
      <c r="E778" s="18">
        <v>46017</v>
      </c>
      <c r="F778" s="16" t="s">
        <v>3172</v>
      </c>
      <c r="G778" s="19">
        <v>3664445</v>
      </c>
      <c r="H778" s="19">
        <v>2931557</v>
      </c>
      <c r="I778" s="19">
        <v>2565113</v>
      </c>
      <c r="J778" s="19">
        <v>366444</v>
      </c>
      <c r="K778" s="19">
        <v>0</v>
      </c>
      <c r="L778" s="19">
        <v>366444</v>
      </c>
      <c r="M778" s="19">
        <v>0</v>
      </c>
      <c r="N778" s="19">
        <v>0</v>
      </c>
      <c r="O778" s="19">
        <v>0</v>
      </c>
      <c r="P778" s="66" t="s">
        <v>10500</v>
      </c>
    </row>
    <row r="779" spans="1:16">
      <c r="A779" s="98">
        <v>834</v>
      </c>
      <c r="B779" s="16" t="s">
        <v>107</v>
      </c>
      <c r="C779" s="16" t="s">
        <v>108</v>
      </c>
      <c r="D779" s="16" t="s">
        <v>3927</v>
      </c>
      <c r="E779" s="18">
        <v>45815</v>
      </c>
      <c r="F779" s="16" t="s">
        <v>3929</v>
      </c>
      <c r="G779" s="19">
        <v>9158929</v>
      </c>
      <c r="H779" s="19">
        <v>5586946</v>
      </c>
      <c r="I779" s="19">
        <v>5220588.9000000004</v>
      </c>
      <c r="J779" s="19">
        <v>366357.1</v>
      </c>
      <c r="K779" s="19">
        <v>0</v>
      </c>
      <c r="L779" s="19">
        <v>366357</v>
      </c>
      <c r="M779" s="19">
        <v>0.1</v>
      </c>
      <c r="N779" s="19">
        <v>0</v>
      </c>
      <c r="O779" s="19">
        <v>0</v>
      </c>
      <c r="P779" s="66" t="s">
        <v>10500</v>
      </c>
    </row>
    <row r="780" spans="1:16">
      <c r="A780" s="98">
        <v>835</v>
      </c>
      <c r="B780" s="16" t="s">
        <v>107</v>
      </c>
      <c r="C780" s="16" t="s">
        <v>108</v>
      </c>
      <c r="D780" s="16" t="s">
        <v>3937</v>
      </c>
      <c r="E780" s="18">
        <v>45812</v>
      </c>
      <c r="F780" s="16" t="s">
        <v>2821</v>
      </c>
      <c r="G780" s="19">
        <v>9078571</v>
      </c>
      <c r="H780" s="19">
        <v>5537929</v>
      </c>
      <c r="I780" s="19">
        <v>5174786</v>
      </c>
      <c r="J780" s="19">
        <v>363143</v>
      </c>
      <c r="K780" s="19">
        <v>0</v>
      </c>
      <c r="L780" s="19">
        <v>363143</v>
      </c>
      <c r="M780" s="19">
        <v>0</v>
      </c>
      <c r="N780" s="19">
        <v>0</v>
      </c>
      <c r="O780" s="19">
        <v>0</v>
      </c>
      <c r="P780" s="66" t="s">
        <v>10500</v>
      </c>
    </row>
    <row r="781" spans="1:16">
      <c r="A781" s="98">
        <v>836</v>
      </c>
      <c r="B781" s="16" t="s">
        <v>107</v>
      </c>
      <c r="C781" s="16" t="s">
        <v>108</v>
      </c>
      <c r="D781" s="16" t="s">
        <v>2819</v>
      </c>
      <c r="E781" s="18">
        <v>45812</v>
      </c>
      <c r="F781" s="16" t="s">
        <v>2821</v>
      </c>
      <c r="G781" s="19">
        <v>9078571</v>
      </c>
      <c r="H781" s="19">
        <v>5537929</v>
      </c>
      <c r="I781" s="19">
        <v>5174786</v>
      </c>
      <c r="J781" s="19">
        <v>363143</v>
      </c>
      <c r="K781" s="19">
        <v>0</v>
      </c>
      <c r="L781" s="19">
        <v>363143</v>
      </c>
      <c r="M781" s="19">
        <v>0</v>
      </c>
      <c r="N781" s="19">
        <v>0</v>
      </c>
      <c r="O781" s="19">
        <v>0</v>
      </c>
      <c r="P781" s="66" t="s">
        <v>10500</v>
      </c>
    </row>
    <row r="782" spans="1:16">
      <c r="A782" s="98">
        <v>837</v>
      </c>
      <c r="B782" s="16" t="s">
        <v>107</v>
      </c>
      <c r="C782" s="16" t="s">
        <v>108</v>
      </c>
      <c r="D782" s="16" t="s">
        <v>3946</v>
      </c>
      <c r="E782" s="18">
        <v>45831</v>
      </c>
      <c r="F782" s="16" t="s">
        <v>1774</v>
      </c>
      <c r="G782" s="19">
        <v>9028571</v>
      </c>
      <c r="H782" s="19">
        <v>4604572</v>
      </c>
      <c r="I782" s="19">
        <v>4243429</v>
      </c>
      <c r="J782" s="19">
        <v>361143</v>
      </c>
      <c r="K782" s="19">
        <v>0</v>
      </c>
      <c r="L782" s="19">
        <v>361143</v>
      </c>
      <c r="M782" s="19">
        <v>0</v>
      </c>
      <c r="N782" s="19">
        <v>0</v>
      </c>
      <c r="O782" s="19">
        <v>0</v>
      </c>
      <c r="P782" s="66" t="s">
        <v>10500</v>
      </c>
    </row>
    <row r="783" spans="1:16">
      <c r="A783" s="98">
        <v>838</v>
      </c>
      <c r="B783" s="16" t="s">
        <v>107</v>
      </c>
      <c r="C783" s="16" t="s">
        <v>108</v>
      </c>
      <c r="D783" s="16" t="s">
        <v>3958</v>
      </c>
      <c r="E783" s="18">
        <v>45818</v>
      </c>
      <c r="F783" s="16" t="s">
        <v>2510</v>
      </c>
      <c r="G783" s="19">
        <v>8971104</v>
      </c>
      <c r="H783" s="19">
        <v>5472373</v>
      </c>
      <c r="I783" s="19">
        <v>5113529</v>
      </c>
      <c r="J783" s="19">
        <v>358844</v>
      </c>
      <c r="K783" s="19">
        <v>0</v>
      </c>
      <c r="L783" s="19">
        <v>358844</v>
      </c>
      <c r="M783" s="19">
        <v>0</v>
      </c>
      <c r="N783" s="19">
        <v>0</v>
      </c>
      <c r="O783" s="19">
        <v>0</v>
      </c>
      <c r="P783" s="66" t="s">
        <v>10500</v>
      </c>
    </row>
    <row r="784" spans="1:16">
      <c r="A784" s="98">
        <v>839</v>
      </c>
      <c r="B784" s="16" t="s">
        <v>107</v>
      </c>
      <c r="C784" s="16" t="s">
        <v>108</v>
      </c>
      <c r="D784" s="16" t="s">
        <v>3960</v>
      </c>
      <c r="E784" s="18">
        <v>45815</v>
      </c>
      <c r="F784" s="16" t="s">
        <v>3195</v>
      </c>
      <c r="G784" s="19">
        <v>8970536</v>
      </c>
      <c r="H784" s="19">
        <v>5472025</v>
      </c>
      <c r="I784" s="19">
        <v>5113204</v>
      </c>
      <c r="J784" s="19">
        <v>358821</v>
      </c>
      <c r="K784" s="19">
        <v>0</v>
      </c>
      <c r="L784" s="19">
        <v>358821</v>
      </c>
      <c r="M784" s="19">
        <v>0</v>
      </c>
      <c r="N784" s="19">
        <v>0</v>
      </c>
      <c r="O784" s="19">
        <v>0</v>
      </c>
      <c r="P784" s="66" t="s">
        <v>10500</v>
      </c>
    </row>
    <row r="785" spans="1:16">
      <c r="A785" s="98">
        <v>840</v>
      </c>
      <c r="B785" s="16" t="s">
        <v>107</v>
      </c>
      <c r="C785" s="16" t="s">
        <v>108</v>
      </c>
      <c r="D785" s="16" t="s">
        <v>3974</v>
      </c>
      <c r="E785" s="18">
        <v>45742</v>
      </c>
      <c r="F785" s="16" t="s">
        <v>2680</v>
      </c>
      <c r="G785" s="19">
        <v>8875000</v>
      </c>
      <c r="H785" s="19">
        <v>4881250</v>
      </c>
      <c r="I785" s="19">
        <v>4526250</v>
      </c>
      <c r="J785" s="19">
        <v>355000</v>
      </c>
      <c r="K785" s="19">
        <v>0</v>
      </c>
      <c r="L785" s="19">
        <v>355000</v>
      </c>
      <c r="M785" s="19">
        <v>0</v>
      </c>
      <c r="N785" s="19">
        <v>0</v>
      </c>
      <c r="O785" s="19">
        <v>0</v>
      </c>
      <c r="P785" s="66" t="s">
        <v>10500</v>
      </c>
    </row>
    <row r="786" spans="1:16">
      <c r="A786" s="98">
        <v>842</v>
      </c>
      <c r="B786" s="16" t="s">
        <v>107</v>
      </c>
      <c r="C786" s="16" t="s">
        <v>108</v>
      </c>
      <c r="D786" s="16" t="s">
        <v>3980</v>
      </c>
      <c r="E786" s="18">
        <v>45792</v>
      </c>
      <c r="F786" s="16" t="s">
        <v>3982</v>
      </c>
      <c r="G786" s="19">
        <v>8819200</v>
      </c>
      <c r="H786" s="19">
        <v>5379712</v>
      </c>
      <c r="I786" s="19">
        <v>5026944</v>
      </c>
      <c r="J786" s="19">
        <v>352768</v>
      </c>
      <c r="K786" s="19">
        <v>0</v>
      </c>
      <c r="L786" s="19">
        <v>352768</v>
      </c>
      <c r="M786" s="19">
        <v>0</v>
      </c>
      <c r="N786" s="19">
        <v>0</v>
      </c>
      <c r="O786" s="19">
        <v>0</v>
      </c>
      <c r="P786" s="66" t="s">
        <v>10500</v>
      </c>
    </row>
    <row r="787" spans="1:16">
      <c r="A787" s="98">
        <v>843</v>
      </c>
      <c r="B787" s="16" t="s">
        <v>130</v>
      </c>
      <c r="C787" s="16" t="s">
        <v>23</v>
      </c>
      <c r="D787" s="16" t="s">
        <v>7371</v>
      </c>
      <c r="E787" s="18">
        <v>45045</v>
      </c>
      <c r="F787" s="16" t="s">
        <v>1777</v>
      </c>
      <c r="G787" s="19">
        <v>7050000</v>
      </c>
      <c r="H787" s="19">
        <v>6345000</v>
      </c>
      <c r="I787" s="19">
        <v>5992500</v>
      </c>
      <c r="J787" s="19">
        <v>352500</v>
      </c>
      <c r="K787" s="19">
        <v>352500</v>
      </c>
      <c r="L787" s="19">
        <v>0</v>
      </c>
      <c r="M787" s="19">
        <v>0</v>
      </c>
      <c r="N787" s="19">
        <v>0</v>
      </c>
      <c r="O787" s="19">
        <v>0</v>
      </c>
      <c r="P787" s="66" t="s">
        <v>10500</v>
      </c>
    </row>
    <row r="788" spans="1:16">
      <c r="A788" s="98">
        <v>844</v>
      </c>
      <c r="B788" s="16" t="s">
        <v>400</v>
      </c>
      <c r="C788" s="16" t="s">
        <v>71</v>
      </c>
      <c r="D788" s="16" t="s">
        <v>3991</v>
      </c>
      <c r="E788" s="18">
        <v>44552</v>
      </c>
      <c r="F788" s="16" t="s">
        <v>3993</v>
      </c>
      <c r="G788" s="19">
        <v>6944000</v>
      </c>
      <c r="H788" s="19">
        <v>6944000</v>
      </c>
      <c r="I788" s="19">
        <v>6596800</v>
      </c>
      <c r="J788" s="19">
        <v>347200</v>
      </c>
      <c r="K788" s="19">
        <v>0</v>
      </c>
      <c r="L788" s="19">
        <v>0</v>
      </c>
      <c r="M788" s="19">
        <v>0</v>
      </c>
      <c r="N788" s="19">
        <v>0</v>
      </c>
      <c r="O788" s="19">
        <v>347200</v>
      </c>
      <c r="P788" s="66" t="s">
        <v>10500</v>
      </c>
    </row>
    <row r="789" spans="1:16">
      <c r="A789" s="98">
        <v>845</v>
      </c>
      <c r="B789" s="16" t="s">
        <v>107</v>
      </c>
      <c r="C789" s="16" t="s">
        <v>108</v>
      </c>
      <c r="D789" s="16" t="s">
        <v>3994</v>
      </c>
      <c r="E789" s="18">
        <v>45803</v>
      </c>
      <c r="F789" s="16" t="s">
        <v>3996</v>
      </c>
      <c r="G789" s="19">
        <v>8647356</v>
      </c>
      <c r="H789" s="19">
        <v>5274886</v>
      </c>
      <c r="I789" s="19">
        <v>4928992</v>
      </c>
      <c r="J789" s="19">
        <v>345894</v>
      </c>
      <c r="K789" s="19">
        <v>0</v>
      </c>
      <c r="L789" s="19">
        <v>345894</v>
      </c>
      <c r="M789" s="19">
        <v>0</v>
      </c>
      <c r="N789" s="19">
        <v>0</v>
      </c>
      <c r="O789" s="19">
        <v>0</v>
      </c>
      <c r="P789" s="66" t="s">
        <v>10500</v>
      </c>
    </row>
    <row r="790" spans="1:16">
      <c r="A790" s="98">
        <v>846</v>
      </c>
      <c r="B790" s="16" t="s">
        <v>400</v>
      </c>
      <c r="C790" s="16" t="s">
        <v>71</v>
      </c>
      <c r="D790" s="16" t="s">
        <v>4001</v>
      </c>
      <c r="E790" s="18">
        <v>44559</v>
      </c>
      <c r="F790" s="16" t="s">
        <v>2040</v>
      </c>
      <c r="G790" s="19">
        <v>6872000</v>
      </c>
      <c r="H790" s="19">
        <v>6872000</v>
      </c>
      <c r="I790" s="19">
        <v>6528400</v>
      </c>
      <c r="J790" s="19">
        <v>343600</v>
      </c>
      <c r="K790" s="19">
        <v>0</v>
      </c>
      <c r="L790" s="19">
        <v>0</v>
      </c>
      <c r="M790" s="19">
        <v>0</v>
      </c>
      <c r="N790" s="19">
        <v>0</v>
      </c>
      <c r="O790" s="19">
        <v>343600</v>
      </c>
      <c r="P790" s="66" t="s">
        <v>10500</v>
      </c>
    </row>
    <row r="791" spans="1:16">
      <c r="A791" s="98">
        <v>847</v>
      </c>
      <c r="B791" s="16" t="s">
        <v>1433</v>
      </c>
      <c r="C791" s="16" t="s">
        <v>5</v>
      </c>
      <c r="D791" s="16" t="s">
        <v>2117</v>
      </c>
      <c r="E791" s="18">
        <v>45135</v>
      </c>
      <c r="F791" s="16" t="s">
        <v>2119</v>
      </c>
      <c r="G791" s="19">
        <v>8200000</v>
      </c>
      <c r="H791" s="19">
        <v>6560000</v>
      </c>
      <c r="I791" s="19">
        <v>6217000</v>
      </c>
      <c r="J791" s="19">
        <v>343000</v>
      </c>
      <c r="K791" s="19">
        <v>0</v>
      </c>
      <c r="L791" s="19">
        <v>0</v>
      </c>
      <c r="M791" s="19">
        <v>0</v>
      </c>
      <c r="N791" s="19">
        <v>343000</v>
      </c>
      <c r="O791" s="19">
        <v>0</v>
      </c>
      <c r="P791" s="66" t="s">
        <v>10500</v>
      </c>
    </row>
    <row r="792" spans="1:16">
      <c r="A792" s="98">
        <v>848</v>
      </c>
      <c r="B792" s="16" t="s">
        <v>130</v>
      </c>
      <c r="C792" s="16" t="s">
        <v>26</v>
      </c>
      <c r="D792" s="16" t="s">
        <v>4002</v>
      </c>
      <c r="E792" s="18">
        <v>45166</v>
      </c>
      <c r="F792" s="16" t="s">
        <v>2725</v>
      </c>
      <c r="G792" s="19">
        <v>6924500</v>
      </c>
      <c r="H792" s="19">
        <v>5539600</v>
      </c>
      <c r="I792" s="19">
        <v>5196662</v>
      </c>
      <c r="J792" s="19">
        <v>342938</v>
      </c>
      <c r="K792" s="19">
        <v>0</v>
      </c>
      <c r="L792" s="19">
        <v>342938</v>
      </c>
      <c r="M792" s="19">
        <v>0</v>
      </c>
      <c r="N792" s="19">
        <v>0</v>
      </c>
      <c r="O792" s="19">
        <v>0</v>
      </c>
      <c r="P792" s="66" t="s">
        <v>10500</v>
      </c>
    </row>
    <row r="793" spans="1:16">
      <c r="A793" s="98">
        <v>849</v>
      </c>
      <c r="B793" s="16" t="s">
        <v>395</v>
      </c>
      <c r="C793" s="16" t="s">
        <v>68</v>
      </c>
      <c r="D793" s="16" t="s">
        <v>4007</v>
      </c>
      <c r="E793" s="18">
        <v>45786</v>
      </c>
      <c r="F793" s="16" t="s">
        <v>3287</v>
      </c>
      <c r="G793" s="19">
        <v>33823360</v>
      </c>
      <c r="H793" s="19">
        <v>33823360</v>
      </c>
      <c r="I793" s="19">
        <v>33485126</v>
      </c>
      <c r="J793" s="19">
        <v>338234</v>
      </c>
      <c r="K793" s="19">
        <v>0</v>
      </c>
      <c r="L793" s="19">
        <v>0</v>
      </c>
      <c r="M793" s="19">
        <v>0</v>
      </c>
      <c r="N793" s="19">
        <v>0</v>
      </c>
      <c r="O793" s="19">
        <v>338234</v>
      </c>
      <c r="P793" s="66" t="s">
        <v>10500</v>
      </c>
    </row>
    <row r="794" spans="1:16">
      <c r="A794" s="98">
        <v>850</v>
      </c>
      <c r="B794" s="16" t="s">
        <v>395</v>
      </c>
      <c r="C794" s="16" t="s">
        <v>68</v>
      </c>
      <c r="D794" s="16" t="s">
        <v>4008</v>
      </c>
      <c r="E794" s="18">
        <v>44169</v>
      </c>
      <c r="F794" s="16" t="s">
        <v>2947</v>
      </c>
      <c r="G794" s="19">
        <v>7300000</v>
      </c>
      <c r="H794" s="19">
        <v>7300000</v>
      </c>
      <c r="I794" s="19">
        <v>6965000</v>
      </c>
      <c r="J794" s="19">
        <v>335000</v>
      </c>
      <c r="K794" s="19">
        <v>0</v>
      </c>
      <c r="L794" s="19">
        <v>0</v>
      </c>
      <c r="M794" s="19">
        <v>0</v>
      </c>
      <c r="N794" s="19">
        <v>0</v>
      </c>
      <c r="O794" s="19">
        <v>335000</v>
      </c>
      <c r="P794" s="66" t="s">
        <v>10500</v>
      </c>
    </row>
    <row r="795" spans="1:16">
      <c r="A795" s="98">
        <v>851</v>
      </c>
      <c r="B795" s="16" t="s">
        <v>400</v>
      </c>
      <c r="C795" s="16" t="s">
        <v>71</v>
      </c>
      <c r="D795" s="16" t="s">
        <v>4010</v>
      </c>
      <c r="E795" s="18">
        <v>44552</v>
      </c>
      <c r="F795" s="16" t="s">
        <v>4012</v>
      </c>
      <c r="G795" s="19">
        <v>6672000</v>
      </c>
      <c r="H795" s="19">
        <v>6672000</v>
      </c>
      <c r="I795" s="19">
        <v>6338400</v>
      </c>
      <c r="J795" s="19">
        <v>333600</v>
      </c>
      <c r="K795" s="19">
        <v>0</v>
      </c>
      <c r="L795" s="19">
        <v>0</v>
      </c>
      <c r="M795" s="19">
        <v>0</v>
      </c>
      <c r="N795" s="19">
        <v>0</v>
      </c>
      <c r="O795" s="19">
        <v>333600</v>
      </c>
      <c r="P795" s="66" t="s">
        <v>10500</v>
      </c>
    </row>
    <row r="796" spans="1:16">
      <c r="A796" s="98">
        <v>852</v>
      </c>
      <c r="B796" s="16" t="s">
        <v>1433</v>
      </c>
      <c r="C796" s="16" t="s">
        <v>5</v>
      </c>
      <c r="D796" s="16" t="s">
        <v>4013</v>
      </c>
      <c r="E796" s="18">
        <v>45229</v>
      </c>
      <c r="F796" s="16" t="s">
        <v>2963</v>
      </c>
      <c r="G796" s="19">
        <v>8328400</v>
      </c>
      <c r="H796" s="19">
        <v>6662720</v>
      </c>
      <c r="I796" s="19">
        <v>6329584</v>
      </c>
      <c r="J796" s="19">
        <v>333136</v>
      </c>
      <c r="K796" s="19">
        <v>0</v>
      </c>
      <c r="L796" s="19">
        <v>0</v>
      </c>
      <c r="M796" s="19">
        <v>333136</v>
      </c>
      <c r="N796" s="19">
        <v>0</v>
      </c>
      <c r="O796" s="19">
        <v>0</v>
      </c>
      <c r="P796" s="66" t="s">
        <v>10500</v>
      </c>
    </row>
    <row r="797" spans="1:16">
      <c r="A797" s="98">
        <v>853</v>
      </c>
      <c r="B797" s="16" t="s">
        <v>1884</v>
      </c>
      <c r="C797" s="16" t="s">
        <v>1983</v>
      </c>
      <c r="D797" s="16" t="s">
        <v>9942</v>
      </c>
      <c r="E797" s="18">
        <v>44915</v>
      </c>
      <c r="F797" s="16" t="s">
        <v>2635</v>
      </c>
      <c r="G797" s="19">
        <v>8532143</v>
      </c>
      <c r="H797" s="19">
        <v>8532143</v>
      </c>
      <c r="I797" s="19">
        <v>8200000</v>
      </c>
      <c r="J797" s="19">
        <v>332143</v>
      </c>
      <c r="K797" s="19">
        <v>332143</v>
      </c>
      <c r="L797" s="19">
        <v>0</v>
      </c>
      <c r="M797" s="19">
        <v>0</v>
      </c>
      <c r="N797" s="19">
        <v>0</v>
      </c>
      <c r="O797" s="19">
        <v>0</v>
      </c>
      <c r="P797" s="66" t="s">
        <v>10500</v>
      </c>
    </row>
    <row r="798" spans="1:16">
      <c r="A798" s="98">
        <v>854</v>
      </c>
      <c r="B798" s="16" t="s">
        <v>130</v>
      </c>
      <c r="C798" s="16" t="s">
        <v>22</v>
      </c>
      <c r="D798" s="16" t="s">
        <v>4015</v>
      </c>
      <c r="E798" s="18">
        <v>44925</v>
      </c>
      <c r="F798" s="16" t="s">
        <v>1480</v>
      </c>
      <c r="G798" s="19">
        <v>10922400</v>
      </c>
      <c r="H798" s="19">
        <v>9830160</v>
      </c>
      <c r="I798" s="19">
        <v>9498448</v>
      </c>
      <c r="J798" s="19">
        <v>331712</v>
      </c>
      <c r="K798" s="19">
        <v>0</v>
      </c>
      <c r="L798" s="19">
        <v>546120</v>
      </c>
      <c r="M798" s="19">
        <v>0</v>
      </c>
      <c r="N798" s="19">
        <v>0</v>
      </c>
      <c r="O798" s="19">
        <v>0</v>
      </c>
      <c r="P798" s="66" t="s">
        <v>10500</v>
      </c>
    </row>
    <row r="799" spans="1:16">
      <c r="A799" s="98">
        <v>855</v>
      </c>
      <c r="B799" s="16" t="s">
        <v>1660</v>
      </c>
      <c r="C799" s="16" t="s">
        <v>1258</v>
      </c>
      <c r="D799" s="16" t="s">
        <v>4017</v>
      </c>
      <c r="E799" s="18">
        <v>44804</v>
      </c>
      <c r="F799" s="16" t="s">
        <v>4019</v>
      </c>
      <c r="G799" s="19">
        <v>4400000</v>
      </c>
      <c r="H799" s="19">
        <v>4400000</v>
      </c>
      <c r="I799" s="19">
        <v>4070000</v>
      </c>
      <c r="J799" s="19">
        <v>330000</v>
      </c>
      <c r="K799" s="19">
        <v>0</v>
      </c>
      <c r="L799" s="19">
        <v>0</v>
      </c>
      <c r="M799" s="19">
        <v>0</v>
      </c>
      <c r="N799" s="19">
        <v>0</v>
      </c>
      <c r="O799" s="19">
        <v>330000</v>
      </c>
      <c r="P799" s="66" t="s">
        <v>10500</v>
      </c>
    </row>
    <row r="800" spans="1:16">
      <c r="A800" s="98">
        <v>856</v>
      </c>
      <c r="B800" s="16" t="s">
        <v>130</v>
      </c>
      <c r="C800" s="16" t="s">
        <v>29</v>
      </c>
      <c r="D800" s="16" t="s">
        <v>4026</v>
      </c>
      <c r="E800" s="18">
        <v>45990</v>
      </c>
      <c r="F800" s="16" t="s">
        <v>4028</v>
      </c>
      <c r="G800" s="19">
        <v>3264500</v>
      </c>
      <c r="H800" s="19">
        <v>2611600</v>
      </c>
      <c r="I800" s="19">
        <v>2285150</v>
      </c>
      <c r="J800" s="19">
        <v>326450</v>
      </c>
      <c r="K800" s="19">
        <v>0</v>
      </c>
      <c r="L800" s="19">
        <v>326450</v>
      </c>
      <c r="M800" s="19">
        <v>0</v>
      </c>
      <c r="N800" s="19">
        <v>0</v>
      </c>
      <c r="O800" s="19">
        <v>0</v>
      </c>
      <c r="P800" s="66" t="s">
        <v>10500</v>
      </c>
    </row>
    <row r="801" spans="1:16">
      <c r="A801" s="98">
        <v>857</v>
      </c>
      <c r="B801" s="16" t="s">
        <v>400</v>
      </c>
      <c r="C801" s="16" t="s">
        <v>71</v>
      </c>
      <c r="D801" s="16" t="s">
        <v>4029</v>
      </c>
      <c r="E801" s="18">
        <v>44552</v>
      </c>
      <c r="F801" s="16" t="s">
        <v>4012</v>
      </c>
      <c r="G801" s="19">
        <v>6520000</v>
      </c>
      <c r="H801" s="19">
        <v>6520000</v>
      </c>
      <c r="I801" s="19">
        <v>6194000</v>
      </c>
      <c r="J801" s="19">
        <v>326000</v>
      </c>
      <c r="K801" s="19">
        <v>0</v>
      </c>
      <c r="L801" s="19">
        <v>0</v>
      </c>
      <c r="M801" s="19">
        <v>0</v>
      </c>
      <c r="N801" s="19">
        <v>0</v>
      </c>
      <c r="O801" s="19">
        <v>326000</v>
      </c>
      <c r="P801" s="66" t="s">
        <v>10500</v>
      </c>
    </row>
    <row r="802" spans="1:16">
      <c r="A802" s="98">
        <v>858</v>
      </c>
      <c r="B802" s="16" t="s">
        <v>130</v>
      </c>
      <c r="C802" s="16" t="s">
        <v>29</v>
      </c>
      <c r="D802" s="16" t="s">
        <v>4032</v>
      </c>
      <c r="E802" s="18">
        <v>46022</v>
      </c>
      <c r="F802" s="16" t="s">
        <v>4034</v>
      </c>
      <c r="G802" s="19">
        <v>3245425</v>
      </c>
      <c r="H802" s="19">
        <v>2758612</v>
      </c>
      <c r="I802" s="19">
        <v>2434070</v>
      </c>
      <c r="J802" s="19">
        <v>324542</v>
      </c>
      <c r="K802" s="19">
        <v>0</v>
      </c>
      <c r="L802" s="19">
        <v>324542</v>
      </c>
      <c r="M802" s="19">
        <v>0</v>
      </c>
      <c r="N802" s="19">
        <v>0</v>
      </c>
      <c r="O802" s="19">
        <v>0</v>
      </c>
      <c r="P802" s="66" t="s">
        <v>10500</v>
      </c>
    </row>
    <row r="803" spans="1:16">
      <c r="A803" s="98">
        <v>859</v>
      </c>
      <c r="B803" s="16" t="s">
        <v>1884</v>
      </c>
      <c r="C803" s="16" t="s">
        <v>3389</v>
      </c>
      <c r="D803" s="16" t="s">
        <v>4035</v>
      </c>
      <c r="E803" s="18">
        <v>45209</v>
      </c>
      <c r="F803" s="16" t="s">
        <v>4037</v>
      </c>
      <c r="G803" s="19">
        <v>6487500</v>
      </c>
      <c r="H803" s="19">
        <v>5190000</v>
      </c>
      <c r="I803" s="19">
        <v>4865625</v>
      </c>
      <c r="J803" s="19">
        <v>324375</v>
      </c>
      <c r="K803" s="19">
        <v>0</v>
      </c>
      <c r="L803" s="19">
        <v>0</v>
      </c>
      <c r="M803" s="19">
        <v>0</v>
      </c>
      <c r="N803" s="19">
        <v>0</v>
      </c>
      <c r="O803" s="19">
        <v>324375</v>
      </c>
      <c r="P803" s="66" t="s">
        <v>10500</v>
      </c>
    </row>
    <row r="804" spans="1:16">
      <c r="A804" s="98">
        <v>860</v>
      </c>
      <c r="B804" s="16" t="s">
        <v>395</v>
      </c>
      <c r="C804" s="16" t="s">
        <v>68</v>
      </c>
      <c r="D804" s="16" t="s">
        <v>4038</v>
      </c>
      <c r="E804" s="18">
        <v>45565</v>
      </c>
      <c r="F804" s="16" t="s">
        <v>2472</v>
      </c>
      <c r="G804" s="19">
        <v>32100000</v>
      </c>
      <c r="H804" s="19">
        <v>32100000</v>
      </c>
      <c r="I804" s="19">
        <v>31779000</v>
      </c>
      <c r="J804" s="19">
        <v>321000</v>
      </c>
      <c r="K804" s="19">
        <v>0</v>
      </c>
      <c r="L804" s="19">
        <v>0</v>
      </c>
      <c r="M804" s="19">
        <v>0</v>
      </c>
      <c r="N804" s="19">
        <v>0</v>
      </c>
      <c r="O804" s="19">
        <v>321000</v>
      </c>
      <c r="P804" s="66" t="s">
        <v>10500</v>
      </c>
    </row>
    <row r="805" spans="1:16">
      <c r="A805" s="98">
        <v>861</v>
      </c>
      <c r="B805" s="16" t="s">
        <v>400</v>
      </c>
      <c r="C805" s="16" t="s">
        <v>70</v>
      </c>
      <c r="D805" s="16" t="s">
        <v>4040</v>
      </c>
      <c r="E805" s="18">
        <v>44300</v>
      </c>
      <c r="F805" s="16" t="s">
        <v>4041</v>
      </c>
      <c r="G805" s="19">
        <v>6860000</v>
      </c>
      <c r="H805" s="19">
        <v>6860000</v>
      </c>
      <c r="I805" s="19">
        <v>6541850</v>
      </c>
      <c r="J805" s="19">
        <v>318150</v>
      </c>
      <c r="K805" s="19">
        <v>0</v>
      </c>
      <c r="L805" s="19">
        <v>0</v>
      </c>
      <c r="M805" s="19">
        <v>0</v>
      </c>
      <c r="N805" s="19">
        <v>0</v>
      </c>
      <c r="O805" s="19">
        <v>318150</v>
      </c>
      <c r="P805" s="66" t="s">
        <v>10500</v>
      </c>
    </row>
    <row r="806" spans="1:16">
      <c r="A806" s="98">
        <v>862</v>
      </c>
      <c r="B806" s="16" t="s">
        <v>1884</v>
      </c>
      <c r="C806" s="16" t="s">
        <v>47</v>
      </c>
      <c r="D806" s="16" t="s">
        <v>4044</v>
      </c>
      <c r="E806" s="18">
        <v>45212</v>
      </c>
      <c r="F806" s="16" t="s">
        <v>4037</v>
      </c>
      <c r="G806" s="19">
        <v>6300000</v>
      </c>
      <c r="H806" s="19">
        <v>5040000</v>
      </c>
      <c r="I806" s="19">
        <v>4724999.9000000004</v>
      </c>
      <c r="J806" s="19">
        <v>315000.09999999998</v>
      </c>
      <c r="K806" s="19">
        <v>0</v>
      </c>
      <c r="L806" s="19">
        <v>0</v>
      </c>
      <c r="M806" s="19">
        <v>315000</v>
      </c>
      <c r="N806" s="19">
        <v>0</v>
      </c>
      <c r="O806" s="19">
        <v>0.1</v>
      </c>
      <c r="P806" s="66" t="s">
        <v>10500</v>
      </c>
    </row>
    <row r="807" spans="1:16">
      <c r="A807" s="98">
        <v>863</v>
      </c>
      <c r="B807" s="16" t="s">
        <v>1884</v>
      </c>
      <c r="C807" s="16" t="s">
        <v>47</v>
      </c>
      <c r="D807" s="16" t="s">
        <v>4050</v>
      </c>
      <c r="E807" s="18">
        <v>45142</v>
      </c>
      <c r="F807" s="16" t="s">
        <v>3007</v>
      </c>
      <c r="G807" s="19">
        <v>6220536</v>
      </c>
      <c r="H807" s="19">
        <v>4976427</v>
      </c>
      <c r="I807" s="19">
        <v>4665400</v>
      </c>
      <c r="J807" s="19">
        <v>311027</v>
      </c>
      <c r="K807" s="19">
        <v>0</v>
      </c>
      <c r="L807" s="19">
        <v>0</v>
      </c>
      <c r="M807" s="19">
        <v>311027</v>
      </c>
      <c r="N807" s="19">
        <v>0</v>
      </c>
      <c r="O807" s="19">
        <v>0</v>
      </c>
      <c r="P807" s="66" t="s">
        <v>10500</v>
      </c>
    </row>
    <row r="808" spans="1:16">
      <c r="A808" s="98">
        <v>864</v>
      </c>
      <c r="B808" s="16" t="s">
        <v>130</v>
      </c>
      <c r="C808" s="16" t="s">
        <v>28</v>
      </c>
      <c r="D808" s="16" t="s">
        <v>2218</v>
      </c>
      <c r="E808" s="18">
        <v>46098</v>
      </c>
      <c r="F808" s="16" t="s">
        <v>1495</v>
      </c>
      <c r="G808" s="19">
        <v>3105000</v>
      </c>
      <c r="H808" s="19">
        <v>2484000</v>
      </c>
      <c r="I808" s="19">
        <v>2173500</v>
      </c>
      <c r="J808" s="19">
        <v>310500</v>
      </c>
      <c r="K808" s="19">
        <v>0</v>
      </c>
      <c r="L808" s="19">
        <v>310500</v>
      </c>
      <c r="M808" s="19">
        <v>0</v>
      </c>
      <c r="N808" s="19">
        <v>0</v>
      </c>
      <c r="O808" s="19">
        <v>0</v>
      </c>
      <c r="P808" s="66" t="s">
        <v>10500</v>
      </c>
    </row>
    <row r="809" spans="1:16">
      <c r="A809" s="98">
        <v>865</v>
      </c>
      <c r="B809" s="16" t="s">
        <v>1884</v>
      </c>
      <c r="C809" s="16" t="s">
        <v>3389</v>
      </c>
      <c r="D809" s="16" t="s">
        <v>4065</v>
      </c>
      <c r="E809" s="18">
        <v>45209</v>
      </c>
      <c r="F809" s="16" t="s">
        <v>4037</v>
      </c>
      <c r="G809" s="19">
        <v>6121429</v>
      </c>
      <c r="H809" s="19">
        <v>4897141</v>
      </c>
      <c r="I809" s="19">
        <v>4591070</v>
      </c>
      <c r="J809" s="19">
        <v>306071</v>
      </c>
      <c r="K809" s="19">
        <v>0</v>
      </c>
      <c r="L809" s="19">
        <v>0</v>
      </c>
      <c r="M809" s="19">
        <v>0</v>
      </c>
      <c r="N809" s="19">
        <v>0</v>
      </c>
      <c r="O809" s="19">
        <v>306071</v>
      </c>
      <c r="P809" s="66" t="s">
        <v>10500</v>
      </c>
    </row>
    <row r="810" spans="1:16">
      <c r="A810" s="98">
        <v>866</v>
      </c>
      <c r="B810" s="16" t="s">
        <v>395</v>
      </c>
      <c r="C810" s="16" t="s">
        <v>68</v>
      </c>
      <c r="D810" s="16" t="s">
        <v>4067</v>
      </c>
      <c r="E810" s="18">
        <v>45533</v>
      </c>
      <c r="F810" s="16" t="s">
        <v>3284</v>
      </c>
      <c r="G810" s="19">
        <v>26700000</v>
      </c>
      <c r="H810" s="19">
        <v>26700000</v>
      </c>
      <c r="I810" s="19">
        <v>26395021</v>
      </c>
      <c r="J810" s="19">
        <v>304979</v>
      </c>
      <c r="K810" s="19">
        <v>0</v>
      </c>
      <c r="L810" s="19">
        <v>0</v>
      </c>
      <c r="M810" s="19">
        <v>0</v>
      </c>
      <c r="N810" s="19">
        <v>0</v>
      </c>
      <c r="O810" s="19">
        <v>304979</v>
      </c>
      <c r="P810" s="66" t="s">
        <v>10500</v>
      </c>
    </row>
    <row r="811" spans="1:16">
      <c r="A811" s="98">
        <v>867</v>
      </c>
      <c r="B811" s="16" t="s">
        <v>1433</v>
      </c>
      <c r="C811" s="16" t="s">
        <v>1909</v>
      </c>
      <c r="D811" s="16" t="s">
        <v>3620</v>
      </c>
      <c r="E811" s="18">
        <v>45472</v>
      </c>
      <c r="F811" s="16" t="s">
        <v>3622</v>
      </c>
      <c r="G811" s="19">
        <v>12106740</v>
      </c>
      <c r="H811" s="19">
        <v>8474720</v>
      </c>
      <c r="I811" s="19">
        <v>8170696</v>
      </c>
      <c r="J811" s="19">
        <v>304024</v>
      </c>
      <c r="K811" s="19">
        <v>0</v>
      </c>
      <c r="L811" s="19">
        <v>0</v>
      </c>
      <c r="M811" s="19">
        <v>0</v>
      </c>
      <c r="N811" s="19">
        <v>0</v>
      </c>
      <c r="O811" s="19">
        <v>304024</v>
      </c>
      <c r="P811" s="66" t="s">
        <v>10500</v>
      </c>
    </row>
    <row r="812" spans="1:16">
      <c r="A812" s="98">
        <v>868</v>
      </c>
      <c r="B812" s="16" t="s">
        <v>1433</v>
      </c>
      <c r="C812" s="16" t="s">
        <v>1434</v>
      </c>
      <c r="D812" s="16" t="s">
        <v>4069</v>
      </c>
      <c r="E812" s="18">
        <v>45313</v>
      </c>
      <c r="F812" s="16" t="s">
        <v>4071</v>
      </c>
      <c r="G812" s="19">
        <v>8224490</v>
      </c>
      <c r="H812" s="19">
        <v>6579596</v>
      </c>
      <c r="I812" s="19">
        <v>6277131</v>
      </c>
      <c r="J812" s="19">
        <v>302465</v>
      </c>
      <c r="K812" s="19">
        <v>0</v>
      </c>
      <c r="L812" s="19">
        <v>0</v>
      </c>
      <c r="M812" s="19">
        <v>0</v>
      </c>
      <c r="N812" s="19">
        <v>0</v>
      </c>
      <c r="O812" s="19">
        <v>302465</v>
      </c>
      <c r="P812" s="66" t="s">
        <v>10500</v>
      </c>
    </row>
    <row r="813" spans="1:16">
      <c r="A813" s="98">
        <v>869</v>
      </c>
      <c r="B813" s="16" t="s">
        <v>318</v>
      </c>
      <c r="C813" s="16" t="s">
        <v>319</v>
      </c>
      <c r="D813" s="16" t="s">
        <v>2837</v>
      </c>
      <c r="E813" s="18">
        <v>45588</v>
      </c>
      <c r="F813" s="16" t="s">
        <v>2585</v>
      </c>
      <c r="G813" s="19">
        <v>4200642</v>
      </c>
      <c r="H813" s="19">
        <v>4200642</v>
      </c>
      <c r="I813" s="19">
        <v>3900000</v>
      </c>
      <c r="J813" s="19">
        <v>300642</v>
      </c>
      <c r="K813" s="19">
        <v>0</v>
      </c>
      <c r="L813" s="19">
        <v>0</v>
      </c>
      <c r="M813" s="19">
        <v>300642</v>
      </c>
      <c r="N813" s="19">
        <v>0</v>
      </c>
      <c r="O813" s="19">
        <v>0</v>
      </c>
      <c r="P813" s="66" t="s">
        <v>10500</v>
      </c>
    </row>
    <row r="814" spans="1:16">
      <c r="A814" s="98">
        <v>870</v>
      </c>
      <c r="B814" s="16" t="s">
        <v>400</v>
      </c>
      <c r="C814" s="16" t="s">
        <v>70</v>
      </c>
      <c r="D814" s="16" t="s">
        <v>4072</v>
      </c>
      <c r="E814" s="18">
        <v>43777</v>
      </c>
      <c r="F814" s="16" t="s">
        <v>1957</v>
      </c>
      <c r="G814" s="19">
        <v>5756325</v>
      </c>
      <c r="H814" s="19">
        <v>5756325</v>
      </c>
      <c r="I814" s="19">
        <v>5456325</v>
      </c>
      <c r="J814" s="19">
        <v>300000</v>
      </c>
      <c r="K814" s="19">
        <v>0</v>
      </c>
      <c r="L814" s="19">
        <v>0</v>
      </c>
      <c r="M814" s="19">
        <v>0</v>
      </c>
      <c r="N814" s="19">
        <v>0</v>
      </c>
      <c r="O814" s="19">
        <v>300000</v>
      </c>
      <c r="P814" s="66" t="s">
        <v>10500</v>
      </c>
    </row>
    <row r="815" spans="1:16">
      <c r="A815" s="98">
        <v>871</v>
      </c>
      <c r="B815" s="16" t="s">
        <v>395</v>
      </c>
      <c r="C815" s="16" t="s">
        <v>68</v>
      </c>
      <c r="D815" s="16" t="s">
        <v>4074</v>
      </c>
      <c r="E815" s="18">
        <v>44165</v>
      </c>
      <c r="F815" s="16" t="s">
        <v>4076</v>
      </c>
      <c r="G815" s="19">
        <v>6300000</v>
      </c>
      <c r="H815" s="19">
        <v>6300000</v>
      </c>
      <c r="I815" s="19">
        <v>6000000</v>
      </c>
      <c r="J815" s="19">
        <v>300000</v>
      </c>
      <c r="K815" s="19">
        <v>0</v>
      </c>
      <c r="L815" s="19">
        <v>0</v>
      </c>
      <c r="M815" s="19">
        <v>0</v>
      </c>
      <c r="N815" s="19">
        <v>0</v>
      </c>
      <c r="O815" s="19">
        <v>300000</v>
      </c>
      <c r="P815" s="66" t="s">
        <v>10500</v>
      </c>
    </row>
    <row r="816" spans="1:16">
      <c r="A816" s="98">
        <v>872</v>
      </c>
      <c r="B816" s="16" t="s">
        <v>130</v>
      </c>
      <c r="C816" s="16" t="s">
        <v>24</v>
      </c>
      <c r="D816" s="16" t="s">
        <v>3800</v>
      </c>
      <c r="E816" s="18">
        <v>44925</v>
      </c>
      <c r="F816" s="16" t="s">
        <v>2330</v>
      </c>
      <c r="G816" s="19">
        <v>7731243</v>
      </c>
      <c r="H816" s="19">
        <v>6958117</v>
      </c>
      <c r="I816" s="19">
        <v>6658117</v>
      </c>
      <c r="J816" s="19">
        <v>300000</v>
      </c>
      <c r="K816" s="19">
        <v>0</v>
      </c>
      <c r="L816" s="19">
        <v>0</v>
      </c>
      <c r="M816" s="19">
        <v>300000</v>
      </c>
      <c r="N816" s="19">
        <v>0</v>
      </c>
      <c r="O816" s="19">
        <v>0</v>
      </c>
      <c r="P816" s="66" t="s">
        <v>10500</v>
      </c>
    </row>
    <row r="817" spans="1:16">
      <c r="A817" s="98">
        <v>873</v>
      </c>
      <c r="B817" s="16" t="s">
        <v>107</v>
      </c>
      <c r="C817" s="16" t="s">
        <v>108</v>
      </c>
      <c r="D817" s="16" t="s">
        <v>4077</v>
      </c>
      <c r="E817" s="18">
        <v>46022</v>
      </c>
      <c r="F817" s="16" t="s">
        <v>1785</v>
      </c>
      <c r="G817" s="19">
        <v>9863393</v>
      </c>
      <c r="H817" s="19">
        <v>5523501</v>
      </c>
      <c r="I817" s="19">
        <v>5227598</v>
      </c>
      <c r="J817" s="19">
        <v>295903</v>
      </c>
      <c r="K817" s="19">
        <v>0</v>
      </c>
      <c r="L817" s="19">
        <v>295903</v>
      </c>
      <c r="M817" s="19">
        <v>0</v>
      </c>
      <c r="N817" s="19">
        <v>0</v>
      </c>
      <c r="O817" s="19">
        <v>0</v>
      </c>
      <c r="P817" s="66" t="s">
        <v>10500</v>
      </c>
    </row>
    <row r="818" spans="1:16">
      <c r="A818" s="98">
        <v>874</v>
      </c>
      <c r="B818" s="16" t="s">
        <v>1884</v>
      </c>
      <c r="C818" s="16" t="s">
        <v>1885</v>
      </c>
      <c r="D818" s="16" t="s">
        <v>4089</v>
      </c>
      <c r="E818" s="18">
        <v>45016</v>
      </c>
      <c r="F818" s="16" t="s">
        <v>2595</v>
      </c>
      <c r="G818" s="19">
        <v>5809821</v>
      </c>
      <c r="H818" s="19">
        <v>5809821</v>
      </c>
      <c r="I818" s="19">
        <v>5519330</v>
      </c>
      <c r="J818" s="19">
        <v>290491</v>
      </c>
      <c r="K818" s="19">
        <v>290491</v>
      </c>
      <c r="L818" s="19">
        <v>0</v>
      </c>
      <c r="M818" s="19">
        <v>0</v>
      </c>
      <c r="N818" s="19">
        <v>0</v>
      </c>
      <c r="O818" s="19">
        <v>0</v>
      </c>
      <c r="P818" s="66" t="s">
        <v>10500</v>
      </c>
    </row>
    <row r="819" spans="1:16">
      <c r="A819" s="98">
        <v>875</v>
      </c>
      <c r="B819" s="16" t="s">
        <v>1433</v>
      </c>
      <c r="C819" s="16" t="s">
        <v>94</v>
      </c>
      <c r="D819" s="16" t="s">
        <v>4856</v>
      </c>
      <c r="E819" s="18">
        <v>46063</v>
      </c>
      <c r="F819" s="16" t="s">
        <v>4858</v>
      </c>
      <c r="G819" s="19">
        <v>14416964</v>
      </c>
      <c r="H819" s="19">
        <v>11533572</v>
      </c>
      <c r="I819" s="19">
        <v>11245225</v>
      </c>
      <c r="J819" s="19">
        <v>288347</v>
      </c>
      <c r="K819" s="19">
        <v>288339</v>
      </c>
      <c r="L819" s="19">
        <v>0</v>
      </c>
      <c r="M819" s="19">
        <v>0</v>
      </c>
      <c r="N819" s="19">
        <v>8</v>
      </c>
      <c r="O819" s="19">
        <v>0</v>
      </c>
      <c r="P819" s="66" t="s">
        <v>10500</v>
      </c>
    </row>
    <row r="820" spans="1:16">
      <c r="A820" s="98">
        <v>876</v>
      </c>
      <c r="B820" s="16" t="s">
        <v>107</v>
      </c>
      <c r="C820" s="16" t="s">
        <v>108</v>
      </c>
      <c r="D820" s="16" t="s">
        <v>3856</v>
      </c>
      <c r="E820" s="18">
        <v>46052</v>
      </c>
      <c r="F820" s="16" t="s">
        <v>1656</v>
      </c>
      <c r="G820" s="19">
        <v>9551786</v>
      </c>
      <c r="H820" s="19">
        <v>5826588</v>
      </c>
      <c r="I820" s="19">
        <v>5540034.5999999996</v>
      </c>
      <c r="J820" s="19">
        <v>286553.40000000002</v>
      </c>
      <c r="K820" s="19">
        <v>0</v>
      </c>
      <c r="L820" s="19">
        <v>286553.40000000002</v>
      </c>
      <c r="M820" s="19">
        <v>0</v>
      </c>
      <c r="N820" s="19">
        <v>0</v>
      </c>
      <c r="O820" s="19">
        <v>0</v>
      </c>
      <c r="P820" s="66" t="s">
        <v>10500</v>
      </c>
    </row>
    <row r="821" spans="1:16">
      <c r="A821" s="98">
        <v>877</v>
      </c>
      <c r="B821" s="16" t="s">
        <v>1884</v>
      </c>
      <c r="C821" s="16" t="s">
        <v>1885</v>
      </c>
      <c r="D821" s="16" t="s">
        <v>4124</v>
      </c>
      <c r="E821" s="18">
        <v>44956</v>
      </c>
      <c r="F821" s="16" t="s">
        <v>2313</v>
      </c>
      <c r="G821" s="19">
        <v>5675000</v>
      </c>
      <c r="H821" s="19">
        <v>4823750</v>
      </c>
      <c r="I821" s="19">
        <v>4540000</v>
      </c>
      <c r="J821" s="19">
        <v>283750</v>
      </c>
      <c r="K821" s="19">
        <v>0</v>
      </c>
      <c r="L821" s="19">
        <v>0</v>
      </c>
      <c r="M821" s="19">
        <v>283750</v>
      </c>
      <c r="N821" s="19">
        <v>0</v>
      </c>
      <c r="O821" s="19">
        <v>0</v>
      </c>
      <c r="P821" s="66" t="s">
        <v>10500</v>
      </c>
    </row>
    <row r="822" spans="1:16">
      <c r="A822" s="98">
        <v>878</v>
      </c>
      <c r="B822" s="16" t="s">
        <v>107</v>
      </c>
      <c r="C822" s="16" t="s">
        <v>1487</v>
      </c>
      <c r="D822" s="16" t="s">
        <v>4139</v>
      </c>
      <c r="E822" s="18">
        <v>46022</v>
      </c>
      <c r="F822" s="16" t="s">
        <v>1679</v>
      </c>
      <c r="G822" s="19">
        <v>14041964</v>
      </c>
      <c r="H822" s="19">
        <v>7723081</v>
      </c>
      <c r="I822" s="19">
        <v>7442242</v>
      </c>
      <c r="J822" s="19">
        <v>280839</v>
      </c>
      <c r="K822" s="19">
        <v>0</v>
      </c>
      <c r="L822" s="19">
        <v>0</v>
      </c>
      <c r="M822" s="19">
        <v>280839</v>
      </c>
      <c r="N822" s="19">
        <v>0</v>
      </c>
      <c r="O822" s="19">
        <v>0</v>
      </c>
      <c r="P822" s="66" t="s">
        <v>10500</v>
      </c>
    </row>
    <row r="823" spans="1:16">
      <c r="A823" s="98">
        <v>879</v>
      </c>
      <c r="B823" s="16" t="s">
        <v>107</v>
      </c>
      <c r="C823" s="16" t="s">
        <v>1460</v>
      </c>
      <c r="D823" s="16" t="s">
        <v>4141</v>
      </c>
      <c r="E823" s="18">
        <v>46017</v>
      </c>
      <c r="F823" s="16" t="s">
        <v>3691</v>
      </c>
      <c r="G823" s="19">
        <v>9092300</v>
      </c>
      <c r="H823" s="19">
        <v>1818460</v>
      </c>
      <c r="I823" s="19">
        <v>1538151</v>
      </c>
      <c r="J823" s="19">
        <v>280309</v>
      </c>
      <c r="K823" s="19">
        <v>0</v>
      </c>
      <c r="L823" s="19">
        <v>0</v>
      </c>
      <c r="M823" s="19">
        <v>280309</v>
      </c>
      <c r="N823" s="19">
        <v>0</v>
      </c>
      <c r="O823" s="19">
        <v>0</v>
      </c>
      <c r="P823" s="66" t="s">
        <v>10500</v>
      </c>
    </row>
    <row r="824" spans="1:16">
      <c r="A824" s="98">
        <v>880</v>
      </c>
      <c r="B824" s="16" t="s">
        <v>1705</v>
      </c>
      <c r="C824" s="16" t="s">
        <v>423</v>
      </c>
      <c r="D824" s="16" t="s">
        <v>4147</v>
      </c>
      <c r="E824" s="18">
        <v>45838</v>
      </c>
      <c r="F824" s="16" t="s">
        <v>3368</v>
      </c>
      <c r="G824" s="19">
        <v>11240000</v>
      </c>
      <c r="H824" s="19">
        <v>2248000</v>
      </c>
      <c r="I824" s="19">
        <v>1968931</v>
      </c>
      <c r="J824" s="19">
        <v>279069</v>
      </c>
      <c r="K824" s="19">
        <v>0</v>
      </c>
      <c r="L824" s="19">
        <v>0</v>
      </c>
      <c r="M824" s="19">
        <v>0</v>
      </c>
      <c r="N824" s="19">
        <v>0</v>
      </c>
      <c r="O824" s="19">
        <v>279069</v>
      </c>
      <c r="P824" s="66" t="s">
        <v>10500</v>
      </c>
    </row>
    <row r="825" spans="1:16">
      <c r="A825" s="98">
        <v>881</v>
      </c>
      <c r="B825" s="16" t="s">
        <v>400</v>
      </c>
      <c r="C825" s="16" t="s">
        <v>71</v>
      </c>
      <c r="D825" s="16" t="s">
        <v>4150</v>
      </c>
      <c r="E825" s="18">
        <v>44552</v>
      </c>
      <c r="F825" s="16" t="s">
        <v>3993</v>
      </c>
      <c r="G825" s="19">
        <v>5504000</v>
      </c>
      <c r="H825" s="19">
        <v>5504000</v>
      </c>
      <c r="I825" s="19">
        <v>5228800</v>
      </c>
      <c r="J825" s="19">
        <v>275200</v>
      </c>
      <c r="K825" s="19">
        <v>0</v>
      </c>
      <c r="L825" s="19">
        <v>0</v>
      </c>
      <c r="M825" s="19">
        <v>0</v>
      </c>
      <c r="N825" s="19">
        <v>0</v>
      </c>
      <c r="O825" s="19">
        <v>275200</v>
      </c>
      <c r="P825" s="66" t="s">
        <v>10500</v>
      </c>
    </row>
    <row r="826" spans="1:16">
      <c r="A826" s="98">
        <v>882</v>
      </c>
      <c r="B826" s="16" t="s">
        <v>400</v>
      </c>
      <c r="C826" s="16" t="s">
        <v>71</v>
      </c>
      <c r="D826" s="16" t="s">
        <v>4152</v>
      </c>
      <c r="E826" s="18">
        <v>44552</v>
      </c>
      <c r="F826" s="16" t="s">
        <v>3993</v>
      </c>
      <c r="G826" s="19">
        <v>5504000</v>
      </c>
      <c r="H826" s="19">
        <v>5504000</v>
      </c>
      <c r="I826" s="19">
        <v>5228800</v>
      </c>
      <c r="J826" s="19">
        <v>275200</v>
      </c>
      <c r="K826" s="19">
        <v>0</v>
      </c>
      <c r="L826" s="19">
        <v>0</v>
      </c>
      <c r="M826" s="19">
        <v>0</v>
      </c>
      <c r="N826" s="19">
        <v>0</v>
      </c>
      <c r="O826" s="19">
        <v>275200</v>
      </c>
      <c r="P826" s="66" t="s">
        <v>10500</v>
      </c>
    </row>
    <row r="827" spans="1:16">
      <c r="A827" s="98">
        <v>883</v>
      </c>
      <c r="B827" s="16" t="s">
        <v>1433</v>
      </c>
      <c r="C827" s="16" t="s">
        <v>94</v>
      </c>
      <c r="D827" s="16" t="s">
        <v>4154</v>
      </c>
      <c r="E827" s="18">
        <v>45107</v>
      </c>
      <c r="F827" s="16" t="s">
        <v>4156</v>
      </c>
      <c r="G827" s="19">
        <v>7348845</v>
      </c>
      <c r="H827" s="19">
        <v>5879077</v>
      </c>
      <c r="I827" s="19">
        <v>5604654</v>
      </c>
      <c r="J827" s="19">
        <v>274423</v>
      </c>
      <c r="K827" s="19">
        <v>0</v>
      </c>
      <c r="L827" s="19">
        <v>0</v>
      </c>
      <c r="M827" s="19">
        <v>0</v>
      </c>
      <c r="N827" s="19">
        <v>0</v>
      </c>
      <c r="O827" s="19">
        <v>274423</v>
      </c>
      <c r="P827" s="66" t="s">
        <v>10500</v>
      </c>
    </row>
    <row r="828" spans="1:16">
      <c r="A828" s="98">
        <v>884</v>
      </c>
      <c r="B828" s="16" t="s">
        <v>107</v>
      </c>
      <c r="C828" s="16" t="s">
        <v>108</v>
      </c>
      <c r="D828" s="16" t="s">
        <v>3944</v>
      </c>
      <c r="E828" s="18">
        <v>46077</v>
      </c>
      <c r="F828" s="16" t="s">
        <v>1618</v>
      </c>
      <c r="G828" s="19">
        <v>9052041</v>
      </c>
      <c r="H828" s="19">
        <v>5521746</v>
      </c>
      <c r="I828" s="19">
        <v>5250285</v>
      </c>
      <c r="J828" s="19">
        <v>271461</v>
      </c>
      <c r="K828" s="19">
        <v>0</v>
      </c>
      <c r="L828" s="19">
        <v>271461</v>
      </c>
      <c r="M828" s="19">
        <v>0</v>
      </c>
      <c r="N828" s="19">
        <v>0</v>
      </c>
      <c r="O828" s="19">
        <v>0</v>
      </c>
      <c r="P828" s="66" t="s">
        <v>10500</v>
      </c>
    </row>
    <row r="829" spans="1:16">
      <c r="A829" s="98">
        <v>885</v>
      </c>
      <c r="B829" s="16" t="s">
        <v>107</v>
      </c>
      <c r="C829" s="16" t="s">
        <v>108</v>
      </c>
      <c r="D829" s="16" t="s">
        <v>3935</v>
      </c>
      <c r="E829" s="18">
        <v>45799</v>
      </c>
      <c r="F829" s="16" t="s">
        <v>1682</v>
      </c>
      <c r="G829" s="19">
        <v>9078571</v>
      </c>
      <c r="H829" s="19">
        <v>5537929</v>
      </c>
      <c r="I829" s="19">
        <v>5274786</v>
      </c>
      <c r="J829" s="19">
        <v>263143</v>
      </c>
      <c r="K829" s="19">
        <v>0</v>
      </c>
      <c r="L829" s="19">
        <v>263143</v>
      </c>
      <c r="M829" s="19">
        <v>0</v>
      </c>
      <c r="N829" s="19">
        <v>0</v>
      </c>
      <c r="O829" s="19">
        <v>0</v>
      </c>
      <c r="P829" s="66" t="s">
        <v>10500</v>
      </c>
    </row>
    <row r="830" spans="1:16">
      <c r="A830" s="98">
        <v>887</v>
      </c>
      <c r="B830" s="16" t="s">
        <v>400</v>
      </c>
      <c r="C830" s="16" t="s">
        <v>71</v>
      </c>
      <c r="D830" s="16" t="s">
        <v>4215</v>
      </c>
      <c r="E830" s="18">
        <v>44552</v>
      </c>
      <c r="F830" s="16" t="s">
        <v>3993</v>
      </c>
      <c r="G830" s="19">
        <v>5160000</v>
      </c>
      <c r="H830" s="19">
        <v>5160000</v>
      </c>
      <c r="I830" s="19">
        <v>4902000</v>
      </c>
      <c r="J830" s="19">
        <v>258000</v>
      </c>
      <c r="K830" s="19">
        <v>0</v>
      </c>
      <c r="L830" s="19">
        <v>0</v>
      </c>
      <c r="M830" s="19">
        <v>0</v>
      </c>
      <c r="N830" s="19">
        <v>0</v>
      </c>
      <c r="O830" s="19">
        <v>258000</v>
      </c>
      <c r="P830" s="66" t="s">
        <v>10500</v>
      </c>
    </row>
    <row r="831" spans="1:16">
      <c r="A831" s="98">
        <v>888</v>
      </c>
      <c r="B831" s="16" t="s">
        <v>1884</v>
      </c>
      <c r="C831" s="16" t="s">
        <v>2010</v>
      </c>
      <c r="D831" s="16" t="s">
        <v>9470</v>
      </c>
      <c r="E831" s="18">
        <v>44970</v>
      </c>
      <c r="F831" s="16" t="s">
        <v>4963</v>
      </c>
      <c r="G831" s="19">
        <v>5719643</v>
      </c>
      <c r="H831" s="19">
        <v>5719643</v>
      </c>
      <c r="I831" s="19">
        <v>5462743</v>
      </c>
      <c r="J831" s="19">
        <v>256900</v>
      </c>
      <c r="K831" s="19">
        <v>256900</v>
      </c>
      <c r="L831" s="19">
        <v>0</v>
      </c>
      <c r="M831" s="19">
        <v>0</v>
      </c>
      <c r="N831" s="19">
        <v>0</v>
      </c>
      <c r="O831" s="19">
        <v>0</v>
      </c>
      <c r="P831" s="66" t="s">
        <v>10500</v>
      </c>
    </row>
    <row r="832" spans="1:16">
      <c r="A832" s="98">
        <v>889</v>
      </c>
      <c r="B832" s="16" t="s">
        <v>355</v>
      </c>
      <c r="C832" s="16" t="s">
        <v>1801</v>
      </c>
      <c r="D832" s="16" t="s">
        <v>2802</v>
      </c>
      <c r="E832" s="18">
        <v>45811</v>
      </c>
      <c r="F832" s="16" t="s">
        <v>2804</v>
      </c>
      <c r="G832" s="19">
        <v>9429450</v>
      </c>
      <c r="H832" s="19">
        <v>5374787</v>
      </c>
      <c r="I832" s="19">
        <v>5124787</v>
      </c>
      <c r="J832" s="19">
        <v>250000</v>
      </c>
      <c r="K832" s="19">
        <v>0</v>
      </c>
      <c r="L832" s="19">
        <v>250000</v>
      </c>
      <c r="M832" s="19">
        <v>0</v>
      </c>
      <c r="N832" s="19">
        <v>0</v>
      </c>
      <c r="O832" s="19">
        <v>0</v>
      </c>
      <c r="P832" s="66" t="s">
        <v>10500</v>
      </c>
    </row>
    <row r="833" spans="1:16">
      <c r="A833" s="98">
        <v>890</v>
      </c>
      <c r="B833" s="16" t="s">
        <v>400</v>
      </c>
      <c r="C833" s="16" t="s">
        <v>71</v>
      </c>
      <c r="D833" s="16" t="s">
        <v>4234</v>
      </c>
      <c r="E833" s="18">
        <v>44552</v>
      </c>
      <c r="F833" s="16" t="s">
        <v>4012</v>
      </c>
      <c r="G833" s="19">
        <v>4952000</v>
      </c>
      <c r="H833" s="19">
        <v>4952000</v>
      </c>
      <c r="I833" s="19">
        <v>4704400</v>
      </c>
      <c r="J833" s="19">
        <v>247600</v>
      </c>
      <c r="K833" s="19">
        <v>0</v>
      </c>
      <c r="L833" s="19">
        <v>0</v>
      </c>
      <c r="M833" s="19">
        <v>0</v>
      </c>
      <c r="N833" s="19">
        <v>0</v>
      </c>
      <c r="O833" s="19">
        <v>247600</v>
      </c>
      <c r="P833" s="66" t="s">
        <v>10500</v>
      </c>
    </row>
    <row r="834" spans="1:16">
      <c r="A834" s="98">
        <v>891</v>
      </c>
      <c r="B834" s="16" t="s">
        <v>130</v>
      </c>
      <c r="C834" s="16" t="s">
        <v>24</v>
      </c>
      <c r="D834" s="16" t="s">
        <v>4241</v>
      </c>
      <c r="E834" s="18">
        <v>44918</v>
      </c>
      <c r="F834" s="16" t="s">
        <v>1986</v>
      </c>
      <c r="G834" s="19">
        <v>7917750</v>
      </c>
      <c r="H834" s="19">
        <v>7125981</v>
      </c>
      <c r="I834" s="19">
        <v>6880123</v>
      </c>
      <c r="J834" s="19">
        <v>245858</v>
      </c>
      <c r="K834" s="19">
        <v>0</v>
      </c>
      <c r="L834" s="19">
        <v>245858</v>
      </c>
      <c r="M834" s="19">
        <v>0</v>
      </c>
      <c r="N834" s="19">
        <v>0</v>
      </c>
      <c r="O834" s="19">
        <v>0</v>
      </c>
      <c r="P834" s="66" t="s">
        <v>10500</v>
      </c>
    </row>
    <row r="835" spans="1:16">
      <c r="A835" s="98">
        <v>892</v>
      </c>
      <c r="B835" s="16" t="s">
        <v>1433</v>
      </c>
      <c r="C835" s="16" t="s">
        <v>1475</v>
      </c>
      <c r="D835" s="16" t="s">
        <v>3444</v>
      </c>
      <c r="E835" s="18">
        <v>45687</v>
      </c>
      <c r="F835" s="16" t="s">
        <v>2745</v>
      </c>
      <c r="G835" s="19">
        <v>8839286</v>
      </c>
      <c r="H835" s="19">
        <v>5745536</v>
      </c>
      <c r="I835" s="19">
        <v>5503572</v>
      </c>
      <c r="J835" s="19">
        <v>241964</v>
      </c>
      <c r="K835" s="19">
        <v>0</v>
      </c>
      <c r="L835" s="19">
        <v>0</v>
      </c>
      <c r="M835" s="19">
        <v>241964</v>
      </c>
      <c r="N835" s="19">
        <v>0</v>
      </c>
      <c r="O835" s="19">
        <v>0</v>
      </c>
      <c r="P835" s="66" t="s">
        <v>10500</v>
      </c>
    </row>
    <row r="836" spans="1:16">
      <c r="A836" s="98">
        <v>893</v>
      </c>
      <c r="B836" s="16" t="s">
        <v>1575</v>
      </c>
      <c r="C836" s="16" t="s">
        <v>172</v>
      </c>
      <c r="D836" s="16" t="s">
        <v>4052</v>
      </c>
      <c r="E836" s="18">
        <v>45714</v>
      </c>
      <c r="F836" s="16" t="s">
        <v>4054</v>
      </c>
      <c r="G836" s="19">
        <v>2392300</v>
      </c>
      <c r="H836" s="19">
        <v>1722456</v>
      </c>
      <c r="I836" s="19">
        <v>1483226</v>
      </c>
      <c r="J836" s="19">
        <v>239230</v>
      </c>
      <c r="K836" s="19">
        <v>0</v>
      </c>
      <c r="L836" s="19">
        <v>239230</v>
      </c>
      <c r="M836" s="19">
        <v>0</v>
      </c>
      <c r="N836" s="19">
        <v>0</v>
      </c>
      <c r="O836" s="19">
        <v>0</v>
      </c>
      <c r="P836" s="66" t="s">
        <v>10500</v>
      </c>
    </row>
    <row r="837" spans="1:16">
      <c r="A837" s="98">
        <v>894</v>
      </c>
      <c r="B837" s="16" t="s">
        <v>395</v>
      </c>
      <c r="C837" s="16" t="s">
        <v>68</v>
      </c>
      <c r="D837" s="16" t="s">
        <v>4243</v>
      </c>
      <c r="E837" s="18">
        <v>45532</v>
      </c>
      <c r="F837" s="16" t="s">
        <v>2486</v>
      </c>
      <c r="G837" s="19">
        <v>95749999</v>
      </c>
      <c r="H837" s="19">
        <v>95749999</v>
      </c>
      <c r="I837" s="19">
        <v>95511800</v>
      </c>
      <c r="J837" s="19">
        <v>238199</v>
      </c>
      <c r="K837" s="19">
        <v>0</v>
      </c>
      <c r="L837" s="19">
        <v>0</v>
      </c>
      <c r="M837" s="19">
        <v>0</v>
      </c>
      <c r="N837" s="19">
        <v>0</v>
      </c>
      <c r="O837" s="19">
        <v>238199</v>
      </c>
      <c r="P837" s="66" t="s">
        <v>10500</v>
      </c>
    </row>
    <row r="838" spans="1:16">
      <c r="A838" s="98">
        <v>895</v>
      </c>
      <c r="B838" s="16" t="s">
        <v>1575</v>
      </c>
      <c r="C838" s="16" t="s">
        <v>172</v>
      </c>
      <c r="D838" s="16" t="s">
        <v>4063</v>
      </c>
      <c r="E838" s="18">
        <v>45714</v>
      </c>
      <c r="F838" s="16" t="s">
        <v>2732</v>
      </c>
      <c r="G838" s="19">
        <v>2366000</v>
      </c>
      <c r="H838" s="19">
        <v>1703520</v>
      </c>
      <c r="I838" s="19">
        <v>1466920</v>
      </c>
      <c r="J838" s="19">
        <v>236600</v>
      </c>
      <c r="K838" s="19">
        <v>0</v>
      </c>
      <c r="L838" s="19">
        <v>236600</v>
      </c>
      <c r="M838" s="19">
        <v>0</v>
      </c>
      <c r="N838" s="19">
        <v>0</v>
      </c>
      <c r="O838" s="19">
        <v>0</v>
      </c>
      <c r="P838" s="66" t="s">
        <v>10500</v>
      </c>
    </row>
    <row r="839" spans="1:16">
      <c r="A839" s="98">
        <v>896</v>
      </c>
      <c r="B839" s="16" t="s">
        <v>355</v>
      </c>
      <c r="C839" s="16" t="s">
        <v>1801</v>
      </c>
      <c r="D839" s="16" t="s">
        <v>3394</v>
      </c>
      <c r="E839" s="18">
        <v>45854</v>
      </c>
      <c r="F839" s="16" t="s">
        <v>3396</v>
      </c>
      <c r="G839" s="19">
        <v>10137933</v>
      </c>
      <c r="H839" s="19">
        <v>3446897</v>
      </c>
      <c r="I839" s="19">
        <v>3210346</v>
      </c>
      <c r="J839" s="19">
        <v>236551</v>
      </c>
      <c r="K839" s="19">
        <v>0</v>
      </c>
      <c r="L839" s="19">
        <v>236551</v>
      </c>
      <c r="M839" s="19">
        <v>0</v>
      </c>
      <c r="N839" s="19">
        <v>0</v>
      </c>
      <c r="O839" s="19">
        <v>0</v>
      </c>
      <c r="P839" s="66" t="s">
        <v>10500</v>
      </c>
    </row>
    <row r="840" spans="1:16">
      <c r="A840" s="98">
        <v>898</v>
      </c>
      <c r="B840" s="16" t="s">
        <v>107</v>
      </c>
      <c r="C840" s="16" t="s">
        <v>1487</v>
      </c>
      <c r="D840" s="16" t="s">
        <v>4245</v>
      </c>
      <c r="E840" s="18">
        <v>45854</v>
      </c>
      <c r="F840" s="16" t="s">
        <v>3386</v>
      </c>
      <c r="G840" s="19">
        <v>10219643</v>
      </c>
      <c r="H840" s="19">
        <v>1867050</v>
      </c>
      <c r="I840" s="19">
        <v>1635142</v>
      </c>
      <c r="J840" s="19">
        <v>231908</v>
      </c>
      <c r="K840" s="19">
        <v>0</v>
      </c>
      <c r="L840" s="19">
        <v>0</v>
      </c>
      <c r="M840" s="19">
        <v>0</v>
      </c>
      <c r="N840" s="19">
        <v>231908</v>
      </c>
      <c r="O840" s="19">
        <v>0</v>
      </c>
      <c r="P840" s="66" t="s">
        <v>10500</v>
      </c>
    </row>
    <row r="841" spans="1:16">
      <c r="A841" s="98">
        <v>899</v>
      </c>
      <c r="B841" s="16" t="s">
        <v>130</v>
      </c>
      <c r="C841" s="16" t="s">
        <v>22</v>
      </c>
      <c r="D841" s="16" t="s">
        <v>4257</v>
      </c>
      <c r="E841" s="18">
        <v>45730</v>
      </c>
      <c r="F841" s="16" t="s">
        <v>1902</v>
      </c>
      <c r="G841" s="19">
        <v>8363490</v>
      </c>
      <c r="H841" s="19">
        <v>7108972</v>
      </c>
      <c r="I841" s="19">
        <v>6890797</v>
      </c>
      <c r="J841" s="19">
        <v>218175</v>
      </c>
      <c r="K841" s="19">
        <v>0</v>
      </c>
      <c r="L841" s="19">
        <v>0</v>
      </c>
      <c r="M841" s="19">
        <v>0</v>
      </c>
      <c r="N841" s="19">
        <v>218175</v>
      </c>
      <c r="O841" s="19">
        <v>0</v>
      </c>
      <c r="P841" s="66" t="s">
        <v>10500</v>
      </c>
    </row>
    <row r="842" spans="1:16">
      <c r="A842" s="98">
        <v>900</v>
      </c>
      <c r="B842" s="16" t="s">
        <v>318</v>
      </c>
      <c r="C842" s="16" t="s">
        <v>320</v>
      </c>
      <c r="D842" s="16" t="s">
        <v>1566</v>
      </c>
      <c r="E842" s="18">
        <v>46108</v>
      </c>
      <c r="F842" s="16" t="s">
        <v>1568</v>
      </c>
      <c r="G842" s="19">
        <v>5811500</v>
      </c>
      <c r="H842" s="19">
        <v>5811500</v>
      </c>
      <c r="I842" s="19">
        <v>5593782</v>
      </c>
      <c r="J842" s="19">
        <v>217718</v>
      </c>
      <c r="K842" s="19">
        <v>0</v>
      </c>
      <c r="L842" s="19">
        <v>217718</v>
      </c>
      <c r="M842" s="19">
        <v>0</v>
      </c>
      <c r="N842" s="19">
        <v>0</v>
      </c>
      <c r="O842" s="19">
        <v>0</v>
      </c>
      <c r="P842" s="66" t="s">
        <v>10500</v>
      </c>
    </row>
    <row r="843" spans="1:16">
      <c r="A843" s="98">
        <v>901</v>
      </c>
      <c r="B843" s="16" t="s">
        <v>395</v>
      </c>
      <c r="C843" s="16" t="s">
        <v>68</v>
      </c>
      <c r="D843" s="16" t="s">
        <v>4259</v>
      </c>
      <c r="E843" s="18">
        <v>44223</v>
      </c>
      <c r="F843" s="16" t="s">
        <v>1916</v>
      </c>
      <c r="G843" s="19">
        <v>11600000</v>
      </c>
      <c r="H843" s="19">
        <v>11600000</v>
      </c>
      <c r="I843" s="19">
        <v>11387587</v>
      </c>
      <c r="J843" s="19">
        <v>212413</v>
      </c>
      <c r="K843" s="19">
        <v>0</v>
      </c>
      <c r="L843" s="19">
        <v>0</v>
      </c>
      <c r="M843" s="19">
        <v>0</v>
      </c>
      <c r="N843" s="19">
        <v>0</v>
      </c>
      <c r="O843" s="19">
        <v>212413</v>
      </c>
      <c r="P843" s="66" t="s">
        <v>10500</v>
      </c>
    </row>
    <row r="844" spans="1:16">
      <c r="A844" s="98">
        <v>902</v>
      </c>
      <c r="B844" s="16" t="s">
        <v>1575</v>
      </c>
      <c r="C844" s="16" t="s">
        <v>172</v>
      </c>
      <c r="D844" s="16" t="s">
        <v>2356</v>
      </c>
      <c r="E844" s="18">
        <v>46102</v>
      </c>
      <c r="F844" s="16" t="s">
        <v>1467</v>
      </c>
      <c r="G844" s="19">
        <v>2366000</v>
      </c>
      <c r="H844" s="19">
        <v>1466920</v>
      </c>
      <c r="I844" s="19">
        <v>1255600</v>
      </c>
      <c r="J844" s="19">
        <v>211320</v>
      </c>
      <c r="K844" s="19">
        <v>0</v>
      </c>
      <c r="L844" s="19">
        <v>140340</v>
      </c>
      <c r="M844" s="19">
        <v>70980</v>
      </c>
      <c r="N844" s="19">
        <v>0</v>
      </c>
      <c r="O844" s="19">
        <v>0</v>
      </c>
      <c r="P844" s="66" t="s">
        <v>10500</v>
      </c>
    </row>
    <row r="845" spans="1:16">
      <c r="A845" s="98">
        <v>903</v>
      </c>
      <c r="B845" s="16" t="s">
        <v>355</v>
      </c>
      <c r="C845" s="16" t="s">
        <v>357</v>
      </c>
      <c r="D845" s="16" t="s">
        <v>4263</v>
      </c>
      <c r="E845" s="18">
        <v>45715</v>
      </c>
      <c r="F845" s="16" t="s">
        <v>3835</v>
      </c>
      <c r="G845" s="19">
        <v>6747096</v>
      </c>
      <c r="H845" s="19">
        <v>4520555</v>
      </c>
      <c r="I845" s="19">
        <v>4313696</v>
      </c>
      <c r="J845" s="19">
        <v>206859</v>
      </c>
      <c r="K845" s="19">
        <v>0</v>
      </c>
      <c r="L845" s="19">
        <v>0</v>
      </c>
      <c r="M845" s="19">
        <v>0</v>
      </c>
      <c r="N845" s="19">
        <v>206859</v>
      </c>
      <c r="O845" s="19">
        <v>0</v>
      </c>
      <c r="P845" s="66" t="s">
        <v>10500</v>
      </c>
    </row>
    <row r="846" spans="1:16">
      <c r="A846" s="98">
        <v>904</v>
      </c>
      <c r="B846" s="16" t="s">
        <v>318</v>
      </c>
      <c r="C846" s="16" t="s">
        <v>320</v>
      </c>
      <c r="D846" s="16" t="s">
        <v>4023</v>
      </c>
      <c r="E846" s="18">
        <v>45643</v>
      </c>
      <c r="F846" s="16" t="s">
        <v>4025</v>
      </c>
      <c r="G846" s="19">
        <v>5166025</v>
      </c>
      <c r="H846" s="19">
        <v>5166025</v>
      </c>
      <c r="I846" s="19">
        <v>4960015</v>
      </c>
      <c r="J846" s="19">
        <v>206010</v>
      </c>
      <c r="K846" s="19">
        <v>0</v>
      </c>
      <c r="L846" s="19">
        <v>0</v>
      </c>
      <c r="M846" s="19">
        <v>206010</v>
      </c>
      <c r="N846" s="19">
        <v>0</v>
      </c>
      <c r="O846" s="19">
        <v>0</v>
      </c>
      <c r="P846" s="66" t="s">
        <v>10500</v>
      </c>
    </row>
    <row r="847" spans="1:16">
      <c r="A847" s="98">
        <v>905</v>
      </c>
      <c r="B847" s="16" t="s">
        <v>130</v>
      </c>
      <c r="C847" s="16" t="s">
        <v>22</v>
      </c>
      <c r="D847" s="16" t="s">
        <v>4267</v>
      </c>
      <c r="E847" s="18">
        <v>45016</v>
      </c>
      <c r="F847" s="16" t="s">
        <v>4269</v>
      </c>
      <c r="G847" s="19">
        <v>11570172</v>
      </c>
      <c r="H847" s="19">
        <v>10413156</v>
      </c>
      <c r="I847" s="19">
        <v>10210679</v>
      </c>
      <c r="J847" s="19">
        <v>202477</v>
      </c>
      <c r="K847" s="19">
        <v>0</v>
      </c>
      <c r="L847" s="19">
        <v>0</v>
      </c>
      <c r="M847" s="19">
        <v>0</v>
      </c>
      <c r="N847" s="19">
        <v>0</v>
      </c>
      <c r="O847" s="19">
        <v>202477</v>
      </c>
      <c r="P847" s="66" t="s">
        <v>10500</v>
      </c>
    </row>
    <row r="848" spans="1:16">
      <c r="A848" s="98">
        <v>906</v>
      </c>
      <c r="B848" s="16" t="s">
        <v>318</v>
      </c>
      <c r="C848" s="16" t="s">
        <v>320</v>
      </c>
      <c r="D848" s="16" t="s">
        <v>3340</v>
      </c>
      <c r="E848" s="18">
        <v>45726</v>
      </c>
      <c r="F848" s="16" t="s">
        <v>2745</v>
      </c>
      <c r="G848" s="19">
        <v>5018400</v>
      </c>
      <c r="H848" s="19">
        <v>5018400</v>
      </c>
      <c r="I848" s="19">
        <v>4816560</v>
      </c>
      <c r="J848" s="19">
        <v>201840</v>
      </c>
      <c r="K848" s="19">
        <v>0</v>
      </c>
      <c r="L848" s="19">
        <v>0</v>
      </c>
      <c r="M848" s="19">
        <v>201840</v>
      </c>
      <c r="N848" s="19">
        <v>0</v>
      </c>
      <c r="O848" s="19">
        <v>0</v>
      </c>
      <c r="P848" s="66" t="s">
        <v>10500</v>
      </c>
    </row>
    <row r="849" spans="1:16">
      <c r="A849" s="98">
        <v>907</v>
      </c>
      <c r="B849" s="16" t="s">
        <v>355</v>
      </c>
      <c r="C849" s="16" t="s">
        <v>1588</v>
      </c>
      <c r="D849" s="16" t="s">
        <v>4274</v>
      </c>
      <c r="E849" s="18">
        <v>45881</v>
      </c>
      <c r="F849" s="16" t="s">
        <v>4088</v>
      </c>
      <c r="G849" s="19">
        <v>6686100</v>
      </c>
      <c r="H849" s="19">
        <v>3811077</v>
      </c>
      <c r="I849" s="19">
        <v>3610494</v>
      </c>
      <c r="J849" s="19">
        <v>200583</v>
      </c>
      <c r="K849" s="19">
        <v>0</v>
      </c>
      <c r="L849" s="19">
        <v>0</v>
      </c>
      <c r="M849" s="19">
        <v>200583</v>
      </c>
      <c r="N849" s="19">
        <v>0</v>
      </c>
      <c r="O849" s="19">
        <v>0</v>
      </c>
      <c r="P849" s="66" t="s">
        <v>10500</v>
      </c>
    </row>
    <row r="850" spans="1:16">
      <c r="A850" s="98">
        <v>908</v>
      </c>
      <c r="B850" s="16" t="s">
        <v>130</v>
      </c>
      <c r="C850" s="16" t="s">
        <v>22</v>
      </c>
      <c r="D850" s="16" t="s">
        <v>3654</v>
      </c>
      <c r="E850" s="18">
        <v>45215</v>
      </c>
      <c r="F850" s="16" t="s">
        <v>3568</v>
      </c>
      <c r="G850" s="19">
        <v>8035050</v>
      </c>
      <c r="H850" s="19">
        <v>7231551</v>
      </c>
      <c r="I850" s="19">
        <v>7031551</v>
      </c>
      <c r="J850" s="19">
        <v>200000</v>
      </c>
      <c r="K850" s="19">
        <v>0</v>
      </c>
      <c r="L850" s="19">
        <v>0</v>
      </c>
      <c r="M850" s="19">
        <v>200000</v>
      </c>
      <c r="N850" s="19">
        <v>0</v>
      </c>
      <c r="O850" s="19">
        <v>0</v>
      </c>
      <c r="P850" s="66" t="s">
        <v>10500</v>
      </c>
    </row>
    <row r="851" spans="1:16">
      <c r="A851" s="98">
        <v>909</v>
      </c>
      <c r="B851" s="16" t="s">
        <v>295</v>
      </c>
      <c r="C851" s="16" t="s">
        <v>296</v>
      </c>
      <c r="D851" s="16" t="s">
        <v>4276</v>
      </c>
      <c r="E851" s="18">
        <v>45853</v>
      </c>
      <c r="F851" s="16" t="s">
        <v>2510</v>
      </c>
      <c r="G851" s="19">
        <v>8599107</v>
      </c>
      <c r="H851" s="19">
        <v>2579732</v>
      </c>
      <c r="I851" s="19">
        <v>2379732</v>
      </c>
      <c r="J851" s="19">
        <v>200000</v>
      </c>
      <c r="K851" s="19">
        <v>0</v>
      </c>
      <c r="L851" s="19">
        <v>0</v>
      </c>
      <c r="M851" s="19">
        <v>0</v>
      </c>
      <c r="N851" s="19">
        <v>0</v>
      </c>
      <c r="O851" s="19">
        <v>200000</v>
      </c>
      <c r="P851" s="66" t="s">
        <v>10500</v>
      </c>
    </row>
    <row r="852" spans="1:16">
      <c r="A852" s="98">
        <v>911</v>
      </c>
      <c r="B852" s="16" t="s">
        <v>395</v>
      </c>
      <c r="C852" s="16" t="s">
        <v>68</v>
      </c>
      <c r="D852" s="16" t="s">
        <v>4278</v>
      </c>
      <c r="E852" s="18">
        <v>44953</v>
      </c>
      <c r="F852" s="16" t="s">
        <v>4280</v>
      </c>
      <c r="G852" s="19">
        <v>8000000</v>
      </c>
      <c r="H852" s="19">
        <v>8000000</v>
      </c>
      <c r="I852" s="19">
        <v>7803000</v>
      </c>
      <c r="J852" s="19">
        <v>197000</v>
      </c>
      <c r="K852" s="19">
        <v>0</v>
      </c>
      <c r="L852" s="19">
        <v>0</v>
      </c>
      <c r="M852" s="19">
        <v>0</v>
      </c>
      <c r="N852" s="19">
        <v>0</v>
      </c>
      <c r="O852" s="19">
        <v>197000</v>
      </c>
      <c r="P852" s="66" t="s">
        <v>10500</v>
      </c>
    </row>
    <row r="853" spans="1:16">
      <c r="A853" s="98">
        <v>913</v>
      </c>
      <c r="B853" s="16" t="s">
        <v>355</v>
      </c>
      <c r="C853" s="16" t="s">
        <v>356</v>
      </c>
      <c r="D853" s="16" t="s">
        <v>4286</v>
      </c>
      <c r="E853" s="18">
        <v>45272</v>
      </c>
      <c r="F853" s="16" t="s">
        <v>4288</v>
      </c>
      <c r="G853" s="19">
        <v>9608400</v>
      </c>
      <c r="H853" s="19">
        <v>5957208</v>
      </c>
      <c r="I853" s="19">
        <v>5765040</v>
      </c>
      <c r="J853" s="19">
        <v>192168</v>
      </c>
      <c r="K853" s="19">
        <v>0</v>
      </c>
      <c r="L853" s="19">
        <v>0</v>
      </c>
      <c r="M853" s="19">
        <v>192168</v>
      </c>
      <c r="N853" s="19">
        <v>0</v>
      </c>
      <c r="O853" s="19">
        <v>0</v>
      </c>
      <c r="P853" s="66" t="s">
        <v>10500</v>
      </c>
    </row>
    <row r="854" spans="1:16">
      <c r="A854" s="98">
        <v>914</v>
      </c>
      <c r="B854" s="16" t="s">
        <v>1884</v>
      </c>
      <c r="C854" s="16" t="s">
        <v>1983</v>
      </c>
      <c r="D854" s="16" t="s">
        <v>4291</v>
      </c>
      <c r="E854" s="18">
        <v>45097</v>
      </c>
      <c r="F854" s="16" t="s">
        <v>3426</v>
      </c>
      <c r="G854" s="19">
        <v>8800000</v>
      </c>
      <c r="H854" s="19">
        <v>7920000</v>
      </c>
      <c r="I854" s="19">
        <v>7727964</v>
      </c>
      <c r="J854" s="19">
        <v>192036</v>
      </c>
      <c r="K854" s="19">
        <v>0</v>
      </c>
      <c r="L854" s="19">
        <v>0</v>
      </c>
      <c r="M854" s="19">
        <v>192036</v>
      </c>
      <c r="N854" s="19">
        <v>0</v>
      </c>
      <c r="O854" s="19">
        <v>0</v>
      </c>
      <c r="P854" s="66" t="s">
        <v>10500</v>
      </c>
    </row>
    <row r="855" spans="1:16">
      <c r="A855" s="98">
        <v>915</v>
      </c>
      <c r="B855" s="16" t="s">
        <v>130</v>
      </c>
      <c r="C855" s="16" t="s">
        <v>29</v>
      </c>
      <c r="D855" s="16" t="s">
        <v>1994</v>
      </c>
      <c r="E855" s="18">
        <v>46098</v>
      </c>
      <c r="F855" s="16" t="s">
        <v>1615</v>
      </c>
      <c r="G855" s="19">
        <v>3307195</v>
      </c>
      <c r="H855" s="19">
        <v>2811118</v>
      </c>
      <c r="I855" s="19">
        <v>2619559</v>
      </c>
      <c r="J855" s="19">
        <v>191559</v>
      </c>
      <c r="K855" s="19">
        <v>0</v>
      </c>
      <c r="L855" s="19">
        <v>0</v>
      </c>
      <c r="M855" s="19">
        <v>191559</v>
      </c>
      <c r="N855" s="19">
        <v>0</v>
      </c>
      <c r="O855" s="19">
        <v>0</v>
      </c>
      <c r="P855" s="66" t="s">
        <v>10500</v>
      </c>
    </row>
    <row r="856" spans="1:16">
      <c r="A856" s="98">
        <v>916</v>
      </c>
      <c r="B856" s="16" t="s">
        <v>1429</v>
      </c>
      <c r="C856" s="16" t="s">
        <v>192</v>
      </c>
      <c r="D856" s="16" t="s">
        <v>2444</v>
      </c>
      <c r="E856" s="18">
        <v>46101</v>
      </c>
      <c r="F856" s="16" t="s">
        <v>1480</v>
      </c>
      <c r="G856" s="19">
        <v>1805600</v>
      </c>
      <c r="H856" s="19">
        <v>1805600</v>
      </c>
      <c r="I856" s="19">
        <v>1614500</v>
      </c>
      <c r="J856" s="19">
        <v>191100</v>
      </c>
      <c r="K856" s="19">
        <v>0</v>
      </c>
      <c r="L856" s="19">
        <v>191100</v>
      </c>
      <c r="M856" s="19">
        <v>0</v>
      </c>
      <c r="N856" s="19">
        <v>0</v>
      </c>
      <c r="O856" s="19">
        <v>0</v>
      </c>
      <c r="P856" s="66" t="s">
        <v>10500</v>
      </c>
    </row>
    <row r="857" spans="1:16">
      <c r="A857" s="98">
        <v>917</v>
      </c>
      <c r="B857" s="16" t="s">
        <v>355</v>
      </c>
      <c r="C857" s="16" t="s">
        <v>357</v>
      </c>
      <c r="D857" s="16" t="s">
        <v>4311</v>
      </c>
      <c r="E857" s="18">
        <v>45632</v>
      </c>
      <c r="F857" s="16" t="s">
        <v>4313</v>
      </c>
      <c r="G857" s="19">
        <v>9514400</v>
      </c>
      <c r="H857" s="19">
        <v>5898928</v>
      </c>
      <c r="I857" s="19">
        <v>5708640</v>
      </c>
      <c r="J857" s="19">
        <v>190288</v>
      </c>
      <c r="K857" s="19">
        <v>0</v>
      </c>
      <c r="L857" s="19">
        <v>0</v>
      </c>
      <c r="M857" s="19">
        <v>190288</v>
      </c>
      <c r="N857" s="19">
        <v>0</v>
      </c>
      <c r="O857" s="19">
        <v>0</v>
      </c>
      <c r="P857" s="66" t="s">
        <v>10500</v>
      </c>
    </row>
    <row r="858" spans="1:16">
      <c r="A858" s="98">
        <v>918</v>
      </c>
      <c r="B858" s="16" t="s">
        <v>355</v>
      </c>
      <c r="C858" s="16" t="s">
        <v>357</v>
      </c>
      <c r="D858" s="16" t="s">
        <v>4314</v>
      </c>
      <c r="E858" s="18">
        <v>45420</v>
      </c>
      <c r="F858" s="16" t="s">
        <v>3323</v>
      </c>
      <c r="G858" s="19">
        <v>9514286</v>
      </c>
      <c r="H858" s="19">
        <v>6850285</v>
      </c>
      <c r="I858" s="19">
        <v>6659999</v>
      </c>
      <c r="J858" s="19">
        <v>190286</v>
      </c>
      <c r="K858" s="19">
        <v>0</v>
      </c>
      <c r="L858" s="19">
        <v>0</v>
      </c>
      <c r="M858" s="19">
        <v>190286</v>
      </c>
      <c r="N858" s="19">
        <v>0</v>
      </c>
      <c r="O858" s="19">
        <v>0</v>
      </c>
      <c r="P858" s="66" t="s">
        <v>10500</v>
      </c>
    </row>
    <row r="859" spans="1:16">
      <c r="A859" s="98">
        <v>921</v>
      </c>
      <c r="B859" s="16" t="s">
        <v>1575</v>
      </c>
      <c r="C859" s="16" t="s">
        <v>172</v>
      </c>
      <c r="D859" s="16" t="s">
        <v>4347</v>
      </c>
      <c r="E859" s="18">
        <v>45713</v>
      </c>
      <c r="F859" s="16" t="s">
        <v>2745</v>
      </c>
      <c r="G859" s="19">
        <v>2366000</v>
      </c>
      <c r="H859" s="19">
        <v>1585220</v>
      </c>
      <c r="I859" s="19">
        <v>1397360</v>
      </c>
      <c r="J859" s="19">
        <v>187860</v>
      </c>
      <c r="K859" s="19">
        <v>0</v>
      </c>
      <c r="L859" s="19">
        <v>118300</v>
      </c>
      <c r="M859" s="19">
        <v>69560</v>
      </c>
      <c r="N859" s="19">
        <v>0</v>
      </c>
      <c r="O859" s="19">
        <v>0</v>
      </c>
      <c r="P859" s="66" t="s">
        <v>10500</v>
      </c>
    </row>
    <row r="860" spans="1:16">
      <c r="A860" s="98">
        <v>922</v>
      </c>
      <c r="B860" s="16" t="s">
        <v>400</v>
      </c>
      <c r="C860" s="16" t="s">
        <v>70</v>
      </c>
      <c r="D860" s="16" t="s">
        <v>4349</v>
      </c>
      <c r="E860" s="18">
        <v>44834</v>
      </c>
      <c r="F860" s="16" t="s">
        <v>2395</v>
      </c>
      <c r="G860" s="19">
        <v>14225600</v>
      </c>
      <c r="H860" s="19">
        <v>14225600</v>
      </c>
      <c r="I860" s="19">
        <v>14038372</v>
      </c>
      <c r="J860" s="19">
        <v>187228</v>
      </c>
      <c r="K860" s="19">
        <v>0</v>
      </c>
      <c r="L860" s="19">
        <v>0</v>
      </c>
      <c r="M860" s="19">
        <v>0</v>
      </c>
      <c r="N860" s="19">
        <v>0</v>
      </c>
      <c r="O860" s="19">
        <v>187228</v>
      </c>
      <c r="P860" s="66" t="s">
        <v>10500</v>
      </c>
    </row>
    <row r="861" spans="1:16">
      <c r="A861" s="98">
        <v>923</v>
      </c>
      <c r="B861" s="16" t="s">
        <v>395</v>
      </c>
      <c r="C861" s="16" t="s">
        <v>68</v>
      </c>
      <c r="D861" s="16" t="s">
        <v>4354</v>
      </c>
      <c r="E861" s="18">
        <v>44084</v>
      </c>
      <c r="F861" s="16" t="s">
        <v>4356</v>
      </c>
      <c r="G861" s="19">
        <v>7670000</v>
      </c>
      <c r="H861" s="19">
        <v>7670000</v>
      </c>
      <c r="I861" s="19">
        <v>7483520</v>
      </c>
      <c r="J861" s="19">
        <v>186480</v>
      </c>
      <c r="K861" s="19">
        <v>0</v>
      </c>
      <c r="L861" s="19">
        <v>0</v>
      </c>
      <c r="M861" s="19">
        <v>0</v>
      </c>
      <c r="N861" s="19">
        <v>0</v>
      </c>
      <c r="O861" s="19">
        <v>186480</v>
      </c>
      <c r="P861" s="66" t="s">
        <v>10500</v>
      </c>
    </row>
    <row r="862" spans="1:16">
      <c r="A862" s="98">
        <v>924</v>
      </c>
      <c r="B862" s="16" t="s">
        <v>1433</v>
      </c>
      <c r="C862" s="16" t="s">
        <v>1434</v>
      </c>
      <c r="D862" s="16" t="s">
        <v>4360</v>
      </c>
      <c r="E862" s="18">
        <v>45968</v>
      </c>
      <c r="F862" s="16" t="s">
        <v>1813</v>
      </c>
      <c r="G862" s="19">
        <v>9384000</v>
      </c>
      <c r="H862" s="19">
        <v>7507200</v>
      </c>
      <c r="I862" s="19">
        <v>7323720</v>
      </c>
      <c r="J862" s="19">
        <v>183480</v>
      </c>
      <c r="K862" s="19">
        <v>0</v>
      </c>
      <c r="L862" s="19">
        <v>0</v>
      </c>
      <c r="M862" s="19">
        <v>0</v>
      </c>
      <c r="N862" s="19">
        <v>0</v>
      </c>
      <c r="O862" s="19">
        <v>183480</v>
      </c>
      <c r="P862" s="66" t="s">
        <v>10500</v>
      </c>
    </row>
    <row r="863" spans="1:16">
      <c r="A863" s="98">
        <v>925</v>
      </c>
      <c r="B863" s="16" t="s">
        <v>107</v>
      </c>
      <c r="C863" s="16" t="s">
        <v>1460</v>
      </c>
      <c r="D863" s="16" t="s">
        <v>4364</v>
      </c>
      <c r="E863" s="18">
        <v>46013</v>
      </c>
      <c r="F863" s="16" t="s">
        <v>1425</v>
      </c>
      <c r="G863" s="19">
        <v>13094976</v>
      </c>
      <c r="H863" s="19">
        <v>7987935</v>
      </c>
      <c r="I863" s="19">
        <v>7809498</v>
      </c>
      <c r="J863" s="19">
        <v>178437</v>
      </c>
      <c r="K863" s="19">
        <v>0</v>
      </c>
      <c r="L863" s="19">
        <v>0</v>
      </c>
      <c r="M863" s="19">
        <v>178437</v>
      </c>
      <c r="N863" s="19">
        <v>0</v>
      </c>
      <c r="O863" s="19">
        <v>0</v>
      </c>
      <c r="P863" s="66" t="s">
        <v>10500</v>
      </c>
    </row>
    <row r="864" spans="1:16">
      <c r="A864" s="98">
        <v>926</v>
      </c>
      <c r="B864" s="16" t="s">
        <v>130</v>
      </c>
      <c r="C864" s="16" t="s">
        <v>22</v>
      </c>
      <c r="D864" s="16" t="s">
        <v>4366</v>
      </c>
      <c r="E864" s="18">
        <v>45320</v>
      </c>
      <c r="F864" s="16" t="s">
        <v>2922</v>
      </c>
      <c r="G864" s="19">
        <v>8266131</v>
      </c>
      <c r="H864" s="19">
        <v>7439521</v>
      </c>
      <c r="I864" s="19">
        <v>7263316</v>
      </c>
      <c r="J864" s="19">
        <v>176205</v>
      </c>
      <c r="K864" s="19">
        <v>0</v>
      </c>
      <c r="L864" s="19">
        <v>0</v>
      </c>
      <c r="M864" s="19">
        <v>176205</v>
      </c>
      <c r="N864" s="19">
        <v>0</v>
      </c>
      <c r="O864" s="19">
        <v>0</v>
      </c>
      <c r="P864" s="66" t="s">
        <v>10500</v>
      </c>
    </row>
    <row r="865" spans="1:16">
      <c r="A865" s="98">
        <v>927</v>
      </c>
      <c r="B865" s="16" t="s">
        <v>1705</v>
      </c>
      <c r="C865" s="16" t="s">
        <v>423</v>
      </c>
      <c r="D865" s="16" t="s">
        <v>4368</v>
      </c>
      <c r="E865" s="18">
        <v>45808</v>
      </c>
      <c r="F865" s="16" t="s">
        <v>4369</v>
      </c>
      <c r="G865" s="19">
        <v>10880000</v>
      </c>
      <c r="H865" s="19">
        <v>2176000</v>
      </c>
      <c r="I865" s="19">
        <v>2000051</v>
      </c>
      <c r="J865" s="19">
        <v>175949</v>
      </c>
      <c r="K865" s="19">
        <v>0</v>
      </c>
      <c r="L865" s="19">
        <v>0</v>
      </c>
      <c r="M865" s="19">
        <v>0</v>
      </c>
      <c r="N865" s="19">
        <v>0</v>
      </c>
      <c r="O865" s="19">
        <v>175949</v>
      </c>
      <c r="P865" s="66" t="s">
        <v>10500</v>
      </c>
    </row>
    <row r="866" spans="1:16">
      <c r="A866" s="98">
        <v>928</v>
      </c>
      <c r="B866" s="16" t="s">
        <v>1433</v>
      </c>
      <c r="C866" s="16" t="s">
        <v>1789</v>
      </c>
      <c r="D866" s="16" t="s">
        <v>4370</v>
      </c>
      <c r="E866" s="18">
        <v>45412</v>
      </c>
      <c r="F866" s="16" t="s">
        <v>2080</v>
      </c>
      <c r="G866" s="19">
        <v>5560000</v>
      </c>
      <c r="H866" s="19">
        <v>4670400</v>
      </c>
      <c r="I866" s="19">
        <v>4500000</v>
      </c>
      <c r="J866" s="19">
        <v>170400</v>
      </c>
      <c r="K866" s="19">
        <v>0</v>
      </c>
      <c r="L866" s="19">
        <v>0</v>
      </c>
      <c r="M866" s="19">
        <v>0</v>
      </c>
      <c r="N866" s="19">
        <v>0</v>
      </c>
      <c r="O866" s="19">
        <v>170400</v>
      </c>
      <c r="P866" s="66" t="s">
        <v>10500</v>
      </c>
    </row>
    <row r="867" spans="1:16">
      <c r="A867" s="98">
        <v>929</v>
      </c>
      <c r="B867" s="16" t="s">
        <v>1433</v>
      </c>
      <c r="C867" s="16" t="s">
        <v>1789</v>
      </c>
      <c r="D867" s="16" t="s">
        <v>4372</v>
      </c>
      <c r="E867" s="18">
        <v>45094</v>
      </c>
      <c r="F867" s="16" t="s">
        <v>4374</v>
      </c>
      <c r="G867" s="19">
        <v>6672000</v>
      </c>
      <c r="H867" s="19">
        <v>4670400</v>
      </c>
      <c r="I867" s="19">
        <v>4500001</v>
      </c>
      <c r="J867" s="19">
        <v>170399</v>
      </c>
      <c r="K867" s="19">
        <v>0</v>
      </c>
      <c r="L867" s="19">
        <v>0</v>
      </c>
      <c r="M867" s="19">
        <v>0</v>
      </c>
      <c r="N867" s="19">
        <v>0</v>
      </c>
      <c r="O867" s="19">
        <v>170399</v>
      </c>
      <c r="P867" s="66" t="s">
        <v>10500</v>
      </c>
    </row>
    <row r="868" spans="1:16">
      <c r="A868" s="98">
        <v>930</v>
      </c>
      <c r="B868" s="16" t="s">
        <v>1884</v>
      </c>
      <c r="C868" s="16" t="s">
        <v>2010</v>
      </c>
      <c r="D868" s="16" t="s">
        <v>2349</v>
      </c>
      <c r="E868" s="18">
        <v>44926</v>
      </c>
      <c r="F868" s="16" t="s">
        <v>2351</v>
      </c>
      <c r="G868" s="19">
        <v>8266625</v>
      </c>
      <c r="H868" s="19">
        <v>7439962</v>
      </c>
      <c r="I868" s="19">
        <v>7269661</v>
      </c>
      <c r="J868" s="19">
        <v>170301</v>
      </c>
      <c r="K868" s="19">
        <v>0</v>
      </c>
      <c r="L868" s="19">
        <v>0</v>
      </c>
      <c r="M868" s="19">
        <v>170301</v>
      </c>
      <c r="N868" s="19">
        <v>0</v>
      </c>
      <c r="O868" s="19">
        <v>0</v>
      </c>
      <c r="P868" s="66" t="s">
        <v>10500</v>
      </c>
    </row>
    <row r="869" spans="1:16">
      <c r="A869" s="98">
        <v>931</v>
      </c>
      <c r="B869" s="16" t="s">
        <v>400</v>
      </c>
      <c r="C869" s="16" t="s">
        <v>71</v>
      </c>
      <c r="D869" s="16" t="s">
        <v>4375</v>
      </c>
      <c r="E869" s="18">
        <v>44439</v>
      </c>
      <c r="F869" s="16" t="s">
        <v>4377</v>
      </c>
      <c r="G869" s="19">
        <v>3570000</v>
      </c>
      <c r="H869" s="19">
        <v>3570000</v>
      </c>
      <c r="I869" s="19">
        <v>3400000</v>
      </c>
      <c r="J869" s="19">
        <v>170000</v>
      </c>
      <c r="K869" s="19">
        <v>0</v>
      </c>
      <c r="L869" s="19">
        <v>0</v>
      </c>
      <c r="M869" s="19">
        <v>0</v>
      </c>
      <c r="N869" s="19">
        <v>0</v>
      </c>
      <c r="O869" s="19">
        <v>170000</v>
      </c>
      <c r="P869" s="66" t="s">
        <v>10500</v>
      </c>
    </row>
    <row r="870" spans="1:16">
      <c r="A870" s="98">
        <v>932</v>
      </c>
      <c r="B870" s="16" t="s">
        <v>318</v>
      </c>
      <c r="C870" s="16" t="s">
        <v>319</v>
      </c>
      <c r="D870" s="16" t="s">
        <v>2790</v>
      </c>
      <c r="E870" s="18">
        <v>45456</v>
      </c>
      <c r="F870" s="16" t="s">
        <v>2792</v>
      </c>
      <c r="G870" s="19">
        <v>5067600</v>
      </c>
      <c r="H870" s="19">
        <v>5067600</v>
      </c>
      <c r="I870" s="19">
        <v>4905436</v>
      </c>
      <c r="J870" s="19">
        <v>162164</v>
      </c>
      <c r="K870" s="19">
        <v>0</v>
      </c>
      <c r="L870" s="19">
        <v>0</v>
      </c>
      <c r="M870" s="19">
        <v>162164</v>
      </c>
      <c r="N870" s="19">
        <v>0</v>
      </c>
      <c r="O870" s="19">
        <v>0</v>
      </c>
      <c r="P870" s="66" t="s">
        <v>10500</v>
      </c>
    </row>
    <row r="871" spans="1:16">
      <c r="A871" s="98">
        <v>933</v>
      </c>
      <c r="B871" s="16" t="s">
        <v>130</v>
      </c>
      <c r="C871" s="16" t="s">
        <v>1496</v>
      </c>
      <c r="D871" s="16" t="s">
        <v>4383</v>
      </c>
      <c r="E871" s="18">
        <v>45772</v>
      </c>
      <c r="F871" s="16" t="s">
        <v>2500</v>
      </c>
      <c r="G871" s="19">
        <v>21077033</v>
      </c>
      <c r="H871" s="19">
        <v>8430814</v>
      </c>
      <c r="I871" s="19">
        <v>8274814</v>
      </c>
      <c r="J871" s="19">
        <v>156000</v>
      </c>
      <c r="K871" s="19">
        <v>0</v>
      </c>
      <c r="L871" s="19">
        <v>0</v>
      </c>
      <c r="M871" s="19">
        <v>0</v>
      </c>
      <c r="N871" s="19">
        <v>0</v>
      </c>
      <c r="O871" s="19">
        <v>156000</v>
      </c>
      <c r="P871" s="66" t="s">
        <v>10500</v>
      </c>
    </row>
    <row r="872" spans="1:16">
      <c r="A872" s="98">
        <v>934</v>
      </c>
      <c r="B872" s="16" t="s">
        <v>400</v>
      </c>
      <c r="C872" s="16" t="s">
        <v>70</v>
      </c>
      <c r="D872" s="16" t="s">
        <v>4389</v>
      </c>
      <c r="E872" s="18">
        <v>44978</v>
      </c>
      <c r="F872" s="16" t="s">
        <v>4110</v>
      </c>
      <c r="G872" s="19">
        <v>15060000</v>
      </c>
      <c r="H872" s="19">
        <v>15060000</v>
      </c>
      <c r="I872" s="19">
        <v>14909400</v>
      </c>
      <c r="J872" s="19">
        <v>150600</v>
      </c>
      <c r="K872" s="19">
        <v>0</v>
      </c>
      <c r="L872" s="19">
        <v>0</v>
      </c>
      <c r="M872" s="19">
        <v>0</v>
      </c>
      <c r="N872" s="19">
        <v>0</v>
      </c>
      <c r="O872" s="19">
        <v>150600</v>
      </c>
      <c r="P872" s="66" t="s">
        <v>10500</v>
      </c>
    </row>
    <row r="873" spans="1:16">
      <c r="A873" s="98">
        <v>935</v>
      </c>
      <c r="B873" s="16" t="s">
        <v>1447</v>
      </c>
      <c r="C873" s="16" t="s">
        <v>1464</v>
      </c>
      <c r="D873" s="16" t="s">
        <v>4391</v>
      </c>
      <c r="E873" s="18">
        <v>46053</v>
      </c>
      <c r="F873" s="16" t="s">
        <v>4393</v>
      </c>
      <c r="G873" s="19">
        <v>31500000</v>
      </c>
      <c r="H873" s="19">
        <v>3150000</v>
      </c>
      <c r="I873" s="19">
        <v>3000000</v>
      </c>
      <c r="J873" s="19">
        <v>150000</v>
      </c>
      <c r="K873" s="19">
        <v>0</v>
      </c>
      <c r="L873" s="19">
        <v>150000</v>
      </c>
      <c r="M873" s="19">
        <v>0</v>
      </c>
      <c r="N873" s="19">
        <v>0</v>
      </c>
      <c r="O873" s="19">
        <v>0</v>
      </c>
      <c r="P873" s="66" t="s">
        <v>10500</v>
      </c>
    </row>
    <row r="874" spans="1:16">
      <c r="A874" s="98">
        <v>936</v>
      </c>
      <c r="B874" s="16" t="s">
        <v>130</v>
      </c>
      <c r="C874" s="16" t="s">
        <v>22</v>
      </c>
      <c r="D874" s="16" t="s">
        <v>2915</v>
      </c>
      <c r="E874" s="18">
        <v>44951</v>
      </c>
      <c r="F874" s="16" t="s">
        <v>2917</v>
      </c>
      <c r="G874" s="19">
        <v>11570172</v>
      </c>
      <c r="H874" s="19">
        <v>10316740</v>
      </c>
      <c r="I874" s="19">
        <v>10167304.199999999</v>
      </c>
      <c r="J874" s="19">
        <v>149435.79999999999</v>
      </c>
      <c r="K874" s="19">
        <v>0</v>
      </c>
      <c r="L874" s="19">
        <v>0</v>
      </c>
      <c r="M874" s="19">
        <v>149435.79999999999</v>
      </c>
      <c r="N874" s="19">
        <v>0</v>
      </c>
      <c r="O874" s="19">
        <v>0</v>
      </c>
      <c r="P874" s="66" t="s">
        <v>10500</v>
      </c>
    </row>
    <row r="875" spans="1:16">
      <c r="A875" s="98">
        <v>937</v>
      </c>
      <c r="B875" s="16" t="s">
        <v>400</v>
      </c>
      <c r="C875" s="16" t="s">
        <v>70</v>
      </c>
      <c r="D875" s="16" t="s">
        <v>4394</v>
      </c>
      <c r="E875" s="18">
        <v>44978</v>
      </c>
      <c r="F875" s="16" t="s">
        <v>4110</v>
      </c>
      <c r="G875" s="19">
        <v>14720000</v>
      </c>
      <c r="H875" s="19">
        <v>14720000</v>
      </c>
      <c r="I875" s="19">
        <v>14572800</v>
      </c>
      <c r="J875" s="19">
        <v>147200</v>
      </c>
      <c r="K875" s="19">
        <v>0</v>
      </c>
      <c r="L875" s="19">
        <v>0</v>
      </c>
      <c r="M875" s="19">
        <v>0</v>
      </c>
      <c r="N875" s="19">
        <v>0</v>
      </c>
      <c r="O875" s="19">
        <v>147200</v>
      </c>
      <c r="P875" s="66" t="s">
        <v>10500</v>
      </c>
    </row>
    <row r="876" spans="1:16">
      <c r="A876" s="98">
        <v>938</v>
      </c>
      <c r="B876" s="16" t="s">
        <v>1705</v>
      </c>
      <c r="C876" s="16" t="s">
        <v>76</v>
      </c>
      <c r="D876" s="16" t="s">
        <v>4395</v>
      </c>
      <c r="E876" s="18">
        <v>45688</v>
      </c>
      <c r="F876" s="16" t="s">
        <v>1853</v>
      </c>
      <c r="G876" s="19">
        <v>16613750</v>
      </c>
      <c r="H876" s="19">
        <v>1661375</v>
      </c>
      <c r="I876" s="19">
        <v>1515000</v>
      </c>
      <c r="J876" s="19">
        <v>146375</v>
      </c>
      <c r="K876" s="19">
        <v>0</v>
      </c>
      <c r="L876" s="19">
        <v>0</v>
      </c>
      <c r="M876" s="19">
        <v>0</v>
      </c>
      <c r="N876" s="19">
        <v>0</v>
      </c>
      <c r="O876" s="19">
        <v>146375</v>
      </c>
      <c r="P876" s="66" t="s">
        <v>10500</v>
      </c>
    </row>
    <row r="877" spans="1:16">
      <c r="A877" s="98">
        <v>940</v>
      </c>
      <c r="B877" s="16" t="s">
        <v>1433</v>
      </c>
      <c r="C877" s="16" t="s">
        <v>1434</v>
      </c>
      <c r="D877" s="16" t="s">
        <v>4396</v>
      </c>
      <c r="E877" s="18">
        <v>45260</v>
      </c>
      <c r="F877" s="16" t="s">
        <v>4398</v>
      </c>
      <c r="G877" s="19">
        <v>12055800</v>
      </c>
      <c r="H877" s="19">
        <v>9041850</v>
      </c>
      <c r="I877" s="19">
        <v>8899116</v>
      </c>
      <c r="J877" s="19">
        <v>142734</v>
      </c>
      <c r="K877" s="19">
        <v>0</v>
      </c>
      <c r="L877" s="19">
        <v>0</v>
      </c>
      <c r="M877" s="19">
        <v>0</v>
      </c>
      <c r="N877" s="19">
        <v>0</v>
      </c>
      <c r="O877" s="19">
        <v>142734</v>
      </c>
      <c r="P877" s="66" t="s">
        <v>10500</v>
      </c>
    </row>
    <row r="878" spans="1:16">
      <c r="A878" s="98">
        <v>941</v>
      </c>
      <c r="B878" s="16" t="s">
        <v>355</v>
      </c>
      <c r="C878" s="16" t="s">
        <v>1588</v>
      </c>
      <c r="D878" s="16" t="s">
        <v>4401</v>
      </c>
      <c r="E878" s="18">
        <v>45838</v>
      </c>
      <c r="F878" s="16" t="s">
        <v>4403</v>
      </c>
      <c r="G878" s="19">
        <v>6563200</v>
      </c>
      <c r="H878" s="19">
        <v>3741024</v>
      </c>
      <c r="I878" s="19">
        <v>3603496</v>
      </c>
      <c r="J878" s="19">
        <v>137528</v>
      </c>
      <c r="K878" s="19">
        <v>0</v>
      </c>
      <c r="L878" s="19">
        <v>0</v>
      </c>
      <c r="M878" s="19">
        <v>137528</v>
      </c>
      <c r="N878" s="19">
        <v>0</v>
      </c>
      <c r="O878" s="19">
        <v>0</v>
      </c>
      <c r="P878" s="66" t="s">
        <v>10500</v>
      </c>
    </row>
    <row r="879" spans="1:16">
      <c r="A879" s="98">
        <v>942</v>
      </c>
      <c r="B879" s="16" t="s">
        <v>395</v>
      </c>
      <c r="C879" s="16" t="s">
        <v>68</v>
      </c>
      <c r="D879" s="16" t="s">
        <v>4404</v>
      </c>
      <c r="E879" s="18">
        <v>44778</v>
      </c>
      <c r="F879" s="16" t="s">
        <v>4406</v>
      </c>
      <c r="G879" s="19">
        <v>8275000</v>
      </c>
      <c r="H879" s="19">
        <v>8275000</v>
      </c>
      <c r="I879" s="19">
        <v>8137500</v>
      </c>
      <c r="J879" s="19">
        <v>137500</v>
      </c>
      <c r="K879" s="19">
        <v>0</v>
      </c>
      <c r="L879" s="19">
        <v>0</v>
      </c>
      <c r="M879" s="19">
        <v>0</v>
      </c>
      <c r="N879" s="19">
        <v>0</v>
      </c>
      <c r="O879" s="19">
        <v>137500</v>
      </c>
      <c r="P879" s="66" t="s">
        <v>10500</v>
      </c>
    </row>
    <row r="880" spans="1:16">
      <c r="A880" s="98">
        <v>943</v>
      </c>
      <c r="B880" s="16" t="s">
        <v>1429</v>
      </c>
      <c r="C880" s="16" t="s">
        <v>39</v>
      </c>
      <c r="D880" s="16" t="s">
        <v>4407</v>
      </c>
      <c r="E880" s="18">
        <v>44789</v>
      </c>
      <c r="F880" s="16" t="s">
        <v>4115</v>
      </c>
      <c r="G880" s="19">
        <v>2891000</v>
      </c>
      <c r="H880" s="19">
        <v>2891000</v>
      </c>
      <c r="I880" s="19">
        <v>2753600</v>
      </c>
      <c r="J880" s="19">
        <v>137400</v>
      </c>
      <c r="K880" s="19">
        <v>0</v>
      </c>
      <c r="L880" s="19">
        <v>0</v>
      </c>
      <c r="M880" s="19">
        <v>0</v>
      </c>
      <c r="N880" s="19">
        <v>0</v>
      </c>
      <c r="O880" s="19">
        <v>137400</v>
      </c>
      <c r="P880" s="66" t="s">
        <v>10500</v>
      </c>
    </row>
    <row r="881" spans="1:16">
      <c r="A881" s="98">
        <v>944</v>
      </c>
      <c r="B881" s="16" t="s">
        <v>355</v>
      </c>
      <c r="C881" s="16" t="s">
        <v>1801</v>
      </c>
      <c r="D881" s="16" t="s">
        <v>4253</v>
      </c>
      <c r="E881" s="18">
        <v>45870</v>
      </c>
      <c r="F881" s="16" t="s">
        <v>1952</v>
      </c>
      <c r="G881" s="19">
        <v>6803400</v>
      </c>
      <c r="H881" s="19">
        <v>3877938</v>
      </c>
      <c r="I881" s="19">
        <v>3747527</v>
      </c>
      <c r="J881" s="19">
        <v>130411</v>
      </c>
      <c r="K881" s="19">
        <v>0</v>
      </c>
      <c r="L881" s="19">
        <v>130411</v>
      </c>
      <c r="M881" s="19">
        <v>0</v>
      </c>
      <c r="N881" s="19">
        <v>0</v>
      </c>
      <c r="O881" s="19">
        <v>0</v>
      </c>
      <c r="P881" s="66" t="s">
        <v>10500</v>
      </c>
    </row>
    <row r="882" spans="1:16">
      <c r="A882" s="98">
        <v>945</v>
      </c>
      <c r="B882" s="16" t="s">
        <v>355</v>
      </c>
      <c r="C882" s="16" t="s">
        <v>357</v>
      </c>
      <c r="D882" s="16" t="s">
        <v>4415</v>
      </c>
      <c r="E882" s="18">
        <v>45473</v>
      </c>
      <c r="F882" s="16" t="s">
        <v>2900</v>
      </c>
      <c r="G882" s="19">
        <v>6507928</v>
      </c>
      <c r="H882" s="19">
        <v>4034916</v>
      </c>
      <c r="I882" s="19">
        <v>3904757</v>
      </c>
      <c r="J882" s="19">
        <v>130159</v>
      </c>
      <c r="K882" s="19">
        <v>0</v>
      </c>
      <c r="L882" s="19">
        <v>0</v>
      </c>
      <c r="M882" s="19">
        <v>130159</v>
      </c>
      <c r="N882" s="19">
        <v>0</v>
      </c>
      <c r="O882" s="19">
        <v>0</v>
      </c>
      <c r="P882" s="66" t="s">
        <v>10500</v>
      </c>
    </row>
    <row r="883" spans="1:16">
      <c r="A883" s="98">
        <v>946</v>
      </c>
      <c r="B883" s="16" t="s">
        <v>318</v>
      </c>
      <c r="C883" s="16" t="s">
        <v>319</v>
      </c>
      <c r="D883" s="16" t="s">
        <v>4419</v>
      </c>
      <c r="E883" s="18">
        <v>45473</v>
      </c>
      <c r="F883" s="16" t="s">
        <v>2615</v>
      </c>
      <c r="G883" s="19">
        <v>5052150</v>
      </c>
      <c r="H883" s="19">
        <v>5052150</v>
      </c>
      <c r="I883" s="19">
        <v>4923799</v>
      </c>
      <c r="J883" s="19">
        <v>128351</v>
      </c>
      <c r="K883" s="19">
        <v>0</v>
      </c>
      <c r="L883" s="19">
        <v>0</v>
      </c>
      <c r="M883" s="19">
        <v>128351</v>
      </c>
      <c r="N883" s="19">
        <v>0</v>
      </c>
      <c r="O883" s="19">
        <v>0</v>
      </c>
      <c r="P883" s="66" t="s">
        <v>10500</v>
      </c>
    </row>
    <row r="884" spans="1:16">
      <c r="A884" s="98">
        <v>947</v>
      </c>
      <c r="B884" s="16" t="s">
        <v>318</v>
      </c>
      <c r="C884" s="16" t="s">
        <v>320</v>
      </c>
      <c r="D884" s="16" t="s">
        <v>3308</v>
      </c>
      <c r="E884" s="18">
        <v>45565</v>
      </c>
      <c r="F884" s="16" t="s">
        <v>3310</v>
      </c>
      <c r="G884" s="19">
        <v>5122000</v>
      </c>
      <c r="H884" s="19">
        <v>5122000</v>
      </c>
      <c r="I884" s="19">
        <v>4994111</v>
      </c>
      <c r="J884" s="19">
        <v>127889</v>
      </c>
      <c r="K884" s="19">
        <v>0</v>
      </c>
      <c r="L884" s="19">
        <v>0</v>
      </c>
      <c r="M884" s="19">
        <v>127889</v>
      </c>
      <c r="N884" s="19">
        <v>0</v>
      </c>
      <c r="O884" s="19">
        <v>0</v>
      </c>
      <c r="P884" s="66" t="s">
        <v>10500</v>
      </c>
    </row>
    <row r="885" spans="1:16">
      <c r="A885" s="98">
        <v>948</v>
      </c>
      <c r="B885" s="16" t="s">
        <v>318</v>
      </c>
      <c r="C885" s="16" t="s">
        <v>320</v>
      </c>
      <c r="D885" s="16" t="s">
        <v>4423</v>
      </c>
      <c r="E885" s="18">
        <v>45889</v>
      </c>
      <c r="F885" s="16" t="s">
        <v>4425</v>
      </c>
      <c r="G885" s="19">
        <v>5449392</v>
      </c>
      <c r="H885" s="19">
        <v>5449392</v>
      </c>
      <c r="I885" s="19">
        <v>5322892</v>
      </c>
      <c r="J885" s="19">
        <v>126500</v>
      </c>
      <c r="K885" s="19">
        <v>0</v>
      </c>
      <c r="L885" s="19">
        <v>0</v>
      </c>
      <c r="M885" s="19">
        <v>126500</v>
      </c>
      <c r="N885" s="19">
        <v>0</v>
      </c>
      <c r="O885" s="19">
        <v>0</v>
      </c>
      <c r="P885" s="66" t="s">
        <v>10500</v>
      </c>
    </row>
    <row r="886" spans="1:16">
      <c r="A886" s="98">
        <v>949</v>
      </c>
      <c r="B886" s="16" t="s">
        <v>1575</v>
      </c>
      <c r="C886" s="16" t="s">
        <v>172</v>
      </c>
      <c r="D886" s="16" t="s">
        <v>4251</v>
      </c>
      <c r="E886" s="18">
        <v>45716</v>
      </c>
      <c r="F886" s="16" t="s">
        <v>1924</v>
      </c>
      <c r="G886" s="19">
        <v>2392300</v>
      </c>
      <c r="H886" s="19">
        <v>1483226</v>
      </c>
      <c r="I886" s="19">
        <v>1358430</v>
      </c>
      <c r="J886" s="19">
        <v>124796</v>
      </c>
      <c r="K886" s="19">
        <v>0</v>
      </c>
      <c r="L886" s="19">
        <v>0</v>
      </c>
      <c r="M886" s="19">
        <v>71769</v>
      </c>
      <c r="N886" s="19">
        <v>0</v>
      </c>
      <c r="O886" s="19">
        <v>53027</v>
      </c>
      <c r="P886" s="66" t="s">
        <v>10500</v>
      </c>
    </row>
    <row r="887" spans="1:16">
      <c r="A887" s="98">
        <v>951</v>
      </c>
      <c r="B887" s="16" t="s">
        <v>1575</v>
      </c>
      <c r="C887" s="16" t="s">
        <v>172</v>
      </c>
      <c r="D887" s="16" t="s">
        <v>4295</v>
      </c>
      <c r="E887" s="18">
        <v>45714</v>
      </c>
      <c r="F887" s="16" t="s">
        <v>4297</v>
      </c>
      <c r="G887" s="19">
        <v>2392300</v>
      </c>
      <c r="H887" s="19">
        <v>1722456</v>
      </c>
      <c r="I887" s="19">
        <v>1602841</v>
      </c>
      <c r="J887" s="19">
        <v>119615</v>
      </c>
      <c r="K887" s="19">
        <v>0</v>
      </c>
      <c r="L887" s="19">
        <v>119615</v>
      </c>
      <c r="M887" s="19">
        <v>0</v>
      </c>
      <c r="N887" s="19">
        <v>0</v>
      </c>
      <c r="O887" s="19">
        <v>0</v>
      </c>
      <c r="P887" s="66" t="s">
        <v>10500</v>
      </c>
    </row>
    <row r="888" spans="1:16">
      <c r="A888" s="98">
        <v>952</v>
      </c>
      <c r="B888" s="16" t="s">
        <v>1575</v>
      </c>
      <c r="C888" s="16" t="s">
        <v>172</v>
      </c>
      <c r="D888" s="16" t="s">
        <v>4298</v>
      </c>
      <c r="E888" s="18">
        <v>45714</v>
      </c>
      <c r="F888" s="16" t="s">
        <v>4300</v>
      </c>
      <c r="G888" s="19">
        <v>2392300</v>
      </c>
      <c r="H888" s="19">
        <v>1722456</v>
      </c>
      <c r="I888" s="19">
        <v>1602841</v>
      </c>
      <c r="J888" s="19">
        <v>119615</v>
      </c>
      <c r="K888" s="19">
        <v>0</v>
      </c>
      <c r="L888" s="19">
        <v>119615</v>
      </c>
      <c r="M888" s="19">
        <v>0</v>
      </c>
      <c r="N888" s="19">
        <v>0</v>
      </c>
      <c r="O888" s="19">
        <v>0</v>
      </c>
      <c r="P888" s="66" t="s">
        <v>10500</v>
      </c>
    </row>
    <row r="889" spans="1:16">
      <c r="A889" s="98">
        <v>953</v>
      </c>
      <c r="B889" s="16" t="s">
        <v>1575</v>
      </c>
      <c r="C889" s="16" t="s">
        <v>172</v>
      </c>
      <c r="D889" s="16" t="s">
        <v>4301</v>
      </c>
      <c r="E889" s="18">
        <v>45791</v>
      </c>
      <c r="F889" s="16" t="s">
        <v>3943</v>
      </c>
      <c r="G889" s="19">
        <v>2392300</v>
      </c>
      <c r="H889" s="19">
        <v>1722456</v>
      </c>
      <c r="I889" s="19">
        <v>1602841</v>
      </c>
      <c r="J889" s="19">
        <v>119615</v>
      </c>
      <c r="K889" s="19">
        <v>0</v>
      </c>
      <c r="L889" s="19">
        <v>119615</v>
      </c>
      <c r="M889" s="19">
        <v>0</v>
      </c>
      <c r="N889" s="19">
        <v>0</v>
      </c>
      <c r="O889" s="19">
        <v>0</v>
      </c>
      <c r="P889" s="66" t="s">
        <v>10500</v>
      </c>
    </row>
    <row r="890" spans="1:16">
      <c r="A890" s="98">
        <v>954</v>
      </c>
      <c r="B890" s="16" t="s">
        <v>1575</v>
      </c>
      <c r="C890" s="16" t="s">
        <v>172</v>
      </c>
      <c r="D890" s="16" t="s">
        <v>4306</v>
      </c>
      <c r="E890" s="18">
        <v>45714</v>
      </c>
      <c r="F890" s="16" t="s">
        <v>4308</v>
      </c>
      <c r="G890" s="19">
        <v>2392300</v>
      </c>
      <c r="H890" s="19">
        <v>1602841</v>
      </c>
      <c r="I890" s="19">
        <v>1483226</v>
      </c>
      <c r="J890" s="19">
        <v>119615</v>
      </c>
      <c r="K890" s="19">
        <v>0</v>
      </c>
      <c r="L890" s="19">
        <v>119615</v>
      </c>
      <c r="M890" s="19">
        <v>0</v>
      </c>
      <c r="N890" s="19">
        <v>0</v>
      </c>
      <c r="O890" s="19">
        <v>0</v>
      </c>
      <c r="P890" s="66" t="s">
        <v>10500</v>
      </c>
    </row>
    <row r="891" spans="1:16">
      <c r="A891" s="98">
        <v>955</v>
      </c>
      <c r="B891" s="16" t="s">
        <v>1575</v>
      </c>
      <c r="C891" s="16" t="s">
        <v>172</v>
      </c>
      <c r="D891" s="16" t="s">
        <v>4309</v>
      </c>
      <c r="E891" s="18">
        <v>45714</v>
      </c>
      <c r="F891" s="16" t="s">
        <v>4054</v>
      </c>
      <c r="G891" s="19">
        <v>2392300</v>
      </c>
      <c r="H891" s="19">
        <v>1602841</v>
      </c>
      <c r="I891" s="19">
        <v>1483226</v>
      </c>
      <c r="J891" s="19">
        <v>119615</v>
      </c>
      <c r="K891" s="19">
        <v>0</v>
      </c>
      <c r="L891" s="19">
        <v>119615</v>
      </c>
      <c r="M891" s="19">
        <v>0</v>
      </c>
      <c r="N891" s="19">
        <v>0</v>
      </c>
      <c r="O891" s="19">
        <v>0</v>
      </c>
      <c r="P891" s="66" t="s">
        <v>10500</v>
      </c>
    </row>
    <row r="892" spans="1:16">
      <c r="A892" s="98">
        <v>956</v>
      </c>
      <c r="B892" s="16" t="s">
        <v>1575</v>
      </c>
      <c r="C892" s="16" t="s">
        <v>172</v>
      </c>
      <c r="D892" s="16" t="s">
        <v>4318</v>
      </c>
      <c r="E892" s="18">
        <v>45714</v>
      </c>
      <c r="F892" s="16" t="s">
        <v>4054</v>
      </c>
      <c r="G892" s="19">
        <v>2366000</v>
      </c>
      <c r="H892" s="19">
        <v>1585220</v>
      </c>
      <c r="I892" s="19">
        <v>1466920</v>
      </c>
      <c r="J892" s="19">
        <v>118300</v>
      </c>
      <c r="K892" s="19">
        <v>0</v>
      </c>
      <c r="L892" s="19">
        <v>118300</v>
      </c>
      <c r="M892" s="19">
        <v>0</v>
      </c>
      <c r="N892" s="19">
        <v>0</v>
      </c>
      <c r="O892" s="19">
        <v>0</v>
      </c>
      <c r="P892" s="66" t="s">
        <v>10500</v>
      </c>
    </row>
    <row r="893" spans="1:16">
      <c r="A893" s="98">
        <v>957</v>
      </c>
      <c r="B893" s="16" t="s">
        <v>1575</v>
      </c>
      <c r="C893" s="16" t="s">
        <v>172</v>
      </c>
      <c r="D893" s="16" t="s">
        <v>4320</v>
      </c>
      <c r="E893" s="18">
        <v>45716</v>
      </c>
      <c r="F893" s="16" t="s">
        <v>4297</v>
      </c>
      <c r="G893" s="19">
        <v>2366000</v>
      </c>
      <c r="H893" s="19">
        <v>1585220</v>
      </c>
      <c r="I893" s="19">
        <v>1466920</v>
      </c>
      <c r="J893" s="19">
        <v>118300</v>
      </c>
      <c r="K893" s="19">
        <v>0</v>
      </c>
      <c r="L893" s="19">
        <v>118300</v>
      </c>
      <c r="M893" s="19">
        <v>0</v>
      </c>
      <c r="N893" s="19">
        <v>0</v>
      </c>
      <c r="O893" s="19">
        <v>0</v>
      </c>
      <c r="P893" s="66" t="s">
        <v>10500</v>
      </c>
    </row>
    <row r="894" spans="1:16">
      <c r="A894" s="98">
        <v>958</v>
      </c>
      <c r="B894" s="16" t="s">
        <v>1575</v>
      </c>
      <c r="C894" s="16" t="s">
        <v>172</v>
      </c>
      <c r="D894" s="16" t="s">
        <v>4322</v>
      </c>
      <c r="E894" s="18">
        <v>45716</v>
      </c>
      <c r="F894" s="16" t="s">
        <v>4300</v>
      </c>
      <c r="G894" s="19">
        <v>2366000</v>
      </c>
      <c r="H894" s="19">
        <v>1703520</v>
      </c>
      <c r="I894" s="19">
        <v>1585220</v>
      </c>
      <c r="J894" s="19">
        <v>118300</v>
      </c>
      <c r="K894" s="19">
        <v>0</v>
      </c>
      <c r="L894" s="19">
        <v>118300</v>
      </c>
      <c r="M894" s="19">
        <v>0</v>
      </c>
      <c r="N894" s="19">
        <v>0</v>
      </c>
      <c r="O894" s="19">
        <v>0</v>
      </c>
      <c r="P894" s="66" t="s">
        <v>10500</v>
      </c>
    </row>
    <row r="895" spans="1:16">
      <c r="A895" s="98">
        <v>959</v>
      </c>
      <c r="B895" s="16" t="s">
        <v>1575</v>
      </c>
      <c r="C895" s="16" t="s">
        <v>172</v>
      </c>
      <c r="D895" s="16" t="s">
        <v>4324</v>
      </c>
      <c r="E895" s="18">
        <v>45716</v>
      </c>
      <c r="F895" s="16" t="s">
        <v>2882</v>
      </c>
      <c r="G895" s="19">
        <v>2366000</v>
      </c>
      <c r="H895" s="19">
        <v>1703520</v>
      </c>
      <c r="I895" s="19">
        <v>1585220</v>
      </c>
      <c r="J895" s="19">
        <v>118300</v>
      </c>
      <c r="K895" s="19">
        <v>0</v>
      </c>
      <c r="L895" s="19">
        <v>118300</v>
      </c>
      <c r="M895" s="19">
        <v>0</v>
      </c>
      <c r="N895" s="19">
        <v>0</v>
      </c>
      <c r="O895" s="19">
        <v>0</v>
      </c>
      <c r="P895" s="66" t="s">
        <v>10500</v>
      </c>
    </row>
    <row r="896" spans="1:16">
      <c r="A896" s="98">
        <v>960</v>
      </c>
      <c r="B896" s="16" t="s">
        <v>1575</v>
      </c>
      <c r="C896" s="16" t="s">
        <v>172</v>
      </c>
      <c r="D896" s="16" t="s">
        <v>4328</v>
      </c>
      <c r="E896" s="18">
        <v>45716</v>
      </c>
      <c r="F896" s="16" t="s">
        <v>3458</v>
      </c>
      <c r="G896" s="19">
        <v>2366000</v>
      </c>
      <c r="H896" s="19">
        <v>1703520</v>
      </c>
      <c r="I896" s="19">
        <v>1585220</v>
      </c>
      <c r="J896" s="19">
        <v>118300</v>
      </c>
      <c r="K896" s="19">
        <v>0</v>
      </c>
      <c r="L896" s="19">
        <v>118300</v>
      </c>
      <c r="M896" s="19">
        <v>0</v>
      </c>
      <c r="N896" s="19">
        <v>0</v>
      </c>
      <c r="O896" s="19">
        <v>0</v>
      </c>
      <c r="P896" s="66" t="s">
        <v>10500</v>
      </c>
    </row>
    <row r="897" spans="1:16">
      <c r="A897" s="98">
        <v>961</v>
      </c>
      <c r="B897" s="16" t="s">
        <v>1575</v>
      </c>
      <c r="C897" s="16" t="s">
        <v>172</v>
      </c>
      <c r="D897" s="16" t="s">
        <v>4334</v>
      </c>
      <c r="E897" s="18">
        <v>45716</v>
      </c>
      <c r="F897" s="16" t="s">
        <v>4336</v>
      </c>
      <c r="G897" s="19">
        <v>2366000</v>
      </c>
      <c r="H897" s="19">
        <v>1703520</v>
      </c>
      <c r="I897" s="19">
        <v>1585220</v>
      </c>
      <c r="J897" s="19">
        <v>118300</v>
      </c>
      <c r="K897" s="19">
        <v>0</v>
      </c>
      <c r="L897" s="19">
        <v>118300</v>
      </c>
      <c r="M897" s="19">
        <v>0</v>
      </c>
      <c r="N897" s="19">
        <v>0</v>
      </c>
      <c r="O897" s="19">
        <v>0</v>
      </c>
      <c r="P897" s="66" t="s">
        <v>10500</v>
      </c>
    </row>
    <row r="898" spans="1:16">
      <c r="A898" s="98">
        <v>962</v>
      </c>
      <c r="B898" s="16" t="s">
        <v>1575</v>
      </c>
      <c r="C898" s="16" t="s">
        <v>172</v>
      </c>
      <c r="D898" s="16" t="s">
        <v>4337</v>
      </c>
      <c r="E898" s="18">
        <v>45714</v>
      </c>
      <c r="F898" s="16" t="s">
        <v>3458</v>
      </c>
      <c r="G898" s="19">
        <v>2366000</v>
      </c>
      <c r="H898" s="19">
        <v>1585220</v>
      </c>
      <c r="I898" s="19">
        <v>1466920</v>
      </c>
      <c r="J898" s="19">
        <v>118300</v>
      </c>
      <c r="K898" s="19">
        <v>0</v>
      </c>
      <c r="L898" s="19">
        <v>118300</v>
      </c>
      <c r="M898" s="19">
        <v>0</v>
      </c>
      <c r="N898" s="19">
        <v>0</v>
      </c>
      <c r="O898" s="19">
        <v>0</v>
      </c>
      <c r="P898" s="66" t="s">
        <v>10500</v>
      </c>
    </row>
    <row r="899" spans="1:16">
      <c r="A899" s="98">
        <v>963</v>
      </c>
      <c r="B899" s="16" t="s">
        <v>1575</v>
      </c>
      <c r="C899" s="16" t="s">
        <v>172</v>
      </c>
      <c r="D899" s="16" t="s">
        <v>4339</v>
      </c>
      <c r="E899" s="18">
        <v>45786</v>
      </c>
      <c r="F899" s="16" t="s">
        <v>3243</v>
      </c>
      <c r="G899" s="19">
        <v>2366000</v>
      </c>
      <c r="H899" s="19">
        <v>1585220</v>
      </c>
      <c r="I899" s="19">
        <v>1466920</v>
      </c>
      <c r="J899" s="19">
        <v>118300</v>
      </c>
      <c r="K899" s="19">
        <v>0</v>
      </c>
      <c r="L899" s="19">
        <v>118300</v>
      </c>
      <c r="M899" s="19">
        <v>0</v>
      </c>
      <c r="N899" s="19">
        <v>0</v>
      </c>
      <c r="O899" s="19">
        <v>11420</v>
      </c>
      <c r="P899" s="66" t="s">
        <v>10500</v>
      </c>
    </row>
    <row r="900" spans="1:16">
      <c r="A900" s="98">
        <v>964</v>
      </c>
      <c r="B900" s="16" t="s">
        <v>1575</v>
      </c>
      <c r="C900" s="16" t="s">
        <v>172</v>
      </c>
      <c r="D900" s="16" t="s">
        <v>4343</v>
      </c>
      <c r="E900" s="18">
        <v>45714</v>
      </c>
      <c r="F900" s="16" t="s">
        <v>4054</v>
      </c>
      <c r="G900" s="19">
        <v>2366000</v>
      </c>
      <c r="H900" s="19">
        <v>1585220</v>
      </c>
      <c r="I900" s="19">
        <v>1466920</v>
      </c>
      <c r="J900" s="19">
        <v>118300</v>
      </c>
      <c r="K900" s="19">
        <v>0</v>
      </c>
      <c r="L900" s="19">
        <v>118300</v>
      </c>
      <c r="M900" s="19">
        <v>0</v>
      </c>
      <c r="N900" s="19">
        <v>0</v>
      </c>
      <c r="O900" s="19">
        <v>0</v>
      </c>
      <c r="P900" s="66" t="s">
        <v>10500</v>
      </c>
    </row>
    <row r="901" spans="1:16">
      <c r="A901" s="98">
        <v>965</v>
      </c>
      <c r="B901" s="16" t="s">
        <v>1575</v>
      </c>
      <c r="C901" s="16" t="s">
        <v>172</v>
      </c>
      <c r="D901" s="16" t="s">
        <v>4345</v>
      </c>
      <c r="E901" s="18">
        <v>45714</v>
      </c>
      <c r="F901" s="16" t="s">
        <v>3458</v>
      </c>
      <c r="G901" s="19">
        <v>2366000</v>
      </c>
      <c r="H901" s="19">
        <v>1585220</v>
      </c>
      <c r="I901" s="19">
        <v>1466920</v>
      </c>
      <c r="J901" s="19">
        <v>118300</v>
      </c>
      <c r="K901" s="19">
        <v>0</v>
      </c>
      <c r="L901" s="19">
        <v>118300</v>
      </c>
      <c r="M901" s="19">
        <v>0</v>
      </c>
      <c r="N901" s="19">
        <v>0</v>
      </c>
      <c r="O901" s="19">
        <v>0</v>
      </c>
      <c r="P901" s="66" t="s">
        <v>10500</v>
      </c>
    </row>
    <row r="902" spans="1:16">
      <c r="A902" s="98">
        <v>966</v>
      </c>
      <c r="B902" s="16" t="s">
        <v>107</v>
      </c>
      <c r="C902" s="16" t="s">
        <v>108</v>
      </c>
      <c r="D902" s="16" t="s">
        <v>4430</v>
      </c>
      <c r="E902" s="18">
        <v>46013</v>
      </c>
      <c r="F902" s="16" t="s">
        <v>4266</v>
      </c>
      <c r="G902" s="19">
        <v>13329300</v>
      </c>
      <c r="H902" s="19">
        <v>1448837</v>
      </c>
      <c r="I902" s="19">
        <v>1332930</v>
      </c>
      <c r="J902" s="19">
        <v>115907</v>
      </c>
      <c r="K902" s="19">
        <v>0</v>
      </c>
      <c r="L902" s="19">
        <v>115907</v>
      </c>
      <c r="M902" s="19">
        <v>0</v>
      </c>
      <c r="N902" s="19">
        <v>0</v>
      </c>
      <c r="O902" s="19">
        <v>0</v>
      </c>
      <c r="P902" s="66" t="s">
        <v>10500</v>
      </c>
    </row>
    <row r="903" spans="1:16">
      <c r="A903" s="98">
        <v>967</v>
      </c>
      <c r="B903" s="16" t="s">
        <v>130</v>
      </c>
      <c r="C903" s="16" t="s">
        <v>25</v>
      </c>
      <c r="D903" s="16" t="s">
        <v>4432</v>
      </c>
      <c r="E903" s="18">
        <v>45064</v>
      </c>
      <c r="F903" s="16" t="s">
        <v>3908</v>
      </c>
      <c r="G903" s="19">
        <v>11391882</v>
      </c>
      <c r="H903" s="19">
        <v>10252694</v>
      </c>
      <c r="I903" s="19">
        <v>10138766</v>
      </c>
      <c r="J903" s="19">
        <v>113928</v>
      </c>
      <c r="K903" s="19">
        <v>0</v>
      </c>
      <c r="L903" s="19">
        <v>113928</v>
      </c>
      <c r="M903" s="19">
        <v>0</v>
      </c>
      <c r="N903" s="19">
        <v>0</v>
      </c>
      <c r="O903" s="19">
        <v>0</v>
      </c>
      <c r="P903" s="66" t="s">
        <v>10500</v>
      </c>
    </row>
    <row r="904" spans="1:16">
      <c r="A904" s="98">
        <v>969</v>
      </c>
      <c r="B904" s="16" t="s">
        <v>1575</v>
      </c>
      <c r="C904" s="16" t="s">
        <v>172</v>
      </c>
      <c r="D904" s="16" t="s">
        <v>4378</v>
      </c>
      <c r="E904" s="18">
        <v>45789</v>
      </c>
      <c r="F904" s="16" t="s">
        <v>2560</v>
      </c>
      <c r="G904" s="19">
        <v>2366000</v>
      </c>
      <c r="H904" s="19">
        <v>1677075</v>
      </c>
      <c r="I904" s="19">
        <v>1572693</v>
      </c>
      <c r="J904" s="19">
        <v>104382</v>
      </c>
      <c r="K904" s="19">
        <v>0</v>
      </c>
      <c r="L904" s="19">
        <v>104382</v>
      </c>
      <c r="M904" s="19">
        <v>0</v>
      </c>
      <c r="N904" s="19">
        <v>0</v>
      </c>
      <c r="O904" s="19">
        <v>0</v>
      </c>
      <c r="P904" s="66" t="s">
        <v>10500</v>
      </c>
    </row>
    <row r="905" spans="1:16">
      <c r="A905" s="98">
        <v>970</v>
      </c>
      <c r="B905" s="16" t="s">
        <v>318</v>
      </c>
      <c r="C905" s="16" t="s">
        <v>321</v>
      </c>
      <c r="D905" s="16" t="s">
        <v>4438</v>
      </c>
      <c r="E905" s="18">
        <v>45909</v>
      </c>
      <c r="F905" s="16" t="s">
        <v>4440</v>
      </c>
      <c r="G905" s="19">
        <v>5161400</v>
      </c>
      <c r="H905" s="19">
        <v>3045226</v>
      </c>
      <c r="I905" s="19">
        <v>2941999</v>
      </c>
      <c r="J905" s="19">
        <v>103227</v>
      </c>
      <c r="K905" s="19">
        <v>0</v>
      </c>
      <c r="L905" s="19">
        <v>0</v>
      </c>
      <c r="M905" s="19">
        <v>0</v>
      </c>
      <c r="N905" s="19">
        <v>103227</v>
      </c>
      <c r="O905" s="19">
        <v>0</v>
      </c>
      <c r="P905" s="66" t="s">
        <v>10500</v>
      </c>
    </row>
    <row r="906" spans="1:16">
      <c r="A906" s="98">
        <v>971</v>
      </c>
      <c r="B906" s="16" t="s">
        <v>355</v>
      </c>
      <c r="C906" s="16" t="s">
        <v>356</v>
      </c>
      <c r="D906" s="16" t="s">
        <v>9633</v>
      </c>
      <c r="E906" s="18">
        <v>46108</v>
      </c>
      <c r="F906" s="16" t="s">
        <v>9616</v>
      </c>
      <c r="G906" s="19">
        <v>10136448</v>
      </c>
      <c r="H906" s="19">
        <v>1013645</v>
      </c>
      <c r="I906" s="19">
        <v>912379</v>
      </c>
      <c r="J906" s="19">
        <v>101266</v>
      </c>
      <c r="K906" s="19">
        <v>101266</v>
      </c>
      <c r="L906" s="19">
        <v>0</v>
      </c>
      <c r="M906" s="19">
        <v>0</v>
      </c>
      <c r="N906" s="19">
        <v>0</v>
      </c>
      <c r="O906" s="19">
        <v>0</v>
      </c>
      <c r="P906" s="66" t="s">
        <v>10500</v>
      </c>
    </row>
    <row r="907" spans="1:16">
      <c r="A907" s="98">
        <v>972</v>
      </c>
      <c r="B907" s="16" t="s">
        <v>130</v>
      </c>
      <c r="C907" s="16" t="s">
        <v>23</v>
      </c>
      <c r="D907" s="16" t="s">
        <v>2970</v>
      </c>
      <c r="E907" s="18">
        <v>44957</v>
      </c>
      <c r="F907" s="16" t="s">
        <v>2972</v>
      </c>
      <c r="G907" s="19">
        <v>11391882</v>
      </c>
      <c r="H907" s="19">
        <v>9683100</v>
      </c>
      <c r="I907" s="19">
        <v>9582562</v>
      </c>
      <c r="J907" s="19">
        <v>100538</v>
      </c>
      <c r="K907" s="19">
        <v>0</v>
      </c>
      <c r="L907" s="19">
        <v>0</v>
      </c>
      <c r="M907" s="19">
        <v>0</v>
      </c>
      <c r="N907" s="19">
        <v>100538</v>
      </c>
      <c r="O907" s="19">
        <v>0</v>
      </c>
      <c r="P907" s="66" t="s">
        <v>10500</v>
      </c>
    </row>
    <row r="908" spans="1:16">
      <c r="A908" s="98">
        <v>973</v>
      </c>
      <c r="B908" s="16" t="s">
        <v>1433</v>
      </c>
      <c r="C908" s="16" t="s">
        <v>6</v>
      </c>
      <c r="D908" s="16" t="s">
        <v>3717</v>
      </c>
      <c r="E908" s="18">
        <v>45097</v>
      </c>
      <c r="F908" s="16" t="s">
        <v>3448</v>
      </c>
      <c r="G908" s="19">
        <v>7859100</v>
      </c>
      <c r="H908" s="19">
        <v>6680235</v>
      </c>
      <c r="I908" s="19">
        <v>6580235</v>
      </c>
      <c r="J908" s="19">
        <v>100000</v>
      </c>
      <c r="K908" s="19">
        <v>0</v>
      </c>
      <c r="L908" s="19">
        <v>100000</v>
      </c>
      <c r="M908" s="19">
        <v>0</v>
      </c>
      <c r="N908" s="19">
        <v>0</v>
      </c>
      <c r="O908" s="19">
        <v>0</v>
      </c>
      <c r="P908" s="66" t="s">
        <v>10500</v>
      </c>
    </row>
    <row r="909" spans="1:16">
      <c r="A909" s="98">
        <v>975</v>
      </c>
      <c r="B909" s="16" t="s">
        <v>1433</v>
      </c>
      <c r="C909" s="16" t="s">
        <v>1475</v>
      </c>
      <c r="D909" s="16" t="s">
        <v>3358</v>
      </c>
      <c r="E909" s="18">
        <v>45456</v>
      </c>
      <c r="F909" s="16" t="s">
        <v>3360</v>
      </c>
      <c r="G909" s="19">
        <v>13258929</v>
      </c>
      <c r="H909" s="19">
        <v>9944197</v>
      </c>
      <c r="I909" s="19">
        <v>9850893</v>
      </c>
      <c r="J909" s="19">
        <v>93304</v>
      </c>
      <c r="K909" s="19">
        <v>0</v>
      </c>
      <c r="L909" s="19">
        <v>0</v>
      </c>
      <c r="M909" s="19">
        <v>0</v>
      </c>
      <c r="N909" s="19">
        <v>93304</v>
      </c>
      <c r="O909" s="19">
        <v>0</v>
      </c>
      <c r="P909" s="66" t="s">
        <v>10500</v>
      </c>
    </row>
    <row r="910" spans="1:16">
      <c r="A910" s="98">
        <v>976</v>
      </c>
      <c r="B910" s="16" t="s">
        <v>355</v>
      </c>
      <c r="C910" s="16" t="s">
        <v>1801</v>
      </c>
      <c r="D910" s="16" t="s">
        <v>3752</v>
      </c>
      <c r="E910" s="18">
        <v>45762</v>
      </c>
      <c r="F910" s="16" t="s">
        <v>3453</v>
      </c>
      <c r="G910" s="19">
        <v>9769250</v>
      </c>
      <c r="H910" s="19">
        <v>5568473</v>
      </c>
      <c r="I910" s="19">
        <v>5477703</v>
      </c>
      <c r="J910" s="19">
        <v>90770</v>
      </c>
      <c r="K910" s="19">
        <v>0</v>
      </c>
      <c r="L910" s="19">
        <v>90770</v>
      </c>
      <c r="M910" s="19">
        <v>0</v>
      </c>
      <c r="N910" s="19">
        <v>0</v>
      </c>
      <c r="O910" s="19">
        <v>0</v>
      </c>
      <c r="P910" s="66" t="s">
        <v>10500</v>
      </c>
    </row>
    <row r="911" spans="1:16">
      <c r="A911" s="98">
        <v>977</v>
      </c>
      <c r="B911" s="16" t="s">
        <v>1762</v>
      </c>
      <c r="C911" s="16" t="s">
        <v>2299</v>
      </c>
      <c r="D911" s="16" t="s">
        <v>4444</v>
      </c>
      <c r="E911" s="18">
        <v>45716</v>
      </c>
      <c r="F911" s="16" t="s">
        <v>4308</v>
      </c>
      <c r="G911" s="19">
        <v>2265800</v>
      </c>
      <c r="H911" s="19">
        <v>1472770</v>
      </c>
      <c r="I911" s="19">
        <v>1382138</v>
      </c>
      <c r="J911" s="19">
        <v>90632</v>
      </c>
      <c r="K911" s="19">
        <v>0</v>
      </c>
      <c r="L911" s="19">
        <v>90632</v>
      </c>
      <c r="M911" s="19">
        <v>0</v>
      </c>
      <c r="N911" s="19">
        <v>0</v>
      </c>
      <c r="O911" s="19">
        <v>0</v>
      </c>
      <c r="P911" s="66" t="s">
        <v>10500</v>
      </c>
    </row>
    <row r="912" spans="1:16">
      <c r="A912" s="98">
        <v>978</v>
      </c>
      <c r="B912" s="16" t="s">
        <v>1762</v>
      </c>
      <c r="C912" s="16" t="s">
        <v>2299</v>
      </c>
      <c r="D912" s="16" t="s">
        <v>4446</v>
      </c>
      <c r="E912" s="18">
        <v>45715</v>
      </c>
      <c r="F912" s="16" t="s">
        <v>3835</v>
      </c>
      <c r="G912" s="19">
        <v>2265800</v>
      </c>
      <c r="H912" s="19">
        <v>1472770</v>
      </c>
      <c r="I912" s="19">
        <v>1382138</v>
      </c>
      <c r="J912" s="19">
        <v>90632</v>
      </c>
      <c r="K912" s="19">
        <v>0</v>
      </c>
      <c r="L912" s="19">
        <v>90632</v>
      </c>
      <c r="M912" s="19">
        <v>0</v>
      </c>
      <c r="N912" s="19">
        <v>0</v>
      </c>
      <c r="O912" s="19">
        <v>0</v>
      </c>
      <c r="P912" s="66" t="s">
        <v>10500</v>
      </c>
    </row>
    <row r="913" spans="1:16">
      <c r="A913" s="98">
        <v>979</v>
      </c>
      <c r="B913" s="16" t="s">
        <v>1762</v>
      </c>
      <c r="C913" s="16" t="s">
        <v>2299</v>
      </c>
      <c r="D913" s="16" t="s">
        <v>4448</v>
      </c>
      <c r="E913" s="18">
        <v>45803</v>
      </c>
      <c r="F913" s="16" t="s">
        <v>3996</v>
      </c>
      <c r="G913" s="19">
        <v>2265800</v>
      </c>
      <c r="H913" s="19">
        <v>1472770</v>
      </c>
      <c r="I913" s="19">
        <v>1382138</v>
      </c>
      <c r="J913" s="19">
        <v>90632</v>
      </c>
      <c r="K913" s="19">
        <v>0</v>
      </c>
      <c r="L913" s="19">
        <v>90632</v>
      </c>
      <c r="M913" s="19">
        <v>0</v>
      </c>
      <c r="N913" s="19">
        <v>0</v>
      </c>
      <c r="O913" s="19">
        <v>0</v>
      </c>
      <c r="P913" s="66" t="s">
        <v>10500</v>
      </c>
    </row>
    <row r="914" spans="1:16">
      <c r="A914" s="98">
        <v>980</v>
      </c>
      <c r="B914" s="16" t="s">
        <v>318</v>
      </c>
      <c r="C914" s="16" t="s">
        <v>321</v>
      </c>
      <c r="D914" s="16" t="s">
        <v>4453</v>
      </c>
      <c r="E914" s="18">
        <v>45808</v>
      </c>
      <c r="F914" s="16" t="s">
        <v>2226</v>
      </c>
      <c r="G914" s="19">
        <v>4767660</v>
      </c>
      <c r="H914" s="19">
        <v>2812918</v>
      </c>
      <c r="I914" s="19">
        <v>2722352</v>
      </c>
      <c r="J914" s="19">
        <v>90566</v>
      </c>
      <c r="K914" s="19">
        <v>0</v>
      </c>
      <c r="L914" s="19">
        <v>0</v>
      </c>
      <c r="M914" s="19">
        <v>0</v>
      </c>
      <c r="N914" s="19">
        <v>90566</v>
      </c>
      <c r="O914" s="19">
        <v>0</v>
      </c>
      <c r="P914" s="66" t="s">
        <v>10500</v>
      </c>
    </row>
    <row r="915" spans="1:16">
      <c r="A915" s="98">
        <v>981</v>
      </c>
      <c r="B915" s="16" t="s">
        <v>1762</v>
      </c>
      <c r="C915" s="16" t="s">
        <v>2299</v>
      </c>
      <c r="D915" s="16" t="s">
        <v>4463</v>
      </c>
      <c r="E915" s="18">
        <v>45716</v>
      </c>
      <c r="F915" s="16" t="s">
        <v>2732</v>
      </c>
      <c r="G915" s="19">
        <v>2217900</v>
      </c>
      <c r="H915" s="19">
        <v>1441635</v>
      </c>
      <c r="I915" s="19">
        <v>1352919</v>
      </c>
      <c r="J915" s="19">
        <v>88716</v>
      </c>
      <c r="K915" s="19">
        <v>0</v>
      </c>
      <c r="L915" s="19">
        <v>88716</v>
      </c>
      <c r="M915" s="19">
        <v>0</v>
      </c>
      <c r="N915" s="19">
        <v>0</v>
      </c>
      <c r="O915" s="19">
        <v>0</v>
      </c>
      <c r="P915" s="66" t="s">
        <v>10500</v>
      </c>
    </row>
    <row r="916" spans="1:16">
      <c r="A916" s="98">
        <v>982</v>
      </c>
      <c r="B916" s="16" t="s">
        <v>1762</v>
      </c>
      <c r="C916" s="16" t="s">
        <v>2299</v>
      </c>
      <c r="D916" s="16" t="s">
        <v>4465</v>
      </c>
      <c r="E916" s="18">
        <v>45716</v>
      </c>
      <c r="F916" s="16" t="s">
        <v>4054</v>
      </c>
      <c r="G916" s="19">
        <v>2217900</v>
      </c>
      <c r="H916" s="19">
        <v>1441635</v>
      </c>
      <c r="I916" s="19">
        <v>1352919</v>
      </c>
      <c r="J916" s="19">
        <v>88716</v>
      </c>
      <c r="K916" s="19">
        <v>0</v>
      </c>
      <c r="L916" s="19">
        <v>88716</v>
      </c>
      <c r="M916" s="19">
        <v>0</v>
      </c>
      <c r="N916" s="19">
        <v>0</v>
      </c>
      <c r="O916" s="19">
        <v>0</v>
      </c>
      <c r="P916" s="66" t="s">
        <v>10500</v>
      </c>
    </row>
    <row r="917" spans="1:16">
      <c r="A917" s="98">
        <v>983</v>
      </c>
      <c r="B917" s="16" t="s">
        <v>1762</v>
      </c>
      <c r="C917" s="16" t="s">
        <v>2299</v>
      </c>
      <c r="D917" s="16" t="s">
        <v>4467</v>
      </c>
      <c r="E917" s="18">
        <v>45715</v>
      </c>
      <c r="F917" s="16" t="s">
        <v>4308</v>
      </c>
      <c r="G917" s="19">
        <v>2217900</v>
      </c>
      <c r="H917" s="19">
        <v>1441635</v>
      </c>
      <c r="I917" s="19">
        <v>1352919</v>
      </c>
      <c r="J917" s="19">
        <v>88716</v>
      </c>
      <c r="K917" s="19">
        <v>0</v>
      </c>
      <c r="L917" s="19">
        <v>88716</v>
      </c>
      <c r="M917" s="19">
        <v>0</v>
      </c>
      <c r="N917" s="19">
        <v>0</v>
      </c>
      <c r="O917" s="19">
        <v>0</v>
      </c>
      <c r="P917" s="66" t="s">
        <v>10500</v>
      </c>
    </row>
    <row r="918" spans="1:16">
      <c r="A918" s="98">
        <v>984</v>
      </c>
      <c r="B918" s="16" t="s">
        <v>1762</v>
      </c>
      <c r="C918" s="16" t="s">
        <v>2299</v>
      </c>
      <c r="D918" s="16" t="s">
        <v>4471</v>
      </c>
      <c r="E918" s="18">
        <v>45715</v>
      </c>
      <c r="F918" s="16" t="s">
        <v>4297</v>
      </c>
      <c r="G918" s="19">
        <v>2217900</v>
      </c>
      <c r="H918" s="19">
        <v>1441635</v>
      </c>
      <c r="I918" s="19">
        <v>1352919</v>
      </c>
      <c r="J918" s="19">
        <v>88716</v>
      </c>
      <c r="K918" s="19">
        <v>0</v>
      </c>
      <c r="L918" s="19">
        <v>88716</v>
      </c>
      <c r="M918" s="19">
        <v>0</v>
      </c>
      <c r="N918" s="19">
        <v>0</v>
      </c>
      <c r="O918" s="19">
        <v>0</v>
      </c>
      <c r="P918" s="66" t="s">
        <v>10500</v>
      </c>
    </row>
    <row r="919" spans="1:16">
      <c r="A919" s="98">
        <v>985</v>
      </c>
      <c r="B919" s="16" t="s">
        <v>1762</v>
      </c>
      <c r="C919" s="16" t="s">
        <v>2299</v>
      </c>
      <c r="D919" s="16" t="s">
        <v>4473</v>
      </c>
      <c r="E919" s="18">
        <v>45716</v>
      </c>
      <c r="F919" s="16" t="s">
        <v>3835</v>
      </c>
      <c r="G919" s="19">
        <v>2217900</v>
      </c>
      <c r="H919" s="19">
        <v>1441635</v>
      </c>
      <c r="I919" s="19">
        <v>1352919</v>
      </c>
      <c r="J919" s="19">
        <v>88716</v>
      </c>
      <c r="K919" s="19">
        <v>0</v>
      </c>
      <c r="L919" s="19">
        <v>88716</v>
      </c>
      <c r="M919" s="19">
        <v>0</v>
      </c>
      <c r="N919" s="19">
        <v>0</v>
      </c>
      <c r="O919" s="19">
        <v>0</v>
      </c>
      <c r="P919" s="66" t="s">
        <v>10500</v>
      </c>
    </row>
    <row r="920" spans="1:16">
      <c r="A920" s="98">
        <v>986</v>
      </c>
      <c r="B920" s="16" t="s">
        <v>1762</v>
      </c>
      <c r="C920" s="16" t="s">
        <v>2299</v>
      </c>
      <c r="D920" s="16" t="s">
        <v>4475</v>
      </c>
      <c r="E920" s="18">
        <v>45715</v>
      </c>
      <c r="F920" s="16" t="s">
        <v>3458</v>
      </c>
      <c r="G920" s="19">
        <v>2217900</v>
      </c>
      <c r="H920" s="19">
        <v>1441635</v>
      </c>
      <c r="I920" s="19">
        <v>1352919</v>
      </c>
      <c r="J920" s="19">
        <v>88716</v>
      </c>
      <c r="K920" s="19">
        <v>0</v>
      </c>
      <c r="L920" s="19">
        <v>88716</v>
      </c>
      <c r="M920" s="19">
        <v>0</v>
      </c>
      <c r="N920" s="19">
        <v>0</v>
      </c>
      <c r="O920" s="19">
        <v>0</v>
      </c>
      <c r="P920" s="66" t="s">
        <v>10500</v>
      </c>
    </row>
    <row r="921" spans="1:16">
      <c r="A921" s="98">
        <v>987</v>
      </c>
      <c r="B921" s="16" t="s">
        <v>1762</v>
      </c>
      <c r="C921" s="16" t="s">
        <v>2299</v>
      </c>
      <c r="D921" s="16" t="s">
        <v>4477</v>
      </c>
      <c r="E921" s="18">
        <v>45715</v>
      </c>
      <c r="F921" s="16" t="s">
        <v>3835</v>
      </c>
      <c r="G921" s="19">
        <v>2217900</v>
      </c>
      <c r="H921" s="19">
        <v>1441635</v>
      </c>
      <c r="I921" s="19">
        <v>1352919</v>
      </c>
      <c r="J921" s="19">
        <v>88716</v>
      </c>
      <c r="K921" s="19">
        <v>0</v>
      </c>
      <c r="L921" s="19">
        <v>88716</v>
      </c>
      <c r="M921" s="19">
        <v>0</v>
      </c>
      <c r="N921" s="19">
        <v>0</v>
      </c>
      <c r="O921" s="19">
        <v>0</v>
      </c>
      <c r="P921" s="66" t="s">
        <v>10500</v>
      </c>
    </row>
    <row r="922" spans="1:16">
      <c r="A922" s="98">
        <v>988</v>
      </c>
      <c r="B922" s="16" t="s">
        <v>1762</v>
      </c>
      <c r="C922" s="16" t="s">
        <v>2299</v>
      </c>
      <c r="D922" s="16" t="s">
        <v>4481</v>
      </c>
      <c r="E922" s="18">
        <v>45715</v>
      </c>
      <c r="F922" s="16" t="s">
        <v>4457</v>
      </c>
      <c r="G922" s="19">
        <v>2217900</v>
      </c>
      <c r="H922" s="19">
        <v>1441635</v>
      </c>
      <c r="I922" s="19">
        <v>1352919</v>
      </c>
      <c r="J922" s="19">
        <v>88716</v>
      </c>
      <c r="K922" s="19">
        <v>0</v>
      </c>
      <c r="L922" s="19">
        <v>88716</v>
      </c>
      <c r="M922" s="19">
        <v>0</v>
      </c>
      <c r="N922" s="19">
        <v>0</v>
      </c>
      <c r="O922" s="19">
        <v>0</v>
      </c>
      <c r="P922" s="66" t="s">
        <v>10500</v>
      </c>
    </row>
    <row r="923" spans="1:16">
      <c r="A923" s="98">
        <v>989</v>
      </c>
      <c r="B923" s="16" t="s">
        <v>1762</v>
      </c>
      <c r="C923" s="16" t="s">
        <v>2299</v>
      </c>
      <c r="D923" s="16" t="s">
        <v>4485</v>
      </c>
      <c r="E923" s="18">
        <v>45716</v>
      </c>
      <c r="F923" s="16" t="s">
        <v>4054</v>
      </c>
      <c r="G923" s="19">
        <v>2217900</v>
      </c>
      <c r="H923" s="19">
        <v>1441635</v>
      </c>
      <c r="I923" s="19">
        <v>1352919</v>
      </c>
      <c r="J923" s="19">
        <v>88716</v>
      </c>
      <c r="K923" s="19">
        <v>0</v>
      </c>
      <c r="L923" s="19">
        <v>88716</v>
      </c>
      <c r="M923" s="19">
        <v>0</v>
      </c>
      <c r="N923" s="19">
        <v>0</v>
      </c>
      <c r="O923" s="19">
        <v>0</v>
      </c>
      <c r="P923" s="66" t="s">
        <v>10500</v>
      </c>
    </row>
    <row r="924" spans="1:16">
      <c r="A924" s="98">
        <v>990</v>
      </c>
      <c r="B924" s="16" t="s">
        <v>1762</v>
      </c>
      <c r="C924" s="16" t="s">
        <v>2299</v>
      </c>
      <c r="D924" s="16" t="s">
        <v>4487</v>
      </c>
      <c r="E924" s="18">
        <v>45784</v>
      </c>
      <c r="F924" s="16" t="s">
        <v>3850</v>
      </c>
      <c r="G924" s="19">
        <v>2217900</v>
      </c>
      <c r="H924" s="19">
        <v>1441635</v>
      </c>
      <c r="I924" s="19">
        <v>1352919</v>
      </c>
      <c r="J924" s="19">
        <v>88716</v>
      </c>
      <c r="K924" s="19">
        <v>0</v>
      </c>
      <c r="L924" s="19">
        <v>88716</v>
      </c>
      <c r="M924" s="19">
        <v>0</v>
      </c>
      <c r="N924" s="19">
        <v>0</v>
      </c>
      <c r="O924" s="19">
        <v>0</v>
      </c>
      <c r="P924" s="66" t="s">
        <v>10500</v>
      </c>
    </row>
    <row r="925" spans="1:16">
      <c r="A925" s="98">
        <v>991</v>
      </c>
      <c r="B925" s="16" t="s">
        <v>1762</v>
      </c>
      <c r="C925" s="16" t="s">
        <v>2299</v>
      </c>
      <c r="D925" s="16" t="s">
        <v>4489</v>
      </c>
      <c r="E925" s="18">
        <v>45715</v>
      </c>
      <c r="F925" s="16" t="s">
        <v>3458</v>
      </c>
      <c r="G925" s="19">
        <v>2217900</v>
      </c>
      <c r="H925" s="19">
        <v>1441635</v>
      </c>
      <c r="I925" s="19">
        <v>1352919</v>
      </c>
      <c r="J925" s="19">
        <v>88716</v>
      </c>
      <c r="K925" s="19">
        <v>0</v>
      </c>
      <c r="L925" s="19">
        <v>88716</v>
      </c>
      <c r="M925" s="19">
        <v>0</v>
      </c>
      <c r="N925" s="19">
        <v>0</v>
      </c>
      <c r="O925" s="19">
        <v>0</v>
      </c>
      <c r="P925" s="66" t="s">
        <v>10500</v>
      </c>
    </row>
    <row r="926" spans="1:16">
      <c r="A926" s="98">
        <v>992</v>
      </c>
      <c r="B926" s="16" t="s">
        <v>1762</v>
      </c>
      <c r="C926" s="16" t="s">
        <v>2299</v>
      </c>
      <c r="D926" s="16" t="s">
        <v>4491</v>
      </c>
      <c r="E926" s="18">
        <v>45716</v>
      </c>
      <c r="F926" s="16" t="s">
        <v>4462</v>
      </c>
      <c r="G926" s="19">
        <v>2217900</v>
      </c>
      <c r="H926" s="19">
        <v>1441635</v>
      </c>
      <c r="I926" s="19">
        <v>1352919</v>
      </c>
      <c r="J926" s="19">
        <v>88716</v>
      </c>
      <c r="K926" s="19">
        <v>0</v>
      </c>
      <c r="L926" s="19">
        <v>88716</v>
      </c>
      <c r="M926" s="19">
        <v>0</v>
      </c>
      <c r="N926" s="19">
        <v>0</v>
      </c>
      <c r="O926" s="19">
        <v>0</v>
      </c>
      <c r="P926" s="66" t="s">
        <v>10500</v>
      </c>
    </row>
    <row r="927" spans="1:16">
      <c r="A927" s="98">
        <v>993</v>
      </c>
      <c r="B927" s="16" t="s">
        <v>1762</v>
      </c>
      <c r="C927" s="16" t="s">
        <v>2299</v>
      </c>
      <c r="D927" s="16" t="s">
        <v>4493</v>
      </c>
      <c r="E927" s="18">
        <v>45715</v>
      </c>
      <c r="F927" s="16" t="s">
        <v>3835</v>
      </c>
      <c r="G927" s="19">
        <v>2217900</v>
      </c>
      <c r="H927" s="19">
        <v>1441635</v>
      </c>
      <c r="I927" s="19">
        <v>1352919</v>
      </c>
      <c r="J927" s="19">
        <v>88716</v>
      </c>
      <c r="K927" s="19">
        <v>0</v>
      </c>
      <c r="L927" s="19">
        <v>88716</v>
      </c>
      <c r="M927" s="19">
        <v>0</v>
      </c>
      <c r="N927" s="19">
        <v>0</v>
      </c>
      <c r="O927" s="19">
        <v>0</v>
      </c>
      <c r="P927" s="66" t="s">
        <v>10500</v>
      </c>
    </row>
    <row r="928" spans="1:16">
      <c r="A928" s="98">
        <v>994</v>
      </c>
      <c r="B928" s="16" t="s">
        <v>1762</v>
      </c>
      <c r="C928" s="16" t="s">
        <v>2299</v>
      </c>
      <c r="D928" s="16" t="s">
        <v>4495</v>
      </c>
      <c r="E928" s="18">
        <v>45715</v>
      </c>
      <c r="F928" s="16" t="s">
        <v>3835</v>
      </c>
      <c r="G928" s="19">
        <v>2217900</v>
      </c>
      <c r="H928" s="19">
        <v>1441635</v>
      </c>
      <c r="I928" s="19">
        <v>1352919</v>
      </c>
      <c r="J928" s="19">
        <v>88716</v>
      </c>
      <c r="K928" s="19">
        <v>0</v>
      </c>
      <c r="L928" s="19">
        <v>88716</v>
      </c>
      <c r="M928" s="19">
        <v>0</v>
      </c>
      <c r="N928" s="19">
        <v>0</v>
      </c>
      <c r="O928" s="19">
        <v>0</v>
      </c>
      <c r="P928" s="66" t="s">
        <v>10500</v>
      </c>
    </row>
    <row r="929" spans="1:16">
      <c r="A929" s="98">
        <v>995</v>
      </c>
      <c r="B929" s="16" t="s">
        <v>1762</v>
      </c>
      <c r="C929" s="16" t="s">
        <v>2299</v>
      </c>
      <c r="D929" s="16" t="s">
        <v>4497</v>
      </c>
      <c r="E929" s="18">
        <v>45715</v>
      </c>
      <c r="F929" s="16" t="s">
        <v>4336</v>
      </c>
      <c r="G929" s="19">
        <v>2217900</v>
      </c>
      <c r="H929" s="19">
        <v>1441635</v>
      </c>
      <c r="I929" s="19">
        <v>1352919</v>
      </c>
      <c r="J929" s="19">
        <v>88716</v>
      </c>
      <c r="K929" s="19">
        <v>0</v>
      </c>
      <c r="L929" s="19">
        <v>88716</v>
      </c>
      <c r="M929" s="19">
        <v>0</v>
      </c>
      <c r="N929" s="19">
        <v>0</v>
      </c>
      <c r="O929" s="19">
        <v>0</v>
      </c>
      <c r="P929" s="66" t="s">
        <v>10500</v>
      </c>
    </row>
    <row r="930" spans="1:16">
      <c r="A930" s="98">
        <v>996</v>
      </c>
      <c r="B930" s="16" t="s">
        <v>1762</v>
      </c>
      <c r="C930" s="16" t="s">
        <v>2299</v>
      </c>
      <c r="D930" s="16" t="s">
        <v>4499</v>
      </c>
      <c r="E930" s="18">
        <v>45716</v>
      </c>
      <c r="F930" s="16" t="s">
        <v>4336</v>
      </c>
      <c r="G930" s="19">
        <v>2217900</v>
      </c>
      <c r="H930" s="19">
        <v>1441635</v>
      </c>
      <c r="I930" s="19">
        <v>1352919</v>
      </c>
      <c r="J930" s="19">
        <v>88716</v>
      </c>
      <c r="K930" s="19">
        <v>0</v>
      </c>
      <c r="L930" s="19">
        <v>88716</v>
      </c>
      <c r="M930" s="19">
        <v>0</v>
      </c>
      <c r="N930" s="19">
        <v>0</v>
      </c>
      <c r="O930" s="19">
        <v>0</v>
      </c>
      <c r="P930" s="66" t="s">
        <v>10500</v>
      </c>
    </row>
    <row r="931" spans="1:16">
      <c r="A931" s="98">
        <v>997</v>
      </c>
      <c r="B931" s="16" t="s">
        <v>1762</v>
      </c>
      <c r="C931" s="16" t="s">
        <v>2299</v>
      </c>
      <c r="D931" s="16" t="s">
        <v>4509</v>
      </c>
      <c r="E931" s="18">
        <v>45715</v>
      </c>
      <c r="F931" s="16" t="s">
        <v>3458</v>
      </c>
      <c r="G931" s="19">
        <v>2217900</v>
      </c>
      <c r="H931" s="19">
        <v>1441635</v>
      </c>
      <c r="I931" s="19">
        <v>1352919</v>
      </c>
      <c r="J931" s="19">
        <v>88716</v>
      </c>
      <c r="K931" s="19">
        <v>0</v>
      </c>
      <c r="L931" s="19">
        <v>88716</v>
      </c>
      <c r="M931" s="19">
        <v>0</v>
      </c>
      <c r="N931" s="19">
        <v>0</v>
      </c>
      <c r="O931" s="19">
        <v>0</v>
      </c>
      <c r="P931" s="66" t="s">
        <v>10500</v>
      </c>
    </row>
    <row r="932" spans="1:16">
      <c r="A932" s="98">
        <v>998</v>
      </c>
      <c r="B932" s="16" t="s">
        <v>1762</v>
      </c>
      <c r="C932" s="16" t="s">
        <v>2299</v>
      </c>
      <c r="D932" s="16" t="s">
        <v>4511</v>
      </c>
      <c r="E932" s="18">
        <v>45715</v>
      </c>
      <c r="F932" s="16" t="s">
        <v>4457</v>
      </c>
      <c r="G932" s="19">
        <v>2217900</v>
      </c>
      <c r="H932" s="19">
        <v>1441635</v>
      </c>
      <c r="I932" s="19">
        <v>1352919</v>
      </c>
      <c r="J932" s="19">
        <v>88716</v>
      </c>
      <c r="K932" s="19">
        <v>0</v>
      </c>
      <c r="L932" s="19">
        <v>88716</v>
      </c>
      <c r="M932" s="19">
        <v>0</v>
      </c>
      <c r="N932" s="19">
        <v>0</v>
      </c>
      <c r="O932" s="19">
        <v>0</v>
      </c>
      <c r="P932" s="66" t="s">
        <v>10500</v>
      </c>
    </row>
    <row r="933" spans="1:16">
      <c r="A933" s="98">
        <v>999</v>
      </c>
      <c r="B933" s="16" t="s">
        <v>1762</v>
      </c>
      <c r="C933" s="16" t="s">
        <v>2299</v>
      </c>
      <c r="D933" s="16" t="s">
        <v>4513</v>
      </c>
      <c r="E933" s="18">
        <v>45715</v>
      </c>
      <c r="F933" s="16" t="s">
        <v>4336</v>
      </c>
      <c r="G933" s="19">
        <v>2217900</v>
      </c>
      <c r="H933" s="19">
        <v>1441635</v>
      </c>
      <c r="I933" s="19">
        <v>1352919</v>
      </c>
      <c r="J933" s="19">
        <v>88716</v>
      </c>
      <c r="K933" s="19">
        <v>0</v>
      </c>
      <c r="L933" s="19">
        <v>88716</v>
      </c>
      <c r="M933" s="19">
        <v>0</v>
      </c>
      <c r="N933" s="19">
        <v>0</v>
      </c>
      <c r="O933" s="19">
        <v>0</v>
      </c>
      <c r="P933" s="66" t="s">
        <v>10500</v>
      </c>
    </row>
    <row r="934" spans="1:16">
      <c r="A934" s="98">
        <v>1000</v>
      </c>
      <c r="B934" s="16" t="s">
        <v>1762</v>
      </c>
      <c r="C934" s="16" t="s">
        <v>2299</v>
      </c>
      <c r="D934" s="16" t="s">
        <v>4515</v>
      </c>
      <c r="E934" s="18">
        <v>45716</v>
      </c>
      <c r="F934" s="16" t="s">
        <v>4308</v>
      </c>
      <c r="G934" s="19">
        <v>2217900</v>
      </c>
      <c r="H934" s="19">
        <v>1441635</v>
      </c>
      <c r="I934" s="19">
        <v>1352919</v>
      </c>
      <c r="J934" s="19">
        <v>88716</v>
      </c>
      <c r="K934" s="19">
        <v>0</v>
      </c>
      <c r="L934" s="19">
        <v>88716</v>
      </c>
      <c r="M934" s="19">
        <v>0</v>
      </c>
      <c r="N934" s="19">
        <v>0</v>
      </c>
      <c r="O934" s="19">
        <v>0</v>
      </c>
      <c r="P934" s="66" t="s">
        <v>10500</v>
      </c>
    </row>
    <row r="935" spans="1:16">
      <c r="A935" s="98">
        <v>1001</v>
      </c>
      <c r="B935" s="16" t="s">
        <v>1762</v>
      </c>
      <c r="C935" s="16" t="s">
        <v>2299</v>
      </c>
      <c r="D935" s="16" t="s">
        <v>4517</v>
      </c>
      <c r="E935" s="18">
        <v>45716</v>
      </c>
      <c r="F935" s="16" t="s">
        <v>4457</v>
      </c>
      <c r="G935" s="19">
        <v>2217900</v>
      </c>
      <c r="H935" s="19">
        <v>1441635</v>
      </c>
      <c r="I935" s="19">
        <v>1352919</v>
      </c>
      <c r="J935" s="19">
        <v>88716</v>
      </c>
      <c r="K935" s="19">
        <v>0</v>
      </c>
      <c r="L935" s="19">
        <v>88716</v>
      </c>
      <c r="M935" s="19">
        <v>0</v>
      </c>
      <c r="N935" s="19">
        <v>0</v>
      </c>
      <c r="O935" s="19">
        <v>0</v>
      </c>
      <c r="P935" s="66" t="s">
        <v>10500</v>
      </c>
    </row>
    <row r="936" spans="1:16">
      <c r="A936" s="98">
        <v>1002</v>
      </c>
      <c r="B936" s="16" t="s">
        <v>1762</v>
      </c>
      <c r="C936" s="16" t="s">
        <v>2299</v>
      </c>
      <c r="D936" s="16" t="s">
        <v>4519</v>
      </c>
      <c r="E936" s="18">
        <v>45716</v>
      </c>
      <c r="F936" s="16" t="s">
        <v>4452</v>
      </c>
      <c r="G936" s="19">
        <v>2217900</v>
      </c>
      <c r="H936" s="19">
        <v>1441635</v>
      </c>
      <c r="I936" s="19">
        <v>1352919</v>
      </c>
      <c r="J936" s="19">
        <v>88716</v>
      </c>
      <c r="K936" s="19">
        <v>0</v>
      </c>
      <c r="L936" s="19">
        <v>88716</v>
      </c>
      <c r="M936" s="19">
        <v>0</v>
      </c>
      <c r="N936" s="19">
        <v>0</v>
      </c>
      <c r="O936" s="19">
        <v>0</v>
      </c>
      <c r="P936" s="66" t="s">
        <v>10500</v>
      </c>
    </row>
    <row r="937" spans="1:16">
      <c r="A937" s="98">
        <v>1003</v>
      </c>
      <c r="B937" s="16" t="s">
        <v>1762</v>
      </c>
      <c r="C937" s="16" t="s">
        <v>2299</v>
      </c>
      <c r="D937" s="16" t="s">
        <v>4523</v>
      </c>
      <c r="E937" s="18">
        <v>45716</v>
      </c>
      <c r="F937" s="16" t="s">
        <v>4308</v>
      </c>
      <c r="G937" s="19">
        <v>2217900</v>
      </c>
      <c r="H937" s="19">
        <v>1441635</v>
      </c>
      <c r="I937" s="19">
        <v>1352919</v>
      </c>
      <c r="J937" s="19">
        <v>88716</v>
      </c>
      <c r="K937" s="19">
        <v>0</v>
      </c>
      <c r="L937" s="19">
        <v>88716</v>
      </c>
      <c r="M937" s="19">
        <v>0</v>
      </c>
      <c r="N937" s="19">
        <v>0</v>
      </c>
      <c r="O937" s="19">
        <v>0</v>
      </c>
      <c r="P937" s="66" t="s">
        <v>10500</v>
      </c>
    </row>
    <row r="938" spans="1:16">
      <c r="A938" s="98">
        <v>1004</v>
      </c>
      <c r="B938" s="16" t="s">
        <v>1762</v>
      </c>
      <c r="C938" s="16" t="s">
        <v>2299</v>
      </c>
      <c r="D938" s="16" t="s">
        <v>4527</v>
      </c>
      <c r="E938" s="18">
        <v>45716</v>
      </c>
      <c r="F938" s="16" t="s">
        <v>4336</v>
      </c>
      <c r="G938" s="19">
        <v>2217900</v>
      </c>
      <c r="H938" s="19">
        <v>1441635</v>
      </c>
      <c r="I938" s="19">
        <v>1352919</v>
      </c>
      <c r="J938" s="19">
        <v>88716</v>
      </c>
      <c r="K938" s="19">
        <v>0</v>
      </c>
      <c r="L938" s="19">
        <v>88716</v>
      </c>
      <c r="M938" s="19">
        <v>0</v>
      </c>
      <c r="N938" s="19">
        <v>0</v>
      </c>
      <c r="O938" s="19">
        <v>0</v>
      </c>
      <c r="P938" s="66" t="s">
        <v>10500</v>
      </c>
    </row>
    <row r="939" spans="1:16">
      <c r="A939" s="98">
        <v>1005</v>
      </c>
      <c r="B939" s="16" t="s">
        <v>1762</v>
      </c>
      <c r="C939" s="16" t="s">
        <v>2299</v>
      </c>
      <c r="D939" s="16" t="s">
        <v>4532</v>
      </c>
      <c r="E939" s="18">
        <v>45716</v>
      </c>
      <c r="F939" s="16" t="s">
        <v>4457</v>
      </c>
      <c r="G939" s="19">
        <v>2217900</v>
      </c>
      <c r="H939" s="19">
        <v>1441635</v>
      </c>
      <c r="I939" s="19">
        <v>1352919</v>
      </c>
      <c r="J939" s="19">
        <v>88716</v>
      </c>
      <c r="K939" s="19">
        <v>0</v>
      </c>
      <c r="L939" s="19">
        <v>88716</v>
      </c>
      <c r="M939" s="19">
        <v>0</v>
      </c>
      <c r="N939" s="19">
        <v>0</v>
      </c>
      <c r="O939" s="19">
        <v>0</v>
      </c>
      <c r="P939" s="66" t="s">
        <v>10500</v>
      </c>
    </row>
    <row r="940" spans="1:16">
      <c r="A940" s="98">
        <v>1006</v>
      </c>
      <c r="B940" s="16" t="s">
        <v>1762</v>
      </c>
      <c r="C940" s="16" t="s">
        <v>2299</v>
      </c>
      <c r="D940" s="16" t="s">
        <v>4534</v>
      </c>
      <c r="E940" s="18">
        <v>45716</v>
      </c>
      <c r="F940" s="16" t="s">
        <v>3835</v>
      </c>
      <c r="G940" s="19">
        <v>2217900</v>
      </c>
      <c r="H940" s="19">
        <v>1441635</v>
      </c>
      <c r="I940" s="19">
        <v>1352919</v>
      </c>
      <c r="J940" s="19">
        <v>88716</v>
      </c>
      <c r="K940" s="19">
        <v>0</v>
      </c>
      <c r="L940" s="19">
        <v>88716</v>
      </c>
      <c r="M940" s="19">
        <v>0</v>
      </c>
      <c r="N940" s="19">
        <v>0</v>
      </c>
      <c r="O940" s="19">
        <v>0</v>
      </c>
      <c r="P940" s="66" t="s">
        <v>10500</v>
      </c>
    </row>
    <row r="941" spans="1:16">
      <c r="A941" s="98">
        <v>1007</v>
      </c>
      <c r="B941" s="16" t="s">
        <v>1762</v>
      </c>
      <c r="C941" s="16" t="s">
        <v>2299</v>
      </c>
      <c r="D941" s="16" t="s">
        <v>4536</v>
      </c>
      <c r="E941" s="18">
        <v>45715</v>
      </c>
      <c r="F941" s="16" t="s">
        <v>2789</v>
      </c>
      <c r="G941" s="19">
        <v>2217900</v>
      </c>
      <c r="H941" s="19">
        <v>1441635</v>
      </c>
      <c r="I941" s="19">
        <v>1352919</v>
      </c>
      <c r="J941" s="19">
        <v>88716</v>
      </c>
      <c r="K941" s="19">
        <v>0</v>
      </c>
      <c r="L941" s="19">
        <v>88716</v>
      </c>
      <c r="M941" s="19">
        <v>0</v>
      </c>
      <c r="N941" s="19">
        <v>0</v>
      </c>
      <c r="O941" s="19">
        <v>0</v>
      </c>
      <c r="P941" s="66" t="s">
        <v>10500</v>
      </c>
    </row>
    <row r="942" spans="1:16">
      <c r="A942" s="98">
        <v>1008</v>
      </c>
      <c r="B942" s="16" t="s">
        <v>1762</v>
      </c>
      <c r="C942" s="16" t="s">
        <v>2299</v>
      </c>
      <c r="D942" s="16" t="s">
        <v>4538</v>
      </c>
      <c r="E942" s="18">
        <v>45716</v>
      </c>
      <c r="F942" s="16" t="s">
        <v>4457</v>
      </c>
      <c r="G942" s="19">
        <v>2217900</v>
      </c>
      <c r="H942" s="19">
        <v>1441635</v>
      </c>
      <c r="I942" s="19">
        <v>1352919</v>
      </c>
      <c r="J942" s="19">
        <v>88716</v>
      </c>
      <c r="K942" s="19">
        <v>0</v>
      </c>
      <c r="L942" s="19">
        <v>88716</v>
      </c>
      <c r="M942" s="19">
        <v>0</v>
      </c>
      <c r="N942" s="19">
        <v>0</v>
      </c>
      <c r="O942" s="19">
        <v>0</v>
      </c>
      <c r="P942" s="66" t="s">
        <v>10500</v>
      </c>
    </row>
    <row r="943" spans="1:16">
      <c r="A943" s="98">
        <v>1009</v>
      </c>
      <c r="B943" s="16" t="s">
        <v>1762</v>
      </c>
      <c r="C943" s="16" t="s">
        <v>2299</v>
      </c>
      <c r="D943" s="16" t="s">
        <v>4540</v>
      </c>
      <c r="E943" s="18">
        <v>45716</v>
      </c>
      <c r="F943" s="16" t="s">
        <v>4452</v>
      </c>
      <c r="G943" s="19">
        <v>2217900</v>
      </c>
      <c r="H943" s="19">
        <v>1441635</v>
      </c>
      <c r="I943" s="19">
        <v>1352919</v>
      </c>
      <c r="J943" s="19">
        <v>88716</v>
      </c>
      <c r="K943" s="19">
        <v>0</v>
      </c>
      <c r="L943" s="19">
        <v>88716</v>
      </c>
      <c r="M943" s="19">
        <v>0</v>
      </c>
      <c r="N943" s="19">
        <v>0</v>
      </c>
      <c r="O943" s="19">
        <v>0</v>
      </c>
      <c r="P943" s="66" t="s">
        <v>10500</v>
      </c>
    </row>
    <row r="944" spans="1:16">
      <c r="A944" s="98">
        <v>1010</v>
      </c>
      <c r="B944" s="16" t="s">
        <v>1762</v>
      </c>
      <c r="C944" s="16" t="s">
        <v>2299</v>
      </c>
      <c r="D944" s="16" t="s">
        <v>4542</v>
      </c>
      <c r="E944" s="18">
        <v>45716</v>
      </c>
      <c r="F944" s="16" t="s">
        <v>4308</v>
      </c>
      <c r="G944" s="19">
        <v>2217900</v>
      </c>
      <c r="H944" s="19">
        <v>1441635</v>
      </c>
      <c r="I944" s="19">
        <v>1352919</v>
      </c>
      <c r="J944" s="19">
        <v>88716</v>
      </c>
      <c r="K944" s="19">
        <v>0</v>
      </c>
      <c r="L944" s="19">
        <v>88716</v>
      </c>
      <c r="M944" s="19">
        <v>0</v>
      </c>
      <c r="N944" s="19">
        <v>0</v>
      </c>
      <c r="O944" s="19">
        <v>0</v>
      </c>
      <c r="P944" s="66" t="s">
        <v>10500</v>
      </c>
    </row>
    <row r="945" spans="1:16">
      <c r="A945" s="98">
        <v>1011</v>
      </c>
      <c r="B945" s="16" t="s">
        <v>1762</v>
      </c>
      <c r="C945" s="16" t="s">
        <v>2299</v>
      </c>
      <c r="D945" s="16" t="s">
        <v>4546</v>
      </c>
      <c r="E945" s="18">
        <v>45716</v>
      </c>
      <c r="F945" s="16" t="s">
        <v>4308</v>
      </c>
      <c r="G945" s="19">
        <v>2217900</v>
      </c>
      <c r="H945" s="19">
        <v>1441635</v>
      </c>
      <c r="I945" s="19">
        <v>1352919</v>
      </c>
      <c r="J945" s="19">
        <v>88716</v>
      </c>
      <c r="K945" s="19">
        <v>0</v>
      </c>
      <c r="L945" s="19">
        <v>88716</v>
      </c>
      <c r="M945" s="19">
        <v>0</v>
      </c>
      <c r="N945" s="19">
        <v>0</v>
      </c>
      <c r="O945" s="19">
        <v>0</v>
      </c>
      <c r="P945" s="66" t="s">
        <v>10500</v>
      </c>
    </row>
    <row r="946" spans="1:16">
      <c r="A946" s="98">
        <v>1012</v>
      </c>
      <c r="B946" s="16" t="s">
        <v>1762</v>
      </c>
      <c r="C946" s="16" t="s">
        <v>2299</v>
      </c>
      <c r="D946" s="16" t="s">
        <v>4548</v>
      </c>
      <c r="E946" s="18">
        <v>45716</v>
      </c>
      <c r="F946" s="16" t="s">
        <v>3458</v>
      </c>
      <c r="G946" s="19">
        <v>2217900</v>
      </c>
      <c r="H946" s="19">
        <v>1441635</v>
      </c>
      <c r="I946" s="19">
        <v>1352919</v>
      </c>
      <c r="J946" s="19">
        <v>88716</v>
      </c>
      <c r="K946" s="19">
        <v>0</v>
      </c>
      <c r="L946" s="19">
        <v>88716</v>
      </c>
      <c r="M946" s="19">
        <v>0</v>
      </c>
      <c r="N946" s="19">
        <v>0</v>
      </c>
      <c r="O946" s="19">
        <v>0</v>
      </c>
      <c r="P946" s="66" t="s">
        <v>10500</v>
      </c>
    </row>
    <row r="947" spans="1:16">
      <c r="A947" s="98">
        <v>1013</v>
      </c>
      <c r="B947" s="16" t="s">
        <v>1762</v>
      </c>
      <c r="C947" s="16" t="s">
        <v>2299</v>
      </c>
      <c r="D947" s="16" t="s">
        <v>4550</v>
      </c>
      <c r="E947" s="18">
        <v>45716</v>
      </c>
      <c r="F947" s="16" t="s">
        <v>4457</v>
      </c>
      <c r="G947" s="19">
        <v>2217900</v>
      </c>
      <c r="H947" s="19">
        <v>1441635</v>
      </c>
      <c r="I947" s="19">
        <v>1352919</v>
      </c>
      <c r="J947" s="19">
        <v>88716</v>
      </c>
      <c r="K947" s="19">
        <v>0</v>
      </c>
      <c r="L947" s="19">
        <v>88716</v>
      </c>
      <c r="M947" s="19">
        <v>0</v>
      </c>
      <c r="N947" s="19">
        <v>0</v>
      </c>
      <c r="O947" s="19">
        <v>0</v>
      </c>
      <c r="P947" s="66" t="s">
        <v>10500</v>
      </c>
    </row>
    <row r="948" spans="1:16">
      <c r="A948" s="98">
        <v>1014</v>
      </c>
      <c r="B948" s="16" t="s">
        <v>1762</v>
      </c>
      <c r="C948" s="16" t="s">
        <v>2299</v>
      </c>
      <c r="D948" s="16" t="s">
        <v>4552</v>
      </c>
      <c r="E948" s="18">
        <v>45716</v>
      </c>
      <c r="F948" s="16" t="s">
        <v>4308</v>
      </c>
      <c r="G948" s="19">
        <v>2217900</v>
      </c>
      <c r="H948" s="19">
        <v>1441635</v>
      </c>
      <c r="I948" s="19">
        <v>1352919</v>
      </c>
      <c r="J948" s="19">
        <v>88716</v>
      </c>
      <c r="K948" s="19">
        <v>0</v>
      </c>
      <c r="L948" s="19">
        <v>88716</v>
      </c>
      <c r="M948" s="19">
        <v>0</v>
      </c>
      <c r="N948" s="19">
        <v>0</v>
      </c>
      <c r="O948" s="19">
        <v>0</v>
      </c>
      <c r="P948" s="66" t="s">
        <v>10500</v>
      </c>
    </row>
    <row r="949" spans="1:16">
      <c r="A949" s="98">
        <v>1015</v>
      </c>
      <c r="B949" s="16" t="s">
        <v>1762</v>
      </c>
      <c r="C949" s="16" t="s">
        <v>2299</v>
      </c>
      <c r="D949" s="16" t="s">
        <v>4556</v>
      </c>
      <c r="E949" s="18">
        <v>45716</v>
      </c>
      <c r="F949" s="16" t="s">
        <v>2574</v>
      </c>
      <c r="G949" s="19">
        <v>2217900</v>
      </c>
      <c r="H949" s="19">
        <v>1441635</v>
      </c>
      <c r="I949" s="19">
        <v>1352919</v>
      </c>
      <c r="J949" s="19">
        <v>88716</v>
      </c>
      <c r="K949" s="19">
        <v>0</v>
      </c>
      <c r="L949" s="19">
        <v>88716</v>
      </c>
      <c r="M949" s="19">
        <v>0</v>
      </c>
      <c r="N949" s="19">
        <v>0</v>
      </c>
      <c r="O949" s="19">
        <v>0</v>
      </c>
      <c r="P949" s="66" t="s">
        <v>10500</v>
      </c>
    </row>
    <row r="950" spans="1:16">
      <c r="A950" s="98">
        <v>1016</v>
      </c>
      <c r="B950" s="16" t="s">
        <v>1762</v>
      </c>
      <c r="C950" s="16" t="s">
        <v>2299</v>
      </c>
      <c r="D950" s="16" t="s">
        <v>4558</v>
      </c>
      <c r="E950" s="18">
        <v>45796</v>
      </c>
      <c r="F950" s="16" t="s">
        <v>3943</v>
      </c>
      <c r="G950" s="19">
        <v>2217900</v>
      </c>
      <c r="H950" s="19">
        <v>1441635</v>
      </c>
      <c r="I950" s="19">
        <v>1352919</v>
      </c>
      <c r="J950" s="19">
        <v>88716</v>
      </c>
      <c r="K950" s="19">
        <v>0</v>
      </c>
      <c r="L950" s="19">
        <v>88716</v>
      </c>
      <c r="M950" s="19">
        <v>0</v>
      </c>
      <c r="N950" s="19">
        <v>0</v>
      </c>
      <c r="O950" s="19">
        <v>0</v>
      </c>
      <c r="P950" s="66" t="s">
        <v>10500</v>
      </c>
    </row>
    <row r="951" spans="1:16">
      <c r="A951" s="98">
        <v>1017</v>
      </c>
      <c r="B951" s="16" t="s">
        <v>1762</v>
      </c>
      <c r="C951" s="16" t="s">
        <v>2299</v>
      </c>
      <c r="D951" s="16" t="s">
        <v>4562</v>
      </c>
      <c r="E951" s="18">
        <v>45716</v>
      </c>
      <c r="F951" s="16" t="s">
        <v>3835</v>
      </c>
      <c r="G951" s="19">
        <v>2217900</v>
      </c>
      <c r="H951" s="19">
        <v>1441635</v>
      </c>
      <c r="I951" s="19">
        <v>1352919</v>
      </c>
      <c r="J951" s="19">
        <v>88716</v>
      </c>
      <c r="K951" s="19">
        <v>0</v>
      </c>
      <c r="L951" s="19">
        <v>88716</v>
      </c>
      <c r="M951" s="19">
        <v>0</v>
      </c>
      <c r="N951" s="19">
        <v>0</v>
      </c>
      <c r="O951" s="19">
        <v>0</v>
      </c>
      <c r="P951" s="66" t="s">
        <v>10500</v>
      </c>
    </row>
    <row r="952" spans="1:16">
      <c r="A952" s="98">
        <v>1018</v>
      </c>
      <c r="B952" s="16" t="s">
        <v>1762</v>
      </c>
      <c r="C952" s="16" t="s">
        <v>2299</v>
      </c>
      <c r="D952" s="16" t="s">
        <v>4564</v>
      </c>
      <c r="E952" s="18">
        <v>45716</v>
      </c>
      <c r="F952" s="16" t="s">
        <v>3458</v>
      </c>
      <c r="G952" s="19">
        <v>2217900</v>
      </c>
      <c r="H952" s="19">
        <v>1441635</v>
      </c>
      <c r="I952" s="19">
        <v>1352919</v>
      </c>
      <c r="J952" s="19">
        <v>88716</v>
      </c>
      <c r="K952" s="19">
        <v>0</v>
      </c>
      <c r="L952" s="19">
        <v>88716</v>
      </c>
      <c r="M952" s="19">
        <v>0</v>
      </c>
      <c r="N952" s="19">
        <v>0</v>
      </c>
      <c r="O952" s="19">
        <v>0</v>
      </c>
      <c r="P952" s="66" t="s">
        <v>10500</v>
      </c>
    </row>
    <row r="953" spans="1:16">
      <c r="A953" s="98">
        <v>1019</v>
      </c>
      <c r="B953" s="16" t="s">
        <v>1762</v>
      </c>
      <c r="C953" s="16" t="s">
        <v>2299</v>
      </c>
      <c r="D953" s="16" t="s">
        <v>4566</v>
      </c>
      <c r="E953" s="18">
        <v>45715</v>
      </c>
      <c r="F953" s="16" t="s">
        <v>3211</v>
      </c>
      <c r="G953" s="19">
        <v>2217900</v>
      </c>
      <c r="H953" s="19">
        <v>1441635</v>
      </c>
      <c r="I953" s="19">
        <v>1352919</v>
      </c>
      <c r="J953" s="19">
        <v>88716</v>
      </c>
      <c r="K953" s="19">
        <v>0</v>
      </c>
      <c r="L953" s="19">
        <v>88716</v>
      </c>
      <c r="M953" s="19">
        <v>0</v>
      </c>
      <c r="N953" s="19">
        <v>0</v>
      </c>
      <c r="O953" s="19">
        <v>0</v>
      </c>
      <c r="P953" s="66" t="s">
        <v>10500</v>
      </c>
    </row>
    <row r="954" spans="1:16">
      <c r="A954" s="98">
        <v>1020</v>
      </c>
      <c r="B954" s="16" t="s">
        <v>1762</v>
      </c>
      <c r="C954" s="16" t="s">
        <v>2299</v>
      </c>
      <c r="D954" s="16" t="s">
        <v>4568</v>
      </c>
      <c r="E954" s="18">
        <v>45716</v>
      </c>
      <c r="F954" s="16" t="s">
        <v>4457</v>
      </c>
      <c r="G954" s="19">
        <v>2217900</v>
      </c>
      <c r="H954" s="19">
        <v>1441635</v>
      </c>
      <c r="I954" s="19">
        <v>1352919</v>
      </c>
      <c r="J954" s="19">
        <v>88716</v>
      </c>
      <c r="K954" s="19">
        <v>0</v>
      </c>
      <c r="L954" s="19">
        <v>88716</v>
      </c>
      <c r="M954" s="19">
        <v>0</v>
      </c>
      <c r="N954" s="19">
        <v>0</v>
      </c>
      <c r="O954" s="19">
        <v>0</v>
      </c>
      <c r="P954" s="66" t="s">
        <v>10500</v>
      </c>
    </row>
    <row r="955" spans="1:16">
      <c r="A955" s="98">
        <v>1021</v>
      </c>
      <c r="B955" s="16" t="s">
        <v>1762</v>
      </c>
      <c r="C955" s="16" t="s">
        <v>2299</v>
      </c>
      <c r="D955" s="16" t="s">
        <v>4570</v>
      </c>
      <c r="E955" s="18">
        <v>45716</v>
      </c>
      <c r="F955" s="16" t="s">
        <v>4297</v>
      </c>
      <c r="G955" s="19">
        <v>2217900</v>
      </c>
      <c r="H955" s="19">
        <v>1441635</v>
      </c>
      <c r="I955" s="19">
        <v>1352919</v>
      </c>
      <c r="J955" s="19">
        <v>88716</v>
      </c>
      <c r="K955" s="19">
        <v>0</v>
      </c>
      <c r="L955" s="19">
        <v>88716</v>
      </c>
      <c r="M955" s="19">
        <v>0</v>
      </c>
      <c r="N955" s="19">
        <v>0</v>
      </c>
      <c r="O955" s="19">
        <v>0</v>
      </c>
      <c r="P955" s="66" t="s">
        <v>10500</v>
      </c>
    </row>
    <row r="956" spans="1:16">
      <c r="A956" s="98">
        <v>1022</v>
      </c>
      <c r="B956" s="16" t="s">
        <v>1762</v>
      </c>
      <c r="C956" s="16" t="s">
        <v>2299</v>
      </c>
      <c r="D956" s="16" t="s">
        <v>4574</v>
      </c>
      <c r="E956" s="18">
        <v>45716</v>
      </c>
      <c r="F956" s="16" t="s">
        <v>4576</v>
      </c>
      <c r="G956" s="19">
        <v>2217900</v>
      </c>
      <c r="H956" s="19">
        <v>1441635</v>
      </c>
      <c r="I956" s="19">
        <v>1352919</v>
      </c>
      <c r="J956" s="19">
        <v>88716</v>
      </c>
      <c r="K956" s="19">
        <v>0</v>
      </c>
      <c r="L956" s="19">
        <v>88716</v>
      </c>
      <c r="M956" s="19">
        <v>0</v>
      </c>
      <c r="N956" s="19">
        <v>0</v>
      </c>
      <c r="O956" s="19">
        <v>0</v>
      </c>
      <c r="P956" s="66" t="s">
        <v>10500</v>
      </c>
    </row>
    <row r="957" spans="1:16">
      <c r="A957" s="98">
        <v>1023</v>
      </c>
      <c r="B957" s="16" t="s">
        <v>1762</v>
      </c>
      <c r="C957" s="16" t="s">
        <v>2299</v>
      </c>
      <c r="D957" s="16" t="s">
        <v>4579</v>
      </c>
      <c r="E957" s="18">
        <v>45716</v>
      </c>
      <c r="F957" s="16" t="s">
        <v>4300</v>
      </c>
      <c r="G957" s="19">
        <v>2217900</v>
      </c>
      <c r="H957" s="19">
        <v>1441635</v>
      </c>
      <c r="I957" s="19">
        <v>1352919</v>
      </c>
      <c r="J957" s="19">
        <v>88716</v>
      </c>
      <c r="K957" s="19">
        <v>0</v>
      </c>
      <c r="L957" s="19">
        <v>88716</v>
      </c>
      <c r="M957" s="19">
        <v>0</v>
      </c>
      <c r="N957" s="19">
        <v>0</v>
      </c>
      <c r="O957" s="19">
        <v>0</v>
      </c>
      <c r="P957" s="66" t="s">
        <v>10500</v>
      </c>
    </row>
    <row r="958" spans="1:16">
      <c r="A958" s="98">
        <v>1024</v>
      </c>
      <c r="B958" s="16" t="s">
        <v>1762</v>
      </c>
      <c r="C958" s="16" t="s">
        <v>2299</v>
      </c>
      <c r="D958" s="16" t="s">
        <v>4583</v>
      </c>
      <c r="E958" s="18">
        <v>45716</v>
      </c>
      <c r="F958" s="16" t="s">
        <v>4457</v>
      </c>
      <c r="G958" s="19">
        <v>2217900</v>
      </c>
      <c r="H958" s="19">
        <v>1441635</v>
      </c>
      <c r="I958" s="19">
        <v>1352919</v>
      </c>
      <c r="J958" s="19">
        <v>88716</v>
      </c>
      <c r="K958" s="19">
        <v>0</v>
      </c>
      <c r="L958" s="19">
        <v>88716</v>
      </c>
      <c r="M958" s="19">
        <v>0</v>
      </c>
      <c r="N958" s="19">
        <v>0</v>
      </c>
      <c r="O958" s="19">
        <v>0</v>
      </c>
      <c r="P958" s="66" t="s">
        <v>10500</v>
      </c>
    </row>
    <row r="959" spans="1:16">
      <c r="A959" s="98">
        <v>1025</v>
      </c>
      <c r="B959" s="16" t="s">
        <v>1762</v>
      </c>
      <c r="C959" s="16" t="s">
        <v>2299</v>
      </c>
      <c r="D959" s="16" t="s">
        <v>4587</v>
      </c>
      <c r="E959" s="18">
        <v>45716</v>
      </c>
      <c r="F959" s="16" t="s">
        <v>4297</v>
      </c>
      <c r="G959" s="19">
        <v>2217900</v>
      </c>
      <c r="H959" s="19">
        <v>1441635</v>
      </c>
      <c r="I959" s="19">
        <v>1352919</v>
      </c>
      <c r="J959" s="19">
        <v>88716</v>
      </c>
      <c r="K959" s="19">
        <v>0</v>
      </c>
      <c r="L959" s="19">
        <v>88716</v>
      </c>
      <c r="M959" s="19">
        <v>0</v>
      </c>
      <c r="N959" s="19">
        <v>0</v>
      </c>
      <c r="O959" s="19">
        <v>0</v>
      </c>
      <c r="P959" s="66" t="s">
        <v>10500</v>
      </c>
    </row>
    <row r="960" spans="1:16">
      <c r="A960" s="98">
        <v>1026</v>
      </c>
      <c r="B960" s="16" t="s">
        <v>1762</v>
      </c>
      <c r="C960" s="16" t="s">
        <v>2299</v>
      </c>
      <c r="D960" s="16" t="s">
        <v>4589</v>
      </c>
      <c r="E960" s="18">
        <v>45716</v>
      </c>
      <c r="F960" s="16" t="s">
        <v>4452</v>
      </c>
      <c r="G960" s="19">
        <v>2217900</v>
      </c>
      <c r="H960" s="19">
        <v>1441635</v>
      </c>
      <c r="I960" s="19">
        <v>1352919</v>
      </c>
      <c r="J960" s="19">
        <v>88716</v>
      </c>
      <c r="K960" s="19">
        <v>0</v>
      </c>
      <c r="L960" s="19">
        <v>88716</v>
      </c>
      <c r="M960" s="19">
        <v>0</v>
      </c>
      <c r="N960" s="19">
        <v>0</v>
      </c>
      <c r="O960" s="19">
        <v>0</v>
      </c>
      <c r="P960" s="66" t="s">
        <v>10500</v>
      </c>
    </row>
    <row r="961" spans="1:16">
      <c r="A961" s="98">
        <v>1027</v>
      </c>
      <c r="B961" s="16" t="s">
        <v>1762</v>
      </c>
      <c r="C961" s="16" t="s">
        <v>2299</v>
      </c>
      <c r="D961" s="16" t="s">
        <v>4591</v>
      </c>
      <c r="E961" s="18">
        <v>45716</v>
      </c>
      <c r="F961" s="16" t="s">
        <v>4452</v>
      </c>
      <c r="G961" s="19">
        <v>2217900</v>
      </c>
      <c r="H961" s="19">
        <v>1441635</v>
      </c>
      <c r="I961" s="19">
        <v>1352919</v>
      </c>
      <c r="J961" s="19">
        <v>88716</v>
      </c>
      <c r="K961" s="19">
        <v>0</v>
      </c>
      <c r="L961" s="19">
        <v>88716</v>
      </c>
      <c r="M961" s="19">
        <v>0</v>
      </c>
      <c r="N961" s="19">
        <v>0</v>
      </c>
      <c r="O961" s="19">
        <v>0</v>
      </c>
      <c r="P961" s="66" t="s">
        <v>10500</v>
      </c>
    </row>
    <row r="962" spans="1:16">
      <c r="A962" s="98">
        <v>1028</v>
      </c>
      <c r="B962" s="16" t="s">
        <v>1762</v>
      </c>
      <c r="C962" s="16" t="s">
        <v>2299</v>
      </c>
      <c r="D962" s="16" t="s">
        <v>4593</v>
      </c>
      <c r="E962" s="18">
        <v>45716</v>
      </c>
      <c r="F962" s="16" t="s">
        <v>4308</v>
      </c>
      <c r="G962" s="19">
        <v>2217900</v>
      </c>
      <c r="H962" s="19">
        <v>1441635</v>
      </c>
      <c r="I962" s="19">
        <v>1352919</v>
      </c>
      <c r="J962" s="19">
        <v>88716</v>
      </c>
      <c r="K962" s="19">
        <v>0</v>
      </c>
      <c r="L962" s="19">
        <v>88716</v>
      </c>
      <c r="M962" s="19">
        <v>0</v>
      </c>
      <c r="N962" s="19">
        <v>0</v>
      </c>
      <c r="O962" s="19">
        <v>0</v>
      </c>
      <c r="P962" s="66" t="s">
        <v>10500</v>
      </c>
    </row>
    <row r="963" spans="1:16">
      <c r="A963" s="98">
        <v>1029</v>
      </c>
      <c r="B963" s="16" t="s">
        <v>1762</v>
      </c>
      <c r="C963" s="16" t="s">
        <v>2299</v>
      </c>
      <c r="D963" s="16" t="s">
        <v>4595</v>
      </c>
      <c r="E963" s="18">
        <v>45716</v>
      </c>
      <c r="F963" s="16" t="s">
        <v>4308</v>
      </c>
      <c r="G963" s="19">
        <v>2217900</v>
      </c>
      <c r="H963" s="19">
        <v>1441635</v>
      </c>
      <c r="I963" s="19">
        <v>1352919</v>
      </c>
      <c r="J963" s="19">
        <v>88716</v>
      </c>
      <c r="K963" s="19">
        <v>0</v>
      </c>
      <c r="L963" s="19">
        <v>88716</v>
      </c>
      <c r="M963" s="19">
        <v>0</v>
      </c>
      <c r="N963" s="19">
        <v>0</v>
      </c>
      <c r="O963" s="19">
        <v>0</v>
      </c>
      <c r="P963" s="66" t="s">
        <v>10500</v>
      </c>
    </row>
    <row r="964" spans="1:16">
      <c r="A964" s="98">
        <v>1030</v>
      </c>
      <c r="B964" s="16" t="s">
        <v>1762</v>
      </c>
      <c r="C964" s="16" t="s">
        <v>2299</v>
      </c>
      <c r="D964" s="16" t="s">
        <v>4599</v>
      </c>
      <c r="E964" s="18">
        <v>45716</v>
      </c>
      <c r="F964" s="16" t="s">
        <v>4054</v>
      </c>
      <c r="G964" s="19">
        <v>2217900</v>
      </c>
      <c r="H964" s="19">
        <v>1441635</v>
      </c>
      <c r="I964" s="19">
        <v>1352919</v>
      </c>
      <c r="J964" s="19">
        <v>88716</v>
      </c>
      <c r="K964" s="19">
        <v>0</v>
      </c>
      <c r="L964" s="19">
        <v>88716</v>
      </c>
      <c r="M964" s="19">
        <v>0</v>
      </c>
      <c r="N964" s="19">
        <v>0</v>
      </c>
      <c r="O964" s="19">
        <v>0</v>
      </c>
      <c r="P964" s="66" t="s">
        <v>10500</v>
      </c>
    </row>
    <row r="965" spans="1:16">
      <c r="A965" s="98">
        <v>1031</v>
      </c>
      <c r="B965" s="16" t="s">
        <v>1762</v>
      </c>
      <c r="C965" s="16" t="s">
        <v>2299</v>
      </c>
      <c r="D965" s="16" t="s">
        <v>4601</v>
      </c>
      <c r="E965" s="18">
        <v>45716</v>
      </c>
      <c r="F965" s="16" t="s">
        <v>4297</v>
      </c>
      <c r="G965" s="19">
        <v>2217900</v>
      </c>
      <c r="H965" s="19">
        <v>1441635</v>
      </c>
      <c r="I965" s="19">
        <v>1352919</v>
      </c>
      <c r="J965" s="19">
        <v>88716</v>
      </c>
      <c r="K965" s="19">
        <v>0</v>
      </c>
      <c r="L965" s="19">
        <v>88716</v>
      </c>
      <c r="M965" s="19">
        <v>0</v>
      </c>
      <c r="N965" s="19">
        <v>0</v>
      </c>
      <c r="O965" s="19">
        <v>0</v>
      </c>
      <c r="P965" s="66" t="s">
        <v>10500</v>
      </c>
    </row>
    <row r="966" spans="1:16">
      <c r="A966" s="98">
        <v>1032</v>
      </c>
      <c r="B966" s="16" t="s">
        <v>1762</v>
      </c>
      <c r="C966" s="16" t="s">
        <v>2299</v>
      </c>
      <c r="D966" s="16" t="s">
        <v>4605</v>
      </c>
      <c r="E966" s="18">
        <v>45716</v>
      </c>
      <c r="F966" s="16" t="s">
        <v>4462</v>
      </c>
      <c r="G966" s="19">
        <v>2217900</v>
      </c>
      <c r="H966" s="19">
        <v>1441635</v>
      </c>
      <c r="I966" s="19">
        <v>1352919</v>
      </c>
      <c r="J966" s="19">
        <v>88716</v>
      </c>
      <c r="K966" s="19">
        <v>0</v>
      </c>
      <c r="L966" s="19">
        <v>88716</v>
      </c>
      <c r="M966" s="19">
        <v>0</v>
      </c>
      <c r="N966" s="19">
        <v>0</v>
      </c>
      <c r="O966" s="19">
        <v>0</v>
      </c>
      <c r="P966" s="66" t="s">
        <v>10500</v>
      </c>
    </row>
    <row r="967" spans="1:16">
      <c r="A967" s="98">
        <v>1033</v>
      </c>
      <c r="B967" s="16" t="s">
        <v>1762</v>
      </c>
      <c r="C967" s="16" t="s">
        <v>2299</v>
      </c>
      <c r="D967" s="16" t="s">
        <v>4611</v>
      </c>
      <c r="E967" s="18">
        <v>45716</v>
      </c>
      <c r="F967" s="16" t="s">
        <v>3458</v>
      </c>
      <c r="G967" s="19">
        <v>2217900</v>
      </c>
      <c r="H967" s="19">
        <v>1441635</v>
      </c>
      <c r="I967" s="19">
        <v>1352919</v>
      </c>
      <c r="J967" s="19">
        <v>88716</v>
      </c>
      <c r="K967" s="19">
        <v>0</v>
      </c>
      <c r="L967" s="19">
        <v>88716</v>
      </c>
      <c r="M967" s="19">
        <v>0</v>
      </c>
      <c r="N967" s="19">
        <v>0</v>
      </c>
      <c r="O967" s="19">
        <v>0</v>
      </c>
      <c r="P967" s="66" t="s">
        <v>10500</v>
      </c>
    </row>
    <row r="968" spans="1:16">
      <c r="A968" s="98">
        <v>1034</v>
      </c>
      <c r="B968" s="16" t="s">
        <v>1762</v>
      </c>
      <c r="C968" s="16" t="s">
        <v>2299</v>
      </c>
      <c r="D968" s="16" t="s">
        <v>4613</v>
      </c>
      <c r="E968" s="18">
        <v>45794</v>
      </c>
      <c r="F968" s="16" t="s">
        <v>2748</v>
      </c>
      <c r="G968" s="19">
        <v>2217900</v>
      </c>
      <c r="H968" s="19">
        <v>1441635</v>
      </c>
      <c r="I968" s="19">
        <v>1352919</v>
      </c>
      <c r="J968" s="19">
        <v>88716</v>
      </c>
      <c r="K968" s="19">
        <v>0</v>
      </c>
      <c r="L968" s="19">
        <v>88716</v>
      </c>
      <c r="M968" s="19">
        <v>0</v>
      </c>
      <c r="N968" s="19">
        <v>0</v>
      </c>
      <c r="O968" s="19">
        <v>0</v>
      </c>
      <c r="P968" s="66" t="s">
        <v>10500</v>
      </c>
    </row>
    <row r="969" spans="1:16">
      <c r="A969" s="98">
        <v>1035</v>
      </c>
      <c r="B969" s="16" t="s">
        <v>1762</v>
      </c>
      <c r="C969" s="16" t="s">
        <v>2299</v>
      </c>
      <c r="D969" s="16" t="s">
        <v>4615</v>
      </c>
      <c r="E969" s="18">
        <v>45716</v>
      </c>
      <c r="F969" s="16" t="s">
        <v>4308</v>
      </c>
      <c r="G969" s="19">
        <v>2217900</v>
      </c>
      <c r="H969" s="19">
        <v>1441635</v>
      </c>
      <c r="I969" s="19">
        <v>1352919</v>
      </c>
      <c r="J969" s="19">
        <v>88716</v>
      </c>
      <c r="K969" s="19">
        <v>0</v>
      </c>
      <c r="L969" s="19">
        <v>88716</v>
      </c>
      <c r="M969" s="19">
        <v>0</v>
      </c>
      <c r="N969" s="19">
        <v>0</v>
      </c>
      <c r="O969" s="19">
        <v>0</v>
      </c>
      <c r="P969" s="66" t="s">
        <v>10500</v>
      </c>
    </row>
    <row r="970" spans="1:16">
      <c r="A970" s="98">
        <v>1036</v>
      </c>
      <c r="B970" s="16" t="s">
        <v>1762</v>
      </c>
      <c r="C970" s="16" t="s">
        <v>2299</v>
      </c>
      <c r="D970" s="16" t="s">
        <v>4619</v>
      </c>
      <c r="E970" s="18">
        <v>45716</v>
      </c>
      <c r="F970" s="16" t="s">
        <v>4336</v>
      </c>
      <c r="G970" s="19">
        <v>2217900</v>
      </c>
      <c r="H970" s="19">
        <v>1441635</v>
      </c>
      <c r="I970" s="19">
        <v>1352919</v>
      </c>
      <c r="J970" s="19">
        <v>88716</v>
      </c>
      <c r="K970" s="19">
        <v>0</v>
      </c>
      <c r="L970" s="19">
        <v>88716</v>
      </c>
      <c r="M970" s="19">
        <v>0</v>
      </c>
      <c r="N970" s="19">
        <v>0</v>
      </c>
      <c r="O970" s="19">
        <v>0</v>
      </c>
      <c r="P970" s="66" t="s">
        <v>10500</v>
      </c>
    </row>
    <row r="971" spans="1:16">
      <c r="A971" s="98">
        <v>1037</v>
      </c>
      <c r="B971" s="16" t="s">
        <v>1762</v>
      </c>
      <c r="C971" s="16" t="s">
        <v>2299</v>
      </c>
      <c r="D971" s="16" t="s">
        <v>4625</v>
      </c>
      <c r="E971" s="18">
        <v>45716</v>
      </c>
      <c r="F971" s="16" t="s">
        <v>4336</v>
      </c>
      <c r="G971" s="19">
        <v>2217900</v>
      </c>
      <c r="H971" s="19">
        <v>1441635</v>
      </c>
      <c r="I971" s="19">
        <v>1352919</v>
      </c>
      <c r="J971" s="19">
        <v>88716</v>
      </c>
      <c r="K971" s="19">
        <v>0</v>
      </c>
      <c r="L971" s="19">
        <v>88716</v>
      </c>
      <c r="M971" s="19">
        <v>0</v>
      </c>
      <c r="N971" s="19">
        <v>0</v>
      </c>
      <c r="O971" s="19">
        <v>0</v>
      </c>
      <c r="P971" s="66" t="s">
        <v>10500</v>
      </c>
    </row>
    <row r="972" spans="1:16">
      <c r="A972" s="98">
        <v>1038</v>
      </c>
      <c r="B972" s="16" t="s">
        <v>1762</v>
      </c>
      <c r="C972" s="16" t="s">
        <v>2299</v>
      </c>
      <c r="D972" s="16" t="s">
        <v>4627</v>
      </c>
      <c r="E972" s="18">
        <v>45716</v>
      </c>
      <c r="F972" s="16" t="s">
        <v>3211</v>
      </c>
      <c r="G972" s="19">
        <v>2217900</v>
      </c>
      <c r="H972" s="19">
        <v>1441635</v>
      </c>
      <c r="I972" s="19">
        <v>1352919</v>
      </c>
      <c r="J972" s="19">
        <v>88716</v>
      </c>
      <c r="K972" s="19">
        <v>0</v>
      </c>
      <c r="L972" s="19">
        <v>88716</v>
      </c>
      <c r="M972" s="19">
        <v>0</v>
      </c>
      <c r="N972" s="19">
        <v>0</v>
      </c>
      <c r="O972" s="19">
        <v>0</v>
      </c>
      <c r="P972" s="66" t="s">
        <v>10500</v>
      </c>
    </row>
    <row r="973" spans="1:16">
      <c r="A973" s="98">
        <v>1039</v>
      </c>
      <c r="B973" s="16" t="s">
        <v>1762</v>
      </c>
      <c r="C973" s="16" t="s">
        <v>2299</v>
      </c>
      <c r="D973" s="16" t="s">
        <v>4631</v>
      </c>
      <c r="E973" s="18">
        <v>45716</v>
      </c>
      <c r="F973" s="16" t="s">
        <v>4452</v>
      </c>
      <c r="G973" s="19">
        <v>2217900</v>
      </c>
      <c r="H973" s="19">
        <v>1441635</v>
      </c>
      <c r="I973" s="19">
        <v>1352919</v>
      </c>
      <c r="J973" s="19">
        <v>88716</v>
      </c>
      <c r="K973" s="19">
        <v>0</v>
      </c>
      <c r="L973" s="19">
        <v>88716</v>
      </c>
      <c r="M973" s="19">
        <v>0</v>
      </c>
      <c r="N973" s="19">
        <v>0</v>
      </c>
      <c r="O973" s="19">
        <v>0</v>
      </c>
      <c r="P973" s="66" t="s">
        <v>10500</v>
      </c>
    </row>
    <row r="974" spans="1:16">
      <c r="A974" s="98">
        <v>1040</v>
      </c>
      <c r="B974" s="16" t="s">
        <v>1762</v>
      </c>
      <c r="C974" s="16" t="s">
        <v>2299</v>
      </c>
      <c r="D974" s="16" t="s">
        <v>4633</v>
      </c>
      <c r="E974" s="18">
        <v>45716</v>
      </c>
      <c r="F974" s="16" t="s">
        <v>4308</v>
      </c>
      <c r="G974" s="19">
        <v>2217900</v>
      </c>
      <c r="H974" s="19">
        <v>1441635</v>
      </c>
      <c r="I974" s="19">
        <v>1352919</v>
      </c>
      <c r="J974" s="19">
        <v>88716</v>
      </c>
      <c r="K974" s="19">
        <v>0</v>
      </c>
      <c r="L974" s="19">
        <v>88716</v>
      </c>
      <c r="M974" s="19">
        <v>0</v>
      </c>
      <c r="N974" s="19">
        <v>0</v>
      </c>
      <c r="O974" s="19">
        <v>0</v>
      </c>
      <c r="P974" s="66" t="s">
        <v>10500</v>
      </c>
    </row>
    <row r="975" spans="1:16">
      <c r="A975" s="98">
        <v>1041</v>
      </c>
      <c r="B975" s="16" t="s">
        <v>1762</v>
      </c>
      <c r="C975" s="16" t="s">
        <v>2299</v>
      </c>
      <c r="D975" s="16" t="s">
        <v>4641</v>
      </c>
      <c r="E975" s="18">
        <v>45716</v>
      </c>
      <c r="F975" s="16" t="s">
        <v>4452</v>
      </c>
      <c r="G975" s="19">
        <v>2217900</v>
      </c>
      <c r="H975" s="19">
        <v>1441635</v>
      </c>
      <c r="I975" s="19">
        <v>1352919</v>
      </c>
      <c r="J975" s="19">
        <v>88716</v>
      </c>
      <c r="K975" s="19">
        <v>0</v>
      </c>
      <c r="L975" s="19">
        <v>88716</v>
      </c>
      <c r="M975" s="19">
        <v>0</v>
      </c>
      <c r="N975" s="19">
        <v>0</v>
      </c>
      <c r="O975" s="19">
        <v>0</v>
      </c>
      <c r="P975" s="66" t="s">
        <v>10500</v>
      </c>
    </row>
    <row r="976" spans="1:16">
      <c r="A976" s="98">
        <v>1042</v>
      </c>
      <c r="B976" s="16" t="s">
        <v>1762</v>
      </c>
      <c r="C976" s="16" t="s">
        <v>2299</v>
      </c>
      <c r="D976" s="16" t="s">
        <v>4643</v>
      </c>
      <c r="E976" s="18">
        <v>45782</v>
      </c>
      <c r="F976" s="16" t="s">
        <v>3891</v>
      </c>
      <c r="G976" s="19">
        <v>2217900</v>
      </c>
      <c r="H976" s="19">
        <v>1441635</v>
      </c>
      <c r="I976" s="19">
        <v>1352919</v>
      </c>
      <c r="J976" s="19">
        <v>88716</v>
      </c>
      <c r="K976" s="19">
        <v>0</v>
      </c>
      <c r="L976" s="19">
        <v>88716</v>
      </c>
      <c r="M976" s="19">
        <v>0</v>
      </c>
      <c r="N976" s="19">
        <v>0</v>
      </c>
      <c r="O976" s="19">
        <v>0</v>
      </c>
      <c r="P976" s="66" t="s">
        <v>10500</v>
      </c>
    </row>
    <row r="977" spans="1:16">
      <c r="A977" s="98">
        <v>1043</v>
      </c>
      <c r="B977" s="16" t="s">
        <v>1762</v>
      </c>
      <c r="C977" s="16" t="s">
        <v>2299</v>
      </c>
      <c r="D977" s="16" t="s">
        <v>4645</v>
      </c>
      <c r="E977" s="18">
        <v>45716</v>
      </c>
      <c r="F977" s="16" t="s">
        <v>2732</v>
      </c>
      <c r="G977" s="19">
        <v>2217900</v>
      </c>
      <c r="H977" s="19">
        <v>1441635</v>
      </c>
      <c r="I977" s="19">
        <v>1352919</v>
      </c>
      <c r="J977" s="19">
        <v>88716</v>
      </c>
      <c r="K977" s="19">
        <v>0</v>
      </c>
      <c r="L977" s="19">
        <v>88716</v>
      </c>
      <c r="M977" s="19">
        <v>0</v>
      </c>
      <c r="N977" s="19">
        <v>0</v>
      </c>
      <c r="O977" s="19">
        <v>0</v>
      </c>
      <c r="P977" s="66" t="s">
        <v>10500</v>
      </c>
    </row>
    <row r="978" spans="1:16">
      <c r="A978" s="98">
        <v>1044</v>
      </c>
      <c r="B978" s="16" t="s">
        <v>1762</v>
      </c>
      <c r="C978" s="16" t="s">
        <v>2299</v>
      </c>
      <c r="D978" s="16" t="s">
        <v>4647</v>
      </c>
      <c r="E978" s="18">
        <v>45716</v>
      </c>
      <c r="F978" s="16" t="s">
        <v>4308</v>
      </c>
      <c r="G978" s="19">
        <v>2217900</v>
      </c>
      <c r="H978" s="19">
        <v>1441635</v>
      </c>
      <c r="I978" s="19">
        <v>1352919</v>
      </c>
      <c r="J978" s="19">
        <v>88716</v>
      </c>
      <c r="K978" s="19">
        <v>0</v>
      </c>
      <c r="L978" s="19">
        <v>88716</v>
      </c>
      <c r="M978" s="19">
        <v>0</v>
      </c>
      <c r="N978" s="19">
        <v>0</v>
      </c>
      <c r="O978" s="19">
        <v>0</v>
      </c>
      <c r="P978" s="66" t="s">
        <v>10500</v>
      </c>
    </row>
    <row r="979" spans="1:16">
      <c r="A979" s="98">
        <v>1045</v>
      </c>
      <c r="B979" s="16" t="s">
        <v>1762</v>
      </c>
      <c r="C979" s="16" t="s">
        <v>2299</v>
      </c>
      <c r="D979" s="16" t="s">
        <v>4653</v>
      </c>
      <c r="E979" s="18">
        <v>45716</v>
      </c>
      <c r="F979" s="16" t="s">
        <v>4655</v>
      </c>
      <c r="G979" s="19">
        <v>2217900</v>
      </c>
      <c r="H979" s="19">
        <v>1441635</v>
      </c>
      <c r="I979" s="19">
        <v>1352919</v>
      </c>
      <c r="J979" s="19">
        <v>88716</v>
      </c>
      <c r="K979" s="19">
        <v>0</v>
      </c>
      <c r="L979" s="19">
        <v>88716</v>
      </c>
      <c r="M979" s="19">
        <v>0</v>
      </c>
      <c r="N979" s="19">
        <v>0</v>
      </c>
      <c r="O979" s="19">
        <v>0</v>
      </c>
      <c r="P979" s="66" t="s">
        <v>10500</v>
      </c>
    </row>
    <row r="980" spans="1:16">
      <c r="A980" s="98">
        <v>1046</v>
      </c>
      <c r="B980" s="16" t="s">
        <v>1762</v>
      </c>
      <c r="C980" s="16" t="s">
        <v>2299</v>
      </c>
      <c r="D980" s="16" t="s">
        <v>4656</v>
      </c>
      <c r="E980" s="18">
        <v>45715</v>
      </c>
      <c r="F980" s="16" t="s">
        <v>4308</v>
      </c>
      <c r="G980" s="19">
        <v>2217900</v>
      </c>
      <c r="H980" s="19">
        <v>1441635</v>
      </c>
      <c r="I980" s="19">
        <v>1352919</v>
      </c>
      <c r="J980" s="19">
        <v>88716</v>
      </c>
      <c r="K980" s="19">
        <v>0</v>
      </c>
      <c r="L980" s="19">
        <v>88716</v>
      </c>
      <c r="M980" s="19">
        <v>0</v>
      </c>
      <c r="N980" s="19">
        <v>0</v>
      </c>
      <c r="O980" s="19">
        <v>0</v>
      </c>
      <c r="P980" s="66" t="s">
        <v>10500</v>
      </c>
    </row>
    <row r="981" spans="1:16">
      <c r="A981" s="98">
        <v>1047</v>
      </c>
      <c r="B981" s="16" t="s">
        <v>1762</v>
      </c>
      <c r="C981" s="16" t="s">
        <v>2299</v>
      </c>
      <c r="D981" s="16" t="s">
        <v>4660</v>
      </c>
      <c r="E981" s="18">
        <v>45715</v>
      </c>
      <c r="F981" s="16" t="s">
        <v>3838</v>
      </c>
      <c r="G981" s="19">
        <v>2217900</v>
      </c>
      <c r="H981" s="19">
        <v>1441635</v>
      </c>
      <c r="I981" s="19">
        <v>1352919</v>
      </c>
      <c r="J981" s="19">
        <v>88716</v>
      </c>
      <c r="K981" s="19">
        <v>0</v>
      </c>
      <c r="L981" s="19">
        <v>88716</v>
      </c>
      <c r="M981" s="19">
        <v>0</v>
      </c>
      <c r="N981" s="19">
        <v>0</v>
      </c>
      <c r="O981" s="19">
        <v>0</v>
      </c>
      <c r="P981" s="66" t="s">
        <v>10500</v>
      </c>
    </row>
    <row r="982" spans="1:16">
      <c r="A982" s="98">
        <v>1048</v>
      </c>
      <c r="B982" s="16" t="s">
        <v>1762</v>
      </c>
      <c r="C982" s="16" t="s">
        <v>2299</v>
      </c>
      <c r="D982" s="16" t="s">
        <v>4635</v>
      </c>
      <c r="E982" s="18">
        <v>45790</v>
      </c>
      <c r="F982" s="16" t="s">
        <v>2897</v>
      </c>
      <c r="G982" s="19">
        <v>2217900</v>
      </c>
      <c r="H982" s="19">
        <v>1441635</v>
      </c>
      <c r="I982" s="19">
        <v>1353807</v>
      </c>
      <c r="J982" s="19">
        <v>87828</v>
      </c>
      <c r="K982" s="19">
        <v>0</v>
      </c>
      <c r="L982" s="19">
        <v>87828</v>
      </c>
      <c r="M982" s="19">
        <v>0</v>
      </c>
      <c r="N982" s="19">
        <v>0</v>
      </c>
      <c r="O982" s="19">
        <v>0</v>
      </c>
      <c r="P982" s="66" t="s">
        <v>10500</v>
      </c>
    </row>
    <row r="983" spans="1:16">
      <c r="A983" s="98">
        <v>1049</v>
      </c>
      <c r="B983" s="16" t="s">
        <v>1762</v>
      </c>
      <c r="C983" s="16" t="s">
        <v>2299</v>
      </c>
      <c r="D983" s="16" t="s">
        <v>4662</v>
      </c>
      <c r="E983" s="18">
        <v>45716</v>
      </c>
      <c r="F983" s="16" t="s">
        <v>4054</v>
      </c>
      <c r="G983" s="19">
        <v>2189000</v>
      </c>
      <c r="H983" s="19">
        <v>1422850</v>
      </c>
      <c r="I983" s="19">
        <v>1335290</v>
      </c>
      <c r="J983" s="19">
        <v>87560</v>
      </c>
      <c r="K983" s="19">
        <v>0</v>
      </c>
      <c r="L983" s="19">
        <v>87560</v>
      </c>
      <c r="M983" s="19">
        <v>0</v>
      </c>
      <c r="N983" s="19">
        <v>0</v>
      </c>
      <c r="O983" s="19">
        <v>0</v>
      </c>
      <c r="P983" s="66" t="s">
        <v>10500</v>
      </c>
    </row>
    <row r="984" spans="1:16">
      <c r="A984" s="98">
        <v>1050</v>
      </c>
      <c r="B984" s="16" t="s">
        <v>1762</v>
      </c>
      <c r="C984" s="16" t="s">
        <v>2299</v>
      </c>
      <c r="D984" s="16" t="s">
        <v>4664</v>
      </c>
      <c r="E984" s="18">
        <v>45715</v>
      </c>
      <c r="F984" s="16" t="s">
        <v>4305</v>
      </c>
      <c r="G984" s="19">
        <v>2189000</v>
      </c>
      <c r="H984" s="19">
        <v>1422850</v>
      </c>
      <c r="I984" s="19">
        <v>1335290</v>
      </c>
      <c r="J984" s="19">
        <v>87560</v>
      </c>
      <c r="K984" s="19">
        <v>0</v>
      </c>
      <c r="L984" s="19">
        <v>87560</v>
      </c>
      <c r="M984" s="19">
        <v>0</v>
      </c>
      <c r="N984" s="19">
        <v>0</v>
      </c>
      <c r="O984" s="19">
        <v>0</v>
      </c>
      <c r="P984" s="66" t="s">
        <v>10500</v>
      </c>
    </row>
    <row r="985" spans="1:16">
      <c r="A985" s="98">
        <v>1051</v>
      </c>
      <c r="B985" s="16" t="s">
        <v>1762</v>
      </c>
      <c r="C985" s="16" t="s">
        <v>2299</v>
      </c>
      <c r="D985" s="16" t="s">
        <v>4666</v>
      </c>
      <c r="E985" s="18">
        <v>45784</v>
      </c>
      <c r="F985" s="16" t="s">
        <v>3891</v>
      </c>
      <c r="G985" s="19">
        <v>2189000</v>
      </c>
      <c r="H985" s="19">
        <v>1422850</v>
      </c>
      <c r="I985" s="19">
        <v>1335290</v>
      </c>
      <c r="J985" s="19">
        <v>87560</v>
      </c>
      <c r="K985" s="19">
        <v>0</v>
      </c>
      <c r="L985" s="19">
        <v>87560</v>
      </c>
      <c r="M985" s="19">
        <v>0</v>
      </c>
      <c r="N985" s="19">
        <v>0</v>
      </c>
      <c r="O985" s="19">
        <v>0</v>
      </c>
      <c r="P985" s="66" t="s">
        <v>10500</v>
      </c>
    </row>
    <row r="986" spans="1:16">
      <c r="A986" s="98">
        <v>1052</v>
      </c>
      <c r="B986" s="16" t="s">
        <v>1762</v>
      </c>
      <c r="C986" s="16" t="s">
        <v>2299</v>
      </c>
      <c r="D986" s="16" t="s">
        <v>4668</v>
      </c>
      <c r="E986" s="18">
        <v>45716</v>
      </c>
      <c r="F986" s="16" t="s">
        <v>4054</v>
      </c>
      <c r="G986" s="19">
        <v>2189000</v>
      </c>
      <c r="H986" s="19">
        <v>1422850</v>
      </c>
      <c r="I986" s="19">
        <v>1335290</v>
      </c>
      <c r="J986" s="19">
        <v>87560</v>
      </c>
      <c r="K986" s="19">
        <v>0</v>
      </c>
      <c r="L986" s="19">
        <v>87560</v>
      </c>
      <c r="M986" s="19">
        <v>0</v>
      </c>
      <c r="N986" s="19">
        <v>0</v>
      </c>
      <c r="O986" s="19">
        <v>0</v>
      </c>
      <c r="P986" s="66" t="s">
        <v>10500</v>
      </c>
    </row>
    <row r="987" spans="1:16">
      <c r="A987" s="98">
        <v>1053</v>
      </c>
      <c r="B987" s="16" t="s">
        <v>1762</v>
      </c>
      <c r="C987" s="16" t="s">
        <v>2299</v>
      </c>
      <c r="D987" s="16" t="s">
        <v>4670</v>
      </c>
      <c r="E987" s="18">
        <v>45716</v>
      </c>
      <c r="F987" s="16" t="s">
        <v>4308</v>
      </c>
      <c r="G987" s="19">
        <v>2189000</v>
      </c>
      <c r="H987" s="19">
        <v>1422850</v>
      </c>
      <c r="I987" s="19">
        <v>1335290</v>
      </c>
      <c r="J987" s="19">
        <v>87560</v>
      </c>
      <c r="K987" s="19">
        <v>0</v>
      </c>
      <c r="L987" s="19">
        <v>87560</v>
      </c>
      <c r="M987" s="19">
        <v>0</v>
      </c>
      <c r="N987" s="19">
        <v>0</v>
      </c>
      <c r="O987" s="19">
        <v>0</v>
      </c>
      <c r="P987" s="66" t="s">
        <v>10500</v>
      </c>
    </row>
    <row r="988" spans="1:16">
      <c r="A988" s="98">
        <v>1054</v>
      </c>
      <c r="B988" s="16" t="s">
        <v>1762</v>
      </c>
      <c r="C988" s="16" t="s">
        <v>2299</v>
      </c>
      <c r="D988" s="16" t="s">
        <v>4672</v>
      </c>
      <c r="E988" s="18">
        <v>45716</v>
      </c>
      <c r="F988" s="16" t="s">
        <v>3835</v>
      </c>
      <c r="G988" s="19">
        <v>2189000</v>
      </c>
      <c r="H988" s="19">
        <v>1422850</v>
      </c>
      <c r="I988" s="19">
        <v>1335290</v>
      </c>
      <c r="J988" s="19">
        <v>87560</v>
      </c>
      <c r="K988" s="19">
        <v>0</v>
      </c>
      <c r="L988" s="19">
        <v>87560</v>
      </c>
      <c r="M988" s="19">
        <v>0</v>
      </c>
      <c r="N988" s="19">
        <v>0</v>
      </c>
      <c r="O988" s="19">
        <v>0</v>
      </c>
      <c r="P988" s="66" t="s">
        <v>10500</v>
      </c>
    </row>
    <row r="989" spans="1:16">
      <c r="A989" s="98">
        <v>1055</v>
      </c>
      <c r="B989" s="16" t="s">
        <v>1762</v>
      </c>
      <c r="C989" s="16" t="s">
        <v>2299</v>
      </c>
      <c r="D989" s="16" t="s">
        <v>4676</v>
      </c>
      <c r="E989" s="18">
        <v>45716</v>
      </c>
      <c r="F989" s="16" t="s">
        <v>3835</v>
      </c>
      <c r="G989" s="19">
        <v>2189000</v>
      </c>
      <c r="H989" s="19">
        <v>1422850</v>
      </c>
      <c r="I989" s="19">
        <v>1335290</v>
      </c>
      <c r="J989" s="19">
        <v>87560</v>
      </c>
      <c r="K989" s="19">
        <v>0</v>
      </c>
      <c r="L989" s="19">
        <v>87560</v>
      </c>
      <c r="M989" s="19">
        <v>0</v>
      </c>
      <c r="N989" s="19">
        <v>0</v>
      </c>
      <c r="O989" s="19">
        <v>0</v>
      </c>
      <c r="P989" s="66" t="s">
        <v>10500</v>
      </c>
    </row>
    <row r="990" spans="1:16">
      <c r="A990" s="98">
        <v>1056</v>
      </c>
      <c r="B990" s="16" t="s">
        <v>295</v>
      </c>
      <c r="C990" s="16" t="s">
        <v>296</v>
      </c>
      <c r="D990" s="16" t="s">
        <v>2120</v>
      </c>
      <c r="E990" s="18">
        <v>46091</v>
      </c>
      <c r="F990" s="16" t="s">
        <v>1548</v>
      </c>
      <c r="G990" s="19">
        <v>9666400</v>
      </c>
      <c r="H990" s="19">
        <v>2899920</v>
      </c>
      <c r="I990" s="19">
        <v>2813284</v>
      </c>
      <c r="J990" s="19">
        <v>86636</v>
      </c>
      <c r="K990" s="19">
        <v>0</v>
      </c>
      <c r="L990" s="19">
        <v>0</v>
      </c>
      <c r="M990" s="19">
        <v>86636</v>
      </c>
      <c r="N990" s="19">
        <v>0</v>
      </c>
      <c r="O990" s="19">
        <v>0</v>
      </c>
      <c r="P990" s="66" t="s">
        <v>10500</v>
      </c>
    </row>
    <row r="991" spans="1:16">
      <c r="A991" s="98">
        <v>1057</v>
      </c>
      <c r="B991" s="16" t="s">
        <v>1762</v>
      </c>
      <c r="C991" s="16" t="s">
        <v>2299</v>
      </c>
      <c r="D991" s="16" t="s">
        <v>4678</v>
      </c>
      <c r="E991" s="18">
        <v>45716</v>
      </c>
      <c r="F991" s="16" t="s">
        <v>4336</v>
      </c>
      <c r="G991" s="19">
        <v>2265800</v>
      </c>
      <c r="H991" s="19">
        <v>1510032</v>
      </c>
      <c r="I991" s="19">
        <v>1423658</v>
      </c>
      <c r="J991" s="19">
        <v>86374</v>
      </c>
      <c r="K991" s="19">
        <v>0</v>
      </c>
      <c r="L991" s="19">
        <v>86374</v>
      </c>
      <c r="M991" s="19">
        <v>0</v>
      </c>
      <c r="N991" s="19">
        <v>0</v>
      </c>
      <c r="O991" s="19">
        <v>0</v>
      </c>
      <c r="P991" s="66" t="s">
        <v>10500</v>
      </c>
    </row>
    <row r="992" spans="1:16">
      <c r="A992" s="98">
        <v>1058</v>
      </c>
      <c r="B992" s="16" t="s">
        <v>130</v>
      </c>
      <c r="C992" s="16" t="s">
        <v>25</v>
      </c>
      <c r="D992" s="16" t="s">
        <v>4680</v>
      </c>
      <c r="E992" s="18">
        <v>45199</v>
      </c>
      <c r="F992" s="16" t="s">
        <v>4682</v>
      </c>
      <c r="G992" s="19">
        <v>7686669</v>
      </c>
      <c r="H992" s="19">
        <v>6917999</v>
      </c>
      <c r="I992" s="19">
        <v>6833666</v>
      </c>
      <c r="J992" s="19">
        <v>84333</v>
      </c>
      <c r="K992" s="19">
        <v>0</v>
      </c>
      <c r="L992" s="19">
        <v>0</v>
      </c>
      <c r="M992" s="19">
        <v>0</v>
      </c>
      <c r="N992" s="19">
        <v>0</v>
      </c>
      <c r="O992" s="19">
        <v>84333</v>
      </c>
      <c r="P992" s="66" t="s">
        <v>10500</v>
      </c>
    </row>
    <row r="993" spans="1:16">
      <c r="A993" s="98">
        <v>1059</v>
      </c>
      <c r="B993" s="16" t="s">
        <v>130</v>
      </c>
      <c r="C993" s="16" t="s">
        <v>22</v>
      </c>
      <c r="D993" s="16" t="s">
        <v>3055</v>
      </c>
      <c r="E993" s="18">
        <v>45046</v>
      </c>
      <c r="F993" s="16" t="s">
        <v>3004</v>
      </c>
      <c r="G993" s="19">
        <v>11570172</v>
      </c>
      <c r="H993" s="19">
        <v>9834647</v>
      </c>
      <c r="I993" s="19">
        <v>9751750</v>
      </c>
      <c r="J993" s="19">
        <v>82897</v>
      </c>
      <c r="K993" s="19">
        <v>0</v>
      </c>
      <c r="L993" s="19">
        <v>0</v>
      </c>
      <c r="M993" s="19">
        <v>82897</v>
      </c>
      <c r="N993" s="19">
        <v>0</v>
      </c>
      <c r="O993" s="19">
        <v>0</v>
      </c>
      <c r="P993" s="66" t="s">
        <v>10500</v>
      </c>
    </row>
    <row r="994" spans="1:16">
      <c r="A994" s="98">
        <v>1061</v>
      </c>
      <c r="B994" s="16" t="s">
        <v>130</v>
      </c>
      <c r="C994" s="16" t="s">
        <v>24</v>
      </c>
      <c r="D994" s="16" t="s">
        <v>4683</v>
      </c>
      <c r="E994" s="18">
        <v>44918</v>
      </c>
      <c r="F994" s="16" t="s">
        <v>2756</v>
      </c>
      <c r="G994" s="19">
        <v>7859100</v>
      </c>
      <c r="H994" s="19">
        <v>7073190</v>
      </c>
      <c r="I994" s="19">
        <v>6997280</v>
      </c>
      <c r="J994" s="19">
        <v>75910</v>
      </c>
      <c r="K994" s="19">
        <v>0</v>
      </c>
      <c r="L994" s="19">
        <v>0</v>
      </c>
      <c r="M994" s="19">
        <v>0</v>
      </c>
      <c r="N994" s="19">
        <v>0</v>
      </c>
      <c r="O994" s="19">
        <v>75910</v>
      </c>
      <c r="P994" s="66" t="s">
        <v>10500</v>
      </c>
    </row>
    <row r="995" spans="1:16">
      <c r="A995" s="98">
        <v>1062</v>
      </c>
      <c r="B995" s="16" t="s">
        <v>1762</v>
      </c>
      <c r="C995" s="16" t="s">
        <v>2299</v>
      </c>
      <c r="D995" s="16" t="s">
        <v>4771</v>
      </c>
      <c r="E995" s="18">
        <v>45715</v>
      </c>
      <c r="F995" s="16" t="s">
        <v>4308</v>
      </c>
      <c r="G995" s="19">
        <v>2265800</v>
      </c>
      <c r="H995" s="19">
        <v>1510532</v>
      </c>
      <c r="I995" s="19">
        <v>1439726</v>
      </c>
      <c r="J995" s="19">
        <v>70806</v>
      </c>
      <c r="K995" s="19">
        <v>0</v>
      </c>
      <c r="L995" s="19">
        <v>70806</v>
      </c>
      <c r="M995" s="19">
        <v>0</v>
      </c>
      <c r="N995" s="19">
        <v>0</v>
      </c>
      <c r="O995" s="19">
        <v>0</v>
      </c>
      <c r="P995" s="66" t="s">
        <v>10500</v>
      </c>
    </row>
    <row r="996" spans="1:16">
      <c r="A996" s="98">
        <v>1064</v>
      </c>
      <c r="B996" s="16" t="s">
        <v>400</v>
      </c>
      <c r="C996" s="16" t="s">
        <v>71</v>
      </c>
      <c r="D996" s="16" t="s">
        <v>4775</v>
      </c>
      <c r="E996" s="18">
        <v>44561</v>
      </c>
      <c r="F996" s="16" t="s">
        <v>4777</v>
      </c>
      <c r="G996" s="19">
        <v>6616000</v>
      </c>
      <c r="H996" s="19">
        <v>6616000</v>
      </c>
      <c r="I996" s="19">
        <v>6548945</v>
      </c>
      <c r="J996" s="19">
        <v>67055</v>
      </c>
      <c r="K996" s="19">
        <v>0</v>
      </c>
      <c r="L996" s="19">
        <v>0</v>
      </c>
      <c r="M996" s="19">
        <v>0</v>
      </c>
      <c r="N996" s="19">
        <v>0</v>
      </c>
      <c r="O996" s="19">
        <v>67055</v>
      </c>
      <c r="P996" s="66" t="s">
        <v>10500</v>
      </c>
    </row>
    <row r="997" spans="1:16">
      <c r="A997" s="98">
        <v>1065</v>
      </c>
      <c r="B997" s="16" t="s">
        <v>130</v>
      </c>
      <c r="C997" s="16" t="s">
        <v>29</v>
      </c>
      <c r="D997" s="16" t="s">
        <v>4782</v>
      </c>
      <c r="E997" s="18">
        <v>46022</v>
      </c>
      <c r="F997" s="16" t="s">
        <v>3304</v>
      </c>
      <c r="G997" s="19">
        <v>4209340</v>
      </c>
      <c r="H997" s="19">
        <v>3577939</v>
      </c>
      <c r="I997" s="19">
        <v>3514800</v>
      </c>
      <c r="J997" s="19">
        <v>63139</v>
      </c>
      <c r="K997" s="19">
        <v>0</v>
      </c>
      <c r="L997" s="19">
        <v>0</v>
      </c>
      <c r="M997" s="19">
        <v>0</v>
      </c>
      <c r="N997" s="19">
        <v>63139</v>
      </c>
      <c r="O997" s="19">
        <v>0</v>
      </c>
      <c r="P997" s="66" t="s">
        <v>10500</v>
      </c>
    </row>
    <row r="998" spans="1:16">
      <c r="A998" s="98">
        <v>1066</v>
      </c>
      <c r="B998" s="16" t="s">
        <v>355</v>
      </c>
      <c r="C998" s="16" t="s">
        <v>1801</v>
      </c>
      <c r="D998" s="16" t="s">
        <v>4213</v>
      </c>
      <c r="E998" s="18">
        <v>45740</v>
      </c>
      <c r="F998" s="16" t="s">
        <v>2745</v>
      </c>
      <c r="G998" s="19">
        <v>6451500</v>
      </c>
      <c r="H998" s="19">
        <v>3677355</v>
      </c>
      <c r="I998" s="19">
        <v>3619295</v>
      </c>
      <c r="J998" s="19">
        <v>58060</v>
      </c>
      <c r="K998" s="19">
        <v>0</v>
      </c>
      <c r="L998" s="19">
        <v>58060</v>
      </c>
      <c r="M998" s="19">
        <v>0</v>
      </c>
      <c r="N998" s="19">
        <v>0</v>
      </c>
      <c r="O998" s="19">
        <v>0</v>
      </c>
      <c r="P998" s="66" t="s">
        <v>10500</v>
      </c>
    </row>
    <row r="999" spans="1:16">
      <c r="A999" s="98">
        <v>1067</v>
      </c>
      <c r="B999" s="16" t="s">
        <v>318</v>
      </c>
      <c r="C999" s="16" t="s">
        <v>321</v>
      </c>
      <c r="D999" s="16" t="s">
        <v>4784</v>
      </c>
      <c r="E999" s="18">
        <v>45988</v>
      </c>
      <c r="F999" s="16" t="s">
        <v>1546</v>
      </c>
      <c r="G999" s="19">
        <v>5650560</v>
      </c>
      <c r="H999" s="19">
        <v>3333829</v>
      </c>
      <c r="I999" s="19">
        <v>3277323</v>
      </c>
      <c r="J999" s="19">
        <v>56506</v>
      </c>
      <c r="K999" s="19">
        <v>0</v>
      </c>
      <c r="L999" s="19">
        <v>0</v>
      </c>
      <c r="M999" s="19">
        <v>0</v>
      </c>
      <c r="N999" s="19">
        <v>56506</v>
      </c>
      <c r="O999" s="19">
        <v>0</v>
      </c>
      <c r="P999" s="66" t="s">
        <v>10500</v>
      </c>
    </row>
    <row r="1000" spans="1:16">
      <c r="A1000" s="98">
        <v>1068</v>
      </c>
      <c r="B1000" s="16" t="s">
        <v>318</v>
      </c>
      <c r="C1000" s="16" t="s">
        <v>321</v>
      </c>
      <c r="D1000" s="16" t="s">
        <v>4786</v>
      </c>
      <c r="E1000" s="18">
        <v>45938</v>
      </c>
      <c r="F1000" s="16" t="s">
        <v>3124</v>
      </c>
      <c r="G1000" s="19">
        <v>5364108</v>
      </c>
      <c r="H1000" s="19">
        <v>3164823</v>
      </c>
      <c r="I1000" s="19">
        <v>3111183</v>
      </c>
      <c r="J1000" s="19">
        <v>53640</v>
      </c>
      <c r="K1000" s="19">
        <v>0</v>
      </c>
      <c r="L1000" s="19">
        <v>0</v>
      </c>
      <c r="M1000" s="19">
        <v>0</v>
      </c>
      <c r="N1000" s="19">
        <v>53640</v>
      </c>
      <c r="O1000" s="19">
        <v>0</v>
      </c>
      <c r="P1000" s="66" t="s">
        <v>10500</v>
      </c>
    </row>
    <row r="1001" spans="1:16">
      <c r="A1001" s="98">
        <v>1070</v>
      </c>
      <c r="B1001" s="16" t="s">
        <v>130</v>
      </c>
      <c r="C1001" s="16" t="s">
        <v>132</v>
      </c>
      <c r="D1001" s="16" t="s">
        <v>4789</v>
      </c>
      <c r="E1001" s="18">
        <v>45832</v>
      </c>
      <c r="F1001" s="16" t="s">
        <v>1586</v>
      </c>
      <c r="G1001" s="19">
        <v>8500000</v>
      </c>
      <c r="H1001" s="19">
        <v>2550000</v>
      </c>
      <c r="I1001" s="19">
        <v>2500000</v>
      </c>
      <c r="J1001" s="19">
        <v>50000</v>
      </c>
      <c r="K1001" s="19">
        <v>0</v>
      </c>
      <c r="L1001" s="19">
        <v>0</v>
      </c>
      <c r="M1001" s="19">
        <v>50000</v>
      </c>
      <c r="N1001" s="19">
        <v>0</v>
      </c>
      <c r="O1001" s="19">
        <v>0</v>
      </c>
      <c r="P1001" s="66" t="s">
        <v>10500</v>
      </c>
    </row>
    <row r="1002" spans="1:16">
      <c r="A1002" s="98">
        <v>1072</v>
      </c>
      <c r="B1002" s="16" t="s">
        <v>1433</v>
      </c>
      <c r="C1002" s="16" t="s">
        <v>1909</v>
      </c>
      <c r="D1002" s="16" t="s">
        <v>4791</v>
      </c>
      <c r="E1002" s="18">
        <v>45107</v>
      </c>
      <c r="F1002" s="16" t="s">
        <v>2528</v>
      </c>
      <c r="G1002" s="19">
        <v>11596304</v>
      </c>
      <c r="H1002" s="19">
        <v>9277042</v>
      </c>
      <c r="I1002" s="19">
        <v>9235078</v>
      </c>
      <c r="J1002" s="19">
        <v>41964</v>
      </c>
      <c r="K1002" s="19">
        <v>0</v>
      </c>
      <c r="L1002" s="19">
        <v>0</v>
      </c>
      <c r="M1002" s="19">
        <v>0</v>
      </c>
      <c r="N1002" s="19">
        <v>41964</v>
      </c>
      <c r="O1002" s="19">
        <v>0</v>
      </c>
      <c r="P1002" s="66" t="s">
        <v>10500</v>
      </c>
    </row>
    <row r="1003" spans="1:16">
      <c r="A1003" s="98">
        <v>1073</v>
      </c>
      <c r="B1003" s="16" t="s">
        <v>409</v>
      </c>
      <c r="C1003" s="16" t="s">
        <v>1401</v>
      </c>
      <c r="D1003" s="16" t="s">
        <v>10034</v>
      </c>
      <c r="E1003" s="18">
        <v>45596</v>
      </c>
      <c r="F1003" s="16" t="s">
        <v>1828</v>
      </c>
      <c r="G1003" s="19">
        <v>21270000</v>
      </c>
      <c r="H1003" s="19">
        <v>6168300</v>
      </c>
      <c r="I1003" s="19">
        <v>6127000</v>
      </c>
      <c r="J1003" s="19">
        <v>41300</v>
      </c>
      <c r="K1003" s="19">
        <v>41300</v>
      </c>
      <c r="L1003" s="19">
        <v>0</v>
      </c>
      <c r="M1003" s="19">
        <v>0</v>
      </c>
      <c r="N1003" s="19">
        <v>0</v>
      </c>
      <c r="O1003" s="19">
        <v>0</v>
      </c>
      <c r="P1003" s="66" t="s">
        <v>10500</v>
      </c>
    </row>
    <row r="1004" spans="1:16">
      <c r="A1004" s="98">
        <v>1074</v>
      </c>
      <c r="B1004" s="16" t="s">
        <v>130</v>
      </c>
      <c r="C1004" s="16" t="s">
        <v>23</v>
      </c>
      <c r="D1004" s="16" t="s">
        <v>4793</v>
      </c>
      <c r="E1004" s="18">
        <v>45159</v>
      </c>
      <c r="F1004" s="16" t="s">
        <v>2377</v>
      </c>
      <c r="G1004" s="19">
        <v>12060894</v>
      </c>
      <c r="H1004" s="19">
        <v>10251763</v>
      </c>
      <c r="I1004" s="19">
        <v>10211763</v>
      </c>
      <c r="J1004" s="19">
        <v>40000</v>
      </c>
      <c r="K1004" s="19">
        <v>0</v>
      </c>
      <c r="L1004" s="19">
        <v>0</v>
      </c>
      <c r="M1004" s="19">
        <v>0</v>
      </c>
      <c r="N1004" s="19">
        <v>40000</v>
      </c>
      <c r="O1004" s="19">
        <v>0</v>
      </c>
      <c r="P1004" s="66" t="s">
        <v>10500</v>
      </c>
    </row>
    <row r="1005" spans="1:16">
      <c r="A1005" s="98">
        <v>1075</v>
      </c>
      <c r="B1005" s="16" t="s">
        <v>130</v>
      </c>
      <c r="C1005" s="16" t="s">
        <v>132</v>
      </c>
      <c r="D1005" s="16" t="s">
        <v>4796</v>
      </c>
      <c r="E1005" s="18">
        <v>45898</v>
      </c>
      <c r="F1005" s="16" t="s">
        <v>3774</v>
      </c>
      <c r="G1005" s="19">
        <v>13442580</v>
      </c>
      <c r="H1005" s="19">
        <v>4032774</v>
      </c>
      <c r="I1005" s="19">
        <v>4000000</v>
      </c>
      <c r="J1005" s="19">
        <v>32774</v>
      </c>
      <c r="K1005" s="19">
        <v>0</v>
      </c>
      <c r="L1005" s="19">
        <v>0</v>
      </c>
      <c r="M1005" s="19">
        <v>0</v>
      </c>
      <c r="N1005" s="19">
        <v>0</v>
      </c>
      <c r="O1005" s="19">
        <v>32774</v>
      </c>
      <c r="P1005" s="66" t="s">
        <v>10500</v>
      </c>
    </row>
    <row r="1006" spans="1:16">
      <c r="A1006" s="98">
        <v>1076</v>
      </c>
      <c r="B1006" s="16" t="s">
        <v>130</v>
      </c>
      <c r="C1006" s="16" t="s">
        <v>22</v>
      </c>
      <c r="D1006" s="16" t="s">
        <v>3953</v>
      </c>
      <c r="E1006" s="18">
        <v>44918</v>
      </c>
      <c r="F1006" s="16" t="s">
        <v>2868</v>
      </c>
      <c r="G1006" s="19">
        <v>7864965</v>
      </c>
      <c r="H1006" s="19">
        <v>7078469</v>
      </c>
      <c r="I1006" s="19">
        <v>7045699</v>
      </c>
      <c r="J1006" s="19">
        <v>32770</v>
      </c>
      <c r="K1006" s="19">
        <v>0</v>
      </c>
      <c r="L1006" s="19">
        <v>0</v>
      </c>
      <c r="M1006" s="19">
        <v>32770</v>
      </c>
      <c r="N1006" s="19">
        <v>0</v>
      </c>
      <c r="O1006" s="19">
        <v>0</v>
      </c>
      <c r="P1006" s="66" t="s">
        <v>10500</v>
      </c>
    </row>
    <row r="1007" spans="1:16">
      <c r="A1007" s="98">
        <v>1077</v>
      </c>
      <c r="B1007" s="16" t="s">
        <v>1433</v>
      </c>
      <c r="C1007" s="16" t="s">
        <v>94</v>
      </c>
      <c r="D1007" s="16" t="s">
        <v>4798</v>
      </c>
      <c r="E1007" s="18">
        <v>45107</v>
      </c>
      <c r="F1007" s="16" t="s">
        <v>4800</v>
      </c>
      <c r="G1007" s="19">
        <v>7348845</v>
      </c>
      <c r="H1007" s="19">
        <v>5879077</v>
      </c>
      <c r="I1007" s="19">
        <v>5848000</v>
      </c>
      <c r="J1007" s="19">
        <v>31077</v>
      </c>
      <c r="K1007" s="19">
        <v>0</v>
      </c>
      <c r="L1007" s="19">
        <v>0</v>
      </c>
      <c r="M1007" s="19">
        <v>31077</v>
      </c>
      <c r="N1007" s="19">
        <v>0</v>
      </c>
      <c r="O1007" s="19">
        <v>0</v>
      </c>
      <c r="P1007" s="66" t="s">
        <v>10500</v>
      </c>
    </row>
    <row r="1008" spans="1:16">
      <c r="A1008" s="98">
        <v>1078</v>
      </c>
      <c r="B1008" s="16" t="s">
        <v>1433</v>
      </c>
      <c r="C1008" s="16" t="s">
        <v>1434</v>
      </c>
      <c r="D1008" s="16" t="s">
        <v>4803</v>
      </c>
      <c r="E1008" s="18">
        <v>45520</v>
      </c>
      <c r="F1008" s="16" t="s">
        <v>4805</v>
      </c>
      <c r="G1008" s="19">
        <v>8804464</v>
      </c>
      <c r="H1008" s="19">
        <v>6714515</v>
      </c>
      <c r="I1008" s="19">
        <v>6691393</v>
      </c>
      <c r="J1008" s="19">
        <v>23122</v>
      </c>
      <c r="K1008" s="19">
        <v>0</v>
      </c>
      <c r="L1008" s="19">
        <v>0</v>
      </c>
      <c r="M1008" s="19">
        <v>0</v>
      </c>
      <c r="N1008" s="19">
        <v>0</v>
      </c>
      <c r="O1008" s="19">
        <v>23122</v>
      </c>
      <c r="P1008" s="66" t="s">
        <v>10500</v>
      </c>
    </row>
    <row r="1009" spans="1:16">
      <c r="A1009" s="98">
        <v>1079</v>
      </c>
      <c r="B1009" s="16" t="s">
        <v>318</v>
      </c>
      <c r="C1009" s="16" t="s">
        <v>319</v>
      </c>
      <c r="D1009" s="16" t="s">
        <v>2484</v>
      </c>
      <c r="E1009" s="18">
        <v>45471</v>
      </c>
      <c r="F1009" s="16" t="s">
        <v>2486</v>
      </c>
      <c r="G1009" s="19">
        <v>5023500</v>
      </c>
      <c r="H1009" s="19">
        <v>5023500</v>
      </c>
      <c r="I1009" s="19">
        <v>5002350</v>
      </c>
      <c r="J1009" s="19">
        <v>21150</v>
      </c>
      <c r="K1009" s="19">
        <v>0</v>
      </c>
      <c r="L1009" s="19">
        <v>0</v>
      </c>
      <c r="M1009" s="19">
        <v>21150</v>
      </c>
      <c r="N1009" s="19">
        <v>0</v>
      </c>
      <c r="O1009" s="19">
        <v>0</v>
      </c>
      <c r="P1009" s="66" t="s">
        <v>10500</v>
      </c>
    </row>
    <row r="1010" spans="1:16">
      <c r="A1010" s="98">
        <v>1080</v>
      </c>
      <c r="B1010" s="16" t="s">
        <v>318</v>
      </c>
      <c r="C1010" s="16" t="s">
        <v>319</v>
      </c>
      <c r="D1010" s="16" t="s">
        <v>4249</v>
      </c>
      <c r="E1010" s="18">
        <v>45473</v>
      </c>
      <c r="F1010" s="16" t="s">
        <v>2680</v>
      </c>
      <c r="G1010" s="19">
        <v>4521150</v>
      </c>
      <c r="H1010" s="19">
        <v>4521150</v>
      </c>
      <c r="I1010" s="19">
        <v>4500000</v>
      </c>
      <c r="J1010" s="19">
        <v>21150</v>
      </c>
      <c r="K1010" s="19">
        <v>0</v>
      </c>
      <c r="L1010" s="19">
        <v>0</v>
      </c>
      <c r="M1010" s="19">
        <v>21150</v>
      </c>
      <c r="N1010" s="19">
        <v>0</v>
      </c>
      <c r="O1010" s="19">
        <v>0</v>
      </c>
      <c r="P1010" s="66" t="s">
        <v>10500</v>
      </c>
    </row>
    <row r="1011" spans="1:16">
      <c r="A1011" s="98">
        <v>1081</v>
      </c>
      <c r="B1011" s="16" t="s">
        <v>295</v>
      </c>
      <c r="C1011" s="16" t="s">
        <v>2153</v>
      </c>
      <c r="D1011" s="16" t="s">
        <v>4808</v>
      </c>
      <c r="E1011" s="18">
        <v>45869</v>
      </c>
      <c r="F1011" s="16" t="s">
        <v>1527</v>
      </c>
      <c r="G1011" s="19">
        <v>10050000</v>
      </c>
      <c r="H1011" s="19">
        <v>3015000</v>
      </c>
      <c r="I1011" s="19">
        <v>3000000</v>
      </c>
      <c r="J1011" s="19">
        <v>15000</v>
      </c>
      <c r="K1011" s="19">
        <v>0</v>
      </c>
      <c r="L1011" s="19">
        <v>0</v>
      </c>
      <c r="M1011" s="19">
        <v>0</v>
      </c>
      <c r="N1011" s="19">
        <v>0</v>
      </c>
      <c r="O1011" s="19">
        <v>15000</v>
      </c>
      <c r="P1011" s="66" t="s">
        <v>10500</v>
      </c>
    </row>
    <row r="1012" spans="1:16">
      <c r="A1012" s="98">
        <v>1083</v>
      </c>
      <c r="B1012" s="16" t="s">
        <v>1884</v>
      </c>
      <c r="C1012" s="16" t="s">
        <v>1885</v>
      </c>
      <c r="D1012" s="16" t="s">
        <v>2627</v>
      </c>
      <c r="E1012" s="18">
        <v>45131</v>
      </c>
      <c r="F1012" s="16" t="s">
        <v>2119</v>
      </c>
      <c r="G1012" s="19">
        <v>8532143</v>
      </c>
      <c r="H1012" s="19">
        <v>7678929</v>
      </c>
      <c r="I1012" s="19">
        <v>7664362</v>
      </c>
      <c r="J1012" s="19">
        <v>14567</v>
      </c>
      <c r="K1012" s="19">
        <v>0</v>
      </c>
      <c r="L1012" s="19">
        <v>0</v>
      </c>
      <c r="M1012" s="19">
        <v>14567</v>
      </c>
      <c r="N1012" s="19">
        <v>0</v>
      </c>
      <c r="O1012" s="19">
        <v>0</v>
      </c>
      <c r="P1012" s="66" t="s">
        <v>10500</v>
      </c>
    </row>
    <row r="1013" spans="1:16">
      <c r="A1013" s="98">
        <v>1084</v>
      </c>
      <c r="B1013" s="16" t="s">
        <v>1429</v>
      </c>
      <c r="C1013" s="16" t="s">
        <v>192</v>
      </c>
      <c r="D1013" s="16" t="s">
        <v>9768</v>
      </c>
      <c r="E1013" s="18">
        <v>46106</v>
      </c>
      <c r="F1013" s="16" t="s">
        <v>2192</v>
      </c>
      <c r="G1013" s="19">
        <v>1805600</v>
      </c>
      <c r="H1013" s="19">
        <v>1805600</v>
      </c>
      <c r="I1013" s="19">
        <v>1791100</v>
      </c>
      <c r="J1013" s="19">
        <v>14500</v>
      </c>
      <c r="K1013" s="19">
        <v>14500</v>
      </c>
      <c r="L1013" s="19">
        <v>0</v>
      </c>
      <c r="M1013" s="19">
        <v>0</v>
      </c>
      <c r="N1013" s="19">
        <v>0</v>
      </c>
      <c r="O1013" s="19">
        <v>0</v>
      </c>
      <c r="P1013" s="66" t="s">
        <v>10500</v>
      </c>
    </row>
    <row r="1014" spans="1:16">
      <c r="A1014" s="98">
        <v>1085</v>
      </c>
      <c r="B1014" s="16" t="s">
        <v>1429</v>
      </c>
      <c r="C1014" s="16" t="s">
        <v>192</v>
      </c>
      <c r="D1014" s="16" t="s">
        <v>223</v>
      </c>
      <c r="E1014" s="18">
        <v>46125</v>
      </c>
      <c r="F1014" s="16" t="s">
        <v>4393</v>
      </c>
      <c r="G1014" s="19">
        <v>1805600</v>
      </c>
      <c r="H1014" s="19">
        <v>1805600</v>
      </c>
      <c r="I1014" s="19">
        <v>1791100</v>
      </c>
      <c r="J1014" s="19">
        <v>14500</v>
      </c>
      <c r="K1014" s="19">
        <v>14500</v>
      </c>
      <c r="L1014" s="19">
        <v>0</v>
      </c>
      <c r="M1014" s="19">
        <v>0</v>
      </c>
      <c r="N1014" s="19">
        <v>0</v>
      </c>
      <c r="O1014" s="19">
        <v>0</v>
      </c>
      <c r="P1014" s="66" t="s">
        <v>10500</v>
      </c>
    </row>
    <row r="1015" spans="1:16">
      <c r="A1015" s="98">
        <v>1086</v>
      </c>
      <c r="B1015" s="16" t="s">
        <v>1429</v>
      </c>
      <c r="C1015" s="16" t="s">
        <v>192</v>
      </c>
      <c r="D1015" s="16" t="s">
        <v>243</v>
      </c>
      <c r="E1015" s="18">
        <v>46134</v>
      </c>
      <c r="F1015" s="16" t="s">
        <v>9636</v>
      </c>
      <c r="G1015" s="19">
        <v>1805600</v>
      </c>
      <c r="H1015" s="19">
        <v>1805600</v>
      </c>
      <c r="I1015" s="19">
        <v>1791100</v>
      </c>
      <c r="J1015" s="19">
        <v>14500</v>
      </c>
      <c r="K1015" s="19">
        <v>14500</v>
      </c>
      <c r="L1015" s="19">
        <v>0</v>
      </c>
      <c r="M1015" s="19">
        <v>0</v>
      </c>
      <c r="N1015" s="19">
        <v>0</v>
      </c>
      <c r="O1015" s="19">
        <v>0</v>
      </c>
      <c r="P1015" s="66" t="s">
        <v>10500</v>
      </c>
    </row>
    <row r="1016" spans="1:16">
      <c r="A1016" s="98">
        <v>1087</v>
      </c>
      <c r="B1016" s="16" t="s">
        <v>1429</v>
      </c>
      <c r="C1016" s="16" t="s">
        <v>192</v>
      </c>
      <c r="D1016" s="16" t="s">
        <v>10414</v>
      </c>
      <c r="E1016" s="18">
        <v>46111</v>
      </c>
      <c r="F1016" s="16" t="s">
        <v>9599</v>
      </c>
      <c r="G1016" s="19">
        <v>1805600</v>
      </c>
      <c r="H1016" s="19">
        <v>1805600</v>
      </c>
      <c r="I1016" s="19">
        <v>1791100</v>
      </c>
      <c r="J1016" s="19">
        <v>14500</v>
      </c>
      <c r="K1016" s="19">
        <v>14500</v>
      </c>
      <c r="L1016" s="19">
        <v>0</v>
      </c>
      <c r="M1016" s="19">
        <v>0</v>
      </c>
      <c r="N1016" s="19">
        <v>0</v>
      </c>
      <c r="O1016" s="19">
        <v>0</v>
      </c>
      <c r="P1016" s="66" t="s">
        <v>10500</v>
      </c>
    </row>
    <row r="1017" spans="1:16">
      <c r="A1017" s="98">
        <v>1088</v>
      </c>
      <c r="B1017" s="16" t="s">
        <v>1429</v>
      </c>
      <c r="C1017" s="16" t="s">
        <v>192</v>
      </c>
      <c r="D1017" s="16" t="s">
        <v>249</v>
      </c>
      <c r="E1017" s="18">
        <v>46125</v>
      </c>
      <c r="F1017" s="16" t="s">
        <v>1419</v>
      </c>
      <c r="G1017" s="19">
        <v>1805600</v>
      </c>
      <c r="H1017" s="19">
        <v>1805600</v>
      </c>
      <c r="I1017" s="19">
        <v>1791100</v>
      </c>
      <c r="J1017" s="19">
        <v>14500</v>
      </c>
      <c r="K1017" s="19">
        <v>14500</v>
      </c>
      <c r="L1017" s="19">
        <v>0</v>
      </c>
      <c r="M1017" s="19">
        <v>0</v>
      </c>
      <c r="N1017" s="19">
        <v>0</v>
      </c>
      <c r="O1017" s="19">
        <v>0</v>
      </c>
      <c r="P1017" s="66" t="s">
        <v>10500</v>
      </c>
    </row>
    <row r="1018" spans="1:16">
      <c r="A1018" s="98">
        <v>1089</v>
      </c>
      <c r="B1018" s="16" t="s">
        <v>1429</v>
      </c>
      <c r="C1018" s="16" t="s">
        <v>192</v>
      </c>
      <c r="D1018" s="16" t="s">
        <v>4817</v>
      </c>
      <c r="E1018" s="18">
        <v>46108</v>
      </c>
      <c r="F1018" s="16" t="s">
        <v>2106</v>
      </c>
      <c r="G1018" s="19">
        <v>1805600</v>
      </c>
      <c r="H1018" s="19">
        <v>1805600</v>
      </c>
      <c r="I1018" s="19">
        <v>1791100</v>
      </c>
      <c r="J1018" s="19">
        <v>14500</v>
      </c>
      <c r="K1018" s="19">
        <v>0</v>
      </c>
      <c r="L1018" s="19">
        <v>14500</v>
      </c>
      <c r="M1018" s="19">
        <v>0</v>
      </c>
      <c r="N1018" s="19">
        <v>0</v>
      </c>
      <c r="O1018" s="19">
        <v>0</v>
      </c>
      <c r="P1018" s="66" t="s">
        <v>10500</v>
      </c>
    </row>
    <row r="1019" spans="1:16">
      <c r="A1019" s="98">
        <v>1090</v>
      </c>
      <c r="B1019" s="16" t="s">
        <v>1429</v>
      </c>
      <c r="C1019" s="16" t="s">
        <v>192</v>
      </c>
      <c r="D1019" s="16" t="s">
        <v>10422</v>
      </c>
      <c r="E1019" s="18">
        <v>46104</v>
      </c>
      <c r="F1019" s="16" t="s">
        <v>10424</v>
      </c>
      <c r="G1019" s="19">
        <v>1805600</v>
      </c>
      <c r="H1019" s="19">
        <v>1805600</v>
      </c>
      <c r="I1019" s="19">
        <v>1791100</v>
      </c>
      <c r="J1019" s="19">
        <v>14500</v>
      </c>
      <c r="K1019" s="19">
        <v>14500</v>
      </c>
      <c r="L1019" s="19">
        <v>0</v>
      </c>
      <c r="M1019" s="19">
        <v>0</v>
      </c>
      <c r="N1019" s="19">
        <v>0</v>
      </c>
      <c r="O1019" s="19">
        <v>0</v>
      </c>
      <c r="P1019" s="66" t="s">
        <v>10500</v>
      </c>
    </row>
    <row r="1020" spans="1:16">
      <c r="A1020" s="98">
        <v>1091</v>
      </c>
      <c r="B1020" s="16" t="s">
        <v>1429</v>
      </c>
      <c r="C1020" s="16" t="s">
        <v>192</v>
      </c>
      <c r="D1020" s="16" t="s">
        <v>275</v>
      </c>
      <c r="E1020" s="18">
        <v>46120</v>
      </c>
      <c r="F1020" s="16" t="s">
        <v>1568</v>
      </c>
      <c r="G1020" s="19">
        <v>1805600</v>
      </c>
      <c r="H1020" s="19">
        <v>1805600</v>
      </c>
      <c r="I1020" s="19">
        <v>1791100</v>
      </c>
      <c r="J1020" s="19">
        <v>14500</v>
      </c>
      <c r="K1020" s="19">
        <v>14500</v>
      </c>
      <c r="L1020" s="19">
        <v>0</v>
      </c>
      <c r="M1020" s="19">
        <v>0</v>
      </c>
      <c r="N1020" s="19">
        <v>0</v>
      </c>
      <c r="O1020" s="19">
        <v>0</v>
      </c>
      <c r="P1020" s="66" t="s">
        <v>10500</v>
      </c>
    </row>
    <row r="1021" spans="1:16">
      <c r="A1021" s="98">
        <v>1092</v>
      </c>
      <c r="B1021" s="16" t="s">
        <v>1429</v>
      </c>
      <c r="C1021" s="16" t="s">
        <v>192</v>
      </c>
      <c r="D1021" s="16" t="s">
        <v>281</v>
      </c>
      <c r="E1021" s="18">
        <v>46132</v>
      </c>
      <c r="F1021" s="16" t="s">
        <v>9636</v>
      </c>
      <c r="G1021" s="19">
        <v>1805600</v>
      </c>
      <c r="H1021" s="19">
        <v>1805600</v>
      </c>
      <c r="I1021" s="19">
        <v>1791100</v>
      </c>
      <c r="J1021" s="19">
        <v>14500</v>
      </c>
      <c r="K1021" s="19">
        <v>14500</v>
      </c>
      <c r="L1021" s="19">
        <v>0</v>
      </c>
      <c r="M1021" s="19">
        <v>0</v>
      </c>
      <c r="N1021" s="19">
        <v>0</v>
      </c>
      <c r="O1021" s="19">
        <v>0</v>
      </c>
      <c r="P1021" s="66" t="s">
        <v>10500</v>
      </c>
    </row>
    <row r="1022" spans="1:16">
      <c r="A1022" s="98">
        <v>1093</v>
      </c>
      <c r="B1022" s="16" t="s">
        <v>1429</v>
      </c>
      <c r="C1022" s="16" t="s">
        <v>192</v>
      </c>
      <c r="D1022" s="16" t="s">
        <v>287</v>
      </c>
      <c r="E1022" s="18">
        <v>46135</v>
      </c>
      <c r="F1022" s="16" t="s">
        <v>9596</v>
      </c>
      <c r="G1022" s="19">
        <v>1805600</v>
      </c>
      <c r="H1022" s="19">
        <v>1805600</v>
      </c>
      <c r="I1022" s="19">
        <v>1791100</v>
      </c>
      <c r="J1022" s="19">
        <v>14500</v>
      </c>
      <c r="K1022" s="19">
        <v>14500</v>
      </c>
      <c r="L1022" s="19">
        <v>0</v>
      </c>
      <c r="M1022" s="19">
        <v>0</v>
      </c>
      <c r="N1022" s="19">
        <v>0</v>
      </c>
      <c r="O1022" s="19">
        <v>0</v>
      </c>
      <c r="P1022" s="66" t="s">
        <v>10500</v>
      </c>
    </row>
    <row r="1023" spans="1:16">
      <c r="A1023" s="98">
        <v>1094</v>
      </c>
      <c r="B1023" s="16" t="s">
        <v>295</v>
      </c>
      <c r="C1023" s="16" t="s">
        <v>296</v>
      </c>
      <c r="D1023" s="16" t="s">
        <v>4819</v>
      </c>
      <c r="E1023" s="18">
        <v>45986</v>
      </c>
      <c r="F1023" s="16" t="s">
        <v>2807</v>
      </c>
      <c r="G1023" s="19">
        <v>7548214</v>
      </c>
      <c r="H1023" s="19">
        <v>2264464</v>
      </c>
      <c r="I1023" s="19">
        <v>2250821</v>
      </c>
      <c r="J1023" s="19">
        <v>13643</v>
      </c>
      <c r="K1023" s="19">
        <v>0</v>
      </c>
      <c r="L1023" s="19">
        <v>0</v>
      </c>
      <c r="M1023" s="19">
        <v>0</v>
      </c>
      <c r="N1023" s="19">
        <v>0</v>
      </c>
      <c r="O1023" s="19">
        <v>13643</v>
      </c>
      <c r="P1023" s="66" t="s">
        <v>10500</v>
      </c>
    </row>
    <row r="1024" spans="1:16">
      <c r="A1024" s="98">
        <v>1095</v>
      </c>
      <c r="B1024" s="16" t="s">
        <v>130</v>
      </c>
      <c r="C1024" s="16" t="s">
        <v>25</v>
      </c>
      <c r="D1024" s="16" t="s">
        <v>4823</v>
      </c>
      <c r="E1024" s="18">
        <v>45199</v>
      </c>
      <c r="F1024" s="16" t="s">
        <v>3639</v>
      </c>
      <c r="G1024" s="19">
        <v>7758222</v>
      </c>
      <c r="H1024" s="19">
        <v>6982400</v>
      </c>
      <c r="I1024" s="19">
        <v>6970111</v>
      </c>
      <c r="J1024" s="19">
        <v>12289</v>
      </c>
      <c r="K1024" s="19">
        <v>0</v>
      </c>
      <c r="L1024" s="19">
        <v>0</v>
      </c>
      <c r="M1024" s="19">
        <v>0</v>
      </c>
      <c r="N1024" s="19">
        <v>0</v>
      </c>
      <c r="O1024" s="19">
        <v>12289</v>
      </c>
      <c r="P1024" s="66" t="s">
        <v>10500</v>
      </c>
    </row>
    <row r="1025" spans="1:16">
      <c r="A1025" s="98">
        <v>1096</v>
      </c>
      <c r="B1025" s="16" t="s">
        <v>318</v>
      </c>
      <c r="C1025" s="16" t="s">
        <v>320</v>
      </c>
      <c r="D1025" s="16" t="s">
        <v>2711</v>
      </c>
      <c r="E1025" s="18">
        <v>45854</v>
      </c>
      <c r="F1025" s="16" t="s">
        <v>2713</v>
      </c>
      <c r="G1025" s="19">
        <v>5315549</v>
      </c>
      <c r="H1025" s="19">
        <v>5315549</v>
      </c>
      <c r="I1025" s="19">
        <v>5303549</v>
      </c>
      <c r="J1025" s="19">
        <v>12000</v>
      </c>
      <c r="K1025" s="19">
        <v>0</v>
      </c>
      <c r="L1025" s="19">
        <v>0</v>
      </c>
      <c r="M1025" s="19">
        <v>12000</v>
      </c>
      <c r="N1025" s="19">
        <v>0</v>
      </c>
      <c r="O1025" s="19">
        <v>0</v>
      </c>
      <c r="P1025" s="66" t="s">
        <v>10500</v>
      </c>
    </row>
    <row r="1026" spans="1:16">
      <c r="A1026" s="98">
        <v>1098</v>
      </c>
      <c r="B1026" s="16" t="s">
        <v>355</v>
      </c>
      <c r="C1026" s="16" t="s">
        <v>356</v>
      </c>
      <c r="D1026" s="16" t="s">
        <v>4825</v>
      </c>
      <c r="E1026" s="18">
        <v>45260</v>
      </c>
      <c r="F1026" s="16" t="s">
        <v>2792</v>
      </c>
      <c r="G1026" s="19">
        <v>9608400</v>
      </c>
      <c r="H1026" s="19">
        <v>5957208</v>
      </c>
      <c r="I1026" s="19">
        <v>5947600</v>
      </c>
      <c r="J1026" s="19">
        <v>9608</v>
      </c>
      <c r="K1026" s="19">
        <v>0</v>
      </c>
      <c r="L1026" s="19">
        <v>0</v>
      </c>
      <c r="M1026" s="19">
        <v>9608</v>
      </c>
      <c r="N1026" s="19">
        <v>0</v>
      </c>
      <c r="O1026" s="19">
        <v>0</v>
      </c>
      <c r="P1026" s="66" t="s">
        <v>10500</v>
      </c>
    </row>
    <row r="1027" spans="1:16">
      <c r="A1027" s="98">
        <v>1099</v>
      </c>
      <c r="B1027" s="16" t="s">
        <v>1705</v>
      </c>
      <c r="C1027" s="16" t="s">
        <v>424</v>
      </c>
      <c r="D1027" s="16" t="s">
        <v>4827</v>
      </c>
      <c r="E1027" s="18">
        <v>45838</v>
      </c>
      <c r="F1027" s="16" t="s">
        <v>3368</v>
      </c>
      <c r="G1027" s="19">
        <v>11240000</v>
      </c>
      <c r="H1027" s="19">
        <v>3372000</v>
      </c>
      <c r="I1027" s="19">
        <v>3362400</v>
      </c>
      <c r="J1027" s="19">
        <v>9600</v>
      </c>
      <c r="K1027" s="19">
        <v>0</v>
      </c>
      <c r="L1027" s="19">
        <v>0</v>
      </c>
      <c r="M1027" s="19">
        <v>0</v>
      </c>
      <c r="N1027" s="19">
        <v>0</v>
      </c>
      <c r="O1027" s="19">
        <v>9600</v>
      </c>
      <c r="P1027" s="66" t="s">
        <v>10500</v>
      </c>
    </row>
    <row r="1028" spans="1:16">
      <c r="A1028" s="98">
        <v>1101</v>
      </c>
      <c r="B1028" s="16" t="s">
        <v>1447</v>
      </c>
      <c r="C1028" s="16" t="s">
        <v>1464</v>
      </c>
      <c r="D1028" s="16" t="s">
        <v>10025</v>
      </c>
      <c r="E1028" s="18">
        <v>46053</v>
      </c>
      <c r="F1028" s="16" t="s">
        <v>10027</v>
      </c>
      <c r="G1028" s="19">
        <v>25200000</v>
      </c>
      <c r="H1028" s="19">
        <v>1008000</v>
      </c>
      <c r="I1028" s="19">
        <v>1000000</v>
      </c>
      <c r="J1028" s="19">
        <v>8000</v>
      </c>
      <c r="K1028" s="19">
        <v>8000</v>
      </c>
      <c r="L1028" s="19">
        <v>0</v>
      </c>
      <c r="M1028" s="19">
        <v>0</v>
      </c>
      <c r="N1028" s="19">
        <v>0</v>
      </c>
      <c r="O1028" s="19">
        <v>0</v>
      </c>
      <c r="P1028" s="66" t="s">
        <v>10500</v>
      </c>
    </row>
    <row r="1029" spans="1:16">
      <c r="A1029" s="98">
        <v>1102</v>
      </c>
      <c r="B1029" s="16" t="s">
        <v>1722</v>
      </c>
      <c r="C1029" s="16" t="s">
        <v>85</v>
      </c>
      <c r="D1029" s="16" t="s">
        <v>4829</v>
      </c>
      <c r="E1029" s="18">
        <v>43538</v>
      </c>
      <c r="F1029" s="16" t="s">
        <v>1903</v>
      </c>
      <c r="G1029" s="19">
        <v>3000000</v>
      </c>
      <c r="H1029" s="19">
        <v>3000000</v>
      </c>
      <c r="I1029" s="19">
        <v>2992716</v>
      </c>
      <c r="J1029" s="19">
        <v>7284</v>
      </c>
      <c r="K1029" s="19">
        <v>0</v>
      </c>
      <c r="L1029" s="19">
        <v>0</v>
      </c>
      <c r="M1029" s="19">
        <v>0</v>
      </c>
      <c r="N1029" s="19">
        <v>0</v>
      </c>
      <c r="O1029" s="19">
        <v>7284</v>
      </c>
      <c r="P1029" s="66" t="s">
        <v>10501</v>
      </c>
    </row>
    <row r="1030" spans="1:16">
      <c r="A1030" s="98">
        <v>1103</v>
      </c>
      <c r="B1030" s="16" t="s">
        <v>1433</v>
      </c>
      <c r="C1030" s="16" t="s">
        <v>1789</v>
      </c>
      <c r="D1030" s="16" t="s">
        <v>4831</v>
      </c>
      <c r="E1030" s="18">
        <v>45161</v>
      </c>
      <c r="F1030" s="16" t="s">
        <v>4833</v>
      </c>
      <c r="G1030" s="19">
        <v>5560000</v>
      </c>
      <c r="H1030" s="19">
        <v>3892000</v>
      </c>
      <c r="I1030" s="19">
        <v>3885000</v>
      </c>
      <c r="J1030" s="19">
        <v>7000</v>
      </c>
      <c r="K1030" s="19">
        <v>0</v>
      </c>
      <c r="L1030" s="19">
        <v>0</v>
      </c>
      <c r="M1030" s="19">
        <v>0</v>
      </c>
      <c r="N1030" s="19">
        <v>0</v>
      </c>
      <c r="O1030" s="19">
        <v>7000</v>
      </c>
      <c r="P1030" s="66" t="s">
        <v>10500</v>
      </c>
    </row>
    <row r="1031" spans="1:16">
      <c r="A1031" s="98">
        <v>1104</v>
      </c>
      <c r="B1031" s="16" t="s">
        <v>130</v>
      </c>
      <c r="C1031" s="16" t="s">
        <v>23</v>
      </c>
      <c r="D1031" s="16" t="s">
        <v>2883</v>
      </c>
      <c r="E1031" s="18">
        <v>45804</v>
      </c>
      <c r="F1031" s="16" t="s">
        <v>1721</v>
      </c>
      <c r="G1031" s="19">
        <v>13174782</v>
      </c>
      <c r="H1031" s="19">
        <v>11198561</v>
      </c>
      <c r="I1031" s="19">
        <v>11193561</v>
      </c>
      <c r="J1031" s="19">
        <v>5000</v>
      </c>
      <c r="K1031" s="19">
        <v>0</v>
      </c>
      <c r="L1031" s="19">
        <v>0</v>
      </c>
      <c r="M1031" s="19">
        <v>5000</v>
      </c>
      <c r="N1031" s="19">
        <v>0</v>
      </c>
      <c r="O1031" s="19">
        <v>0</v>
      </c>
      <c r="P1031" s="66" t="s">
        <v>10500</v>
      </c>
    </row>
    <row r="1032" spans="1:16">
      <c r="A1032" s="98">
        <v>1105</v>
      </c>
      <c r="B1032" s="16" t="s">
        <v>395</v>
      </c>
      <c r="C1032" s="16" t="s">
        <v>68</v>
      </c>
      <c r="D1032" s="16" t="s">
        <v>4836</v>
      </c>
      <c r="E1032" s="18">
        <v>45757</v>
      </c>
      <c r="F1032" s="16" t="s">
        <v>4838</v>
      </c>
      <c r="G1032" s="19">
        <v>34350467</v>
      </c>
      <c r="H1032" s="19">
        <v>34350467</v>
      </c>
      <c r="I1032" s="19">
        <v>34348399</v>
      </c>
      <c r="J1032" s="19">
        <v>2068</v>
      </c>
      <c r="K1032" s="19">
        <v>0</v>
      </c>
      <c r="L1032" s="19">
        <v>0</v>
      </c>
      <c r="M1032" s="19">
        <v>0</v>
      </c>
      <c r="N1032" s="19">
        <v>0</v>
      </c>
      <c r="O1032" s="19">
        <v>2068</v>
      </c>
      <c r="P1032" s="66" t="s">
        <v>10500</v>
      </c>
    </row>
    <row r="1033" spans="1:16">
      <c r="A1033" s="98">
        <v>1107</v>
      </c>
      <c r="B1033" s="16" t="s">
        <v>107</v>
      </c>
      <c r="C1033" s="16" t="s">
        <v>108</v>
      </c>
      <c r="D1033" s="16" t="s">
        <v>4840</v>
      </c>
      <c r="E1033" s="18">
        <v>45797</v>
      </c>
      <c r="F1033" s="16" t="s">
        <v>4192</v>
      </c>
      <c r="G1033" s="19">
        <v>13434821</v>
      </c>
      <c r="H1033" s="19">
        <v>3358705</v>
      </c>
      <c r="I1033" s="19">
        <v>3358000</v>
      </c>
      <c r="J1033" s="19">
        <v>705</v>
      </c>
      <c r="K1033" s="19">
        <v>0</v>
      </c>
      <c r="L1033" s="19">
        <v>0</v>
      </c>
      <c r="M1033" s="19">
        <v>0</v>
      </c>
      <c r="N1033" s="19">
        <v>0</v>
      </c>
      <c r="O1033" s="19">
        <v>705</v>
      </c>
      <c r="P1033" s="66" t="s">
        <v>10500</v>
      </c>
    </row>
    <row r="1034" spans="1:16">
      <c r="A1034" s="98">
        <v>1109</v>
      </c>
      <c r="B1034" s="16" t="s">
        <v>130</v>
      </c>
      <c r="C1034" s="16" t="s">
        <v>132</v>
      </c>
      <c r="D1034" s="16" t="s">
        <v>4842</v>
      </c>
      <c r="E1034" s="18">
        <v>45910</v>
      </c>
      <c r="F1034" s="16" t="s">
        <v>1659</v>
      </c>
      <c r="G1034" s="19">
        <v>13085028</v>
      </c>
      <c r="H1034" s="19">
        <v>3925509</v>
      </c>
      <c r="I1034" s="19">
        <v>3925000</v>
      </c>
      <c r="J1034" s="19">
        <v>509</v>
      </c>
      <c r="K1034" s="19">
        <v>0</v>
      </c>
      <c r="L1034" s="19">
        <v>0</v>
      </c>
      <c r="M1034" s="19">
        <v>0</v>
      </c>
      <c r="N1034" s="19">
        <v>0</v>
      </c>
      <c r="O1034" s="19">
        <v>509</v>
      </c>
      <c r="P1034" s="66" t="s">
        <v>10500</v>
      </c>
    </row>
    <row r="1035" spans="1:16">
      <c r="A1035" s="98">
        <v>1110</v>
      </c>
      <c r="B1035" s="16" t="s">
        <v>1433</v>
      </c>
      <c r="C1035" s="16" t="s">
        <v>1434</v>
      </c>
      <c r="D1035" s="16" t="s">
        <v>4844</v>
      </c>
      <c r="E1035" s="18">
        <v>45135</v>
      </c>
      <c r="F1035" s="16" t="s">
        <v>1771</v>
      </c>
      <c r="G1035" s="19">
        <v>7348845</v>
      </c>
      <c r="H1035" s="19">
        <v>5879077</v>
      </c>
      <c r="I1035" s="19">
        <v>5878722</v>
      </c>
      <c r="J1035" s="19">
        <v>355</v>
      </c>
      <c r="K1035" s="19">
        <v>0</v>
      </c>
      <c r="L1035" s="19">
        <v>0</v>
      </c>
      <c r="M1035" s="19">
        <v>0</v>
      </c>
      <c r="N1035" s="19">
        <v>0</v>
      </c>
      <c r="O1035" s="19">
        <v>355</v>
      </c>
      <c r="P1035" s="66" t="s">
        <v>10500</v>
      </c>
    </row>
    <row r="1036" spans="1:16">
      <c r="A1036" s="98">
        <v>1111</v>
      </c>
      <c r="B1036" s="16" t="s">
        <v>295</v>
      </c>
      <c r="C1036" s="16" t="s">
        <v>296</v>
      </c>
      <c r="D1036" s="16" t="s">
        <v>4846</v>
      </c>
      <c r="E1036" s="18">
        <v>45869</v>
      </c>
      <c r="F1036" s="16" t="s">
        <v>2128</v>
      </c>
      <c r="G1036" s="19">
        <v>7496064</v>
      </c>
      <c r="H1036" s="19">
        <v>2248819</v>
      </c>
      <c r="I1036" s="19">
        <v>2248560</v>
      </c>
      <c r="J1036" s="19">
        <v>259</v>
      </c>
      <c r="K1036" s="19">
        <v>0</v>
      </c>
      <c r="L1036" s="19">
        <v>0</v>
      </c>
      <c r="M1036" s="19">
        <v>0</v>
      </c>
      <c r="N1036" s="19">
        <v>0</v>
      </c>
      <c r="O1036" s="19">
        <v>259</v>
      </c>
      <c r="P1036" s="66" t="s">
        <v>10500</v>
      </c>
    </row>
    <row r="1037" spans="1:16">
      <c r="A1037" s="98">
        <v>1112</v>
      </c>
      <c r="B1037" s="16" t="s">
        <v>395</v>
      </c>
      <c r="C1037" s="16" t="s">
        <v>68</v>
      </c>
      <c r="D1037" s="16" t="s">
        <v>4848</v>
      </c>
      <c r="E1037" s="18">
        <v>44137</v>
      </c>
      <c r="F1037" s="16" t="s">
        <v>4850</v>
      </c>
      <c r="G1037" s="19">
        <v>6792000</v>
      </c>
      <c r="H1037" s="19">
        <v>6792000</v>
      </c>
      <c r="I1037" s="19">
        <v>6791800</v>
      </c>
      <c r="J1037" s="19">
        <v>200</v>
      </c>
      <c r="K1037" s="19">
        <v>0</v>
      </c>
      <c r="L1037" s="19">
        <v>0</v>
      </c>
      <c r="M1037" s="19">
        <v>0</v>
      </c>
      <c r="N1037" s="19">
        <v>0</v>
      </c>
      <c r="O1037" s="19">
        <v>200</v>
      </c>
      <c r="P1037" s="66" t="s">
        <v>10500</v>
      </c>
    </row>
    <row r="1038" spans="1:16">
      <c r="A1038" s="98">
        <v>1113</v>
      </c>
      <c r="B1038" s="16" t="s">
        <v>1429</v>
      </c>
      <c r="C1038" s="16" t="s">
        <v>192</v>
      </c>
      <c r="D1038" s="16" t="s">
        <v>2193</v>
      </c>
      <c r="E1038" s="18">
        <v>46105</v>
      </c>
      <c r="F1038" s="16" t="s">
        <v>2106</v>
      </c>
      <c r="G1038" s="19">
        <v>1805600</v>
      </c>
      <c r="H1038" s="19">
        <v>1805600</v>
      </c>
      <c r="I1038" s="19">
        <v>1805500</v>
      </c>
      <c r="J1038" s="19">
        <v>100</v>
      </c>
      <c r="K1038" s="19">
        <v>0</v>
      </c>
      <c r="L1038" s="19">
        <v>100</v>
      </c>
      <c r="M1038" s="19">
        <v>0</v>
      </c>
      <c r="N1038" s="19">
        <v>0</v>
      </c>
      <c r="O1038" s="19">
        <v>0</v>
      </c>
      <c r="P1038" s="66" t="s">
        <v>10500</v>
      </c>
    </row>
    <row r="1039" spans="1:16">
      <c r="A1039" s="98">
        <v>1120</v>
      </c>
      <c r="B1039" s="16" t="s">
        <v>400</v>
      </c>
      <c r="C1039" s="16" t="s">
        <v>70</v>
      </c>
      <c r="D1039" s="16" t="s">
        <v>4854</v>
      </c>
      <c r="E1039" s="18">
        <v>45105</v>
      </c>
      <c r="F1039" s="16" t="s">
        <v>3426</v>
      </c>
      <c r="G1039" s="19">
        <v>13789720</v>
      </c>
      <c r="H1039" s="19">
        <v>13789720</v>
      </c>
      <c r="I1039" s="19">
        <v>13789700</v>
      </c>
      <c r="J1039" s="19">
        <v>20</v>
      </c>
      <c r="K1039" s="19">
        <v>0</v>
      </c>
      <c r="L1039" s="19">
        <v>0</v>
      </c>
      <c r="M1039" s="19">
        <v>0</v>
      </c>
      <c r="N1039" s="19">
        <v>0</v>
      </c>
      <c r="O1039" s="19">
        <v>20</v>
      </c>
      <c r="P1039" s="66" t="s">
        <v>10500</v>
      </c>
    </row>
    <row r="1040" spans="1:16">
      <c r="A1040" s="98">
        <v>1127</v>
      </c>
      <c r="B1040" s="16" t="s">
        <v>130</v>
      </c>
      <c r="C1040" s="16" t="s">
        <v>24</v>
      </c>
      <c r="D1040" s="16" t="s">
        <v>4859</v>
      </c>
      <c r="E1040" s="18">
        <v>45382</v>
      </c>
      <c r="F1040" s="16" t="s">
        <v>3499</v>
      </c>
      <c r="G1040" s="19">
        <v>12108438</v>
      </c>
      <c r="H1040" s="19">
        <v>10897596</v>
      </c>
      <c r="I1040" s="19">
        <v>10897594.800000001</v>
      </c>
      <c r="J1040" s="19">
        <v>1.2</v>
      </c>
      <c r="K1040" s="19">
        <v>0</v>
      </c>
      <c r="L1040" s="19">
        <v>0</v>
      </c>
      <c r="M1040" s="19">
        <v>1.2</v>
      </c>
      <c r="N1040" s="19">
        <v>0</v>
      </c>
      <c r="O1040" s="19">
        <v>0</v>
      </c>
      <c r="P1040" s="66" t="s">
        <v>10500</v>
      </c>
    </row>
    <row r="1041" spans="1:16">
      <c r="A1041" s="98">
        <v>1130</v>
      </c>
      <c r="B1041" s="16" t="s">
        <v>1433</v>
      </c>
      <c r="C1041" s="16" t="s">
        <v>1909</v>
      </c>
      <c r="D1041" s="16" t="s">
        <v>4861</v>
      </c>
      <c r="E1041" s="18">
        <v>45131</v>
      </c>
      <c r="F1041" s="16" t="s">
        <v>4863</v>
      </c>
      <c r="G1041" s="19">
        <v>12053571</v>
      </c>
      <c r="H1041" s="19">
        <v>9642857</v>
      </c>
      <c r="I1041" s="19">
        <v>9642856</v>
      </c>
      <c r="J1041" s="19">
        <v>1</v>
      </c>
      <c r="K1041" s="19">
        <v>0</v>
      </c>
      <c r="L1041" s="19">
        <v>0</v>
      </c>
      <c r="M1041" s="19">
        <v>0</v>
      </c>
      <c r="N1041" s="19">
        <v>1</v>
      </c>
      <c r="O1041" s="19">
        <v>0</v>
      </c>
      <c r="P1041" s="66" t="s">
        <v>10500</v>
      </c>
    </row>
    <row r="1042" spans="1:16">
      <c r="A1042" s="98">
        <v>1131</v>
      </c>
      <c r="B1042" s="16" t="s">
        <v>130</v>
      </c>
      <c r="C1042" s="16" t="s">
        <v>29</v>
      </c>
      <c r="D1042" s="16" t="s">
        <v>4864</v>
      </c>
      <c r="E1042" s="18">
        <v>45990</v>
      </c>
      <c r="F1042" s="16" t="s">
        <v>4034</v>
      </c>
      <c r="G1042" s="19">
        <v>3351710</v>
      </c>
      <c r="H1042" s="19">
        <v>2848956</v>
      </c>
      <c r="I1042" s="19">
        <v>2848955</v>
      </c>
      <c r="J1042" s="19">
        <v>1</v>
      </c>
      <c r="K1042" s="19">
        <v>0</v>
      </c>
      <c r="L1042" s="19">
        <v>1</v>
      </c>
      <c r="M1042" s="19">
        <v>0</v>
      </c>
      <c r="N1042" s="19">
        <v>0</v>
      </c>
      <c r="O1042" s="19">
        <v>0</v>
      </c>
      <c r="P1042" s="66" t="s">
        <v>10500</v>
      </c>
    </row>
    <row r="1043" spans="1:16">
      <c r="A1043" s="98">
        <v>1134</v>
      </c>
      <c r="B1043" s="16" t="s">
        <v>295</v>
      </c>
      <c r="C1043" s="16" t="s">
        <v>2153</v>
      </c>
      <c r="D1043" s="16" t="s">
        <v>4866</v>
      </c>
      <c r="E1043" s="18">
        <v>45853</v>
      </c>
      <c r="F1043" s="16" t="s">
        <v>3386</v>
      </c>
      <c r="G1043" s="19">
        <v>10496429</v>
      </c>
      <c r="H1043" s="19">
        <v>3148929</v>
      </c>
      <c r="I1043" s="19">
        <v>3148928.09</v>
      </c>
      <c r="J1043" s="19">
        <v>0.91</v>
      </c>
      <c r="K1043" s="19">
        <v>0</v>
      </c>
      <c r="L1043" s="19">
        <v>0</v>
      </c>
      <c r="M1043" s="19">
        <v>0</v>
      </c>
      <c r="N1043" s="19">
        <v>0</v>
      </c>
      <c r="O1043" s="19">
        <v>0.91</v>
      </c>
      <c r="P1043" s="66" t="s">
        <v>10500</v>
      </c>
    </row>
    <row r="1044" spans="1:16">
      <c r="A1044" s="98">
        <v>1135</v>
      </c>
      <c r="B1044" s="16" t="s">
        <v>1433</v>
      </c>
      <c r="C1044" s="16" t="s">
        <v>1909</v>
      </c>
      <c r="D1044" s="16" t="s">
        <v>4868</v>
      </c>
      <c r="E1044" s="18">
        <v>45236</v>
      </c>
      <c r="F1044" s="16" t="s">
        <v>2985</v>
      </c>
      <c r="G1044" s="19">
        <v>8078451</v>
      </c>
      <c r="H1044" s="19">
        <v>6462762</v>
      </c>
      <c r="I1044" s="19">
        <v>6462761.0999999996</v>
      </c>
      <c r="J1044" s="19">
        <v>0.9</v>
      </c>
      <c r="K1044" s="19">
        <v>0</v>
      </c>
      <c r="L1044" s="19">
        <v>0</v>
      </c>
      <c r="M1044" s="19">
        <v>0</v>
      </c>
      <c r="N1044" s="19">
        <v>0</v>
      </c>
      <c r="O1044" s="19">
        <v>0.9</v>
      </c>
      <c r="P1044" s="66" t="s">
        <v>10500</v>
      </c>
    </row>
    <row r="1045" spans="1:16">
      <c r="A1045" s="98">
        <v>1136</v>
      </c>
      <c r="B1045" s="16" t="s">
        <v>1884</v>
      </c>
      <c r="C1045" s="16" t="s">
        <v>3389</v>
      </c>
      <c r="D1045" s="16" t="s">
        <v>4870</v>
      </c>
      <c r="E1045" s="18">
        <v>45209</v>
      </c>
      <c r="F1045" s="16" t="s">
        <v>4872</v>
      </c>
      <c r="G1045" s="19">
        <v>6478571</v>
      </c>
      <c r="H1045" s="19">
        <v>4858930</v>
      </c>
      <c r="I1045" s="19">
        <v>4858929.0999999996</v>
      </c>
      <c r="J1045" s="19">
        <v>0.9</v>
      </c>
      <c r="K1045" s="19">
        <v>0</v>
      </c>
      <c r="L1045" s="19">
        <v>0</v>
      </c>
      <c r="M1045" s="19">
        <v>0</v>
      </c>
      <c r="N1045" s="19">
        <v>0</v>
      </c>
      <c r="O1045" s="19">
        <v>0.9</v>
      </c>
      <c r="P1045" s="66" t="s">
        <v>10500</v>
      </c>
    </row>
    <row r="1046" spans="1:16">
      <c r="A1046" s="98">
        <v>1137</v>
      </c>
      <c r="B1046" s="16" t="s">
        <v>1884</v>
      </c>
      <c r="C1046" s="16" t="s">
        <v>3389</v>
      </c>
      <c r="D1046" s="16" t="s">
        <v>4873</v>
      </c>
      <c r="E1046" s="18">
        <v>45209</v>
      </c>
      <c r="F1046" s="16" t="s">
        <v>2270</v>
      </c>
      <c r="G1046" s="19">
        <v>6497321</v>
      </c>
      <c r="H1046" s="19">
        <v>5197857</v>
      </c>
      <c r="I1046" s="19">
        <v>5197856.0999999996</v>
      </c>
      <c r="J1046" s="19">
        <v>0.9</v>
      </c>
      <c r="K1046" s="19">
        <v>0</v>
      </c>
      <c r="L1046" s="19">
        <v>0</v>
      </c>
      <c r="M1046" s="19">
        <v>0.9</v>
      </c>
      <c r="N1046" s="19">
        <v>0</v>
      </c>
      <c r="O1046" s="19">
        <v>0</v>
      </c>
      <c r="P1046" s="66" t="s">
        <v>10500</v>
      </c>
    </row>
    <row r="1047" spans="1:16">
      <c r="A1047" s="98">
        <v>1139</v>
      </c>
      <c r="B1047" s="16" t="s">
        <v>1433</v>
      </c>
      <c r="C1047" s="16" t="s">
        <v>1475</v>
      </c>
      <c r="D1047" s="16" t="s">
        <v>4875</v>
      </c>
      <c r="E1047" s="18">
        <v>45472</v>
      </c>
      <c r="F1047" s="16" t="s">
        <v>2615</v>
      </c>
      <c r="G1047" s="19">
        <v>8250882</v>
      </c>
      <c r="H1047" s="19">
        <v>6600705</v>
      </c>
      <c r="I1047" s="19">
        <v>6600704.2000000002</v>
      </c>
      <c r="J1047" s="19">
        <v>0.8</v>
      </c>
      <c r="K1047" s="19">
        <v>0</v>
      </c>
      <c r="L1047" s="19">
        <v>0</v>
      </c>
      <c r="M1047" s="19">
        <v>0</v>
      </c>
      <c r="N1047" s="19">
        <v>0</v>
      </c>
      <c r="O1047" s="19">
        <v>0.8</v>
      </c>
      <c r="P1047" s="66" t="s">
        <v>10500</v>
      </c>
    </row>
    <row r="1048" spans="1:16">
      <c r="A1048" s="98">
        <v>1140</v>
      </c>
      <c r="B1048" s="16" t="s">
        <v>130</v>
      </c>
      <c r="C1048" s="16" t="s">
        <v>24</v>
      </c>
      <c r="D1048" s="16" t="s">
        <v>4877</v>
      </c>
      <c r="E1048" s="18">
        <v>45121</v>
      </c>
      <c r="F1048" s="16" t="s">
        <v>4879</v>
      </c>
      <c r="G1048" s="19">
        <v>11570172</v>
      </c>
      <c r="H1048" s="19">
        <v>9834647</v>
      </c>
      <c r="I1048" s="19">
        <v>9834646.1999999993</v>
      </c>
      <c r="J1048" s="19">
        <v>0.8</v>
      </c>
      <c r="K1048" s="19">
        <v>0</v>
      </c>
      <c r="L1048" s="19">
        <v>0</v>
      </c>
      <c r="M1048" s="19">
        <v>0</v>
      </c>
      <c r="N1048" s="19">
        <v>0</v>
      </c>
      <c r="O1048" s="19">
        <v>0.8</v>
      </c>
      <c r="P1048" s="66" t="s">
        <v>10500</v>
      </c>
    </row>
    <row r="1049" spans="1:16">
      <c r="A1049" s="98">
        <v>1141</v>
      </c>
      <c r="B1049" s="16" t="s">
        <v>130</v>
      </c>
      <c r="C1049" s="16" t="s">
        <v>131</v>
      </c>
      <c r="D1049" s="16" t="s">
        <v>4880</v>
      </c>
      <c r="E1049" s="18">
        <v>45823</v>
      </c>
      <c r="F1049" s="16" t="s">
        <v>2936</v>
      </c>
      <c r="G1049" s="19">
        <v>8977536</v>
      </c>
      <c r="H1049" s="19">
        <v>3591015</v>
      </c>
      <c r="I1049" s="19">
        <v>3591014.2</v>
      </c>
      <c r="J1049" s="19">
        <v>0.8</v>
      </c>
      <c r="K1049" s="19">
        <v>0</v>
      </c>
      <c r="L1049" s="19">
        <v>0</v>
      </c>
      <c r="M1049" s="19">
        <v>0</v>
      </c>
      <c r="N1049" s="19">
        <v>0.8</v>
      </c>
      <c r="O1049" s="19">
        <v>0</v>
      </c>
      <c r="P1049" s="66" t="s">
        <v>10500</v>
      </c>
    </row>
    <row r="1050" spans="1:16">
      <c r="A1050" s="98">
        <v>1142</v>
      </c>
      <c r="B1050" s="16" t="s">
        <v>1433</v>
      </c>
      <c r="C1050" s="16" t="s">
        <v>94</v>
      </c>
      <c r="D1050" s="16" t="s">
        <v>4885</v>
      </c>
      <c r="E1050" s="18">
        <v>45280</v>
      </c>
      <c r="F1050" s="16" t="s">
        <v>4887</v>
      </c>
      <c r="G1050" s="19">
        <v>8794643</v>
      </c>
      <c r="H1050" s="19">
        <v>7035715</v>
      </c>
      <c r="I1050" s="19">
        <v>7035714.2999999998</v>
      </c>
      <c r="J1050" s="19">
        <v>0.7</v>
      </c>
      <c r="K1050" s="19">
        <v>0</v>
      </c>
      <c r="L1050" s="19">
        <v>0</v>
      </c>
      <c r="M1050" s="19">
        <v>0</v>
      </c>
      <c r="N1050" s="19">
        <v>0</v>
      </c>
      <c r="O1050" s="19">
        <v>0.7</v>
      </c>
      <c r="P1050" s="66" t="s">
        <v>10500</v>
      </c>
    </row>
    <row r="1051" spans="1:16">
      <c r="A1051" s="98">
        <v>1143</v>
      </c>
      <c r="B1051" s="16" t="s">
        <v>1433</v>
      </c>
      <c r="C1051" s="16" t="s">
        <v>1475</v>
      </c>
      <c r="D1051" s="16" t="s">
        <v>4888</v>
      </c>
      <c r="E1051" s="18">
        <v>45742</v>
      </c>
      <c r="F1051" s="16" t="s">
        <v>4890</v>
      </c>
      <c r="G1051" s="19">
        <v>13169643</v>
      </c>
      <c r="H1051" s="19">
        <v>10535715</v>
      </c>
      <c r="I1051" s="19">
        <v>10535714.300000001</v>
      </c>
      <c r="J1051" s="19">
        <v>0.7</v>
      </c>
      <c r="K1051" s="19">
        <v>0</v>
      </c>
      <c r="L1051" s="19">
        <v>0</v>
      </c>
      <c r="M1051" s="19">
        <v>0</v>
      </c>
      <c r="N1051" s="19">
        <v>0</v>
      </c>
      <c r="O1051" s="19">
        <v>0.7</v>
      </c>
      <c r="P1051" s="66" t="s">
        <v>10500</v>
      </c>
    </row>
    <row r="1052" spans="1:16">
      <c r="A1052" s="98">
        <v>1144</v>
      </c>
      <c r="B1052" s="16" t="s">
        <v>107</v>
      </c>
      <c r="C1052" s="16" t="s">
        <v>1460</v>
      </c>
      <c r="D1052" s="16" t="s">
        <v>3696</v>
      </c>
      <c r="E1052" s="18">
        <v>46021</v>
      </c>
      <c r="F1052" s="16" t="s">
        <v>3172</v>
      </c>
      <c r="G1052" s="19">
        <v>9863393</v>
      </c>
      <c r="H1052" s="19">
        <v>6016671</v>
      </c>
      <c r="I1052" s="19">
        <v>6016670.2999999998</v>
      </c>
      <c r="J1052" s="19">
        <v>0.7</v>
      </c>
      <c r="K1052" s="19">
        <v>0</v>
      </c>
      <c r="L1052" s="19">
        <v>0</v>
      </c>
      <c r="M1052" s="19">
        <v>0.7</v>
      </c>
      <c r="N1052" s="19">
        <v>0</v>
      </c>
      <c r="O1052" s="19">
        <v>0</v>
      </c>
      <c r="P1052" s="66" t="s">
        <v>10500</v>
      </c>
    </row>
    <row r="1053" spans="1:16">
      <c r="A1053" s="98">
        <v>1145</v>
      </c>
      <c r="B1053" s="16" t="s">
        <v>1884</v>
      </c>
      <c r="C1053" s="16" t="s">
        <v>47</v>
      </c>
      <c r="D1053" s="16" t="s">
        <v>4891</v>
      </c>
      <c r="E1053" s="18">
        <v>45159</v>
      </c>
      <c r="F1053" s="16" t="s">
        <v>4374</v>
      </c>
      <c r="G1053" s="19">
        <v>6438393</v>
      </c>
      <c r="H1053" s="19">
        <v>4828797</v>
      </c>
      <c r="I1053" s="19">
        <v>4828796.3</v>
      </c>
      <c r="J1053" s="19">
        <v>0.7</v>
      </c>
      <c r="K1053" s="19">
        <v>0</v>
      </c>
      <c r="L1053" s="19">
        <v>0</v>
      </c>
      <c r="M1053" s="19">
        <v>0.7</v>
      </c>
      <c r="N1053" s="19">
        <v>0</v>
      </c>
      <c r="O1053" s="19">
        <v>0</v>
      </c>
      <c r="P1053" s="66" t="s">
        <v>10500</v>
      </c>
    </row>
    <row r="1054" spans="1:16">
      <c r="A1054" s="98">
        <v>1146</v>
      </c>
      <c r="B1054" s="16" t="s">
        <v>1884</v>
      </c>
      <c r="C1054" s="16" t="s">
        <v>47</v>
      </c>
      <c r="D1054" s="16" t="s">
        <v>4893</v>
      </c>
      <c r="E1054" s="18">
        <v>45159</v>
      </c>
      <c r="F1054" s="16" t="s">
        <v>4374</v>
      </c>
      <c r="G1054" s="19">
        <v>6438393</v>
      </c>
      <c r="H1054" s="19">
        <v>5150717</v>
      </c>
      <c r="I1054" s="19">
        <v>5150716.3</v>
      </c>
      <c r="J1054" s="19">
        <v>0.7</v>
      </c>
      <c r="K1054" s="19">
        <v>0</v>
      </c>
      <c r="L1054" s="19">
        <v>0</v>
      </c>
      <c r="M1054" s="19">
        <v>0.7</v>
      </c>
      <c r="N1054" s="19">
        <v>0</v>
      </c>
      <c r="O1054" s="19">
        <v>0</v>
      </c>
      <c r="P1054" s="66" t="s">
        <v>10500</v>
      </c>
    </row>
    <row r="1055" spans="1:16">
      <c r="A1055" s="98">
        <v>1151</v>
      </c>
      <c r="B1055" s="16" t="s">
        <v>130</v>
      </c>
      <c r="C1055" s="16" t="s">
        <v>131</v>
      </c>
      <c r="D1055" s="16" t="s">
        <v>4898</v>
      </c>
      <c r="E1055" s="18">
        <v>45488</v>
      </c>
      <c r="F1055" s="16" t="s">
        <v>2034</v>
      </c>
      <c r="G1055" s="19">
        <v>8619264</v>
      </c>
      <c r="H1055" s="19">
        <v>3447705</v>
      </c>
      <c r="I1055" s="19">
        <v>3447704.4</v>
      </c>
      <c r="J1055" s="19">
        <v>0.6</v>
      </c>
      <c r="K1055" s="19">
        <v>0</v>
      </c>
      <c r="L1055" s="19">
        <v>0</v>
      </c>
      <c r="M1055" s="19">
        <v>0</v>
      </c>
      <c r="N1055" s="19">
        <v>0.6</v>
      </c>
      <c r="O1055" s="19">
        <v>0</v>
      </c>
      <c r="P1055" s="66" t="s">
        <v>10500</v>
      </c>
    </row>
    <row r="1056" spans="1:16">
      <c r="A1056" s="98">
        <v>1156</v>
      </c>
      <c r="B1056" s="16" t="s">
        <v>1433</v>
      </c>
      <c r="C1056" s="16" t="s">
        <v>5</v>
      </c>
      <c r="D1056" s="16" t="s">
        <v>4900</v>
      </c>
      <c r="E1056" s="18">
        <v>45747</v>
      </c>
      <c r="F1056" s="16" t="s">
        <v>3249</v>
      </c>
      <c r="G1056" s="19">
        <v>8791635</v>
      </c>
      <c r="H1056" s="19">
        <v>7033308</v>
      </c>
      <c r="I1056" s="19">
        <v>7033307.5</v>
      </c>
      <c r="J1056" s="19">
        <v>0.5</v>
      </c>
      <c r="K1056" s="19">
        <v>0</v>
      </c>
      <c r="L1056" s="19">
        <v>0</v>
      </c>
      <c r="M1056" s="19">
        <v>0.5</v>
      </c>
      <c r="N1056" s="19">
        <v>0</v>
      </c>
      <c r="O1056" s="19">
        <v>0</v>
      </c>
      <c r="P1056" s="66" t="s">
        <v>10500</v>
      </c>
    </row>
    <row r="1057" spans="1:16">
      <c r="A1057" s="98">
        <v>1157</v>
      </c>
      <c r="B1057" s="16" t="s">
        <v>1433</v>
      </c>
      <c r="C1057" s="16" t="s">
        <v>94</v>
      </c>
      <c r="D1057" s="16" t="s">
        <v>4902</v>
      </c>
      <c r="E1057" s="18">
        <v>45176</v>
      </c>
      <c r="F1057" s="16" t="s">
        <v>4904</v>
      </c>
      <c r="G1057" s="19">
        <v>8304465</v>
      </c>
      <c r="H1057" s="19">
        <v>6643573</v>
      </c>
      <c r="I1057" s="19">
        <v>6643572.5</v>
      </c>
      <c r="J1057" s="19">
        <v>0.5</v>
      </c>
      <c r="K1057" s="19">
        <v>0</v>
      </c>
      <c r="L1057" s="19">
        <v>0</v>
      </c>
      <c r="M1057" s="19">
        <v>0</v>
      </c>
      <c r="N1057" s="19">
        <v>0</v>
      </c>
      <c r="O1057" s="19">
        <v>0.5</v>
      </c>
      <c r="P1057" s="66" t="s">
        <v>10500</v>
      </c>
    </row>
    <row r="1058" spans="1:16">
      <c r="A1058" s="98">
        <v>1158</v>
      </c>
      <c r="B1058" s="16" t="s">
        <v>1433</v>
      </c>
      <c r="C1058" s="16" t="s">
        <v>1434</v>
      </c>
      <c r="D1058" s="16" t="s">
        <v>4905</v>
      </c>
      <c r="E1058" s="18">
        <v>45316</v>
      </c>
      <c r="F1058" s="16" t="s">
        <v>4907</v>
      </c>
      <c r="G1058" s="19">
        <v>8603955</v>
      </c>
      <c r="H1058" s="19">
        <v>6022769</v>
      </c>
      <c r="I1058" s="19">
        <v>6022768.5</v>
      </c>
      <c r="J1058" s="19">
        <v>0.5</v>
      </c>
      <c r="K1058" s="19">
        <v>0</v>
      </c>
      <c r="L1058" s="19">
        <v>0</v>
      </c>
      <c r="M1058" s="19">
        <v>0</v>
      </c>
      <c r="N1058" s="19">
        <v>0.5</v>
      </c>
      <c r="O1058" s="19">
        <v>0</v>
      </c>
      <c r="P1058" s="66" t="s">
        <v>10500</v>
      </c>
    </row>
    <row r="1059" spans="1:16">
      <c r="A1059" s="98">
        <v>1159</v>
      </c>
      <c r="B1059" s="16" t="s">
        <v>1433</v>
      </c>
      <c r="C1059" s="16" t="s">
        <v>1434</v>
      </c>
      <c r="D1059" s="16" t="s">
        <v>4908</v>
      </c>
      <c r="E1059" s="18">
        <v>45585</v>
      </c>
      <c r="F1059" s="16" t="s">
        <v>2335</v>
      </c>
      <c r="G1059" s="19">
        <v>9178725</v>
      </c>
      <c r="H1059" s="19">
        <v>7342983</v>
      </c>
      <c r="I1059" s="19">
        <v>7342982.5</v>
      </c>
      <c r="J1059" s="19">
        <v>0.5</v>
      </c>
      <c r="K1059" s="19">
        <v>0</v>
      </c>
      <c r="L1059" s="19">
        <v>0</v>
      </c>
      <c r="M1059" s="19">
        <v>0</v>
      </c>
      <c r="N1059" s="19">
        <v>0</v>
      </c>
      <c r="O1059" s="19">
        <v>0.5</v>
      </c>
      <c r="P1059" s="66" t="s">
        <v>10500</v>
      </c>
    </row>
    <row r="1060" spans="1:16">
      <c r="A1060" s="98">
        <v>1160</v>
      </c>
      <c r="B1060" s="16" t="s">
        <v>1884</v>
      </c>
      <c r="C1060" s="16" t="s">
        <v>47</v>
      </c>
      <c r="D1060" s="16" t="s">
        <v>4912</v>
      </c>
      <c r="E1060" s="18">
        <v>45369</v>
      </c>
      <c r="F1060" s="16" t="s">
        <v>2810</v>
      </c>
      <c r="G1060" s="19">
        <v>9291071</v>
      </c>
      <c r="H1060" s="19">
        <v>7432859</v>
      </c>
      <c r="I1060" s="19">
        <v>7432858.5</v>
      </c>
      <c r="J1060" s="19">
        <v>0.5</v>
      </c>
      <c r="K1060" s="19">
        <v>0</v>
      </c>
      <c r="L1060" s="19">
        <v>0</v>
      </c>
      <c r="M1060" s="19">
        <v>0</v>
      </c>
      <c r="N1060" s="19">
        <v>0</v>
      </c>
      <c r="O1060" s="19">
        <v>0.5</v>
      </c>
      <c r="P1060" s="66" t="s">
        <v>10500</v>
      </c>
    </row>
    <row r="1061" spans="1:16">
      <c r="A1061" s="98">
        <v>1163</v>
      </c>
      <c r="B1061" s="16" t="s">
        <v>130</v>
      </c>
      <c r="C1061" s="16" t="s">
        <v>25</v>
      </c>
      <c r="D1061" s="16" t="s">
        <v>4914</v>
      </c>
      <c r="E1061" s="18">
        <v>44971</v>
      </c>
      <c r="F1061" s="16" t="s">
        <v>4916</v>
      </c>
      <c r="G1061" s="19">
        <v>7998687</v>
      </c>
      <c r="H1061" s="19">
        <v>6798885</v>
      </c>
      <c r="I1061" s="19">
        <v>6798884.5700000003</v>
      </c>
      <c r="J1061" s="19">
        <v>0.43</v>
      </c>
      <c r="K1061" s="19">
        <v>0</v>
      </c>
      <c r="L1061" s="19">
        <v>0</v>
      </c>
      <c r="M1061" s="19">
        <v>0</v>
      </c>
      <c r="N1061" s="19">
        <v>0</v>
      </c>
      <c r="O1061" s="19">
        <v>0.43</v>
      </c>
      <c r="P1061" s="66" t="s">
        <v>10500</v>
      </c>
    </row>
    <row r="1062" spans="1:16">
      <c r="A1062" s="98">
        <v>1165</v>
      </c>
      <c r="B1062" s="16" t="s">
        <v>1433</v>
      </c>
      <c r="C1062" s="16" t="s">
        <v>5</v>
      </c>
      <c r="D1062" s="16" t="s">
        <v>4917</v>
      </c>
      <c r="E1062" s="18">
        <v>45100</v>
      </c>
      <c r="F1062" s="16" t="s">
        <v>3131</v>
      </c>
      <c r="G1062" s="19">
        <v>7901786</v>
      </c>
      <c r="H1062" s="19">
        <v>6321428</v>
      </c>
      <c r="I1062" s="19">
        <v>6321427.5999999996</v>
      </c>
      <c r="J1062" s="19">
        <v>0.4</v>
      </c>
      <c r="K1062" s="19">
        <v>0</v>
      </c>
      <c r="L1062" s="19">
        <v>0</v>
      </c>
      <c r="M1062" s="19">
        <v>0</v>
      </c>
      <c r="N1062" s="19">
        <v>0</v>
      </c>
      <c r="O1062" s="19">
        <v>0.4</v>
      </c>
      <c r="P1062" s="66" t="s">
        <v>10500</v>
      </c>
    </row>
    <row r="1063" spans="1:16">
      <c r="A1063" s="98">
        <v>1166</v>
      </c>
      <c r="B1063" s="16" t="s">
        <v>1433</v>
      </c>
      <c r="C1063" s="16" t="s">
        <v>1909</v>
      </c>
      <c r="D1063" s="16" t="s">
        <v>4919</v>
      </c>
      <c r="E1063" s="18">
        <v>45105</v>
      </c>
      <c r="F1063" s="16" t="s">
        <v>4907</v>
      </c>
      <c r="G1063" s="19">
        <v>8214286</v>
      </c>
      <c r="H1063" s="19">
        <v>6571428</v>
      </c>
      <c r="I1063" s="19">
        <v>6571427.5999999996</v>
      </c>
      <c r="J1063" s="19">
        <v>0.4</v>
      </c>
      <c r="K1063" s="19">
        <v>0</v>
      </c>
      <c r="L1063" s="19">
        <v>0</v>
      </c>
      <c r="M1063" s="19">
        <v>0</v>
      </c>
      <c r="N1063" s="19">
        <v>0</v>
      </c>
      <c r="O1063" s="19">
        <v>0.4</v>
      </c>
      <c r="P1063" s="66" t="s">
        <v>10500</v>
      </c>
    </row>
    <row r="1064" spans="1:16">
      <c r="A1064" s="98">
        <v>1167</v>
      </c>
      <c r="B1064" s="16" t="s">
        <v>1433</v>
      </c>
      <c r="C1064" s="16" t="s">
        <v>1434</v>
      </c>
      <c r="D1064" s="16" t="s">
        <v>4921</v>
      </c>
      <c r="E1064" s="18">
        <v>46081</v>
      </c>
      <c r="F1064" s="16" t="s">
        <v>1586</v>
      </c>
      <c r="G1064" s="19">
        <v>13970536</v>
      </c>
      <c r="H1064" s="19">
        <v>11176428</v>
      </c>
      <c r="I1064" s="19">
        <v>11176427.6</v>
      </c>
      <c r="J1064" s="19">
        <v>0.4</v>
      </c>
      <c r="K1064" s="19">
        <v>0</v>
      </c>
      <c r="L1064" s="19">
        <v>0</v>
      </c>
      <c r="M1064" s="19">
        <v>0.4</v>
      </c>
      <c r="N1064" s="19">
        <v>0</v>
      </c>
      <c r="O1064" s="19">
        <v>0</v>
      </c>
      <c r="P1064" s="66" t="s">
        <v>10500</v>
      </c>
    </row>
    <row r="1065" spans="1:16">
      <c r="A1065" s="98">
        <v>1168</v>
      </c>
      <c r="B1065" s="16" t="s">
        <v>1433</v>
      </c>
      <c r="C1065" s="16" t="s">
        <v>1475</v>
      </c>
      <c r="D1065" s="16" t="s">
        <v>4923</v>
      </c>
      <c r="E1065" s="18">
        <v>45800</v>
      </c>
      <c r="F1065" s="16" t="s">
        <v>2409</v>
      </c>
      <c r="G1065" s="19">
        <v>9033036</v>
      </c>
      <c r="H1065" s="19">
        <v>5419821</v>
      </c>
      <c r="I1065" s="19">
        <v>5419820.5999999996</v>
      </c>
      <c r="J1065" s="19">
        <v>0.4</v>
      </c>
      <c r="K1065" s="19">
        <v>0</v>
      </c>
      <c r="L1065" s="19">
        <v>0</v>
      </c>
      <c r="M1065" s="19">
        <v>0</v>
      </c>
      <c r="N1065" s="19">
        <v>0</v>
      </c>
      <c r="O1065" s="19">
        <v>0.4</v>
      </c>
      <c r="P1065" s="66" t="s">
        <v>10500</v>
      </c>
    </row>
    <row r="1066" spans="1:16">
      <c r="A1066" s="98">
        <v>1169</v>
      </c>
      <c r="B1066" s="16" t="s">
        <v>107</v>
      </c>
      <c r="C1066" s="16" t="s">
        <v>1487</v>
      </c>
      <c r="D1066" s="16" t="s">
        <v>3157</v>
      </c>
      <c r="E1066" s="18">
        <v>45854</v>
      </c>
      <c r="F1066" s="16" t="s">
        <v>3159</v>
      </c>
      <c r="G1066" s="19">
        <v>13970536</v>
      </c>
      <c r="H1066" s="19">
        <v>7963204</v>
      </c>
      <c r="I1066" s="19">
        <v>7963203.5999999996</v>
      </c>
      <c r="J1066" s="19">
        <v>0.4</v>
      </c>
      <c r="K1066" s="19">
        <v>0</v>
      </c>
      <c r="L1066" s="19">
        <v>0</v>
      </c>
      <c r="M1066" s="19">
        <v>0.4</v>
      </c>
      <c r="N1066" s="19">
        <v>0</v>
      </c>
      <c r="O1066" s="19">
        <v>0</v>
      </c>
      <c r="P1066" s="66" t="s">
        <v>10500</v>
      </c>
    </row>
    <row r="1067" spans="1:16">
      <c r="A1067" s="98">
        <v>1170</v>
      </c>
      <c r="B1067" s="16" t="s">
        <v>130</v>
      </c>
      <c r="C1067" s="16" t="s">
        <v>134</v>
      </c>
      <c r="D1067" s="16" t="s">
        <v>4925</v>
      </c>
      <c r="E1067" s="18">
        <v>45808</v>
      </c>
      <c r="F1067" s="16" t="s">
        <v>4927</v>
      </c>
      <c r="G1067" s="19">
        <v>8891136</v>
      </c>
      <c r="H1067" s="19">
        <v>2667341</v>
      </c>
      <c r="I1067" s="19">
        <v>2667340.6</v>
      </c>
      <c r="J1067" s="19">
        <v>0.4</v>
      </c>
      <c r="K1067" s="19">
        <v>0</v>
      </c>
      <c r="L1067" s="19">
        <v>0</v>
      </c>
      <c r="M1067" s="19">
        <v>0</v>
      </c>
      <c r="N1067" s="19">
        <v>0</v>
      </c>
      <c r="O1067" s="19">
        <v>0.4</v>
      </c>
      <c r="P1067" s="66" t="s">
        <v>10500</v>
      </c>
    </row>
    <row r="1068" spans="1:16">
      <c r="A1068" s="98">
        <v>1171</v>
      </c>
      <c r="B1068" s="16" t="s">
        <v>130</v>
      </c>
      <c r="C1068" s="16" t="s">
        <v>24</v>
      </c>
      <c r="D1068" s="16" t="s">
        <v>4928</v>
      </c>
      <c r="E1068" s="18">
        <v>45129</v>
      </c>
      <c r="F1068" s="16" t="s">
        <v>3062</v>
      </c>
      <c r="G1068" s="19">
        <v>11882604</v>
      </c>
      <c r="H1068" s="19">
        <v>10694343.800000001</v>
      </c>
      <c r="I1068" s="19">
        <v>10694343.4</v>
      </c>
      <c r="J1068" s="19">
        <v>0.4</v>
      </c>
      <c r="K1068" s="19">
        <v>0</v>
      </c>
      <c r="L1068" s="19">
        <v>0</v>
      </c>
      <c r="M1068" s="19">
        <v>0</v>
      </c>
      <c r="N1068" s="19">
        <v>0</v>
      </c>
      <c r="O1068" s="19">
        <v>0.4</v>
      </c>
      <c r="P1068" s="66" t="s">
        <v>10500</v>
      </c>
    </row>
    <row r="1069" spans="1:16">
      <c r="A1069" s="98">
        <v>1172</v>
      </c>
      <c r="B1069" s="16" t="s">
        <v>130</v>
      </c>
      <c r="C1069" s="16" t="s">
        <v>24</v>
      </c>
      <c r="D1069" s="16" t="s">
        <v>3098</v>
      </c>
      <c r="E1069" s="18">
        <v>45007</v>
      </c>
      <c r="F1069" s="16" t="s">
        <v>3100</v>
      </c>
      <c r="G1069" s="19">
        <v>11481876</v>
      </c>
      <c r="H1069" s="19">
        <v>10333689</v>
      </c>
      <c r="I1069" s="19">
        <v>10333688.6</v>
      </c>
      <c r="J1069" s="19">
        <v>0.4</v>
      </c>
      <c r="K1069" s="19">
        <v>0</v>
      </c>
      <c r="L1069" s="19">
        <v>0</v>
      </c>
      <c r="M1069" s="19">
        <v>0.4</v>
      </c>
      <c r="N1069" s="19">
        <v>0</v>
      </c>
      <c r="O1069" s="19">
        <v>0</v>
      </c>
      <c r="P1069" s="66" t="s">
        <v>10500</v>
      </c>
    </row>
    <row r="1070" spans="1:16">
      <c r="A1070" s="98">
        <v>1173</v>
      </c>
      <c r="B1070" s="16" t="s">
        <v>130</v>
      </c>
      <c r="C1070" s="16" t="s">
        <v>2274</v>
      </c>
      <c r="D1070" s="16" t="s">
        <v>3046</v>
      </c>
      <c r="E1070" s="18">
        <v>45064</v>
      </c>
      <c r="F1070" s="16" t="s">
        <v>3048</v>
      </c>
      <c r="G1070" s="19">
        <v>11660166</v>
      </c>
      <c r="H1070" s="19">
        <v>10494148</v>
      </c>
      <c r="I1070" s="19">
        <v>10494147.6</v>
      </c>
      <c r="J1070" s="19">
        <v>0.4</v>
      </c>
      <c r="K1070" s="19">
        <v>0</v>
      </c>
      <c r="L1070" s="19">
        <v>0</v>
      </c>
      <c r="M1070" s="19">
        <v>0.4</v>
      </c>
      <c r="N1070" s="19">
        <v>0</v>
      </c>
      <c r="O1070" s="19">
        <v>0</v>
      </c>
      <c r="P1070" s="66" t="s">
        <v>10500</v>
      </c>
    </row>
    <row r="1071" spans="1:16">
      <c r="A1071" s="98">
        <v>1174</v>
      </c>
      <c r="B1071" s="16" t="s">
        <v>1884</v>
      </c>
      <c r="C1071" s="16" t="s">
        <v>47</v>
      </c>
      <c r="D1071" s="16" t="s">
        <v>4932</v>
      </c>
      <c r="E1071" s="18">
        <v>45159</v>
      </c>
      <c r="F1071" s="16" t="s">
        <v>2119</v>
      </c>
      <c r="G1071" s="19">
        <v>9045536</v>
      </c>
      <c r="H1071" s="19">
        <v>7236427</v>
      </c>
      <c r="I1071" s="19">
        <v>7236426.5999999996</v>
      </c>
      <c r="J1071" s="19">
        <v>0.4</v>
      </c>
      <c r="K1071" s="19">
        <v>0</v>
      </c>
      <c r="L1071" s="19">
        <v>0</v>
      </c>
      <c r="M1071" s="19">
        <v>0</v>
      </c>
      <c r="N1071" s="19">
        <v>0</v>
      </c>
      <c r="O1071" s="19">
        <v>0.4</v>
      </c>
      <c r="P1071" s="66" t="s">
        <v>10500</v>
      </c>
    </row>
    <row r="1072" spans="1:16">
      <c r="A1072" s="98">
        <v>1175</v>
      </c>
      <c r="B1072" s="16" t="s">
        <v>1884</v>
      </c>
      <c r="C1072" s="16" t="s">
        <v>47</v>
      </c>
      <c r="D1072" s="16" t="s">
        <v>4934</v>
      </c>
      <c r="E1072" s="18">
        <v>45133</v>
      </c>
      <c r="F1072" s="16" t="s">
        <v>4936</v>
      </c>
      <c r="G1072" s="19">
        <v>9104757</v>
      </c>
      <c r="H1072" s="19">
        <v>7283805</v>
      </c>
      <c r="I1072" s="19">
        <v>7283804.5999999996</v>
      </c>
      <c r="J1072" s="19">
        <v>0.4</v>
      </c>
      <c r="K1072" s="19">
        <v>0</v>
      </c>
      <c r="L1072" s="19">
        <v>0</v>
      </c>
      <c r="M1072" s="19">
        <v>0.4</v>
      </c>
      <c r="N1072" s="19">
        <v>0</v>
      </c>
      <c r="O1072" s="19">
        <v>0</v>
      </c>
      <c r="P1072" s="66" t="s">
        <v>10500</v>
      </c>
    </row>
    <row r="1073" spans="1:16">
      <c r="A1073" s="98">
        <v>1181</v>
      </c>
      <c r="B1073" s="16" t="s">
        <v>1433</v>
      </c>
      <c r="C1073" s="16" t="s">
        <v>94</v>
      </c>
      <c r="D1073" s="16" t="s">
        <v>4938</v>
      </c>
      <c r="E1073" s="18">
        <v>45512</v>
      </c>
      <c r="F1073" s="16" t="s">
        <v>2052</v>
      </c>
      <c r="G1073" s="19">
        <v>13080357</v>
      </c>
      <c r="H1073" s="19">
        <v>10464285</v>
      </c>
      <c r="I1073" s="19">
        <v>10464284.699999999</v>
      </c>
      <c r="J1073" s="19">
        <v>0.3</v>
      </c>
      <c r="K1073" s="19">
        <v>0</v>
      </c>
      <c r="L1073" s="19">
        <v>0</v>
      </c>
      <c r="M1073" s="19">
        <v>0</v>
      </c>
      <c r="N1073" s="19">
        <v>0</v>
      </c>
      <c r="O1073" s="19">
        <v>0.3</v>
      </c>
      <c r="P1073" s="66" t="s">
        <v>10500</v>
      </c>
    </row>
    <row r="1074" spans="1:16">
      <c r="A1074" s="98">
        <v>1182</v>
      </c>
      <c r="B1074" s="16" t="s">
        <v>107</v>
      </c>
      <c r="C1074" s="16" t="s">
        <v>1460</v>
      </c>
      <c r="D1074" s="16" t="s">
        <v>1654</v>
      </c>
      <c r="E1074" s="18">
        <v>46063</v>
      </c>
      <c r="F1074" s="16" t="s">
        <v>1656</v>
      </c>
      <c r="G1074" s="19">
        <v>10855357</v>
      </c>
      <c r="H1074" s="19">
        <v>6621767</v>
      </c>
      <c r="I1074" s="19">
        <v>6621766.7000000002</v>
      </c>
      <c r="J1074" s="19">
        <v>0.3</v>
      </c>
      <c r="K1074" s="19">
        <v>0</v>
      </c>
      <c r="L1074" s="19">
        <v>0</v>
      </c>
      <c r="M1074" s="19">
        <v>0.3</v>
      </c>
      <c r="N1074" s="19">
        <v>0</v>
      </c>
      <c r="O1074" s="19">
        <v>0</v>
      </c>
      <c r="P1074" s="66" t="s">
        <v>10500</v>
      </c>
    </row>
    <row r="1075" spans="1:16">
      <c r="A1075" s="98">
        <v>1186</v>
      </c>
      <c r="B1075" s="16" t="s">
        <v>1433</v>
      </c>
      <c r="C1075" s="16" t="s">
        <v>5</v>
      </c>
      <c r="D1075" s="16" t="s">
        <v>4942</v>
      </c>
      <c r="E1075" s="18">
        <v>45493</v>
      </c>
      <c r="F1075" s="16" t="s">
        <v>2034</v>
      </c>
      <c r="G1075" s="19">
        <v>12991398</v>
      </c>
      <c r="H1075" s="19">
        <v>10393120</v>
      </c>
      <c r="I1075" s="19">
        <v>10393119.800000001</v>
      </c>
      <c r="J1075" s="19">
        <v>0.2</v>
      </c>
      <c r="K1075" s="19">
        <v>0</v>
      </c>
      <c r="L1075" s="19">
        <v>0</v>
      </c>
      <c r="M1075" s="19">
        <v>0</v>
      </c>
      <c r="N1075" s="19">
        <v>0</v>
      </c>
      <c r="O1075" s="19">
        <v>0.2</v>
      </c>
      <c r="P1075" s="66" t="s">
        <v>10500</v>
      </c>
    </row>
    <row r="1076" spans="1:16">
      <c r="A1076" s="98">
        <v>1187</v>
      </c>
      <c r="B1076" s="16" t="s">
        <v>130</v>
      </c>
      <c r="C1076" s="16" t="s">
        <v>132</v>
      </c>
      <c r="D1076" s="16" t="s">
        <v>4944</v>
      </c>
      <c r="E1076" s="18">
        <v>45954</v>
      </c>
      <c r="F1076" s="16" t="s">
        <v>3318</v>
      </c>
      <c r="G1076" s="19">
        <v>8978688</v>
      </c>
      <c r="H1076" s="19">
        <v>2693607</v>
      </c>
      <c r="I1076" s="19">
        <v>2693606.8</v>
      </c>
      <c r="J1076" s="19">
        <v>0.2</v>
      </c>
      <c r="K1076" s="19">
        <v>0</v>
      </c>
      <c r="L1076" s="19">
        <v>0</v>
      </c>
      <c r="M1076" s="19">
        <v>0</v>
      </c>
      <c r="N1076" s="19">
        <v>0</v>
      </c>
      <c r="O1076" s="19">
        <v>89787</v>
      </c>
      <c r="P1076" s="66" t="s">
        <v>10500</v>
      </c>
    </row>
    <row r="1077" spans="1:16">
      <c r="A1077" s="98">
        <v>1188</v>
      </c>
      <c r="B1077" s="16" t="s">
        <v>295</v>
      </c>
      <c r="C1077" s="16" t="s">
        <v>2035</v>
      </c>
      <c r="D1077" s="16" t="s">
        <v>2260</v>
      </c>
      <c r="E1077" s="18">
        <v>46022</v>
      </c>
      <c r="F1077" s="16" t="s">
        <v>1880</v>
      </c>
      <c r="G1077" s="19">
        <v>7437838</v>
      </c>
      <c r="H1077" s="19">
        <v>2231352</v>
      </c>
      <c r="I1077" s="19">
        <v>2231351.7999999998</v>
      </c>
      <c r="J1077" s="19">
        <v>0.2</v>
      </c>
      <c r="K1077" s="19">
        <v>0</v>
      </c>
      <c r="L1077" s="19">
        <v>0</v>
      </c>
      <c r="M1077" s="19">
        <v>0.2</v>
      </c>
      <c r="N1077" s="19">
        <v>0</v>
      </c>
      <c r="O1077" s="19">
        <v>0</v>
      </c>
      <c r="P1077" s="66" t="s">
        <v>10500</v>
      </c>
    </row>
    <row r="1078" spans="1:16">
      <c r="A1078" s="98">
        <v>1189</v>
      </c>
      <c r="B1078" s="16" t="s">
        <v>355</v>
      </c>
      <c r="C1078" s="16" t="s">
        <v>356</v>
      </c>
      <c r="D1078" s="16" t="s">
        <v>4946</v>
      </c>
      <c r="E1078" s="18">
        <v>45726</v>
      </c>
      <c r="F1078" s="16" t="s">
        <v>2181</v>
      </c>
      <c r="G1078" s="19">
        <v>6634488</v>
      </c>
      <c r="H1078" s="19">
        <v>4113385</v>
      </c>
      <c r="I1078" s="19">
        <v>4113384.8</v>
      </c>
      <c r="J1078" s="19">
        <v>0.2</v>
      </c>
      <c r="K1078" s="19">
        <v>0</v>
      </c>
      <c r="L1078" s="19">
        <v>0</v>
      </c>
      <c r="M1078" s="19">
        <v>0.2</v>
      </c>
      <c r="N1078" s="19">
        <v>0</v>
      </c>
      <c r="O1078" s="19">
        <v>0</v>
      </c>
      <c r="P1078" s="66" t="s">
        <v>10500</v>
      </c>
    </row>
    <row r="1079" spans="1:16">
      <c r="A1079" s="98">
        <v>1191</v>
      </c>
      <c r="B1079" s="16" t="s">
        <v>1433</v>
      </c>
      <c r="C1079" s="16" t="s">
        <v>1434</v>
      </c>
      <c r="D1079" s="16" t="s">
        <v>2957</v>
      </c>
      <c r="E1079" s="18">
        <v>45313</v>
      </c>
      <c r="F1079" s="16" t="s">
        <v>2959</v>
      </c>
      <c r="G1079" s="19">
        <v>12055800</v>
      </c>
      <c r="H1079" s="19">
        <v>8439060</v>
      </c>
      <c r="I1079" s="19">
        <v>8439059.8599999994</v>
      </c>
      <c r="J1079" s="19">
        <v>0.14000000000000001</v>
      </c>
      <c r="K1079" s="19">
        <v>0</v>
      </c>
      <c r="L1079" s="19">
        <v>0.14000000000000001</v>
      </c>
      <c r="M1079" s="19">
        <v>0</v>
      </c>
      <c r="N1079" s="19">
        <v>0</v>
      </c>
      <c r="O1079" s="19">
        <v>0</v>
      </c>
      <c r="P1079" s="66" t="s">
        <v>10500</v>
      </c>
    </row>
    <row r="1080" spans="1:16">
      <c r="A1080" s="98">
        <v>1193</v>
      </c>
      <c r="B1080" s="16" t="s">
        <v>107</v>
      </c>
      <c r="C1080" s="16" t="s">
        <v>1460</v>
      </c>
      <c r="D1080" s="16" t="s">
        <v>4948</v>
      </c>
      <c r="E1080" s="18">
        <v>46022</v>
      </c>
      <c r="F1080" s="16" t="s">
        <v>4950</v>
      </c>
      <c r="G1080" s="19">
        <v>9694643</v>
      </c>
      <c r="H1080" s="19">
        <v>5913733</v>
      </c>
      <c r="I1080" s="19">
        <v>5913732.8700000001</v>
      </c>
      <c r="J1080" s="19">
        <v>0.13</v>
      </c>
      <c r="K1080" s="19">
        <v>0</v>
      </c>
      <c r="L1080" s="19">
        <v>0</v>
      </c>
      <c r="M1080" s="19">
        <v>0.13</v>
      </c>
      <c r="N1080" s="19">
        <v>0</v>
      </c>
      <c r="O1080" s="19">
        <v>0</v>
      </c>
      <c r="P1080" s="66" t="s">
        <v>10500</v>
      </c>
    </row>
    <row r="1081" spans="1:16">
      <c r="A1081" s="98">
        <v>1195</v>
      </c>
      <c r="B1081" s="16" t="s">
        <v>1433</v>
      </c>
      <c r="C1081" s="16" t="s">
        <v>5</v>
      </c>
      <c r="D1081" s="16" t="s">
        <v>4951</v>
      </c>
      <c r="E1081" s="18">
        <v>45107</v>
      </c>
      <c r="F1081" s="16" t="s">
        <v>3448</v>
      </c>
      <c r="G1081" s="19">
        <v>12008929</v>
      </c>
      <c r="H1081" s="19">
        <v>9607143</v>
      </c>
      <c r="I1081" s="19">
        <v>9607142.9000000004</v>
      </c>
      <c r="J1081" s="19">
        <v>0.1</v>
      </c>
      <c r="K1081" s="19">
        <v>0</v>
      </c>
      <c r="L1081" s="19">
        <v>0</v>
      </c>
      <c r="M1081" s="19">
        <v>0.1</v>
      </c>
      <c r="N1081" s="19">
        <v>0</v>
      </c>
      <c r="O1081" s="19">
        <v>0</v>
      </c>
      <c r="P1081" s="66" t="s">
        <v>10500</v>
      </c>
    </row>
    <row r="1082" spans="1:16">
      <c r="A1082" s="98">
        <v>1196</v>
      </c>
      <c r="B1082" s="16" t="s">
        <v>1433</v>
      </c>
      <c r="C1082" s="16" t="s">
        <v>1475</v>
      </c>
      <c r="D1082" s="16" t="s">
        <v>4953</v>
      </c>
      <c r="E1082" s="18">
        <v>45746</v>
      </c>
      <c r="F1082" s="16" t="s">
        <v>4955</v>
      </c>
      <c r="G1082" s="19">
        <v>9196429</v>
      </c>
      <c r="H1082" s="19">
        <v>6437500</v>
      </c>
      <c r="I1082" s="19">
        <v>6437499.9000000004</v>
      </c>
      <c r="J1082" s="19">
        <v>0.1</v>
      </c>
      <c r="K1082" s="19">
        <v>0</v>
      </c>
      <c r="L1082" s="19">
        <v>0</v>
      </c>
      <c r="M1082" s="19">
        <v>0</v>
      </c>
      <c r="N1082" s="19">
        <v>0</v>
      </c>
      <c r="O1082" s="19">
        <v>0.1</v>
      </c>
      <c r="P1082" s="66" t="s">
        <v>10500</v>
      </c>
    </row>
    <row r="1083" spans="1:16">
      <c r="A1083" s="98">
        <v>1197</v>
      </c>
      <c r="B1083" s="16" t="s">
        <v>130</v>
      </c>
      <c r="C1083" s="16" t="s">
        <v>2274</v>
      </c>
      <c r="D1083" s="16" t="s">
        <v>3609</v>
      </c>
      <c r="E1083" s="18">
        <v>45224</v>
      </c>
      <c r="F1083" s="16" t="s">
        <v>3611</v>
      </c>
      <c r="G1083" s="19">
        <v>8132409</v>
      </c>
      <c r="H1083" s="19">
        <v>6912543</v>
      </c>
      <c r="I1083" s="19">
        <v>6912542.9000000004</v>
      </c>
      <c r="J1083" s="19">
        <v>0.1</v>
      </c>
      <c r="K1083" s="19">
        <v>0</v>
      </c>
      <c r="L1083" s="19">
        <v>0.1</v>
      </c>
      <c r="M1083" s="19">
        <v>0</v>
      </c>
      <c r="N1083" s="19">
        <v>0</v>
      </c>
      <c r="O1083" s="19">
        <v>0</v>
      </c>
      <c r="P1083" s="66" t="s">
        <v>10500</v>
      </c>
    </row>
    <row r="1084" spans="1:16">
      <c r="A1084" s="98">
        <v>1198</v>
      </c>
      <c r="B1084" s="16" t="s">
        <v>1884</v>
      </c>
      <c r="C1084" s="16" t="s">
        <v>1885</v>
      </c>
      <c r="D1084" s="16" t="s">
        <v>10065</v>
      </c>
      <c r="E1084" s="18">
        <v>44926</v>
      </c>
      <c r="F1084" s="16" t="s">
        <v>7501</v>
      </c>
      <c r="G1084" s="19">
        <v>7371429</v>
      </c>
      <c r="H1084" s="19">
        <v>7371429</v>
      </c>
      <c r="I1084" s="19">
        <v>7371428.9000000004</v>
      </c>
      <c r="J1084" s="19">
        <v>0.1</v>
      </c>
      <c r="K1084" s="19">
        <v>0.1</v>
      </c>
      <c r="L1084" s="19">
        <v>0</v>
      </c>
      <c r="M1084" s="19">
        <v>0</v>
      </c>
      <c r="N1084" s="19">
        <v>0</v>
      </c>
      <c r="O1084" s="19">
        <v>0</v>
      </c>
      <c r="P1084" s="66" t="s">
        <v>10500</v>
      </c>
    </row>
    <row r="1085" spans="1:16">
      <c r="A1085" s="98">
        <v>1201</v>
      </c>
      <c r="B1085" s="16" t="s">
        <v>130</v>
      </c>
      <c r="C1085" s="16" t="s">
        <v>22</v>
      </c>
      <c r="D1085" s="16" t="s">
        <v>4957</v>
      </c>
      <c r="E1085" s="18">
        <v>45355</v>
      </c>
      <c r="F1085" s="16" t="s">
        <v>1825</v>
      </c>
      <c r="G1085" s="19">
        <v>12106740</v>
      </c>
      <c r="H1085" s="19">
        <v>10290729</v>
      </c>
      <c r="I1085" s="19">
        <v>10290728.960000001</v>
      </c>
      <c r="J1085" s="19">
        <v>0.04</v>
      </c>
      <c r="K1085" s="19">
        <v>0</v>
      </c>
      <c r="L1085" s="19">
        <v>0</v>
      </c>
      <c r="M1085" s="19">
        <v>0</v>
      </c>
      <c r="N1085" s="19">
        <v>0.04</v>
      </c>
      <c r="O1085" s="19">
        <v>0</v>
      </c>
      <c r="P1085" s="66" t="s">
        <v>10500</v>
      </c>
    </row>
    <row r="1086" spans="1:16">
      <c r="A1086" s="98">
        <v>1297</v>
      </c>
      <c r="B1086" s="16" t="s">
        <v>2102</v>
      </c>
      <c r="C1086" s="16" t="s">
        <v>2103</v>
      </c>
      <c r="D1086" s="16" t="s">
        <v>4972</v>
      </c>
      <c r="E1086" s="18">
        <v>45716</v>
      </c>
      <c r="F1086" s="16" t="s">
        <v>2732</v>
      </c>
      <c r="G1086" s="19">
        <v>1898400</v>
      </c>
      <c r="H1086" s="19">
        <v>1898400</v>
      </c>
      <c r="I1086" s="19">
        <v>1898400</v>
      </c>
      <c r="J1086" s="19">
        <v>0</v>
      </c>
      <c r="K1086" s="19">
        <v>0</v>
      </c>
      <c r="L1086" s="19">
        <v>0</v>
      </c>
      <c r="M1086" s="19">
        <v>0</v>
      </c>
      <c r="N1086" s="19">
        <v>0</v>
      </c>
      <c r="O1086" s="19">
        <v>0</v>
      </c>
      <c r="P1086" s="66" t="s">
        <v>10500</v>
      </c>
    </row>
    <row r="1087" spans="1:16">
      <c r="A1087" s="98">
        <v>1298</v>
      </c>
      <c r="B1087" s="16" t="s">
        <v>2102</v>
      </c>
      <c r="C1087" s="16" t="s">
        <v>2103</v>
      </c>
      <c r="D1087" s="16" t="s">
        <v>4974</v>
      </c>
      <c r="E1087" s="18">
        <v>45716</v>
      </c>
      <c r="F1087" s="16" t="s">
        <v>2732</v>
      </c>
      <c r="G1087" s="19">
        <v>1898400</v>
      </c>
      <c r="H1087" s="19">
        <v>1898400</v>
      </c>
      <c r="I1087" s="19">
        <v>1898400</v>
      </c>
      <c r="J1087" s="19">
        <v>0</v>
      </c>
      <c r="K1087" s="19">
        <v>0</v>
      </c>
      <c r="L1087" s="19">
        <v>0</v>
      </c>
      <c r="M1087" s="19">
        <v>0</v>
      </c>
      <c r="N1087" s="19">
        <v>0</v>
      </c>
      <c r="O1087" s="19">
        <v>0</v>
      </c>
      <c r="P1087" s="66" t="s">
        <v>10500</v>
      </c>
    </row>
    <row r="1088" spans="1:16">
      <c r="A1088" s="98">
        <v>1299</v>
      </c>
      <c r="B1088" s="16" t="s">
        <v>2102</v>
      </c>
      <c r="C1088" s="16" t="s">
        <v>2103</v>
      </c>
      <c r="D1088" s="16" t="s">
        <v>4976</v>
      </c>
      <c r="E1088" s="18">
        <v>45784</v>
      </c>
      <c r="F1088" s="16" t="s">
        <v>3891</v>
      </c>
      <c r="G1088" s="19">
        <v>1898400</v>
      </c>
      <c r="H1088" s="19">
        <v>1898400</v>
      </c>
      <c r="I1088" s="19">
        <v>1898400</v>
      </c>
      <c r="J1088" s="19">
        <v>0</v>
      </c>
      <c r="K1088" s="19">
        <v>0</v>
      </c>
      <c r="L1088" s="19">
        <v>0</v>
      </c>
      <c r="M1088" s="19">
        <v>0</v>
      </c>
      <c r="N1088" s="19">
        <v>0</v>
      </c>
      <c r="O1088" s="19">
        <v>0</v>
      </c>
      <c r="P1088" s="66" t="s">
        <v>10500</v>
      </c>
    </row>
    <row r="1089" spans="1:16">
      <c r="A1089" s="98">
        <v>1300</v>
      </c>
      <c r="B1089" s="16" t="s">
        <v>2102</v>
      </c>
      <c r="C1089" s="16" t="s">
        <v>2103</v>
      </c>
      <c r="D1089" s="16" t="s">
        <v>4978</v>
      </c>
      <c r="E1089" s="18">
        <v>45716</v>
      </c>
      <c r="F1089" s="16" t="s">
        <v>4297</v>
      </c>
      <c r="G1089" s="19">
        <v>1898400</v>
      </c>
      <c r="H1089" s="19">
        <v>1898400</v>
      </c>
      <c r="I1089" s="19">
        <v>1898400</v>
      </c>
      <c r="J1089" s="19">
        <v>0</v>
      </c>
      <c r="K1089" s="19">
        <v>0</v>
      </c>
      <c r="L1089" s="19">
        <v>0</v>
      </c>
      <c r="M1089" s="19">
        <v>0</v>
      </c>
      <c r="N1089" s="19">
        <v>0</v>
      </c>
      <c r="O1089" s="19">
        <v>0</v>
      </c>
      <c r="P1089" s="66" t="s">
        <v>10500</v>
      </c>
    </row>
    <row r="1090" spans="1:16">
      <c r="A1090" s="98">
        <v>1301</v>
      </c>
      <c r="B1090" s="16" t="s">
        <v>2102</v>
      </c>
      <c r="C1090" s="16" t="s">
        <v>2103</v>
      </c>
      <c r="D1090" s="16" t="s">
        <v>4980</v>
      </c>
      <c r="E1090" s="18">
        <v>45716</v>
      </c>
      <c r="F1090" s="16" t="s">
        <v>4308</v>
      </c>
      <c r="G1090" s="19">
        <v>1898400</v>
      </c>
      <c r="H1090" s="19">
        <v>1898400</v>
      </c>
      <c r="I1090" s="19">
        <v>1898400</v>
      </c>
      <c r="J1090" s="19">
        <v>0</v>
      </c>
      <c r="K1090" s="19">
        <v>0</v>
      </c>
      <c r="L1090" s="19">
        <v>0</v>
      </c>
      <c r="M1090" s="19">
        <v>0</v>
      </c>
      <c r="N1090" s="19">
        <v>0</v>
      </c>
      <c r="O1090" s="19">
        <v>0</v>
      </c>
      <c r="P1090" s="66" t="s">
        <v>10500</v>
      </c>
    </row>
    <row r="1091" spans="1:16">
      <c r="A1091" s="98">
        <v>1302</v>
      </c>
      <c r="B1091" s="16" t="s">
        <v>2102</v>
      </c>
      <c r="C1091" s="16" t="s">
        <v>2103</v>
      </c>
      <c r="D1091" s="16" t="s">
        <v>4982</v>
      </c>
      <c r="E1091" s="18">
        <v>45716</v>
      </c>
      <c r="F1091" s="16" t="s">
        <v>4655</v>
      </c>
      <c r="G1091" s="19">
        <v>1898400</v>
      </c>
      <c r="H1091" s="19">
        <v>1898400</v>
      </c>
      <c r="I1091" s="19">
        <v>1898400</v>
      </c>
      <c r="J1091" s="19">
        <v>0</v>
      </c>
      <c r="K1091" s="19">
        <v>0</v>
      </c>
      <c r="L1091" s="19">
        <v>0</v>
      </c>
      <c r="M1091" s="19">
        <v>0</v>
      </c>
      <c r="N1091" s="19">
        <v>0</v>
      </c>
      <c r="O1091" s="19">
        <v>0</v>
      </c>
      <c r="P1091" s="66" t="s">
        <v>10500</v>
      </c>
    </row>
    <row r="1092" spans="1:16">
      <c r="A1092" s="98">
        <v>1303</v>
      </c>
      <c r="B1092" s="16" t="s">
        <v>2102</v>
      </c>
      <c r="C1092" s="16" t="s">
        <v>2103</v>
      </c>
      <c r="D1092" s="16" t="s">
        <v>4984</v>
      </c>
      <c r="E1092" s="18">
        <v>45716</v>
      </c>
      <c r="F1092" s="16" t="s">
        <v>4457</v>
      </c>
      <c r="G1092" s="19">
        <v>1898400</v>
      </c>
      <c r="H1092" s="19">
        <v>1898400</v>
      </c>
      <c r="I1092" s="19">
        <v>1898400</v>
      </c>
      <c r="J1092" s="19">
        <v>0</v>
      </c>
      <c r="K1092" s="19">
        <v>0</v>
      </c>
      <c r="L1092" s="19">
        <v>0</v>
      </c>
      <c r="M1092" s="19">
        <v>0</v>
      </c>
      <c r="N1092" s="19">
        <v>0</v>
      </c>
      <c r="O1092" s="19">
        <v>0</v>
      </c>
      <c r="P1092" s="66" t="s">
        <v>10500</v>
      </c>
    </row>
    <row r="1093" spans="1:16">
      <c r="A1093" s="98">
        <v>1304</v>
      </c>
      <c r="B1093" s="16" t="s">
        <v>2102</v>
      </c>
      <c r="C1093" s="16" t="s">
        <v>2103</v>
      </c>
      <c r="D1093" s="16" t="s">
        <v>4986</v>
      </c>
      <c r="E1093" s="18">
        <v>45786</v>
      </c>
      <c r="F1093" s="16" t="s">
        <v>3243</v>
      </c>
      <c r="G1093" s="19">
        <v>1898400</v>
      </c>
      <c r="H1093" s="19">
        <v>1898400</v>
      </c>
      <c r="I1093" s="19">
        <v>1898400</v>
      </c>
      <c r="J1093" s="19">
        <v>0</v>
      </c>
      <c r="K1093" s="19">
        <v>0</v>
      </c>
      <c r="L1093" s="19">
        <v>0</v>
      </c>
      <c r="M1093" s="19">
        <v>0</v>
      </c>
      <c r="N1093" s="19">
        <v>0</v>
      </c>
      <c r="O1093" s="19">
        <v>0</v>
      </c>
      <c r="P1093" s="66" t="s">
        <v>10500</v>
      </c>
    </row>
    <row r="1094" spans="1:16">
      <c r="A1094" s="98">
        <v>1305</v>
      </c>
      <c r="B1094" s="16" t="s">
        <v>2102</v>
      </c>
      <c r="C1094" s="16" t="s">
        <v>2103</v>
      </c>
      <c r="D1094" s="16" t="s">
        <v>4988</v>
      </c>
      <c r="E1094" s="18">
        <v>45716</v>
      </c>
      <c r="F1094" s="16" t="s">
        <v>2732</v>
      </c>
      <c r="G1094" s="19">
        <v>1898400</v>
      </c>
      <c r="H1094" s="19">
        <v>1898400</v>
      </c>
      <c r="I1094" s="19">
        <v>1898400</v>
      </c>
      <c r="J1094" s="19">
        <v>0</v>
      </c>
      <c r="K1094" s="19">
        <v>0</v>
      </c>
      <c r="L1094" s="19">
        <v>0</v>
      </c>
      <c r="M1094" s="19">
        <v>0</v>
      </c>
      <c r="N1094" s="19">
        <v>0</v>
      </c>
      <c r="O1094" s="19">
        <v>0</v>
      </c>
      <c r="P1094" s="66" t="s">
        <v>10500</v>
      </c>
    </row>
    <row r="1095" spans="1:16">
      <c r="A1095" s="98">
        <v>1306</v>
      </c>
      <c r="B1095" s="16" t="s">
        <v>2102</v>
      </c>
      <c r="C1095" s="16" t="s">
        <v>2103</v>
      </c>
      <c r="D1095" s="16" t="s">
        <v>4990</v>
      </c>
      <c r="E1095" s="18">
        <v>45716</v>
      </c>
      <c r="F1095" s="16" t="s">
        <v>4452</v>
      </c>
      <c r="G1095" s="19">
        <v>1898400</v>
      </c>
      <c r="H1095" s="19">
        <v>1898400</v>
      </c>
      <c r="I1095" s="19">
        <v>1898400</v>
      </c>
      <c r="J1095" s="19">
        <v>0</v>
      </c>
      <c r="K1095" s="19">
        <v>0</v>
      </c>
      <c r="L1095" s="19">
        <v>0</v>
      </c>
      <c r="M1095" s="19">
        <v>0</v>
      </c>
      <c r="N1095" s="19">
        <v>0</v>
      </c>
      <c r="O1095" s="19">
        <v>0</v>
      </c>
      <c r="P1095" s="66" t="s">
        <v>10500</v>
      </c>
    </row>
    <row r="1096" spans="1:16">
      <c r="A1096" s="98">
        <v>1307</v>
      </c>
      <c r="B1096" s="16" t="s">
        <v>2102</v>
      </c>
      <c r="C1096" s="16" t="s">
        <v>2103</v>
      </c>
      <c r="D1096" s="16" t="s">
        <v>4992</v>
      </c>
      <c r="E1096" s="18">
        <v>45721</v>
      </c>
      <c r="F1096" s="16" t="s">
        <v>4452</v>
      </c>
      <c r="G1096" s="19">
        <v>1898400</v>
      </c>
      <c r="H1096" s="19">
        <v>1898400</v>
      </c>
      <c r="I1096" s="19">
        <v>1898400</v>
      </c>
      <c r="J1096" s="19">
        <v>0</v>
      </c>
      <c r="K1096" s="19">
        <v>0</v>
      </c>
      <c r="L1096" s="19">
        <v>0</v>
      </c>
      <c r="M1096" s="19">
        <v>0</v>
      </c>
      <c r="N1096" s="19">
        <v>0</v>
      </c>
      <c r="O1096" s="19">
        <v>0</v>
      </c>
      <c r="P1096" s="66" t="s">
        <v>10500</v>
      </c>
    </row>
    <row r="1097" spans="1:16">
      <c r="A1097" s="98">
        <v>1308</v>
      </c>
      <c r="B1097" s="16" t="s">
        <v>2102</v>
      </c>
      <c r="C1097" s="16" t="s">
        <v>2103</v>
      </c>
      <c r="D1097" s="16" t="s">
        <v>4994</v>
      </c>
      <c r="E1097" s="18">
        <v>45716</v>
      </c>
      <c r="F1097" s="16" t="s">
        <v>2732</v>
      </c>
      <c r="G1097" s="19">
        <v>1898400</v>
      </c>
      <c r="H1097" s="19">
        <v>1898400</v>
      </c>
      <c r="I1097" s="19">
        <v>1898400</v>
      </c>
      <c r="J1097" s="19">
        <v>0</v>
      </c>
      <c r="K1097" s="19">
        <v>0</v>
      </c>
      <c r="L1097" s="19">
        <v>0</v>
      </c>
      <c r="M1097" s="19">
        <v>0</v>
      </c>
      <c r="N1097" s="19">
        <v>0</v>
      </c>
      <c r="O1097" s="19">
        <v>0</v>
      </c>
      <c r="P1097" s="66" t="s">
        <v>10500</v>
      </c>
    </row>
    <row r="1098" spans="1:16">
      <c r="A1098" s="98">
        <v>1309</v>
      </c>
      <c r="B1098" s="16" t="s">
        <v>2102</v>
      </c>
      <c r="C1098" s="16" t="s">
        <v>2103</v>
      </c>
      <c r="D1098" s="16" t="s">
        <v>4996</v>
      </c>
      <c r="E1098" s="18">
        <v>45819</v>
      </c>
      <c r="F1098" s="16" t="s">
        <v>3950</v>
      </c>
      <c r="G1098" s="19">
        <v>1898400</v>
      </c>
      <c r="H1098" s="19">
        <v>1898400</v>
      </c>
      <c r="I1098" s="19">
        <v>1898400</v>
      </c>
      <c r="J1098" s="19">
        <v>0</v>
      </c>
      <c r="K1098" s="19">
        <v>0</v>
      </c>
      <c r="L1098" s="19">
        <v>0</v>
      </c>
      <c r="M1098" s="19">
        <v>0</v>
      </c>
      <c r="N1098" s="19">
        <v>0</v>
      </c>
      <c r="O1098" s="19">
        <v>0</v>
      </c>
      <c r="P1098" s="66" t="s">
        <v>10500</v>
      </c>
    </row>
    <row r="1099" spans="1:16">
      <c r="A1099" s="98">
        <v>1310</v>
      </c>
      <c r="B1099" s="16" t="s">
        <v>2102</v>
      </c>
      <c r="C1099" s="16" t="s">
        <v>2103</v>
      </c>
      <c r="D1099" s="16" t="s">
        <v>2165</v>
      </c>
      <c r="E1099" s="18">
        <v>45720</v>
      </c>
      <c r="F1099" s="16" t="s">
        <v>1861</v>
      </c>
      <c r="G1099" s="19">
        <v>1898400</v>
      </c>
      <c r="H1099" s="19">
        <v>1898400</v>
      </c>
      <c r="I1099" s="19">
        <v>1898400</v>
      </c>
      <c r="J1099" s="19">
        <v>0</v>
      </c>
      <c r="K1099" s="19">
        <v>0</v>
      </c>
      <c r="L1099" s="19">
        <v>0</v>
      </c>
      <c r="M1099" s="19">
        <v>0</v>
      </c>
      <c r="N1099" s="19">
        <v>0</v>
      </c>
      <c r="O1099" s="19">
        <v>0</v>
      </c>
      <c r="P1099" s="66" t="s">
        <v>10500</v>
      </c>
    </row>
    <row r="1100" spans="1:16">
      <c r="A1100" s="98">
        <v>1311</v>
      </c>
      <c r="B1100" s="16" t="s">
        <v>2102</v>
      </c>
      <c r="C1100" s="16" t="s">
        <v>2103</v>
      </c>
      <c r="D1100" s="16" t="s">
        <v>4998</v>
      </c>
      <c r="E1100" s="18">
        <v>45716</v>
      </c>
      <c r="F1100" s="16" t="s">
        <v>4300</v>
      </c>
      <c r="G1100" s="19">
        <v>1898400</v>
      </c>
      <c r="H1100" s="19">
        <v>1898400</v>
      </c>
      <c r="I1100" s="19">
        <v>1898400</v>
      </c>
      <c r="J1100" s="19">
        <v>0</v>
      </c>
      <c r="K1100" s="19">
        <v>0</v>
      </c>
      <c r="L1100" s="19">
        <v>0</v>
      </c>
      <c r="M1100" s="19">
        <v>0</v>
      </c>
      <c r="N1100" s="19">
        <v>0</v>
      </c>
      <c r="O1100" s="19">
        <v>0</v>
      </c>
      <c r="P1100" s="66" t="s">
        <v>10500</v>
      </c>
    </row>
    <row r="1101" spans="1:16">
      <c r="A1101" s="98">
        <v>1312</v>
      </c>
      <c r="B1101" s="16" t="s">
        <v>2102</v>
      </c>
      <c r="C1101" s="16" t="s">
        <v>2103</v>
      </c>
      <c r="D1101" s="16" t="s">
        <v>5000</v>
      </c>
      <c r="E1101" s="18">
        <v>45716</v>
      </c>
      <c r="F1101" s="16" t="s">
        <v>2732</v>
      </c>
      <c r="G1101" s="19">
        <v>1898400</v>
      </c>
      <c r="H1101" s="19">
        <v>1898400</v>
      </c>
      <c r="I1101" s="19">
        <v>1898400</v>
      </c>
      <c r="J1101" s="19">
        <v>0</v>
      </c>
      <c r="K1101" s="19">
        <v>0</v>
      </c>
      <c r="L1101" s="19">
        <v>0</v>
      </c>
      <c r="M1101" s="19">
        <v>0</v>
      </c>
      <c r="N1101" s="19">
        <v>0</v>
      </c>
      <c r="O1101" s="19">
        <v>0</v>
      </c>
      <c r="P1101" s="66" t="s">
        <v>10500</v>
      </c>
    </row>
    <row r="1102" spans="1:16">
      <c r="A1102" s="98">
        <v>1313</v>
      </c>
      <c r="B1102" s="16" t="s">
        <v>2102</v>
      </c>
      <c r="C1102" s="16" t="s">
        <v>2103</v>
      </c>
      <c r="D1102" s="16" t="s">
        <v>5002</v>
      </c>
      <c r="E1102" s="18">
        <v>45719</v>
      </c>
      <c r="F1102" s="16" t="s">
        <v>4300</v>
      </c>
      <c r="G1102" s="19">
        <v>1898400</v>
      </c>
      <c r="H1102" s="19">
        <v>1898400</v>
      </c>
      <c r="I1102" s="19">
        <v>1898400</v>
      </c>
      <c r="J1102" s="19">
        <v>0</v>
      </c>
      <c r="K1102" s="19">
        <v>0</v>
      </c>
      <c r="L1102" s="19">
        <v>0</v>
      </c>
      <c r="M1102" s="19">
        <v>0</v>
      </c>
      <c r="N1102" s="19">
        <v>0</v>
      </c>
      <c r="O1102" s="19">
        <v>0</v>
      </c>
      <c r="P1102" s="66" t="s">
        <v>10500</v>
      </c>
    </row>
    <row r="1103" spans="1:16">
      <c r="A1103" s="98">
        <v>1314</v>
      </c>
      <c r="B1103" s="16" t="s">
        <v>2102</v>
      </c>
      <c r="C1103" s="16" t="s">
        <v>2103</v>
      </c>
      <c r="D1103" s="16" t="s">
        <v>5004</v>
      </c>
      <c r="E1103" s="18">
        <v>45716</v>
      </c>
      <c r="F1103" s="16" t="s">
        <v>3458</v>
      </c>
      <c r="G1103" s="19">
        <v>1898400</v>
      </c>
      <c r="H1103" s="19">
        <v>1898400</v>
      </c>
      <c r="I1103" s="19">
        <v>1898400</v>
      </c>
      <c r="J1103" s="19">
        <v>0</v>
      </c>
      <c r="K1103" s="19">
        <v>0</v>
      </c>
      <c r="L1103" s="19">
        <v>0</v>
      </c>
      <c r="M1103" s="19">
        <v>0</v>
      </c>
      <c r="N1103" s="19">
        <v>0</v>
      </c>
      <c r="O1103" s="19">
        <v>0</v>
      </c>
      <c r="P1103" s="66" t="s">
        <v>10500</v>
      </c>
    </row>
    <row r="1104" spans="1:16">
      <c r="A1104" s="98">
        <v>1315</v>
      </c>
      <c r="B1104" s="16" t="s">
        <v>2102</v>
      </c>
      <c r="C1104" s="16" t="s">
        <v>2103</v>
      </c>
      <c r="D1104" s="16" t="s">
        <v>5006</v>
      </c>
      <c r="E1104" s="18">
        <v>45716</v>
      </c>
      <c r="F1104" s="16" t="s">
        <v>4308</v>
      </c>
      <c r="G1104" s="19">
        <v>1898400</v>
      </c>
      <c r="H1104" s="19">
        <v>1898400</v>
      </c>
      <c r="I1104" s="19">
        <v>1898400</v>
      </c>
      <c r="J1104" s="19">
        <v>0</v>
      </c>
      <c r="K1104" s="19">
        <v>0</v>
      </c>
      <c r="L1104" s="19">
        <v>0</v>
      </c>
      <c r="M1104" s="19">
        <v>0</v>
      </c>
      <c r="N1104" s="19">
        <v>0</v>
      </c>
      <c r="O1104" s="19">
        <v>0</v>
      </c>
      <c r="P1104" s="66" t="s">
        <v>10500</v>
      </c>
    </row>
    <row r="1105" spans="1:16">
      <c r="A1105" s="98">
        <v>1316</v>
      </c>
      <c r="B1105" s="16" t="s">
        <v>2102</v>
      </c>
      <c r="C1105" s="16" t="s">
        <v>2103</v>
      </c>
      <c r="D1105" s="16" t="s">
        <v>5008</v>
      </c>
      <c r="E1105" s="18">
        <v>45716</v>
      </c>
      <c r="F1105" s="16" t="s">
        <v>4297</v>
      </c>
      <c r="G1105" s="19">
        <v>1898400</v>
      </c>
      <c r="H1105" s="19">
        <v>1898400</v>
      </c>
      <c r="I1105" s="19">
        <v>1898400</v>
      </c>
      <c r="J1105" s="19">
        <v>0</v>
      </c>
      <c r="K1105" s="19">
        <v>0</v>
      </c>
      <c r="L1105" s="19">
        <v>0</v>
      </c>
      <c r="M1105" s="19">
        <v>0</v>
      </c>
      <c r="N1105" s="19">
        <v>0</v>
      </c>
      <c r="O1105" s="19">
        <v>0</v>
      </c>
      <c r="P1105" s="66" t="s">
        <v>10500</v>
      </c>
    </row>
    <row r="1106" spans="1:16">
      <c r="A1106" s="98">
        <v>1317</v>
      </c>
      <c r="B1106" s="16" t="s">
        <v>2102</v>
      </c>
      <c r="C1106" s="16" t="s">
        <v>2103</v>
      </c>
      <c r="D1106" s="16" t="s">
        <v>5010</v>
      </c>
      <c r="E1106" s="18">
        <v>45842</v>
      </c>
      <c r="F1106" s="16" t="s">
        <v>3187</v>
      </c>
      <c r="G1106" s="19">
        <v>1898400</v>
      </c>
      <c r="H1106" s="19">
        <v>1898400</v>
      </c>
      <c r="I1106" s="19">
        <v>1898400</v>
      </c>
      <c r="J1106" s="19">
        <v>0</v>
      </c>
      <c r="K1106" s="19">
        <v>0</v>
      </c>
      <c r="L1106" s="19">
        <v>0</v>
      </c>
      <c r="M1106" s="19">
        <v>0</v>
      </c>
      <c r="N1106" s="19">
        <v>0</v>
      </c>
      <c r="O1106" s="19">
        <v>0</v>
      </c>
      <c r="P1106" s="66" t="s">
        <v>10500</v>
      </c>
    </row>
    <row r="1107" spans="1:16">
      <c r="A1107" s="98">
        <v>1318</v>
      </c>
      <c r="B1107" s="16" t="s">
        <v>2102</v>
      </c>
      <c r="C1107" s="16" t="s">
        <v>2103</v>
      </c>
      <c r="D1107" s="16" t="s">
        <v>5012</v>
      </c>
      <c r="E1107" s="18">
        <v>45721</v>
      </c>
      <c r="F1107" s="16" t="s">
        <v>4452</v>
      </c>
      <c r="G1107" s="19">
        <v>1898400</v>
      </c>
      <c r="H1107" s="19">
        <v>1898400</v>
      </c>
      <c r="I1107" s="19">
        <v>1898400</v>
      </c>
      <c r="J1107" s="19">
        <v>0</v>
      </c>
      <c r="K1107" s="19">
        <v>0</v>
      </c>
      <c r="L1107" s="19">
        <v>0</v>
      </c>
      <c r="M1107" s="19">
        <v>0</v>
      </c>
      <c r="N1107" s="19">
        <v>0</v>
      </c>
      <c r="O1107" s="19">
        <v>0</v>
      </c>
      <c r="P1107" s="66" t="s">
        <v>10500</v>
      </c>
    </row>
    <row r="1108" spans="1:16">
      <c r="A1108" s="98">
        <v>1319</v>
      </c>
      <c r="B1108" s="16" t="s">
        <v>2102</v>
      </c>
      <c r="C1108" s="16" t="s">
        <v>2103</v>
      </c>
      <c r="D1108" s="16" t="s">
        <v>2104</v>
      </c>
      <c r="E1108" s="18">
        <v>46111</v>
      </c>
      <c r="F1108" s="16" t="s">
        <v>2106</v>
      </c>
      <c r="G1108" s="19">
        <v>1898400</v>
      </c>
      <c r="H1108" s="19">
        <v>1898400</v>
      </c>
      <c r="I1108" s="19">
        <v>1898400</v>
      </c>
      <c r="J1108" s="19">
        <v>0</v>
      </c>
      <c r="K1108" s="19">
        <v>0</v>
      </c>
      <c r="L1108" s="19">
        <v>0</v>
      </c>
      <c r="M1108" s="19">
        <v>0</v>
      </c>
      <c r="N1108" s="19">
        <v>0</v>
      </c>
      <c r="O1108" s="19">
        <v>0</v>
      </c>
      <c r="P1108" s="66" t="s">
        <v>10500</v>
      </c>
    </row>
    <row r="1109" spans="1:16">
      <c r="A1109" s="98">
        <v>1320</v>
      </c>
      <c r="B1109" s="16" t="s">
        <v>2102</v>
      </c>
      <c r="C1109" s="16" t="s">
        <v>87</v>
      </c>
      <c r="D1109" s="16" t="s">
        <v>5014</v>
      </c>
      <c r="E1109" s="18">
        <v>45615</v>
      </c>
      <c r="F1109" s="16" t="s">
        <v>4210</v>
      </c>
      <c r="G1109" s="19">
        <v>12852000</v>
      </c>
      <c r="H1109" s="19">
        <v>12852000</v>
      </c>
      <c r="I1109" s="19">
        <v>12852000</v>
      </c>
      <c r="J1109" s="19">
        <v>0</v>
      </c>
      <c r="K1109" s="19">
        <v>0</v>
      </c>
      <c r="L1109" s="19">
        <v>0</v>
      </c>
      <c r="M1109" s="19">
        <v>0</v>
      </c>
      <c r="N1109" s="19">
        <v>0</v>
      </c>
      <c r="O1109" s="19">
        <v>0</v>
      </c>
      <c r="P1109" s="66" t="s">
        <v>10500</v>
      </c>
    </row>
    <row r="1110" spans="1:16">
      <c r="A1110" s="98">
        <v>1321</v>
      </c>
      <c r="B1110" s="16" t="s">
        <v>2102</v>
      </c>
      <c r="C1110" s="16" t="s">
        <v>87</v>
      </c>
      <c r="D1110" s="16" t="s">
        <v>5015</v>
      </c>
      <c r="E1110" s="18">
        <v>45373</v>
      </c>
      <c r="F1110" s="16" t="s">
        <v>5017</v>
      </c>
      <c r="G1110" s="19">
        <v>13011200</v>
      </c>
      <c r="H1110" s="19">
        <v>13011200</v>
      </c>
      <c r="I1110" s="19">
        <v>13011200</v>
      </c>
      <c r="J1110" s="19">
        <v>0</v>
      </c>
      <c r="K1110" s="19">
        <v>0</v>
      </c>
      <c r="L1110" s="19">
        <v>0</v>
      </c>
      <c r="M1110" s="19">
        <v>0</v>
      </c>
      <c r="N1110" s="19">
        <v>0</v>
      </c>
      <c r="O1110" s="19">
        <v>0</v>
      </c>
      <c r="P1110" s="66" t="s">
        <v>10500</v>
      </c>
    </row>
    <row r="1111" spans="1:16">
      <c r="A1111" s="98">
        <v>1322</v>
      </c>
      <c r="B1111" s="16" t="s">
        <v>2102</v>
      </c>
      <c r="C1111" s="16" t="s">
        <v>87</v>
      </c>
      <c r="D1111" s="16" t="s">
        <v>5018</v>
      </c>
      <c r="E1111" s="18">
        <v>45335</v>
      </c>
      <c r="F1111" s="16" t="s">
        <v>5020</v>
      </c>
      <c r="G1111" s="19">
        <v>12974400</v>
      </c>
      <c r="H1111" s="19">
        <v>12974400</v>
      </c>
      <c r="I1111" s="19">
        <v>12974400</v>
      </c>
      <c r="J1111" s="19">
        <v>0</v>
      </c>
      <c r="K1111" s="19">
        <v>0</v>
      </c>
      <c r="L1111" s="19">
        <v>0</v>
      </c>
      <c r="M1111" s="19">
        <v>0</v>
      </c>
      <c r="N1111" s="19">
        <v>0</v>
      </c>
      <c r="O1111" s="19">
        <v>0</v>
      </c>
      <c r="P1111" s="66" t="s">
        <v>10500</v>
      </c>
    </row>
    <row r="1112" spans="1:16">
      <c r="A1112" s="98">
        <v>1323</v>
      </c>
      <c r="B1112" s="16" t="s">
        <v>2102</v>
      </c>
      <c r="C1112" s="16" t="s">
        <v>87</v>
      </c>
      <c r="D1112" s="16" t="s">
        <v>5021</v>
      </c>
      <c r="E1112" s="18">
        <v>45299</v>
      </c>
      <c r="F1112" s="16" t="s">
        <v>3336</v>
      </c>
      <c r="G1112" s="19">
        <v>13132800</v>
      </c>
      <c r="H1112" s="19">
        <v>13132800</v>
      </c>
      <c r="I1112" s="19">
        <v>13132800</v>
      </c>
      <c r="J1112" s="19">
        <v>0</v>
      </c>
      <c r="K1112" s="19">
        <v>0</v>
      </c>
      <c r="L1112" s="19">
        <v>0</v>
      </c>
      <c r="M1112" s="19">
        <v>0</v>
      </c>
      <c r="N1112" s="19">
        <v>0</v>
      </c>
      <c r="O1112" s="19">
        <v>0</v>
      </c>
      <c r="P1112" s="66" t="s">
        <v>10500</v>
      </c>
    </row>
    <row r="1113" spans="1:16">
      <c r="A1113" s="98">
        <v>1324</v>
      </c>
      <c r="B1113" s="16" t="s">
        <v>2102</v>
      </c>
      <c r="C1113" s="16" t="s">
        <v>87</v>
      </c>
      <c r="D1113" s="16" t="s">
        <v>5023</v>
      </c>
      <c r="E1113" s="18">
        <v>45310</v>
      </c>
      <c r="F1113" s="16" t="s">
        <v>5025</v>
      </c>
      <c r="G1113" s="19">
        <v>13708800</v>
      </c>
      <c r="H1113" s="19">
        <v>13708800</v>
      </c>
      <c r="I1113" s="19">
        <v>13708800</v>
      </c>
      <c r="J1113" s="19">
        <v>0</v>
      </c>
      <c r="K1113" s="19">
        <v>0</v>
      </c>
      <c r="L1113" s="19">
        <v>0</v>
      </c>
      <c r="M1113" s="19">
        <v>0</v>
      </c>
      <c r="N1113" s="19">
        <v>0</v>
      </c>
      <c r="O1113" s="19">
        <v>0</v>
      </c>
      <c r="P1113" s="66" t="s">
        <v>10500</v>
      </c>
    </row>
    <row r="1114" spans="1:16">
      <c r="A1114" s="98">
        <v>1325</v>
      </c>
      <c r="B1114" s="16" t="s">
        <v>2102</v>
      </c>
      <c r="C1114" s="16" t="s">
        <v>87</v>
      </c>
      <c r="D1114" s="16" t="s">
        <v>5026</v>
      </c>
      <c r="E1114" s="18">
        <v>45299</v>
      </c>
      <c r="F1114" s="16" t="s">
        <v>2415</v>
      </c>
      <c r="G1114" s="19">
        <v>13011200</v>
      </c>
      <c r="H1114" s="19">
        <v>13011200</v>
      </c>
      <c r="I1114" s="19">
        <v>13011200</v>
      </c>
      <c r="J1114" s="19">
        <v>0</v>
      </c>
      <c r="K1114" s="19">
        <v>0</v>
      </c>
      <c r="L1114" s="19">
        <v>0</v>
      </c>
      <c r="M1114" s="19">
        <v>0</v>
      </c>
      <c r="N1114" s="19">
        <v>0</v>
      </c>
      <c r="O1114" s="19">
        <v>0</v>
      </c>
      <c r="P1114" s="66" t="s">
        <v>10500</v>
      </c>
    </row>
    <row r="1115" spans="1:16">
      <c r="A1115" s="98">
        <v>1326</v>
      </c>
      <c r="B1115" s="16" t="s">
        <v>2102</v>
      </c>
      <c r="C1115" s="16" t="s">
        <v>87</v>
      </c>
      <c r="D1115" s="16" t="s">
        <v>5028</v>
      </c>
      <c r="E1115" s="18">
        <v>45218</v>
      </c>
      <c r="F1115" s="16" t="s">
        <v>5030</v>
      </c>
      <c r="G1115" s="19">
        <v>13708800</v>
      </c>
      <c r="H1115" s="19">
        <v>13708800</v>
      </c>
      <c r="I1115" s="19">
        <v>13708800</v>
      </c>
      <c r="J1115" s="19">
        <v>0</v>
      </c>
      <c r="K1115" s="19">
        <v>0</v>
      </c>
      <c r="L1115" s="19">
        <v>0</v>
      </c>
      <c r="M1115" s="19">
        <v>0</v>
      </c>
      <c r="N1115" s="19">
        <v>0</v>
      </c>
      <c r="O1115" s="19">
        <v>0</v>
      </c>
      <c r="P1115" s="66" t="s">
        <v>10500</v>
      </c>
    </row>
    <row r="1116" spans="1:16">
      <c r="A1116" s="98">
        <v>1327</v>
      </c>
      <c r="B1116" s="16" t="s">
        <v>2102</v>
      </c>
      <c r="C1116" s="16" t="s">
        <v>87</v>
      </c>
      <c r="D1116" s="16" t="s">
        <v>5031</v>
      </c>
      <c r="E1116" s="18">
        <v>45299</v>
      </c>
      <c r="F1116" s="16" t="s">
        <v>5033</v>
      </c>
      <c r="G1116" s="19">
        <v>13619200</v>
      </c>
      <c r="H1116" s="19">
        <v>13619200</v>
      </c>
      <c r="I1116" s="19">
        <v>13619200</v>
      </c>
      <c r="J1116" s="19">
        <v>0</v>
      </c>
      <c r="K1116" s="19">
        <v>0</v>
      </c>
      <c r="L1116" s="19">
        <v>0</v>
      </c>
      <c r="M1116" s="19">
        <v>0</v>
      </c>
      <c r="N1116" s="19">
        <v>0</v>
      </c>
      <c r="O1116" s="19">
        <v>0</v>
      </c>
      <c r="P1116" s="66" t="s">
        <v>10500</v>
      </c>
    </row>
    <row r="1117" spans="1:16">
      <c r="A1117" s="98">
        <v>1328</v>
      </c>
      <c r="B1117" s="16" t="s">
        <v>2102</v>
      </c>
      <c r="C1117" s="16" t="s">
        <v>87</v>
      </c>
      <c r="D1117" s="16" t="s">
        <v>5034</v>
      </c>
      <c r="E1117" s="18">
        <v>45027</v>
      </c>
      <c r="F1117" s="16" t="s">
        <v>2606</v>
      </c>
      <c r="G1117" s="19">
        <v>12571165</v>
      </c>
      <c r="H1117" s="19">
        <v>12571165</v>
      </c>
      <c r="I1117" s="19">
        <v>12571165</v>
      </c>
      <c r="J1117" s="19">
        <v>0</v>
      </c>
      <c r="K1117" s="19">
        <v>0</v>
      </c>
      <c r="L1117" s="19">
        <v>0</v>
      </c>
      <c r="M1117" s="19">
        <v>0</v>
      </c>
      <c r="N1117" s="19">
        <v>0</v>
      </c>
      <c r="O1117" s="19">
        <v>0</v>
      </c>
      <c r="P1117" s="66" t="s">
        <v>10500</v>
      </c>
    </row>
    <row r="1118" spans="1:16">
      <c r="A1118" s="98">
        <v>1329</v>
      </c>
      <c r="B1118" s="16" t="s">
        <v>2102</v>
      </c>
      <c r="C1118" s="16" t="s">
        <v>87</v>
      </c>
      <c r="D1118" s="16" t="s">
        <v>5036</v>
      </c>
      <c r="E1118" s="18">
        <v>45026</v>
      </c>
      <c r="F1118" s="16" t="s">
        <v>5038</v>
      </c>
      <c r="G1118" s="19">
        <v>13254400</v>
      </c>
      <c r="H1118" s="19">
        <v>13254400</v>
      </c>
      <c r="I1118" s="19">
        <v>13254400</v>
      </c>
      <c r="J1118" s="19">
        <v>0</v>
      </c>
      <c r="K1118" s="19">
        <v>0</v>
      </c>
      <c r="L1118" s="19">
        <v>0</v>
      </c>
      <c r="M1118" s="19">
        <v>0</v>
      </c>
      <c r="N1118" s="19">
        <v>0</v>
      </c>
      <c r="O1118" s="19">
        <v>0</v>
      </c>
      <c r="P1118" s="66" t="s">
        <v>10500</v>
      </c>
    </row>
    <row r="1119" spans="1:16">
      <c r="A1119" s="98">
        <v>1330</v>
      </c>
      <c r="B1119" s="16" t="s">
        <v>2102</v>
      </c>
      <c r="C1119" s="16" t="s">
        <v>87</v>
      </c>
      <c r="D1119" s="16" t="s">
        <v>5039</v>
      </c>
      <c r="E1119" s="18">
        <v>45124</v>
      </c>
      <c r="F1119" s="16" t="s">
        <v>4964</v>
      </c>
      <c r="G1119" s="19">
        <v>13464000</v>
      </c>
      <c r="H1119" s="19">
        <v>13464000</v>
      </c>
      <c r="I1119" s="19">
        <v>13464000</v>
      </c>
      <c r="J1119" s="19">
        <v>0</v>
      </c>
      <c r="K1119" s="19">
        <v>0</v>
      </c>
      <c r="L1119" s="19">
        <v>0</v>
      </c>
      <c r="M1119" s="19">
        <v>0</v>
      </c>
      <c r="N1119" s="19">
        <v>0</v>
      </c>
      <c r="O1119" s="19">
        <v>0</v>
      </c>
      <c r="P1119" s="66" t="s">
        <v>10500</v>
      </c>
    </row>
    <row r="1120" spans="1:16">
      <c r="A1120" s="98">
        <v>1331</v>
      </c>
      <c r="B1120" s="16" t="s">
        <v>2102</v>
      </c>
      <c r="C1120" s="16" t="s">
        <v>87</v>
      </c>
      <c r="D1120" s="16" t="s">
        <v>5041</v>
      </c>
      <c r="E1120" s="18">
        <v>45026</v>
      </c>
      <c r="F1120" s="16" t="s">
        <v>3059</v>
      </c>
      <c r="G1120" s="19">
        <v>13132800</v>
      </c>
      <c r="H1120" s="19">
        <v>13132800</v>
      </c>
      <c r="I1120" s="19">
        <v>13132800</v>
      </c>
      <c r="J1120" s="19">
        <v>0</v>
      </c>
      <c r="K1120" s="19">
        <v>0</v>
      </c>
      <c r="L1120" s="19">
        <v>0</v>
      </c>
      <c r="M1120" s="19">
        <v>0</v>
      </c>
      <c r="N1120" s="19">
        <v>0</v>
      </c>
      <c r="O1120" s="19">
        <v>0</v>
      </c>
      <c r="P1120" s="66" t="s">
        <v>10500</v>
      </c>
    </row>
    <row r="1121" spans="1:16">
      <c r="A1121" s="98">
        <v>1332</v>
      </c>
      <c r="B1121" s="16" t="s">
        <v>2102</v>
      </c>
      <c r="C1121" s="16" t="s">
        <v>87</v>
      </c>
      <c r="D1121" s="16" t="s">
        <v>5043</v>
      </c>
      <c r="E1121" s="18">
        <v>45026</v>
      </c>
      <c r="F1121" s="16" t="s">
        <v>1632</v>
      </c>
      <c r="G1121" s="19">
        <v>13219200</v>
      </c>
      <c r="H1121" s="19">
        <v>13219200</v>
      </c>
      <c r="I1121" s="19">
        <v>13219200</v>
      </c>
      <c r="J1121" s="19">
        <v>0</v>
      </c>
      <c r="K1121" s="19">
        <v>0</v>
      </c>
      <c r="L1121" s="19">
        <v>0</v>
      </c>
      <c r="M1121" s="19">
        <v>0</v>
      </c>
      <c r="N1121" s="19">
        <v>0</v>
      </c>
      <c r="O1121" s="19">
        <v>0</v>
      </c>
      <c r="P1121" s="66" t="s">
        <v>10500</v>
      </c>
    </row>
    <row r="1122" spans="1:16">
      <c r="A1122" s="98">
        <v>1333</v>
      </c>
      <c r="B1122" s="16" t="s">
        <v>2102</v>
      </c>
      <c r="C1122" s="16" t="s">
        <v>87</v>
      </c>
      <c r="D1122" s="16" t="s">
        <v>5045</v>
      </c>
      <c r="E1122" s="18">
        <v>45034</v>
      </c>
      <c r="F1122" s="16" t="s">
        <v>3083</v>
      </c>
      <c r="G1122" s="19">
        <v>13619200</v>
      </c>
      <c r="H1122" s="19">
        <v>13619200</v>
      </c>
      <c r="I1122" s="19">
        <v>13619200</v>
      </c>
      <c r="J1122" s="19">
        <v>0</v>
      </c>
      <c r="K1122" s="19">
        <v>0</v>
      </c>
      <c r="L1122" s="19">
        <v>0</v>
      </c>
      <c r="M1122" s="19">
        <v>0</v>
      </c>
      <c r="N1122" s="19">
        <v>0</v>
      </c>
      <c r="O1122" s="19">
        <v>0</v>
      </c>
      <c r="P1122" s="66" t="s">
        <v>10500</v>
      </c>
    </row>
    <row r="1123" spans="1:16">
      <c r="A1123" s="98">
        <v>1334</v>
      </c>
      <c r="B1123" s="16" t="s">
        <v>2102</v>
      </c>
      <c r="C1123" s="16" t="s">
        <v>88</v>
      </c>
      <c r="D1123" s="16" t="s">
        <v>5047</v>
      </c>
      <c r="E1123" s="18">
        <v>45334</v>
      </c>
      <c r="F1123" s="16" t="s">
        <v>3629</v>
      </c>
      <c r="G1123" s="19">
        <v>12913200</v>
      </c>
      <c r="H1123" s="19">
        <v>12913200</v>
      </c>
      <c r="I1123" s="19">
        <v>12913200</v>
      </c>
      <c r="J1123" s="19">
        <v>0</v>
      </c>
      <c r="K1123" s="19">
        <v>0</v>
      </c>
      <c r="L1123" s="19">
        <v>0</v>
      </c>
      <c r="M1123" s="19">
        <v>0</v>
      </c>
      <c r="N1123" s="19">
        <v>0</v>
      </c>
      <c r="O1123" s="19">
        <v>0</v>
      </c>
      <c r="P1123" s="66" t="s">
        <v>10500</v>
      </c>
    </row>
    <row r="1124" spans="1:16">
      <c r="A1124" s="98">
        <v>1335</v>
      </c>
      <c r="B1124" s="16" t="s">
        <v>2102</v>
      </c>
      <c r="C1124" s="16" t="s">
        <v>88</v>
      </c>
      <c r="D1124" s="16" t="s">
        <v>5049</v>
      </c>
      <c r="E1124" s="18">
        <v>45334</v>
      </c>
      <c r="F1124" s="16" t="s">
        <v>3190</v>
      </c>
      <c r="G1124" s="19">
        <v>13497600</v>
      </c>
      <c r="H1124" s="19">
        <v>13497600</v>
      </c>
      <c r="I1124" s="19">
        <v>13497600</v>
      </c>
      <c r="J1124" s="19">
        <v>0</v>
      </c>
      <c r="K1124" s="19">
        <v>0</v>
      </c>
      <c r="L1124" s="19">
        <v>0</v>
      </c>
      <c r="M1124" s="19">
        <v>0</v>
      </c>
      <c r="N1124" s="19">
        <v>0</v>
      </c>
      <c r="O1124" s="19">
        <v>0</v>
      </c>
      <c r="P1124" s="66" t="s">
        <v>10500</v>
      </c>
    </row>
    <row r="1125" spans="1:16">
      <c r="A1125" s="98">
        <v>1336</v>
      </c>
      <c r="B1125" s="16" t="s">
        <v>2102</v>
      </c>
      <c r="C1125" s="16" t="s">
        <v>88</v>
      </c>
      <c r="D1125" s="16" t="s">
        <v>5051</v>
      </c>
      <c r="E1125" s="18">
        <v>45359</v>
      </c>
      <c r="F1125" s="16" t="s">
        <v>3499</v>
      </c>
      <c r="G1125" s="19">
        <v>12974400</v>
      </c>
      <c r="H1125" s="19">
        <v>12974400</v>
      </c>
      <c r="I1125" s="19">
        <v>12974400</v>
      </c>
      <c r="J1125" s="19">
        <v>0</v>
      </c>
      <c r="K1125" s="19">
        <v>0</v>
      </c>
      <c r="L1125" s="19">
        <v>0</v>
      </c>
      <c r="M1125" s="19">
        <v>0</v>
      </c>
      <c r="N1125" s="19">
        <v>0</v>
      </c>
      <c r="O1125" s="19">
        <v>0</v>
      </c>
      <c r="P1125" s="66" t="s">
        <v>10500</v>
      </c>
    </row>
    <row r="1126" spans="1:16">
      <c r="A1126" s="98">
        <v>1337</v>
      </c>
      <c r="B1126" s="16" t="s">
        <v>2102</v>
      </c>
      <c r="C1126" s="16" t="s">
        <v>88</v>
      </c>
      <c r="D1126" s="16" t="s">
        <v>5053</v>
      </c>
      <c r="E1126" s="18">
        <v>45387</v>
      </c>
      <c r="F1126" s="16" t="s">
        <v>5055</v>
      </c>
      <c r="G1126" s="19">
        <v>13497600</v>
      </c>
      <c r="H1126" s="19">
        <v>13497600</v>
      </c>
      <c r="I1126" s="19">
        <v>13497600</v>
      </c>
      <c r="J1126" s="19">
        <v>0</v>
      </c>
      <c r="K1126" s="19">
        <v>0</v>
      </c>
      <c r="L1126" s="19">
        <v>0</v>
      </c>
      <c r="M1126" s="19">
        <v>0</v>
      </c>
      <c r="N1126" s="19">
        <v>0</v>
      </c>
      <c r="O1126" s="19">
        <v>0</v>
      </c>
      <c r="P1126" s="66" t="s">
        <v>10500</v>
      </c>
    </row>
    <row r="1127" spans="1:16">
      <c r="A1127" s="98">
        <v>1338</v>
      </c>
      <c r="B1127" s="16" t="s">
        <v>2102</v>
      </c>
      <c r="C1127" s="16" t="s">
        <v>88</v>
      </c>
      <c r="D1127" s="16" t="s">
        <v>5056</v>
      </c>
      <c r="E1127" s="18">
        <v>45026</v>
      </c>
      <c r="F1127" s="16" t="s">
        <v>5058</v>
      </c>
      <c r="G1127" s="19">
        <v>13096800</v>
      </c>
      <c r="H1127" s="19">
        <v>13096800</v>
      </c>
      <c r="I1127" s="19">
        <v>13096800</v>
      </c>
      <c r="J1127" s="19">
        <v>0</v>
      </c>
      <c r="K1127" s="19">
        <v>0</v>
      </c>
      <c r="L1127" s="19">
        <v>0</v>
      </c>
      <c r="M1127" s="19">
        <v>0</v>
      </c>
      <c r="N1127" s="19">
        <v>0</v>
      </c>
      <c r="O1127" s="19">
        <v>0</v>
      </c>
      <c r="P1127" s="66" t="s">
        <v>10500</v>
      </c>
    </row>
    <row r="1128" spans="1:16">
      <c r="A1128" s="98">
        <v>1339</v>
      </c>
      <c r="B1128" s="16" t="s">
        <v>2102</v>
      </c>
      <c r="C1128" s="16" t="s">
        <v>88</v>
      </c>
      <c r="D1128" s="16" t="s">
        <v>5059</v>
      </c>
      <c r="E1128" s="18">
        <v>45206</v>
      </c>
      <c r="F1128" s="16" t="s">
        <v>5061</v>
      </c>
      <c r="G1128" s="19">
        <v>13619200</v>
      </c>
      <c r="H1128" s="19">
        <v>13619200</v>
      </c>
      <c r="I1128" s="19">
        <v>13619200</v>
      </c>
      <c r="J1128" s="19">
        <v>0</v>
      </c>
      <c r="K1128" s="19">
        <v>0</v>
      </c>
      <c r="L1128" s="19">
        <v>0</v>
      </c>
      <c r="M1128" s="19">
        <v>0</v>
      </c>
      <c r="N1128" s="19">
        <v>0</v>
      </c>
      <c r="O1128" s="19">
        <v>0</v>
      </c>
      <c r="P1128" s="66" t="s">
        <v>10500</v>
      </c>
    </row>
    <row r="1129" spans="1:16">
      <c r="A1129" s="98">
        <v>1340</v>
      </c>
      <c r="B1129" s="16" t="s">
        <v>2102</v>
      </c>
      <c r="C1129" s="16" t="s">
        <v>88</v>
      </c>
      <c r="D1129" s="16" t="s">
        <v>5062</v>
      </c>
      <c r="E1129" s="18">
        <v>45229</v>
      </c>
      <c r="F1129" s="16" t="s">
        <v>4970</v>
      </c>
      <c r="G1129" s="19">
        <v>13341600</v>
      </c>
      <c r="H1129" s="19">
        <v>13341600</v>
      </c>
      <c r="I1129" s="19">
        <v>13341600</v>
      </c>
      <c r="J1129" s="19">
        <v>0</v>
      </c>
      <c r="K1129" s="19">
        <v>0</v>
      </c>
      <c r="L1129" s="19">
        <v>0</v>
      </c>
      <c r="M1129" s="19">
        <v>0</v>
      </c>
      <c r="N1129" s="19">
        <v>0</v>
      </c>
      <c r="O1129" s="19">
        <v>0</v>
      </c>
      <c r="P1129" s="66" t="s">
        <v>10500</v>
      </c>
    </row>
    <row r="1130" spans="1:16">
      <c r="A1130" s="98">
        <v>1341</v>
      </c>
      <c r="B1130" s="16" t="s">
        <v>2102</v>
      </c>
      <c r="C1130" s="16" t="s">
        <v>88</v>
      </c>
      <c r="D1130" s="16" t="s">
        <v>5064</v>
      </c>
      <c r="E1130" s="18">
        <v>45026</v>
      </c>
      <c r="F1130" s="16" t="s">
        <v>3089</v>
      </c>
      <c r="G1130" s="19">
        <v>12889600</v>
      </c>
      <c r="H1130" s="19">
        <v>12889600</v>
      </c>
      <c r="I1130" s="19">
        <v>12889600</v>
      </c>
      <c r="J1130" s="19">
        <v>0</v>
      </c>
      <c r="K1130" s="19">
        <v>0</v>
      </c>
      <c r="L1130" s="19">
        <v>0</v>
      </c>
      <c r="M1130" s="19">
        <v>0</v>
      </c>
      <c r="N1130" s="19">
        <v>0</v>
      </c>
      <c r="O1130" s="19">
        <v>0</v>
      </c>
      <c r="P1130" s="66" t="s">
        <v>10500</v>
      </c>
    </row>
    <row r="1131" spans="1:16">
      <c r="A1131" s="98">
        <v>1342</v>
      </c>
      <c r="B1131" s="16" t="s">
        <v>2102</v>
      </c>
      <c r="C1131" s="16" t="s">
        <v>88</v>
      </c>
      <c r="D1131" s="16" t="s">
        <v>5066</v>
      </c>
      <c r="E1131" s="18">
        <v>45026</v>
      </c>
      <c r="F1131" s="16" t="s">
        <v>2640</v>
      </c>
      <c r="G1131" s="19">
        <v>13219200</v>
      </c>
      <c r="H1131" s="19">
        <v>13219200</v>
      </c>
      <c r="I1131" s="19">
        <v>13219200</v>
      </c>
      <c r="J1131" s="19">
        <v>0</v>
      </c>
      <c r="K1131" s="19">
        <v>0</v>
      </c>
      <c r="L1131" s="19">
        <v>0</v>
      </c>
      <c r="M1131" s="19">
        <v>0</v>
      </c>
      <c r="N1131" s="19">
        <v>0</v>
      </c>
      <c r="O1131" s="19">
        <v>0</v>
      </c>
      <c r="P1131" s="66" t="s">
        <v>10500</v>
      </c>
    </row>
    <row r="1132" spans="1:16">
      <c r="A1132" s="98">
        <v>1343</v>
      </c>
      <c r="B1132" s="16" t="s">
        <v>2102</v>
      </c>
      <c r="C1132" s="16" t="s">
        <v>88</v>
      </c>
      <c r="D1132" s="16" t="s">
        <v>5068</v>
      </c>
      <c r="E1132" s="18">
        <v>45157</v>
      </c>
      <c r="F1132" s="16" t="s">
        <v>2083</v>
      </c>
      <c r="G1132" s="19">
        <v>13497600</v>
      </c>
      <c r="H1132" s="19">
        <v>13497600</v>
      </c>
      <c r="I1132" s="19">
        <v>13497600</v>
      </c>
      <c r="J1132" s="19">
        <v>0</v>
      </c>
      <c r="K1132" s="19">
        <v>0</v>
      </c>
      <c r="L1132" s="19">
        <v>0</v>
      </c>
      <c r="M1132" s="19">
        <v>0</v>
      </c>
      <c r="N1132" s="19">
        <v>0</v>
      </c>
      <c r="O1132" s="19">
        <v>0</v>
      </c>
      <c r="P1132" s="66" t="s">
        <v>10500</v>
      </c>
    </row>
    <row r="1133" spans="1:16">
      <c r="A1133" s="98">
        <v>1344</v>
      </c>
      <c r="B1133" s="16" t="s">
        <v>2102</v>
      </c>
      <c r="C1133" s="16" t="s">
        <v>88</v>
      </c>
      <c r="D1133" s="16" t="s">
        <v>5070</v>
      </c>
      <c r="E1133" s="18">
        <v>45251</v>
      </c>
      <c r="F1133" s="16" t="s">
        <v>3652</v>
      </c>
      <c r="G1133" s="19">
        <v>13219200</v>
      </c>
      <c r="H1133" s="19">
        <v>13219200</v>
      </c>
      <c r="I1133" s="19">
        <v>13219200</v>
      </c>
      <c r="J1133" s="19">
        <v>0</v>
      </c>
      <c r="K1133" s="19">
        <v>0</v>
      </c>
      <c r="L1133" s="19">
        <v>0</v>
      </c>
      <c r="M1133" s="19">
        <v>0</v>
      </c>
      <c r="N1133" s="19">
        <v>0</v>
      </c>
      <c r="O1133" s="19">
        <v>0</v>
      </c>
      <c r="P1133" s="66" t="s">
        <v>10500</v>
      </c>
    </row>
    <row r="1134" spans="1:16">
      <c r="A1134" s="98">
        <v>1345</v>
      </c>
      <c r="B1134" s="16" t="s">
        <v>2102</v>
      </c>
      <c r="C1134" s="16" t="s">
        <v>88</v>
      </c>
      <c r="D1134" s="16" t="s">
        <v>5072</v>
      </c>
      <c r="E1134" s="18">
        <v>45290</v>
      </c>
      <c r="F1134" s="16" t="s">
        <v>2922</v>
      </c>
      <c r="G1134" s="19">
        <v>13619200</v>
      </c>
      <c r="H1134" s="19">
        <v>13619200</v>
      </c>
      <c r="I1134" s="19">
        <v>13619200</v>
      </c>
      <c r="J1134" s="19">
        <v>0</v>
      </c>
      <c r="K1134" s="19">
        <v>0</v>
      </c>
      <c r="L1134" s="19">
        <v>0</v>
      </c>
      <c r="M1134" s="19">
        <v>0</v>
      </c>
      <c r="N1134" s="19">
        <v>0</v>
      </c>
      <c r="O1134" s="19">
        <v>0</v>
      </c>
      <c r="P1134" s="66" t="s">
        <v>10500</v>
      </c>
    </row>
    <row r="1135" spans="1:16">
      <c r="A1135" s="98">
        <v>1346</v>
      </c>
      <c r="B1135" s="16" t="s">
        <v>2102</v>
      </c>
      <c r="C1135" s="16" t="s">
        <v>88</v>
      </c>
      <c r="D1135" s="16" t="s">
        <v>5074</v>
      </c>
      <c r="E1135" s="18">
        <v>45304</v>
      </c>
      <c r="F1135" s="16" t="s">
        <v>2810</v>
      </c>
      <c r="G1135" s="19">
        <v>13708800</v>
      </c>
      <c r="H1135" s="19">
        <v>13708800</v>
      </c>
      <c r="I1135" s="19">
        <v>13708800</v>
      </c>
      <c r="J1135" s="19">
        <v>0</v>
      </c>
      <c r="K1135" s="19">
        <v>0</v>
      </c>
      <c r="L1135" s="19">
        <v>0</v>
      </c>
      <c r="M1135" s="19">
        <v>0</v>
      </c>
      <c r="N1135" s="19">
        <v>0</v>
      </c>
      <c r="O1135" s="19">
        <v>0</v>
      </c>
      <c r="P1135" s="66" t="s">
        <v>10500</v>
      </c>
    </row>
    <row r="1136" spans="1:16">
      <c r="A1136" s="98">
        <v>1347</v>
      </c>
      <c r="B1136" s="16" t="s">
        <v>2102</v>
      </c>
      <c r="C1136" s="16" t="s">
        <v>88</v>
      </c>
      <c r="D1136" s="16" t="s">
        <v>5076</v>
      </c>
      <c r="E1136" s="18">
        <v>45183</v>
      </c>
      <c r="F1136" s="16" t="s">
        <v>5078</v>
      </c>
      <c r="G1136" s="19">
        <v>13740800</v>
      </c>
      <c r="H1136" s="19">
        <v>13740800</v>
      </c>
      <c r="I1136" s="19">
        <v>13740800</v>
      </c>
      <c r="J1136" s="19">
        <v>0</v>
      </c>
      <c r="K1136" s="19">
        <v>0</v>
      </c>
      <c r="L1136" s="19">
        <v>0</v>
      </c>
      <c r="M1136" s="19">
        <v>0</v>
      </c>
      <c r="N1136" s="19">
        <v>0</v>
      </c>
      <c r="O1136" s="19">
        <v>0</v>
      </c>
      <c r="P1136" s="66" t="s">
        <v>10500</v>
      </c>
    </row>
    <row r="1137" spans="1:16">
      <c r="A1137" s="98">
        <v>2697</v>
      </c>
      <c r="B1137" s="16" t="s">
        <v>1722</v>
      </c>
      <c r="C1137" s="16" t="s">
        <v>85</v>
      </c>
      <c r="D1137" s="16" t="s">
        <v>5196</v>
      </c>
      <c r="E1137" s="18">
        <v>44739</v>
      </c>
      <c r="F1137" s="16" t="s">
        <v>2330</v>
      </c>
      <c r="G1137" s="19">
        <v>2057000</v>
      </c>
      <c r="H1137" s="19">
        <v>2057000</v>
      </c>
      <c r="I1137" s="19">
        <v>2057000</v>
      </c>
      <c r="J1137" s="19">
        <v>0</v>
      </c>
      <c r="K1137" s="19">
        <v>0</v>
      </c>
      <c r="L1137" s="19">
        <v>0</v>
      </c>
      <c r="M1137" s="19">
        <v>0</v>
      </c>
      <c r="N1137" s="19">
        <v>0</v>
      </c>
      <c r="O1137" s="19">
        <v>0</v>
      </c>
      <c r="P1137" s="66" t="s">
        <v>10500</v>
      </c>
    </row>
    <row r="1138" spans="1:16">
      <c r="A1138" s="98">
        <v>2698</v>
      </c>
      <c r="B1138" s="16" t="s">
        <v>1722</v>
      </c>
      <c r="C1138" s="16" t="s">
        <v>85</v>
      </c>
      <c r="D1138" s="16" t="s">
        <v>5198</v>
      </c>
      <c r="E1138" s="18">
        <v>44078</v>
      </c>
      <c r="F1138" s="16" t="s">
        <v>5200</v>
      </c>
      <c r="G1138" s="19">
        <v>2000000</v>
      </c>
      <c r="H1138" s="19">
        <v>2000000</v>
      </c>
      <c r="I1138" s="19">
        <v>2000000</v>
      </c>
      <c r="J1138" s="19">
        <v>0</v>
      </c>
      <c r="K1138" s="19">
        <v>0</v>
      </c>
      <c r="L1138" s="19">
        <v>0</v>
      </c>
      <c r="M1138" s="19">
        <v>0</v>
      </c>
      <c r="N1138" s="19">
        <v>0</v>
      </c>
      <c r="O1138" s="19">
        <v>0</v>
      </c>
      <c r="P1138" s="66" t="s">
        <v>10500</v>
      </c>
    </row>
    <row r="1139" spans="1:16">
      <c r="A1139" s="98">
        <v>2699</v>
      </c>
      <c r="B1139" s="16" t="s">
        <v>1722</v>
      </c>
      <c r="C1139" s="16" t="s">
        <v>85</v>
      </c>
      <c r="D1139" s="16" t="s">
        <v>5201</v>
      </c>
      <c r="E1139" s="18">
        <v>44408</v>
      </c>
      <c r="F1139" s="16" t="s">
        <v>5203</v>
      </c>
      <c r="G1139" s="19">
        <v>2121698</v>
      </c>
      <c r="H1139" s="19">
        <v>2121698</v>
      </c>
      <c r="I1139" s="19">
        <v>2121698</v>
      </c>
      <c r="J1139" s="19">
        <v>0</v>
      </c>
      <c r="K1139" s="19">
        <v>0</v>
      </c>
      <c r="L1139" s="19">
        <v>0</v>
      </c>
      <c r="M1139" s="19">
        <v>0</v>
      </c>
      <c r="N1139" s="19">
        <v>0</v>
      </c>
      <c r="O1139" s="19">
        <v>0</v>
      </c>
      <c r="P1139" s="66" t="s">
        <v>10500</v>
      </c>
    </row>
    <row r="1140" spans="1:16">
      <c r="A1140" s="98">
        <v>2700</v>
      </c>
      <c r="B1140" s="16" t="s">
        <v>1722</v>
      </c>
      <c r="C1140" s="16" t="s">
        <v>85</v>
      </c>
      <c r="D1140" s="16" t="s">
        <v>5204</v>
      </c>
      <c r="E1140" s="18">
        <v>44663</v>
      </c>
      <c r="F1140" s="16" t="s">
        <v>5095</v>
      </c>
      <c r="G1140" s="19">
        <v>2019600</v>
      </c>
      <c r="H1140" s="19">
        <v>2019600</v>
      </c>
      <c r="I1140" s="19">
        <v>2019600</v>
      </c>
      <c r="J1140" s="19">
        <v>0</v>
      </c>
      <c r="K1140" s="19">
        <v>0</v>
      </c>
      <c r="L1140" s="19">
        <v>0</v>
      </c>
      <c r="M1140" s="19">
        <v>0</v>
      </c>
      <c r="N1140" s="19">
        <v>0</v>
      </c>
      <c r="O1140" s="19">
        <v>0</v>
      </c>
      <c r="P1140" s="66" t="s">
        <v>10500</v>
      </c>
    </row>
    <row r="1141" spans="1:16">
      <c r="A1141" s="98">
        <v>2701</v>
      </c>
      <c r="B1141" s="16" t="s">
        <v>1722</v>
      </c>
      <c r="C1141" s="16" t="s">
        <v>85</v>
      </c>
      <c r="D1141" s="16" t="s">
        <v>5206</v>
      </c>
      <c r="E1141" s="18">
        <v>44522</v>
      </c>
      <c r="F1141" s="16" t="s">
        <v>5131</v>
      </c>
      <c r="G1141" s="19">
        <v>1870000</v>
      </c>
      <c r="H1141" s="19">
        <v>1870000</v>
      </c>
      <c r="I1141" s="19">
        <v>1870000</v>
      </c>
      <c r="J1141" s="19">
        <v>0</v>
      </c>
      <c r="K1141" s="19">
        <v>0</v>
      </c>
      <c r="L1141" s="19">
        <v>0</v>
      </c>
      <c r="M1141" s="19">
        <v>0</v>
      </c>
      <c r="N1141" s="19">
        <v>0</v>
      </c>
      <c r="O1141" s="19">
        <v>0</v>
      </c>
      <c r="P1141" s="66" t="s">
        <v>10500</v>
      </c>
    </row>
    <row r="1142" spans="1:16">
      <c r="A1142" s="98">
        <v>2702</v>
      </c>
      <c r="B1142" s="16" t="s">
        <v>1722</v>
      </c>
      <c r="C1142" s="16" t="s">
        <v>85</v>
      </c>
      <c r="D1142" s="16" t="s">
        <v>5207</v>
      </c>
      <c r="E1142" s="18">
        <v>42509</v>
      </c>
      <c r="F1142" s="16" t="s">
        <v>5085</v>
      </c>
      <c r="G1142" s="19">
        <v>2100000</v>
      </c>
      <c r="H1142" s="19">
        <v>2100000</v>
      </c>
      <c r="I1142" s="19">
        <v>2100000</v>
      </c>
      <c r="J1142" s="19">
        <v>0</v>
      </c>
      <c r="K1142" s="19">
        <v>0</v>
      </c>
      <c r="L1142" s="19">
        <v>0</v>
      </c>
      <c r="M1142" s="19">
        <v>0</v>
      </c>
      <c r="N1142" s="19">
        <v>0</v>
      </c>
      <c r="O1142" s="19">
        <v>0</v>
      </c>
      <c r="P1142" s="66" t="s">
        <v>10500</v>
      </c>
    </row>
    <row r="1143" spans="1:16">
      <c r="A1143" s="98">
        <v>2703</v>
      </c>
      <c r="B1143" s="16" t="s">
        <v>1722</v>
      </c>
      <c r="C1143" s="16" t="s">
        <v>85</v>
      </c>
      <c r="D1143" s="16" t="s">
        <v>5209</v>
      </c>
      <c r="E1143" s="18">
        <v>44500</v>
      </c>
      <c r="F1143" s="16" t="s">
        <v>5211</v>
      </c>
      <c r="G1143" s="19">
        <v>2030000</v>
      </c>
      <c r="H1143" s="19">
        <v>2030000</v>
      </c>
      <c r="I1143" s="19">
        <v>2030000</v>
      </c>
      <c r="J1143" s="19">
        <v>0</v>
      </c>
      <c r="K1143" s="19">
        <v>0</v>
      </c>
      <c r="L1143" s="19">
        <v>0</v>
      </c>
      <c r="M1143" s="19">
        <v>0</v>
      </c>
      <c r="N1143" s="19">
        <v>0</v>
      </c>
      <c r="O1143" s="19">
        <v>0</v>
      </c>
      <c r="P1143" s="66" t="s">
        <v>10500</v>
      </c>
    </row>
    <row r="1144" spans="1:16">
      <c r="A1144" s="98">
        <v>2704</v>
      </c>
      <c r="B1144" s="16" t="s">
        <v>1722</v>
      </c>
      <c r="C1144" s="16" t="s">
        <v>85</v>
      </c>
      <c r="D1144" s="16" t="s">
        <v>5212</v>
      </c>
      <c r="E1144" s="18">
        <v>44500</v>
      </c>
      <c r="F1144" s="16" t="s">
        <v>5211</v>
      </c>
      <c r="G1144" s="19">
        <v>2030000</v>
      </c>
      <c r="H1144" s="19">
        <v>2030000</v>
      </c>
      <c r="I1144" s="19">
        <v>2030000</v>
      </c>
      <c r="J1144" s="19">
        <v>0</v>
      </c>
      <c r="K1144" s="19">
        <v>0</v>
      </c>
      <c r="L1144" s="19">
        <v>0</v>
      </c>
      <c r="M1144" s="19">
        <v>0</v>
      </c>
      <c r="N1144" s="19">
        <v>0</v>
      </c>
      <c r="O1144" s="19">
        <v>0</v>
      </c>
      <c r="P1144" s="66" t="s">
        <v>10500</v>
      </c>
    </row>
    <row r="1145" spans="1:16">
      <c r="A1145" s="98">
        <v>2705</v>
      </c>
      <c r="B1145" s="16" t="s">
        <v>1722</v>
      </c>
      <c r="C1145" s="16" t="s">
        <v>85</v>
      </c>
      <c r="D1145" s="16" t="s">
        <v>5214</v>
      </c>
      <c r="E1145" s="18">
        <v>44404</v>
      </c>
      <c r="F1145" s="16" t="s">
        <v>5216</v>
      </c>
      <c r="G1145" s="19">
        <v>2451650</v>
      </c>
      <c r="H1145" s="19">
        <v>2451650</v>
      </c>
      <c r="I1145" s="19">
        <v>2451650</v>
      </c>
      <c r="J1145" s="19">
        <v>0</v>
      </c>
      <c r="K1145" s="19">
        <v>0</v>
      </c>
      <c r="L1145" s="19">
        <v>0</v>
      </c>
      <c r="M1145" s="19">
        <v>0</v>
      </c>
      <c r="N1145" s="19">
        <v>0</v>
      </c>
      <c r="O1145" s="19">
        <v>0</v>
      </c>
      <c r="P1145" s="66" t="s">
        <v>10500</v>
      </c>
    </row>
    <row r="1146" spans="1:16">
      <c r="A1146" s="98">
        <v>2706</v>
      </c>
      <c r="B1146" s="16" t="s">
        <v>1722</v>
      </c>
      <c r="C1146" s="16" t="s">
        <v>85</v>
      </c>
      <c r="D1146" s="16" t="s">
        <v>5217</v>
      </c>
      <c r="E1146" s="18">
        <v>43645</v>
      </c>
      <c r="F1146" s="16" t="s">
        <v>5150</v>
      </c>
      <c r="G1146" s="19">
        <v>2935900</v>
      </c>
      <c r="H1146" s="19">
        <v>2935900</v>
      </c>
      <c r="I1146" s="19">
        <v>2935900</v>
      </c>
      <c r="J1146" s="19">
        <v>0</v>
      </c>
      <c r="K1146" s="19">
        <v>0</v>
      </c>
      <c r="L1146" s="19">
        <v>0</v>
      </c>
      <c r="M1146" s="19">
        <v>0</v>
      </c>
      <c r="N1146" s="19">
        <v>0</v>
      </c>
      <c r="O1146" s="19">
        <v>0</v>
      </c>
      <c r="P1146" s="66" t="s">
        <v>10500</v>
      </c>
    </row>
    <row r="1147" spans="1:16">
      <c r="A1147" s="98">
        <v>2707</v>
      </c>
      <c r="B1147" s="16" t="s">
        <v>1722</v>
      </c>
      <c r="C1147" s="16" t="s">
        <v>85</v>
      </c>
      <c r="D1147" s="16" t="s">
        <v>5218</v>
      </c>
      <c r="E1147" s="18">
        <v>44628</v>
      </c>
      <c r="F1147" s="16" t="s">
        <v>2857</v>
      </c>
      <c r="G1147" s="19">
        <v>1932832</v>
      </c>
      <c r="H1147" s="19">
        <v>1932832</v>
      </c>
      <c r="I1147" s="19">
        <v>1932832</v>
      </c>
      <c r="J1147" s="19">
        <v>0</v>
      </c>
      <c r="K1147" s="19">
        <v>0</v>
      </c>
      <c r="L1147" s="19">
        <v>0</v>
      </c>
      <c r="M1147" s="19">
        <v>0</v>
      </c>
      <c r="N1147" s="19">
        <v>0</v>
      </c>
      <c r="O1147" s="19">
        <v>0</v>
      </c>
      <c r="P1147" s="66" t="s">
        <v>10500</v>
      </c>
    </row>
    <row r="1148" spans="1:16">
      <c r="A1148" s="98">
        <v>2708</v>
      </c>
      <c r="B1148" s="16" t="s">
        <v>1722</v>
      </c>
      <c r="C1148" s="16" t="s">
        <v>85</v>
      </c>
      <c r="D1148" s="16" t="s">
        <v>3331</v>
      </c>
      <c r="E1148" s="18">
        <v>44628</v>
      </c>
      <c r="F1148" s="16" t="s">
        <v>5221</v>
      </c>
      <c r="G1148" s="19">
        <v>1932832</v>
      </c>
      <c r="H1148" s="19">
        <v>1932832</v>
      </c>
      <c r="I1148" s="19">
        <v>1932832</v>
      </c>
      <c r="J1148" s="19">
        <v>0</v>
      </c>
      <c r="K1148" s="19">
        <v>0</v>
      </c>
      <c r="L1148" s="19">
        <v>0</v>
      </c>
      <c r="M1148" s="19">
        <v>0</v>
      </c>
      <c r="N1148" s="19">
        <v>0</v>
      </c>
      <c r="O1148" s="19">
        <v>0</v>
      </c>
      <c r="P1148" s="66" t="s">
        <v>10500</v>
      </c>
    </row>
    <row r="1149" spans="1:16">
      <c r="A1149" s="98">
        <v>2709</v>
      </c>
      <c r="B1149" s="16" t="s">
        <v>1722</v>
      </c>
      <c r="C1149" s="16" t="s">
        <v>85</v>
      </c>
      <c r="D1149" s="16" t="s">
        <v>5222</v>
      </c>
      <c r="E1149" s="18">
        <v>44663</v>
      </c>
      <c r="F1149" s="16" t="s">
        <v>5186</v>
      </c>
      <c r="G1149" s="19">
        <v>2036243</v>
      </c>
      <c r="H1149" s="19">
        <v>2036243</v>
      </c>
      <c r="I1149" s="19">
        <v>2036243</v>
      </c>
      <c r="J1149" s="19">
        <v>0</v>
      </c>
      <c r="K1149" s="19">
        <v>0</v>
      </c>
      <c r="L1149" s="19">
        <v>0</v>
      </c>
      <c r="M1149" s="19">
        <v>0</v>
      </c>
      <c r="N1149" s="19">
        <v>0</v>
      </c>
      <c r="O1149" s="19">
        <v>0</v>
      </c>
      <c r="P1149" s="66" t="s">
        <v>10500</v>
      </c>
    </row>
    <row r="1150" spans="1:16">
      <c r="A1150" s="98">
        <v>2710</v>
      </c>
      <c r="B1150" s="16" t="s">
        <v>1722</v>
      </c>
      <c r="C1150" s="16" t="s">
        <v>85</v>
      </c>
      <c r="D1150" s="16" t="s">
        <v>5223</v>
      </c>
      <c r="E1150" s="18">
        <v>44663</v>
      </c>
      <c r="F1150" s="16" t="s">
        <v>5186</v>
      </c>
      <c r="G1150" s="19">
        <v>2036243</v>
      </c>
      <c r="H1150" s="19">
        <v>2036243</v>
      </c>
      <c r="I1150" s="19">
        <v>2036243</v>
      </c>
      <c r="J1150" s="19">
        <v>0</v>
      </c>
      <c r="K1150" s="19">
        <v>0</v>
      </c>
      <c r="L1150" s="19">
        <v>0</v>
      </c>
      <c r="M1150" s="19">
        <v>0</v>
      </c>
      <c r="N1150" s="19">
        <v>0</v>
      </c>
      <c r="O1150" s="19">
        <v>0</v>
      </c>
      <c r="P1150" s="66" t="s">
        <v>10500</v>
      </c>
    </row>
    <row r="1151" spans="1:16">
      <c r="A1151" s="98">
        <v>2711</v>
      </c>
      <c r="B1151" s="16" t="s">
        <v>1722</v>
      </c>
      <c r="C1151" s="16" t="s">
        <v>85</v>
      </c>
      <c r="D1151" s="16" t="s">
        <v>5224</v>
      </c>
      <c r="E1151" s="18">
        <v>44722</v>
      </c>
      <c r="F1151" s="16" t="s">
        <v>5184</v>
      </c>
      <c r="G1151" s="19">
        <v>2157000</v>
      </c>
      <c r="H1151" s="19">
        <v>2157000</v>
      </c>
      <c r="I1151" s="19">
        <v>2157000</v>
      </c>
      <c r="J1151" s="19">
        <v>0</v>
      </c>
      <c r="K1151" s="19">
        <v>0</v>
      </c>
      <c r="L1151" s="19">
        <v>0</v>
      </c>
      <c r="M1151" s="19">
        <v>0</v>
      </c>
      <c r="N1151" s="19">
        <v>0</v>
      </c>
      <c r="O1151" s="19">
        <v>0</v>
      </c>
      <c r="P1151" s="66" t="s">
        <v>10500</v>
      </c>
    </row>
    <row r="1152" spans="1:16">
      <c r="A1152" s="98">
        <v>2712</v>
      </c>
      <c r="B1152" s="16" t="s">
        <v>1722</v>
      </c>
      <c r="C1152" s="16" t="s">
        <v>85</v>
      </c>
      <c r="D1152" s="16" t="s">
        <v>5226</v>
      </c>
      <c r="E1152" s="18">
        <v>42424</v>
      </c>
      <c r="F1152" s="16" t="s">
        <v>5228</v>
      </c>
      <c r="G1152" s="19">
        <v>2200000</v>
      </c>
      <c r="H1152" s="19">
        <v>2200000</v>
      </c>
      <c r="I1152" s="19">
        <v>2200000</v>
      </c>
      <c r="J1152" s="19">
        <v>0</v>
      </c>
      <c r="K1152" s="19">
        <v>0</v>
      </c>
      <c r="L1152" s="19">
        <v>0</v>
      </c>
      <c r="M1152" s="19">
        <v>0</v>
      </c>
      <c r="N1152" s="19">
        <v>0</v>
      </c>
      <c r="O1152" s="19">
        <v>0</v>
      </c>
      <c r="P1152" s="66" t="s">
        <v>10500</v>
      </c>
    </row>
    <row r="1153" spans="1:16">
      <c r="A1153" s="98">
        <v>2713</v>
      </c>
      <c r="B1153" s="16" t="s">
        <v>1722</v>
      </c>
      <c r="C1153" s="16" t="s">
        <v>85</v>
      </c>
      <c r="D1153" s="16" t="s">
        <v>5229</v>
      </c>
      <c r="E1153" s="18">
        <v>44628</v>
      </c>
      <c r="F1153" s="16" t="s">
        <v>5100</v>
      </c>
      <c r="G1153" s="19">
        <v>2000000</v>
      </c>
      <c r="H1153" s="19">
        <v>2000000</v>
      </c>
      <c r="I1153" s="19">
        <v>2000000</v>
      </c>
      <c r="J1153" s="19">
        <v>0</v>
      </c>
      <c r="K1153" s="19">
        <v>0</v>
      </c>
      <c r="L1153" s="19">
        <v>0</v>
      </c>
      <c r="M1153" s="19">
        <v>0</v>
      </c>
      <c r="N1153" s="19">
        <v>0</v>
      </c>
      <c r="O1153" s="19">
        <v>0</v>
      </c>
      <c r="P1153" s="66" t="s">
        <v>10500</v>
      </c>
    </row>
    <row r="1154" spans="1:16">
      <c r="A1154" s="98">
        <v>2714</v>
      </c>
      <c r="B1154" s="16" t="s">
        <v>1722</v>
      </c>
      <c r="C1154" s="16" t="s">
        <v>85</v>
      </c>
      <c r="D1154" s="16" t="s">
        <v>5231</v>
      </c>
      <c r="E1154" s="18">
        <v>44561</v>
      </c>
      <c r="F1154" s="16" t="s">
        <v>5233</v>
      </c>
      <c r="G1154" s="19">
        <v>2000000</v>
      </c>
      <c r="H1154" s="19">
        <v>2000000</v>
      </c>
      <c r="I1154" s="19">
        <v>2000000</v>
      </c>
      <c r="J1154" s="19">
        <v>0</v>
      </c>
      <c r="K1154" s="19">
        <v>0</v>
      </c>
      <c r="L1154" s="19">
        <v>0</v>
      </c>
      <c r="M1154" s="19">
        <v>0</v>
      </c>
      <c r="N1154" s="19">
        <v>0</v>
      </c>
      <c r="O1154" s="19">
        <v>0</v>
      </c>
      <c r="P1154" s="66" t="s">
        <v>10500</v>
      </c>
    </row>
    <row r="1155" spans="1:16">
      <c r="A1155" s="98">
        <v>2715</v>
      </c>
      <c r="B1155" s="16" t="s">
        <v>1722</v>
      </c>
      <c r="C1155" s="16" t="s">
        <v>85</v>
      </c>
      <c r="D1155" s="16" t="s">
        <v>5234</v>
      </c>
      <c r="E1155" s="18">
        <v>44628</v>
      </c>
      <c r="F1155" s="16" t="s">
        <v>5221</v>
      </c>
      <c r="G1155" s="19">
        <v>2000000</v>
      </c>
      <c r="H1155" s="19">
        <v>2000000</v>
      </c>
      <c r="I1155" s="19">
        <v>2000000</v>
      </c>
      <c r="J1155" s="19">
        <v>0</v>
      </c>
      <c r="K1155" s="19">
        <v>0</v>
      </c>
      <c r="L1155" s="19">
        <v>0</v>
      </c>
      <c r="M1155" s="19">
        <v>0</v>
      </c>
      <c r="N1155" s="19">
        <v>0</v>
      </c>
      <c r="O1155" s="19">
        <v>0</v>
      </c>
      <c r="P1155" s="66" t="s">
        <v>10500</v>
      </c>
    </row>
    <row r="1156" spans="1:16">
      <c r="A1156" s="98">
        <v>2716</v>
      </c>
      <c r="B1156" s="16" t="s">
        <v>1722</v>
      </c>
      <c r="C1156" s="16" t="s">
        <v>85</v>
      </c>
      <c r="D1156" s="16" t="s">
        <v>5236</v>
      </c>
      <c r="E1156" s="18">
        <v>44628</v>
      </c>
      <c r="F1156" s="16" t="s">
        <v>5135</v>
      </c>
      <c r="G1156" s="19">
        <v>2000000</v>
      </c>
      <c r="H1156" s="19">
        <v>2000000</v>
      </c>
      <c r="I1156" s="19">
        <v>2000000</v>
      </c>
      <c r="J1156" s="19">
        <v>0</v>
      </c>
      <c r="K1156" s="19">
        <v>0</v>
      </c>
      <c r="L1156" s="19">
        <v>0</v>
      </c>
      <c r="M1156" s="19">
        <v>0</v>
      </c>
      <c r="N1156" s="19">
        <v>0</v>
      </c>
      <c r="O1156" s="19">
        <v>0</v>
      </c>
      <c r="P1156" s="66" t="s">
        <v>10500</v>
      </c>
    </row>
    <row r="1157" spans="1:16">
      <c r="A1157" s="98">
        <v>2717</v>
      </c>
      <c r="B1157" s="16" t="s">
        <v>1722</v>
      </c>
      <c r="C1157" s="16" t="s">
        <v>85</v>
      </c>
      <c r="D1157" s="16" t="s">
        <v>5238</v>
      </c>
      <c r="E1157" s="18">
        <v>44592</v>
      </c>
      <c r="F1157" s="16" t="s">
        <v>5100</v>
      </c>
      <c r="G1157" s="19">
        <v>2000000</v>
      </c>
      <c r="H1157" s="19">
        <v>2000000</v>
      </c>
      <c r="I1157" s="19">
        <v>2000000</v>
      </c>
      <c r="J1157" s="19">
        <v>0</v>
      </c>
      <c r="K1157" s="19">
        <v>0</v>
      </c>
      <c r="L1157" s="19">
        <v>0</v>
      </c>
      <c r="M1157" s="19">
        <v>0</v>
      </c>
      <c r="N1157" s="19">
        <v>0</v>
      </c>
      <c r="O1157" s="19">
        <v>0</v>
      </c>
      <c r="P1157" s="66" t="s">
        <v>10500</v>
      </c>
    </row>
    <row r="1158" spans="1:16">
      <c r="A1158" s="98">
        <v>2718</v>
      </c>
      <c r="B1158" s="16" t="s">
        <v>1722</v>
      </c>
      <c r="C1158" s="16" t="s">
        <v>85</v>
      </c>
      <c r="D1158" s="16" t="s">
        <v>5240</v>
      </c>
      <c r="E1158" s="18">
        <v>44847</v>
      </c>
      <c r="F1158" s="16" t="s">
        <v>5242</v>
      </c>
      <c r="G1158" s="19">
        <v>2019600</v>
      </c>
      <c r="H1158" s="19">
        <v>2019600</v>
      </c>
      <c r="I1158" s="19">
        <v>2019600</v>
      </c>
      <c r="J1158" s="19">
        <v>0</v>
      </c>
      <c r="K1158" s="19">
        <v>0</v>
      </c>
      <c r="L1158" s="19">
        <v>0</v>
      </c>
      <c r="M1158" s="19">
        <v>0</v>
      </c>
      <c r="N1158" s="19">
        <v>0</v>
      </c>
      <c r="O1158" s="19">
        <v>0</v>
      </c>
      <c r="P1158" s="66" t="s">
        <v>10500</v>
      </c>
    </row>
    <row r="1159" spans="1:16">
      <c r="A1159" s="98">
        <v>2719</v>
      </c>
      <c r="B1159" s="16" t="s">
        <v>1722</v>
      </c>
      <c r="C1159" s="16" t="s">
        <v>85</v>
      </c>
      <c r="D1159" s="16" t="s">
        <v>2316</v>
      </c>
      <c r="E1159" s="18">
        <v>44603</v>
      </c>
      <c r="F1159" s="16" t="s">
        <v>5148</v>
      </c>
      <c r="G1159" s="19">
        <v>2074219</v>
      </c>
      <c r="H1159" s="19">
        <v>2074219</v>
      </c>
      <c r="I1159" s="19">
        <v>2074219</v>
      </c>
      <c r="J1159" s="19">
        <v>0</v>
      </c>
      <c r="K1159" s="19">
        <v>0</v>
      </c>
      <c r="L1159" s="19">
        <v>0</v>
      </c>
      <c r="M1159" s="19">
        <v>0</v>
      </c>
      <c r="N1159" s="19">
        <v>0</v>
      </c>
      <c r="O1159" s="19">
        <v>0</v>
      </c>
      <c r="P1159" s="66" t="s">
        <v>10500</v>
      </c>
    </row>
    <row r="1160" spans="1:16">
      <c r="A1160" s="98">
        <v>2720</v>
      </c>
      <c r="B1160" s="16" t="s">
        <v>1722</v>
      </c>
      <c r="C1160" s="16" t="s">
        <v>85</v>
      </c>
      <c r="D1160" s="16" t="s">
        <v>1555</v>
      </c>
      <c r="E1160" s="18">
        <v>45136</v>
      </c>
      <c r="F1160" s="16" t="s">
        <v>2429</v>
      </c>
      <c r="G1160" s="19">
        <v>1970980</v>
      </c>
      <c r="H1160" s="19">
        <v>1970980</v>
      </c>
      <c r="I1160" s="19">
        <v>1970980</v>
      </c>
      <c r="J1160" s="19">
        <v>0</v>
      </c>
      <c r="K1160" s="19">
        <v>0</v>
      </c>
      <c r="L1160" s="19">
        <v>0</v>
      </c>
      <c r="M1160" s="19">
        <v>0</v>
      </c>
      <c r="N1160" s="19">
        <v>0</v>
      </c>
      <c r="O1160" s="19">
        <v>0</v>
      </c>
      <c r="P1160" s="66" t="s">
        <v>10500</v>
      </c>
    </row>
    <row r="1161" spans="1:16">
      <c r="A1161" s="98">
        <v>2721</v>
      </c>
      <c r="B1161" s="16" t="s">
        <v>1722</v>
      </c>
      <c r="C1161" s="16" t="s">
        <v>85</v>
      </c>
      <c r="D1161" s="16" t="s">
        <v>5245</v>
      </c>
      <c r="E1161" s="18">
        <v>44883</v>
      </c>
      <c r="F1161" s="16" t="s">
        <v>4115</v>
      </c>
      <c r="G1161" s="19">
        <v>2019600</v>
      </c>
      <c r="H1161" s="19">
        <v>2019600</v>
      </c>
      <c r="I1161" s="19">
        <v>2019600</v>
      </c>
      <c r="J1161" s="19">
        <v>0</v>
      </c>
      <c r="K1161" s="19">
        <v>0</v>
      </c>
      <c r="L1161" s="19">
        <v>0</v>
      </c>
      <c r="M1161" s="19">
        <v>0</v>
      </c>
      <c r="N1161" s="19">
        <v>0</v>
      </c>
      <c r="O1161" s="19">
        <v>0</v>
      </c>
      <c r="P1161" s="66" t="s">
        <v>10500</v>
      </c>
    </row>
    <row r="1162" spans="1:16">
      <c r="A1162" s="98">
        <v>2722</v>
      </c>
      <c r="B1162" s="16" t="s">
        <v>1722</v>
      </c>
      <c r="C1162" s="16" t="s">
        <v>85</v>
      </c>
      <c r="D1162" s="16" t="s">
        <v>5247</v>
      </c>
      <c r="E1162" s="18">
        <v>45135</v>
      </c>
      <c r="F1162" s="16" t="s">
        <v>1968</v>
      </c>
      <c r="G1162" s="19">
        <v>1970980</v>
      </c>
      <c r="H1162" s="19">
        <v>1970980</v>
      </c>
      <c r="I1162" s="19">
        <v>1970980</v>
      </c>
      <c r="J1162" s="19">
        <v>0</v>
      </c>
      <c r="K1162" s="19">
        <v>0</v>
      </c>
      <c r="L1162" s="19">
        <v>0</v>
      </c>
      <c r="M1162" s="19">
        <v>0</v>
      </c>
      <c r="N1162" s="19">
        <v>0</v>
      </c>
      <c r="O1162" s="19">
        <v>0</v>
      </c>
      <c r="P1162" s="66" t="s">
        <v>10500</v>
      </c>
    </row>
    <row r="1163" spans="1:16">
      <c r="A1163" s="98">
        <v>2723</v>
      </c>
      <c r="B1163" s="16" t="s">
        <v>1722</v>
      </c>
      <c r="C1163" s="16" t="s">
        <v>85</v>
      </c>
      <c r="D1163" s="16" t="s">
        <v>5249</v>
      </c>
      <c r="E1163" s="18">
        <v>45135</v>
      </c>
      <c r="F1163" s="16" t="s">
        <v>2603</v>
      </c>
      <c r="G1163" s="19">
        <v>1970980</v>
      </c>
      <c r="H1163" s="19">
        <v>1970980</v>
      </c>
      <c r="I1163" s="19">
        <v>1970980</v>
      </c>
      <c r="J1163" s="19">
        <v>0</v>
      </c>
      <c r="K1163" s="19">
        <v>0</v>
      </c>
      <c r="L1163" s="19">
        <v>0</v>
      </c>
      <c r="M1163" s="19">
        <v>0</v>
      </c>
      <c r="N1163" s="19">
        <v>0</v>
      </c>
      <c r="O1163" s="19">
        <v>0</v>
      </c>
      <c r="P1163" s="66" t="s">
        <v>10500</v>
      </c>
    </row>
    <row r="1164" spans="1:16">
      <c r="A1164" s="98">
        <v>2724</v>
      </c>
      <c r="B1164" s="16" t="s">
        <v>1722</v>
      </c>
      <c r="C1164" s="16" t="s">
        <v>85</v>
      </c>
      <c r="D1164" s="16" t="s">
        <v>5251</v>
      </c>
      <c r="E1164" s="18">
        <v>44739</v>
      </c>
      <c r="F1164" s="16" t="s">
        <v>2777</v>
      </c>
      <c r="G1164" s="19">
        <v>2020000</v>
      </c>
      <c r="H1164" s="19">
        <v>2020000</v>
      </c>
      <c r="I1164" s="19">
        <v>2020000</v>
      </c>
      <c r="J1164" s="19">
        <v>0</v>
      </c>
      <c r="K1164" s="19">
        <v>0</v>
      </c>
      <c r="L1164" s="19">
        <v>0</v>
      </c>
      <c r="M1164" s="19">
        <v>0</v>
      </c>
      <c r="N1164" s="19">
        <v>0</v>
      </c>
      <c r="O1164" s="19">
        <v>0</v>
      </c>
      <c r="P1164" s="66" t="s">
        <v>10500</v>
      </c>
    </row>
    <row r="1165" spans="1:16">
      <c r="A1165" s="98">
        <v>2725</v>
      </c>
      <c r="B1165" s="16" t="s">
        <v>1722</v>
      </c>
      <c r="C1165" s="16" t="s">
        <v>85</v>
      </c>
      <c r="D1165" s="16" t="s">
        <v>5253</v>
      </c>
      <c r="E1165" s="18">
        <v>42608</v>
      </c>
      <c r="F1165" s="16" t="s">
        <v>1903</v>
      </c>
      <c r="G1165" s="19">
        <v>3277272</v>
      </c>
      <c r="H1165" s="19">
        <v>3277272</v>
      </c>
      <c r="I1165" s="19">
        <v>3277272</v>
      </c>
      <c r="J1165" s="19">
        <v>0</v>
      </c>
      <c r="K1165" s="19">
        <v>0</v>
      </c>
      <c r="L1165" s="19">
        <v>0</v>
      </c>
      <c r="M1165" s="19">
        <v>0</v>
      </c>
      <c r="N1165" s="19">
        <v>0</v>
      </c>
      <c r="O1165" s="19">
        <v>0</v>
      </c>
      <c r="P1165" s="66" t="s">
        <v>10501</v>
      </c>
    </row>
    <row r="1166" spans="1:16">
      <c r="A1166" s="98">
        <v>2726</v>
      </c>
      <c r="B1166" s="16" t="s">
        <v>1722</v>
      </c>
      <c r="C1166" s="16" t="s">
        <v>85</v>
      </c>
      <c r="D1166" s="16" t="s">
        <v>5255</v>
      </c>
      <c r="E1166" s="18">
        <v>45219</v>
      </c>
      <c r="F1166" s="16" t="s">
        <v>2603</v>
      </c>
      <c r="G1166" s="19">
        <v>1970980</v>
      </c>
      <c r="H1166" s="19">
        <v>1970980</v>
      </c>
      <c r="I1166" s="19">
        <v>1970980</v>
      </c>
      <c r="J1166" s="19">
        <v>0</v>
      </c>
      <c r="K1166" s="19">
        <v>0</v>
      </c>
      <c r="L1166" s="19">
        <v>0</v>
      </c>
      <c r="M1166" s="19">
        <v>0</v>
      </c>
      <c r="N1166" s="19">
        <v>0</v>
      </c>
      <c r="O1166" s="19">
        <v>0</v>
      </c>
      <c r="P1166" s="66" t="s">
        <v>10500</v>
      </c>
    </row>
    <row r="1167" spans="1:16">
      <c r="A1167" s="98">
        <v>2727</v>
      </c>
      <c r="B1167" s="16" t="s">
        <v>1722</v>
      </c>
      <c r="C1167" s="16" t="s">
        <v>85</v>
      </c>
      <c r="D1167" s="16" t="s">
        <v>5257</v>
      </c>
      <c r="E1167" s="18">
        <v>43626</v>
      </c>
      <c r="F1167" s="16" t="s">
        <v>5259</v>
      </c>
      <c r="G1167" s="19">
        <v>2800000</v>
      </c>
      <c r="H1167" s="19">
        <v>2800000</v>
      </c>
      <c r="I1167" s="19">
        <v>2800000</v>
      </c>
      <c r="J1167" s="19">
        <v>0</v>
      </c>
      <c r="K1167" s="19">
        <v>0</v>
      </c>
      <c r="L1167" s="19">
        <v>0</v>
      </c>
      <c r="M1167" s="19">
        <v>0</v>
      </c>
      <c r="N1167" s="19">
        <v>0</v>
      </c>
      <c r="O1167" s="19">
        <v>0</v>
      </c>
      <c r="P1167" s="66" t="s">
        <v>10500</v>
      </c>
    </row>
    <row r="1168" spans="1:16">
      <c r="A1168" s="98">
        <v>2728</v>
      </c>
      <c r="B1168" s="16" t="s">
        <v>1722</v>
      </c>
      <c r="C1168" s="16" t="s">
        <v>85</v>
      </c>
      <c r="D1168" s="16" t="s">
        <v>5260</v>
      </c>
      <c r="E1168" s="18">
        <v>42880</v>
      </c>
      <c r="F1168" s="16" t="s">
        <v>5086</v>
      </c>
      <c r="G1168" s="19">
        <v>3000000</v>
      </c>
      <c r="H1168" s="19">
        <v>3000000</v>
      </c>
      <c r="I1168" s="19">
        <v>3000000</v>
      </c>
      <c r="J1168" s="19">
        <v>0</v>
      </c>
      <c r="K1168" s="19">
        <v>0</v>
      </c>
      <c r="L1168" s="19">
        <v>0</v>
      </c>
      <c r="M1168" s="19">
        <v>0</v>
      </c>
      <c r="N1168" s="19">
        <v>0</v>
      </c>
      <c r="O1168" s="19">
        <v>0</v>
      </c>
      <c r="P1168" s="66" t="s">
        <v>10500</v>
      </c>
    </row>
    <row r="1169" spans="1:16">
      <c r="A1169" s="98">
        <v>2729</v>
      </c>
      <c r="B1169" s="16" t="s">
        <v>1722</v>
      </c>
      <c r="C1169" s="16" t="s">
        <v>85</v>
      </c>
      <c r="D1169" s="16" t="s">
        <v>1991</v>
      </c>
      <c r="E1169" s="18">
        <v>43593</v>
      </c>
      <c r="F1169" s="16" t="s">
        <v>1831</v>
      </c>
      <c r="G1169" s="19">
        <v>2775200</v>
      </c>
      <c r="H1169" s="19">
        <v>2775200</v>
      </c>
      <c r="I1169" s="19">
        <v>2775200</v>
      </c>
      <c r="J1169" s="19">
        <v>0</v>
      </c>
      <c r="K1169" s="19">
        <v>0</v>
      </c>
      <c r="L1169" s="19">
        <v>0</v>
      </c>
      <c r="M1169" s="19">
        <v>0</v>
      </c>
      <c r="N1169" s="19">
        <v>0</v>
      </c>
      <c r="O1169" s="19">
        <v>0</v>
      </c>
      <c r="P1169" s="66" t="s">
        <v>10500</v>
      </c>
    </row>
    <row r="1170" spans="1:16">
      <c r="A1170" s="98">
        <v>2730</v>
      </c>
      <c r="B1170" s="16" t="s">
        <v>1722</v>
      </c>
      <c r="C1170" s="16" t="s">
        <v>85</v>
      </c>
      <c r="D1170" s="16" t="s">
        <v>5263</v>
      </c>
      <c r="E1170" s="18">
        <v>43535</v>
      </c>
      <c r="F1170" s="16" t="s">
        <v>5265</v>
      </c>
      <c r="G1170" s="19">
        <v>2400000</v>
      </c>
      <c r="H1170" s="19">
        <v>2400000</v>
      </c>
      <c r="I1170" s="19">
        <v>2400000</v>
      </c>
      <c r="J1170" s="19">
        <v>0</v>
      </c>
      <c r="K1170" s="19">
        <v>0</v>
      </c>
      <c r="L1170" s="19">
        <v>0</v>
      </c>
      <c r="M1170" s="19">
        <v>0</v>
      </c>
      <c r="N1170" s="19">
        <v>0</v>
      </c>
      <c r="O1170" s="19">
        <v>0</v>
      </c>
      <c r="P1170" s="66" t="s">
        <v>10500</v>
      </c>
    </row>
    <row r="1171" spans="1:16">
      <c r="A1171" s="98">
        <v>2731</v>
      </c>
      <c r="B1171" s="16" t="s">
        <v>1722</v>
      </c>
      <c r="C1171" s="16" t="s">
        <v>85</v>
      </c>
      <c r="D1171" s="16" t="s">
        <v>5266</v>
      </c>
      <c r="E1171" s="18">
        <v>43838</v>
      </c>
      <c r="F1171" s="16" t="s">
        <v>5268</v>
      </c>
      <c r="G1171" s="19">
        <v>2691400</v>
      </c>
      <c r="H1171" s="19">
        <v>2691400</v>
      </c>
      <c r="I1171" s="19">
        <v>2691400</v>
      </c>
      <c r="J1171" s="19">
        <v>0</v>
      </c>
      <c r="K1171" s="19">
        <v>0</v>
      </c>
      <c r="L1171" s="19">
        <v>0</v>
      </c>
      <c r="M1171" s="19">
        <v>0</v>
      </c>
      <c r="N1171" s="19">
        <v>0</v>
      </c>
      <c r="O1171" s="19">
        <v>0</v>
      </c>
      <c r="P1171" s="66" t="s">
        <v>10500</v>
      </c>
    </row>
    <row r="1172" spans="1:16">
      <c r="A1172" s="98">
        <v>2732</v>
      </c>
      <c r="B1172" s="16" t="s">
        <v>1722</v>
      </c>
      <c r="C1172" s="16" t="s">
        <v>85</v>
      </c>
      <c r="D1172" s="16" t="s">
        <v>3656</v>
      </c>
      <c r="E1172" s="18">
        <v>42693</v>
      </c>
      <c r="F1172" s="16" t="s">
        <v>5270</v>
      </c>
      <c r="G1172" s="19">
        <v>2800000</v>
      </c>
      <c r="H1172" s="19">
        <v>2800000</v>
      </c>
      <c r="I1172" s="19">
        <v>2800000</v>
      </c>
      <c r="J1172" s="19">
        <v>0</v>
      </c>
      <c r="K1172" s="19">
        <v>0</v>
      </c>
      <c r="L1172" s="19">
        <v>0</v>
      </c>
      <c r="M1172" s="19">
        <v>0</v>
      </c>
      <c r="N1172" s="19">
        <v>0</v>
      </c>
      <c r="O1172" s="19">
        <v>0</v>
      </c>
      <c r="P1172" s="66" t="s">
        <v>10500</v>
      </c>
    </row>
    <row r="1173" spans="1:16">
      <c r="A1173" s="98">
        <v>2733</v>
      </c>
      <c r="B1173" s="16" t="s">
        <v>1722</v>
      </c>
      <c r="C1173" s="16" t="s">
        <v>85</v>
      </c>
      <c r="D1173" s="16" t="s">
        <v>5271</v>
      </c>
      <c r="E1173" s="18">
        <v>42692</v>
      </c>
      <c r="F1173" s="16" t="s">
        <v>5270</v>
      </c>
      <c r="G1173" s="19">
        <v>2800000</v>
      </c>
      <c r="H1173" s="19">
        <v>2800000</v>
      </c>
      <c r="I1173" s="19">
        <v>2800000</v>
      </c>
      <c r="J1173" s="19">
        <v>0</v>
      </c>
      <c r="K1173" s="19">
        <v>0</v>
      </c>
      <c r="L1173" s="19">
        <v>0</v>
      </c>
      <c r="M1173" s="19">
        <v>0</v>
      </c>
      <c r="N1173" s="19">
        <v>0</v>
      </c>
      <c r="O1173" s="19">
        <v>0</v>
      </c>
      <c r="P1173" s="66" t="s">
        <v>10500</v>
      </c>
    </row>
    <row r="1174" spans="1:16">
      <c r="A1174" s="98">
        <v>2734</v>
      </c>
      <c r="B1174" s="16" t="s">
        <v>1722</v>
      </c>
      <c r="C1174" s="16" t="s">
        <v>85</v>
      </c>
      <c r="D1174" s="16" t="s">
        <v>5273</v>
      </c>
      <c r="E1174" s="18">
        <v>42692</v>
      </c>
      <c r="F1174" s="16" t="s">
        <v>5270</v>
      </c>
      <c r="G1174" s="19">
        <v>2800000</v>
      </c>
      <c r="H1174" s="19">
        <v>2800000</v>
      </c>
      <c r="I1174" s="19">
        <v>2800000</v>
      </c>
      <c r="J1174" s="19">
        <v>0</v>
      </c>
      <c r="K1174" s="19">
        <v>0</v>
      </c>
      <c r="L1174" s="19">
        <v>0</v>
      </c>
      <c r="M1174" s="19">
        <v>0</v>
      </c>
      <c r="N1174" s="19">
        <v>0</v>
      </c>
      <c r="O1174" s="19">
        <v>0</v>
      </c>
      <c r="P1174" s="66" t="s">
        <v>10500</v>
      </c>
    </row>
    <row r="1175" spans="1:16">
      <c r="A1175" s="98">
        <v>2735</v>
      </c>
      <c r="B1175" s="16" t="s">
        <v>1722</v>
      </c>
      <c r="C1175" s="16" t="s">
        <v>85</v>
      </c>
      <c r="D1175" s="16" t="s">
        <v>5275</v>
      </c>
      <c r="E1175" s="18">
        <v>42693</v>
      </c>
      <c r="F1175" s="16" t="s">
        <v>5270</v>
      </c>
      <c r="G1175" s="19">
        <v>2800000</v>
      </c>
      <c r="H1175" s="19">
        <v>2800000</v>
      </c>
      <c r="I1175" s="19">
        <v>2800000</v>
      </c>
      <c r="J1175" s="19">
        <v>0</v>
      </c>
      <c r="K1175" s="19">
        <v>0</v>
      </c>
      <c r="L1175" s="19">
        <v>0</v>
      </c>
      <c r="M1175" s="19">
        <v>0</v>
      </c>
      <c r="N1175" s="19">
        <v>0</v>
      </c>
      <c r="O1175" s="19">
        <v>0</v>
      </c>
      <c r="P1175" s="66" t="s">
        <v>10500</v>
      </c>
    </row>
    <row r="1176" spans="1:16">
      <c r="A1176" s="98">
        <v>2736</v>
      </c>
      <c r="B1176" s="16" t="s">
        <v>1722</v>
      </c>
      <c r="C1176" s="16" t="s">
        <v>85</v>
      </c>
      <c r="D1176" s="16" t="s">
        <v>5277</v>
      </c>
      <c r="E1176" s="18">
        <v>42693</v>
      </c>
      <c r="F1176" s="16" t="s">
        <v>5270</v>
      </c>
      <c r="G1176" s="19">
        <v>2800000</v>
      </c>
      <c r="H1176" s="19">
        <v>2800000</v>
      </c>
      <c r="I1176" s="19">
        <v>2800000</v>
      </c>
      <c r="J1176" s="19">
        <v>0</v>
      </c>
      <c r="K1176" s="19">
        <v>0</v>
      </c>
      <c r="L1176" s="19">
        <v>0</v>
      </c>
      <c r="M1176" s="19">
        <v>0</v>
      </c>
      <c r="N1176" s="19">
        <v>0</v>
      </c>
      <c r="O1176" s="19">
        <v>0</v>
      </c>
      <c r="P1176" s="66" t="s">
        <v>10500</v>
      </c>
    </row>
    <row r="1177" spans="1:16">
      <c r="A1177" s="98">
        <v>2737</v>
      </c>
      <c r="B1177" s="16" t="s">
        <v>1722</v>
      </c>
      <c r="C1177" s="16" t="s">
        <v>85</v>
      </c>
      <c r="D1177" s="16" t="s">
        <v>5278</v>
      </c>
      <c r="E1177" s="18">
        <v>42693</v>
      </c>
      <c r="F1177" s="16" t="s">
        <v>5270</v>
      </c>
      <c r="G1177" s="19">
        <v>2800000</v>
      </c>
      <c r="H1177" s="19">
        <v>2800000</v>
      </c>
      <c r="I1177" s="19">
        <v>2800000</v>
      </c>
      <c r="J1177" s="19">
        <v>0</v>
      </c>
      <c r="K1177" s="19">
        <v>0</v>
      </c>
      <c r="L1177" s="19">
        <v>0</v>
      </c>
      <c r="M1177" s="19">
        <v>0</v>
      </c>
      <c r="N1177" s="19">
        <v>0</v>
      </c>
      <c r="O1177" s="19">
        <v>0</v>
      </c>
      <c r="P1177" s="66" t="s">
        <v>10500</v>
      </c>
    </row>
    <row r="1178" spans="1:16">
      <c r="A1178" s="98">
        <v>2738</v>
      </c>
      <c r="B1178" s="16" t="s">
        <v>1722</v>
      </c>
      <c r="C1178" s="16" t="s">
        <v>84</v>
      </c>
      <c r="D1178" s="16" t="s">
        <v>5280</v>
      </c>
      <c r="E1178" s="18">
        <v>44056</v>
      </c>
      <c r="F1178" s="16" t="s">
        <v>5282</v>
      </c>
      <c r="G1178" s="19">
        <v>4534500</v>
      </c>
      <c r="H1178" s="19">
        <v>4534500</v>
      </c>
      <c r="I1178" s="19">
        <v>4534500</v>
      </c>
      <c r="J1178" s="19">
        <v>0</v>
      </c>
      <c r="K1178" s="19">
        <v>0</v>
      </c>
      <c r="L1178" s="19">
        <v>0</v>
      </c>
      <c r="M1178" s="19">
        <v>0</v>
      </c>
      <c r="N1178" s="19">
        <v>0</v>
      </c>
      <c r="O1178" s="19">
        <v>0</v>
      </c>
      <c r="P1178" s="66" t="s">
        <v>10500</v>
      </c>
    </row>
    <row r="1179" spans="1:16">
      <c r="A1179" s="98">
        <v>2739</v>
      </c>
      <c r="B1179" s="16" t="s">
        <v>1722</v>
      </c>
      <c r="C1179" s="16" t="s">
        <v>84</v>
      </c>
      <c r="D1179" s="16" t="s">
        <v>5283</v>
      </c>
      <c r="E1179" s="18">
        <v>44078</v>
      </c>
      <c r="F1179" s="16" t="s">
        <v>5200</v>
      </c>
      <c r="G1179" s="19">
        <v>4000000</v>
      </c>
      <c r="H1179" s="19">
        <v>4000000</v>
      </c>
      <c r="I1179" s="19">
        <v>4000000</v>
      </c>
      <c r="J1179" s="19">
        <v>0</v>
      </c>
      <c r="K1179" s="19">
        <v>0</v>
      </c>
      <c r="L1179" s="19">
        <v>0</v>
      </c>
      <c r="M1179" s="19">
        <v>0</v>
      </c>
      <c r="N1179" s="19">
        <v>0</v>
      </c>
      <c r="O1179" s="19">
        <v>0</v>
      </c>
      <c r="P1179" s="66" t="s">
        <v>10500</v>
      </c>
    </row>
    <row r="1180" spans="1:16">
      <c r="A1180" s="98">
        <v>2740</v>
      </c>
      <c r="B1180" s="16" t="s">
        <v>1722</v>
      </c>
      <c r="C1180" s="16" t="s">
        <v>84</v>
      </c>
      <c r="D1180" s="16" t="s">
        <v>5285</v>
      </c>
      <c r="E1180" s="18">
        <v>43838</v>
      </c>
      <c r="F1180" s="16" t="s">
        <v>5287</v>
      </c>
      <c r="G1180" s="19">
        <v>5000000</v>
      </c>
      <c r="H1180" s="19">
        <v>5000000</v>
      </c>
      <c r="I1180" s="19">
        <v>5000000</v>
      </c>
      <c r="J1180" s="19">
        <v>0</v>
      </c>
      <c r="K1180" s="19">
        <v>0</v>
      </c>
      <c r="L1180" s="19">
        <v>0</v>
      </c>
      <c r="M1180" s="19">
        <v>0</v>
      </c>
      <c r="N1180" s="19">
        <v>0</v>
      </c>
      <c r="O1180" s="19">
        <v>0</v>
      </c>
      <c r="P1180" s="66" t="s">
        <v>10500</v>
      </c>
    </row>
    <row r="1181" spans="1:16">
      <c r="A1181" s="98">
        <v>2741</v>
      </c>
      <c r="B1181" s="16" t="s">
        <v>1722</v>
      </c>
      <c r="C1181" s="16" t="s">
        <v>84</v>
      </c>
      <c r="D1181" s="16" t="s">
        <v>5288</v>
      </c>
      <c r="E1181" s="18">
        <v>44103</v>
      </c>
      <c r="F1181" s="16" t="s">
        <v>5200</v>
      </c>
      <c r="G1181" s="19">
        <v>4366800</v>
      </c>
      <c r="H1181" s="19">
        <v>4366800</v>
      </c>
      <c r="I1181" s="19">
        <v>4366800</v>
      </c>
      <c r="J1181" s="19">
        <v>0</v>
      </c>
      <c r="K1181" s="19">
        <v>0</v>
      </c>
      <c r="L1181" s="19">
        <v>0</v>
      </c>
      <c r="M1181" s="19">
        <v>0</v>
      </c>
      <c r="N1181" s="19">
        <v>0</v>
      </c>
      <c r="O1181" s="19">
        <v>0</v>
      </c>
      <c r="P1181" s="66" t="s">
        <v>10500</v>
      </c>
    </row>
    <row r="1182" spans="1:16">
      <c r="A1182" s="98">
        <v>2742</v>
      </c>
      <c r="B1182" s="16" t="s">
        <v>1722</v>
      </c>
      <c r="C1182" s="16" t="s">
        <v>84</v>
      </c>
      <c r="D1182" s="16" t="s">
        <v>5290</v>
      </c>
      <c r="E1182" s="18">
        <v>44847</v>
      </c>
      <c r="F1182" s="16" t="s">
        <v>5292</v>
      </c>
      <c r="G1182" s="19">
        <v>4040000</v>
      </c>
      <c r="H1182" s="19">
        <v>4040000</v>
      </c>
      <c r="I1182" s="19">
        <v>4040000</v>
      </c>
      <c r="J1182" s="19">
        <v>0</v>
      </c>
      <c r="K1182" s="19">
        <v>0</v>
      </c>
      <c r="L1182" s="19">
        <v>0</v>
      </c>
      <c r="M1182" s="19">
        <v>0</v>
      </c>
      <c r="N1182" s="19">
        <v>0</v>
      </c>
      <c r="O1182" s="19">
        <v>0</v>
      </c>
      <c r="P1182" s="66" t="s">
        <v>10500</v>
      </c>
    </row>
    <row r="1183" spans="1:16">
      <c r="A1183" s="98">
        <v>2743</v>
      </c>
      <c r="B1183" s="16" t="s">
        <v>1722</v>
      </c>
      <c r="C1183" s="16" t="s">
        <v>84</v>
      </c>
      <c r="D1183" s="16" t="s">
        <v>5293</v>
      </c>
      <c r="E1183" s="18">
        <v>44761</v>
      </c>
      <c r="F1183" s="16" t="s">
        <v>5165</v>
      </c>
      <c r="G1183" s="19">
        <v>4040400</v>
      </c>
      <c r="H1183" s="19">
        <v>4040400</v>
      </c>
      <c r="I1183" s="19">
        <v>4040400</v>
      </c>
      <c r="J1183" s="19">
        <v>0</v>
      </c>
      <c r="K1183" s="19">
        <v>0</v>
      </c>
      <c r="L1183" s="19">
        <v>0</v>
      </c>
      <c r="M1183" s="19">
        <v>0</v>
      </c>
      <c r="N1183" s="19">
        <v>0</v>
      </c>
      <c r="O1183" s="19">
        <v>0</v>
      </c>
      <c r="P1183" s="66" t="s">
        <v>10500</v>
      </c>
    </row>
    <row r="1184" spans="1:16">
      <c r="A1184" s="98">
        <v>2744</v>
      </c>
      <c r="B1184" s="16" t="s">
        <v>1722</v>
      </c>
      <c r="C1184" s="16" t="s">
        <v>84</v>
      </c>
      <c r="D1184" s="16" t="s">
        <v>5294</v>
      </c>
      <c r="E1184" s="18">
        <v>45695</v>
      </c>
      <c r="F1184" s="16" t="s">
        <v>5296</v>
      </c>
      <c r="G1184" s="19">
        <v>4000000</v>
      </c>
      <c r="H1184" s="19">
        <v>4000000</v>
      </c>
      <c r="I1184" s="19">
        <v>4000000</v>
      </c>
      <c r="J1184" s="19">
        <v>0</v>
      </c>
      <c r="K1184" s="19">
        <v>0</v>
      </c>
      <c r="L1184" s="19">
        <v>0</v>
      </c>
      <c r="M1184" s="19">
        <v>0</v>
      </c>
      <c r="N1184" s="19">
        <v>0</v>
      </c>
      <c r="O1184" s="19">
        <v>0</v>
      </c>
      <c r="P1184" s="66" t="s">
        <v>10500</v>
      </c>
    </row>
    <row r="1185" spans="1:16">
      <c r="A1185" s="98">
        <v>2745</v>
      </c>
      <c r="B1185" s="16" t="s">
        <v>1722</v>
      </c>
      <c r="C1185" s="16" t="s">
        <v>84</v>
      </c>
      <c r="D1185" s="16" t="s">
        <v>5297</v>
      </c>
      <c r="E1185" s="18">
        <v>44377</v>
      </c>
      <c r="F1185" s="16" t="s">
        <v>5298</v>
      </c>
      <c r="G1185" s="19">
        <v>6552000</v>
      </c>
      <c r="H1185" s="19">
        <v>6552000</v>
      </c>
      <c r="I1185" s="19">
        <v>6552000</v>
      </c>
      <c r="J1185" s="19">
        <v>0</v>
      </c>
      <c r="K1185" s="19">
        <v>0</v>
      </c>
      <c r="L1185" s="19">
        <v>0</v>
      </c>
      <c r="M1185" s="19">
        <v>0</v>
      </c>
      <c r="N1185" s="19">
        <v>0</v>
      </c>
      <c r="O1185" s="19">
        <v>0</v>
      </c>
      <c r="P1185" s="66" t="s">
        <v>10500</v>
      </c>
    </row>
    <row r="1186" spans="1:16">
      <c r="A1186" s="98">
        <v>2746</v>
      </c>
      <c r="B1186" s="16" t="s">
        <v>1722</v>
      </c>
      <c r="C1186" s="16" t="s">
        <v>84</v>
      </c>
      <c r="D1186" s="16" t="s">
        <v>5299</v>
      </c>
      <c r="E1186" s="18">
        <v>44377</v>
      </c>
      <c r="F1186" s="16" t="s">
        <v>5298</v>
      </c>
      <c r="G1186" s="19">
        <v>6552000</v>
      </c>
      <c r="H1186" s="19">
        <v>6552000</v>
      </c>
      <c r="I1186" s="19">
        <v>6552000</v>
      </c>
      <c r="J1186" s="19">
        <v>0</v>
      </c>
      <c r="K1186" s="19">
        <v>0</v>
      </c>
      <c r="L1186" s="19">
        <v>0</v>
      </c>
      <c r="M1186" s="19">
        <v>0</v>
      </c>
      <c r="N1186" s="19">
        <v>0</v>
      </c>
      <c r="O1186" s="19">
        <v>0</v>
      </c>
      <c r="P1186" s="66" t="s">
        <v>10500</v>
      </c>
    </row>
    <row r="1187" spans="1:16">
      <c r="A1187" s="98">
        <v>2747</v>
      </c>
      <c r="B1187" s="16" t="s">
        <v>1722</v>
      </c>
      <c r="C1187" s="16" t="s">
        <v>84</v>
      </c>
      <c r="D1187" s="16" t="s">
        <v>5300</v>
      </c>
      <c r="E1187" s="18">
        <v>44377</v>
      </c>
      <c r="F1187" s="16" t="s">
        <v>5298</v>
      </c>
      <c r="G1187" s="19">
        <v>6552000</v>
      </c>
      <c r="H1187" s="19">
        <v>6552000</v>
      </c>
      <c r="I1187" s="19">
        <v>6552000</v>
      </c>
      <c r="J1187" s="19">
        <v>0</v>
      </c>
      <c r="K1187" s="19">
        <v>0</v>
      </c>
      <c r="L1187" s="19">
        <v>0</v>
      </c>
      <c r="M1187" s="19">
        <v>0</v>
      </c>
      <c r="N1187" s="19">
        <v>0</v>
      </c>
      <c r="O1187" s="19">
        <v>0</v>
      </c>
      <c r="P1187" s="66" t="s">
        <v>10500</v>
      </c>
    </row>
    <row r="1188" spans="1:16">
      <c r="A1188" s="98">
        <v>2748</v>
      </c>
      <c r="B1188" s="16" t="s">
        <v>1722</v>
      </c>
      <c r="C1188" s="16" t="s">
        <v>84</v>
      </c>
      <c r="D1188" s="16" t="s">
        <v>5301</v>
      </c>
      <c r="E1188" s="18">
        <v>45726</v>
      </c>
      <c r="F1188" s="16" t="s">
        <v>2789</v>
      </c>
      <c r="G1188" s="19">
        <v>4000000</v>
      </c>
      <c r="H1188" s="19">
        <v>4000000</v>
      </c>
      <c r="I1188" s="19">
        <v>4000000</v>
      </c>
      <c r="J1188" s="19">
        <v>0</v>
      </c>
      <c r="K1188" s="19">
        <v>0</v>
      </c>
      <c r="L1188" s="19">
        <v>0</v>
      </c>
      <c r="M1188" s="19">
        <v>0</v>
      </c>
      <c r="N1188" s="19">
        <v>0</v>
      </c>
      <c r="O1188" s="19">
        <v>0</v>
      </c>
      <c r="P1188" s="66" t="s">
        <v>10500</v>
      </c>
    </row>
    <row r="1189" spans="1:16">
      <c r="A1189" s="98">
        <v>2749</v>
      </c>
      <c r="B1189" s="16" t="s">
        <v>1722</v>
      </c>
      <c r="C1189" s="16" t="s">
        <v>84</v>
      </c>
      <c r="D1189" s="16" t="s">
        <v>5303</v>
      </c>
      <c r="E1189" s="18">
        <v>45226</v>
      </c>
      <c r="F1189" s="16" t="s">
        <v>3092</v>
      </c>
      <c r="G1189" s="19">
        <v>2500000</v>
      </c>
      <c r="H1189" s="19">
        <v>2500000</v>
      </c>
      <c r="I1189" s="19">
        <v>2500000</v>
      </c>
      <c r="J1189" s="19">
        <v>0</v>
      </c>
      <c r="K1189" s="19">
        <v>0</v>
      </c>
      <c r="L1189" s="19">
        <v>0</v>
      </c>
      <c r="M1189" s="19">
        <v>0</v>
      </c>
      <c r="N1189" s="19">
        <v>0</v>
      </c>
      <c r="O1189" s="19">
        <v>0</v>
      </c>
      <c r="P1189" s="66" t="s">
        <v>10500</v>
      </c>
    </row>
    <row r="1190" spans="1:16">
      <c r="A1190" s="98">
        <v>2750</v>
      </c>
      <c r="B1190" s="16" t="s">
        <v>1722</v>
      </c>
      <c r="C1190" s="16" t="s">
        <v>84</v>
      </c>
      <c r="D1190" s="16" t="s">
        <v>5305</v>
      </c>
      <c r="E1190" s="18">
        <v>45930</v>
      </c>
      <c r="F1190" s="16" t="s">
        <v>3691</v>
      </c>
      <c r="G1190" s="19">
        <v>4000000</v>
      </c>
      <c r="H1190" s="19">
        <v>4000000</v>
      </c>
      <c r="I1190" s="19">
        <v>4000000</v>
      </c>
      <c r="J1190" s="19">
        <v>0</v>
      </c>
      <c r="K1190" s="19">
        <v>0</v>
      </c>
      <c r="L1190" s="19">
        <v>0</v>
      </c>
      <c r="M1190" s="19">
        <v>0</v>
      </c>
      <c r="N1190" s="19">
        <v>0</v>
      </c>
      <c r="O1190" s="19">
        <v>0</v>
      </c>
      <c r="P1190" s="66" t="s">
        <v>10500</v>
      </c>
    </row>
    <row r="1191" spans="1:16">
      <c r="A1191" s="98">
        <v>2751</v>
      </c>
      <c r="B1191" s="16" t="s">
        <v>1722</v>
      </c>
      <c r="C1191" s="16" t="s">
        <v>84</v>
      </c>
      <c r="D1191" s="16" t="s">
        <v>1753</v>
      </c>
      <c r="E1191" s="18">
        <v>45930</v>
      </c>
      <c r="F1191" s="16" t="s">
        <v>1467</v>
      </c>
      <c r="G1191" s="19">
        <v>4000000</v>
      </c>
      <c r="H1191" s="19">
        <v>4000000</v>
      </c>
      <c r="I1191" s="19">
        <v>4000000</v>
      </c>
      <c r="J1191" s="19">
        <v>0</v>
      </c>
      <c r="K1191" s="19">
        <v>0</v>
      </c>
      <c r="L1191" s="19">
        <v>0</v>
      </c>
      <c r="M1191" s="19">
        <v>0</v>
      </c>
      <c r="N1191" s="19">
        <v>0</v>
      </c>
      <c r="O1191" s="19">
        <v>0</v>
      </c>
      <c r="P1191" s="66" t="s">
        <v>10500</v>
      </c>
    </row>
    <row r="1192" spans="1:16">
      <c r="A1192" s="98">
        <v>2752</v>
      </c>
      <c r="B1192" s="16" t="s">
        <v>1722</v>
      </c>
      <c r="C1192" s="16" t="s">
        <v>84</v>
      </c>
      <c r="D1192" s="16" t="s">
        <v>5307</v>
      </c>
      <c r="E1192" s="18">
        <v>45226</v>
      </c>
      <c r="F1192" s="16" t="s">
        <v>5111</v>
      </c>
      <c r="G1192" s="19">
        <v>2500000</v>
      </c>
      <c r="H1192" s="19">
        <v>2500000</v>
      </c>
      <c r="I1192" s="19">
        <v>2500000</v>
      </c>
      <c r="J1192" s="19">
        <v>0</v>
      </c>
      <c r="K1192" s="19">
        <v>0</v>
      </c>
      <c r="L1192" s="19">
        <v>0</v>
      </c>
      <c r="M1192" s="19">
        <v>0</v>
      </c>
      <c r="N1192" s="19">
        <v>0</v>
      </c>
      <c r="O1192" s="19">
        <v>0</v>
      </c>
      <c r="P1192" s="66" t="s">
        <v>10500</v>
      </c>
    </row>
    <row r="1193" spans="1:16">
      <c r="A1193" s="98">
        <v>2753</v>
      </c>
      <c r="B1193" s="16" t="s">
        <v>1722</v>
      </c>
      <c r="C1193" s="16" t="s">
        <v>84</v>
      </c>
      <c r="D1193" s="16" t="s">
        <v>5309</v>
      </c>
      <c r="E1193" s="18">
        <v>42424</v>
      </c>
      <c r="F1193" s="16" t="s">
        <v>5311</v>
      </c>
      <c r="G1193" s="19">
        <v>4650000</v>
      </c>
      <c r="H1193" s="19">
        <v>4650000</v>
      </c>
      <c r="I1193" s="19">
        <v>4650000</v>
      </c>
      <c r="J1193" s="19">
        <v>0</v>
      </c>
      <c r="K1193" s="19">
        <v>0</v>
      </c>
      <c r="L1193" s="19">
        <v>0</v>
      </c>
      <c r="M1193" s="19">
        <v>0</v>
      </c>
      <c r="N1193" s="19">
        <v>0</v>
      </c>
      <c r="O1193" s="19">
        <v>0</v>
      </c>
      <c r="P1193" s="66" t="s">
        <v>10500</v>
      </c>
    </row>
    <row r="1194" spans="1:16">
      <c r="A1194" s="98">
        <v>2754</v>
      </c>
      <c r="B1194" s="16" t="s">
        <v>1722</v>
      </c>
      <c r="C1194" s="16" t="s">
        <v>84</v>
      </c>
      <c r="D1194" s="16" t="s">
        <v>5312</v>
      </c>
      <c r="E1194" s="18">
        <v>45764</v>
      </c>
      <c r="F1194" s="16" t="s">
        <v>5314</v>
      </c>
      <c r="G1194" s="19">
        <v>4000000</v>
      </c>
      <c r="H1194" s="19">
        <v>4000000</v>
      </c>
      <c r="I1194" s="19">
        <v>4000000</v>
      </c>
      <c r="J1194" s="19">
        <v>0</v>
      </c>
      <c r="K1194" s="19">
        <v>0</v>
      </c>
      <c r="L1194" s="19">
        <v>0</v>
      </c>
      <c r="M1194" s="19">
        <v>0</v>
      </c>
      <c r="N1194" s="19">
        <v>0</v>
      </c>
      <c r="O1194" s="19">
        <v>0</v>
      </c>
      <c r="P1194" s="66" t="s">
        <v>10500</v>
      </c>
    </row>
    <row r="1195" spans="1:16">
      <c r="A1195" s="98">
        <v>2755</v>
      </c>
      <c r="B1195" s="16" t="s">
        <v>1722</v>
      </c>
      <c r="C1195" s="16" t="s">
        <v>84</v>
      </c>
      <c r="D1195" s="16" t="s">
        <v>1723</v>
      </c>
      <c r="E1195" s="18">
        <v>46031</v>
      </c>
      <c r="F1195" s="16" t="s">
        <v>1697</v>
      </c>
      <c r="G1195" s="19">
        <v>4000000</v>
      </c>
      <c r="H1195" s="19">
        <v>4000000</v>
      </c>
      <c r="I1195" s="19">
        <v>4000000</v>
      </c>
      <c r="J1195" s="19">
        <v>0</v>
      </c>
      <c r="K1195" s="19">
        <v>0</v>
      </c>
      <c r="L1195" s="19">
        <v>0</v>
      </c>
      <c r="M1195" s="19">
        <v>0</v>
      </c>
      <c r="N1195" s="19">
        <v>0</v>
      </c>
      <c r="O1195" s="19">
        <v>0</v>
      </c>
      <c r="P1195" s="66" t="s">
        <v>10500</v>
      </c>
    </row>
    <row r="1196" spans="1:16">
      <c r="A1196" s="98">
        <v>2756</v>
      </c>
      <c r="B1196" s="16" t="s">
        <v>1722</v>
      </c>
      <c r="C1196" s="16" t="s">
        <v>84</v>
      </c>
      <c r="D1196" s="16" t="s">
        <v>5315</v>
      </c>
      <c r="E1196" s="18">
        <v>45226</v>
      </c>
      <c r="F1196" s="16" t="s">
        <v>5111</v>
      </c>
      <c r="G1196" s="19">
        <v>2500000</v>
      </c>
      <c r="H1196" s="19">
        <v>2500000</v>
      </c>
      <c r="I1196" s="19">
        <v>2500000</v>
      </c>
      <c r="J1196" s="19">
        <v>0</v>
      </c>
      <c r="K1196" s="19">
        <v>0</v>
      </c>
      <c r="L1196" s="19">
        <v>0</v>
      </c>
      <c r="M1196" s="19">
        <v>0</v>
      </c>
      <c r="N1196" s="19">
        <v>0</v>
      </c>
      <c r="O1196" s="19">
        <v>0</v>
      </c>
      <c r="P1196" s="66" t="s">
        <v>10500</v>
      </c>
    </row>
    <row r="1197" spans="1:16">
      <c r="A1197" s="98">
        <v>2757</v>
      </c>
      <c r="B1197" s="16" t="s">
        <v>1722</v>
      </c>
      <c r="C1197" s="16" t="s">
        <v>84</v>
      </c>
      <c r="D1197" s="16" t="s">
        <v>5316</v>
      </c>
      <c r="E1197" s="18">
        <v>45226</v>
      </c>
      <c r="F1197" s="16" t="s">
        <v>3092</v>
      </c>
      <c r="G1197" s="19">
        <v>2500000</v>
      </c>
      <c r="H1197" s="19">
        <v>2500000</v>
      </c>
      <c r="I1197" s="19">
        <v>2500000</v>
      </c>
      <c r="J1197" s="19">
        <v>0</v>
      </c>
      <c r="K1197" s="19">
        <v>0</v>
      </c>
      <c r="L1197" s="19">
        <v>0</v>
      </c>
      <c r="M1197" s="19">
        <v>0</v>
      </c>
      <c r="N1197" s="19">
        <v>0</v>
      </c>
      <c r="O1197" s="19">
        <v>0</v>
      </c>
      <c r="P1197" s="66" t="s">
        <v>10500</v>
      </c>
    </row>
    <row r="1198" spans="1:16">
      <c r="A1198" s="98">
        <v>2758</v>
      </c>
      <c r="B1198" s="16" t="s">
        <v>1722</v>
      </c>
      <c r="C1198" s="16" t="s">
        <v>84</v>
      </c>
      <c r="D1198" s="16" t="s">
        <v>5318</v>
      </c>
      <c r="E1198" s="18">
        <v>45891</v>
      </c>
      <c r="F1198" s="16" t="s">
        <v>5319</v>
      </c>
      <c r="G1198" s="19">
        <v>4043000</v>
      </c>
      <c r="H1198" s="19">
        <v>4043000</v>
      </c>
      <c r="I1198" s="19">
        <v>4043000</v>
      </c>
      <c r="J1198" s="19">
        <v>0</v>
      </c>
      <c r="K1198" s="19">
        <v>0</v>
      </c>
      <c r="L1198" s="19">
        <v>0</v>
      </c>
      <c r="M1198" s="19">
        <v>0</v>
      </c>
      <c r="N1198" s="19">
        <v>0</v>
      </c>
      <c r="O1198" s="19">
        <v>0</v>
      </c>
      <c r="P1198" s="66" t="s">
        <v>10500</v>
      </c>
    </row>
    <row r="1199" spans="1:16">
      <c r="A1199" s="98">
        <v>2759</v>
      </c>
      <c r="B1199" s="16" t="s">
        <v>1722</v>
      </c>
      <c r="C1199" s="16" t="s">
        <v>84</v>
      </c>
      <c r="D1199" s="16" t="s">
        <v>5320</v>
      </c>
      <c r="E1199" s="18">
        <v>45226</v>
      </c>
      <c r="F1199" s="16" t="s">
        <v>3092</v>
      </c>
      <c r="G1199" s="19">
        <v>2500000</v>
      </c>
      <c r="H1199" s="19">
        <v>2500000</v>
      </c>
      <c r="I1199" s="19">
        <v>2500000</v>
      </c>
      <c r="J1199" s="19">
        <v>0</v>
      </c>
      <c r="K1199" s="19">
        <v>0</v>
      </c>
      <c r="L1199" s="19">
        <v>0</v>
      </c>
      <c r="M1199" s="19">
        <v>0</v>
      </c>
      <c r="N1199" s="19">
        <v>0</v>
      </c>
      <c r="O1199" s="19">
        <v>0</v>
      </c>
      <c r="P1199" s="66" t="s">
        <v>10500</v>
      </c>
    </row>
    <row r="1200" spans="1:16">
      <c r="A1200" s="98">
        <v>2760</v>
      </c>
      <c r="B1200" s="16" t="s">
        <v>1722</v>
      </c>
      <c r="C1200" s="16" t="s">
        <v>84</v>
      </c>
      <c r="D1200" s="16" t="s">
        <v>5321</v>
      </c>
      <c r="E1200" s="18">
        <v>45948</v>
      </c>
      <c r="F1200" s="16" t="s">
        <v>3255</v>
      </c>
      <c r="G1200" s="19">
        <v>4000000</v>
      </c>
      <c r="H1200" s="19">
        <v>4000000</v>
      </c>
      <c r="I1200" s="19">
        <v>4000000</v>
      </c>
      <c r="J1200" s="19">
        <v>0</v>
      </c>
      <c r="K1200" s="19">
        <v>0</v>
      </c>
      <c r="L1200" s="19">
        <v>0</v>
      </c>
      <c r="M1200" s="19">
        <v>0</v>
      </c>
      <c r="N1200" s="19">
        <v>0</v>
      </c>
      <c r="O1200" s="19">
        <v>0</v>
      </c>
      <c r="P1200" s="66" t="s">
        <v>10500</v>
      </c>
    </row>
    <row r="1201" spans="1:16">
      <c r="A1201" s="98">
        <v>2761</v>
      </c>
      <c r="B1201" s="16" t="s">
        <v>1722</v>
      </c>
      <c r="C1201" s="16" t="s">
        <v>84</v>
      </c>
      <c r="D1201" s="16" t="s">
        <v>5323</v>
      </c>
      <c r="E1201" s="18">
        <v>44169</v>
      </c>
      <c r="F1201" s="16" t="s">
        <v>3152</v>
      </c>
      <c r="G1201" s="19">
        <v>4288150</v>
      </c>
      <c r="H1201" s="19">
        <v>4288150</v>
      </c>
      <c r="I1201" s="19">
        <v>4288150</v>
      </c>
      <c r="J1201" s="19">
        <v>0</v>
      </c>
      <c r="K1201" s="19">
        <v>0</v>
      </c>
      <c r="L1201" s="19">
        <v>0</v>
      </c>
      <c r="M1201" s="19">
        <v>0</v>
      </c>
      <c r="N1201" s="19">
        <v>0</v>
      </c>
      <c r="O1201" s="19">
        <v>0</v>
      </c>
      <c r="P1201" s="66" t="s">
        <v>10500</v>
      </c>
    </row>
    <row r="1202" spans="1:16">
      <c r="A1202" s="98">
        <v>2762</v>
      </c>
      <c r="B1202" s="16" t="s">
        <v>1722</v>
      </c>
      <c r="C1202" s="16" t="s">
        <v>84</v>
      </c>
      <c r="D1202" s="16" t="s">
        <v>5325</v>
      </c>
      <c r="E1202" s="18">
        <v>44357</v>
      </c>
      <c r="F1202" s="16" t="s">
        <v>5103</v>
      </c>
      <c r="G1202" s="19">
        <v>3772478</v>
      </c>
      <c r="H1202" s="19">
        <v>3772478</v>
      </c>
      <c r="I1202" s="19">
        <v>3772478</v>
      </c>
      <c r="J1202" s="19">
        <v>0</v>
      </c>
      <c r="K1202" s="19">
        <v>0</v>
      </c>
      <c r="L1202" s="19">
        <v>0</v>
      </c>
      <c r="M1202" s="19">
        <v>0</v>
      </c>
      <c r="N1202" s="19">
        <v>0</v>
      </c>
      <c r="O1202" s="19">
        <v>0</v>
      </c>
      <c r="P1202" s="66" t="s">
        <v>10500</v>
      </c>
    </row>
    <row r="1203" spans="1:16">
      <c r="A1203" s="98">
        <v>2763</v>
      </c>
      <c r="B1203" s="16" t="s">
        <v>1722</v>
      </c>
      <c r="C1203" s="16" t="s">
        <v>84</v>
      </c>
      <c r="D1203" s="16" t="s">
        <v>5327</v>
      </c>
      <c r="E1203" s="18">
        <v>44561</v>
      </c>
      <c r="F1203" s="16" t="s">
        <v>5329</v>
      </c>
      <c r="G1203" s="19">
        <v>3900000</v>
      </c>
      <c r="H1203" s="19">
        <v>3900000</v>
      </c>
      <c r="I1203" s="19">
        <v>3900000</v>
      </c>
      <c r="J1203" s="19">
        <v>0</v>
      </c>
      <c r="K1203" s="19">
        <v>0</v>
      </c>
      <c r="L1203" s="19">
        <v>0</v>
      </c>
      <c r="M1203" s="19">
        <v>0</v>
      </c>
      <c r="N1203" s="19">
        <v>0</v>
      </c>
      <c r="O1203" s="19">
        <v>0</v>
      </c>
      <c r="P1203" s="66" t="s">
        <v>10500</v>
      </c>
    </row>
    <row r="1204" spans="1:16">
      <c r="A1204" s="98">
        <v>2764</v>
      </c>
      <c r="B1204" s="16" t="s">
        <v>1722</v>
      </c>
      <c r="C1204" s="16" t="s">
        <v>84</v>
      </c>
      <c r="D1204" s="16" t="s">
        <v>5330</v>
      </c>
      <c r="E1204" s="18">
        <v>43794</v>
      </c>
      <c r="F1204" s="16" t="s">
        <v>5332</v>
      </c>
      <c r="G1204" s="19">
        <v>4859546</v>
      </c>
      <c r="H1204" s="19">
        <v>4859546</v>
      </c>
      <c r="I1204" s="19">
        <v>4859546</v>
      </c>
      <c r="J1204" s="19">
        <v>0</v>
      </c>
      <c r="K1204" s="19">
        <v>0</v>
      </c>
      <c r="L1204" s="19">
        <v>0</v>
      </c>
      <c r="M1204" s="19">
        <v>0</v>
      </c>
      <c r="N1204" s="19">
        <v>0</v>
      </c>
      <c r="O1204" s="19">
        <v>0</v>
      </c>
      <c r="P1204" s="66" t="s">
        <v>10500</v>
      </c>
    </row>
    <row r="1205" spans="1:16">
      <c r="A1205" s="98">
        <v>2765</v>
      </c>
      <c r="B1205" s="16" t="s">
        <v>1722</v>
      </c>
      <c r="C1205" s="16" t="s">
        <v>84</v>
      </c>
      <c r="D1205" s="16" t="s">
        <v>5333</v>
      </c>
      <c r="E1205" s="18">
        <v>45135</v>
      </c>
      <c r="F1205" s="16" t="s">
        <v>2737</v>
      </c>
      <c r="G1205" s="19">
        <v>4040000</v>
      </c>
      <c r="H1205" s="19">
        <v>4040000</v>
      </c>
      <c r="I1205" s="19">
        <v>4040000</v>
      </c>
      <c r="J1205" s="19">
        <v>0</v>
      </c>
      <c r="K1205" s="19">
        <v>0</v>
      </c>
      <c r="L1205" s="19">
        <v>0</v>
      </c>
      <c r="M1205" s="19">
        <v>0</v>
      </c>
      <c r="N1205" s="19">
        <v>0</v>
      </c>
      <c r="O1205" s="19">
        <v>0</v>
      </c>
      <c r="P1205" s="66" t="s">
        <v>10500</v>
      </c>
    </row>
    <row r="1206" spans="1:16">
      <c r="A1206" s="98">
        <v>2766</v>
      </c>
      <c r="B1206" s="16" t="s">
        <v>1722</v>
      </c>
      <c r="C1206" s="16" t="s">
        <v>84</v>
      </c>
      <c r="D1206" s="16" t="s">
        <v>5334</v>
      </c>
      <c r="E1206" s="18">
        <v>45729</v>
      </c>
      <c r="F1206" s="16" t="s">
        <v>2789</v>
      </c>
      <c r="G1206" s="19">
        <v>4000000</v>
      </c>
      <c r="H1206" s="19">
        <v>4000000</v>
      </c>
      <c r="I1206" s="19">
        <v>4000000</v>
      </c>
      <c r="J1206" s="19">
        <v>0</v>
      </c>
      <c r="K1206" s="19">
        <v>0</v>
      </c>
      <c r="L1206" s="19">
        <v>0</v>
      </c>
      <c r="M1206" s="19">
        <v>0</v>
      </c>
      <c r="N1206" s="19">
        <v>0</v>
      </c>
      <c r="O1206" s="19">
        <v>0</v>
      </c>
      <c r="P1206" s="66" t="s">
        <v>10500</v>
      </c>
    </row>
    <row r="1207" spans="1:16">
      <c r="A1207" s="98">
        <v>2767</v>
      </c>
      <c r="B1207" s="16" t="s">
        <v>1722</v>
      </c>
      <c r="C1207" s="16" t="s">
        <v>84</v>
      </c>
      <c r="D1207" s="16" t="s">
        <v>5336</v>
      </c>
      <c r="E1207" s="18">
        <v>45226</v>
      </c>
      <c r="F1207" s="16" t="s">
        <v>3092</v>
      </c>
      <c r="G1207" s="19">
        <v>2500000</v>
      </c>
      <c r="H1207" s="19">
        <v>2500000</v>
      </c>
      <c r="I1207" s="19">
        <v>2500000</v>
      </c>
      <c r="J1207" s="19">
        <v>0</v>
      </c>
      <c r="K1207" s="19">
        <v>0</v>
      </c>
      <c r="L1207" s="19">
        <v>0</v>
      </c>
      <c r="M1207" s="19">
        <v>0</v>
      </c>
      <c r="N1207" s="19">
        <v>0</v>
      </c>
      <c r="O1207" s="19">
        <v>0</v>
      </c>
      <c r="P1207" s="66" t="s">
        <v>10500</v>
      </c>
    </row>
    <row r="1208" spans="1:16">
      <c r="A1208" s="98">
        <v>2768</v>
      </c>
      <c r="B1208" s="16" t="s">
        <v>1722</v>
      </c>
      <c r="C1208" s="16" t="s">
        <v>84</v>
      </c>
      <c r="D1208" s="16" t="s">
        <v>5338</v>
      </c>
      <c r="E1208" s="18">
        <v>42457</v>
      </c>
      <c r="F1208" s="16" t="s">
        <v>5339</v>
      </c>
      <c r="G1208" s="19">
        <v>4000000</v>
      </c>
      <c r="H1208" s="19">
        <v>4000000</v>
      </c>
      <c r="I1208" s="19">
        <v>4000000</v>
      </c>
      <c r="J1208" s="19">
        <v>0</v>
      </c>
      <c r="K1208" s="19">
        <v>0</v>
      </c>
      <c r="L1208" s="19">
        <v>0</v>
      </c>
      <c r="M1208" s="19">
        <v>0</v>
      </c>
      <c r="N1208" s="19">
        <v>0</v>
      </c>
      <c r="O1208" s="19">
        <v>0</v>
      </c>
      <c r="P1208" s="66" t="s">
        <v>10500</v>
      </c>
    </row>
    <row r="1209" spans="1:16">
      <c r="A1209" s="98">
        <v>2769</v>
      </c>
      <c r="B1209" s="16" t="s">
        <v>1722</v>
      </c>
      <c r="C1209" s="16" t="s">
        <v>84</v>
      </c>
      <c r="D1209" s="16" t="s">
        <v>5340</v>
      </c>
      <c r="E1209" s="18">
        <v>45136</v>
      </c>
      <c r="F1209" s="16" t="s">
        <v>3062</v>
      </c>
      <c r="G1209" s="19">
        <v>4904445</v>
      </c>
      <c r="H1209" s="19">
        <v>4904445</v>
      </c>
      <c r="I1209" s="19">
        <v>4904445</v>
      </c>
      <c r="J1209" s="19">
        <v>0</v>
      </c>
      <c r="K1209" s="19">
        <v>0</v>
      </c>
      <c r="L1209" s="19">
        <v>0</v>
      </c>
      <c r="M1209" s="19">
        <v>0</v>
      </c>
      <c r="N1209" s="19">
        <v>0</v>
      </c>
      <c r="O1209" s="19">
        <v>0</v>
      </c>
      <c r="P1209" s="66" t="s">
        <v>10500</v>
      </c>
    </row>
    <row r="1210" spans="1:16">
      <c r="A1210" s="98">
        <v>2770</v>
      </c>
      <c r="B1210" s="16" t="s">
        <v>1722</v>
      </c>
      <c r="C1210" s="16" t="s">
        <v>84</v>
      </c>
      <c r="D1210" s="16" t="s">
        <v>5342</v>
      </c>
      <c r="E1210" s="18">
        <v>43838</v>
      </c>
      <c r="F1210" s="16" t="s">
        <v>5343</v>
      </c>
      <c r="G1210" s="19">
        <v>4000000</v>
      </c>
      <c r="H1210" s="19">
        <v>4000000</v>
      </c>
      <c r="I1210" s="19">
        <v>4000000</v>
      </c>
      <c r="J1210" s="19">
        <v>0</v>
      </c>
      <c r="K1210" s="19">
        <v>0</v>
      </c>
      <c r="L1210" s="19">
        <v>0</v>
      </c>
      <c r="M1210" s="19">
        <v>0</v>
      </c>
      <c r="N1210" s="19">
        <v>0</v>
      </c>
      <c r="O1210" s="19">
        <v>0</v>
      </c>
      <c r="P1210" s="66" t="s">
        <v>10500</v>
      </c>
    </row>
    <row r="1211" spans="1:16">
      <c r="A1211" s="98">
        <v>2771</v>
      </c>
      <c r="B1211" s="16" t="s">
        <v>1722</v>
      </c>
      <c r="C1211" s="16" t="s">
        <v>84</v>
      </c>
      <c r="D1211" s="16" t="s">
        <v>5344</v>
      </c>
      <c r="E1211" s="18">
        <v>44043</v>
      </c>
      <c r="F1211" s="16" t="s">
        <v>5346</v>
      </c>
      <c r="G1211" s="19">
        <v>3960100</v>
      </c>
      <c r="H1211" s="19">
        <v>3960100</v>
      </c>
      <c r="I1211" s="19">
        <v>3960100</v>
      </c>
      <c r="J1211" s="19">
        <v>0</v>
      </c>
      <c r="K1211" s="19">
        <v>0</v>
      </c>
      <c r="L1211" s="19">
        <v>0</v>
      </c>
      <c r="M1211" s="19">
        <v>0</v>
      </c>
      <c r="N1211" s="19">
        <v>0</v>
      </c>
      <c r="O1211" s="19">
        <v>0</v>
      </c>
      <c r="P1211" s="66" t="s">
        <v>10500</v>
      </c>
    </row>
    <row r="1212" spans="1:16">
      <c r="A1212" s="98">
        <v>4681</v>
      </c>
      <c r="B1212" s="16" t="s">
        <v>1542</v>
      </c>
      <c r="C1212" s="16" t="s">
        <v>1543</v>
      </c>
      <c r="D1212" s="16" t="s">
        <v>5524</v>
      </c>
      <c r="E1212" s="18">
        <v>45525</v>
      </c>
      <c r="F1212" s="16" t="s">
        <v>5526</v>
      </c>
      <c r="G1212" s="19">
        <v>33000000</v>
      </c>
      <c r="H1212" s="19">
        <v>9900000</v>
      </c>
      <c r="I1212" s="19">
        <v>9900000</v>
      </c>
      <c r="J1212" s="19">
        <v>0</v>
      </c>
      <c r="K1212" s="19">
        <v>0</v>
      </c>
      <c r="L1212" s="19">
        <v>0</v>
      </c>
      <c r="M1212" s="19">
        <v>0</v>
      </c>
      <c r="N1212" s="19">
        <v>0</v>
      </c>
      <c r="O1212" s="19">
        <v>0</v>
      </c>
      <c r="P1212" s="66" t="s">
        <v>10500</v>
      </c>
    </row>
    <row r="1213" spans="1:16">
      <c r="A1213" s="98">
        <v>4682</v>
      </c>
      <c r="B1213" s="16" t="s">
        <v>1542</v>
      </c>
      <c r="C1213" s="16" t="s">
        <v>1543</v>
      </c>
      <c r="D1213" s="16" t="s">
        <v>5527</v>
      </c>
      <c r="E1213" s="18">
        <v>45525</v>
      </c>
      <c r="F1213" s="16" t="s">
        <v>5526</v>
      </c>
      <c r="G1213" s="19">
        <v>33000000</v>
      </c>
      <c r="H1213" s="19">
        <v>9900000</v>
      </c>
      <c r="I1213" s="19">
        <v>9900000</v>
      </c>
      <c r="J1213" s="19">
        <v>0</v>
      </c>
      <c r="K1213" s="19">
        <v>0</v>
      </c>
      <c r="L1213" s="19">
        <v>0</v>
      </c>
      <c r="M1213" s="19">
        <v>0</v>
      </c>
      <c r="N1213" s="19">
        <v>0</v>
      </c>
      <c r="O1213" s="19">
        <v>0</v>
      </c>
      <c r="P1213" s="66" t="s">
        <v>10500</v>
      </c>
    </row>
    <row r="1214" spans="1:16">
      <c r="A1214" s="98">
        <v>4683</v>
      </c>
      <c r="B1214" s="16" t="s">
        <v>1542</v>
      </c>
      <c r="C1214" s="16" t="s">
        <v>1543</v>
      </c>
      <c r="D1214" s="16" t="s">
        <v>5529</v>
      </c>
      <c r="E1214" s="18">
        <v>46092</v>
      </c>
      <c r="F1214" s="16" t="s">
        <v>1586</v>
      </c>
      <c r="G1214" s="19">
        <v>44459821</v>
      </c>
      <c r="H1214" s="19">
        <v>15389938</v>
      </c>
      <c r="I1214" s="19">
        <v>15389938</v>
      </c>
      <c r="J1214" s="19">
        <v>0</v>
      </c>
      <c r="K1214" s="19">
        <v>0</v>
      </c>
      <c r="L1214" s="19">
        <v>0</v>
      </c>
      <c r="M1214" s="19">
        <v>0</v>
      </c>
      <c r="N1214" s="19">
        <v>0</v>
      </c>
      <c r="O1214" s="19">
        <v>0</v>
      </c>
      <c r="P1214" s="66" t="s">
        <v>10500</v>
      </c>
    </row>
    <row r="1215" spans="1:16">
      <c r="A1215" s="98">
        <v>4684</v>
      </c>
      <c r="B1215" s="16" t="s">
        <v>1542</v>
      </c>
      <c r="C1215" s="16" t="s">
        <v>1543</v>
      </c>
      <c r="D1215" s="16" t="s">
        <v>5531</v>
      </c>
      <c r="E1215" s="18">
        <v>45565</v>
      </c>
      <c r="F1215" s="16" t="s">
        <v>5439</v>
      </c>
      <c r="G1215" s="19">
        <v>38969400</v>
      </c>
      <c r="H1215" s="19">
        <v>11690820</v>
      </c>
      <c r="I1215" s="19">
        <v>11690820</v>
      </c>
      <c r="J1215" s="19">
        <v>0</v>
      </c>
      <c r="K1215" s="19">
        <v>0</v>
      </c>
      <c r="L1215" s="19">
        <v>0</v>
      </c>
      <c r="M1215" s="19">
        <v>0</v>
      </c>
      <c r="N1215" s="19">
        <v>0</v>
      </c>
      <c r="O1215" s="19">
        <v>0</v>
      </c>
      <c r="P1215" s="66" t="s">
        <v>10500</v>
      </c>
    </row>
    <row r="1216" spans="1:16">
      <c r="A1216" s="98">
        <v>4685</v>
      </c>
      <c r="B1216" s="16" t="s">
        <v>1433</v>
      </c>
      <c r="C1216" s="16" t="s">
        <v>5</v>
      </c>
      <c r="D1216" s="16" t="s">
        <v>5533</v>
      </c>
      <c r="E1216" s="18">
        <v>45142</v>
      </c>
      <c r="F1216" s="16" t="s">
        <v>3036</v>
      </c>
      <c r="G1216" s="19">
        <v>8169643</v>
      </c>
      <c r="H1216" s="19">
        <v>6535715</v>
      </c>
      <c r="I1216" s="19">
        <v>6535715</v>
      </c>
      <c r="J1216" s="19">
        <v>0</v>
      </c>
      <c r="K1216" s="19">
        <v>0</v>
      </c>
      <c r="L1216" s="19">
        <v>0</v>
      </c>
      <c r="M1216" s="19">
        <v>0</v>
      </c>
      <c r="N1216" s="19">
        <v>0</v>
      </c>
      <c r="O1216" s="19">
        <v>0</v>
      </c>
      <c r="P1216" s="66" t="s">
        <v>10500</v>
      </c>
    </row>
    <row r="1217" spans="1:16">
      <c r="A1217" s="98">
        <v>4686</v>
      </c>
      <c r="B1217" s="16" t="s">
        <v>1433</v>
      </c>
      <c r="C1217" s="16" t="s">
        <v>5</v>
      </c>
      <c r="D1217" s="16" t="s">
        <v>5535</v>
      </c>
      <c r="E1217" s="18">
        <v>45176</v>
      </c>
      <c r="F1217" s="16" t="s">
        <v>5491</v>
      </c>
      <c r="G1217" s="19">
        <v>12008929</v>
      </c>
      <c r="H1217" s="19">
        <v>9607143</v>
      </c>
      <c r="I1217" s="19">
        <v>9607143</v>
      </c>
      <c r="J1217" s="19">
        <v>0</v>
      </c>
      <c r="K1217" s="19">
        <v>0</v>
      </c>
      <c r="L1217" s="19">
        <v>0</v>
      </c>
      <c r="M1217" s="19">
        <v>0</v>
      </c>
      <c r="N1217" s="19">
        <v>0</v>
      </c>
      <c r="O1217" s="19">
        <v>0</v>
      </c>
      <c r="P1217" s="66" t="s">
        <v>10500</v>
      </c>
    </row>
    <row r="1218" spans="1:16">
      <c r="A1218" s="98">
        <v>4687</v>
      </c>
      <c r="B1218" s="16" t="s">
        <v>1433</v>
      </c>
      <c r="C1218" s="16" t="s">
        <v>5</v>
      </c>
      <c r="D1218" s="16" t="s">
        <v>5537</v>
      </c>
      <c r="E1218" s="18">
        <v>45138</v>
      </c>
      <c r="F1218" s="16" t="s">
        <v>4962</v>
      </c>
      <c r="G1218" s="19">
        <v>8152350</v>
      </c>
      <c r="H1218" s="19">
        <v>6521882</v>
      </c>
      <c r="I1218" s="19">
        <v>6521882</v>
      </c>
      <c r="J1218" s="19">
        <v>0</v>
      </c>
      <c r="K1218" s="19">
        <v>0</v>
      </c>
      <c r="L1218" s="19">
        <v>0</v>
      </c>
      <c r="M1218" s="19">
        <v>0</v>
      </c>
      <c r="N1218" s="19">
        <v>0</v>
      </c>
      <c r="O1218" s="19">
        <v>0</v>
      </c>
      <c r="P1218" s="66" t="s">
        <v>10500</v>
      </c>
    </row>
    <row r="1219" spans="1:16">
      <c r="A1219" s="98">
        <v>4688</v>
      </c>
      <c r="B1219" s="16" t="s">
        <v>1433</v>
      </c>
      <c r="C1219" s="16" t="s">
        <v>5</v>
      </c>
      <c r="D1219" s="16" t="s">
        <v>5539</v>
      </c>
      <c r="E1219" s="18">
        <v>45135</v>
      </c>
      <c r="F1219" s="16" t="s">
        <v>2719</v>
      </c>
      <c r="G1219" s="19">
        <v>11970900</v>
      </c>
      <c r="H1219" s="19">
        <v>9576720</v>
      </c>
      <c r="I1219" s="19">
        <v>9576720</v>
      </c>
      <c r="J1219" s="19">
        <v>0</v>
      </c>
      <c r="K1219" s="19">
        <v>0</v>
      </c>
      <c r="L1219" s="19">
        <v>0</v>
      </c>
      <c r="M1219" s="19">
        <v>0</v>
      </c>
      <c r="N1219" s="19">
        <v>0</v>
      </c>
      <c r="O1219" s="19">
        <v>0</v>
      </c>
      <c r="P1219" s="66" t="s">
        <v>10500</v>
      </c>
    </row>
    <row r="1220" spans="1:16">
      <c r="A1220" s="98">
        <v>4689</v>
      </c>
      <c r="B1220" s="16" t="s">
        <v>1433</v>
      </c>
      <c r="C1220" s="16" t="s">
        <v>5</v>
      </c>
      <c r="D1220" s="16" t="s">
        <v>5541</v>
      </c>
      <c r="E1220" s="18">
        <v>45094</v>
      </c>
      <c r="F1220" s="16" t="s">
        <v>5191</v>
      </c>
      <c r="G1220" s="19">
        <v>8258929</v>
      </c>
      <c r="H1220" s="19">
        <v>6607143</v>
      </c>
      <c r="I1220" s="19">
        <v>6607143</v>
      </c>
      <c r="J1220" s="19">
        <v>0</v>
      </c>
      <c r="K1220" s="19">
        <v>0</v>
      </c>
      <c r="L1220" s="19">
        <v>0</v>
      </c>
      <c r="M1220" s="19">
        <v>0</v>
      </c>
      <c r="N1220" s="19">
        <v>0</v>
      </c>
      <c r="O1220" s="19">
        <v>0</v>
      </c>
      <c r="P1220" s="66" t="s">
        <v>10500</v>
      </c>
    </row>
    <row r="1221" spans="1:16">
      <c r="A1221" s="98">
        <v>4690</v>
      </c>
      <c r="B1221" s="16" t="s">
        <v>1433</v>
      </c>
      <c r="C1221" s="16" t="s">
        <v>5</v>
      </c>
      <c r="D1221" s="16" t="s">
        <v>5543</v>
      </c>
      <c r="E1221" s="18">
        <v>45104</v>
      </c>
      <c r="F1221" s="16" t="s">
        <v>3013</v>
      </c>
      <c r="G1221" s="19">
        <v>11831664</v>
      </c>
      <c r="H1221" s="19">
        <v>9465332</v>
      </c>
      <c r="I1221" s="19">
        <v>9465332</v>
      </c>
      <c r="J1221" s="19">
        <v>0</v>
      </c>
      <c r="K1221" s="19">
        <v>0</v>
      </c>
      <c r="L1221" s="19">
        <v>0</v>
      </c>
      <c r="M1221" s="19">
        <v>0</v>
      </c>
      <c r="N1221" s="19">
        <v>0</v>
      </c>
      <c r="O1221" s="19">
        <v>0</v>
      </c>
      <c r="P1221" s="66" t="s">
        <v>10500</v>
      </c>
    </row>
    <row r="1222" spans="1:16">
      <c r="A1222" s="98">
        <v>4691</v>
      </c>
      <c r="B1222" s="16" t="s">
        <v>1433</v>
      </c>
      <c r="C1222" s="16" t="s">
        <v>5</v>
      </c>
      <c r="D1222" s="16" t="s">
        <v>5545</v>
      </c>
      <c r="E1222" s="18">
        <v>45100</v>
      </c>
      <c r="F1222" s="16" t="s">
        <v>3708</v>
      </c>
      <c r="G1222" s="19">
        <v>11563380</v>
      </c>
      <c r="H1222" s="19">
        <v>9250704</v>
      </c>
      <c r="I1222" s="19">
        <v>9250704</v>
      </c>
      <c r="J1222" s="19">
        <v>0</v>
      </c>
      <c r="K1222" s="19">
        <v>0</v>
      </c>
      <c r="L1222" s="19">
        <v>0</v>
      </c>
      <c r="M1222" s="19">
        <v>0</v>
      </c>
      <c r="N1222" s="19">
        <v>0</v>
      </c>
      <c r="O1222" s="19">
        <v>0</v>
      </c>
      <c r="P1222" s="66" t="s">
        <v>10500</v>
      </c>
    </row>
    <row r="1223" spans="1:16">
      <c r="A1223" s="98">
        <v>4692</v>
      </c>
      <c r="B1223" s="16" t="s">
        <v>1433</v>
      </c>
      <c r="C1223" s="16" t="s">
        <v>5</v>
      </c>
      <c r="D1223" s="16" t="s">
        <v>5547</v>
      </c>
      <c r="E1223" s="18">
        <v>45523</v>
      </c>
      <c r="F1223" s="16" t="s">
        <v>5549</v>
      </c>
      <c r="G1223" s="19">
        <v>8983036</v>
      </c>
      <c r="H1223" s="19">
        <v>7186428</v>
      </c>
      <c r="I1223" s="19">
        <v>7186428</v>
      </c>
      <c r="J1223" s="19">
        <v>0</v>
      </c>
      <c r="K1223" s="19">
        <v>0</v>
      </c>
      <c r="L1223" s="19">
        <v>0</v>
      </c>
      <c r="M1223" s="19">
        <v>0</v>
      </c>
      <c r="N1223" s="19">
        <v>0</v>
      </c>
      <c r="O1223" s="19">
        <v>0</v>
      </c>
      <c r="P1223" s="66" t="s">
        <v>10500</v>
      </c>
    </row>
    <row r="1224" spans="1:16">
      <c r="A1224" s="98">
        <v>4693</v>
      </c>
      <c r="B1224" s="16" t="s">
        <v>1433</v>
      </c>
      <c r="C1224" s="16" t="s">
        <v>5</v>
      </c>
      <c r="D1224" s="16" t="s">
        <v>5550</v>
      </c>
      <c r="E1224" s="18">
        <v>45176</v>
      </c>
      <c r="F1224" s="16" t="s">
        <v>5167</v>
      </c>
      <c r="G1224" s="19">
        <v>8188396</v>
      </c>
      <c r="H1224" s="19">
        <v>6550719</v>
      </c>
      <c r="I1224" s="19">
        <v>6550719</v>
      </c>
      <c r="J1224" s="19">
        <v>0</v>
      </c>
      <c r="K1224" s="19">
        <v>0</v>
      </c>
      <c r="L1224" s="19">
        <v>0</v>
      </c>
      <c r="M1224" s="19">
        <v>0</v>
      </c>
      <c r="N1224" s="19">
        <v>0</v>
      </c>
      <c r="O1224" s="19">
        <v>0</v>
      </c>
      <c r="P1224" s="66" t="s">
        <v>10500</v>
      </c>
    </row>
    <row r="1225" spans="1:16">
      <c r="A1225" s="98">
        <v>4694</v>
      </c>
      <c r="B1225" s="16" t="s">
        <v>1433</v>
      </c>
      <c r="C1225" s="16" t="s">
        <v>5</v>
      </c>
      <c r="D1225" s="16" t="s">
        <v>5552</v>
      </c>
      <c r="E1225" s="18">
        <v>45103</v>
      </c>
      <c r="F1225" s="16" t="s">
        <v>3426</v>
      </c>
      <c r="G1225" s="19">
        <v>11563380</v>
      </c>
      <c r="H1225" s="19">
        <v>9250704</v>
      </c>
      <c r="I1225" s="19">
        <v>9250704</v>
      </c>
      <c r="J1225" s="19">
        <v>0</v>
      </c>
      <c r="K1225" s="19">
        <v>0</v>
      </c>
      <c r="L1225" s="19">
        <v>0</v>
      </c>
      <c r="M1225" s="19">
        <v>0</v>
      </c>
      <c r="N1225" s="19">
        <v>0</v>
      </c>
      <c r="O1225" s="19">
        <v>0</v>
      </c>
      <c r="P1225" s="66" t="s">
        <v>10500</v>
      </c>
    </row>
    <row r="1226" spans="1:16">
      <c r="A1226" s="98">
        <v>4695</v>
      </c>
      <c r="B1226" s="16" t="s">
        <v>1433</v>
      </c>
      <c r="C1226" s="16" t="s">
        <v>5</v>
      </c>
      <c r="D1226" s="16" t="s">
        <v>5554</v>
      </c>
      <c r="E1226" s="18">
        <v>45404</v>
      </c>
      <c r="F1226" s="16" t="s">
        <v>5556</v>
      </c>
      <c r="G1226" s="19">
        <v>8621550</v>
      </c>
      <c r="H1226" s="19">
        <v>6897242</v>
      </c>
      <c r="I1226" s="19">
        <v>6897242</v>
      </c>
      <c r="J1226" s="19">
        <v>0</v>
      </c>
      <c r="K1226" s="19">
        <v>0</v>
      </c>
      <c r="L1226" s="19">
        <v>0</v>
      </c>
      <c r="M1226" s="19">
        <v>0</v>
      </c>
      <c r="N1226" s="19">
        <v>0</v>
      </c>
      <c r="O1226" s="19">
        <v>0</v>
      </c>
      <c r="P1226" s="66" t="s">
        <v>10500</v>
      </c>
    </row>
    <row r="1227" spans="1:16">
      <c r="A1227" s="98">
        <v>4696</v>
      </c>
      <c r="B1227" s="16" t="s">
        <v>1433</v>
      </c>
      <c r="C1227" s="16" t="s">
        <v>5</v>
      </c>
      <c r="D1227" s="16" t="s">
        <v>5557</v>
      </c>
      <c r="E1227" s="18">
        <v>45117</v>
      </c>
      <c r="F1227" s="16" t="s">
        <v>3448</v>
      </c>
      <c r="G1227" s="19">
        <v>8152350</v>
      </c>
      <c r="H1227" s="19">
        <v>6521882</v>
      </c>
      <c r="I1227" s="19">
        <v>6521882</v>
      </c>
      <c r="J1227" s="19">
        <v>0</v>
      </c>
      <c r="K1227" s="19">
        <v>0</v>
      </c>
      <c r="L1227" s="19">
        <v>0</v>
      </c>
      <c r="M1227" s="19">
        <v>0</v>
      </c>
      <c r="N1227" s="19">
        <v>0</v>
      </c>
      <c r="O1227" s="19">
        <v>0</v>
      </c>
      <c r="P1227" s="66" t="s">
        <v>10500</v>
      </c>
    </row>
    <row r="1228" spans="1:16">
      <c r="A1228" s="98">
        <v>4697</v>
      </c>
      <c r="B1228" s="16" t="s">
        <v>1433</v>
      </c>
      <c r="C1228" s="16" t="s">
        <v>5</v>
      </c>
      <c r="D1228" s="16" t="s">
        <v>5559</v>
      </c>
      <c r="E1228" s="18">
        <v>45176</v>
      </c>
      <c r="F1228" s="16" t="s">
        <v>2528</v>
      </c>
      <c r="G1228" s="19">
        <v>12008929</v>
      </c>
      <c r="H1228" s="19">
        <v>9607143</v>
      </c>
      <c r="I1228" s="19">
        <v>9607143</v>
      </c>
      <c r="J1228" s="19">
        <v>0</v>
      </c>
      <c r="K1228" s="19">
        <v>0</v>
      </c>
      <c r="L1228" s="19">
        <v>0</v>
      </c>
      <c r="M1228" s="19">
        <v>0</v>
      </c>
      <c r="N1228" s="19">
        <v>0</v>
      </c>
      <c r="O1228" s="19">
        <v>0</v>
      </c>
      <c r="P1228" s="66" t="s">
        <v>10500</v>
      </c>
    </row>
    <row r="1229" spans="1:16">
      <c r="A1229" s="98">
        <v>4698</v>
      </c>
      <c r="B1229" s="16" t="s">
        <v>1433</v>
      </c>
      <c r="C1229" s="16" t="s">
        <v>5</v>
      </c>
      <c r="D1229" s="16" t="s">
        <v>5561</v>
      </c>
      <c r="E1229" s="18">
        <v>45100</v>
      </c>
      <c r="F1229" s="16" t="s">
        <v>5185</v>
      </c>
      <c r="G1229" s="19">
        <v>8215692</v>
      </c>
      <c r="H1229" s="19">
        <v>6572556</v>
      </c>
      <c r="I1229" s="19">
        <v>6572556</v>
      </c>
      <c r="J1229" s="19">
        <v>0</v>
      </c>
      <c r="K1229" s="19">
        <v>0</v>
      </c>
      <c r="L1229" s="19">
        <v>0</v>
      </c>
      <c r="M1229" s="19">
        <v>0</v>
      </c>
      <c r="N1229" s="19">
        <v>0</v>
      </c>
      <c r="O1229" s="19">
        <v>0</v>
      </c>
      <c r="P1229" s="66" t="s">
        <v>10500</v>
      </c>
    </row>
    <row r="1230" spans="1:16">
      <c r="A1230" s="98">
        <v>4699</v>
      </c>
      <c r="B1230" s="16" t="s">
        <v>1433</v>
      </c>
      <c r="C1230" s="16" t="s">
        <v>5</v>
      </c>
      <c r="D1230" s="16" t="s">
        <v>5562</v>
      </c>
      <c r="E1230" s="18">
        <v>45804</v>
      </c>
      <c r="F1230" s="16" t="s">
        <v>5437</v>
      </c>
      <c r="G1230" s="19">
        <v>13837500</v>
      </c>
      <c r="H1230" s="19">
        <v>10378125</v>
      </c>
      <c r="I1230" s="19">
        <v>10378125</v>
      </c>
      <c r="J1230" s="19">
        <v>0</v>
      </c>
      <c r="K1230" s="19">
        <v>0</v>
      </c>
      <c r="L1230" s="19">
        <v>0</v>
      </c>
      <c r="M1230" s="19">
        <v>0</v>
      </c>
      <c r="N1230" s="19">
        <v>0</v>
      </c>
      <c r="O1230" s="19">
        <v>0</v>
      </c>
      <c r="P1230" s="66" t="s">
        <v>10500</v>
      </c>
    </row>
    <row r="1231" spans="1:16">
      <c r="A1231" s="98">
        <v>4700</v>
      </c>
      <c r="B1231" s="16" t="s">
        <v>1433</v>
      </c>
      <c r="C1231" s="16" t="s">
        <v>5</v>
      </c>
      <c r="D1231" s="16" t="s">
        <v>5564</v>
      </c>
      <c r="E1231" s="18">
        <v>45104</v>
      </c>
      <c r="F1231" s="16" t="s">
        <v>3708</v>
      </c>
      <c r="G1231" s="19">
        <v>12678966</v>
      </c>
      <c r="H1231" s="19">
        <v>10143173</v>
      </c>
      <c r="I1231" s="19">
        <v>10143173</v>
      </c>
      <c r="J1231" s="19">
        <v>0</v>
      </c>
      <c r="K1231" s="19">
        <v>0</v>
      </c>
      <c r="L1231" s="19">
        <v>0</v>
      </c>
      <c r="M1231" s="19">
        <v>0</v>
      </c>
      <c r="N1231" s="19">
        <v>0</v>
      </c>
      <c r="O1231" s="19">
        <v>0</v>
      </c>
      <c r="P1231" s="66" t="s">
        <v>10500</v>
      </c>
    </row>
    <row r="1232" spans="1:16">
      <c r="A1232" s="98">
        <v>4701</v>
      </c>
      <c r="B1232" s="16" t="s">
        <v>1433</v>
      </c>
      <c r="C1232" s="16" t="s">
        <v>5</v>
      </c>
      <c r="D1232" s="16" t="s">
        <v>5566</v>
      </c>
      <c r="E1232" s="18">
        <v>45104</v>
      </c>
      <c r="F1232" s="16" t="s">
        <v>2930</v>
      </c>
      <c r="G1232" s="19">
        <v>7901786</v>
      </c>
      <c r="H1232" s="19">
        <v>6321428</v>
      </c>
      <c r="I1232" s="19">
        <v>6321428</v>
      </c>
      <c r="J1232" s="19">
        <v>0</v>
      </c>
      <c r="K1232" s="19">
        <v>0</v>
      </c>
      <c r="L1232" s="19">
        <v>0</v>
      </c>
      <c r="M1232" s="19">
        <v>0</v>
      </c>
      <c r="N1232" s="19">
        <v>0</v>
      </c>
      <c r="O1232" s="19">
        <v>0</v>
      </c>
      <c r="P1232" s="66" t="s">
        <v>10500</v>
      </c>
    </row>
    <row r="1233" spans="1:16">
      <c r="A1233" s="98">
        <v>4702</v>
      </c>
      <c r="B1233" s="16" t="s">
        <v>1433</v>
      </c>
      <c r="C1233" s="16" t="s">
        <v>5</v>
      </c>
      <c r="D1233" s="16" t="s">
        <v>5568</v>
      </c>
      <c r="E1233" s="18">
        <v>45104</v>
      </c>
      <c r="F1233" s="16" t="s">
        <v>5381</v>
      </c>
      <c r="G1233" s="19">
        <v>7812500</v>
      </c>
      <c r="H1233" s="19">
        <v>6250000</v>
      </c>
      <c r="I1233" s="19">
        <v>6250000</v>
      </c>
      <c r="J1233" s="19">
        <v>0</v>
      </c>
      <c r="K1233" s="19">
        <v>0</v>
      </c>
      <c r="L1233" s="19">
        <v>0</v>
      </c>
      <c r="M1233" s="19">
        <v>0</v>
      </c>
      <c r="N1233" s="19">
        <v>0</v>
      </c>
      <c r="O1233" s="19">
        <v>0</v>
      </c>
      <c r="P1233" s="66" t="s">
        <v>10500</v>
      </c>
    </row>
    <row r="1234" spans="1:16">
      <c r="A1234" s="98">
        <v>4703</v>
      </c>
      <c r="B1234" s="16" t="s">
        <v>1433</v>
      </c>
      <c r="C1234" s="16" t="s">
        <v>5</v>
      </c>
      <c r="D1234" s="16" t="s">
        <v>5570</v>
      </c>
      <c r="E1234" s="18">
        <v>45100</v>
      </c>
      <c r="F1234" s="16" t="s">
        <v>3036</v>
      </c>
      <c r="G1234" s="19">
        <v>11608929</v>
      </c>
      <c r="H1234" s="19">
        <v>9287143</v>
      </c>
      <c r="I1234" s="19">
        <v>9287143</v>
      </c>
      <c r="J1234" s="19">
        <v>0</v>
      </c>
      <c r="K1234" s="19">
        <v>0</v>
      </c>
      <c r="L1234" s="19">
        <v>0</v>
      </c>
      <c r="M1234" s="19">
        <v>0</v>
      </c>
      <c r="N1234" s="19">
        <v>0</v>
      </c>
      <c r="O1234" s="19">
        <v>0</v>
      </c>
      <c r="P1234" s="66" t="s">
        <v>10500</v>
      </c>
    </row>
    <row r="1235" spans="1:16">
      <c r="A1235" s="98">
        <v>4704</v>
      </c>
      <c r="B1235" s="16" t="s">
        <v>1433</v>
      </c>
      <c r="C1235" s="16" t="s">
        <v>5</v>
      </c>
      <c r="D1235" s="16" t="s">
        <v>5572</v>
      </c>
      <c r="E1235" s="18">
        <v>45105</v>
      </c>
      <c r="F1235" s="16" t="s">
        <v>3016</v>
      </c>
      <c r="G1235" s="19">
        <v>11919643</v>
      </c>
      <c r="H1235" s="19">
        <v>9535715</v>
      </c>
      <c r="I1235" s="19">
        <v>9535715</v>
      </c>
      <c r="J1235" s="19">
        <v>0</v>
      </c>
      <c r="K1235" s="19">
        <v>0</v>
      </c>
      <c r="L1235" s="19">
        <v>0</v>
      </c>
      <c r="M1235" s="19">
        <v>0</v>
      </c>
      <c r="N1235" s="19">
        <v>0</v>
      </c>
      <c r="O1235" s="19">
        <v>0</v>
      </c>
      <c r="P1235" s="66" t="s">
        <v>10500</v>
      </c>
    </row>
    <row r="1236" spans="1:16">
      <c r="A1236" s="98">
        <v>4705</v>
      </c>
      <c r="B1236" s="16" t="s">
        <v>1433</v>
      </c>
      <c r="C1236" s="16" t="s">
        <v>5</v>
      </c>
      <c r="D1236" s="16" t="s">
        <v>5574</v>
      </c>
      <c r="E1236" s="18">
        <v>45100</v>
      </c>
      <c r="F1236" s="16" t="s">
        <v>5387</v>
      </c>
      <c r="G1236" s="19">
        <v>11698214</v>
      </c>
      <c r="H1236" s="19">
        <v>9358572</v>
      </c>
      <c r="I1236" s="19">
        <v>9358572</v>
      </c>
      <c r="J1236" s="19">
        <v>0</v>
      </c>
      <c r="K1236" s="19">
        <v>0</v>
      </c>
      <c r="L1236" s="19">
        <v>0</v>
      </c>
      <c r="M1236" s="19">
        <v>0</v>
      </c>
      <c r="N1236" s="19">
        <v>0</v>
      </c>
      <c r="O1236" s="19">
        <v>0</v>
      </c>
      <c r="P1236" s="66" t="s">
        <v>10500</v>
      </c>
    </row>
    <row r="1237" spans="1:16">
      <c r="A1237" s="98">
        <v>4706</v>
      </c>
      <c r="B1237" s="16" t="s">
        <v>1433</v>
      </c>
      <c r="C1237" s="16" t="s">
        <v>5</v>
      </c>
      <c r="D1237" s="16" t="s">
        <v>5576</v>
      </c>
      <c r="E1237" s="18">
        <v>45107</v>
      </c>
      <c r="F1237" s="16" t="s">
        <v>3597</v>
      </c>
      <c r="G1237" s="19">
        <v>8080357</v>
      </c>
      <c r="H1237" s="19">
        <v>6464285</v>
      </c>
      <c r="I1237" s="19">
        <v>6464285</v>
      </c>
      <c r="J1237" s="19">
        <v>0</v>
      </c>
      <c r="K1237" s="19">
        <v>0</v>
      </c>
      <c r="L1237" s="19">
        <v>0</v>
      </c>
      <c r="M1237" s="19">
        <v>0</v>
      </c>
      <c r="N1237" s="19">
        <v>0</v>
      </c>
      <c r="O1237" s="19">
        <v>0</v>
      </c>
      <c r="P1237" s="66" t="s">
        <v>10500</v>
      </c>
    </row>
    <row r="1238" spans="1:16">
      <c r="A1238" s="98">
        <v>4707</v>
      </c>
      <c r="B1238" s="16" t="s">
        <v>1433</v>
      </c>
      <c r="C1238" s="16" t="s">
        <v>5</v>
      </c>
      <c r="D1238" s="16" t="s">
        <v>5578</v>
      </c>
      <c r="E1238" s="18">
        <v>45104</v>
      </c>
      <c r="F1238" s="16" t="s">
        <v>2013</v>
      </c>
      <c r="G1238" s="19">
        <v>7911607</v>
      </c>
      <c r="H1238" s="19">
        <v>6329283</v>
      </c>
      <c r="I1238" s="19">
        <v>6329283</v>
      </c>
      <c r="J1238" s="19">
        <v>0</v>
      </c>
      <c r="K1238" s="19">
        <v>0</v>
      </c>
      <c r="L1238" s="19">
        <v>0</v>
      </c>
      <c r="M1238" s="19">
        <v>0</v>
      </c>
      <c r="N1238" s="19">
        <v>0</v>
      </c>
      <c r="O1238" s="19">
        <v>0</v>
      </c>
      <c r="P1238" s="66" t="s">
        <v>10500</v>
      </c>
    </row>
    <row r="1239" spans="1:16">
      <c r="A1239" s="98">
        <v>4708</v>
      </c>
      <c r="B1239" s="16" t="s">
        <v>1433</v>
      </c>
      <c r="C1239" s="16" t="s">
        <v>5</v>
      </c>
      <c r="D1239" s="16" t="s">
        <v>5580</v>
      </c>
      <c r="E1239" s="18">
        <v>45100</v>
      </c>
      <c r="F1239" s="16" t="s">
        <v>5161</v>
      </c>
      <c r="G1239" s="19">
        <v>12814286</v>
      </c>
      <c r="H1239" s="19">
        <v>10251428</v>
      </c>
      <c r="I1239" s="19">
        <v>10251428</v>
      </c>
      <c r="J1239" s="19">
        <v>0</v>
      </c>
      <c r="K1239" s="19">
        <v>0</v>
      </c>
      <c r="L1239" s="19">
        <v>0</v>
      </c>
      <c r="M1239" s="19">
        <v>0</v>
      </c>
      <c r="N1239" s="19">
        <v>0</v>
      </c>
      <c r="O1239" s="19">
        <v>0</v>
      </c>
      <c r="P1239" s="66" t="s">
        <v>10500</v>
      </c>
    </row>
    <row r="1240" spans="1:16">
      <c r="A1240" s="98">
        <v>4709</v>
      </c>
      <c r="B1240" s="16" t="s">
        <v>1433</v>
      </c>
      <c r="C1240" s="16" t="s">
        <v>5</v>
      </c>
      <c r="D1240" s="16" t="s">
        <v>3034</v>
      </c>
      <c r="E1240" s="18">
        <v>45104</v>
      </c>
      <c r="F1240" s="16" t="s">
        <v>3036</v>
      </c>
      <c r="G1240" s="19">
        <v>11698214</v>
      </c>
      <c r="H1240" s="19">
        <v>9358572</v>
      </c>
      <c r="I1240" s="19">
        <v>9358572</v>
      </c>
      <c r="J1240" s="19">
        <v>0</v>
      </c>
      <c r="K1240" s="19">
        <v>0</v>
      </c>
      <c r="L1240" s="19">
        <v>0</v>
      </c>
      <c r="M1240" s="19">
        <v>0</v>
      </c>
      <c r="N1240" s="19">
        <v>0</v>
      </c>
      <c r="O1240" s="19">
        <v>0</v>
      </c>
      <c r="P1240" s="66" t="s">
        <v>10500</v>
      </c>
    </row>
    <row r="1241" spans="1:16">
      <c r="A1241" s="98">
        <v>4710</v>
      </c>
      <c r="B1241" s="16" t="s">
        <v>1433</v>
      </c>
      <c r="C1241" s="16" t="s">
        <v>5</v>
      </c>
      <c r="D1241" s="16" t="s">
        <v>5582</v>
      </c>
      <c r="E1241" s="18">
        <v>45090</v>
      </c>
      <c r="F1241" s="16" t="s">
        <v>3131</v>
      </c>
      <c r="G1241" s="19">
        <v>12187500</v>
      </c>
      <c r="H1241" s="19">
        <v>9750000</v>
      </c>
      <c r="I1241" s="19">
        <v>9750000</v>
      </c>
      <c r="J1241" s="19">
        <v>0</v>
      </c>
      <c r="K1241" s="19">
        <v>0</v>
      </c>
      <c r="L1241" s="19">
        <v>0</v>
      </c>
      <c r="M1241" s="19">
        <v>0</v>
      </c>
      <c r="N1241" s="19">
        <v>0</v>
      </c>
      <c r="O1241" s="19">
        <v>0</v>
      </c>
      <c r="P1241" s="66" t="s">
        <v>10500</v>
      </c>
    </row>
    <row r="1242" spans="1:16">
      <c r="A1242" s="98">
        <v>4711</v>
      </c>
      <c r="B1242" s="16" t="s">
        <v>1433</v>
      </c>
      <c r="C1242" s="16" t="s">
        <v>5</v>
      </c>
      <c r="D1242" s="16" t="s">
        <v>5584</v>
      </c>
      <c r="E1242" s="18">
        <v>45107</v>
      </c>
      <c r="F1242" s="16" t="s">
        <v>5586</v>
      </c>
      <c r="G1242" s="19">
        <v>11970900</v>
      </c>
      <c r="H1242" s="19">
        <v>9576720</v>
      </c>
      <c r="I1242" s="19">
        <v>9576720</v>
      </c>
      <c r="J1242" s="19">
        <v>0</v>
      </c>
      <c r="K1242" s="19">
        <v>0</v>
      </c>
      <c r="L1242" s="19">
        <v>0</v>
      </c>
      <c r="M1242" s="19">
        <v>0</v>
      </c>
      <c r="N1242" s="19">
        <v>0</v>
      </c>
      <c r="O1242" s="19">
        <v>0</v>
      </c>
      <c r="P1242" s="66" t="s">
        <v>10500</v>
      </c>
    </row>
    <row r="1243" spans="1:16">
      <c r="A1243" s="98">
        <v>4712</v>
      </c>
      <c r="B1243" s="16" t="s">
        <v>1433</v>
      </c>
      <c r="C1243" s="16" t="s">
        <v>5</v>
      </c>
      <c r="D1243" s="16" t="s">
        <v>5587</v>
      </c>
      <c r="E1243" s="18">
        <v>45100</v>
      </c>
      <c r="F1243" s="16" t="s">
        <v>3426</v>
      </c>
      <c r="G1243" s="19">
        <v>11716200</v>
      </c>
      <c r="H1243" s="19">
        <v>8435664</v>
      </c>
      <c r="I1243" s="19">
        <v>8435664</v>
      </c>
      <c r="J1243" s="19">
        <v>0</v>
      </c>
      <c r="K1243" s="19">
        <v>0</v>
      </c>
      <c r="L1243" s="19">
        <v>0</v>
      </c>
      <c r="M1243" s="19">
        <v>0</v>
      </c>
      <c r="N1243" s="19">
        <v>0</v>
      </c>
      <c r="O1243" s="19">
        <v>0</v>
      </c>
      <c r="P1243" s="66" t="s">
        <v>10500</v>
      </c>
    </row>
    <row r="1244" spans="1:16">
      <c r="A1244" s="98">
        <v>4713</v>
      </c>
      <c r="B1244" s="16" t="s">
        <v>1433</v>
      </c>
      <c r="C1244" s="16" t="s">
        <v>5</v>
      </c>
      <c r="D1244" s="16" t="s">
        <v>5589</v>
      </c>
      <c r="E1244" s="18">
        <v>45131</v>
      </c>
      <c r="F1244" s="16" t="s">
        <v>2719</v>
      </c>
      <c r="G1244" s="19">
        <v>12633929</v>
      </c>
      <c r="H1244" s="19">
        <v>10107143</v>
      </c>
      <c r="I1244" s="19">
        <v>10107143</v>
      </c>
      <c r="J1244" s="19">
        <v>0</v>
      </c>
      <c r="K1244" s="19">
        <v>0</v>
      </c>
      <c r="L1244" s="19">
        <v>0</v>
      </c>
      <c r="M1244" s="19">
        <v>0</v>
      </c>
      <c r="N1244" s="19">
        <v>0</v>
      </c>
      <c r="O1244" s="19">
        <v>0</v>
      </c>
      <c r="P1244" s="66" t="s">
        <v>10500</v>
      </c>
    </row>
    <row r="1245" spans="1:16">
      <c r="A1245" s="98">
        <v>4714</v>
      </c>
      <c r="B1245" s="16" t="s">
        <v>1433</v>
      </c>
      <c r="C1245" s="16" t="s">
        <v>5</v>
      </c>
      <c r="D1245" s="16" t="s">
        <v>5591</v>
      </c>
      <c r="E1245" s="18">
        <v>46022</v>
      </c>
      <c r="F1245" s="16" t="s">
        <v>5427</v>
      </c>
      <c r="G1245" s="19">
        <v>9685714</v>
      </c>
      <c r="H1245" s="19">
        <v>7748572</v>
      </c>
      <c r="I1245" s="19">
        <v>7748572</v>
      </c>
      <c r="J1245" s="19">
        <v>0</v>
      </c>
      <c r="K1245" s="19">
        <v>0</v>
      </c>
      <c r="L1245" s="19">
        <v>0</v>
      </c>
      <c r="M1245" s="19">
        <v>0</v>
      </c>
      <c r="N1245" s="19">
        <v>0</v>
      </c>
      <c r="O1245" s="19">
        <v>0</v>
      </c>
      <c r="P1245" s="66" t="s">
        <v>10500</v>
      </c>
    </row>
    <row r="1246" spans="1:16">
      <c r="A1246" s="98">
        <v>4715</v>
      </c>
      <c r="B1246" s="16" t="s">
        <v>1433</v>
      </c>
      <c r="C1246" s="16" t="s">
        <v>5</v>
      </c>
      <c r="D1246" s="16" t="s">
        <v>5593</v>
      </c>
      <c r="E1246" s="18">
        <v>45852</v>
      </c>
      <c r="F1246" s="16" t="s">
        <v>4927</v>
      </c>
      <c r="G1246" s="19">
        <v>9442650</v>
      </c>
      <c r="H1246" s="19">
        <v>7554122</v>
      </c>
      <c r="I1246" s="19">
        <v>7554122</v>
      </c>
      <c r="J1246" s="19">
        <v>0</v>
      </c>
      <c r="K1246" s="19">
        <v>0</v>
      </c>
      <c r="L1246" s="19">
        <v>0</v>
      </c>
      <c r="M1246" s="19">
        <v>0</v>
      </c>
      <c r="N1246" s="19">
        <v>0</v>
      </c>
      <c r="O1246" s="19">
        <v>0</v>
      </c>
      <c r="P1246" s="66" t="s">
        <v>10500</v>
      </c>
    </row>
    <row r="1247" spans="1:16">
      <c r="A1247" s="98">
        <v>4716</v>
      </c>
      <c r="B1247" s="16" t="s">
        <v>1433</v>
      </c>
      <c r="C1247" s="16" t="s">
        <v>5</v>
      </c>
      <c r="D1247" s="16" t="s">
        <v>5595</v>
      </c>
      <c r="E1247" s="18">
        <v>45105</v>
      </c>
      <c r="F1247" s="16" t="s">
        <v>3016</v>
      </c>
      <c r="G1247" s="19">
        <v>12008929</v>
      </c>
      <c r="H1247" s="19">
        <v>9607140</v>
      </c>
      <c r="I1247" s="19">
        <v>9607140</v>
      </c>
      <c r="J1247" s="19">
        <v>0</v>
      </c>
      <c r="K1247" s="19">
        <v>0</v>
      </c>
      <c r="L1247" s="19">
        <v>0</v>
      </c>
      <c r="M1247" s="19">
        <v>0</v>
      </c>
      <c r="N1247" s="19">
        <v>0</v>
      </c>
      <c r="O1247" s="19">
        <v>0</v>
      </c>
      <c r="P1247" s="66" t="s">
        <v>10500</v>
      </c>
    </row>
    <row r="1248" spans="1:16">
      <c r="A1248" s="98">
        <v>4717</v>
      </c>
      <c r="B1248" s="16" t="s">
        <v>1433</v>
      </c>
      <c r="C1248" s="16" t="s">
        <v>5</v>
      </c>
      <c r="D1248" s="16" t="s">
        <v>5597</v>
      </c>
      <c r="E1248" s="18">
        <v>45090</v>
      </c>
      <c r="F1248" s="16" t="s">
        <v>3554</v>
      </c>
      <c r="G1248" s="19">
        <v>12232143</v>
      </c>
      <c r="H1248" s="19">
        <v>9785715</v>
      </c>
      <c r="I1248" s="19">
        <v>9785715</v>
      </c>
      <c r="J1248" s="19">
        <v>0</v>
      </c>
      <c r="K1248" s="19">
        <v>0</v>
      </c>
      <c r="L1248" s="19">
        <v>0</v>
      </c>
      <c r="M1248" s="19">
        <v>0</v>
      </c>
      <c r="N1248" s="19">
        <v>0</v>
      </c>
      <c r="O1248" s="19">
        <v>0</v>
      </c>
      <c r="P1248" s="66" t="s">
        <v>10500</v>
      </c>
    </row>
    <row r="1249" spans="1:16">
      <c r="A1249" s="98">
        <v>4718</v>
      </c>
      <c r="B1249" s="16" t="s">
        <v>1433</v>
      </c>
      <c r="C1249" s="16" t="s">
        <v>5</v>
      </c>
      <c r="D1249" s="16" t="s">
        <v>5599</v>
      </c>
      <c r="E1249" s="18">
        <v>45096</v>
      </c>
      <c r="F1249" s="16" t="s">
        <v>4269</v>
      </c>
      <c r="G1249" s="19">
        <v>7857582</v>
      </c>
      <c r="H1249" s="19">
        <v>6286064</v>
      </c>
      <c r="I1249" s="19">
        <v>6286064</v>
      </c>
      <c r="J1249" s="19">
        <v>0</v>
      </c>
      <c r="K1249" s="19">
        <v>0</v>
      </c>
      <c r="L1249" s="19">
        <v>0</v>
      </c>
      <c r="M1249" s="19">
        <v>0</v>
      </c>
      <c r="N1249" s="19">
        <v>0</v>
      </c>
      <c r="O1249" s="19">
        <v>0</v>
      </c>
      <c r="P1249" s="66" t="s">
        <v>10500</v>
      </c>
    </row>
    <row r="1250" spans="1:16">
      <c r="A1250" s="98">
        <v>4719</v>
      </c>
      <c r="B1250" s="16" t="s">
        <v>1433</v>
      </c>
      <c r="C1250" s="16" t="s">
        <v>5</v>
      </c>
      <c r="D1250" s="16" t="s">
        <v>5601</v>
      </c>
      <c r="E1250" s="18">
        <v>45735</v>
      </c>
      <c r="F1250" s="16" t="s">
        <v>2181</v>
      </c>
      <c r="G1250" s="19">
        <v>8885000</v>
      </c>
      <c r="H1250" s="19">
        <v>7108000</v>
      </c>
      <c r="I1250" s="19">
        <v>7108000</v>
      </c>
      <c r="J1250" s="19">
        <v>0</v>
      </c>
      <c r="K1250" s="19">
        <v>0</v>
      </c>
      <c r="L1250" s="19">
        <v>0</v>
      </c>
      <c r="M1250" s="19">
        <v>0</v>
      </c>
      <c r="N1250" s="19">
        <v>0</v>
      </c>
      <c r="O1250" s="19">
        <v>0</v>
      </c>
      <c r="P1250" s="66" t="s">
        <v>10500</v>
      </c>
    </row>
    <row r="1251" spans="1:16">
      <c r="A1251" s="98">
        <v>4720</v>
      </c>
      <c r="B1251" s="16" t="s">
        <v>1433</v>
      </c>
      <c r="C1251" s="16" t="s">
        <v>5</v>
      </c>
      <c r="D1251" s="16" t="s">
        <v>5603</v>
      </c>
      <c r="E1251" s="18">
        <v>45127</v>
      </c>
      <c r="F1251" s="16" t="s">
        <v>3062</v>
      </c>
      <c r="G1251" s="19">
        <v>12589286</v>
      </c>
      <c r="H1251" s="19">
        <v>10071428</v>
      </c>
      <c r="I1251" s="19">
        <v>10071428</v>
      </c>
      <c r="J1251" s="19">
        <v>0</v>
      </c>
      <c r="K1251" s="19">
        <v>0</v>
      </c>
      <c r="L1251" s="19">
        <v>0</v>
      </c>
      <c r="M1251" s="19">
        <v>0</v>
      </c>
      <c r="N1251" s="19">
        <v>0</v>
      </c>
      <c r="O1251" s="19">
        <v>0</v>
      </c>
      <c r="P1251" s="66" t="s">
        <v>10500</v>
      </c>
    </row>
    <row r="1252" spans="1:16">
      <c r="A1252" s="98">
        <v>4721</v>
      </c>
      <c r="B1252" s="16" t="s">
        <v>1433</v>
      </c>
      <c r="C1252" s="16" t="s">
        <v>5</v>
      </c>
      <c r="D1252" s="16" t="s">
        <v>5605</v>
      </c>
      <c r="E1252" s="18">
        <v>45512</v>
      </c>
      <c r="F1252" s="16" t="s">
        <v>5607</v>
      </c>
      <c r="G1252" s="19">
        <v>8893750</v>
      </c>
      <c r="H1252" s="19">
        <v>6225629</v>
      </c>
      <c r="I1252" s="19">
        <v>6225629</v>
      </c>
      <c r="J1252" s="19">
        <v>0</v>
      </c>
      <c r="K1252" s="19">
        <v>0</v>
      </c>
      <c r="L1252" s="19">
        <v>0</v>
      </c>
      <c r="M1252" s="19">
        <v>0</v>
      </c>
      <c r="N1252" s="19">
        <v>0</v>
      </c>
      <c r="O1252" s="19">
        <v>0</v>
      </c>
      <c r="P1252" s="66" t="s">
        <v>10500</v>
      </c>
    </row>
    <row r="1253" spans="1:16">
      <c r="A1253" s="98">
        <v>4722</v>
      </c>
      <c r="B1253" s="16" t="s">
        <v>1433</v>
      </c>
      <c r="C1253" s="16" t="s">
        <v>5</v>
      </c>
      <c r="D1253" s="16" t="s">
        <v>5608</v>
      </c>
      <c r="E1253" s="18">
        <v>45107</v>
      </c>
      <c r="F1253" s="16" t="s">
        <v>3573</v>
      </c>
      <c r="G1253" s="19">
        <v>7983438</v>
      </c>
      <c r="H1253" s="19">
        <v>6386754</v>
      </c>
      <c r="I1253" s="19">
        <v>6386754</v>
      </c>
      <c r="J1253" s="19">
        <v>0</v>
      </c>
      <c r="K1253" s="19">
        <v>0</v>
      </c>
      <c r="L1253" s="19">
        <v>0</v>
      </c>
      <c r="M1253" s="19">
        <v>0</v>
      </c>
      <c r="N1253" s="19">
        <v>0</v>
      </c>
      <c r="O1253" s="19">
        <v>0</v>
      </c>
      <c r="P1253" s="66" t="s">
        <v>10500</v>
      </c>
    </row>
    <row r="1254" spans="1:16">
      <c r="A1254" s="98">
        <v>4723</v>
      </c>
      <c r="B1254" s="16" t="s">
        <v>1433</v>
      </c>
      <c r="C1254" s="16" t="s">
        <v>5</v>
      </c>
      <c r="D1254" s="16" t="s">
        <v>5610</v>
      </c>
      <c r="E1254" s="18">
        <v>45105</v>
      </c>
      <c r="F1254" s="16" t="s">
        <v>1968</v>
      </c>
      <c r="G1254" s="19">
        <v>12008929</v>
      </c>
      <c r="H1254" s="19">
        <v>9607140</v>
      </c>
      <c r="I1254" s="19">
        <v>9607140</v>
      </c>
      <c r="J1254" s="19">
        <v>0</v>
      </c>
      <c r="K1254" s="19">
        <v>0</v>
      </c>
      <c r="L1254" s="19">
        <v>0</v>
      </c>
      <c r="M1254" s="19">
        <v>0</v>
      </c>
      <c r="N1254" s="19">
        <v>0</v>
      </c>
      <c r="O1254" s="19">
        <v>0</v>
      </c>
      <c r="P1254" s="66" t="s">
        <v>10500</v>
      </c>
    </row>
    <row r="1255" spans="1:16">
      <c r="A1255" s="98">
        <v>4724</v>
      </c>
      <c r="B1255" s="16" t="s">
        <v>1433</v>
      </c>
      <c r="C1255" s="16" t="s">
        <v>5</v>
      </c>
      <c r="D1255" s="16" t="s">
        <v>5612</v>
      </c>
      <c r="E1255" s="18">
        <v>45138</v>
      </c>
      <c r="F1255" s="16" t="s">
        <v>4884</v>
      </c>
      <c r="G1255" s="19">
        <v>12009105</v>
      </c>
      <c r="H1255" s="19">
        <v>9607283</v>
      </c>
      <c r="I1255" s="19">
        <v>9607283</v>
      </c>
      <c r="J1255" s="19">
        <v>0</v>
      </c>
      <c r="K1255" s="19">
        <v>0</v>
      </c>
      <c r="L1255" s="19">
        <v>0</v>
      </c>
      <c r="M1255" s="19">
        <v>0</v>
      </c>
      <c r="N1255" s="19">
        <v>0</v>
      </c>
      <c r="O1255" s="19">
        <v>0</v>
      </c>
      <c r="P1255" s="66" t="s">
        <v>10500</v>
      </c>
    </row>
    <row r="1256" spans="1:16">
      <c r="A1256" s="98">
        <v>4725</v>
      </c>
      <c r="B1256" s="16" t="s">
        <v>1433</v>
      </c>
      <c r="C1256" s="16" t="s">
        <v>5</v>
      </c>
      <c r="D1256" s="16" t="s">
        <v>5614</v>
      </c>
      <c r="E1256" s="18">
        <v>45176</v>
      </c>
      <c r="F1256" s="16" t="s">
        <v>3554</v>
      </c>
      <c r="G1256" s="19">
        <v>8152350</v>
      </c>
      <c r="H1256" s="19">
        <v>6521882</v>
      </c>
      <c r="I1256" s="19">
        <v>6521882</v>
      </c>
      <c r="J1256" s="19">
        <v>0</v>
      </c>
      <c r="K1256" s="19">
        <v>0</v>
      </c>
      <c r="L1256" s="19">
        <v>0</v>
      </c>
      <c r="M1256" s="19">
        <v>0</v>
      </c>
      <c r="N1256" s="19">
        <v>0</v>
      </c>
      <c r="O1256" s="19">
        <v>0</v>
      </c>
      <c r="P1256" s="66" t="s">
        <v>10500</v>
      </c>
    </row>
    <row r="1257" spans="1:16">
      <c r="A1257" s="98">
        <v>4726</v>
      </c>
      <c r="B1257" s="16" t="s">
        <v>1433</v>
      </c>
      <c r="C1257" s="16" t="s">
        <v>5</v>
      </c>
      <c r="D1257" s="16" t="s">
        <v>5616</v>
      </c>
      <c r="E1257" s="18">
        <v>45107</v>
      </c>
      <c r="F1257" s="16" t="s">
        <v>2520</v>
      </c>
      <c r="G1257" s="19">
        <v>12098214</v>
      </c>
      <c r="H1257" s="19">
        <v>9678572</v>
      </c>
      <c r="I1257" s="19">
        <v>9678572</v>
      </c>
      <c r="J1257" s="19">
        <v>0</v>
      </c>
      <c r="K1257" s="19">
        <v>0</v>
      </c>
      <c r="L1257" s="19">
        <v>0</v>
      </c>
      <c r="M1257" s="19">
        <v>0</v>
      </c>
      <c r="N1257" s="19">
        <v>0</v>
      </c>
      <c r="O1257" s="19">
        <v>0</v>
      </c>
      <c r="P1257" s="66" t="s">
        <v>10500</v>
      </c>
    </row>
    <row r="1258" spans="1:16">
      <c r="A1258" s="98">
        <v>4727</v>
      </c>
      <c r="B1258" s="16" t="s">
        <v>1433</v>
      </c>
      <c r="C1258" s="16" t="s">
        <v>5</v>
      </c>
      <c r="D1258" s="16" t="s">
        <v>5618</v>
      </c>
      <c r="E1258" s="18">
        <v>45142</v>
      </c>
      <c r="F1258" s="16" t="s">
        <v>2737</v>
      </c>
      <c r="G1258" s="19">
        <v>11970900</v>
      </c>
      <c r="H1258" s="19">
        <v>9576720</v>
      </c>
      <c r="I1258" s="19">
        <v>9576720</v>
      </c>
      <c r="J1258" s="19">
        <v>0</v>
      </c>
      <c r="K1258" s="19">
        <v>0</v>
      </c>
      <c r="L1258" s="19">
        <v>0</v>
      </c>
      <c r="M1258" s="19">
        <v>0</v>
      </c>
      <c r="N1258" s="19">
        <v>0</v>
      </c>
      <c r="O1258" s="19">
        <v>0</v>
      </c>
      <c r="P1258" s="66" t="s">
        <v>10500</v>
      </c>
    </row>
    <row r="1259" spans="1:16">
      <c r="A1259" s="98">
        <v>4728</v>
      </c>
      <c r="B1259" s="16" t="s">
        <v>1433</v>
      </c>
      <c r="C1259" s="16" t="s">
        <v>5</v>
      </c>
      <c r="D1259" s="16" t="s">
        <v>5620</v>
      </c>
      <c r="E1259" s="18">
        <v>45147</v>
      </c>
      <c r="F1259" s="16" t="s">
        <v>5622</v>
      </c>
      <c r="G1259" s="19">
        <v>8152350</v>
      </c>
      <c r="H1259" s="19">
        <v>6521882</v>
      </c>
      <c r="I1259" s="19">
        <v>6521882</v>
      </c>
      <c r="J1259" s="19">
        <v>0</v>
      </c>
      <c r="K1259" s="19">
        <v>0</v>
      </c>
      <c r="L1259" s="19">
        <v>0</v>
      </c>
      <c r="M1259" s="19">
        <v>0</v>
      </c>
      <c r="N1259" s="19">
        <v>0</v>
      </c>
      <c r="O1259" s="19">
        <v>0</v>
      </c>
      <c r="P1259" s="66" t="s">
        <v>10500</v>
      </c>
    </row>
    <row r="1260" spans="1:16">
      <c r="A1260" s="98">
        <v>4729</v>
      </c>
      <c r="B1260" s="16" t="s">
        <v>1433</v>
      </c>
      <c r="C1260" s="16" t="s">
        <v>5</v>
      </c>
      <c r="D1260" s="16" t="s">
        <v>5623</v>
      </c>
      <c r="E1260" s="18">
        <v>45104</v>
      </c>
      <c r="F1260" s="16" t="s">
        <v>5038</v>
      </c>
      <c r="G1260" s="19">
        <v>12813108</v>
      </c>
      <c r="H1260" s="19">
        <v>10250484</v>
      </c>
      <c r="I1260" s="19">
        <v>10250484</v>
      </c>
      <c r="J1260" s="19">
        <v>0</v>
      </c>
      <c r="K1260" s="19">
        <v>0</v>
      </c>
      <c r="L1260" s="19">
        <v>0</v>
      </c>
      <c r="M1260" s="19">
        <v>0</v>
      </c>
      <c r="N1260" s="19">
        <v>0</v>
      </c>
      <c r="O1260" s="19">
        <v>0</v>
      </c>
      <c r="P1260" s="66" t="s">
        <v>10500</v>
      </c>
    </row>
    <row r="1261" spans="1:16">
      <c r="A1261" s="98">
        <v>4730</v>
      </c>
      <c r="B1261" s="16" t="s">
        <v>1433</v>
      </c>
      <c r="C1261" s="16" t="s">
        <v>5</v>
      </c>
      <c r="D1261" s="16" t="s">
        <v>5625</v>
      </c>
      <c r="E1261" s="18">
        <v>45411</v>
      </c>
      <c r="F1261" s="16" t="s">
        <v>2950</v>
      </c>
      <c r="G1261" s="19">
        <v>12340179</v>
      </c>
      <c r="H1261" s="19">
        <v>10305132</v>
      </c>
      <c r="I1261" s="19">
        <v>10305132</v>
      </c>
      <c r="J1261" s="19">
        <v>0</v>
      </c>
      <c r="K1261" s="19">
        <v>0</v>
      </c>
      <c r="L1261" s="19">
        <v>0</v>
      </c>
      <c r="M1261" s="19">
        <v>0</v>
      </c>
      <c r="N1261" s="19">
        <v>0</v>
      </c>
      <c r="O1261" s="19">
        <v>0</v>
      </c>
      <c r="P1261" s="66" t="s">
        <v>10500</v>
      </c>
    </row>
    <row r="1262" spans="1:16">
      <c r="A1262" s="98">
        <v>4731</v>
      </c>
      <c r="B1262" s="16" t="s">
        <v>1433</v>
      </c>
      <c r="C1262" s="16" t="s">
        <v>5</v>
      </c>
      <c r="D1262" s="16" t="s">
        <v>5627</v>
      </c>
      <c r="E1262" s="18">
        <v>45314</v>
      </c>
      <c r="F1262" s="16" t="s">
        <v>2415</v>
      </c>
      <c r="G1262" s="19">
        <v>8974623</v>
      </c>
      <c r="H1262" s="19">
        <v>7179697</v>
      </c>
      <c r="I1262" s="19">
        <v>7179697</v>
      </c>
      <c r="J1262" s="19">
        <v>0</v>
      </c>
      <c r="K1262" s="19">
        <v>0</v>
      </c>
      <c r="L1262" s="19">
        <v>0</v>
      </c>
      <c r="M1262" s="19">
        <v>0</v>
      </c>
      <c r="N1262" s="19">
        <v>0</v>
      </c>
      <c r="O1262" s="19">
        <v>0</v>
      </c>
      <c r="P1262" s="66" t="s">
        <v>10500</v>
      </c>
    </row>
    <row r="1263" spans="1:16">
      <c r="A1263" s="98">
        <v>4732</v>
      </c>
      <c r="B1263" s="16" t="s">
        <v>1433</v>
      </c>
      <c r="C1263" s="16" t="s">
        <v>5</v>
      </c>
      <c r="D1263" s="16" t="s">
        <v>5629</v>
      </c>
      <c r="E1263" s="18">
        <v>45712</v>
      </c>
      <c r="F1263" s="16" t="s">
        <v>5631</v>
      </c>
      <c r="G1263" s="19">
        <v>8615685</v>
      </c>
      <c r="H1263" s="19">
        <v>6752834</v>
      </c>
      <c r="I1263" s="19">
        <v>6752834</v>
      </c>
      <c r="J1263" s="19">
        <v>0</v>
      </c>
      <c r="K1263" s="19">
        <v>0</v>
      </c>
      <c r="L1263" s="19">
        <v>0</v>
      </c>
      <c r="M1263" s="19">
        <v>0</v>
      </c>
      <c r="N1263" s="19">
        <v>0</v>
      </c>
      <c r="O1263" s="19">
        <v>0</v>
      </c>
      <c r="P1263" s="66" t="s">
        <v>10500</v>
      </c>
    </row>
    <row r="1264" spans="1:16">
      <c r="A1264" s="98">
        <v>4733</v>
      </c>
      <c r="B1264" s="16" t="s">
        <v>1433</v>
      </c>
      <c r="C1264" s="16" t="s">
        <v>5</v>
      </c>
      <c r="D1264" s="16" t="s">
        <v>5632</v>
      </c>
      <c r="E1264" s="18">
        <v>45260</v>
      </c>
      <c r="F1264" s="16" t="s">
        <v>5155</v>
      </c>
      <c r="G1264" s="19">
        <v>12998214</v>
      </c>
      <c r="H1264" s="19">
        <v>10398572</v>
      </c>
      <c r="I1264" s="19">
        <v>10398572</v>
      </c>
      <c r="J1264" s="19">
        <v>0</v>
      </c>
      <c r="K1264" s="19">
        <v>0</v>
      </c>
      <c r="L1264" s="19">
        <v>0</v>
      </c>
      <c r="M1264" s="19">
        <v>0</v>
      </c>
      <c r="N1264" s="19">
        <v>0</v>
      </c>
      <c r="O1264" s="19">
        <v>0</v>
      </c>
      <c r="P1264" s="66" t="s">
        <v>10500</v>
      </c>
    </row>
    <row r="1265" spans="1:16">
      <c r="A1265" s="98">
        <v>4734</v>
      </c>
      <c r="B1265" s="16" t="s">
        <v>1433</v>
      </c>
      <c r="C1265" s="16" t="s">
        <v>5</v>
      </c>
      <c r="D1265" s="16" t="s">
        <v>2558</v>
      </c>
      <c r="E1265" s="18">
        <v>45783</v>
      </c>
      <c r="F1265" s="16" t="s">
        <v>2560</v>
      </c>
      <c r="G1265" s="19">
        <v>8970536</v>
      </c>
      <c r="H1265" s="19">
        <v>6727902</v>
      </c>
      <c r="I1265" s="19">
        <v>6727902</v>
      </c>
      <c r="J1265" s="19">
        <v>0</v>
      </c>
      <c r="K1265" s="19">
        <v>0</v>
      </c>
      <c r="L1265" s="19">
        <v>0</v>
      </c>
      <c r="M1265" s="19">
        <v>0</v>
      </c>
      <c r="N1265" s="19">
        <v>0</v>
      </c>
      <c r="O1265" s="19">
        <v>0</v>
      </c>
      <c r="P1265" s="66" t="s">
        <v>10500</v>
      </c>
    </row>
    <row r="1266" spans="1:16">
      <c r="A1266" s="98">
        <v>4735</v>
      </c>
      <c r="B1266" s="16" t="s">
        <v>1433</v>
      </c>
      <c r="C1266" s="16" t="s">
        <v>5</v>
      </c>
      <c r="D1266" s="16" t="s">
        <v>5634</v>
      </c>
      <c r="E1266" s="18">
        <v>45156</v>
      </c>
      <c r="F1266" s="16" t="s">
        <v>3597</v>
      </c>
      <c r="G1266" s="19">
        <v>12035714</v>
      </c>
      <c r="H1266" s="19">
        <v>9026786</v>
      </c>
      <c r="I1266" s="19">
        <v>9026786</v>
      </c>
      <c r="J1266" s="19">
        <v>0</v>
      </c>
      <c r="K1266" s="19">
        <v>0</v>
      </c>
      <c r="L1266" s="19">
        <v>0</v>
      </c>
      <c r="M1266" s="19">
        <v>0</v>
      </c>
      <c r="N1266" s="19">
        <v>0</v>
      </c>
      <c r="O1266" s="19">
        <v>0</v>
      </c>
      <c r="P1266" s="66" t="s">
        <v>10500</v>
      </c>
    </row>
    <row r="1267" spans="1:16">
      <c r="A1267" s="98">
        <v>4736</v>
      </c>
      <c r="B1267" s="16" t="s">
        <v>1433</v>
      </c>
      <c r="C1267" s="16" t="s">
        <v>5</v>
      </c>
      <c r="D1267" s="16" t="s">
        <v>3387</v>
      </c>
      <c r="E1267" s="18">
        <v>45827</v>
      </c>
      <c r="F1267" s="16" t="s">
        <v>1554</v>
      </c>
      <c r="G1267" s="19">
        <v>9416964</v>
      </c>
      <c r="H1267" s="19">
        <v>6591876</v>
      </c>
      <c r="I1267" s="19">
        <v>6591876</v>
      </c>
      <c r="J1267" s="19">
        <v>0</v>
      </c>
      <c r="K1267" s="19">
        <v>0</v>
      </c>
      <c r="L1267" s="19">
        <v>0</v>
      </c>
      <c r="M1267" s="19">
        <v>0</v>
      </c>
      <c r="N1267" s="19">
        <v>0</v>
      </c>
      <c r="O1267" s="19">
        <v>0</v>
      </c>
      <c r="P1267" s="66" t="s">
        <v>10500</v>
      </c>
    </row>
    <row r="1268" spans="1:16">
      <c r="A1268" s="98">
        <v>4737</v>
      </c>
      <c r="B1268" s="16" t="s">
        <v>1433</v>
      </c>
      <c r="C1268" s="16" t="s">
        <v>5</v>
      </c>
      <c r="D1268" s="16" t="s">
        <v>2848</v>
      </c>
      <c r="E1268" s="18">
        <v>45827</v>
      </c>
      <c r="F1268" s="16" t="s">
        <v>1554</v>
      </c>
      <c r="G1268" s="19">
        <v>13881250</v>
      </c>
      <c r="H1268" s="19">
        <v>9716877</v>
      </c>
      <c r="I1268" s="19">
        <v>9716877</v>
      </c>
      <c r="J1268" s="19">
        <v>0</v>
      </c>
      <c r="K1268" s="19">
        <v>0</v>
      </c>
      <c r="L1268" s="19">
        <v>0</v>
      </c>
      <c r="M1268" s="19">
        <v>0</v>
      </c>
      <c r="N1268" s="19">
        <v>0</v>
      </c>
      <c r="O1268" s="19">
        <v>0</v>
      </c>
      <c r="P1268" s="66" t="s">
        <v>10500</v>
      </c>
    </row>
    <row r="1269" spans="1:16">
      <c r="A1269" s="98">
        <v>4738</v>
      </c>
      <c r="B1269" s="16" t="s">
        <v>1433</v>
      </c>
      <c r="C1269" s="16" t="s">
        <v>5</v>
      </c>
      <c r="D1269" s="16" t="s">
        <v>5636</v>
      </c>
      <c r="E1269" s="18">
        <v>45212</v>
      </c>
      <c r="F1269" s="16" t="s">
        <v>5111</v>
      </c>
      <c r="G1269" s="19">
        <v>12055800</v>
      </c>
      <c r="H1269" s="19">
        <v>9041850</v>
      </c>
      <c r="I1269" s="19">
        <v>9041850</v>
      </c>
      <c r="J1269" s="19">
        <v>0</v>
      </c>
      <c r="K1269" s="19">
        <v>0</v>
      </c>
      <c r="L1269" s="19">
        <v>0</v>
      </c>
      <c r="M1269" s="19">
        <v>0</v>
      </c>
      <c r="N1269" s="19">
        <v>0</v>
      </c>
      <c r="O1269" s="19">
        <v>0</v>
      </c>
      <c r="P1269" s="66" t="s">
        <v>10500</v>
      </c>
    </row>
    <row r="1270" spans="1:16">
      <c r="A1270" s="98">
        <v>4739</v>
      </c>
      <c r="B1270" s="16" t="s">
        <v>1433</v>
      </c>
      <c r="C1270" s="16" t="s">
        <v>5</v>
      </c>
      <c r="D1270" s="16" t="s">
        <v>5638</v>
      </c>
      <c r="E1270" s="18">
        <v>45768</v>
      </c>
      <c r="F1270" s="16" t="s">
        <v>3292</v>
      </c>
      <c r="G1270" s="19">
        <v>12847068</v>
      </c>
      <c r="H1270" s="19">
        <v>10277654</v>
      </c>
      <c r="I1270" s="19">
        <v>10277654</v>
      </c>
      <c r="J1270" s="19">
        <v>0</v>
      </c>
      <c r="K1270" s="19">
        <v>0</v>
      </c>
      <c r="L1270" s="19">
        <v>0</v>
      </c>
      <c r="M1270" s="19">
        <v>0</v>
      </c>
      <c r="N1270" s="19">
        <v>0</v>
      </c>
      <c r="O1270" s="19">
        <v>0</v>
      </c>
      <c r="P1270" s="66" t="s">
        <v>10500</v>
      </c>
    </row>
    <row r="1271" spans="1:16">
      <c r="A1271" s="98">
        <v>4740</v>
      </c>
      <c r="B1271" s="16" t="s">
        <v>1433</v>
      </c>
      <c r="C1271" s="16" t="s">
        <v>5</v>
      </c>
      <c r="D1271" s="16" t="s">
        <v>5640</v>
      </c>
      <c r="E1271" s="18">
        <v>45961</v>
      </c>
      <c r="F1271" s="16" t="s">
        <v>2458</v>
      </c>
      <c r="G1271" s="19">
        <v>13836607</v>
      </c>
      <c r="H1271" s="19">
        <v>11069283</v>
      </c>
      <c r="I1271" s="19">
        <v>11069283</v>
      </c>
      <c r="J1271" s="19">
        <v>0</v>
      </c>
      <c r="K1271" s="19">
        <v>0</v>
      </c>
      <c r="L1271" s="19">
        <v>0</v>
      </c>
      <c r="M1271" s="19">
        <v>0</v>
      </c>
      <c r="N1271" s="19">
        <v>0</v>
      </c>
      <c r="O1271" s="19">
        <v>0</v>
      </c>
      <c r="P1271" s="66" t="s">
        <v>10500</v>
      </c>
    </row>
    <row r="1272" spans="1:16">
      <c r="A1272" s="98">
        <v>4741</v>
      </c>
      <c r="B1272" s="16" t="s">
        <v>1433</v>
      </c>
      <c r="C1272" s="16" t="s">
        <v>5</v>
      </c>
      <c r="D1272" s="16" t="s">
        <v>5642</v>
      </c>
      <c r="E1272" s="18">
        <v>45657</v>
      </c>
      <c r="F1272" s="16" t="s">
        <v>4655</v>
      </c>
      <c r="G1272" s="19">
        <v>8839728</v>
      </c>
      <c r="H1272" s="19">
        <v>6187810</v>
      </c>
      <c r="I1272" s="19">
        <v>6187810</v>
      </c>
      <c r="J1272" s="19">
        <v>0</v>
      </c>
      <c r="K1272" s="19">
        <v>0</v>
      </c>
      <c r="L1272" s="19">
        <v>0</v>
      </c>
      <c r="M1272" s="19">
        <v>0</v>
      </c>
      <c r="N1272" s="19">
        <v>0</v>
      </c>
      <c r="O1272" s="19">
        <v>0</v>
      </c>
      <c r="P1272" s="66" t="s">
        <v>10500</v>
      </c>
    </row>
    <row r="1273" spans="1:16">
      <c r="A1273" s="98">
        <v>4742</v>
      </c>
      <c r="B1273" s="16" t="s">
        <v>1433</v>
      </c>
      <c r="C1273" s="16" t="s">
        <v>5</v>
      </c>
      <c r="D1273" s="16" t="s">
        <v>5644</v>
      </c>
      <c r="E1273" s="18">
        <v>45313</v>
      </c>
      <c r="F1273" s="16" t="s">
        <v>5033</v>
      </c>
      <c r="G1273" s="19">
        <v>8358100</v>
      </c>
      <c r="H1273" s="19">
        <v>6686480</v>
      </c>
      <c r="I1273" s="19">
        <v>6686480</v>
      </c>
      <c r="J1273" s="19">
        <v>0</v>
      </c>
      <c r="K1273" s="19">
        <v>0</v>
      </c>
      <c r="L1273" s="19">
        <v>0</v>
      </c>
      <c r="M1273" s="19">
        <v>0</v>
      </c>
      <c r="N1273" s="19">
        <v>0</v>
      </c>
      <c r="O1273" s="19">
        <v>0</v>
      </c>
      <c r="P1273" s="66" t="s">
        <v>10500</v>
      </c>
    </row>
    <row r="1274" spans="1:16">
      <c r="A1274" s="98">
        <v>4743</v>
      </c>
      <c r="B1274" s="16" t="s">
        <v>1433</v>
      </c>
      <c r="C1274" s="16" t="s">
        <v>5</v>
      </c>
      <c r="D1274" s="16" t="s">
        <v>5646</v>
      </c>
      <c r="E1274" s="18">
        <v>45473</v>
      </c>
      <c r="F1274" s="16" t="s">
        <v>3733</v>
      </c>
      <c r="G1274" s="19">
        <v>12321429</v>
      </c>
      <c r="H1274" s="19">
        <v>9857143</v>
      </c>
      <c r="I1274" s="19">
        <v>9857143</v>
      </c>
      <c r="J1274" s="19">
        <v>0</v>
      </c>
      <c r="K1274" s="19">
        <v>0</v>
      </c>
      <c r="L1274" s="19">
        <v>0</v>
      </c>
      <c r="M1274" s="19">
        <v>0</v>
      </c>
      <c r="N1274" s="19">
        <v>0</v>
      </c>
      <c r="O1274" s="19">
        <v>0</v>
      </c>
      <c r="P1274" s="66" t="s">
        <v>10500</v>
      </c>
    </row>
    <row r="1275" spans="1:16">
      <c r="A1275" s="98">
        <v>4744</v>
      </c>
      <c r="B1275" s="16" t="s">
        <v>1433</v>
      </c>
      <c r="C1275" s="16" t="s">
        <v>5</v>
      </c>
      <c r="D1275" s="16" t="s">
        <v>5648</v>
      </c>
      <c r="E1275" s="18">
        <v>45991</v>
      </c>
      <c r="F1275" s="16" t="s">
        <v>5430</v>
      </c>
      <c r="G1275" s="19">
        <v>13351480</v>
      </c>
      <c r="H1275" s="19">
        <v>10681184</v>
      </c>
      <c r="I1275" s="19">
        <v>10681184</v>
      </c>
      <c r="J1275" s="19">
        <v>0</v>
      </c>
      <c r="K1275" s="19">
        <v>0</v>
      </c>
      <c r="L1275" s="19">
        <v>0</v>
      </c>
      <c r="M1275" s="19">
        <v>0</v>
      </c>
      <c r="N1275" s="19">
        <v>0</v>
      </c>
      <c r="O1275" s="19">
        <v>0</v>
      </c>
      <c r="P1275" s="66" t="s">
        <v>10500</v>
      </c>
    </row>
    <row r="1276" spans="1:16">
      <c r="A1276" s="98">
        <v>4745</v>
      </c>
      <c r="B1276" s="16" t="s">
        <v>1433</v>
      </c>
      <c r="C1276" s="16" t="s">
        <v>5</v>
      </c>
      <c r="D1276" s="16" t="s">
        <v>5650</v>
      </c>
      <c r="E1276" s="18">
        <v>45331</v>
      </c>
      <c r="F1276" s="16" t="s">
        <v>5652</v>
      </c>
      <c r="G1276" s="19">
        <v>8214519</v>
      </c>
      <c r="H1276" s="19">
        <v>6571616</v>
      </c>
      <c r="I1276" s="19">
        <v>6571616</v>
      </c>
      <c r="J1276" s="19">
        <v>0</v>
      </c>
      <c r="K1276" s="19">
        <v>0</v>
      </c>
      <c r="L1276" s="19">
        <v>0</v>
      </c>
      <c r="M1276" s="19">
        <v>0</v>
      </c>
      <c r="N1276" s="19">
        <v>0</v>
      </c>
      <c r="O1276" s="19">
        <v>0</v>
      </c>
      <c r="P1276" s="66" t="s">
        <v>10500</v>
      </c>
    </row>
    <row r="1277" spans="1:16">
      <c r="A1277" s="98">
        <v>4746</v>
      </c>
      <c r="B1277" s="16" t="s">
        <v>1433</v>
      </c>
      <c r="C1277" s="16" t="s">
        <v>5</v>
      </c>
      <c r="D1277" s="16" t="s">
        <v>5653</v>
      </c>
      <c r="E1277" s="18">
        <v>45657</v>
      </c>
      <c r="F1277" s="16" t="s">
        <v>5441</v>
      </c>
      <c r="G1277" s="19">
        <v>8768175</v>
      </c>
      <c r="H1277" s="19">
        <v>6137725</v>
      </c>
      <c r="I1277" s="19">
        <v>6137725</v>
      </c>
      <c r="J1277" s="19">
        <v>0</v>
      </c>
      <c r="K1277" s="19">
        <v>0</v>
      </c>
      <c r="L1277" s="19">
        <v>0</v>
      </c>
      <c r="M1277" s="19">
        <v>0</v>
      </c>
      <c r="N1277" s="19">
        <v>0</v>
      </c>
      <c r="O1277" s="19">
        <v>0</v>
      </c>
      <c r="P1277" s="66" t="s">
        <v>10500</v>
      </c>
    </row>
    <row r="1278" spans="1:16">
      <c r="A1278" s="98">
        <v>4747</v>
      </c>
      <c r="B1278" s="16" t="s">
        <v>1433</v>
      </c>
      <c r="C1278" s="16" t="s">
        <v>5</v>
      </c>
      <c r="D1278" s="16" t="s">
        <v>5655</v>
      </c>
      <c r="E1278" s="18">
        <v>45341</v>
      </c>
      <c r="F1278" s="16" t="s">
        <v>5657</v>
      </c>
      <c r="G1278" s="19">
        <v>8078451</v>
      </c>
      <c r="H1278" s="19">
        <v>6462762</v>
      </c>
      <c r="I1278" s="19">
        <v>6462762</v>
      </c>
      <c r="J1278" s="19">
        <v>0</v>
      </c>
      <c r="K1278" s="19">
        <v>0</v>
      </c>
      <c r="L1278" s="19">
        <v>0</v>
      </c>
      <c r="M1278" s="19">
        <v>0</v>
      </c>
      <c r="N1278" s="19">
        <v>0</v>
      </c>
      <c r="O1278" s="19">
        <v>0</v>
      </c>
      <c r="P1278" s="66" t="s">
        <v>10500</v>
      </c>
    </row>
    <row r="1279" spans="1:16">
      <c r="A1279" s="98">
        <v>4748</v>
      </c>
      <c r="B1279" s="16" t="s">
        <v>1433</v>
      </c>
      <c r="C1279" s="16" t="s">
        <v>5</v>
      </c>
      <c r="D1279" s="16" t="s">
        <v>5658</v>
      </c>
      <c r="E1279" s="18">
        <v>45194</v>
      </c>
      <c r="F1279" s="16" t="s">
        <v>2600</v>
      </c>
      <c r="G1279" s="19">
        <v>12286607</v>
      </c>
      <c r="H1279" s="19">
        <v>9829283</v>
      </c>
      <c r="I1279" s="19">
        <v>9829283</v>
      </c>
      <c r="J1279" s="19">
        <v>0</v>
      </c>
      <c r="K1279" s="19">
        <v>0</v>
      </c>
      <c r="L1279" s="19">
        <v>0</v>
      </c>
      <c r="M1279" s="19">
        <v>0</v>
      </c>
      <c r="N1279" s="19">
        <v>0</v>
      </c>
      <c r="O1279" s="19">
        <v>0</v>
      </c>
      <c r="P1279" s="66" t="s">
        <v>10500</v>
      </c>
    </row>
    <row r="1280" spans="1:16">
      <c r="A1280" s="98">
        <v>4749</v>
      </c>
      <c r="B1280" s="16" t="s">
        <v>1433</v>
      </c>
      <c r="C1280" s="16" t="s">
        <v>5</v>
      </c>
      <c r="D1280" s="16" t="s">
        <v>5660</v>
      </c>
      <c r="E1280" s="18">
        <v>45362</v>
      </c>
      <c r="F1280" s="16" t="s">
        <v>2159</v>
      </c>
      <c r="G1280" s="19">
        <v>12733036</v>
      </c>
      <c r="H1280" s="19">
        <v>10186428</v>
      </c>
      <c r="I1280" s="19">
        <v>10186428</v>
      </c>
      <c r="J1280" s="19">
        <v>0</v>
      </c>
      <c r="K1280" s="19">
        <v>0</v>
      </c>
      <c r="L1280" s="19">
        <v>0</v>
      </c>
      <c r="M1280" s="19">
        <v>0</v>
      </c>
      <c r="N1280" s="19">
        <v>0</v>
      </c>
      <c r="O1280" s="19">
        <v>0</v>
      </c>
      <c r="P1280" s="66" t="s">
        <v>10500</v>
      </c>
    </row>
    <row r="1281" spans="1:16">
      <c r="A1281" s="98">
        <v>4750</v>
      </c>
      <c r="B1281" s="16" t="s">
        <v>1433</v>
      </c>
      <c r="C1281" s="16" t="s">
        <v>5</v>
      </c>
      <c r="D1281" s="16" t="s">
        <v>5662</v>
      </c>
      <c r="E1281" s="18">
        <v>45547</v>
      </c>
      <c r="F1281" s="16" t="s">
        <v>2418</v>
      </c>
      <c r="G1281" s="19">
        <v>9149400</v>
      </c>
      <c r="H1281" s="19">
        <v>7319520</v>
      </c>
      <c r="I1281" s="19">
        <v>7319520</v>
      </c>
      <c r="J1281" s="19">
        <v>0</v>
      </c>
      <c r="K1281" s="19">
        <v>0</v>
      </c>
      <c r="L1281" s="19">
        <v>0</v>
      </c>
      <c r="M1281" s="19">
        <v>0</v>
      </c>
      <c r="N1281" s="19">
        <v>0</v>
      </c>
      <c r="O1281" s="19">
        <v>0</v>
      </c>
      <c r="P1281" s="66" t="s">
        <v>10500</v>
      </c>
    </row>
    <row r="1282" spans="1:16">
      <c r="A1282" s="98">
        <v>4751</v>
      </c>
      <c r="B1282" s="16" t="s">
        <v>1433</v>
      </c>
      <c r="C1282" s="16" t="s">
        <v>5</v>
      </c>
      <c r="D1282" s="16" t="s">
        <v>5664</v>
      </c>
      <c r="E1282" s="18">
        <v>45504</v>
      </c>
      <c r="F1282" s="16" t="s">
        <v>1771</v>
      </c>
      <c r="G1282" s="19">
        <v>8750000</v>
      </c>
      <c r="H1282" s="19">
        <v>7000000</v>
      </c>
      <c r="I1282" s="19">
        <v>7000000</v>
      </c>
      <c r="J1282" s="19">
        <v>0</v>
      </c>
      <c r="K1282" s="19">
        <v>0</v>
      </c>
      <c r="L1282" s="19">
        <v>0</v>
      </c>
      <c r="M1282" s="19">
        <v>0</v>
      </c>
      <c r="N1282" s="19">
        <v>0</v>
      </c>
      <c r="O1282" s="19">
        <v>0</v>
      </c>
      <c r="P1282" s="66" t="s">
        <v>10500</v>
      </c>
    </row>
    <row r="1283" spans="1:16">
      <c r="A1283" s="98">
        <v>4752</v>
      </c>
      <c r="B1283" s="16" t="s">
        <v>1433</v>
      </c>
      <c r="C1283" s="16" t="s">
        <v>5</v>
      </c>
      <c r="D1283" s="16" t="s">
        <v>5666</v>
      </c>
      <c r="E1283" s="18">
        <v>45176</v>
      </c>
      <c r="F1283" s="16" t="s">
        <v>2600</v>
      </c>
      <c r="G1283" s="19">
        <v>8214286</v>
      </c>
      <c r="H1283" s="19">
        <v>6571426</v>
      </c>
      <c r="I1283" s="19">
        <v>6571426</v>
      </c>
      <c r="J1283" s="19">
        <v>0</v>
      </c>
      <c r="K1283" s="19">
        <v>0</v>
      </c>
      <c r="L1283" s="19">
        <v>0</v>
      </c>
      <c r="M1283" s="19">
        <v>0</v>
      </c>
      <c r="N1283" s="19">
        <v>0</v>
      </c>
      <c r="O1283" s="19">
        <v>0</v>
      </c>
      <c r="P1283" s="66" t="s">
        <v>10500</v>
      </c>
    </row>
    <row r="1284" spans="1:16">
      <c r="A1284" s="98">
        <v>4753</v>
      </c>
      <c r="B1284" s="16" t="s">
        <v>1433</v>
      </c>
      <c r="C1284" s="16" t="s">
        <v>5</v>
      </c>
      <c r="D1284" s="16" t="s">
        <v>5668</v>
      </c>
      <c r="E1284" s="18">
        <v>45252</v>
      </c>
      <c r="F1284" s="16" t="s">
        <v>4970</v>
      </c>
      <c r="G1284" s="19">
        <v>8315500</v>
      </c>
      <c r="H1284" s="19">
        <v>6652400</v>
      </c>
      <c r="I1284" s="19">
        <v>6652400</v>
      </c>
      <c r="J1284" s="19">
        <v>0</v>
      </c>
      <c r="K1284" s="19">
        <v>0</v>
      </c>
      <c r="L1284" s="19">
        <v>0</v>
      </c>
      <c r="M1284" s="19">
        <v>0</v>
      </c>
      <c r="N1284" s="19">
        <v>0</v>
      </c>
      <c r="O1284" s="19">
        <v>0</v>
      </c>
      <c r="P1284" s="66" t="s">
        <v>10500</v>
      </c>
    </row>
    <row r="1285" spans="1:16">
      <c r="A1285" s="98">
        <v>4754</v>
      </c>
      <c r="B1285" s="16" t="s">
        <v>1433</v>
      </c>
      <c r="C1285" s="16" t="s">
        <v>5</v>
      </c>
      <c r="D1285" s="16" t="s">
        <v>5670</v>
      </c>
      <c r="E1285" s="18">
        <v>45100</v>
      </c>
      <c r="F1285" s="16" t="s">
        <v>3004</v>
      </c>
      <c r="G1285" s="19">
        <v>11562500</v>
      </c>
      <c r="H1285" s="19">
        <v>9250000</v>
      </c>
      <c r="I1285" s="19">
        <v>9250000</v>
      </c>
      <c r="J1285" s="19">
        <v>0</v>
      </c>
      <c r="K1285" s="19">
        <v>0</v>
      </c>
      <c r="L1285" s="19">
        <v>0</v>
      </c>
      <c r="M1285" s="19">
        <v>0</v>
      </c>
      <c r="N1285" s="19">
        <v>0</v>
      </c>
      <c r="O1285" s="19">
        <v>0</v>
      </c>
      <c r="P1285" s="66" t="s">
        <v>10500</v>
      </c>
    </row>
    <row r="1286" spans="1:16">
      <c r="A1286" s="98">
        <v>4755</v>
      </c>
      <c r="B1286" s="16" t="s">
        <v>1433</v>
      </c>
      <c r="C1286" s="16" t="s">
        <v>5</v>
      </c>
      <c r="D1286" s="16" t="s">
        <v>5672</v>
      </c>
      <c r="E1286" s="18">
        <v>45100</v>
      </c>
      <c r="F1286" s="16" t="s">
        <v>4884</v>
      </c>
      <c r="G1286" s="19">
        <v>11741071</v>
      </c>
      <c r="H1286" s="19">
        <v>9392857</v>
      </c>
      <c r="I1286" s="19">
        <v>9392857</v>
      </c>
      <c r="J1286" s="19">
        <v>0</v>
      </c>
      <c r="K1286" s="19">
        <v>0</v>
      </c>
      <c r="L1286" s="19">
        <v>0</v>
      </c>
      <c r="M1286" s="19">
        <v>0</v>
      </c>
      <c r="N1286" s="19">
        <v>0</v>
      </c>
      <c r="O1286" s="19">
        <v>0</v>
      </c>
      <c r="P1286" s="66" t="s">
        <v>10500</v>
      </c>
    </row>
    <row r="1287" spans="1:16">
      <c r="A1287" s="98">
        <v>4756</v>
      </c>
      <c r="B1287" s="16" t="s">
        <v>1433</v>
      </c>
      <c r="C1287" s="16" t="s">
        <v>5</v>
      </c>
      <c r="D1287" s="16" t="s">
        <v>5673</v>
      </c>
      <c r="E1287" s="18">
        <v>45104</v>
      </c>
      <c r="F1287" s="16" t="s">
        <v>2847</v>
      </c>
      <c r="G1287" s="19">
        <v>7911607</v>
      </c>
      <c r="H1287" s="19">
        <v>6329283</v>
      </c>
      <c r="I1287" s="19">
        <v>6329283</v>
      </c>
      <c r="J1287" s="19">
        <v>0</v>
      </c>
      <c r="K1287" s="19">
        <v>0</v>
      </c>
      <c r="L1287" s="19">
        <v>0</v>
      </c>
      <c r="M1287" s="19">
        <v>0</v>
      </c>
      <c r="N1287" s="19">
        <v>0</v>
      </c>
      <c r="O1287" s="19">
        <v>0</v>
      </c>
      <c r="P1287" s="66" t="s">
        <v>10500</v>
      </c>
    </row>
    <row r="1288" spans="1:16">
      <c r="A1288" s="98">
        <v>4757</v>
      </c>
      <c r="B1288" s="16" t="s">
        <v>1433</v>
      </c>
      <c r="C1288" s="16" t="s">
        <v>5</v>
      </c>
      <c r="D1288" s="16" t="s">
        <v>5675</v>
      </c>
      <c r="E1288" s="18">
        <v>45104</v>
      </c>
      <c r="F1288" s="16" t="s">
        <v>2624</v>
      </c>
      <c r="G1288" s="19">
        <v>11919643</v>
      </c>
      <c r="H1288" s="19">
        <v>9535715</v>
      </c>
      <c r="I1288" s="19">
        <v>9535715</v>
      </c>
      <c r="J1288" s="19">
        <v>0</v>
      </c>
      <c r="K1288" s="19">
        <v>0</v>
      </c>
      <c r="L1288" s="19">
        <v>0</v>
      </c>
      <c r="M1288" s="19">
        <v>0</v>
      </c>
      <c r="N1288" s="19">
        <v>0</v>
      </c>
      <c r="O1288" s="19">
        <v>0</v>
      </c>
      <c r="P1288" s="66" t="s">
        <v>10500</v>
      </c>
    </row>
    <row r="1289" spans="1:16">
      <c r="A1289" s="98">
        <v>4758</v>
      </c>
      <c r="B1289" s="16" t="s">
        <v>1433</v>
      </c>
      <c r="C1289" s="16" t="s">
        <v>5</v>
      </c>
      <c r="D1289" s="16" t="s">
        <v>5676</v>
      </c>
      <c r="E1289" s="18">
        <v>45357</v>
      </c>
      <c r="F1289" s="16" t="s">
        <v>3584</v>
      </c>
      <c r="G1289" s="19">
        <v>12187500</v>
      </c>
      <c r="H1289" s="19">
        <v>9750000</v>
      </c>
      <c r="I1289" s="19">
        <v>9750000</v>
      </c>
      <c r="J1289" s="19">
        <v>0</v>
      </c>
      <c r="K1289" s="19">
        <v>0</v>
      </c>
      <c r="L1289" s="19">
        <v>0</v>
      </c>
      <c r="M1289" s="19">
        <v>0</v>
      </c>
      <c r="N1289" s="19">
        <v>0</v>
      </c>
      <c r="O1289" s="19">
        <v>0</v>
      </c>
      <c r="P1289" s="66" t="s">
        <v>10500</v>
      </c>
    </row>
    <row r="1290" spans="1:16">
      <c r="A1290" s="98">
        <v>4759</v>
      </c>
      <c r="B1290" s="16" t="s">
        <v>1433</v>
      </c>
      <c r="C1290" s="16" t="s">
        <v>94</v>
      </c>
      <c r="D1290" s="16" t="s">
        <v>5678</v>
      </c>
      <c r="E1290" s="18">
        <v>45336</v>
      </c>
      <c r="F1290" s="16" t="s">
        <v>5680</v>
      </c>
      <c r="G1290" s="19">
        <v>8268750</v>
      </c>
      <c r="H1290" s="19">
        <v>6615002</v>
      </c>
      <c r="I1290" s="19">
        <v>6615002</v>
      </c>
      <c r="J1290" s="19">
        <v>0</v>
      </c>
      <c r="K1290" s="19">
        <v>0</v>
      </c>
      <c r="L1290" s="19">
        <v>0</v>
      </c>
      <c r="M1290" s="19">
        <v>0</v>
      </c>
      <c r="N1290" s="19">
        <v>0</v>
      </c>
      <c r="O1290" s="19">
        <v>0</v>
      </c>
      <c r="P1290" s="66" t="s">
        <v>10500</v>
      </c>
    </row>
    <row r="1291" spans="1:16">
      <c r="A1291" s="98">
        <v>4760</v>
      </c>
      <c r="B1291" s="16" t="s">
        <v>1433</v>
      </c>
      <c r="C1291" s="16" t="s">
        <v>94</v>
      </c>
      <c r="D1291" s="16" t="s">
        <v>5681</v>
      </c>
      <c r="E1291" s="18">
        <v>45434</v>
      </c>
      <c r="F1291" s="16" t="s">
        <v>1374</v>
      </c>
      <c r="G1291" s="19">
        <v>12822322</v>
      </c>
      <c r="H1291" s="19">
        <v>10257856</v>
      </c>
      <c r="I1291" s="19">
        <v>10257856</v>
      </c>
      <c r="J1291" s="19">
        <v>0</v>
      </c>
      <c r="K1291" s="19">
        <v>0</v>
      </c>
      <c r="L1291" s="19">
        <v>0</v>
      </c>
      <c r="M1291" s="19">
        <v>0</v>
      </c>
      <c r="N1291" s="19">
        <v>0</v>
      </c>
      <c r="O1291" s="19">
        <v>0</v>
      </c>
      <c r="P1291" s="66" t="s">
        <v>10500</v>
      </c>
    </row>
    <row r="1292" spans="1:16">
      <c r="A1292" s="98">
        <v>4761</v>
      </c>
      <c r="B1292" s="16" t="s">
        <v>1433</v>
      </c>
      <c r="C1292" s="16" t="s">
        <v>94</v>
      </c>
      <c r="D1292" s="16" t="s">
        <v>5683</v>
      </c>
      <c r="E1292" s="18">
        <v>45232</v>
      </c>
      <c r="F1292" s="16" t="s">
        <v>5061</v>
      </c>
      <c r="G1292" s="19">
        <v>12812500</v>
      </c>
      <c r="H1292" s="19">
        <v>10250000</v>
      </c>
      <c r="I1292" s="19">
        <v>10250000</v>
      </c>
      <c r="J1292" s="19">
        <v>0</v>
      </c>
      <c r="K1292" s="19">
        <v>0</v>
      </c>
      <c r="L1292" s="19">
        <v>0</v>
      </c>
      <c r="M1292" s="19">
        <v>0</v>
      </c>
      <c r="N1292" s="19">
        <v>0</v>
      </c>
      <c r="O1292" s="19">
        <v>0</v>
      </c>
      <c r="P1292" s="66" t="s">
        <v>10500</v>
      </c>
    </row>
    <row r="1293" spans="1:16">
      <c r="A1293" s="98">
        <v>4762</v>
      </c>
      <c r="B1293" s="16" t="s">
        <v>1433</v>
      </c>
      <c r="C1293" s="16" t="s">
        <v>94</v>
      </c>
      <c r="D1293" s="16" t="s">
        <v>5685</v>
      </c>
      <c r="E1293" s="18">
        <v>45551</v>
      </c>
      <c r="F1293" s="16" t="s">
        <v>4805</v>
      </c>
      <c r="G1293" s="19">
        <v>8504464</v>
      </c>
      <c r="H1293" s="19">
        <v>6803572</v>
      </c>
      <c r="I1293" s="19">
        <v>6803572</v>
      </c>
      <c r="J1293" s="19">
        <v>0</v>
      </c>
      <c r="K1293" s="19">
        <v>0</v>
      </c>
      <c r="L1293" s="19">
        <v>0</v>
      </c>
      <c r="M1293" s="19">
        <v>0</v>
      </c>
      <c r="N1293" s="19">
        <v>0</v>
      </c>
      <c r="O1293" s="19">
        <v>0</v>
      </c>
      <c r="P1293" s="66" t="s">
        <v>10500</v>
      </c>
    </row>
    <row r="1294" spans="1:16">
      <c r="A1294" s="98">
        <v>4763</v>
      </c>
      <c r="B1294" s="16" t="s">
        <v>1433</v>
      </c>
      <c r="C1294" s="16" t="s">
        <v>94</v>
      </c>
      <c r="D1294" s="16" t="s">
        <v>5687</v>
      </c>
      <c r="E1294" s="18">
        <v>45290</v>
      </c>
      <c r="F1294" s="16" t="s">
        <v>4382</v>
      </c>
      <c r="G1294" s="19">
        <v>8268750</v>
      </c>
      <c r="H1294" s="19">
        <v>6615002</v>
      </c>
      <c r="I1294" s="19">
        <v>6615002</v>
      </c>
      <c r="J1294" s="19">
        <v>0</v>
      </c>
      <c r="K1294" s="19">
        <v>0</v>
      </c>
      <c r="L1294" s="19">
        <v>0</v>
      </c>
      <c r="M1294" s="19">
        <v>0</v>
      </c>
      <c r="N1294" s="19">
        <v>0</v>
      </c>
      <c r="O1294" s="19">
        <v>0</v>
      </c>
      <c r="P1294" s="66" t="s">
        <v>10500</v>
      </c>
    </row>
    <row r="1295" spans="1:16">
      <c r="A1295" s="98">
        <v>4764</v>
      </c>
      <c r="B1295" s="16" t="s">
        <v>1433</v>
      </c>
      <c r="C1295" s="16" t="s">
        <v>94</v>
      </c>
      <c r="D1295" s="16" t="s">
        <v>5689</v>
      </c>
      <c r="E1295" s="18">
        <v>45398</v>
      </c>
      <c r="F1295" s="16" t="s">
        <v>5691</v>
      </c>
      <c r="G1295" s="19">
        <v>12901786</v>
      </c>
      <c r="H1295" s="19">
        <v>10321428</v>
      </c>
      <c r="I1295" s="19">
        <v>10321428</v>
      </c>
      <c r="J1295" s="19">
        <v>0</v>
      </c>
      <c r="K1295" s="19">
        <v>0</v>
      </c>
      <c r="L1295" s="19">
        <v>0</v>
      </c>
      <c r="M1295" s="19">
        <v>0</v>
      </c>
      <c r="N1295" s="19">
        <v>0</v>
      </c>
      <c r="O1295" s="19">
        <v>0</v>
      </c>
      <c r="P1295" s="66" t="s">
        <v>10500</v>
      </c>
    </row>
    <row r="1296" spans="1:16">
      <c r="A1296" s="98">
        <v>4765</v>
      </c>
      <c r="B1296" s="16" t="s">
        <v>1433</v>
      </c>
      <c r="C1296" s="16" t="s">
        <v>94</v>
      </c>
      <c r="D1296" s="16" t="s">
        <v>5692</v>
      </c>
      <c r="E1296" s="18">
        <v>45297</v>
      </c>
      <c r="F1296" s="16" t="s">
        <v>4071</v>
      </c>
      <c r="G1296" s="19">
        <v>8078451</v>
      </c>
      <c r="H1296" s="19">
        <v>6462762</v>
      </c>
      <c r="I1296" s="19">
        <v>6462762</v>
      </c>
      <c r="J1296" s="19">
        <v>0</v>
      </c>
      <c r="K1296" s="19">
        <v>0</v>
      </c>
      <c r="L1296" s="19">
        <v>0</v>
      </c>
      <c r="M1296" s="19">
        <v>0</v>
      </c>
      <c r="N1296" s="19">
        <v>0</v>
      </c>
      <c r="O1296" s="19">
        <v>0</v>
      </c>
      <c r="P1296" s="66" t="s">
        <v>10500</v>
      </c>
    </row>
    <row r="1297" spans="1:16">
      <c r="A1297" s="98">
        <v>4766</v>
      </c>
      <c r="B1297" s="16" t="s">
        <v>1433</v>
      </c>
      <c r="C1297" s="16" t="s">
        <v>94</v>
      </c>
      <c r="D1297" s="16" t="s">
        <v>5693</v>
      </c>
      <c r="E1297" s="18">
        <v>45336</v>
      </c>
      <c r="F1297" s="16" t="s">
        <v>5435</v>
      </c>
      <c r="G1297" s="19">
        <v>12169566</v>
      </c>
      <c r="H1297" s="19">
        <v>8967046</v>
      </c>
      <c r="I1297" s="19">
        <v>8967046</v>
      </c>
      <c r="J1297" s="19">
        <v>0</v>
      </c>
      <c r="K1297" s="19">
        <v>0</v>
      </c>
      <c r="L1297" s="19">
        <v>0</v>
      </c>
      <c r="M1297" s="19">
        <v>0</v>
      </c>
      <c r="N1297" s="19">
        <v>0</v>
      </c>
      <c r="O1297" s="19">
        <v>0</v>
      </c>
      <c r="P1297" s="66" t="s">
        <v>10500</v>
      </c>
    </row>
    <row r="1298" spans="1:16">
      <c r="A1298" s="98">
        <v>4767</v>
      </c>
      <c r="B1298" s="16" t="s">
        <v>1433</v>
      </c>
      <c r="C1298" s="16" t="s">
        <v>94</v>
      </c>
      <c r="D1298" s="16" t="s">
        <v>5695</v>
      </c>
      <c r="E1298" s="18">
        <v>45336</v>
      </c>
      <c r="F1298" s="16" t="s">
        <v>5435</v>
      </c>
      <c r="G1298" s="19">
        <v>12140700</v>
      </c>
      <c r="H1298" s="19">
        <v>9712560</v>
      </c>
      <c r="I1298" s="19">
        <v>9712560</v>
      </c>
      <c r="J1298" s="19">
        <v>0</v>
      </c>
      <c r="K1298" s="19">
        <v>0</v>
      </c>
      <c r="L1298" s="19">
        <v>0</v>
      </c>
      <c r="M1298" s="19">
        <v>0</v>
      </c>
      <c r="N1298" s="19">
        <v>0</v>
      </c>
      <c r="O1298" s="19">
        <v>0</v>
      </c>
      <c r="P1298" s="66" t="s">
        <v>10500</v>
      </c>
    </row>
    <row r="1299" spans="1:16">
      <c r="A1299" s="98">
        <v>4768</v>
      </c>
      <c r="B1299" s="16" t="s">
        <v>1433</v>
      </c>
      <c r="C1299" s="16" t="s">
        <v>94</v>
      </c>
      <c r="D1299" s="16" t="s">
        <v>5697</v>
      </c>
      <c r="E1299" s="18">
        <v>45257</v>
      </c>
      <c r="F1299" s="16" t="s">
        <v>5078</v>
      </c>
      <c r="G1299" s="19">
        <v>8258929</v>
      </c>
      <c r="H1299" s="19">
        <v>6607144</v>
      </c>
      <c r="I1299" s="19">
        <v>6607144</v>
      </c>
      <c r="J1299" s="19">
        <v>0</v>
      </c>
      <c r="K1299" s="19">
        <v>0</v>
      </c>
      <c r="L1299" s="19">
        <v>0</v>
      </c>
      <c r="M1299" s="19">
        <v>0</v>
      </c>
      <c r="N1299" s="19">
        <v>0</v>
      </c>
      <c r="O1299" s="19">
        <v>0</v>
      </c>
      <c r="P1299" s="66" t="s">
        <v>10500</v>
      </c>
    </row>
    <row r="1300" spans="1:16">
      <c r="A1300" s="98">
        <v>4769</v>
      </c>
      <c r="B1300" s="16" t="s">
        <v>1433</v>
      </c>
      <c r="C1300" s="16" t="s">
        <v>94</v>
      </c>
      <c r="D1300" s="16" t="s">
        <v>5699</v>
      </c>
      <c r="E1300" s="18">
        <v>45504</v>
      </c>
      <c r="F1300" s="16" t="s">
        <v>2729</v>
      </c>
      <c r="G1300" s="19">
        <v>8804464</v>
      </c>
      <c r="H1300" s="19">
        <v>7043572</v>
      </c>
      <c r="I1300" s="19">
        <v>7043572</v>
      </c>
      <c r="J1300" s="19">
        <v>0</v>
      </c>
      <c r="K1300" s="19">
        <v>0</v>
      </c>
      <c r="L1300" s="19">
        <v>0</v>
      </c>
      <c r="M1300" s="19">
        <v>0</v>
      </c>
      <c r="N1300" s="19">
        <v>0</v>
      </c>
      <c r="O1300" s="19">
        <v>0</v>
      </c>
      <c r="P1300" s="66" t="s">
        <v>10500</v>
      </c>
    </row>
    <row r="1301" spans="1:16">
      <c r="A1301" s="98">
        <v>4770</v>
      </c>
      <c r="B1301" s="16" t="s">
        <v>1433</v>
      </c>
      <c r="C1301" s="16" t="s">
        <v>94</v>
      </c>
      <c r="D1301" s="16" t="s">
        <v>5701</v>
      </c>
      <c r="E1301" s="18">
        <v>45131</v>
      </c>
      <c r="F1301" s="16" t="s">
        <v>2563</v>
      </c>
      <c r="G1301" s="19">
        <v>7348845</v>
      </c>
      <c r="H1301" s="19">
        <v>5817835</v>
      </c>
      <c r="I1301" s="19">
        <v>5817835</v>
      </c>
      <c r="J1301" s="19">
        <v>0</v>
      </c>
      <c r="K1301" s="19">
        <v>0</v>
      </c>
      <c r="L1301" s="19">
        <v>0</v>
      </c>
      <c r="M1301" s="19">
        <v>0</v>
      </c>
      <c r="N1301" s="19">
        <v>0</v>
      </c>
      <c r="O1301" s="19">
        <v>0</v>
      </c>
      <c r="P1301" s="66" t="s">
        <v>10500</v>
      </c>
    </row>
    <row r="1302" spans="1:16">
      <c r="A1302" s="98">
        <v>4771</v>
      </c>
      <c r="B1302" s="16" t="s">
        <v>1433</v>
      </c>
      <c r="C1302" s="16" t="s">
        <v>94</v>
      </c>
      <c r="D1302" s="16" t="s">
        <v>5703</v>
      </c>
      <c r="E1302" s="18">
        <v>45229</v>
      </c>
      <c r="F1302" s="16" t="s">
        <v>1937</v>
      </c>
      <c r="G1302" s="19">
        <v>12633929</v>
      </c>
      <c r="H1302" s="19">
        <v>10107143</v>
      </c>
      <c r="I1302" s="19">
        <v>10107143</v>
      </c>
      <c r="J1302" s="19">
        <v>0</v>
      </c>
      <c r="K1302" s="19">
        <v>0</v>
      </c>
      <c r="L1302" s="19">
        <v>0</v>
      </c>
      <c r="M1302" s="19">
        <v>0</v>
      </c>
      <c r="N1302" s="19">
        <v>0</v>
      </c>
      <c r="O1302" s="19">
        <v>0</v>
      </c>
      <c r="P1302" s="66" t="s">
        <v>10500</v>
      </c>
    </row>
    <row r="1303" spans="1:16">
      <c r="A1303" s="98">
        <v>4772</v>
      </c>
      <c r="B1303" s="16" t="s">
        <v>1433</v>
      </c>
      <c r="C1303" s="16" t="s">
        <v>94</v>
      </c>
      <c r="D1303" s="16" t="s">
        <v>5705</v>
      </c>
      <c r="E1303" s="18">
        <v>45176</v>
      </c>
      <c r="F1303" s="16" t="s">
        <v>2988</v>
      </c>
      <c r="G1303" s="19">
        <v>12813108</v>
      </c>
      <c r="H1303" s="19">
        <v>10250484</v>
      </c>
      <c r="I1303" s="19">
        <v>10250484</v>
      </c>
      <c r="J1303" s="19">
        <v>0</v>
      </c>
      <c r="K1303" s="19">
        <v>0</v>
      </c>
      <c r="L1303" s="19">
        <v>0</v>
      </c>
      <c r="M1303" s="19">
        <v>0</v>
      </c>
      <c r="N1303" s="19">
        <v>0</v>
      </c>
      <c r="O1303" s="19">
        <v>0</v>
      </c>
      <c r="P1303" s="66" t="s">
        <v>10500</v>
      </c>
    </row>
    <row r="1304" spans="1:16">
      <c r="A1304" s="98">
        <v>4773</v>
      </c>
      <c r="B1304" s="16" t="s">
        <v>1433</v>
      </c>
      <c r="C1304" s="16" t="s">
        <v>94</v>
      </c>
      <c r="D1304" s="16" t="s">
        <v>5707</v>
      </c>
      <c r="E1304" s="18">
        <v>45237</v>
      </c>
      <c r="F1304" s="16" t="s">
        <v>4872</v>
      </c>
      <c r="G1304" s="19">
        <v>12276786</v>
      </c>
      <c r="H1304" s="19">
        <v>8839284</v>
      </c>
      <c r="I1304" s="19">
        <v>8839284</v>
      </c>
      <c r="J1304" s="19">
        <v>0</v>
      </c>
      <c r="K1304" s="19">
        <v>0</v>
      </c>
      <c r="L1304" s="19">
        <v>0</v>
      </c>
      <c r="M1304" s="19">
        <v>0</v>
      </c>
      <c r="N1304" s="19">
        <v>0</v>
      </c>
      <c r="O1304" s="19">
        <v>0</v>
      </c>
      <c r="P1304" s="66" t="s">
        <v>10500</v>
      </c>
    </row>
    <row r="1305" spans="1:16">
      <c r="A1305" s="98">
        <v>4774</v>
      </c>
      <c r="B1305" s="16" t="s">
        <v>1433</v>
      </c>
      <c r="C1305" s="16" t="s">
        <v>94</v>
      </c>
      <c r="D1305" s="16" t="s">
        <v>5709</v>
      </c>
      <c r="E1305" s="18">
        <v>45206</v>
      </c>
      <c r="F1305" s="16" t="s">
        <v>5492</v>
      </c>
      <c r="G1305" s="19">
        <v>11886000</v>
      </c>
      <c r="H1305" s="19">
        <v>9508800</v>
      </c>
      <c r="I1305" s="19">
        <v>9508800</v>
      </c>
      <c r="J1305" s="19">
        <v>0</v>
      </c>
      <c r="K1305" s="19">
        <v>0</v>
      </c>
      <c r="L1305" s="19">
        <v>0</v>
      </c>
      <c r="M1305" s="19">
        <v>0</v>
      </c>
      <c r="N1305" s="19">
        <v>0</v>
      </c>
      <c r="O1305" s="19">
        <v>0</v>
      </c>
      <c r="P1305" s="66" t="s">
        <v>10500</v>
      </c>
    </row>
    <row r="1306" spans="1:16">
      <c r="A1306" s="98">
        <v>4775</v>
      </c>
      <c r="B1306" s="16" t="s">
        <v>1433</v>
      </c>
      <c r="C1306" s="16" t="s">
        <v>94</v>
      </c>
      <c r="D1306" s="16" t="s">
        <v>5711</v>
      </c>
      <c r="E1306" s="18">
        <v>45253</v>
      </c>
      <c r="F1306" s="16" t="s">
        <v>5391</v>
      </c>
      <c r="G1306" s="19">
        <v>8078451</v>
      </c>
      <c r="H1306" s="19">
        <v>6462762</v>
      </c>
      <c r="I1306" s="19">
        <v>6462762</v>
      </c>
      <c r="J1306" s="19">
        <v>0</v>
      </c>
      <c r="K1306" s="19">
        <v>0</v>
      </c>
      <c r="L1306" s="19">
        <v>0</v>
      </c>
      <c r="M1306" s="19">
        <v>0</v>
      </c>
      <c r="N1306" s="19">
        <v>0</v>
      </c>
      <c r="O1306" s="19">
        <v>0</v>
      </c>
      <c r="P1306" s="66" t="s">
        <v>10500</v>
      </c>
    </row>
    <row r="1307" spans="1:16">
      <c r="A1307" s="98">
        <v>4776</v>
      </c>
      <c r="B1307" s="16" t="s">
        <v>1433</v>
      </c>
      <c r="C1307" s="16" t="s">
        <v>94</v>
      </c>
      <c r="D1307" s="16" t="s">
        <v>5713</v>
      </c>
      <c r="E1307" s="18">
        <v>45472</v>
      </c>
      <c r="F1307" s="16" t="s">
        <v>5715</v>
      </c>
      <c r="G1307" s="19">
        <v>8715179</v>
      </c>
      <c r="H1307" s="19">
        <v>6972144</v>
      </c>
      <c r="I1307" s="19">
        <v>6972144</v>
      </c>
      <c r="J1307" s="19">
        <v>0</v>
      </c>
      <c r="K1307" s="19">
        <v>0</v>
      </c>
      <c r="L1307" s="19">
        <v>0</v>
      </c>
      <c r="M1307" s="19">
        <v>0</v>
      </c>
      <c r="N1307" s="19">
        <v>0</v>
      </c>
      <c r="O1307" s="19">
        <v>0</v>
      </c>
      <c r="P1307" s="66" t="s">
        <v>10500</v>
      </c>
    </row>
    <row r="1308" spans="1:16">
      <c r="A1308" s="98">
        <v>4777</v>
      </c>
      <c r="B1308" s="16" t="s">
        <v>1433</v>
      </c>
      <c r="C1308" s="16" t="s">
        <v>94</v>
      </c>
      <c r="D1308" s="16" t="s">
        <v>5716</v>
      </c>
      <c r="E1308" s="18">
        <v>45212</v>
      </c>
      <c r="F1308" s="16" t="s">
        <v>5718</v>
      </c>
      <c r="G1308" s="19">
        <v>12056586</v>
      </c>
      <c r="H1308" s="19">
        <v>9645268</v>
      </c>
      <c r="I1308" s="19">
        <v>9645268</v>
      </c>
      <c r="J1308" s="19">
        <v>0</v>
      </c>
      <c r="K1308" s="19">
        <v>0</v>
      </c>
      <c r="L1308" s="19">
        <v>0</v>
      </c>
      <c r="M1308" s="19">
        <v>0</v>
      </c>
      <c r="N1308" s="19">
        <v>0</v>
      </c>
      <c r="O1308" s="19">
        <v>0</v>
      </c>
      <c r="P1308" s="66" t="s">
        <v>10500</v>
      </c>
    </row>
    <row r="1309" spans="1:16">
      <c r="A1309" s="98">
        <v>4778</v>
      </c>
      <c r="B1309" s="16" t="s">
        <v>1433</v>
      </c>
      <c r="C1309" s="16" t="s">
        <v>94</v>
      </c>
      <c r="D1309" s="16" t="s">
        <v>2940</v>
      </c>
      <c r="E1309" s="18">
        <v>45304</v>
      </c>
      <c r="F1309" s="16" t="s">
        <v>2942</v>
      </c>
      <c r="G1309" s="19">
        <v>12276786</v>
      </c>
      <c r="H1309" s="19">
        <v>9821428</v>
      </c>
      <c r="I1309" s="19">
        <v>9821428</v>
      </c>
      <c r="J1309" s="19">
        <v>0</v>
      </c>
      <c r="K1309" s="19">
        <v>0</v>
      </c>
      <c r="L1309" s="19">
        <v>0</v>
      </c>
      <c r="M1309" s="19">
        <v>0</v>
      </c>
      <c r="N1309" s="19">
        <v>0</v>
      </c>
      <c r="O1309" s="19">
        <v>0</v>
      </c>
      <c r="P1309" s="66" t="s">
        <v>10500</v>
      </c>
    </row>
    <row r="1310" spans="1:16">
      <c r="A1310" s="98">
        <v>4779</v>
      </c>
      <c r="B1310" s="16" t="s">
        <v>1433</v>
      </c>
      <c r="C1310" s="16" t="s">
        <v>94</v>
      </c>
      <c r="D1310" s="16" t="s">
        <v>5719</v>
      </c>
      <c r="E1310" s="18">
        <v>45206</v>
      </c>
      <c r="F1310" s="16" t="s">
        <v>1623</v>
      </c>
      <c r="G1310" s="19">
        <v>12063393</v>
      </c>
      <c r="H1310" s="19">
        <v>9650717</v>
      </c>
      <c r="I1310" s="19">
        <v>9650717</v>
      </c>
      <c r="J1310" s="19">
        <v>0</v>
      </c>
      <c r="K1310" s="19">
        <v>0</v>
      </c>
      <c r="L1310" s="19">
        <v>0</v>
      </c>
      <c r="M1310" s="19">
        <v>0</v>
      </c>
      <c r="N1310" s="19">
        <v>0</v>
      </c>
      <c r="O1310" s="19">
        <v>0</v>
      </c>
      <c r="P1310" s="66" t="s">
        <v>10500</v>
      </c>
    </row>
    <row r="1311" spans="1:16">
      <c r="A1311" s="98">
        <v>4780</v>
      </c>
      <c r="B1311" s="16" t="s">
        <v>1433</v>
      </c>
      <c r="C1311" s="16" t="s">
        <v>94</v>
      </c>
      <c r="D1311" s="16" t="s">
        <v>5721</v>
      </c>
      <c r="E1311" s="18">
        <v>45215</v>
      </c>
      <c r="F1311" s="16" t="s">
        <v>1517</v>
      </c>
      <c r="G1311" s="19">
        <v>8170000</v>
      </c>
      <c r="H1311" s="19">
        <v>6536000</v>
      </c>
      <c r="I1311" s="19">
        <v>6536000</v>
      </c>
      <c r="J1311" s="19">
        <v>0</v>
      </c>
      <c r="K1311" s="19">
        <v>0</v>
      </c>
      <c r="L1311" s="19">
        <v>0</v>
      </c>
      <c r="M1311" s="19">
        <v>0</v>
      </c>
      <c r="N1311" s="19">
        <v>0</v>
      </c>
      <c r="O1311" s="19">
        <v>0</v>
      </c>
      <c r="P1311" s="66" t="s">
        <v>10500</v>
      </c>
    </row>
    <row r="1312" spans="1:16">
      <c r="A1312" s="98">
        <v>4781</v>
      </c>
      <c r="B1312" s="16" t="s">
        <v>1433</v>
      </c>
      <c r="C1312" s="16" t="s">
        <v>94</v>
      </c>
      <c r="D1312" s="16" t="s">
        <v>5723</v>
      </c>
      <c r="E1312" s="18">
        <v>45229</v>
      </c>
      <c r="F1312" s="16" t="s">
        <v>4382</v>
      </c>
      <c r="G1312" s="19">
        <v>8441500</v>
      </c>
      <c r="H1312" s="19">
        <v>6753200</v>
      </c>
      <c r="I1312" s="19">
        <v>6753200</v>
      </c>
      <c r="J1312" s="19">
        <v>0</v>
      </c>
      <c r="K1312" s="19">
        <v>0</v>
      </c>
      <c r="L1312" s="19">
        <v>0</v>
      </c>
      <c r="M1312" s="19">
        <v>0</v>
      </c>
      <c r="N1312" s="19">
        <v>0</v>
      </c>
      <c r="O1312" s="19">
        <v>0</v>
      </c>
      <c r="P1312" s="66" t="s">
        <v>10500</v>
      </c>
    </row>
    <row r="1313" spans="1:16">
      <c r="A1313" s="98">
        <v>4782</v>
      </c>
      <c r="B1313" s="16" t="s">
        <v>1433</v>
      </c>
      <c r="C1313" s="16" t="s">
        <v>94</v>
      </c>
      <c r="D1313" s="16" t="s">
        <v>2114</v>
      </c>
      <c r="E1313" s="18">
        <v>45565</v>
      </c>
      <c r="F1313" s="16" t="s">
        <v>2116</v>
      </c>
      <c r="G1313" s="19">
        <v>11764593</v>
      </c>
      <c r="H1313" s="19">
        <v>2941149</v>
      </c>
      <c r="I1313" s="19">
        <v>2941149</v>
      </c>
      <c r="J1313" s="19">
        <v>0</v>
      </c>
      <c r="K1313" s="19">
        <v>0</v>
      </c>
      <c r="L1313" s="19">
        <v>0</v>
      </c>
      <c r="M1313" s="19">
        <v>0</v>
      </c>
      <c r="N1313" s="19">
        <v>0</v>
      </c>
      <c r="O1313" s="19">
        <v>0</v>
      </c>
      <c r="P1313" s="66" t="s">
        <v>10500</v>
      </c>
    </row>
    <row r="1314" spans="1:16">
      <c r="A1314" s="98">
        <v>4783</v>
      </c>
      <c r="B1314" s="16" t="s">
        <v>1433</v>
      </c>
      <c r="C1314" s="16" t="s">
        <v>94</v>
      </c>
      <c r="D1314" s="16" t="s">
        <v>5725</v>
      </c>
      <c r="E1314" s="18">
        <v>45138</v>
      </c>
      <c r="F1314" s="16" t="s">
        <v>3249</v>
      </c>
      <c r="G1314" s="19">
        <v>7348845</v>
      </c>
      <c r="H1314" s="19">
        <v>5144193</v>
      </c>
      <c r="I1314" s="19">
        <v>5144193</v>
      </c>
      <c r="J1314" s="19">
        <v>0</v>
      </c>
      <c r="K1314" s="19">
        <v>0</v>
      </c>
      <c r="L1314" s="19">
        <v>0</v>
      </c>
      <c r="M1314" s="19">
        <v>0</v>
      </c>
      <c r="N1314" s="19">
        <v>0</v>
      </c>
      <c r="O1314" s="19">
        <v>0</v>
      </c>
      <c r="P1314" s="66" t="s">
        <v>10500</v>
      </c>
    </row>
    <row r="1315" spans="1:16">
      <c r="A1315" s="98">
        <v>4784</v>
      </c>
      <c r="B1315" s="16" t="s">
        <v>1433</v>
      </c>
      <c r="C1315" s="16" t="s">
        <v>94</v>
      </c>
      <c r="D1315" s="16" t="s">
        <v>5727</v>
      </c>
      <c r="E1315" s="18">
        <v>45236</v>
      </c>
      <c r="F1315" s="16" t="s">
        <v>5729</v>
      </c>
      <c r="G1315" s="19">
        <v>11860530</v>
      </c>
      <c r="H1315" s="19">
        <v>9488426</v>
      </c>
      <c r="I1315" s="19">
        <v>9488426</v>
      </c>
      <c r="J1315" s="19">
        <v>0</v>
      </c>
      <c r="K1315" s="19">
        <v>0</v>
      </c>
      <c r="L1315" s="19">
        <v>0</v>
      </c>
      <c r="M1315" s="19">
        <v>0</v>
      </c>
      <c r="N1315" s="19">
        <v>0</v>
      </c>
      <c r="O1315" s="19">
        <v>0</v>
      </c>
      <c r="P1315" s="66" t="s">
        <v>10500</v>
      </c>
    </row>
    <row r="1316" spans="1:16">
      <c r="A1316" s="98">
        <v>4785</v>
      </c>
      <c r="B1316" s="16" t="s">
        <v>1433</v>
      </c>
      <c r="C1316" s="16" t="s">
        <v>94</v>
      </c>
      <c r="D1316" s="16" t="s">
        <v>5730</v>
      </c>
      <c r="E1316" s="18">
        <v>45187</v>
      </c>
      <c r="F1316" s="16" t="s">
        <v>4904</v>
      </c>
      <c r="G1316" s="19">
        <v>8392857</v>
      </c>
      <c r="H1316" s="19">
        <v>6714285</v>
      </c>
      <c r="I1316" s="19">
        <v>6714285</v>
      </c>
      <c r="J1316" s="19">
        <v>0</v>
      </c>
      <c r="K1316" s="19">
        <v>0</v>
      </c>
      <c r="L1316" s="19">
        <v>0</v>
      </c>
      <c r="M1316" s="19">
        <v>0</v>
      </c>
      <c r="N1316" s="19">
        <v>0</v>
      </c>
      <c r="O1316" s="19">
        <v>0</v>
      </c>
      <c r="P1316" s="66" t="s">
        <v>10500</v>
      </c>
    </row>
    <row r="1317" spans="1:16">
      <c r="A1317" s="98">
        <v>4786</v>
      </c>
      <c r="B1317" s="16" t="s">
        <v>1433</v>
      </c>
      <c r="C1317" s="16" t="s">
        <v>94</v>
      </c>
      <c r="D1317" s="16" t="s">
        <v>5732</v>
      </c>
      <c r="E1317" s="18">
        <v>45379</v>
      </c>
      <c r="F1317" s="16" t="s">
        <v>2567</v>
      </c>
      <c r="G1317" s="19">
        <v>8349000</v>
      </c>
      <c r="H1317" s="19">
        <v>6679200</v>
      </c>
      <c r="I1317" s="19">
        <v>6679200</v>
      </c>
      <c r="J1317" s="19">
        <v>0</v>
      </c>
      <c r="K1317" s="19">
        <v>0</v>
      </c>
      <c r="L1317" s="19">
        <v>0</v>
      </c>
      <c r="M1317" s="19">
        <v>0</v>
      </c>
      <c r="N1317" s="19">
        <v>0</v>
      </c>
      <c r="O1317" s="19">
        <v>0</v>
      </c>
      <c r="P1317" s="66" t="s">
        <v>10500</v>
      </c>
    </row>
    <row r="1318" spans="1:16">
      <c r="A1318" s="98">
        <v>4787</v>
      </c>
      <c r="B1318" s="16" t="s">
        <v>1433</v>
      </c>
      <c r="C1318" s="16" t="s">
        <v>94</v>
      </c>
      <c r="D1318" s="16" t="s">
        <v>5734</v>
      </c>
      <c r="E1318" s="18">
        <v>45176</v>
      </c>
      <c r="F1318" s="16" t="s">
        <v>5488</v>
      </c>
      <c r="G1318" s="19">
        <v>12096841</v>
      </c>
      <c r="H1318" s="19">
        <v>9677474</v>
      </c>
      <c r="I1318" s="19">
        <v>9677474</v>
      </c>
      <c r="J1318" s="19">
        <v>0</v>
      </c>
      <c r="K1318" s="19">
        <v>0</v>
      </c>
      <c r="L1318" s="19">
        <v>0</v>
      </c>
      <c r="M1318" s="19">
        <v>0</v>
      </c>
      <c r="N1318" s="19">
        <v>0</v>
      </c>
      <c r="O1318" s="19">
        <v>0</v>
      </c>
      <c r="P1318" s="66" t="s">
        <v>10500</v>
      </c>
    </row>
    <row r="1319" spans="1:16">
      <c r="A1319" s="98">
        <v>4788</v>
      </c>
      <c r="B1319" s="16" t="s">
        <v>1433</v>
      </c>
      <c r="C1319" s="16" t="s">
        <v>94</v>
      </c>
      <c r="D1319" s="16" t="s">
        <v>5736</v>
      </c>
      <c r="E1319" s="18">
        <v>45107</v>
      </c>
      <c r="F1319" s="16" t="s">
        <v>3554</v>
      </c>
      <c r="G1319" s="19">
        <v>11776786</v>
      </c>
      <c r="H1319" s="19">
        <v>9421428</v>
      </c>
      <c r="I1319" s="19">
        <v>9421428</v>
      </c>
      <c r="J1319" s="19">
        <v>0</v>
      </c>
      <c r="K1319" s="19">
        <v>0</v>
      </c>
      <c r="L1319" s="19">
        <v>0</v>
      </c>
      <c r="M1319" s="19">
        <v>0</v>
      </c>
      <c r="N1319" s="19">
        <v>0</v>
      </c>
      <c r="O1319" s="19">
        <v>0</v>
      </c>
      <c r="P1319" s="66" t="s">
        <v>10500</v>
      </c>
    </row>
    <row r="1320" spans="1:16">
      <c r="A1320" s="98">
        <v>4789</v>
      </c>
      <c r="B1320" s="16" t="s">
        <v>1433</v>
      </c>
      <c r="C1320" s="16" t="s">
        <v>94</v>
      </c>
      <c r="D1320" s="16" t="s">
        <v>5738</v>
      </c>
      <c r="E1320" s="18">
        <v>45496</v>
      </c>
      <c r="F1320" s="16" t="s">
        <v>3414</v>
      </c>
      <c r="G1320" s="19">
        <v>8776786</v>
      </c>
      <c r="H1320" s="19">
        <v>7021428</v>
      </c>
      <c r="I1320" s="19">
        <v>7021428</v>
      </c>
      <c r="J1320" s="19">
        <v>0</v>
      </c>
      <c r="K1320" s="19">
        <v>0</v>
      </c>
      <c r="L1320" s="19">
        <v>0</v>
      </c>
      <c r="M1320" s="19">
        <v>0</v>
      </c>
      <c r="N1320" s="19">
        <v>0</v>
      </c>
      <c r="O1320" s="19">
        <v>0</v>
      </c>
      <c r="P1320" s="66" t="s">
        <v>10500</v>
      </c>
    </row>
    <row r="1321" spans="1:16">
      <c r="A1321" s="98">
        <v>4790</v>
      </c>
      <c r="B1321" s="16" t="s">
        <v>1433</v>
      </c>
      <c r="C1321" s="16" t="s">
        <v>94</v>
      </c>
      <c r="D1321" s="16" t="s">
        <v>5740</v>
      </c>
      <c r="E1321" s="18">
        <v>45821</v>
      </c>
      <c r="F1321" s="16" t="s">
        <v>4179</v>
      </c>
      <c r="G1321" s="19">
        <v>9069643</v>
      </c>
      <c r="H1321" s="19">
        <v>6530143</v>
      </c>
      <c r="I1321" s="19">
        <v>6530143</v>
      </c>
      <c r="J1321" s="19">
        <v>0</v>
      </c>
      <c r="K1321" s="19">
        <v>0</v>
      </c>
      <c r="L1321" s="19">
        <v>0</v>
      </c>
      <c r="M1321" s="19">
        <v>0</v>
      </c>
      <c r="N1321" s="19">
        <v>0</v>
      </c>
      <c r="O1321" s="19">
        <v>0</v>
      </c>
      <c r="P1321" s="66" t="s">
        <v>10500</v>
      </c>
    </row>
    <row r="1322" spans="1:16">
      <c r="A1322" s="98">
        <v>4791</v>
      </c>
      <c r="B1322" s="16" t="s">
        <v>1433</v>
      </c>
      <c r="C1322" s="16" t="s">
        <v>94</v>
      </c>
      <c r="D1322" s="16" t="s">
        <v>5742</v>
      </c>
      <c r="E1322" s="18">
        <v>45565</v>
      </c>
      <c r="F1322" s="16" t="s">
        <v>2582</v>
      </c>
      <c r="G1322" s="19">
        <v>8973214</v>
      </c>
      <c r="H1322" s="19">
        <v>6281250</v>
      </c>
      <c r="I1322" s="19">
        <v>6281250</v>
      </c>
      <c r="J1322" s="19">
        <v>0</v>
      </c>
      <c r="K1322" s="19">
        <v>0</v>
      </c>
      <c r="L1322" s="19">
        <v>0</v>
      </c>
      <c r="M1322" s="19">
        <v>0</v>
      </c>
      <c r="N1322" s="19">
        <v>0</v>
      </c>
      <c r="O1322" s="19">
        <v>0</v>
      </c>
      <c r="P1322" s="66" t="s">
        <v>10500</v>
      </c>
    </row>
    <row r="1323" spans="1:16">
      <c r="A1323" s="98">
        <v>4792</v>
      </c>
      <c r="B1323" s="16" t="s">
        <v>1433</v>
      </c>
      <c r="C1323" s="16" t="s">
        <v>94</v>
      </c>
      <c r="D1323" s="16" t="s">
        <v>5744</v>
      </c>
      <c r="E1323" s="18">
        <v>45359</v>
      </c>
      <c r="F1323" s="16" t="s">
        <v>5746</v>
      </c>
      <c r="G1323" s="19">
        <v>12907950</v>
      </c>
      <c r="H1323" s="19">
        <v>10326362</v>
      </c>
      <c r="I1323" s="19">
        <v>10326362</v>
      </c>
      <c r="J1323" s="19">
        <v>0</v>
      </c>
      <c r="K1323" s="19">
        <v>0</v>
      </c>
      <c r="L1323" s="19">
        <v>0</v>
      </c>
      <c r="M1323" s="19">
        <v>0</v>
      </c>
      <c r="N1323" s="19">
        <v>0</v>
      </c>
      <c r="O1323" s="19">
        <v>0</v>
      </c>
      <c r="P1323" s="66" t="s">
        <v>10500</v>
      </c>
    </row>
    <row r="1324" spans="1:16">
      <c r="A1324" s="98">
        <v>4793</v>
      </c>
      <c r="B1324" s="16" t="s">
        <v>1433</v>
      </c>
      <c r="C1324" s="16" t="s">
        <v>94</v>
      </c>
      <c r="D1324" s="16" t="s">
        <v>5747</v>
      </c>
      <c r="E1324" s="18">
        <v>45206</v>
      </c>
      <c r="F1324" s="16" t="s">
        <v>5078</v>
      </c>
      <c r="G1324" s="19">
        <v>12232143</v>
      </c>
      <c r="H1324" s="19">
        <v>9785715</v>
      </c>
      <c r="I1324" s="19">
        <v>9785715</v>
      </c>
      <c r="J1324" s="19">
        <v>0</v>
      </c>
      <c r="K1324" s="19">
        <v>0</v>
      </c>
      <c r="L1324" s="19">
        <v>0</v>
      </c>
      <c r="M1324" s="19">
        <v>0</v>
      </c>
      <c r="N1324" s="19">
        <v>0</v>
      </c>
      <c r="O1324" s="19">
        <v>0</v>
      </c>
      <c r="P1324" s="66" t="s">
        <v>10500</v>
      </c>
    </row>
    <row r="1325" spans="1:16">
      <c r="A1325" s="98">
        <v>4794</v>
      </c>
      <c r="B1325" s="16" t="s">
        <v>1433</v>
      </c>
      <c r="C1325" s="16" t="s">
        <v>94</v>
      </c>
      <c r="D1325" s="16" t="s">
        <v>5749</v>
      </c>
      <c r="E1325" s="18">
        <v>45206</v>
      </c>
      <c r="F1325" s="16" t="s">
        <v>2722</v>
      </c>
      <c r="G1325" s="19">
        <v>8348214</v>
      </c>
      <c r="H1325" s="19">
        <v>6261160</v>
      </c>
      <c r="I1325" s="19">
        <v>6261160</v>
      </c>
      <c r="J1325" s="19">
        <v>0</v>
      </c>
      <c r="K1325" s="19">
        <v>0</v>
      </c>
      <c r="L1325" s="19">
        <v>0</v>
      </c>
      <c r="M1325" s="19">
        <v>0</v>
      </c>
      <c r="N1325" s="19">
        <v>0</v>
      </c>
      <c r="O1325" s="19">
        <v>0</v>
      </c>
      <c r="P1325" s="66" t="s">
        <v>10500</v>
      </c>
    </row>
    <row r="1326" spans="1:16">
      <c r="A1326" s="98">
        <v>4795</v>
      </c>
      <c r="B1326" s="16" t="s">
        <v>1433</v>
      </c>
      <c r="C1326" s="16" t="s">
        <v>94</v>
      </c>
      <c r="D1326" s="16" t="s">
        <v>5751</v>
      </c>
      <c r="E1326" s="18">
        <v>45322</v>
      </c>
      <c r="F1326" s="16" t="s">
        <v>4907</v>
      </c>
      <c r="G1326" s="19">
        <v>8393000</v>
      </c>
      <c r="H1326" s="19">
        <v>6714400</v>
      </c>
      <c r="I1326" s="19">
        <v>6714400</v>
      </c>
      <c r="J1326" s="19">
        <v>0</v>
      </c>
      <c r="K1326" s="19">
        <v>0</v>
      </c>
      <c r="L1326" s="19">
        <v>0</v>
      </c>
      <c r="M1326" s="19">
        <v>0</v>
      </c>
      <c r="N1326" s="19">
        <v>0</v>
      </c>
      <c r="O1326" s="19">
        <v>0</v>
      </c>
      <c r="P1326" s="66" t="s">
        <v>10500</v>
      </c>
    </row>
    <row r="1327" spans="1:16">
      <c r="A1327" s="98">
        <v>4796</v>
      </c>
      <c r="B1327" s="16" t="s">
        <v>1433</v>
      </c>
      <c r="C1327" s="16" t="s">
        <v>94</v>
      </c>
      <c r="D1327" s="16" t="s">
        <v>5753</v>
      </c>
      <c r="E1327" s="18">
        <v>45330</v>
      </c>
      <c r="F1327" s="16" t="s">
        <v>5390</v>
      </c>
      <c r="G1327" s="19">
        <v>12242000</v>
      </c>
      <c r="H1327" s="19">
        <v>9793600</v>
      </c>
      <c r="I1327" s="19">
        <v>9793600</v>
      </c>
      <c r="J1327" s="19">
        <v>0</v>
      </c>
      <c r="K1327" s="19">
        <v>0</v>
      </c>
      <c r="L1327" s="19">
        <v>0</v>
      </c>
      <c r="M1327" s="19">
        <v>0</v>
      </c>
      <c r="N1327" s="19">
        <v>0</v>
      </c>
      <c r="O1327" s="19">
        <v>0</v>
      </c>
      <c r="P1327" s="66" t="s">
        <v>10500</v>
      </c>
    </row>
    <row r="1328" spans="1:16">
      <c r="A1328" s="98">
        <v>4797</v>
      </c>
      <c r="B1328" s="16" t="s">
        <v>1433</v>
      </c>
      <c r="C1328" s="16" t="s">
        <v>94</v>
      </c>
      <c r="D1328" s="16" t="s">
        <v>5755</v>
      </c>
      <c r="E1328" s="18">
        <v>45187</v>
      </c>
      <c r="F1328" s="16" t="s">
        <v>2722</v>
      </c>
      <c r="G1328" s="19">
        <v>12018750</v>
      </c>
      <c r="H1328" s="19">
        <v>9014065</v>
      </c>
      <c r="I1328" s="19">
        <v>9014065</v>
      </c>
      <c r="J1328" s="19">
        <v>0</v>
      </c>
      <c r="K1328" s="19">
        <v>0</v>
      </c>
      <c r="L1328" s="19">
        <v>0</v>
      </c>
      <c r="M1328" s="19">
        <v>0</v>
      </c>
      <c r="N1328" s="19">
        <v>0</v>
      </c>
      <c r="O1328" s="19">
        <v>0</v>
      </c>
      <c r="P1328" s="66" t="s">
        <v>10500</v>
      </c>
    </row>
    <row r="1329" spans="1:16">
      <c r="A1329" s="98">
        <v>4798</v>
      </c>
      <c r="B1329" s="16" t="s">
        <v>1433</v>
      </c>
      <c r="C1329" s="16" t="s">
        <v>94</v>
      </c>
      <c r="D1329" s="16" t="s">
        <v>5757</v>
      </c>
      <c r="E1329" s="18">
        <v>45670</v>
      </c>
      <c r="F1329" s="16" t="s">
        <v>2887</v>
      </c>
      <c r="G1329" s="19">
        <v>8406250</v>
      </c>
      <c r="H1329" s="19">
        <v>6304689</v>
      </c>
      <c r="I1329" s="19">
        <v>6304689</v>
      </c>
      <c r="J1329" s="19">
        <v>0</v>
      </c>
      <c r="K1329" s="19">
        <v>0</v>
      </c>
      <c r="L1329" s="19">
        <v>0</v>
      </c>
      <c r="M1329" s="19">
        <v>0</v>
      </c>
      <c r="N1329" s="19">
        <v>0</v>
      </c>
      <c r="O1329" s="19">
        <v>0</v>
      </c>
      <c r="P1329" s="66" t="s">
        <v>10500</v>
      </c>
    </row>
    <row r="1330" spans="1:16">
      <c r="A1330" s="98">
        <v>4799</v>
      </c>
      <c r="B1330" s="16" t="s">
        <v>1433</v>
      </c>
      <c r="C1330" s="16" t="s">
        <v>94</v>
      </c>
      <c r="D1330" s="16" t="s">
        <v>5759</v>
      </c>
      <c r="E1330" s="18">
        <v>45280</v>
      </c>
      <c r="F1330" s="16" t="s">
        <v>1357</v>
      </c>
      <c r="G1330" s="19">
        <v>8258929</v>
      </c>
      <c r="H1330" s="19">
        <v>6607143</v>
      </c>
      <c r="I1330" s="19">
        <v>6607143</v>
      </c>
      <c r="J1330" s="19">
        <v>0</v>
      </c>
      <c r="K1330" s="19">
        <v>0</v>
      </c>
      <c r="L1330" s="19">
        <v>0</v>
      </c>
      <c r="M1330" s="19">
        <v>0</v>
      </c>
      <c r="N1330" s="19">
        <v>0</v>
      </c>
      <c r="O1330" s="19">
        <v>0</v>
      </c>
      <c r="P1330" s="66" t="s">
        <v>10500</v>
      </c>
    </row>
    <row r="1331" spans="1:16">
      <c r="A1331" s="98">
        <v>4800</v>
      </c>
      <c r="B1331" s="16" t="s">
        <v>1433</v>
      </c>
      <c r="C1331" s="16" t="s">
        <v>94</v>
      </c>
      <c r="D1331" s="16" t="s">
        <v>5761</v>
      </c>
      <c r="E1331" s="18">
        <v>45290</v>
      </c>
      <c r="F1331" s="16" t="s">
        <v>1792</v>
      </c>
      <c r="G1331" s="19">
        <v>8214286</v>
      </c>
      <c r="H1331" s="19">
        <v>6571428</v>
      </c>
      <c r="I1331" s="19">
        <v>6571428</v>
      </c>
      <c r="J1331" s="19">
        <v>0</v>
      </c>
      <c r="K1331" s="19">
        <v>0</v>
      </c>
      <c r="L1331" s="19">
        <v>0</v>
      </c>
      <c r="M1331" s="19">
        <v>0</v>
      </c>
      <c r="N1331" s="19">
        <v>0</v>
      </c>
      <c r="O1331" s="19">
        <v>0</v>
      </c>
      <c r="P1331" s="66" t="s">
        <v>10500</v>
      </c>
    </row>
    <row r="1332" spans="1:16">
      <c r="A1332" s="98">
        <v>4801</v>
      </c>
      <c r="B1332" s="16" t="s">
        <v>1433</v>
      </c>
      <c r="C1332" s="16" t="s">
        <v>94</v>
      </c>
      <c r="D1332" s="16" t="s">
        <v>5763</v>
      </c>
      <c r="E1332" s="18">
        <v>45191</v>
      </c>
      <c r="F1332" s="16" t="s">
        <v>2270</v>
      </c>
      <c r="G1332" s="19">
        <v>12215179</v>
      </c>
      <c r="H1332" s="19">
        <v>9161385</v>
      </c>
      <c r="I1332" s="19">
        <v>9161385</v>
      </c>
      <c r="J1332" s="19">
        <v>0</v>
      </c>
      <c r="K1332" s="19">
        <v>0</v>
      </c>
      <c r="L1332" s="19">
        <v>0</v>
      </c>
      <c r="M1332" s="19">
        <v>0</v>
      </c>
      <c r="N1332" s="19">
        <v>0</v>
      </c>
      <c r="O1332" s="19">
        <v>0</v>
      </c>
      <c r="P1332" s="66" t="s">
        <v>10500</v>
      </c>
    </row>
    <row r="1333" spans="1:16">
      <c r="A1333" s="98">
        <v>4802</v>
      </c>
      <c r="B1333" s="16" t="s">
        <v>1433</v>
      </c>
      <c r="C1333" s="16" t="s">
        <v>94</v>
      </c>
      <c r="D1333" s="16" t="s">
        <v>5765</v>
      </c>
      <c r="E1333" s="18">
        <v>45199</v>
      </c>
      <c r="F1333" s="16" t="s">
        <v>5111</v>
      </c>
      <c r="G1333" s="19">
        <v>12008929</v>
      </c>
      <c r="H1333" s="19">
        <v>9006696</v>
      </c>
      <c r="I1333" s="19">
        <v>9006696</v>
      </c>
      <c r="J1333" s="19">
        <v>0</v>
      </c>
      <c r="K1333" s="19">
        <v>0</v>
      </c>
      <c r="L1333" s="19">
        <v>0</v>
      </c>
      <c r="M1333" s="19">
        <v>0</v>
      </c>
      <c r="N1333" s="19">
        <v>0</v>
      </c>
      <c r="O1333" s="19">
        <v>0</v>
      </c>
      <c r="P1333" s="66" t="s">
        <v>10500</v>
      </c>
    </row>
    <row r="1334" spans="1:16">
      <c r="A1334" s="98">
        <v>4803</v>
      </c>
      <c r="B1334" s="16" t="s">
        <v>1433</v>
      </c>
      <c r="C1334" s="16" t="s">
        <v>94</v>
      </c>
      <c r="D1334" s="16" t="s">
        <v>5767</v>
      </c>
      <c r="E1334" s="18">
        <v>45196</v>
      </c>
      <c r="F1334" s="16" t="s">
        <v>2528</v>
      </c>
      <c r="G1334" s="19">
        <v>8259093</v>
      </c>
      <c r="H1334" s="19">
        <v>6194322</v>
      </c>
      <c r="I1334" s="19">
        <v>6194322</v>
      </c>
      <c r="J1334" s="19">
        <v>0</v>
      </c>
      <c r="K1334" s="19">
        <v>0</v>
      </c>
      <c r="L1334" s="19">
        <v>0</v>
      </c>
      <c r="M1334" s="19">
        <v>0</v>
      </c>
      <c r="N1334" s="19">
        <v>0</v>
      </c>
      <c r="O1334" s="19">
        <v>0</v>
      </c>
      <c r="P1334" s="66" t="s">
        <v>10500</v>
      </c>
    </row>
    <row r="1335" spans="1:16">
      <c r="A1335" s="98">
        <v>4804</v>
      </c>
      <c r="B1335" s="16" t="s">
        <v>1433</v>
      </c>
      <c r="C1335" s="16" t="s">
        <v>94</v>
      </c>
      <c r="D1335" s="16" t="s">
        <v>5769</v>
      </c>
      <c r="E1335" s="18">
        <v>45107</v>
      </c>
      <c r="F1335" s="16" t="s">
        <v>2520</v>
      </c>
      <c r="G1335" s="19">
        <v>7349706</v>
      </c>
      <c r="H1335" s="19">
        <v>5512278</v>
      </c>
      <c r="I1335" s="19">
        <v>5512278</v>
      </c>
      <c r="J1335" s="19">
        <v>0</v>
      </c>
      <c r="K1335" s="19">
        <v>0</v>
      </c>
      <c r="L1335" s="19">
        <v>0</v>
      </c>
      <c r="M1335" s="19">
        <v>0</v>
      </c>
      <c r="N1335" s="19">
        <v>0</v>
      </c>
      <c r="O1335" s="19">
        <v>0</v>
      </c>
      <c r="P1335" s="66" t="s">
        <v>10500</v>
      </c>
    </row>
    <row r="1336" spans="1:16">
      <c r="A1336" s="98">
        <v>4805</v>
      </c>
      <c r="B1336" s="16" t="s">
        <v>1433</v>
      </c>
      <c r="C1336" s="16" t="s">
        <v>94</v>
      </c>
      <c r="D1336" s="16" t="s">
        <v>5771</v>
      </c>
      <c r="E1336" s="18">
        <v>45873</v>
      </c>
      <c r="F1336" s="16" t="s">
        <v>3404</v>
      </c>
      <c r="G1336" s="19">
        <v>9233668</v>
      </c>
      <c r="H1336" s="19">
        <v>6925251</v>
      </c>
      <c r="I1336" s="19">
        <v>6925251</v>
      </c>
      <c r="J1336" s="19">
        <v>0</v>
      </c>
      <c r="K1336" s="19">
        <v>0</v>
      </c>
      <c r="L1336" s="19">
        <v>0</v>
      </c>
      <c r="M1336" s="19">
        <v>0</v>
      </c>
      <c r="N1336" s="19">
        <v>0</v>
      </c>
      <c r="O1336" s="19">
        <v>0</v>
      </c>
      <c r="P1336" s="66" t="s">
        <v>10500</v>
      </c>
    </row>
    <row r="1337" spans="1:16">
      <c r="A1337" s="98">
        <v>4806</v>
      </c>
      <c r="B1337" s="16" t="s">
        <v>1433</v>
      </c>
      <c r="C1337" s="16" t="s">
        <v>94</v>
      </c>
      <c r="D1337" s="16" t="s">
        <v>5773</v>
      </c>
      <c r="E1337" s="18">
        <v>45236</v>
      </c>
      <c r="F1337" s="16" t="s">
        <v>4071</v>
      </c>
      <c r="G1337" s="19">
        <v>11860530</v>
      </c>
      <c r="H1337" s="19">
        <v>8895399</v>
      </c>
      <c r="I1337" s="19">
        <v>8895399</v>
      </c>
      <c r="J1337" s="19">
        <v>0</v>
      </c>
      <c r="K1337" s="19">
        <v>0</v>
      </c>
      <c r="L1337" s="19">
        <v>0</v>
      </c>
      <c r="M1337" s="19">
        <v>0</v>
      </c>
      <c r="N1337" s="19">
        <v>0</v>
      </c>
      <c r="O1337" s="19">
        <v>0</v>
      </c>
      <c r="P1337" s="66" t="s">
        <v>10500</v>
      </c>
    </row>
    <row r="1338" spans="1:16">
      <c r="A1338" s="98">
        <v>4807</v>
      </c>
      <c r="B1338" s="16" t="s">
        <v>1433</v>
      </c>
      <c r="C1338" s="16" t="s">
        <v>94</v>
      </c>
      <c r="D1338" s="16" t="s">
        <v>5775</v>
      </c>
      <c r="E1338" s="18">
        <v>45194</v>
      </c>
      <c r="F1338" s="16" t="s">
        <v>2695</v>
      </c>
      <c r="G1338" s="19">
        <v>11973214</v>
      </c>
      <c r="H1338" s="19">
        <v>4789285</v>
      </c>
      <c r="I1338" s="19">
        <v>4789285</v>
      </c>
      <c r="J1338" s="19">
        <v>0</v>
      </c>
      <c r="K1338" s="19">
        <v>0</v>
      </c>
      <c r="L1338" s="19">
        <v>0</v>
      </c>
      <c r="M1338" s="19">
        <v>0</v>
      </c>
      <c r="N1338" s="19">
        <v>0</v>
      </c>
      <c r="O1338" s="19">
        <v>0</v>
      </c>
      <c r="P1338" s="66" t="s">
        <v>10500</v>
      </c>
    </row>
    <row r="1339" spans="1:16">
      <c r="A1339" s="98">
        <v>4808</v>
      </c>
      <c r="B1339" s="16" t="s">
        <v>1433</v>
      </c>
      <c r="C1339" s="16" t="s">
        <v>94</v>
      </c>
      <c r="D1339" s="16" t="s">
        <v>5777</v>
      </c>
      <c r="E1339" s="18">
        <v>45345</v>
      </c>
      <c r="F1339" s="16" t="s">
        <v>5779</v>
      </c>
      <c r="G1339" s="19">
        <v>8233035</v>
      </c>
      <c r="H1339" s="19">
        <v>4116520</v>
      </c>
      <c r="I1339" s="19">
        <v>4116520</v>
      </c>
      <c r="J1339" s="19">
        <v>0</v>
      </c>
      <c r="K1339" s="19">
        <v>0</v>
      </c>
      <c r="L1339" s="19">
        <v>0</v>
      </c>
      <c r="M1339" s="19">
        <v>0</v>
      </c>
      <c r="N1339" s="19">
        <v>0</v>
      </c>
      <c r="O1339" s="19">
        <v>0</v>
      </c>
      <c r="P1339" s="66" t="s">
        <v>10500</v>
      </c>
    </row>
    <row r="1340" spans="1:16">
      <c r="A1340" s="98">
        <v>4809</v>
      </c>
      <c r="B1340" s="16" t="s">
        <v>1433</v>
      </c>
      <c r="C1340" s="16" t="s">
        <v>94</v>
      </c>
      <c r="D1340" s="16" t="s">
        <v>5780</v>
      </c>
      <c r="E1340" s="18">
        <v>45365</v>
      </c>
      <c r="F1340" s="16" t="s">
        <v>5383</v>
      </c>
      <c r="G1340" s="19">
        <v>13258929</v>
      </c>
      <c r="H1340" s="19">
        <v>9281250</v>
      </c>
      <c r="I1340" s="19">
        <v>9281250</v>
      </c>
      <c r="J1340" s="19">
        <v>0</v>
      </c>
      <c r="K1340" s="19">
        <v>0</v>
      </c>
      <c r="L1340" s="19">
        <v>0</v>
      </c>
      <c r="M1340" s="19">
        <v>0</v>
      </c>
      <c r="N1340" s="19">
        <v>0</v>
      </c>
      <c r="O1340" s="19">
        <v>0</v>
      </c>
      <c r="P1340" s="66" t="s">
        <v>10500</v>
      </c>
    </row>
    <row r="1341" spans="1:16">
      <c r="A1341" s="98">
        <v>4810</v>
      </c>
      <c r="B1341" s="16" t="s">
        <v>1433</v>
      </c>
      <c r="C1341" s="16" t="s">
        <v>94</v>
      </c>
      <c r="D1341" s="16" t="s">
        <v>5782</v>
      </c>
      <c r="E1341" s="18">
        <v>45357</v>
      </c>
      <c r="F1341" s="16" t="s">
        <v>3560</v>
      </c>
      <c r="G1341" s="19">
        <v>12480300</v>
      </c>
      <c r="H1341" s="19">
        <v>9360225</v>
      </c>
      <c r="I1341" s="19">
        <v>9360225</v>
      </c>
      <c r="J1341" s="19">
        <v>0</v>
      </c>
      <c r="K1341" s="19">
        <v>0</v>
      </c>
      <c r="L1341" s="19">
        <v>0</v>
      </c>
      <c r="M1341" s="19">
        <v>0</v>
      </c>
      <c r="N1341" s="19">
        <v>0</v>
      </c>
      <c r="O1341" s="19">
        <v>0</v>
      </c>
      <c r="P1341" s="66" t="s">
        <v>10500</v>
      </c>
    </row>
    <row r="1342" spans="1:16">
      <c r="A1342" s="98">
        <v>4811</v>
      </c>
      <c r="B1342" s="16" t="s">
        <v>1433</v>
      </c>
      <c r="C1342" s="16" t="s">
        <v>94</v>
      </c>
      <c r="D1342" s="16" t="s">
        <v>5784</v>
      </c>
      <c r="E1342" s="18">
        <v>45499</v>
      </c>
      <c r="F1342" s="16" t="s">
        <v>2034</v>
      </c>
      <c r="G1342" s="19">
        <v>8983036</v>
      </c>
      <c r="H1342" s="19">
        <v>6737276</v>
      </c>
      <c r="I1342" s="19">
        <v>6737276</v>
      </c>
      <c r="J1342" s="19">
        <v>0</v>
      </c>
      <c r="K1342" s="19">
        <v>0</v>
      </c>
      <c r="L1342" s="19">
        <v>0</v>
      </c>
      <c r="M1342" s="19">
        <v>0</v>
      </c>
      <c r="N1342" s="19">
        <v>0</v>
      </c>
      <c r="O1342" s="19">
        <v>0</v>
      </c>
      <c r="P1342" s="66" t="s">
        <v>10500</v>
      </c>
    </row>
    <row r="1343" spans="1:16">
      <c r="A1343" s="98">
        <v>4812</v>
      </c>
      <c r="B1343" s="16" t="s">
        <v>1433</v>
      </c>
      <c r="C1343" s="16" t="s">
        <v>94</v>
      </c>
      <c r="D1343" s="16" t="s">
        <v>5786</v>
      </c>
      <c r="E1343" s="18">
        <v>45696</v>
      </c>
      <c r="F1343" s="16" t="s">
        <v>3463</v>
      </c>
      <c r="G1343" s="19">
        <v>8902679</v>
      </c>
      <c r="H1343" s="19">
        <v>6677010</v>
      </c>
      <c r="I1343" s="19">
        <v>6677010</v>
      </c>
      <c r="J1343" s="19">
        <v>0</v>
      </c>
      <c r="K1343" s="19">
        <v>0</v>
      </c>
      <c r="L1343" s="19">
        <v>0</v>
      </c>
      <c r="M1343" s="19">
        <v>0</v>
      </c>
      <c r="N1343" s="19">
        <v>0</v>
      </c>
      <c r="O1343" s="19">
        <v>0</v>
      </c>
      <c r="P1343" s="66" t="s">
        <v>10500</v>
      </c>
    </row>
    <row r="1344" spans="1:16">
      <c r="A1344" s="98">
        <v>4813</v>
      </c>
      <c r="B1344" s="16" t="s">
        <v>1433</v>
      </c>
      <c r="C1344" s="16" t="s">
        <v>94</v>
      </c>
      <c r="D1344" s="16" t="s">
        <v>5788</v>
      </c>
      <c r="E1344" s="18">
        <v>45159</v>
      </c>
      <c r="F1344" s="16" t="s">
        <v>3030</v>
      </c>
      <c r="G1344" s="19">
        <v>12188244</v>
      </c>
      <c r="H1344" s="19">
        <v>9141184</v>
      </c>
      <c r="I1344" s="19">
        <v>9141184</v>
      </c>
      <c r="J1344" s="19">
        <v>0</v>
      </c>
      <c r="K1344" s="19">
        <v>0</v>
      </c>
      <c r="L1344" s="19">
        <v>0</v>
      </c>
      <c r="M1344" s="19">
        <v>0</v>
      </c>
      <c r="N1344" s="19">
        <v>0</v>
      </c>
      <c r="O1344" s="19">
        <v>0</v>
      </c>
      <c r="P1344" s="66" t="s">
        <v>10500</v>
      </c>
    </row>
    <row r="1345" spans="1:16">
      <c r="A1345" s="98">
        <v>4814</v>
      </c>
      <c r="B1345" s="16" t="s">
        <v>1433</v>
      </c>
      <c r="C1345" s="16" t="s">
        <v>94</v>
      </c>
      <c r="D1345" s="16" t="s">
        <v>5790</v>
      </c>
      <c r="E1345" s="18">
        <v>45657</v>
      </c>
      <c r="F1345" s="16" t="s">
        <v>5296</v>
      </c>
      <c r="G1345" s="19">
        <v>8973214</v>
      </c>
      <c r="H1345" s="19">
        <v>7178572</v>
      </c>
      <c r="I1345" s="19">
        <v>7178572</v>
      </c>
      <c r="J1345" s="19">
        <v>0</v>
      </c>
      <c r="K1345" s="19">
        <v>0</v>
      </c>
      <c r="L1345" s="19">
        <v>0</v>
      </c>
      <c r="M1345" s="19">
        <v>0</v>
      </c>
      <c r="N1345" s="19">
        <v>0</v>
      </c>
      <c r="O1345" s="19">
        <v>0</v>
      </c>
      <c r="P1345" s="66" t="s">
        <v>10500</v>
      </c>
    </row>
    <row r="1346" spans="1:16">
      <c r="A1346" s="98">
        <v>4815</v>
      </c>
      <c r="B1346" s="16" t="s">
        <v>1433</v>
      </c>
      <c r="C1346" s="16" t="s">
        <v>94</v>
      </c>
      <c r="D1346" s="16" t="s">
        <v>5792</v>
      </c>
      <c r="E1346" s="18">
        <v>45565</v>
      </c>
      <c r="F1346" s="16" t="s">
        <v>2497</v>
      </c>
      <c r="G1346" s="19">
        <v>9208050</v>
      </c>
      <c r="H1346" s="19">
        <v>7366442</v>
      </c>
      <c r="I1346" s="19">
        <v>7366442</v>
      </c>
      <c r="J1346" s="19">
        <v>0</v>
      </c>
      <c r="K1346" s="19">
        <v>0</v>
      </c>
      <c r="L1346" s="19">
        <v>0</v>
      </c>
      <c r="M1346" s="19">
        <v>0</v>
      </c>
      <c r="N1346" s="19">
        <v>0</v>
      </c>
      <c r="O1346" s="19">
        <v>0</v>
      </c>
      <c r="P1346" s="66" t="s">
        <v>10500</v>
      </c>
    </row>
    <row r="1347" spans="1:16">
      <c r="A1347" s="98">
        <v>4816</v>
      </c>
      <c r="B1347" s="16" t="s">
        <v>1433</v>
      </c>
      <c r="C1347" s="16" t="s">
        <v>94</v>
      </c>
      <c r="D1347" s="16" t="s">
        <v>5794</v>
      </c>
      <c r="E1347" s="18">
        <v>45565</v>
      </c>
      <c r="F1347" s="16" t="s">
        <v>2335</v>
      </c>
      <c r="G1347" s="19">
        <v>13649093</v>
      </c>
      <c r="H1347" s="19">
        <v>10919277</v>
      </c>
      <c r="I1347" s="19">
        <v>10919277</v>
      </c>
      <c r="J1347" s="19">
        <v>0</v>
      </c>
      <c r="K1347" s="19">
        <v>0</v>
      </c>
      <c r="L1347" s="19">
        <v>0</v>
      </c>
      <c r="M1347" s="19">
        <v>0</v>
      </c>
      <c r="N1347" s="19">
        <v>0</v>
      </c>
      <c r="O1347" s="19">
        <v>0</v>
      </c>
      <c r="P1347" s="66" t="s">
        <v>10500</v>
      </c>
    </row>
    <row r="1348" spans="1:16">
      <c r="A1348" s="98">
        <v>4817</v>
      </c>
      <c r="B1348" s="16" t="s">
        <v>1433</v>
      </c>
      <c r="C1348" s="16" t="s">
        <v>94</v>
      </c>
      <c r="D1348" s="16" t="s">
        <v>5796</v>
      </c>
      <c r="E1348" s="18">
        <v>45379</v>
      </c>
      <c r="F1348" s="16" t="s">
        <v>1758</v>
      </c>
      <c r="G1348" s="19">
        <v>8447321</v>
      </c>
      <c r="H1348" s="19">
        <v>6757856</v>
      </c>
      <c r="I1348" s="19">
        <v>6757856</v>
      </c>
      <c r="J1348" s="19">
        <v>0</v>
      </c>
      <c r="K1348" s="19">
        <v>0</v>
      </c>
      <c r="L1348" s="19">
        <v>0</v>
      </c>
      <c r="M1348" s="19">
        <v>0</v>
      </c>
      <c r="N1348" s="19">
        <v>0</v>
      </c>
      <c r="O1348" s="19">
        <v>0</v>
      </c>
      <c r="P1348" s="66" t="s">
        <v>10500</v>
      </c>
    </row>
    <row r="1349" spans="1:16">
      <c r="A1349" s="98">
        <v>4818</v>
      </c>
      <c r="B1349" s="16" t="s">
        <v>1433</v>
      </c>
      <c r="C1349" s="16" t="s">
        <v>94</v>
      </c>
      <c r="D1349" s="16" t="s">
        <v>5798</v>
      </c>
      <c r="E1349" s="18">
        <v>45239</v>
      </c>
      <c r="F1349" s="16" t="s">
        <v>2506</v>
      </c>
      <c r="G1349" s="19">
        <v>8437500</v>
      </c>
      <c r="H1349" s="19">
        <v>6750000</v>
      </c>
      <c r="I1349" s="19">
        <v>6750000</v>
      </c>
      <c r="J1349" s="19">
        <v>0</v>
      </c>
      <c r="K1349" s="19">
        <v>0</v>
      </c>
      <c r="L1349" s="19">
        <v>0</v>
      </c>
      <c r="M1349" s="19">
        <v>0</v>
      </c>
      <c r="N1349" s="19">
        <v>0</v>
      </c>
      <c r="O1349" s="19">
        <v>0</v>
      </c>
      <c r="P1349" s="66" t="s">
        <v>10500</v>
      </c>
    </row>
    <row r="1350" spans="1:16">
      <c r="A1350" s="98">
        <v>4819</v>
      </c>
      <c r="B1350" s="16" t="s">
        <v>1433</v>
      </c>
      <c r="C1350" s="16" t="s">
        <v>94</v>
      </c>
      <c r="D1350" s="16" t="s">
        <v>5800</v>
      </c>
      <c r="E1350" s="18">
        <v>45473</v>
      </c>
      <c r="F1350" s="16" t="s">
        <v>2338</v>
      </c>
      <c r="G1350" s="19">
        <v>12544643</v>
      </c>
      <c r="H1350" s="19">
        <v>8781250</v>
      </c>
      <c r="I1350" s="19">
        <v>8781250</v>
      </c>
      <c r="J1350" s="19">
        <v>0</v>
      </c>
      <c r="K1350" s="19">
        <v>0</v>
      </c>
      <c r="L1350" s="19">
        <v>0</v>
      </c>
      <c r="M1350" s="19">
        <v>0</v>
      </c>
      <c r="N1350" s="19">
        <v>0</v>
      </c>
      <c r="O1350" s="19">
        <v>0</v>
      </c>
      <c r="P1350" s="66" t="s">
        <v>10500</v>
      </c>
    </row>
    <row r="1351" spans="1:16">
      <c r="A1351" s="98">
        <v>4820</v>
      </c>
      <c r="B1351" s="16" t="s">
        <v>1433</v>
      </c>
      <c r="C1351" s="16" t="s">
        <v>94</v>
      </c>
      <c r="D1351" s="16" t="s">
        <v>5802</v>
      </c>
      <c r="E1351" s="18">
        <v>45257</v>
      </c>
      <c r="F1351" s="16" t="s">
        <v>5078</v>
      </c>
      <c r="G1351" s="19">
        <v>8258929</v>
      </c>
      <c r="H1351" s="19">
        <v>6607144</v>
      </c>
      <c r="I1351" s="19">
        <v>6607144</v>
      </c>
      <c r="J1351" s="19">
        <v>0</v>
      </c>
      <c r="K1351" s="19">
        <v>0</v>
      </c>
      <c r="L1351" s="19">
        <v>0</v>
      </c>
      <c r="M1351" s="19">
        <v>0</v>
      </c>
      <c r="N1351" s="19">
        <v>0</v>
      </c>
      <c r="O1351" s="19">
        <v>0</v>
      </c>
      <c r="P1351" s="66" t="s">
        <v>10500</v>
      </c>
    </row>
    <row r="1352" spans="1:16">
      <c r="A1352" s="98">
        <v>4821</v>
      </c>
      <c r="B1352" s="16" t="s">
        <v>1433</v>
      </c>
      <c r="C1352" s="16" t="s">
        <v>94</v>
      </c>
      <c r="D1352" s="16" t="s">
        <v>5804</v>
      </c>
      <c r="E1352" s="18">
        <v>45369</v>
      </c>
      <c r="F1352" s="16" t="s">
        <v>3584</v>
      </c>
      <c r="G1352" s="19">
        <v>8433400</v>
      </c>
      <c r="H1352" s="19">
        <v>6746720</v>
      </c>
      <c r="I1352" s="19">
        <v>6746720</v>
      </c>
      <c r="J1352" s="19">
        <v>0</v>
      </c>
      <c r="K1352" s="19">
        <v>0</v>
      </c>
      <c r="L1352" s="19">
        <v>0</v>
      </c>
      <c r="M1352" s="19">
        <v>0</v>
      </c>
      <c r="N1352" s="19">
        <v>0</v>
      </c>
      <c r="O1352" s="19">
        <v>0</v>
      </c>
      <c r="P1352" s="66" t="s">
        <v>10500</v>
      </c>
    </row>
    <row r="1353" spans="1:16">
      <c r="A1353" s="98">
        <v>4822</v>
      </c>
      <c r="B1353" s="16" t="s">
        <v>1433</v>
      </c>
      <c r="C1353" s="16" t="s">
        <v>94</v>
      </c>
      <c r="D1353" s="16" t="s">
        <v>5806</v>
      </c>
      <c r="E1353" s="18">
        <v>45411</v>
      </c>
      <c r="F1353" s="16" t="s">
        <v>2689</v>
      </c>
      <c r="G1353" s="19">
        <v>12858036</v>
      </c>
      <c r="H1353" s="19">
        <v>10286428</v>
      </c>
      <c r="I1353" s="19">
        <v>10286428</v>
      </c>
      <c r="J1353" s="19">
        <v>0</v>
      </c>
      <c r="K1353" s="19">
        <v>0</v>
      </c>
      <c r="L1353" s="19">
        <v>0</v>
      </c>
      <c r="M1353" s="19">
        <v>0</v>
      </c>
      <c r="N1353" s="19">
        <v>0</v>
      </c>
      <c r="O1353" s="19">
        <v>0</v>
      </c>
      <c r="P1353" s="66" t="s">
        <v>10500</v>
      </c>
    </row>
    <row r="1354" spans="1:16">
      <c r="A1354" s="98">
        <v>4823</v>
      </c>
      <c r="B1354" s="16" t="s">
        <v>1433</v>
      </c>
      <c r="C1354" s="16" t="s">
        <v>94</v>
      </c>
      <c r="D1354" s="16" t="s">
        <v>5808</v>
      </c>
      <c r="E1354" s="18">
        <v>45313</v>
      </c>
      <c r="F1354" s="16" t="s">
        <v>5033</v>
      </c>
      <c r="G1354" s="19">
        <v>8358100</v>
      </c>
      <c r="H1354" s="19">
        <v>6686480</v>
      </c>
      <c r="I1354" s="19">
        <v>6686480</v>
      </c>
      <c r="J1354" s="19">
        <v>0</v>
      </c>
      <c r="K1354" s="19">
        <v>0</v>
      </c>
      <c r="L1354" s="19">
        <v>0</v>
      </c>
      <c r="M1354" s="19">
        <v>0</v>
      </c>
      <c r="N1354" s="19">
        <v>0</v>
      </c>
      <c r="O1354" s="19">
        <v>0</v>
      </c>
      <c r="P1354" s="66" t="s">
        <v>10500</v>
      </c>
    </row>
    <row r="1355" spans="1:16">
      <c r="A1355" s="98">
        <v>4824</v>
      </c>
      <c r="B1355" s="16" t="s">
        <v>1433</v>
      </c>
      <c r="C1355" s="16" t="s">
        <v>94</v>
      </c>
      <c r="D1355" s="16" t="s">
        <v>5812</v>
      </c>
      <c r="E1355" s="18">
        <v>45239</v>
      </c>
      <c r="F1355" s="16" t="s">
        <v>3568</v>
      </c>
      <c r="G1355" s="19">
        <v>8438000</v>
      </c>
      <c r="H1355" s="19">
        <v>6750400</v>
      </c>
      <c r="I1355" s="19">
        <v>6750400</v>
      </c>
      <c r="J1355" s="19">
        <v>0</v>
      </c>
      <c r="K1355" s="19">
        <v>0</v>
      </c>
      <c r="L1355" s="19">
        <v>0</v>
      </c>
      <c r="M1355" s="19">
        <v>0</v>
      </c>
      <c r="N1355" s="19">
        <v>0</v>
      </c>
      <c r="O1355" s="19">
        <v>0</v>
      </c>
      <c r="P1355" s="66" t="s">
        <v>10500</v>
      </c>
    </row>
    <row r="1356" spans="1:16">
      <c r="A1356" s="98">
        <v>4825</v>
      </c>
      <c r="B1356" s="16" t="s">
        <v>1433</v>
      </c>
      <c r="C1356" s="16" t="s">
        <v>94</v>
      </c>
      <c r="D1356" s="16" t="s">
        <v>5814</v>
      </c>
      <c r="E1356" s="18">
        <v>45313</v>
      </c>
      <c r="F1356" s="16" t="s">
        <v>5033</v>
      </c>
      <c r="G1356" s="19">
        <v>8358100</v>
      </c>
      <c r="H1356" s="19">
        <v>6686480</v>
      </c>
      <c r="I1356" s="19">
        <v>6686480</v>
      </c>
      <c r="J1356" s="19">
        <v>0</v>
      </c>
      <c r="K1356" s="19">
        <v>0</v>
      </c>
      <c r="L1356" s="19">
        <v>0</v>
      </c>
      <c r="M1356" s="19">
        <v>0</v>
      </c>
      <c r="N1356" s="19">
        <v>0</v>
      </c>
      <c r="O1356" s="19">
        <v>0</v>
      </c>
      <c r="P1356" s="66" t="s">
        <v>10500</v>
      </c>
    </row>
    <row r="1357" spans="1:16">
      <c r="A1357" s="98">
        <v>4826</v>
      </c>
      <c r="B1357" s="16" t="s">
        <v>1433</v>
      </c>
      <c r="C1357" s="16" t="s">
        <v>94</v>
      </c>
      <c r="D1357" s="16" t="s">
        <v>5816</v>
      </c>
      <c r="E1357" s="18">
        <v>45565</v>
      </c>
      <c r="F1357" s="16" t="s">
        <v>2615</v>
      </c>
      <c r="G1357" s="19">
        <v>12810000</v>
      </c>
      <c r="H1357" s="19">
        <v>10248000</v>
      </c>
      <c r="I1357" s="19">
        <v>10248000</v>
      </c>
      <c r="J1357" s="19">
        <v>0</v>
      </c>
      <c r="K1357" s="19">
        <v>0</v>
      </c>
      <c r="L1357" s="19">
        <v>0</v>
      </c>
      <c r="M1357" s="19">
        <v>0</v>
      </c>
      <c r="N1357" s="19">
        <v>0</v>
      </c>
      <c r="O1357" s="19">
        <v>0</v>
      </c>
      <c r="P1357" s="66" t="s">
        <v>10500</v>
      </c>
    </row>
    <row r="1358" spans="1:16">
      <c r="A1358" s="98">
        <v>4827</v>
      </c>
      <c r="B1358" s="16" t="s">
        <v>1433</v>
      </c>
      <c r="C1358" s="16" t="s">
        <v>94</v>
      </c>
      <c r="D1358" s="16" t="s">
        <v>5818</v>
      </c>
      <c r="E1358" s="18">
        <v>45218</v>
      </c>
      <c r="F1358" s="16" t="s">
        <v>5102</v>
      </c>
      <c r="G1358" s="19">
        <v>8440000</v>
      </c>
      <c r="H1358" s="19">
        <v>6752000</v>
      </c>
      <c r="I1358" s="19">
        <v>6752000</v>
      </c>
      <c r="J1358" s="19">
        <v>0</v>
      </c>
      <c r="K1358" s="19">
        <v>0</v>
      </c>
      <c r="L1358" s="19">
        <v>0</v>
      </c>
      <c r="M1358" s="19">
        <v>0</v>
      </c>
      <c r="N1358" s="19">
        <v>0</v>
      </c>
      <c r="O1358" s="19">
        <v>0</v>
      </c>
      <c r="P1358" s="66" t="s">
        <v>10500</v>
      </c>
    </row>
    <row r="1359" spans="1:16">
      <c r="A1359" s="98">
        <v>4828</v>
      </c>
      <c r="B1359" s="16" t="s">
        <v>1433</v>
      </c>
      <c r="C1359" s="16" t="s">
        <v>94</v>
      </c>
      <c r="D1359" s="16" t="s">
        <v>5820</v>
      </c>
      <c r="E1359" s="18">
        <v>45586</v>
      </c>
      <c r="F1359" s="16" t="s">
        <v>2440</v>
      </c>
      <c r="G1359" s="19">
        <v>9348810</v>
      </c>
      <c r="H1359" s="19">
        <v>7479047</v>
      </c>
      <c r="I1359" s="19">
        <v>7479047</v>
      </c>
      <c r="J1359" s="19">
        <v>0</v>
      </c>
      <c r="K1359" s="19">
        <v>0</v>
      </c>
      <c r="L1359" s="19">
        <v>0</v>
      </c>
      <c r="M1359" s="19">
        <v>0</v>
      </c>
      <c r="N1359" s="19">
        <v>0</v>
      </c>
      <c r="O1359" s="19">
        <v>0</v>
      </c>
      <c r="P1359" s="66" t="s">
        <v>10500</v>
      </c>
    </row>
    <row r="1360" spans="1:16">
      <c r="A1360" s="98">
        <v>4829</v>
      </c>
      <c r="B1360" s="16" t="s">
        <v>1433</v>
      </c>
      <c r="C1360" s="16" t="s">
        <v>94</v>
      </c>
      <c r="D1360" s="16" t="s">
        <v>5822</v>
      </c>
      <c r="E1360" s="18">
        <v>45646</v>
      </c>
      <c r="F1360" s="16" t="s">
        <v>5824</v>
      </c>
      <c r="G1360" s="19">
        <v>13414200</v>
      </c>
      <c r="H1360" s="19">
        <v>10731360</v>
      </c>
      <c r="I1360" s="19">
        <v>10731360</v>
      </c>
      <c r="J1360" s="19">
        <v>0</v>
      </c>
      <c r="K1360" s="19">
        <v>0</v>
      </c>
      <c r="L1360" s="19">
        <v>0</v>
      </c>
      <c r="M1360" s="19">
        <v>0</v>
      </c>
      <c r="N1360" s="19">
        <v>0</v>
      </c>
      <c r="O1360" s="19">
        <v>0</v>
      </c>
      <c r="P1360" s="66" t="s">
        <v>10500</v>
      </c>
    </row>
    <row r="1361" spans="1:16">
      <c r="A1361" s="98">
        <v>4830</v>
      </c>
      <c r="B1361" s="16" t="s">
        <v>1433</v>
      </c>
      <c r="C1361" s="16" t="s">
        <v>94</v>
      </c>
      <c r="D1361" s="16" t="s">
        <v>5825</v>
      </c>
      <c r="E1361" s="18">
        <v>45394</v>
      </c>
      <c r="F1361" s="16" t="s">
        <v>5827</v>
      </c>
      <c r="G1361" s="19">
        <v>12321429</v>
      </c>
      <c r="H1361" s="19">
        <v>9857143</v>
      </c>
      <c r="I1361" s="19">
        <v>9857143</v>
      </c>
      <c r="J1361" s="19">
        <v>0</v>
      </c>
      <c r="K1361" s="19">
        <v>0</v>
      </c>
      <c r="L1361" s="19">
        <v>0</v>
      </c>
      <c r="M1361" s="19">
        <v>0</v>
      </c>
      <c r="N1361" s="19">
        <v>0</v>
      </c>
      <c r="O1361" s="19">
        <v>0</v>
      </c>
      <c r="P1361" s="66" t="s">
        <v>10500</v>
      </c>
    </row>
    <row r="1362" spans="1:16">
      <c r="A1362" s="98">
        <v>4831</v>
      </c>
      <c r="B1362" s="16" t="s">
        <v>1433</v>
      </c>
      <c r="C1362" s="16" t="s">
        <v>94</v>
      </c>
      <c r="D1362" s="16" t="s">
        <v>5828</v>
      </c>
      <c r="E1362" s="18">
        <v>45230</v>
      </c>
      <c r="F1362" s="16" t="s">
        <v>5386</v>
      </c>
      <c r="G1362" s="19">
        <v>8460000</v>
      </c>
      <c r="H1362" s="19">
        <v>6768000</v>
      </c>
      <c r="I1362" s="19">
        <v>6768000</v>
      </c>
      <c r="J1362" s="19">
        <v>0</v>
      </c>
      <c r="K1362" s="19">
        <v>0</v>
      </c>
      <c r="L1362" s="19">
        <v>0</v>
      </c>
      <c r="M1362" s="19">
        <v>0</v>
      </c>
      <c r="N1362" s="19">
        <v>0</v>
      </c>
      <c r="O1362" s="19">
        <v>0</v>
      </c>
      <c r="P1362" s="66" t="s">
        <v>10500</v>
      </c>
    </row>
    <row r="1363" spans="1:16">
      <c r="A1363" s="98">
        <v>4832</v>
      </c>
      <c r="B1363" s="16" t="s">
        <v>1433</v>
      </c>
      <c r="C1363" s="16" t="s">
        <v>94</v>
      </c>
      <c r="D1363" s="16" t="s">
        <v>5830</v>
      </c>
      <c r="E1363" s="18">
        <v>45473</v>
      </c>
      <c r="F1363" s="16" t="s">
        <v>3414</v>
      </c>
      <c r="G1363" s="19">
        <v>8616071</v>
      </c>
      <c r="H1363" s="19">
        <v>6892857</v>
      </c>
      <c r="I1363" s="19">
        <v>6892857</v>
      </c>
      <c r="J1363" s="19">
        <v>0</v>
      </c>
      <c r="K1363" s="19">
        <v>0</v>
      </c>
      <c r="L1363" s="19">
        <v>0</v>
      </c>
      <c r="M1363" s="19">
        <v>0</v>
      </c>
      <c r="N1363" s="19">
        <v>0</v>
      </c>
      <c r="O1363" s="19">
        <v>0</v>
      </c>
      <c r="P1363" s="66" t="s">
        <v>10500</v>
      </c>
    </row>
    <row r="1364" spans="1:16">
      <c r="A1364" s="98">
        <v>4833</v>
      </c>
      <c r="B1364" s="16" t="s">
        <v>1433</v>
      </c>
      <c r="C1364" s="16" t="s">
        <v>94</v>
      </c>
      <c r="D1364" s="16" t="s">
        <v>5832</v>
      </c>
      <c r="E1364" s="18">
        <v>45520</v>
      </c>
      <c r="F1364" s="16" t="s">
        <v>5834</v>
      </c>
      <c r="G1364" s="19">
        <v>12290124</v>
      </c>
      <c r="H1364" s="19">
        <v>9832097</v>
      </c>
      <c r="I1364" s="19">
        <v>9832097</v>
      </c>
      <c r="J1364" s="19">
        <v>0</v>
      </c>
      <c r="K1364" s="19">
        <v>0</v>
      </c>
      <c r="L1364" s="19">
        <v>0</v>
      </c>
      <c r="M1364" s="19">
        <v>0</v>
      </c>
      <c r="N1364" s="19">
        <v>0</v>
      </c>
      <c r="O1364" s="19">
        <v>0</v>
      </c>
      <c r="P1364" s="66" t="s">
        <v>10500</v>
      </c>
    </row>
    <row r="1365" spans="1:16">
      <c r="A1365" s="98">
        <v>4834</v>
      </c>
      <c r="B1365" s="16" t="s">
        <v>1433</v>
      </c>
      <c r="C1365" s="16" t="s">
        <v>94</v>
      </c>
      <c r="D1365" s="16" t="s">
        <v>5835</v>
      </c>
      <c r="E1365" s="18">
        <v>45218</v>
      </c>
      <c r="F1365" s="16" t="s">
        <v>5078</v>
      </c>
      <c r="G1365" s="19">
        <v>12768000</v>
      </c>
      <c r="H1365" s="19">
        <v>10214400</v>
      </c>
      <c r="I1365" s="19">
        <v>10214400</v>
      </c>
      <c r="J1365" s="19">
        <v>0</v>
      </c>
      <c r="K1365" s="19">
        <v>0</v>
      </c>
      <c r="L1365" s="19">
        <v>0</v>
      </c>
      <c r="M1365" s="19">
        <v>0</v>
      </c>
      <c r="N1365" s="19">
        <v>0</v>
      </c>
      <c r="O1365" s="19">
        <v>0</v>
      </c>
      <c r="P1365" s="66" t="s">
        <v>10500</v>
      </c>
    </row>
    <row r="1366" spans="1:16">
      <c r="A1366" s="98">
        <v>4835</v>
      </c>
      <c r="B1366" s="16" t="s">
        <v>1433</v>
      </c>
      <c r="C1366" s="16" t="s">
        <v>1789</v>
      </c>
      <c r="D1366" s="16" t="s">
        <v>5837</v>
      </c>
      <c r="E1366" s="18">
        <v>45121</v>
      </c>
      <c r="F1366" s="16" t="s">
        <v>3632</v>
      </c>
      <c r="G1366" s="19">
        <v>8760000</v>
      </c>
      <c r="H1366" s="19">
        <v>6132000</v>
      </c>
      <c r="I1366" s="19">
        <v>6132000</v>
      </c>
      <c r="J1366" s="19">
        <v>0</v>
      </c>
      <c r="K1366" s="19">
        <v>0</v>
      </c>
      <c r="L1366" s="19">
        <v>0</v>
      </c>
      <c r="M1366" s="19">
        <v>0</v>
      </c>
      <c r="N1366" s="19">
        <v>0</v>
      </c>
      <c r="O1366" s="19">
        <v>0</v>
      </c>
      <c r="P1366" s="66" t="s">
        <v>10500</v>
      </c>
    </row>
    <row r="1367" spans="1:16">
      <c r="A1367" s="98">
        <v>4836</v>
      </c>
      <c r="B1367" s="16" t="s">
        <v>1433</v>
      </c>
      <c r="C1367" s="16" t="s">
        <v>1789</v>
      </c>
      <c r="D1367" s="16" t="s">
        <v>5839</v>
      </c>
      <c r="E1367" s="18">
        <v>45094</v>
      </c>
      <c r="F1367" s="16" t="s">
        <v>3759</v>
      </c>
      <c r="G1367" s="19">
        <v>9636000</v>
      </c>
      <c r="H1367" s="19">
        <v>6745200</v>
      </c>
      <c r="I1367" s="19">
        <v>6745200</v>
      </c>
      <c r="J1367" s="19">
        <v>0</v>
      </c>
      <c r="K1367" s="19">
        <v>0</v>
      </c>
      <c r="L1367" s="19">
        <v>0</v>
      </c>
      <c r="M1367" s="19">
        <v>0</v>
      </c>
      <c r="N1367" s="19">
        <v>0</v>
      </c>
      <c r="O1367" s="19">
        <v>0</v>
      </c>
      <c r="P1367" s="66" t="s">
        <v>10500</v>
      </c>
    </row>
    <row r="1368" spans="1:16">
      <c r="A1368" s="98">
        <v>4837</v>
      </c>
      <c r="B1368" s="16" t="s">
        <v>1433</v>
      </c>
      <c r="C1368" s="16" t="s">
        <v>1909</v>
      </c>
      <c r="D1368" s="16" t="s">
        <v>5841</v>
      </c>
      <c r="E1368" s="18">
        <v>45100</v>
      </c>
      <c r="F1368" s="16" t="s">
        <v>3759</v>
      </c>
      <c r="G1368" s="19">
        <v>8169643</v>
      </c>
      <c r="H1368" s="19">
        <v>6535715</v>
      </c>
      <c r="I1368" s="19">
        <v>6535715</v>
      </c>
      <c r="J1368" s="19">
        <v>0</v>
      </c>
      <c r="K1368" s="19">
        <v>0</v>
      </c>
      <c r="L1368" s="19">
        <v>0</v>
      </c>
      <c r="M1368" s="19">
        <v>0</v>
      </c>
      <c r="N1368" s="19">
        <v>0</v>
      </c>
      <c r="O1368" s="19">
        <v>0</v>
      </c>
      <c r="P1368" s="66" t="s">
        <v>10500</v>
      </c>
    </row>
    <row r="1369" spans="1:16">
      <c r="A1369" s="98">
        <v>4838</v>
      </c>
      <c r="B1369" s="16" t="s">
        <v>1433</v>
      </c>
      <c r="C1369" s="16" t="s">
        <v>1909</v>
      </c>
      <c r="D1369" s="16" t="s">
        <v>5843</v>
      </c>
      <c r="E1369" s="18">
        <v>45146</v>
      </c>
      <c r="F1369" s="16" t="s">
        <v>5038</v>
      </c>
      <c r="G1369" s="19">
        <v>11970900</v>
      </c>
      <c r="H1369" s="19">
        <v>9576720</v>
      </c>
      <c r="I1369" s="19">
        <v>9576720</v>
      </c>
      <c r="J1369" s="19">
        <v>0</v>
      </c>
      <c r="K1369" s="19">
        <v>0</v>
      </c>
      <c r="L1369" s="19">
        <v>0</v>
      </c>
      <c r="M1369" s="19">
        <v>0</v>
      </c>
      <c r="N1369" s="19">
        <v>0</v>
      </c>
      <c r="O1369" s="19">
        <v>0</v>
      </c>
      <c r="P1369" s="66" t="s">
        <v>10500</v>
      </c>
    </row>
    <row r="1370" spans="1:16">
      <c r="A1370" s="98">
        <v>4839</v>
      </c>
      <c r="B1370" s="16" t="s">
        <v>1433</v>
      </c>
      <c r="C1370" s="16" t="s">
        <v>1909</v>
      </c>
      <c r="D1370" s="16" t="s">
        <v>5845</v>
      </c>
      <c r="E1370" s="18">
        <v>45090</v>
      </c>
      <c r="F1370" s="16" t="s">
        <v>5371</v>
      </c>
      <c r="G1370" s="19">
        <v>11611607</v>
      </c>
      <c r="H1370" s="19">
        <v>9289283</v>
      </c>
      <c r="I1370" s="19">
        <v>9289283</v>
      </c>
      <c r="J1370" s="19">
        <v>0</v>
      </c>
      <c r="K1370" s="19">
        <v>0</v>
      </c>
      <c r="L1370" s="19">
        <v>0</v>
      </c>
      <c r="M1370" s="19">
        <v>0</v>
      </c>
      <c r="N1370" s="19">
        <v>0</v>
      </c>
      <c r="O1370" s="19">
        <v>0</v>
      </c>
      <c r="P1370" s="66" t="s">
        <v>10500</v>
      </c>
    </row>
    <row r="1371" spans="1:16">
      <c r="A1371" s="98">
        <v>4840</v>
      </c>
      <c r="B1371" s="16" t="s">
        <v>1433</v>
      </c>
      <c r="C1371" s="16" t="s">
        <v>1909</v>
      </c>
      <c r="D1371" s="16" t="s">
        <v>5847</v>
      </c>
      <c r="E1371" s="18">
        <v>45155</v>
      </c>
      <c r="F1371" s="16" t="s">
        <v>4879</v>
      </c>
      <c r="G1371" s="19">
        <v>12455357</v>
      </c>
      <c r="H1371" s="19">
        <v>9964285</v>
      </c>
      <c r="I1371" s="19">
        <v>9964285</v>
      </c>
      <c r="J1371" s="19">
        <v>0</v>
      </c>
      <c r="K1371" s="19">
        <v>0</v>
      </c>
      <c r="L1371" s="19">
        <v>0</v>
      </c>
      <c r="M1371" s="19">
        <v>0</v>
      </c>
      <c r="N1371" s="19">
        <v>0</v>
      </c>
      <c r="O1371" s="19">
        <v>0</v>
      </c>
      <c r="P1371" s="66" t="s">
        <v>10500</v>
      </c>
    </row>
    <row r="1372" spans="1:16">
      <c r="A1372" s="98">
        <v>4841</v>
      </c>
      <c r="B1372" s="16" t="s">
        <v>1433</v>
      </c>
      <c r="C1372" s="16" t="s">
        <v>1909</v>
      </c>
      <c r="D1372" s="16" t="s">
        <v>5849</v>
      </c>
      <c r="E1372" s="18">
        <v>45124</v>
      </c>
      <c r="F1372" s="16" t="s">
        <v>2624</v>
      </c>
      <c r="G1372" s="19">
        <v>8022147</v>
      </c>
      <c r="H1372" s="19">
        <v>6417718</v>
      </c>
      <c r="I1372" s="19">
        <v>6417718</v>
      </c>
      <c r="J1372" s="19">
        <v>0</v>
      </c>
      <c r="K1372" s="19">
        <v>0</v>
      </c>
      <c r="L1372" s="19">
        <v>0</v>
      </c>
      <c r="M1372" s="19">
        <v>0</v>
      </c>
      <c r="N1372" s="19">
        <v>0</v>
      </c>
      <c r="O1372" s="19">
        <v>0</v>
      </c>
      <c r="P1372" s="66" t="s">
        <v>10500</v>
      </c>
    </row>
    <row r="1373" spans="1:16">
      <c r="A1373" s="98">
        <v>4842</v>
      </c>
      <c r="B1373" s="16" t="s">
        <v>1433</v>
      </c>
      <c r="C1373" s="16" t="s">
        <v>1909</v>
      </c>
      <c r="D1373" s="16" t="s">
        <v>5851</v>
      </c>
      <c r="E1373" s="18">
        <v>45096</v>
      </c>
      <c r="F1373" s="16" t="s">
        <v>5185</v>
      </c>
      <c r="G1373" s="19">
        <v>8169643</v>
      </c>
      <c r="H1373" s="19">
        <v>6535715</v>
      </c>
      <c r="I1373" s="19">
        <v>6535715</v>
      </c>
      <c r="J1373" s="19">
        <v>0</v>
      </c>
      <c r="K1373" s="19">
        <v>0</v>
      </c>
      <c r="L1373" s="19">
        <v>0</v>
      </c>
      <c r="M1373" s="19">
        <v>0</v>
      </c>
      <c r="N1373" s="19">
        <v>0</v>
      </c>
      <c r="O1373" s="19">
        <v>0</v>
      </c>
      <c r="P1373" s="66" t="s">
        <v>10500</v>
      </c>
    </row>
    <row r="1374" spans="1:16">
      <c r="A1374" s="98">
        <v>4843</v>
      </c>
      <c r="B1374" s="16" t="s">
        <v>1433</v>
      </c>
      <c r="C1374" s="16" t="s">
        <v>1909</v>
      </c>
      <c r="D1374" s="16" t="s">
        <v>5853</v>
      </c>
      <c r="E1374" s="18">
        <v>45096</v>
      </c>
      <c r="F1374" s="16" t="s">
        <v>2624</v>
      </c>
      <c r="G1374" s="19">
        <v>11546400</v>
      </c>
      <c r="H1374" s="19">
        <v>9237120</v>
      </c>
      <c r="I1374" s="19">
        <v>9237120</v>
      </c>
      <c r="J1374" s="19">
        <v>0</v>
      </c>
      <c r="K1374" s="19">
        <v>0</v>
      </c>
      <c r="L1374" s="19">
        <v>0</v>
      </c>
      <c r="M1374" s="19">
        <v>0</v>
      </c>
      <c r="N1374" s="19">
        <v>0</v>
      </c>
      <c r="O1374" s="19">
        <v>0</v>
      </c>
      <c r="P1374" s="66" t="s">
        <v>10500</v>
      </c>
    </row>
    <row r="1375" spans="1:16">
      <c r="A1375" s="98">
        <v>4844</v>
      </c>
      <c r="B1375" s="16" t="s">
        <v>1433</v>
      </c>
      <c r="C1375" s="16" t="s">
        <v>1909</v>
      </c>
      <c r="D1375" s="16" t="s">
        <v>5854</v>
      </c>
      <c r="E1375" s="18">
        <v>45131</v>
      </c>
      <c r="F1375" s="16" t="s">
        <v>2966</v>
      </c>
      <c r="G1375" s="19">
        <v>11974107</v>
      </c>
      <c r="H1375" s="19">
        <v>9579282</v>
      </c>
      <c r="I1375" s="19">
        <v>9579282</v>
      </c>
      <c r="J1375" s="19">
        <v>0</v>
      </c>
      <c r="K1375" s="19">
        <v>0</v>
      </c>
      <c r="L1375" s="19">
        <v>0</v>
      </c>
      <c r="M1375" s="19">
        <v>0</v>
      </c>
      <c r="N1375" s="19">
        <v>0</v>
      </c>
      <c r="O1375" s="19">
        <v>0</v>
      </c>
      <c r="P1375" s="66" t="s">
        <v>10500</v>
      </c>
    </row>
    <row r="1376" spans="1:16">
      <c r="A1376" s="98">
        <v>4845</v>
      </c>
      <c r="B1376" s="16" t="s">
        <v>1433</v>
      </c>
      <c r="C1376" s="16" t="s">
        <v>1909</v>
      </c>
      <c r="D1376" s="16" t="s">
        <v>5856</v>
      </c>
      <c r="E1376" s="18">
        <v>45155</v>
      </c>
      <c r="F1376" s="16" t="s">
        <v>3030</v>
      </c>
      <c r="G1376" s="19">
        <v>8258929</v>
      </c>
      <c r="H1376" s="19">
        <v>6194197</v>
      </c>
      <c r="I1376" s="19">
        <v>6194197</v>
      </c>
      <c r="J1376" s="19">
        <v>0</v>
      </c>
      <c r="K1376" s="19">
        <v>0</v>
      </c>
      <c r="L1376" s="19">
        <v>0</v>
      </c>
      <c r="M1376" s="19">
        <v>0</v>
      </c>
      <c r="N1376" s="19">
        <v>0</v>
      </c>
      <c r="O1376" s="19">
        <v>0</v>
      </c>
      <c r="P1376" s="66" t="s">
        <v>10500</v>
      </c>
    </row>
    <row r="1377" spans="1:16">
      <c r="A1377" s="98">
        <v>4846</v>
      </c>
      <c r="B1377" s="16" t="s">
        <v>1433</v>
      </c>
      <c r="C1377" s="16" t="s">
        <v>1909</v>
      </c>
      <c r="D1377" s="16" t="s">
        <v>5858</v>
      </c>
      <c r="E1377" s="18">
        <v>45176</v>
      </c>
      <c r="F1377" s="16" t="s">
        <v>4904</v>
      </c>
      <c r="G1377" s="19">
        <v>8169640</v>
      </c>
      <c r="H1377" s="19">
        <v>6535711</v>
      </c>
      <c r="I1377" s="19">
        <v>6535711</v>
      </c>
      <c r="J1377" s="19">
        <v>0</v>
      </c>
      <c r="K1377" s="19">
        <v>0</v>
      </c>
      <c r="L1377" s="19">
        <v>0</v>
      </c>
      <c r="M1377" s="19">
        <v>0</v>
      </c>
      <c r="N1377" s="19">
        <v>0</v>
      </c>
      <c r="O1377" s="19">
        <v>0</v>
      </c>
      <c r="P1377" s="66" t="s">
        <v>10500</v>
      </c>
    </row>
    <row r="1378" spans="1:16">
      <c r="A1378" s="98">
        <v>4847</v>
      </c>
      <c r="B1378" s="16" t="s">
        <v>1433</v>
      </c>
      <c r="C1378" s="16" t="s">
        <v>1909</v>
      </c>
      <c r="D1378" s="16" t="s">
        <v>5860</v>
      </c>
      <c r="E1378" s="18">
        <v>45097</v>
      </c>
      <c r="F1378" s="16" t="s">
        <v>2624</v>
      </c>
      <c r="G1378" s="19">
        <v>11546400</v>
      </c>
      <c r="H1378" s="19">
        <v>9237120</v>
      </c>
      <c r="I1378" s="19">
        <v>9237120</v>
      </c>
      <c r="J1378" s="19">
        <v>0</v>
      </c>
      <c r="K1378" s="19">
        <v>0</v>
      </c>
      <c r="L1378" s="19">
        <v>0</v>
      </c>
      <c r="M1378" s="19">
        <v>0</v>
      </c>
      <c r="N1378" s="19">
        <v>0</v>
      </c>
      <c r="O1378" s="19">
        <v>0</v>
      </c>
      <c r="P1378" s="66" t="s">
        <v>10500</v>
      </c>
    </row>
    <row r="1379" spans="1:16">
      <c r="A1379" s="98">
        <v>4848</v>
      </c>
      <c r="B1379" s="16" t="s">
        <v>1433</v>
      </c>
      <c r="C1379" s="16" t="s">
        <v>1909</v>
      </c>
      <c r="D1379" s="16" t="s">
        <v>5862</v>
      </c>
      <c r="E1379" s="18">
        <v>45142</v>
      </c>
      <c r="F1379" s="16" t="s">
        <v>2013</v>
      </c>
      <c r="G1379" s="19">
        <v>12465180</v>
      </c>
      <c r="H1379" s="19">
        <v>9348885</v>
      </c>
      <c r="I1379" s="19">
        <v>9348885</v>
      </c>
      <c r="J1379" s="19">
        <v>0</v>
      </c>
      <c r="K1379" s="19">
        <v>0</v>
      </c>
      <c r="L1379" s="19">
        <v>0</v>
      </c>
      <c r="M1379" s="19">
        <v>0</v>
      </c>
      <c r="N1379" s="19">
        <v>0</v>
      </c>
      <c r="O1379" s="19">
        <v>0</v>
      </c>
      <c r="P1379" s="66" t="s">
        <v>10500</v>
      </c>
    </row>
    <row r="1380" spans="1:16">
      <c r="A1380" s="98">
        <v>4849</v>
      </c>
      <c r="B1380" s="16" t="s">
        <v>1433</v>
      </c>
      <c r="C1380" s="16" t="s">
        <v>1909</v>
      </c>
      <c r="D1380" s="16" t="s">
        <v>5864</v>
      </c>
      <c r="E1380" s="18">
        <v>45097</v>
      </c>
      <c r="F1380" s="16" t="s">
        <v>2927</v>
      </c>
      <c r="G1380" s="19">
        <v>8393435</v>
      </c>
      <c r="H1380" s="19">
        <v>6714748</v>
      </c>
      <c r="I1380" s="19">
        <v>6714748</v>
      </c>
      <c r="J1380" s="19">
        <v>0</v>
      </c>
      <c r="K1380" s="19">
        <v>0</v>
      </c>
      <c r="L1380" s="19">
        <v>0</v>
      </c>
      <c r="M1380" s="19">
        <v>0</v>
      </c>
      <c r="N1380" s="19">
        <v>0</v>
      </c>
      <c r="O1380" s="19">
        <v>0</v>
      </c>
      <c r="P1380" s="66" t="s">
        <v>10500</v>
      </c>
    </row>
    <row r="1381" spans="1:16">
      <c r="A1381" s="98">
        <v>4850</v>
      </c>
      <c r="B1381" s="16" t="s">
        <v>1433</v>
      </c>
      <c r="C1381" s="16" t="s">
        <v>1909</v>
      </c>
      <c r="D1381" s="16" t="s">
        <v>5866</v>
      </c>
      <c r="E1381" s="18">
        <v>45100</v>
      </c>
      <c r="F1381" s="16" t="s">
        <v>3045</v>
      </c>
      <c r="G1381" s="19">
        <v>11546400</v>
      </c>
      <c r="H1381" s="19">
        <v>9237120</v>
      </c>
      <c r="I1381" s="19">
        <v>9237120</v>
      </c>
      <c r="J1381" s="19">
        <v>0</v>
      </c>
      <c r="K1381" s="19">
        <v>0</v>
      </c>
      <c r="L1381" s="19">
        <v>0</v>
      </c>
      <c r="M1381" s="19">
        <v>0</v>
      </c>
      <c r="N1381" s="19">
        <v>0</v>
      </c>
      <c r="O1381" s="19">
        <v>0</v>
      </c>
      <c r="P1381" s="66" t="s">
        <v>10500</v>
      </c>
    </row>
    <row r="1382" spans="1:16">
      <c r="A1382" s="98">
        <v>4851</v>
      </c>
      <c r="B1382" s="16" t="s">
        <v>1433</v>
      </c>
      <c r="C1382" s="16" t="s">
        <v>1909</v>
      </c>
      <c r="D1382" s="16" t="s">
        <v>5868</v>
      </c>
      <c r="E1382" s="18">
        <v>45107</v>
      </c>
      <c r="F1382" s="16" t="s">
        <v>3597</v>
      </c>
      <c r="G1382" s="19">
        <v>12633929</v>
      </c>
      <c r="H1382" s="19">
        <v>9475447</v>
      </c>
      <c r="I1382" s="19">
        <v>9475447</v>
      </c>
      <c r="J1382" s="19">
        <v>0</v>
      </c>
      <c r="K1382" s="19">
        <v>0</v>
      </c>
      <c r="L1382" s="19">
        <v>0</v>
      </c>
      <c r="M1382" s="19">
        <v>0</v>
      </c>
      <c r="N1382" s="19">
        <v>0</v>
      </c>
      <c r="O1382" s="19">
        <v>0</v>
      </c>
      <c r="P1382" s="66" t="s">
        <v>10500</v>
      </c>
    </row>
    <row r="1383" spans="1:16">
      <c r="A1383" s="98">
        <v>4852</v>
      </c>
      <c r="B1383" s="16" t="s">
        <v>1433</v>
      </c>
      <c r="C1383" s="16" t="s">
        <v>1909</v>
      </c>
      <c r="D1383" s="16" t="s">
        <v>5870</v>
      </c>
      <c r="E1383" s="18">
        <v>45138</v>
      </c>
      <c r="F1383" s="16" t="s">
        <v>4965</v>
      </c>
      <c r="G1383" s="19">
        <v>8269650</v>
      </c>
      <c r="H1383" s="19">
        <v>6202239</v>
      </c>
      <c r="I1383" s="19">
        <v>6202239</v>
      </c>
      <c r="J1383" s="19">
        <v>0</v>
      </c>
      <c r="K1383" s="19">
        <v>0</v>
      </c>
      <c r="L1383" s="19">
        <v>0</v>
      </c>
      <c r="M1383" s="19">
        <v>0</v>
      </c>
      <c r="N1383" s="19">
        <v>0</v>
      </c>
      <c r="O1383" s="19">
        <v>0</v>
      </c>
      <c r="P1383" s="66" t="s">
        <v>10500</v>
      </c>
    </row>
    <row r="1384" spans="1:16">
      <c r="A1384" s="98">
        <v>4853</v>
      </c>
      <c r="B1384" s="16" t="s">
        <v>1433</v>
      </c>
      <c r="C1384" s="16" t="s">
        <v>1909</v>
      </c>
      <c r="D1384" s="16" t="s">
        <v>5872</v>
      </c>
      <c r="E1384" s="18">
        <v>45096</v>
      </c>
      <c r="F1384" s="16" t="s">
        <v>5038</v>
      </c>
      <c r="G1384" s="19">
        <v>8080357</v>
      </c>
      <c r="H1384" s="19">
        <v>6464285</v>
      </c>
      <c r="I1384" s="19">
        <v>6464285</v>
      </c>
      <c r="J1384" s="19">
        <v>0</v>
      </c>
      <c r="K1384" s="19">
        <v>0</v>
      </c>
      <c r="L1384" s="19">
        <v>0</v>
      </c>
      <c r="M1384" s="19">
        <v>0</v>
      </c>
      <c r="N1384" s="19">
        <v>0</v>
      </c>
      <c r="O1384" s="19">
        <v>0</v>
      </c>
      <c r="P1384" s="66" t="s">
        <v>10500</v>
      </c>
    </row>
    <row r="1385" spans="1:16">
      <c r="A1385" s="98">
        <v>4854</v>
      </c>
      <c r="B1385" s="16" t="s">
        <v>1433</v>
      </c>
      <c r="C1385" s="16" t="s">
        <v>1909</v>
      </c>
      <c r="D1385" s="16" t="s">
        <v>5874</v>
      </c>
      <c r="E1385" s="18">
        <v>45155</v>
      </c>
      <c r="F1385" s="16" t="s">
        <v>3573</v>
      </c>
      <c r="G1385" s="19">
        <v>12008929</v>
      </c>
      <c r="H1385" s="19">
        <v>9006697</v>
      </c>
      <c r="I1385" s="19">
        <v>9006697</v>
      </c>
      <c r="J1385" s="19">
        <v>0</v>
      </c>
      <c r="K1385" s="19">
        <v>0</v>
      </c>
      <c r="L1385" s="19">
        <v>0</v>
      </c>
      <c r="M1385" s="19">
        <v>0</v>
      </c>
      <c r="N1385" s="19">
        <v>0</v>
      </c>
      <c r="O1385" s="19">
        <v>0</v>
      </c>
      <c r="P1385" s="66" t="s">
        <v>10500</v>
      </c>
    </row>
    <row r="1386" spans="1:16">
      <c r="A1386" s="98">
        <v>4855</v>
      </c>
      <c r="B1386" s="16" t="s">
        <v>1433</v>
      </c>
      <c r="C1386" s="16" t="s">
        <v>1909</v>
      </c>
      <c r="D1386" s="16" t="s">
        <v>5876</v>
      </c>
      <c r="E1386" s="18">
        <v>45127</v>
      </c>
      <c r="F1386" s="16" t="s">
        <v>3448</v>
      </c>
      <c r="G1386" s="19">
        <v>8281380</v>
      </c>
      <c r="H1386" s="19">
        <v>6211035</v>
      </c>
      <c r="I1386" s="19">
        <v>6211035</v>
      </c>
      <c r="J1386" s="19">
        <v>0</v>
      </c>
      <c r="K1386" s="19">
        <v>0</v>
      </c>
      <c r="L1386" s="19">
        <v>0</v>
      </c>
      <c r="M1386" s="19">
        <v>0</v>
      </c>
      <c r="N1386" s="19">
        <v>0</v>
      </c>
      <c r="O1386" s="19">
        <v>0</v>
      </c>
      <c r="P1386" s="66" t="s">
        <v>10500</v>
      </c>
    </row>
    <row r="1387" spans="1:16">
      <c r="A1387" s="98">
        <v>4856</v>
      </c>
      <c r="B1387" s="16" t="s">
        <v>1433</v>
      </c>
      <c r="C1387" s="16" t="s">
        <v>1909</v>
      </c>
      <c r="D1387" s="16" t="s">
        <v>5878</v>
      </c>
      <c r="E1387" s="18">
        <v>45240</v>
      </c>
      <c r="F1387" s="16" t="s">
        <v>5386</v>
      </c>
      <c r="G1387" s="19">
        <v>8562900</v>
      </c>
      <c r="H1387" s="19">
        <v>6850320</v>
      </c>
      <c r="I1387" s="19">
        <v>6850320</v>
      </c>
      <c r="J1387" s="19">
        <v>0</v>
      </c>
      <c r="K1387" s="19">
        <v>0</v>
      </c>
      <c r="L1387" s="19">
        <v>0</v>
      </c>
      <c r="M1387" s="19">
        <v>0</v>
      </c>
      <c r="N1387" s="19">
        <v>0</v>
      </c>
      <c r="O1387" s="19">
        <v>0</v>
      </c>
      <c r="P1387" s="66" t="s">
        <v>10500</v>
      </c>
    </row>
    <row r="1388" spans="1:16">
      <c r="A1388" s="98">
        <v>4857</v>
      </c>
      <c r="B1388" s="16" t="s">
        <v>1433</v>
      </c>
      <c r="C1388" s="16" t="s">
        <v>1909</v>
      </c>
      <c r="D1388" s="16" t="s">
        <v>5880</v>
      </c>
      <c r="E1388" s="18">
        <v>45107</v>
      </c>
      <c r="F1388" s="16" t="s">
        <v>3045</v>
      </c>
      <c r="G1388" s="19">
        <v>12366071</v>
      </c>
      <c r="H1388" s="19">
        <v>9892857</v>
      </c>
      <c r="I1388" s="19">
        <v>9892857</v>
      </c>
      <c r="J1388" s="19">
        <v>0</v>
      </c>
      <c r="K1388" s="19">
        <v>0</v>
      </c>
      <c r="L1388" s="19">
        <v>0</v>
      </c>
      <c r="M1388" s="19">
        <v>0</v>
      </c>
      <c r="N1388" s="19">
        <v>0</v>
      </c>
      <c r="O1388" s="19">
        <v>0</v>
      </c>
      <c r="P1388" s="66" t="s">
        <v>10500</v>
      </c>
    </row>
    <row r="1389" spans="1:16">
      <c r="A1389" s="98">
        <v>4858</v>
      </c>
      <c r="B1389" s="16" t="s">
        <v>1433</v>
      </c>
      <c r="C1389" s="16" t="s">
        <v>1909</v>
      </c>
      <c r="D1389" s="16" t="s">
        <v>5882</v>
      </c>
      <c r="E1389" s="18">
        <v>45159</v>
      </c>
      <c r="F1389" s="16" t="s">
        <v>5192</v>
      </c>
      <c r="G1389" s="19">
        <v>8169643</v>
      </c>
      <c r="H1389" s="19">
        <v>6127233</v>
      </c>
      <c r="I1389" s="19">
        <v>6127233</v>
      </c>
      <c r="J1389" s="19">
        <v>0</v>
      </c>
      <c r="K1389" s="19">
        <v>0</v>
      </c>
      <c r="L1389" s="19">
        <v>0</v>
      </c>
      <c r="M1389" s="19">
        <v>0</v>
      </c>
      <c r="N1389" s="19">
        <v>0</v>
      </c>
      <c r="O1389" s="19">
        <v>0</v>
      </c>
      <c r="P1389" s="66" t="s">
        <v>10500</v>
      </c>
    </row>
    <row r="1390" spans="1:16">
      <c r="A1390" s="98">
        <v>4859</v>
      </c>
      <c r="B1390" s="16" t="s">
        <v>1433</v>
      </c>
      <c r="C1390" s="16" t="s">
        <v>1909</v>
      </c>
      <c r="D1390" s="16" t="s">
        <v>5884</v>
      </c>
      <c r="E1390" s="18">
        <v>45105</v>
      </c>
      <c r="F1390" s="16" t="s">
        <v>5886</v>
      </c>
      <c r="G1390" s="19">
        <v>7991071</v>
      </c>
      <c r="H1390" s="19">
        <v>6392857</v>
      </c>
      <c r="I1390" s="19">
        <v>6392857</v>
      </c>
      <c r="J1390" s="19">
        <v>0</v>
      </c>
      <c r="K1390" s="19">
        <v>0</v>
      </c>
      <c r="L1390" s="19">
        <v>0</v>
      </c>
      <c r="M1390" s="19">
        <v>0</v>
      </c>
      <c r="N1390" s="19">
        <v>0</v>
      </c>
      <c r="O1390" s="19">
        <v>0</v>
      </c>
      <c r="P1390" s="66" t="s">
        <v>10500</v>
      </c>
    </row>
    <row r="1391" spans="1:16">
      <c r="A1391" s="98">
        <v>4860</v>
      </c>
      <c r="B1391" s="16" t="s">
        <v>1433</v>
      </c>
      <c r="C1391" s="16" t="s">
        <v>1909</v>
      </c>
      <c r="D1391" s="16" t="s">
        <v>5887</v>
      </c>
      <c r="E1391" s="18">
        <v>45104</v>
      </c>
      <c r="F1391" s="16" t="s">
        <v>3013</v>
      </c>
      <c r="G1391" s="19">
        <v>11970900</v>
      </c>
      <c r="H1391" s="19">
        <v>9576720</v>
      </c>
      <c r="I1391" s="19">
        <v>9576720</v>
      </c>
      <c r="J1391" s="19">
        <v>0</v>
      </c>
      <c r="K1391" s="19">
        <v>0</v>
      </c>
      <c r="L1391" s="19">
        <v>0</v>
      </c>
      <c r="M1391" s="19">
        <v>0</v>
      </c>
      <c r="N1391" s="19">
        <v>0</v>
      </c>
      <c r="O1391" s="19">
        <v>0</v>
      </c>
      <c r="P1391" s="66" t="s">
        <v>10500</v>
      </c>
    </row>
    <row r="1392" spans="1:16">
      <c r="A1392" s="98">
        <v>4861</v>
      </c>
      <c r="B1392" s="16" t="s">
        <v>1433</v>
      </c>
      <c r="C1392" s="16" t="s">
        <v>1909</v>
      </c>
      <c r="D1392" s="16" t="s">
        <v>5889</v>
      </c>
      <c r="E1392" s="18">
        <v>45136</v>
      </c>
      <c r="F1392" s="16" t="s">
        <v>2270</v>
      </c>
      <c r="G1392" s="19">
        <v>8169643</v>
      </c>
      <c r="H1392" s="19">
        <v>5718751</v>
      </c>
      <c r="I1392" s="19">
        <v>5718751</v>
      </c>
      <c r="J1392" s="19">
        <v>0</v>
      </c>
      <c r="K1392" s="19">
        <v>0</v>
      </c>
      <c r="L1392" s="19">
        <v>0</v>
      </c>
      <c r="M1392" s="19">
        <v>0</v>
      </c>
      <c r="N1392" s="19">
        <v>0</v>
      </c>
      <c r="O1392" s="19">
        <v>0</v>
      </c>
      <c r="P1392" s="66" t="s">
        <v>10500</v>
      </c>
    </row>
    <row r="1393" spans="1:16">
      <c r="A1393" s="98">
        <v>4862</v>
      </c>
      <c r="B1393" s="16" t="s">
        <v>1433</v>
      </c>
      <c r="C1393" s="16" t="s">
        <v>1909</v>
      </c>
      <c r="D1393" s="16" t="s">
        <v>5891</v>
      </c>
      <c r="E1393" s="18">
        <v>45107</v>
      </c>
      <c r="F1393" s="16" t="s">
        <v>2719</v>
      </c>
      <c r="G1393" s="19">
        <v>7859100</v>
      </c>
      <c r="H1393" s="19">
        <v>6287280</v>
      </c>
      <c r="I1393" s="19">
        <v>6287280</v>
      </c>
      <c r="J1393" s="19">
        <v>0</v>
      </c>
      <c r="K1393" s="19">
        <v>0</v>
      </c>
      <c r="L1393" s="19">
        <v>0</v>
      </c>
      <c r="M1393" s="19">
        <v>0</v>
      </c>
      <c r="N1393" s="19">
        <v>0</v>
      </c>
      <c r="O1393" s="19">
        <v>0</v>
      </c>
      <c r="P1393" s="66" t="s">
        <v>10500</v>
      </c>
    </row>
    <row r="1394" spans="1:16">
      <c r="A1394" s="98">
        <v>4863</v>
      </c>
      <c r="B1394" s="16" t="s">
        <v>1433</v>
      </c>
      <c r="C1394" s="16" t="s">
        <v>1909</v>
      </c>
      <c r="D1394" s="16" t="s">
        <v>5893</v>
      </c>
      <c r="E1394" s="18">
        <v>45100</v>
      </c>
      <c r="F1394" s="16" t="s">
        <v>4965</v>
      </c>
      <c r="G1394" s="19">
        <v>11607528</v>
      </c>
      <c r="H1394" s="19">
        <v>9286021</v>
      </c>
      <c r="I1394" s="19">
        <v>9286021</v>
      </c>
      <c r="J1394" s="19">
        <v>0</v>
      </c>
      <c r="K1394" s="19">
        <v>0</v>
      </c>
      <c r="L1394" s="19">
        <v>0</v>
      </c>
      <c r="M1394" s="19">
        <v>0</v>
      </c>
      <c r="N1394" s="19">
        <v>0</v>
      </c>
      <c r="O1394" s="19">
        <v>0</v>
      </c>
      <c r="P1394" s="66" t="s">
        <v>10500</v>
      </c>
    </row>
    <row r="1395" spans="1:16">
      <c r="A1395" s="98">
        <v>4864</v>
      </c>
      <c r="B1395" s="16" t="s">
        <v>1433</v>
      </c>
      <c r="C1395" s="16" t="s">
        <v>1909</v>
      </c>
      <c r="D1395" s="16" t="s">
        <v>5895</v>
      </c>
      <c r="E1395" s="18">
        <v>45104</v>
      </c>
      <c r="F1395" s="16" t="s">
        <v>4156</v>
      </c>
      <c r="G1395" s="19">
        <v>11741071</v>
      </c>
      <c r="H1395" s="19">
        <v>8805803</v>
      </c>
      <c r="I1395" s="19">
        <v>8805803</v>
      </c>
      <c r="J1395" s="19">
        <v>0</v>
      </c>
      <c r="K1395" s="19">
        <v>0</v>
      </c>
      <c r="L1395" s="19">
        <v>0</v>
      </c>
      <c r="M1395" s="19">
        <v>0</v>
      </c>
      <c r="N1395" s="19">
        <v>0</v>
      </c>
      <c r="O1395" s="19">
        <v>0</v>
      </c>
      <c r="P1395" s="66" t="s">
        <v>10500</v>
      </c>
    </row>
    <row r="1396" spans="1:16">
      <c r="A1396" s="98">
        <v>4865</v>
      </c>
      <c r="B1396" s="16" t="s">
        <v>1433</v>
      </c>
      <c r="C1396" s="16" t="s">
        <v>1909</v>
      </c>
      <c r="D1396" s="16" t="s">
        <v>5897</v>
      </c>
      <c r="E1396" s="18">
        <v>45176</v>
      </c>
      <c r="F1396" s="16" t="s">
        <v>4904</v>
      </c>
      <c r="G1396" s="19">
        <v>8175810</v>
      </c>
      <c r="H1396" s="19">
        <v>6131856</v>
      </c>
      <c r="I1396" s="19">
        <v>6131856</v>
      </c>
      <c r="J1396" s="19">
        <v>0</v>
      </c>
      <c r="K1396" s="19">
        <v>0</v>
      </c>
      <c r="L1396" s="19">
        <v>0</v>
      </c>
      <c r="M1396" s="19">
        <v>0</v>
      </c>
      <c r="N1396" s="19">
        <v>0</v>
      </c>
      <c r="O1396" s="19">
        <v>0</v>
      </c>
      <c r="P1396" s="66" t="s">
        <v>10500</v>
      </c>
    </row>
    <row r="1397" spans="1:16">
      <c r="A1397" s="98">
        <v>4866</v>
      </c>
      <c r="B1397" s="16" t="s">
        <v>1433</v>
      </c>
      <c r="C1397" s="16" t="s">
        <v>1909</v>
      </c>
      <c r="D1397" s="16" t="s">
        <v>5899</v>
      </c>
      <c r="E1397" s="18">
        <v>45090</v>
      </c>
      <c r="F1397" s="16" t="s">
        <v>4280</v>
      </c>
      <c r="G1397" s="19">
        <v>8035714</v>
      </c>
      <c r="H1397" s="19">
        <v>6428570</v>
      </c>
      <c r="I1397" s="19">
        <v>6428570</v>
      </c>
      <c r="J1397" s="19">
        <v>0</v>
      </c>
      <c r="K1397" s="19">
        <v>0</v>
      </c>
      <c r="L1397" s="19">
        <v>0</v>
      </c>
      <c r="M1397" s="19">
        <v>0</v>
      </c>
      <c r="N1397" s="19">
        <v>0</v>
      </c>
      <c r="O1397" s="19">
        <v>0</v>
      </c>
      <c r="P1397" s="66" t="s">
        <v>10500</v>
      </c>
    </row>
    <row r="1398" spans="1:16">
      <c r="A1398" s="98">
        <v>4867</v>
      </c>
      <c r="B1398" s="16" t="s">
        <v>1433</v>
      </c>
      <c r="C1398" s="16" t="s">
        <v>1909</v>
      </c>
      <c r="D1398" s="16" t="s">
        <v>2928</v>
      </c>
      <c r="E1398" s="18">
        <v>45107</v>
      </c>
      <c r="F1398" s="16" t="s">
        <v>2930</v>
      </c>
      <c r="G1398" s="19">
        <v>12455357</v>
      </c>
      <c r="H1398" s="19">
        <v>9964285</v>
      </c>
      <c r="I1398" s="19">
        <v>9964285</v>
      </c>
      <c r="J1398" s="19">
        <v>0</v>
      </c>
      <c r="K1398" s="19">
        <v>0</v>
      </c>
      <c r="L1398" s="19">
        <v>0</v>
      </c>
      <c r="M1398" s="19">
        <v>0</v>
      </c>
      <c r="N1398" s="19">
        <v>0</v>
      </c>
      <c r="O1398" s="19">
        <v>0</v>
      </c>
      <c r="P1398" s="66" t="s">
        <v>10500</v>
      </c>
    </row>
    <row r="1399" spans="1:16">
      <c r="A1399" s="98">
        <v>4868</v>
      </c>
      <c r="B1399" s="16" t="s">
        <v>1433</v>
      </c>
      <c r="C1399" s="16" t="s">
        <v>1909</v>
      </c>
      <c r="D1399" s="16" t="s">
        <v>5901</v>
      </c>
      <c r="E1399" s="18">
        <v>45103</v>
      </c>
      <c r="F1399" s="16" t="s">
        <v>2624</v>
      </c>
      <c r="G1399" s="19">
        <v>8125000</v>
      </c>
      <c r="H1399" s="19">
        <v>6093750</v>
      </c>
      <c r="I1399" s="19">
        <v>6093750</v>
      </c>
      <c r="J1399" s="19">
        <v>0</v>
      </c>
      <c r="K1399" s="19">
        <v>0</v>
      </c>
      <c r="L1399" s="19">
        <v>0</v>
      </c>
      <c r="M1399" s="19">
        <v>0</v>
      </c>
      <c r="N1399" s="19">
        <v>0</v>
      </c>
      <c r="O1399" s="19">
        <v>0</v>
      </c>
      <c r="P1399" s="66" t="s">
        <v>10500</v>
      </c>
    </row>
    <row r="1400" spans="1:16">
      <c r="A1400" s="98">
        <v>4869</v>
      </c>
      <c r="B1400" s="16" t="s">
        <v>1433</v>
      </c>
      <c r="C1400" s="16" t="s">
        <v>1909</v>
      </c>
      <c r="D1400" s="16" t="s">
        <v>5903</v>
      </c>
      <c r="E1400" s="18">
        <v>45107</v>
      </c>
      <c r="F1400" s="16" t="s">
        <v>2415</v>
      </c>
      <c r="G1400" s="19">
        <v>8169643</v>
      </c>
      <c r="H1400" s="19">
        <v>6535715</v>
      </c>
      <c r="I1400" s="19">
        <v>6535715</v>
      </c>
      <c r="J1400" s="19">
        <v>0</v>
      </c>
      <c r="K1400" s="19">
        <v>0</v>
      </c>
      <c r="L1400" s="19">
        <v>0</v>
      </c>
      <c r="M1400" s="19">
        <v>0</v>
      </c>
      <c r="N1400" s="19">
        <v>0</v>
      </c>
      <c r="O1400" s="19">
        <v>0</v>
      </c>
      <c r="P1400" s="66" t="s">
        <v>10500</v>
      </c>
    </row>
    <row r="1401" spans="1:16">
      <c r="A1401" s="98">
        <v>4870</v>
      </c>
      <c r="B1401" s="16" t="s">
        <v>1433</v>
      </c>
      <c r="C1401" s="16" t="s">
        <v>1909</v>
      </c>
      <c r="D1401" s="16" t="s">
        <v>5905</v>
      </c>
      <c r="E1401" s="18">
        <v>45117</v>
      </c>
      <c r="F1401" s="16" t="s">
        <v>3540</v>
      </c>
      <c r="G1401" s="19">
        <v>12943854</v>
      </c>
      <c r="H1401" s="19">
        <v>10355083</v>
      </c>
      <c r="I1401" s="19">
        <v>10355083</v>
      </c>
      <c r="J1401" s="19">
        <v>0</v>
      </c>
      <c r="K1401" s="19">
        <v>0</v>
      </c>
      <c r="L1401" s="19">
        <v>0</v>
      </c>
      <c r="M1401" s="19">
        <v>0</v>
      </c>
      <c r="N1401" s="19">
        <v>0</v>
      </c>
      <c r="O1401" s="19">
        <v>0</v>
      </c>
      <c r="P1401" s="66" t="s">
        <v>10500</v>
      </c>
    </row>
    <row r="1402" spans="1:16">
      <c r="A1402" s="98">
        <v>4871</v>
      </c>
      <c r="B1402" s="16" t="s">
        <v>1433</v>
      </c>
      <c r="C1402" s="16" t="s">
        <v>1909</v>
      </c>
      <c r="D1402" s="16" t="s">
        <v>3415</v>
      </c>
      <c r="E1402" s="18">
        <v>45796</v>
      </c>
      <c r="F1402" s="16" t="s">
        <v>1853</v>
      </c>
      <c r="G1402" s="19">
        <v>9059821</v>
      </c>
      <c r="H1402" s="19">
        <v>7247856</v>
      </c>
      <c r="I1402" s="19">
        <v>7247856</v>
      </c>
      <c r="J1402" s="19">
        <v>0</v>
      </c>
      <c r="K1402" s="19">
        <v>0</v>
      </c>
      <c r="L1402" s="19">
        <v>0</v>
      </c>
      <c r="M1402" s="19">
        <v>0</v>
      </c>
      <c r="N1402" s="19">
        <v>0</v>
      </c>
      <c r="O1402" s="19">
        <v>0</v>
      </c>
      <c r="P1402" s="66" t="s">
        <v>10500</v>
      </c>
    </row>
    <row r="1403" spans="1:16">
      <c r="A1403" s="98">
        <v>4872</v>
      </c>
      <c r="B1403" s="16" t="s">
        <v>1433</v>
      </c>
      <c r="C1403" s="16" t="s">
        <v>1909</v>
      </c>
      <c r="D1403" s="16" t="s">
        <v>5907</v>
      </c>
      <c r="E1403" s="18">
        <v>45701</v>
      </c>
      <c r="F1403" s="16" t="s">
        <v>4297</v>
      </c>
      <c r="G1403" s="19">
        <v>8883929</v>
      </c>
      <c r="H1403" s="19">
        <v>6218750</v>
      </c>
      <c r="I1403" s="19">
        <v>6218750</v>
      </c>
      <c r="J1403" s="19">
        <v>0</v>
      </c>
      <c r="K1403" s="19">
        <v>0</v>
      </c>
      <c r="L1403" s="19">
        <v>0</v>
      </c>
      <c r="M1403" s="19">
        <v>0</v>
      </c>
      <c r="N1403" s="19">
        <v>0</v>
      </c>
      <c r="O1403" s="19">
        <v>0</v>
      </c>
      <c r="P1403" s="66" t="s">
        <v>10500</v>
      </c>
    </row>
    <row r="1404" spans="1:16">
      <c r="A1404" s="98">
        <v>4873</v>
      </c>
      <c r="B1404" s="16" t="s">
        <v>1433</v>
      </c>
      <c r="C1404" s="16" t="s">
        <v>1909</v>
      </c>
      <c r="D1404" s="16" t="s">
        <v>5909</v>
      </c>
      <c r="E1404" s="18">
        <v>45100</v>
      </c>
      <c r="F1404" s="16" t="s">
        <v>3013</v>
      </c>
      <c r="G1404" s="19">
        <v>8258929</v>
      </c>
      <c r="H1404" s="19">
        <v>6194197</v>
      </c>
      <c r="I1404" s="19">
        <v>6194197</v>
      </c>
      <c r="J1404" s="19">
        <v>0</v>
      </c>
      <c r="K1404" s="19">
        <v>0</v>
      </c>
      <c r="L1404" s="19">
        <v>0</v>
      </c>
      <c r="M1404" s="19">
        <v>0</v>
      </c>
      <c r="N1404" s="19">
        <v>0</v>
      </c>
      <c r="O1404" s="19">
        <v>0</v>
      </c>
      <c r="P1404" s="66" t="s">
        <v>10500</v>
      </c>
    </row>
    <row r="1405" spans="1:16">
      <c r="A1405" s="98">
        <v>4874</v>
      </c>
      <c r="B1405" s="16" t="s">
        <v>1433</v>
      </c>
      <c r="C1405" s="16" t="s">
        <v>1909</v>
      </c>
      <c r="D1405" s="16" t="s">
        <v>5911</v>
      </c>
      <c r="E1405" s="18">
        <v>45097</v>
      </c>
      <c r="F1405" s="16" t="s">
        <v>5886</v>
      </c>
      <c r="G1405" s="19">
        <v>7985370</v>
      </c>
      <c r="H1405" s="19">
        <v>6388297</v>
      </c>
      <c r="I1405" s="19">
        <v>6388297</v>
      </c>
      <c r="J1405" s="19">
        <v>0</v>
      </c>
      <c r="K1405" s="19">
        <v>0</v>
      </c>
      <c r="L1405" s="19">
        <v>0</v>
      </c>
      <c r="M1405" s="19">
        <v>0</v>
      </c>
      <c r="N1405" s="19">
        <v>0</v>
      </c>
      <c r="O1405" s="19">
        <v>0</v>
      </c>
      <c r="P1405" s="66" t="s">
        <v>10500</v>
      </c>
    </row>
    <row r="1406" spans="1:16">
      <c r="A1406" s="98">
        <v>4875</v>
      </c>
      <c r="B1406" s="16" t="s">
        <v>1433</v>
      </c>
      <c r="C1406" s="16" t="s">
        <v>1909</v>
      </c>
      <c r="D1406" s="16" t="s">
        <v>5913</v>
      </c>
      <c r="E1406" s="18">
        <v>45142</v>
      </c>
      <c r="F1406" s="16" t="s">
        <v>5192</v>
      </c>
      <c r="G1406" s="19">
        <v>12633929</v>
      </c>
      <c r="H1406" s="19">
        <v>9475447</v>
      </c>
      <c r="I1406" s="19">
        <v>9475447</v>
      </c>
      <c r="J1406" s="19">
        <v>0</v>
      </c>
      <c r="K1406" s="19">
        <v>0</v>
      </c>
      <c r="L1406" s="19">
        <v>0</v>
      </c>
      <c r="M1406" s="19">
        <v>0</v>
      </c>
      <c r="N1406" s="19">
        <v>0</v>
      </c>
      <c r="O1406" s="19">
        <v>0</v>
      </c>
      <c r="P1406" s="66" t="s">
        <v>10500</v>
      </c>
    </row>
    <row r="1407" spans="1:16">
      <c r="A1407" s="98">
        <v>4876</v>
      </c>
      <c r="B1407" s="16" t="s">
        <v>1433</v>
      </c>
      <c r="C1407" s="16" t="s">
        <v>1909</v>
      </c>
      <c r="D1407" s="16" t="s">
        <v>3593</v>
      </c>
      <c r="E1407" s="18">
        <v>45104</v>
      </c>
      <c r="F1407" s="16" t="s">
        <v>2406</v>
      </c>
      <c r="G1407" s="19">
        <v>8169643</v>
      </c>
      <c r="H1407" s="19">
        <v>6127233</v>
      </c>
      <c r="I1407" s="19">
        <v>6127233</v>
      </c>
      <c r="J1407" s="19">
        <v>0</v>
      </c>
      <c r="K1407" s="19">
        <v>0</v>
      </c>
      <c r="L1407" s="19">
        <v>0</v>
      </c>
      <c r="M1407" s="19">
        <v>0</v>
      </c>
      <c r="N1407" s="19">
        <v>0</v>
      </c>
      <c r="O1407" s="19">
        <v>0</v>
      </c>
      <c r="P1407" s="66" t="s">
        <v>10500</v>
      </c>
    </row>
    <row r="1408" spans="1:16">
      <c r="A1408" s="98">
        <v>4877</v>
      </c>
      <c r="B1408" s="16" t="s">
        <v>1433</v>
      </c>
      <c r="C1408" s="16" t="s">
        <v>1909</v>
      </c>
      <c r="D1408" s="16" t="s">
        <v>5915</v>
      </c>
      <c r="E1408" s="18">
        <v>45291</v>
      </c>
      <c r="F1408" s="16" t="s">
        <v>1828</v>
      </c>
      <c r="G1408" s="19">
        <v>8211000</v>
      </c>
      <c r="H1408" s="19">
        <v>4926600</v>
      </c>
      <c r="I1408" s="19">
        <v>4926600</v>
      </c>
      <c r="J1408" s="19">
        <v>0</v>
      </c>
      <c r="K1408" s="19">
        <v>0</v>
      </c>
      <c r="L1408" s="19">
        <v>0</v>
      </c>
      <c r="M1408" s="19">
        <v>0</v>
      </c>
      <c r="N1408" s="19">
        <v>0</v>
      </c>
      <c r="O1408" s="19">
        <v>0</v>
      </c>
      <c r="P1408" s="66" t="s">
        <v>10500</v>
      </c>
    </row>
    <row r="1409" spans="1:16">
      <c r="A1409" s="98">
        <v>4878</v>
      </c>
      <c r="B1409" s="16" t="s">
        <v>1433</v>
      </c>
      <c r="C1409" s="16" t="s">
        <v>1909</v>
      </c>
      <c r="D1409" s="16" t="s">
        <v>5917</v>
      </c>
      <c r="E1409" s="18">
        <v>45100</v>
      </c>
      <c r="F1409" s="16" t="s">
        <v>5371</v>
      </c>
      <c r="G1409" s="19">
        <v>11831664</v>
      </c>
      <c r="H1409" s="19">
        <v>9228699</v>
      </c>
      <c r="I1409" s="19">
        <v>9228699</v>
      </c>
      <c r="J1409" s="19">
        <v>0</v>
      </c>
      <c r="K1409" s="19">
        <v>0</v>
      </c>
      <c r="L1409" s="19">
        <v>0</v>
      </c>
      <c r="M1409" s="19">
        <v>0</v>
      </c>
      <c r="N1409" s="19">
        <v>0</v>
      </c>
      <c r="O1409" s="19">
        <v>0</v>
      </c>
      <c r="P1409" s="66" t="s">
        <v>10500</v>
      </c>
    </row>
    <row r="1410" spans="1:16">
      <c r="A1410" s="98">
        <v>4879</v>
      </c>
      <c r="B1410" s="16" t="s">
        <v>1433</v>
      </c>
      <c r="C1410" s="16" t="s">
        <v>1909</v>
      </c>
      <c r="D1410" s="16" t="s">
        <v>5919</v>
      </c>
      <c r="E1410" s="18">
        <v>45107</v>
      </c>
      <c r="F1410" s="16" t="s">
        <v>2847</v>
      </c>
      <c r="G1410" s="19">
        <v>7911607</v>
      </c>
      <c r="H1410" s="19">
        <v>6329284</v>
      </c>
      <c r="I1410" s="19">
        <v>6329284</v>
      </c>
      <c r="J1410" s="19">
        <v>0</v>
      </c>
      <c r="K1410" s="19">
        <v>0</v>
      </c>
      <c r="L1410" s="19">
        <v>0</v>
      </c>
      <c r="M1410" s="19">
        <v>0</v>
      </c>
      <c r="N1410" s="19">
        <v>0</v>
      </c>
      <c r="O1410" s="19">
        <v>0</v>
      </c>
      <c r="P1410" s="66" t="s">
        <v>10500</v>
      </c>
    </row>
    <row r="1411" spans="1:16">
      <c r="A1411" s="98">
        <v>4880</v>
      </c>
      <c r="B1411" s="16" t="s">
        <v>1433</v>
      </c>
      <c r="C1411" s="16" t="s">
        <v>1909</v>
      </c>
      <c r="D1411" s="16" t="s">
        <v>5921</v>
      </c>
      <c r="E1411" s="18">
        <v>45106</v>
      </c>
      <c r="F1411" s="16" t="s">
        <v>4879</v>
      </c>
      <c r="G1411" s="19">
        <v>7737108</v>
      </c>
      <c r="H1411" s="19">
        <v>5802828</v>
      </c>
      <c r="I1411" s="19">
        <v>5802828</v>
      </c>
      <c r="J1411" s="19">
        <v>0</v>
      </c>
      <c r="K1411" s="19">
        <v>0</v>
      </c>
      <c r="L1411" s="19">
        <v>0</v>
      </c>
      <c r="M1411" s="19">
        <v>0</v>
      </c>
      <c r="N1411" s="19">
        <v>0</v>
      </c>
      <c r="O1411" s="19">
        <v>0</v>
      </c>
      <c r="P1411" s="66" t="s">
        <v>10500</v>
      </c>
    </row>
    <row r="1412" spans="1:16">
      <c r="A1412" s="98">
        <v>4881</v>
      </c>
      <c r="B1412" s="16" t="s">
        <v>1433</v>
      </c>
      <c r="C1412" s="16" t="s">
        <v>1909</v>
      </c>
      <c r="D1412" s="16" t="s">
        <v>5923</v>
      </c>
      <c r="E1412" s="18">
        <v>45257</v>
      </c>
      <c r="F1412" s="16" t="s">
        <v>4970</v>
      </c>
      <c r="G1412" s="19">
        <v>8211000</v>
      </c>
      <c r="H1412" s="19">
        <v>5911920</v>
      </c>
      <c r="I1412" s="19">
        <v>5911920</v>
      </c>
      <c r="J1412" s="19">
        <v>0</v>
      </c>
      <c r="K1412" s="19">
        <v>0</v>
      </c>
      <c r="L1412" s="19">
        <v>0</v>
      </c>
      <c r="M1412" s="19">
        <v>0</v>
      </c>
      <c r="N1412" s="19">
        <v>0</v>
      </c>
      <c r="O1412" s="19">
        <v>0</v>
      </c>
      <c r="P1412" s="66" t="s">
        <v>10500</v>
      </c>
    </row>
    <row r="1413" spans="1:16">
      <c r="A1413" s="98">
        <v>4882</v>
      </c>
      <c r="B1413" s="16" t="s">
        <v>1433</v>
      </c>
      <c r="C1413" s="16" t="s">
        <v>1909</v>
      </c>
      <c r="D1413" s="16" t="s">
        <v>5925</v>
      </c>
      <c r="E1413" s="18">
        <v>45097</v>
      </c>
      <c r="F1413" s="16" t="s">
        <v>5366</v>
      </c>
      <c r="G1413" s="19">
        <v>11607528</v>
      </c>
      <c r="H1413" s="19">
        <v>9286023</v>
      </c>
      <c r="I1413" s="19">
        <v>9286023</v>
      </c>
      <c r="J1413" s="19">
        <v>0</v>
      </c>
      <c r="K1413" s="19">
        <v>0</v>
      </c>
      <c r="L1413" s="19">
        <v>0</v>
      </c>
      <c r="M1413" s="19">
        <v>0</v>
      </c>
      <c r="N1413" s="19">
        <v>0</v>
      </c>
      <c r="O1413" s="19">
        <v>0</v>
      </c>
      <c r="P1413" s="66" t="s">
        <v>10500</v>
      </c>
    </row>
    <row r="1414" spans="1:16">
      <c r="A1414" s="98">
        <v>4883</v>
      </c>
      <c r="B1414" s="16" t="s">
        <v>1433</v>
      </c>
      <c r="C1414" s="16" t="s">
        <v>1909</v>
      </c>
      <c r="D1414" s="16" t="s">
        <v>5927</v>
      </c>
      <c r="E1414" s="18">
        <v>45105</v>
      </c>
      <c r="F1414" s="16" t="s">
        <v>2013</v>
      </c>
      <c r="G1414" s="19">
        <v>12008926</v>
      </c>
      <c r="H1414" s="19">
        <v>9006696</v>
      </c>
      <c r="I1414" s="19">
        <v>9006696</v>
      </c>
      <c r="J1414" s="19">
        <v>0</v>
      </c>
      <c r="K1414" s="19">
        <v>0</v>
      </c>
      <c r="L1414" s="19">
        <v>0</v>
      </c>
      <c r="M1414" s="19">
        <v>0</v>
      </c>
      <c r="N1414" s="19">
        <v>0</v>
      </c>
      <c r="O1414" s="19">
        <v>0</v>
      </c>
      <c r="P1414" s="66" t="s">
        <v>10500</v>
      </c>
    </row>
    <row r="1415" spans="1:16">
      <c r="A1415" s="98">
        <v>4884</v>
      </c>
      <c r="B1415" s="16" t="s">
        <v>1433</v>
      </c>
      <c r="C1415" s="16" t="s">
        <v>1909</v>
      </c>
      <c r="D1415" s="16" t="s">
        <v>5929</v>
      </c>
      <c r="E1415" s="18">
        <v>45107</v>
      </c>
      <c r="F1415" s="16" t="s">
        <v>2847</v>
      </c>
      <c r="G1415" s="19">
        <v>8093700</v>
      </c>
      <c r="H1415" s="19">
        <v>6070275</v>
      </c>
      <c r="I1415" s="19">
        <v>6070275</v>
      </c>
      <c r="J1415" s="19">
        <v>0</v>
      </c>
      <c r="K1415" s="19">
        <v>0</v>
      </c>
      <c r="L1415" s="19">
        <v>0</v>
      </c>
      <c r="M1415" s="19">
        <v>0</v>
      </c>
      <c r="N1415" s="19">
        <v>0</v>
      </c>
      <c r="O1415" s="19">
        <v>0</v>
      </c>
      <c r="P1415" s="66" t="s">
        <v>10500</v>
      </c>
    </row>
    <row r="1416" spans="1:16">
      <c r="A1416" s="98">
        <v>4885</v>
      </c>
      <c r="B1416" s="16" t="s">
        <v>1433</v>
      </c>
      <c r="C1416" s="16" t="s">
        <v>1909</v>
      </c>
      <c r="D1416" s="16" t="s">
        <v>3595</v>
      </c>
      <c r="E1416" s="18">
        <v>45107</v>
      </c>
      <c r="F1416" s="16" t="s">
        <v>3597</v>
      </c>
      <c r="G1416" s="19">
        <v>8169643</v>
      </c>
      <c r="H1416" s="19">
        <v>6127233</v>
      </c>
      <c r="I1416" s="19">
        <v>6127233</v>
      </c>
      <c r="J1416" s="19">
        <v>0</v>
      </c>
      <c r="K1416" s="19">
        <v>0</v>
      </c>
      <c r="L1416" s="19">
        <v>0</v>
      </c>
      <c r="M1416" s="19">
        <v>0</v>
      </c>
      <c r="N1416" s="19">
        <v>0</v>
      </c>
      <c r="O1416" s="19">
        <v>0</v>
      </c>
      <c r="P1416" s="66" t="s">
        <v>10500</v>
      </c>
    </row>
    <row r="1417" spans="1:16">
      <c r="A1417" s="98">
        <v>4886</v>
      </c>
      <c r="B1417" s="16" t="s">
        <v>1433</v>
      </c>
      <c r="C1417" s="16" t="s">
        <v>1909</v>
      </c>
      <c r="D1417" s="16" t="s">
        <v>5931</v>
      </c>
      <c r="E1417" s="18">
        <v>45738</v>
      </c>
      <c r="F1417" s="16" t="s">
        <v>2701</v>
      </c>
      <c r="G1417" s="19">
        <v>9107143</v>
      </c>
      <c r="H1417" s="19">
        <v>6375001</v>
      </c>
      <c r="I1417" s="19">
        <v>6375001</v>
      </c>
      <c r="J1417" s="19">
        <v>0</v>
      </c>
      <c r="K1417" s="19">
        <v>0</v>
      </c>
      <c r="L1417" s="19">
        <v>0</v>
      </c>
      <c r="M1417" s="19">
        <v>0</v>
      </c>
      <c r="N1417" s="19">
        <v>0</v>
      </c>
      <c r="O1417" s="19">
        <v>0</v>
      </c>
      <c r="P1417" s="66" t="s">
        <v>10500</v>
      </c>
    </row>
    <row r="1418" spans="1:16">
      <c r="A1418" s="98">
        <v>4887</v>
      </c>
      <c r="B1418" s="16" t="s">
        <v>1433</v>
      </c>
      <c r="C1418" s="16" t="s">
        <v>1909</v>
      </c>
      <c r="D1418" s="16" t="s">
        <v>5933</v>
      </c>
      <c r="E1418" s="18">
        <v>45159</v>
      </c>
      <c r="F1418" s="16" t="s">
        <v>3759</v>
      </c>
      <c r="G1418" s="19">
        <v>11208120</v>
      </c>
      <c r="H1418" s="19">
        <v>7845684</v>
      </c>
      <c r="I1418" s="19">
        <v>7845684</v>
      </c>
      <c r="J1418" s="19">
        <v>0</v>
      </c>
      <c r="K1418" s="19">
        <v>0</v>
      </c>
      <c r="L1418" s="19">
        <v>0</v>
      </c>
      <c r="M1418" s="19">
        <v>0</v>
      </c>
      <c r="N1418" s="19">
        <v>0</v>
      </c>
      <c r="O1418" s="19">
        <v>0</v>
      </c>
      <c r="P1418" s="66" t="s">
        <v>10500</v>
      </c>
    </row>
    <row r="1419" spans="1:16">
      <c r="A1419" s="98">
        <v>4888</v>
      </c>
      <c r="B1419" s="16" t="s">
        <v>1433</v>
      </c>
      <c r="C1419" s="16" t="s">
        <v>1909</v>
      </c>
      <c r="D1419" s="16" t="s">
        <v>5935</v>
      </c>
      <c r="E1419" s="18">
        <v>45306</v>
      </c>
      <c r="F1419" s="16" t="s">
        <v>4382</v>
      </c>
      <c r="G1419" s="19">
        <v>12300000</v>
      </c>
      <c r="H1419" s="19">
        <v>8610000</v>
      </c>
      <c r="I1419" s="19">
        <v>8610000</v>
      </c>
      <c r="J1419" s="19">
        <v>0</v>
      </c>
      <c r="K1419" s="19">
        <v>0</v>
      </c>
      <c r="L1419" s="19">
        <v>0</v>
      </c>
      <c r="M1419" s="19">
        <v>0</v>
      </c>
      <c r="N1419" s="19">
        <v>0</v>
      </c>
      <c r="O1419" s="19">
        <v>0</v>
      </c>
      <c r="P1419" s="66" t="s">
        <v>10500</v>
      </c>
    </row>
    <row r="1420" spans="1:16">
      <c r="A1420" s="98">
        <v>4889</v>
      </c>
      <c r="B1420" s="16" t="s">
        <v>1433</v>
      </c>
      <c r="C1420" s="16" t="s">
        <v>1909</v>
      </c>
      <c r="D1420" s="16" t="s">
        <v>5937</v>
      </c>
      <c r="E1420" s="18">
        <v>45357</v>
      </c>
      <c r="F1420" s="16" t="s">
        <v>5715</v>
      </c>
      <c r="G1420" s="19">
        <v>8131236</v>
      </c>
      <c r="H1420" s="19">
        <v>5691864</v>
      </c>
      <c r="I1420" s="19">
        <v>5691864</v>
      </c>
      <c r="J1420" s="19">
        <v>0</v>
      </c>
      <c r="K1420" s="19">
        <v>0</v>
      </c>
      <c r="L1420" s="19">
        <v>0</v>
      </c>
      <c r="M1420" s="19">
        <v>0</v>
      </c>
      <c r="N1420" s="19">
        <v>0</v>
      </c>
      <c r="O1420" s="19">
        <v>0</v>
      </c>
      <c r="P1420" s="66" t="s">
        <v>10500</v>
      </c>
    </row>
    <row r="1421" spans="1:16">
      <c r="A1421" s="98">
        <v>4890</v>
      </c>
      <c r="B1421" s="16" t="s">
        <v>1433</v>
      </c>
      <c r="C1421" s="16" t="s">
        <v>1909</v>
      </c>
      <c r="D1421" s="16" t="s">
        <v>3552</v>
      </c>
      <c r="E1421" s="18">
        <v>45176</v>
      </c>
      <c r="F1421" s="16" t="s">
        <v>3554</v>
      </c>
      <c r="G1421" s="19">
        <v>8304465</v>
      </c>
      <c r="H1421" s="19">
        <v>6228350</v>
      </c>
      <c r="I1421" s="19">
        <v>6228350</v>
      </c>
      <c r="J1421" s="19">
        <v>0</v>
      </c>
      <c r="K1421" s="19">
        <v>0</v>
      </c>
      <c r="L1421" s="19">
        <v>0</v>
      </c>
      <c r="M1421" s="19">
        <v>0</v>
      </c>
      <c r="N1421" s="19">
        <v>0</v>
      </c>
      <c r="O1421" s="19">
        <v>0</v>
      </c>
      <c r="P1421" s="66" t="s">
        <v>10500</v>
      </c>
    </row>
    <row r="1422" spans="1:16">
      <c r="A1422" s="98">
        <v>4891</v>
      </c>
      <c r="B1422" s="16" t="s">
        <v>1433</v>
      </c>
      <c r="C1422" s="16" t="s">
        <v>1909</v>
      </c>
      <c r="D1422" s="16" t="s">
        <v>2960</v>
      </c>
      <c r="E1422" s="18">
        <v>45206</v>
      </c>
      <c r="F1422" s="16" t="s">
        <v>2506</v>
      </c>
      <c r="G1422" s="19">
        <v>12055800</v>
      </c>
      <c r="H1422" s="19">
        <v>9041850</v>
      </c>
      <c r="I1422" s="19">
        <v>9041850</v>
      </c>
      <c r="J1422" s="19">
        <v>0</v>
      </c>
      <c r="K1422" s="19">
        <v>0</v>
      </c>
      <c r="L1422" s="19">
        <v>0</v>
      </c>
      <c r="M1422" s="19">
        <v>0</v>
      </c>
      <c r="N1422" s="19">
        <v>0</v>
      </c>
      <c r="O1422" s="19">
        <v>0</v>
      </c>
      <c r="P1422" s="66" t="s">
        <v>10500</v>
      </c>
    </row>
    <row r="1423" spans="1:16">
      <c r="A1423" s="98">
        <v>4892</v>
      </c>
      <c r="B1423" s="16" t="s">
        <v>1433</v>
      </c>
      <c r="C1423" s="16" t="s">
        <v>1909</v>
      </c>
      <c r="D1423" s="16" t="s">
        <v>5939</v>
      </c>
      <c r="E1423" s="18">
        <v>45224</v>
      </c>
      <c r="F1423" s="16" t="s">
        <v>3092</v>
      </c>
      <c r="G1423" s="19">
        <v>12055800</v>
      </c>
      <c r="H1423" s="19">
        <v>8439060</v>
      </c>
      <c r="I1423" s="19">
        <v>8439060</v>
      </c>
      <c r="J1423" s="19">
        <v>0</v>
      </c>
      <c r="K1423" s="19">
        <v>0</v>
      </c>
      <c r="L1423" s="19">
        <v>0</v>
      </c>
      <c r="M1423" s="19">
        <v>0</v>
      </c>
      <c r="N1423" s="19">
        <v>0</v>
      </c>
      <c r="O1423" s="19">
        <v>0</v>
      </c>
      <c r="P1423" s="66" t="s">
        <v>10500</v>
      </c>
    </row>
    <row r="1424" spans="1:16">
      <c r="A1424" s="98">
        <v>4893</v>
      </c>
      <c r="B1424" s="16" t="s">
        <v>1433</v>
      </c>
      <c r="C1424" s="16" t="s">
        <v>1909</v>
      </c>
      <c r="D1424" s="16" t="s">
        <v>5941</v>
      </c>
      <c r="E1424" s="18">
        <v>45239</v>
      </c>
      <c r="F1424" s="16" t="s">
        <v>3568</v>
      </c>
      <c r="G1424" s="19">
        <v>8527000</v>
      </c>
      <c r="H1424" s="19">
        <v>5968900</v>
      </c>
      <c r="I1424" s="19">
        <v>5968900</v>
      </c>
      <c r="J1424" s="19">
        <v>0</v>
      </c>
      <c r="K1424" s="19">
        <v>0</v>
      </c>
      <c r="L1424" s="19">
        <v>0</v>
      </c>
      <c r="M1424" s="19">
        <v>0</v>
      </c>
      <c r="N1424" s="19">
        <v>0</v>
      </c>
      <c r="O1424" s="19">
        <v>0</v>
      </c>
      <c r="P1424" s="66" t="s">
        <v>10500</v>
      </c>
    </row>
    <row r="1425" spans="1:16">
      <c r="A1425" s="98">
        <v>4894</v>
      </c>
      <c r="B1425" s="16" t="s">
        <v>1433</v>
      </c>
      <c r="C1425" s="16" t="s">
        <v>1909</v>
      </c>
      <c r="D1425" s="16" t="s">
        <v>5943</v>
      </c>
      <c r="E1425" s="18">
        <v>45176</v>
      </c>
      <c r="F1425" s="16" t="s">
        <v>2506</v>
      </c>
      <c r="G1425" s="19">
        <v>12920540</v>
      </c>
      <c r="H1425" s="19">
        <v>9044380</v>
      </c>
      <c r="I1425" s="19">
        <v>9044380</v>
      </c>
      <c r="J1425" s="19">
        <v>0</v>
      </c>
      <c r="K1425" s="19">
        <v>0</v>
      </c>
      <c r="L1425" s="19">
        <v>0</v>
      </c>
      <c r="M1425" s="19">
        <v>0</v>
      </c>
      <c r="N1425" s="19">
        <v>0</v>
      </c>
      <c r="O1425" s="19">
        <v>0</v>
      </c>
      <c r="P1425" s="66" t="s">
        <v>10500</v>
      </c>
    </row>
    <row r="1426" spans="1:16">
      <c r="A1426" s="98">
        <v>4895</v>
      </c>
      <c r="B1426" s="16" t="s">
        <v>1433</v>
      </c>
      <c r="C1426" s="16" t="s">
        <v>1909</v>
      </c>
      <c r="D1426" s="16" t="s">
        <v>5945</v>
      </c>
      <c r="E1426" s="18">
        <v>45726</v>
      </c>
      <c r="F1426" s="16" t="s">
        <v>1861</v>
      </c>
      <c r="G1426" s="19">
        <v>8804464</v>
      </c>
      <c r="H1426" s="19">
        <v>7043572</v>
      </c>
      <c r="I1426" s="19">
        <v>7043572</v>
      </c>
      <c r="J1426" s="19">
        <v>0</v>
      </c>
      <c r="K1426" s="19">
        <v>0</v>
      </c>
      <c r="L1426" s="19">
        <v>0</v>
      </c>
      <c r="M1426" s="19">
        <v>0</v>
      </c>
      <c r="N1426" s="19">
        <v>0</v>
      </c>
      <c r="O1426" s="19">
        <v>0</v>
      </c>
      <c r="P1426" s="66" t="s">
        <v>10500</v>
      </c>
    </row>
    <row r="1427" spans="1:16">
      <c r="A1427" s="98">
        <v>4896</v>
      </c>
      <c r="B1427" s="16" t="s">
        <v>1433</v>
      </c>
      <c r="C1427" s="16" t="s">
        <v>1909</v>
      </c>
      <c r="D1427" s="16" t="s">
        <v>5947</v>
      </c>
      <c r="E1427" s="18">
        <v>45127</v>
      </c>
      <c r="F1427" s="16" t="s">
        <v>3045</v>
      </c>
      <c r="G1427" s="19">
        <v>8169643</v>
      </c>
      <c r="H1427" s="19">
        <v>6535715</v>
      </c>
      <c r="I1427" s="19">
        <v>6535715</v>
      </c>
      <c r="J1427" s="19">
        <v>0</v>
      </c>
      <c r="K1427" s="19">
        <v>0</v>
      </c>
      <c r="L1427" s="19">
        <v>0</v>
      </c>
      <c r="M1427" s="19">
        <v>0</v>
      </c>
      <c r="N1427" s="19">
        <v>0</v>
      </c>
      <c r="O1427" s="19">
        <v>0</v>
      </c>
      <c r="P1427" s="66" t="s">
        <v>10500</v>
      </c>
    </row>
    <row r="1428" spans="1:16">
      <c r="A1428" s="98">
        <v>4897</v>
      </c>
      <c r="B1428" s="16" t="s">
        <v>1433</v>
      </c>
      <c r="C1428" s="16" t="s">
        <v>1909</v>
      </c>
      <c r="D1428" s="16" t="s">
        <v>5949</v>
      </c>
      <c r="E1428" s="18">
        <v>45512</v>
      </c>
      <c r="F1428" s="16" t="s">
        <v>3514</v>
      </c>
      <c r="G1428" s="19">
        <v>8883929</v>
      </c>
      <c r="H1428" s="19">
        <v>7107143</v>
      </c>
      <c r="I1428" s="19">
        <v>7107143</v>
      </c>
      <c r="J1428" s="19">
        <v>0</v>
      </c>
      <c r="K1428" s="19">
        <v>0</v>
      </c>
      <c r="L1428" s="19">
        <v>0</v>
      </c>
      <c r="M1428" s="19">
        <v>0</v>
      </c>
      <c r="N1428" s="19">
        <v>0</v>
      </c>
      <c r="O1428" s="19">
        <v>0</v>
      </c>
      <c r="P1428" s="66" t="s">
        <v>10500</v>
      </c>
    </row>
    <row r="1429" spans="1:16">
      <c r="A1429" s="98">
        <v>4898</v>
      </c>
      <c r="B1429" s="16" t="s">
        <v>1433</v>
      </c>
      <c r="C1429" s="16" t="s">
        <v>1909</v>
      </c>
      <c r="D1429" s="16" t="s">
        <v>5951</v>
      </c>
      <c r="E1429" s="18">
        <v>45565</v>
      </c>
      <c r="F1429" s="16" t="s">
        <v>2615</v>
      </c>
      <c r="G1429" s="19">
        <v>8973214</v>
      </c>
      <c r="H1429" s="19">
        <v>7178572</v>
      </c>
      <c r="I1429" s="19">
        <v>7178572</v>
      </c>
      <c r="J1429" s="19">
        <v>0</v>
      </c>
      <c r="K1429" s="19">
        <v>0</v>
      </c>
      <c r="L1429" s="19">
        <v>0</v>
      </c>
      <c r="M1429" s="19">
        <v>0</v>
      </c>
      <c r="N1429" s="19">
        <v>0</v>
      </c>
      <c r="O1429" s="19">
        <v>0</v>
      </c>
      <c r="P1429" s="66" t="s">
        <v>10500</v>
      </c>
    </row>
    <row r="1430" spans="1:16">
      <c r="A1430" s="98">
        <v>4899</v>
      </c>
      <c r="B1430" s="16" t="s">
        <v>1433</v>
      </c>
      <c r="C1430" s="16" t="s">
        <v>1909</v>
      </c>
      <c r="D1430" s="16" t="s">
        <v>5953</v>
      </c>
      <c r="E1430" s="18">
        <v>45104</v>
      </c>
      <c r="F1430" s="16" t="s">
        <v>2930</v>
      </c>
      <c r="G1430" s="19">
        <v>12456528</v>
      </c>
      <c r="H1430" s="19">
        <v>9342396</v>
      </c>
      <c r="I1430" s="19">
        <v>9342396</v>
      </c>
      <c r="J1430" s="19">
        <v>0</v>
      </c>
      <c r="K1430" s="19">
        <v>0</v>
      </c>
      <c r="L1430" s="19">
        <v>0</v>
      </c>
      <c r="M1430" s="19">
        <v>0</v>
      </c>
      <c r="N1430" s="19">
        <v>0</v>
      </c>
      <c r="O1430" s="19">
        <v>0</v>
      </c>
      <c r="P1430" s="66" t="s">
        <v>10500</v>
      </c>
    </row>
    <row r="1431" spans="1:16">
      <c r="A1431" s="98">
        <v>4900</v>
      </c>
      <c r="B1431" s="16" t="s">
        <v>1433</v>
      </c>
      <c r="C1431" s="16" t="s">
        <v>1909</v>
      </c>
      <c r="D1431" s="16" t="s">
        <v>5955</v>
      </c>
      <c r="E1431" s="18">
        <v>45176</v>
      </c>
      <c r="F1431" s="16" t="s">
        <v>4964</v>
      </c>
      <c r="G1431" s="19">
        <v>12009464</v>
      </c>
      <c r="H1431" s="19">
        <v>9607572</v>
      </c>
      <c r="I1431" s="19">
        <v>9607572</v>
      </c>
      <c r="J1431" s="19">
        <v>0</v>
      </c>
      <c r="K1431" s="19">
        <v>0</v>
      </c>
      <c r="L1431" s="19">
        <v>0</v>
      </c>
      <c r="M1431" s="19">
        <v>0</v>
      </c>
      <c r="N1431" s="19">
        <v>0</v>
      </c>
      <c r="O1431" s="19">
        <v>0</v>
      </c>
      <c r="P1431" s="66" t="s">
        <v>10500</v>
      </c>
    </row>
    <row r="1432" spans="1:16">
      <c r="A1432" s="98">
        <v>4901</v>
      </c>
      <c r="B1432" s="16" t="s">
        <v>1433</v>
      </c>
      <c r="C1432" s="16" t="s">
        <v>1909</v>
      </c>
      <c r="D1432" s="16" t="s">
        <v>5957</v>
      </c>
      <c r="E1432" s="18">
        <v>45281</v>
      </c>
      <c r="F1432" s="16" t="s">
        <v>4907</v>
      </c>
      <c r="G1432" s="19">
        <v>8334165</v>
      </c>
      <c r="H1432" s="19">
        <v>6667333</v>
      </c>
      <c r="I1432" s="19">
        <v>6667333</v>
      </c>
      <c r="J1432" s="19">
        <v>0</v>
      </c>
      <c r="K1432" s="19">
        <v>0</v>
      </c>
      <c r="L1432" s="19">
        <v>0</v>
      </c>
      <c r="M1432" s="19">
        <v>0</v>
      </c>
      <c r="N1432" s="19">
        <v>0</v>
      </c>
      <c r="O1432" s="19">
        <v>0</v>
      </c>
      <c r="P1432" s="66" t="s">
        <v>10500</v>
      </c>
    </row>
    <row r="1433" spans="1:16">
      <c r="A1433" s="98">
        <v>4902</v>
      </c>
      <c r="B1433" s="16" t="s">
        <v>1433</v>
      </c>
      <c r="C1433" s="16" t="s">
        <v>1909</v>
      </c>
      <c r="D1433" s="16" t="s">
        <v>5959</v>
      </c>
      <c r="E1433" s="18">
        <v>45688</v>
      </c>
      <c r="F1433" s="16" t="s">
        <v>4305</v>
      </c>
      <c r="G1433" s="19">
        <v>9250893</v>
      </c>
      <c r="H1433" s="19">
        <v>6475627</v>
      </c>
      <c r="I1433" s="19">
        <v>6475627</v>
      </c>
      <c r="J1433" s="19">
        <v>0</v>
      </c>
      <c r="K1433" s="19">
        <v>0</v>
      </c>
      <c r="L1433" s="19">
        <v>0</v>
      </c>
      <c r="M1433" s="19">
        <v>0</v>
      </c>
      <c r="N1433" s="19">
        <v>0</v>
      </c>
      <c r="O1433" s="19">
        <v>0</v>
      </c>
      <c r="P1433" s="66" t="s">
        <v>10500</v>
      </c>
    </row>
    <row r="1434" spans="1:16">
      <c r="A1434" s="98">
        <v>4903</v>
      </c>
      <c r="B1434" s="16" t="s">
        <v>1433</v>
      </c>
      <c r="C1434" s="16" t="s">
        <v>1909</v>
      </c>
      <c r="D1434" s="16" t="s">
        <v>5961</v>
      </c>
      <c r="E1434" s="18">
        <v>45875</v>
      </c>
      <c r="F1434" s="16" t="s">
        <v>3894</v>
      </c>
      <c r="G1434" s="19">
        <v>13159500</v>
      </c>
      <c r="H1434" s="19">
        <v>10527600</v>
      </c>
      <c r="I1434" s="19">
        <v>10527600</v>
      </c>
      <c r="J1434" s="19">
        <v>0</v>
      </c>
      <c r="K1434" s="19">
        <v>0</v>
      </c>
      <c r="L1434" s="19">
        <v>0</v>
      </c>
      <c r="M1434" s="19">
        <v>0</v>
      </c>
      <c r="N1434" s="19">
        <v>0</v>
      </c>
      <c r="O1434" s="19">
        <v>0</v>
      </c>
      <c r="P1434" s="66" t="s">
        <v>10500</v>
      </c>
    </row>
    <row r="1435" spans="1:16">
      <c r="A1435" s="98">
        <v>4904</v>
      </c>
      <c r="B1435" s="16" t="s">
        <v>1433</v>
      </c>
      <c r="C1435" s="16" t="s">
        <v>1909</v>
      </c>
      <c r="D1435" s="16" t="s">
        <v>5963</v>
      </c>
      <c r="E1435" s="18">
        <v>45187</v>
      </c>
      <c r="F1435" s="16" t="s">
        <v>3619</v>
      </c>
      <c r="G1435" s="19">
        <v>8022147</v>
      </c>
      <c r="H1435" s="19">
        <v>6417718</v>
      </c>
      <c r="I1435" s="19">
        <v>6417718</v>
      </c>
      <c r="J1435" s="19">
        <v>0</v>
      </c>
      <c r="K1435" s="19">
        <v>0</v>
      </c>
      <c r="L1435" s="19">
        <v>0</v>
      </c>
      <c r="M1435" s="19">
        <v>0</v>
      </c>
      <c r="N1435" s="19">
        <v>0</v>
      </c>
      <c r="O1435" s="19">
        <v>0</v>
      </c>
      <c r="P1435" s="66" t="s">
        <v>10500</v>
      </c>
    </row>
    <row r="1436" spans="1:16">
      <c r="A1436" s="98">
        <v>4905</v>
      </c>
      <c r="B1436" s="16" t="s">
        <v>1433</v>
      </c>
      <c r="C1436" s="16" t="s">
        <v>1909</v>
      </c>
      <c r="D1436" s="16" t="s">
        <v>5965</v>
      </c>
      <c r="E1436" s="18">
        <v>45092</v>
      </c>
      <c r="F1436" s="16" t="s">
        <v>3013</v>
      </c>
      <c r="G1436" s="19">
        <v>11741071</v>
      </c>
      <c r="H1436" s="19">
        <v>9392855</v>
      </c>
      <c r="I1436" s="19">
        <v>9392855</v>
      </c>
      <c r="J1436" s="19">
        <v>0</v>
      </c>
      <c r="K1436" s="19">
        <v>0</v>
      </c>
      <c r="L1436" s="19">
        <v>0</v>
      </c>
      <c r="M1436" s="19">
        <v>0</v>
      </c>
      <c r="N1436" s="19">
        <v>0</v>
      </c>
      <c r="O1436" s="19">
        <v>0</v>
      </c>
      <c r="P1436" s="66" t="s">
        <v>10500</v>
      </c>
    </row>
    <row r="1437" spans="1:16">
      <c r="A1437" s="98">
        <v>4906</v>
      </c>
      <c r="B1437" s="16" t="s">
        <v>1433</v>
      </c>
      <c r="C1437" s="16" t="s">
        <v>1909</v>
      </c>
      <c r="D1437" s="16" t="s">
        <v>5967</v>
      </c>
      <c r="E1437" s="18">
        <v>45341</v>
      </c>
      <c r="F1437" s="16" t="s">
        <v>5435</v>
      </c>
      <c r="G1437" s="19">
        <v>8348214</v>
      </c>
      <c r="H1437" s="19">
        <v>6678572</v>
      </c>
      <c r="I1437" s="19">
        <v>6678572</v>
      </c>
      <c r="J1437" s="19">
        <v>0</v>
      </c>
      <c r="K1437" s="19">
        <v>0</v>
      </c>
      <c r="L1437" s="19">
        <v>0</v>
      </c>
      <c r="M1437" s="19">
        <v>0</v>
      </c>
      <c r="N1437" s="19">
        <v>0</v>
      </c>
      <c r="O1437" s="19">
        <v>0</v>
      </c>
      <c r="P1437" s="66" t="s">
        <v>10500</v>
      </c>
    </row>
    <row r="1438" spans="1:16">
      <c r="A1438" s="98">
        <v>4907</v>
      </c>
      <c r="B1438" s="16" t="s">
        <v>1433</v>
      </c>
      <c r="C1438" s="16" t="s">
        <v>1909</v>
      </c>
      <c r="D1438" s="16" t="s">
        <v>5969</v>
      </c>
      <c r="E1438" s="18">
        <v>45104</v>
      </c>
      <c r="F1438" s="16" t="s">
        <v>2013</v>
      </c>
      <c r="G1438" s="19">
        <v>8036223</v>
      </c>
      <c r="H1438" s="19">
        <v>6428976</v>
      </c>
      <c r="I1438" s="19">
        <v>6428976</v>
      </c>
      <c r="J1438" s="19">
        <v>0</v>
      </c>
      <c r="K1438" s="19">
        <v>0</v>
      </c>
      <c r="L1438" s="19">
        <v>0</v>
      </c>
      <c r="M1438" s="19">
        <v>0</v>
      </c>
      <c r="N1438" s="19">
        <v>0</v>
      </c>
      <c r="O1438" s="19">
        <v>0</v>
      </c>
      <c r="P1438" s="66" t="s">
        <v>10500</v>
      </c>
    </row>
    <row r="1439" spans="1:16">
      <c r="A1439" s="98">
        <v>4908</v>
      </c>
      <c r="B1439" s="16" t="s">
        <v>1433</v>
      </c>
      <c r="C1439" s="16" t="s">
        <v>1909</v>
      </c>
      <c r="D1439" s="16" t="s">
        <v>5971</v>
      </c>
      <c r="E1439" s="18">
        <v>45304</v>
      </c>
      <c r="F1439" s="16" t="s">
        <v>3336</v>
      </c>
      <c r="G1439" s="19">
        <v>12142857</v>
      </c>
      <c r="H1439" s="19">
        <v>9714285</v>
      </c>
      <c r="I1439" s="19">
        <v>9714285</v>
      </c>
      <c r="J1439" s="19">
        <v>0</v>
      </c>
      <c r="K1439" s="19">
        <v>0</v>
      </c>
      <c r="L1439" s="19">
        <v>0</v>
      </c>
      <c r="M1439" s="19">
        <v>0</v>
      </c>
      <c r="N1439" s="19">
        <v>0</v>
      </c>
      <c r="O1439" s="19">
        <v>0</v>
      </c>
      <c r="P1439" s="66" t="s">
        <v>10500</v>
      </c>
    </row>
    <row r="1440" spans="1:16">
      <c r="A1440" s="98">
        <v>4909</v>
      </c>
      <c r="B1440" s="16" t="s">
        <v>1433</v>
      </c>
      <c r="C1440" s="16" t="s">
        <v>1909</v>
      </c>
      <c r="D1440" s="16" t="s">
        <v>5972</v>
      </c>
      <c r="E1440" s="18">
        <v>45093</v>
      </c>
      <c r="F1440" s="16" t="s">
        <v>3475</v>
      </c>
      <c r="G1440" s="19">
        <v>11741071</v>
      </c>
      <c r="H1440" s="19">
        <v>9392857</v>
      </c>
      <c r="I1440" s="19">
        <v>9392857</v>
      </c>
      <c r="J1440" s="19">
        <v>0</v>
      </c>
      <c r="K1440" s="19">
        <v>0</v>
      </c>
      <c r="L1440" s="19">
        <v>0</v>
      </c>
      <c r="M1440" s="19">
        <v>0</v>
      </c>
      <c r="N1440" s="19">
        <v>0</v>
      </c>
      <c r="O1440" s="19">
        <v>0</v>
      </c>
      <c r="P1440" s="66" t="s">
        <v>10500</v>
      </c>
    </row>
    <row r="1441" spans="1:16">
      <c r="A1441" s="98">
        <v>4910</v>
      </c>
      <c r="B1441" s="16" t="s">
        <v>1433</v>
      </c>
      <c r="C1441" s="16" t="s">
        <v>1909</v>
      </c>
      <c r="D1441" s="16" t="s">
        <v>5974</v>
      </c>
      <c r="E1441" s="18">
        <v>45349</v>
      </c>
      <c r="F1441" s="16" t="s">
        <v>5976</v>
      </c>
      <c r="G1441" s="19">
        <v>12055800</v>
      </c>
      <c r="H1441" s="19">
        <v>9644640</v>
      </c>
      <c r="I1441" s="19">
        <v>9644640</v>
      </c>
      <c r="J1441" s="19">
        <v>0</v>
      </c>
      <c r="K1441" s="19">
        <v>0</v>
      </c>
      <c r="L1441" s="19">
        <v>0</v>
      </c>
      <c r="M1441" s="19">
        <v>0</v>
      </c>
      <c r="N1441" s="19">
        <v>0</v>
      </c>
      <c r="O1441" s="19">
        <v>0</v>
      </c>
      <c r="P1441" s="66" t="s">
        <v>10500</v>
      </c>
    </row>
    <row r="1442" spans="1:16">
      <c r="A1442" s="98">
        <v>4911</v>
      </c>
      <c r="B1442" s="16" t="s">
        <v>1433</v>
      </c>
      <c r="C1442" s="16" t="s">
        <v>1434</v>
      </c>
      <c r="D1442" s="16" t="s">
        <v>5977</v>
      </c>
      <c r="E1442" s="18">
        <v>45206</v>
      </c>
      <c r="F1442" s="16" t="s">
        <v>5167</v>
      </c>
      <c r="G1442" s="19">
        <v>8214286</v>
      </c>
      <c r="H1442" s="19">
        <v>5750000</v>
      </c>
      <c r="I1442" s="19">
        <v>5750000</v>
      </c>
      <c r="J1442" s="19">
        <v>0</v>
      </c>
      <c r="K1442" s="19">
        <v>0</v>
      </c>
      <c r="L1442" s="19">
        <v>0</v>
      </c>
      <c r="M1442" s="19">
        <v>0</v>
      </c>
      <c r="N1442" s="19">
        <v>0</v>
      </c>
      <c r="O1442" s="19">
        <v>0</v>
      </c>
      <c r="P1442" s="66" t="s">
        <v>10500</v>
      </c>
    </row>
    <row r="1443" spans="1:16">
      <c r="A1443" s="98">
        <v>4912</v>
      </c>
      <c r="B1443" s="16" t="s">
        <v>1433</v>
      </c>
      <c r="C1443" s="16" t="s">
        <v>1434</v>
      </c>
      <c r="D1443" s="16" t="s">
        <v>3571</v>
      </c>
      <c r="E1443" s="18">
        <v>45176</v>
      </c>
      <c r="F1443" s="16" t="s">
        <v>3573</v>
      </c>
      <c r="G1443" s="19">
        <v>8268750</v>
      </c>
      <c r="H1443" s="19">
        <v>5793839</v>
      </c>
      <c r="I1443" s="19">
        <v>5793839</v>
      </c>
      <c r="J1443" s="19">
        <v>0</v>
      </c>
      <c r="K1443" s="19">
        <v>0</v>
      </c>
      <c r="L1443" s="19">
        <v>0</v>
      </c>
      <c r="M1443" s="19">
        <v>0</v>
      </c>
      <c r="N1443" s="19">
        <v>0</v>
      </c>
      <c r="O1443" s="19">
        <v>0</v>
      </c>
      <c r="P1443" s="66" t="s">
        <v>10500</v>
      </c>
    </row>
    <row r="1444" spans="1:16">
      <c r="A1444" s="98">
        <v>4913</v>
      </c>
      <c r="B1444" s="16" t="s">
        <v>1433</v>
      </c>
      <c r="C1444" s="16" t="s">
        <v>1434</v>
      </c>
      <c r="D1444" s="16" t="s">
        <v>5979</v>
      </c>
      <c r="E1444" s="18">
        <v>45281</v>
      </c>
      <c r="F1444" s="16" t="s">
        <v>1530</v>
      </c>
      <c r="G1444" s="19">
        <v>11943732</v>
      </c>
      <c r="H1444" s="19">
        <v>9554986</v>
      </c>
      <c r="I1444" s="19">
        <v>9554986</v>
      </c>
      <c r="J1444" s="19">
        <v>0</v>
      </c>
      <c r="K1444" s="19">
        <v>0</v>
      </c>
      <c r="L1444" s="19">
        <v>0</v>
      </c>
      <c r="M1444" s="19">
        <v>0</v>
      </c>
      <c r="N1444" s="19">
        <v>0</v>
      </c>
      <c r="O1444" s="19">
        <v>0</v>
      </c>
      <c r="P1444" s="66" t="s">
        <v>10500</v>
      </c>
    </row>
    <row r="1445" spans="1:16">
      <c r="A1445" s="98">
        <v>4914</v>
      </c>
      <c r="B1445" s="16" t="s">
        <v>1433</v>
      </c>
      <c r="C1445" s="16" t="s">
        <v>1434</v>
      </c>
      <c r="D1445" s="16" t="s">
        <v>5981</v>
      </c>
      <c r="E1445" s="18">
        <v>45310</v>
      </c>
      <c r="F1445" s="16" t="s">
        <v>2279</v>
      </c>
      <c r="G1445" s="19">
        <v>12055800</v>
      </c>
      <c r="H1445" s="19">
        <v>9644640</v>
      </c>
      <c r="I1445" s="19">
        <v>9644640</v>
      </c>
      <c r="J1445" s="19">
        <v>0</v>
      </c>
      <c r="K1445" s="19">
        <v>0</v>
      </c>
      <c r="L1445" s="19">
        <v>0</v>
      </c>
      <c r="M1445" s="19">
        <v>0</v>
      </c>
      <c r="N1445" s="19">
        <v>0</v>
      </c>
      <c r="O1445" s="19">
        <v>0</v>
      </c>
      <c r="P1445" s="66" t="s">
        <v>10500</v>
      </c>
    </row>
    <row r="1446" spans="1:16">
      <c r="A1446" s="98">
        <v>4915</v>
      </c>
      <c r="B1446" s="16" t="s">
        <v>1433</v>
      </c>
      <c r="C1446" s="16" t="s">
        <v>1434</v>
      </c>
      <c r="D1446" s="16" t="s">
        <v>5983</v>
      </c>
      <c r="E1446" s="18">
        <v>45930</v>
      </c>
      <c r="F1446" s="16" t="s">
        <v>5985</v>
      </c>
      <c r="G1446" s="19">
        <v>9091923</v>
      </c>
      <c r="H1446" s="19">
        <v>7728133</v>
      </c>
      <c r="I1446" s="19">
        <v>7728133</v>
      </c>
      <c r="J1446" s="19">
        <v>0</v>
      </c>
      <c r="K1446" s="19">
        <v>0</v>
      </c>
      <c r="L1446" s="19">
        <v>0</v>
      </c>
      <c r="M1446" s="19">
        <v>0</v>
      </c>
      <c r="N1446" s="19">
        <v>0</v>
      </c>
      <c r="O1446" s="19">
        <v>0</v>
      </c>
      <c r="P1446" s="66" t="s">
        <v>10500</v>
      </c>
    </row>
    <row r="1447" spans="1:16">
      <c r="A1447" s="98">
        <v>4916</v>
      </c>
      <c r="B1447" s="16" t="s">
        <v>1433</v>
      </c>
      <c r="C1447" s="16" t="s">
        <v>1434</v>
      </c>
      <c r="D1447" s="16" t="s">
        <v>5986</v>
      </c>
      <c r="E1447" s="18">
        <v>45930</v>
      </c>
      <c r="F1447" s="16" t="s">
        <v>5985</v>
      </c>
      <c r="G1447" s="19">
        <v>8818614</v>
      </c>
      <c r="H1447" s="19">
        <v>7495823</v>
      </c>
      <c r="I1447" s="19">
        <v>7495823</v>
      </c>
      <c r="J1447" s="19">
        <v>0</v>
      </c>
      <c r="K1447" s="19">
        <v>0</v>
      </c>
      <c r="L1447" s="19">
        <v>0</v>
      </c>
      <c r="M1447" s="19">
        <v>0</v>
      </c>
      <c r="N1447" s="19">
        <v>0</v>
      </c>
      <c r="O1447" s="19">
        <v>0</v>
      </c>
      <c r="P1447" s="66" t="s">
        <v>10500</v>
      </c>
    </row>
    <row r="1448" spans="1:16">
      <c r="A1448" s="98">
        <v>4917</v>
      </c>
      <c r="B1448" s="16" t="s">
        <v>1433</v>
      </c>
      <c r="C1448" s="16" t="s">
        <v>1434</v>
      </c>
      <c r="D1448" s="16" t="s">
        <v>5988</v>
      </c>
      <c r="E1448" s="18">
        <v>45206</v>
      </c>
      <c r="F1448" s="16" t="s">
        <v>5167</v>
      </c>
      <c r="G1448" s="19">
        <v>8214286</v>
      </c>
      <c r="H1448" s="19">
        <v>5339286</v>
      </c>
      <c r="I1448" s="19">
        <v>5339286</v>
      </c>
      <c r="J1448" s="19">
        <v>0</v>
      </c>
      <c r="K1448" s="19">
        <v>0</v>
      </c>
      <c r="L1448" s="19">
        <v>0</v>
      </c>
      <c r="M1448" s="19">
        <v>0</v>
      </c>
      <c r="N1448" s="19">
        <v>0</v>
      </c>
      <c r="O1448" s="19">
        <v>0</v>
      </c>
      <c r="P1448" s="66" t="s">
        <v>10500</v>
      </c>
    </row>
    <row r="1449" spans="1:16">
      <c r="A1449" s="98">
        <v>4918</v>
      </c>
      <c r="B1449" s="16" t="s">
        <v>1433</v>
      </c>
      <c r="C1449" s="16" t="s">
        <v>1434</v>
      </c>
      <c r="D1449" s="16" t="s">
        <v>5990</v>
      </c>
      <c r="E1449" s="18">
        <v>45377</v>
      </c>
      <c r="F1449" s="16" t="s">
        <v>5388</v>
      </c>
      <c r="G1449" s="19">
        <v>8526786</v>
      </c>
      <c r="H1449" s="19">
        <v>6821428</v>
      </c>
      <c r="I1449" s="19">
        <v>6821428</v>
      </c>
      <c r="J1449" s="19">
        <v>0</v>
      </c>
      <c r="K1449" s="19">
        <v>0</v>
      </c>
      <c r="L1449" s="19">
        <v>0</v>
      </c>
      <c r="M1449" s="19">
        <v>0</v>
      </c>
      <c r="N1449" s="19">
        <v>0</v>
      </c>
      <c r="O1449" s="19">
        <v>0</v>
      </c>
      <c r="P1449" s="66" t="s">
        <v>10500</v>
      </c>
    </row>
    <row r="1450" spans="1:16">
      <c r="A1450" s="98">
        <v>4919</v>
      </c>
      <c r="B1450" s="16" t="s">
        <v>1433</v>
      </c>
      <c r="C1450" s="16" t="s">
        <v>1434</v>
      </c>
      <c r="D1450" s="16" t="s">
        <v>5992</v>
      </c>
      <c r="E1450" s="18">
        <v>45404</v>
      </c>
      <c r="F1450" s="16" t="s">
        <v>1945</v>
      </c>
      <c r="G1450" s="19">
        <v>12735000</v>
      </c>
      <c r="H1450" s="19">
        <v>10188000</v>
      </c>
      <c r="I1450" s="19">
        <v>10188000</v>
      </c>
      <c r="J1450" s="19">
        <v>0</v>
      </c>
      <c r="K1450" s="19">
        <v>0</v>
      </c>
      <c r="L1450" s="19">
        <v>0</v>
      </c>
      <c r="M1450" s="19">
        <v>0</v>
      </c>
      <c r="N1450" s="19">
        <v>0</v>
      </c>
      <c r="O1450" s="19">
        <v>0</v>
      </c>
      <c r="P1450" s="66" t="s">
        <v>10500</v>
      </c>
    </row>
    <row r="1451" spans="1:16">
      <c r="A1451" s="98">
        <v>4920</v>
      </c>
      <c r="B1451" s="16" t="s">
        <v>1433</v>
      </c>
      <c r="C1451" s="16" t="s">
        <v>1434</v>
      </c>
      <c r="D1451" s="16" t="s">
        <v>5994</v>
      </c>
      <c r="E1451" s="18">
        <v>45290</v>
      </c>
      <c r="F1451" s="16" t="s">
        <v>5386</v>
      </c>
      <c r="G1451" s="19">
        <v>12098250</v>
      </c>
      <c r="H1451" s="19">
        <v>9073689</v>
      </c>
      <c r="I1451" s="19">
        <v>9073689</v>
      </c>
      <c r="J1451" s="19">
        <v>0</v>
      </c>
      <c r="K1451" s="19">
        <v>0</v>
      </c>
      <c r="L1451" s="19">
        <v>0</v>
      </c>
      <c r="M1451" s="19">
        <v>0</v>
      </c>
      <c r="N1451" s="19">
        <v>0</v>
      </c>
      <c r="O1451" s="19">
        <v>0</v>
      </c>
      <c r="P1451" s="66" t="s">
        <v>10500</v>
      </c>
    </row>
    <row r="1452" spans="1:16">
      <c r="A1452" s="98">
        <v>4921</v>
      </c>
      <c r="B1452" s="16" t="s">
        <v>1433</v>
      </c>
      <c r="C1452" s="16" t="s">
        <v>1434</v>
      </c>
      <c r="D1452" s="16" t="s">
        <v>5996</v>
      </c>
      <c r="E1452" s="18">
        <v>45331</v>
      </c>
      <c r="F1452" s="16" t="s">
        <v>1422</v>
      </c>
      <c r="G1452" s="19">
        <v>8525904</v>
      </c>
      <c r="H1452" s="19">
        <v>6394427</v>
      </c>
      <c r="I1452" s="19">
        <v>6394427</v>
      </c>
      <c r="J1452" s="19">
        <v>0</v>
      </c>
      <c r="K1452" s="19">
        <v>0</v>
      </c>
      <c r="L1452" s="19">
        <v>0</v>
      </c>
      <c r="M1452" s="19">
        <v>0</v>
      </c>
      <c r="N1452" s="19">
        <v>0</v>
      </c>
      <c r="O1452" s="19">
        <v>0</v>
      </c>
      <c r="P1452" s="66" t="s">
        <v>10500</v>
      </c>
    </row>
    <row r="1453" spans="1:16">
      <c r="A1453" s="98">
        <v>4922</v>
      </c>
      <c r="B1453" s="16" t="s">
        <v>1433</v>
      </c>
      <c r="C1453" s="16" t="s">
        <v>1434</v>
      </c>
      <c r="D1453" s="16" t="s">
        <v>5998</v>
      </c>
      <c r="E1453" s="18">
        <v>45251</v>
      </c>
      <c r="F1453" s="16" t="s">
        <v>2506</v>
      </c>
      <c r="G1453" s="19">
        <v>8211000</v>
      </c>
      <c r="H1453" s="19">
        <v>6568800</v>
      </c>
      <c r="I1453" s="19">
        <v>6568800</v>
      </c>
      <c r="J1453" s="19">
        <v>0</v>
      </c>
      <c r="K1453" s="19">
        <v>0</v>
      </c>
      <c r="L1453" s="19">
        <v>0</v>
      </c>
      <c r="M1453" s="19">
        <v>0</v>
      </c>
      <c r="N1453" s="19">
        <v>0</v>
      </c>
      <c r="O1453" s="19">
        <v>0</v>
      </c>
      <c r="P1453" s="66" t="s">
        <v>10500</v>
      </c>
    </row>
    <row r="1454" spans="1:16">
      <c r="A1454" s="98">
        <v>4923</v>
      </c>
      <c r="B1454" s="16" t="s">
        <v>1433</v>
      </c>
      <c r="C1454" s="16" t="s">
        <v>1434</v>
      </c>
      <c r="D1454" s="16" t="s">
        <v>6000</v>
      </c>
      <c r="E1454" s="18">
        <v>45565</v>
      </c>
      <c r="F1454" s="16" t="s">
        <v>2335</v>
      </c>
      <c r="G1454" s="19">
        <v>13415179</v>
      </c>
      <c r="H1454" s="19">
        <v>10732144</v>
      </c>
      <c r="I1454" s="19">
        <v>10732144</v>
      </c>
      <c r="J1454" s="19">
        <v>0</v>
      </c>
      <c r="K1454" s="19">
        <v>0</v>
      </c>
      <c r="L1454" s="19">
        <v>0</v>
      </c>
      <c r="M1454" s="19">
        <v>0</v>
      </c>
      <c r="N1454" s="19">
        <v>0</v>
      </c>
      <c r="O1454" s="19">
        <v>0</v>
      </c>
      <c r="P1454" s="66" t="s">
        <v>10500</v>
      </c>
    </row>
    <row r="1455" spans="1:16">
      <c r="A1455" s="98">
        <v>4924</v>
      </c>
      <c r="B1455" s="16" t="s">
        <v>1433</v>
      </c>
      <c r="C1455" s="16" t="s">
        <v>1434</v>
      </c>
      <c r="D1455" s="16" t="s">
        <v>6002</v>
      </c>
      <c r="E1455" s="18">
        <v>45260</v>
      </c>
      <c r="F1455" s="16" t="s">
        <v>6004</v>
      </c>
      <c r="G1455" s="19">
        <v>12055800</v>
      </c>
      <c r="H1455" s="19">
        <v>9041850</v>
      </c>
      <c r="I1455" s="19">
        <v>9041850</v>
      </c>
      <c r="J1455" s="19">
        <v>0</v>
      </c>
      <c r="K1455" s="19">
        <v>0</v>
      </c>
      <c r="L1455" s="19">
        <v>0</v>
      </c>
      <c r="M1455" s="19">
        <v>0</v>
      </c>
      <c r="N1455" s="19">
        <v>0</v>
      </c>
      <c r="O1455" s="19">
        <v>0</v>
      </c>
      <c r="P1455" s="66" t="s">
        <v>10500</v>
      </c>
    </row>
    <row r="1456" spans="1:16">
      <c r="A1456" s="98">
        <v>4925</v>
      </c>
      <c r="B1456" s="16" t="s">
        <v>1433</v>
      </c>
      <c r="C1456" s="16" t="s">
        <v>1434</v>
      </c>
      <c r="D1456" s="16" t="s">
        <v>6005</v>
      </c>
      <c r="E1456" s="18">
        <v>45535</v>
      </c>
      <c r="F1456" s="16" t="s">
        <v>3376</v>
      </c>
      <c r="G1456" s="19">
        <v>8526786</v>
      </c>
      <c r="H1456" s="19">
        <v>6821428</v>
      </c>
      <c r="I1456" s="19">
        <v>6821428</v>
      </c>
      <c r="J1456" s="19">
        <v>0</v>
      </c>
      <c r="K1456" s="19">
        <v>0</v>
      </c>
      <c r="L1456" s="19">
        <v>0</v>
      </c>
      <c r="M1456" s="19">
        <v>0</v>
      </c>
      <c r="N1456" s="19">
        <v>0</v>
      </c>
      <c r="O1456" s="19">
        <v>0</v>
      </c>
      <c r="P1456" s="66" t="s">
        <v>10500</v>
      </c>
    </row>
    <row r="1457" spans="1:16">
      <c r="A1457" s="98">
        <v>4926</v>
      </c>
      <c r="B1457" s="16" t="s">
        <v>1433</v>
      </c>
      <c r="C1457" s="16" t="s">
        <v>1434</v>
      </c>
      <c r="D1457" s="16" t="s">
        <v>6007</v>
      </c>
      <c r="E1457" s="18">
        <v>45397</v>
      </c>
      <c r="F1457" s="16" t="s">
        <v>1945</v>
      </c>
      <c r="G1457" s="19">
        <v>13288548</v>
      </c>
      <c r="H1457" s="19">
        <v>10630838</v>
      </c>
      <c r="I1457" s="19">
        <v>10630838</v>
      </c>
      <c r="J1457" s="19">
        <v>0</v>
      </c>
      <c r="K1457" s="19">
        <v>0</v>
      </c>
      <c r="L1457" s="19">
        <v>0</v>
      </c>
      <c r="M1457" s="19">
        <v>0</v>
      </c>
      <c r="N1457" s="19">
        <v>0</v>
      </c>
      <c r="O1457" s="19">
        <v>0</v>
      </c>
      <c r="P1457" s="66" t="s">
        <v>10500</v>
      </c>
    </row>
    <row r="1458" spans="1:16">
      <c r="A1458" s="98">
        <v>4927</v>
      </c>
      <c r="B1458" s="16" t="s">
        <v>1433</v>
      </c>
      <c r="C1458" s="16" t="s">
        <v>1434</v>
      </c>
      <c r="D1458" s="16" t="s">
        <v>6008</v>
      </c>
      <c r="E1458" s="18">
        <v>45260</v>
      </c>
      <c r="F1458" s="16" t="s">
        <v>5489</v>
      </c>
      <c r="G1458" s="19">
        <v>12055800</v>
      </c>
      <c r="H1458" s="19">
        <v>9041850</v>
      </c>
      <c r="I1458" s="19">
        <v>9041850</v>
      </c>
      <c r="J1458" s="19">
        <v>0</v>
      </c>
      <c r="K1458" s="19">
        <v>0</v>
      </c>
      <c r="L1458" s="19">
        <v>0</v>
      </c>
      <c r="M1458" s="19">
        <v>0</v>
      </c>
      <c r="N1458" s="19">
        <v>0</v>
      </c>
      <c r="O1458" s="19">
        <v>0</v>
      </c>
      <c r="P1458" s="66" t="s">
        <v>10500</v>
      </c>
    </row>
    <row r="1459" spans="1:16">
      <c r="A1459" s="98">
        <v>4928</v>
      </c>
      <c r="B1459" s="16" t="s">
        <v>1433</v>
      </c>
      <c r="C1459" s="16" t="s">
        <v>1434</v>
      </c>
      <c r="D1459" s="16" t="s">
        <v>6010</v>
      </c>
      <c r="E1459" s="18">
        <v>45327</v>
      </c>
      <c r="F1459" s="16" t="s">
        <v>6012</v>
      </c>
      <c r="G1459" s="19">
        <v>8438562</v>
      </c>
      <c r="H1459" s="19">
        <v>6750846</v>
      </c>
      <c r="I1459" s="19">
        <v>6750846</v>
      </c>
      <c r="J1459" s="19">
        <v>0</v>
      </c>
      <c r="K1459" s="19">
        <v>0</v>
      </c>
      <c r="L1459" s="19">
        <v>0</v>
      </c>
      <c r="M1459" s="19">
        <v>0</v>
      </c>
      <c r="N1459" s="19">
        <v>0</v>
      </c>
      <c r="O1459" s="19">
        <v>0</v>
      </c>
      <c r="P1459" s="66" t="s">
        <v>10500</v>
      </c>
    </row>
    <row r="1460" spans="1:16">
      <c r="A1460" s="98">
        <v>4929</v>
      </c>
      <c r="B1460" s="16" t="s">
        <v>1433</v>
      </c>
      <c r="C1460" s="16" t="s">
        <v>1434</v>
      </c>
      <c r="D1460" s="16" t="s">
        <v>6013</v>
      </c>
      <c r="E1460" s="18">
        <v>45473</v>
      </c>
      <c r="F1460" s="16" t="s">
        <v>3411</v>
      </c>
      <c r="G1460" s="19">
        <v>13437500</v>
      </c>
      <c r="H1460" s="19">
        <v>10750000</v>
      </c>
      <c r="I1460" s="19">
        <v>10750000</v>
      </c>
      <c r="J1460" s="19">
        <v>0</v>
      </c>
      <c r="K1460" s="19">
        <v>0</v>
      </c>
      <c r="L1460" s="19">
        <v>0</v>
      </c>
      <c r="M1460" s="19">
        <v>0</v>
      </c>
      <c r="N1460" s="19">
        <v>0</v>
      </c>
      <c r="O1460" s="19">
        <v>0</v>
      </c>
      <c r="P1460" s="66" t="s">
        <v>10500</v>
      </c>
    </row>
    <row r="1461" spans="1:16">
      <c r="A1461" s="98">
        <v>4930</v>
      </c>
      <c r="B1461" s="16" t="s">
        <v>1433</v>
      </c>
      <c r="C1461" s="16" t="s">
        <v>1434</v>
      </c>
      <c r="D1461" s="16" t="s">
        <v>6015</v>
      </c>
      <c r="E1461" s="18">
        <v>45387</v>
      </c>
      <c r="F1461" s="16" t="s">
        <v>4398</v>
      </c>
      <c r="G1461" s="19">
        <v>13009821</v>
      </c>
      <c r="H1461" s="19">
        <v>10407856</v>
      </c>
      <c r="I1461" s="19">
        <v>10407856</v>
      </c>
      <c r="J1461" s="19">
        <v>0</v>
      </c>
      <c r="K1461" s="19">
        <v>0</v>
      </c>
      <c r="L1461" s="19">
        <v>0</v>
      </c>
      <c r="M1461" s="19">
        <v>0</v>
      </c>
      <c r="N1461" s="19">
        <v>0</v>
      </c>
      <c r="O1461" s="19">
        <v>0</v>
      </c>
      <c r="P1461" s="66" t="s">
        <v>10500</v>
      </c>
    </row>
    <row r="1462" spans="1:16">
      <c r="A1462" s="98">
        <v>4931</v>
      </c>
      <c r="B1462" s="16" t="s">
        <v>1433</v>
      </c>
      <c r="C1462" s="16" t="s">
        <v>1434</v>
      </c>
      <c r="D1462" s="16" t="s">
        <v>6017</v>
      </c>
      <c r="E1462" s="18">
        <v>45377</v>
      </c>
      <c r="F1462" s="16" t="s">
        <v>2567</v>
      </c>
      <c r="G1462" s="19">
        <v>12767857</v>
      </c>
      <c r="H1462" s="19">
        <v>8937500</v>
      </c>
      <c r="I1462" s="19">
        <v>8937500</v>
      </c>
      <c r="J1462" s="19">
        <v>0</v>
      </c>
      <c r="K1462" s="19">
        <v>0</v>
      </c>
      <c r="L1462" s="19">
        <v>0</v>
      </c>
      <c r="M1462" s="19">
        <v>0</v>
      </c>
      <c r="N1462" s="19">
        <v>0</v>
      </c>
      <c r="O1462" s="19">
        <v>0</v>
      </c>
      <c r="P1462" s="66" t="s">
        <v>10500</v>
      </c>
    </row>
    <row r="1463" spans="1:16">
      <c r="A1463" s="98">
        <v>4932</v>
      </c>
      <c r="B1463" s="16" t="s">
        <v>1433</v>
      </c>
      <c r="C1463" s="16" t="s">
        <v>1434</v>
      </c>
      <c r="D1463" s="16" t="s">
        <v>6019</v>
      </c>
      <c r="E1463" s="18">
        <v>45377</v>
      </c>
      <c r="F1463" s="16" t="s">
        <v>2956</v>
      </c>
      <c r="G1463" s="19">
        <v>12400000</v>
      </c>
      <c r="H1463" s="19">
        <v>9920000</v>
      </c>
      <c r="I1463" s="19">
        <v>9920000</v>
      </c>
      <c r="J1463" s="19">
        <v>0</v>
      </c>
      <c r="K1463" s="19">
        <v>0</v>
      </c>
      <c r="L1463" s="19">
        <v>0</v>
      </c>
      <c r="M1463" s="19">
        <v>0</v>
      </c>
      <c r="N1463" s="19">
        <v>0</v>
      </c>
      <c r="O1463" s="19">
        <v>0</v>
      </c>
      <c r="P1463" s="66" t="s">
        <v>10500</v>
      </c>
    </row>
    <row r="1464" spans="1:16">
      <c r="A1464" s="98">
        <v>4933</v>
      </c>
      <c r="B1464" s="16" t="s">
        <v>1433</v>
      </c>
      <c r="C1464" s="16" t="s">
        <v>1434</v>
      </c>
      <c r="D1464" s="16" t="s">
        <v>2962</v>
      </c>
      <c r="E1464" s="18">
        <v>45336</v>
      </c>
      <c r="F1464" s="16" t="s">
        <v>2963</v>
      </c>
      <c r="G1464" s="19">
        <v>12055800</v>
      </c>
      <c r="H1464" s="19">
        <v>9644640</v>
      </c>
      <c r="I1464" s="19">
        <v>9644640</v>
      </c>
      <c r="J1464" s="19">
        <v>0</v>
      </c>
      <c r="K1464" s="19">
        <v>0</v>
      </c>
      <c r="L1464" s="19">
        <v>0</v>
      </c>
      <c r="M1464" s="19">
        <v>0</v>
      </c>
      <c r="N1464" s="19">
        <v>0</v>
      </c>
      <c r="O1464" s="19">
        <v>0</v>
      </c>
      <c r="P1464" s="66" t="s">
        <v>10500</v>
      </c>
    </row>
    <row r="1465" spans="1:16">
      <c r="A1465" s="98">
        <v>4934</v>
      </c>
      <c r="B1465" s="16" t="s">
        <v>1433</v>
      </c>
      <c r="C1465" s="16" t="s">
        <v>1434</v>
      </c>
      <c r="D1465" s="16" t="s">
        <v>6021</v>
      </c>
      <c r="E1465" s="18">
        <v>45382</v>
      </c>
      <c r="F1465" s="16" t="s">
        <v>2950</v>
      </c>
      <c r="G1465" s="19">
        <v>13000903</v>
      </c>
      <c r="H1465" s="19">
        <v>10400721</v>
      </c>
      <c r="I1465" s="19">
        <v>10400721</v>
      </c>
      <c r="J1465" s="19">
        <v>0</v>
      </c>
      <c r="K1465" s="19">
        <v>0</v>
      </c>
      <c r="L1465" s="19">
        <v>0</v>
      </c>
      <c r="M1465" s="19">
        <v>0</v>
      </c>
      <c r="N1465" s="19">
        <v>0</v>
      </c>
      <c r="O1465" s="19">
        <v>0</v>
      </c>
      <c r="P1465" s="66" t="s">
        <v>10500</v>
      </c>
    </row>
    <row r="1466" spans="1:16">
      <c r="A1466" s="98">
        <v>4935</v>
      </c>
      <c r="B1466" s="16" t="s">
        <v>1433</v>
      </c>
      <c r="C1466" s="16" t="s">
        <v>1434</v>
      </c>
      <c r="D1466" s="16" t="s">
        <v>2529</v>
      </c>
      <c r="E1466" s="18">
        <v>45525</v>
      </c>
      <c r="F1466" s="16" t="s">
        <v>1761</v>
      </c>
      <c r="G1466" s="19">
        <v>13456250</v>
      </c>
      <c r="H1466" s="19">
        <v>9688503</v>
      </c>
      <c r="I1466" s="19">
        <v>9688503</v>
      </c>
      <c r="J1466" s="19">
        <v>0</v>
      </c>
      <c r="K1466" s="19">
        <v>0</v>
      </c>
      <c r="L1466" s="19">
        <v>0</v>
      </c>
      <c r="M1466" s="19">
        <v>0</v>
      </c>
      <c r="N1466" s="19">
        <v>0</v>
      </c>
      <c r="O1466" s="19">
        <v>0</v>
      </c>
      <c r="P1466" s="66" t="s">
        <v>10500</v>
      </c>
    </row>
    <row r="1467" spans="1:16">
      <c r="A1467" s="98">
        <v>4936</v>
      </c>
      <c r="B1467" s="16" t="s">
        <v>1433</v>
      </c>
      <c r="C1467" s="16" t="s">
        <v>1434</v>
      </c>
      <c r="D1467" s="16" t="s">
        <v>3558</v>
      </c>
      <c r="E1467" s="18">
        <v>45344</v>
      </c>
      <c r="F1467" s="16" t="s">
        <v>3560</v>
      </c>
      <c r="G1467" s="19">
        <v>8268477</v>
      </c>
      <c r="H1467" s="19">
        <v>6614784</v>
      </c>
      <c r="I1467" s="19">
        <v>6614784</v>
      </c>
      <c r="J1467" s="19">
        <v>0</v>
      </c>
      <c r="K1467" s="19">
        <v>0</v>
      </c>
      <c r="L1467" s="19">
        <v>0</v>
      </c>
      <c r="M1467" s="19">
        <v>0</v>
      </c>
      <c r="N1467" s="19">
        <v>0</v>
      </c>
      <c r="O1467" s="19">
        <v>0</v>
      </c>
      <c r="P1467" s="66" t="s">
        <v>10500</v>
      </c>
    </row>
    <row r="1468" spans="1:16">
      <c r="A1468" s="98">
        <v>4937</v>
      </c>
      <c r="B1468" s="16" t="s">
        <v>1433</v>
      </c>
      <c r="C1468" s="16" t="s">
        <v>1434</v>
      </c>
      <c r="D1468" s="16" t="s">
        <v>6023</v>
      </c>
      <c r="E1468" s="18">
        <v>45370</v>
      </c>
      <c r="F1468" s="16" t="s">
        <v>5388</v>
      </c>
      <c r="G1468" s="19">
        <v>11800000</v>
      </c>
      <c r="H1468" s="19">
        <v>8850000</v>
      </c>
      <c r="I1468" s="19">
        <v>8850000</v>
      </c>
      <c r="J1468" s="19">
        <v>0</v>
      </c>
      <c r="K1468" s="19">
        <v>0</v>
      </c>
      <c r="L1468" s="19">
        <v>0</v>
      </c>
      <c r="M1468" s="19">
        <v>0</v>
      </c>
      <c r="N1468" s="19">
        <v>0</v>
      </c>
      <c r="O1468" s="19">
        <v>0</v>
      </c>
      <c r="P1468" s="66" t="s">
        <v>10500</v>
      </c>
    </row>
    <row r="1469" spans="1:16">
      <c r="A1469" s="98">
        <v>4938</v>
      </c>
      <c r="B1469" s="16" t="s">
        <v>1433</v>
      </c>
      <c r="C1469" s="16" t="s">
        <v>1434</v>
      </c>
      <c r="D1469" s="16" t="s">
        <v>6025</v>
      </c>
      <c r="E1469" s="18">
        <v>45287</v>
      </c>
      <c r="F1469" s="16" t="s">
        <v>5177</v>
      </c>
      <c r="G1469" s="19">
        <v>11860530</v>
      </c>
      <c r="H1469" s="19">
        <v>8895399</v>
      </c>
      <c r="I1469" s="19">
        <v>8895399</v>
      </c>
      <c r="J1469" s="19">
        <v>0</v>
      </c>
      <c r="K1469" s="19">
        <v>0</v>
      </c>
      <c r="L1469" s="19">
        <v>0</v>
      </c>
      <c r="M1469" s="19">
        <v>0</v>
      </c>
      <c r="N1469" s="19">
        <v>0</v>
      </c>
      <c r="O1469" s="19">
        <v>0</v>
      </c>
      <c r="P1469" s="66" t="s">
        <v>10500</v>
      </c>
    </row>
    <row r="1470" spans="1:16">
      <c r="A1470" s="98">
        <v>4939</v>
      </c>
      <c r="B1470" s="16" t="s">
        <v>1433</v>
      </c>
      <c r="C1470" s="16" t="s">
        <v>1434</v>
      </c>
      <c r="D1470" s="16" t="s">
        <v>6027</v>
      </c>
      <c r="E1470" s="18">
        <v>45350</v>
      </c>
      <c r="F1470" s="16" t="s">
        <v>2953</v>
      </c>
      <c r="G1470" s="19">
        <v>8267304</v>
      </c>
      <c r="H1470" s="19">
        <v>6613841</v>
      </c>
      <c r="I1470" s="19">
        <v>6613841</v>
      </c>
      <c r="J1470" s="19">
        <v>0</v>
      </c>
      <c r="K1470" s="19">
        <v>0</v>
      </c>
      <c r="L1470" s="19">
        <v>0</v>
      </c>
      <c r="M1470" s="19">
        <v>0</v>
      </c>
      <c r="N1470" s="19">
        <v>0</v>
      </c>
      <c r="O1470" s="19">
        <v>0</v>
      </c>
      <c r="P1470" s="66" t="s">
        <v>10500</v>
      </c>
    </row>
    <row r="1471" spans="1:16">
      <c r="A1471" s="98">
        <v>4940</v>
      </c>
      <c r="B1471" s="16" t="s">
        <v>1433</v>
      </c>
      <c r="C1471" s="16" t="s">
        <v>1434</v>
      </c>
      <c r="D1471" s="16" t="s">
        <v>6029</v>
      </c>
      <c r="E1471" s="18">
        <v>45230</v>
      </c>
      <c r="F1471" s="16" t="s">
        <v>4962</v>
      </c>
      <c r="G1471" s="19">
        <v>12790776</v>
      </c>
      <c r="H1471" s="19">
        <v>9593083</v>
      </c>
      <c r="I1471" s="19">
        <v>9593083</v>
      </c>
      <c r="J1471" s="19">
        <v>0</v>
      </c>
      <c r="K1471" s="19">
        <v>0</v>
      </c>
      <c r="L1471" s="19">
        <v>0</v>
      </c>
      <c r="M1471" s="19">
        <v>0</v>
      </c>
      <c r="N1471" s="19">
        <v>0</v>
      </c>
      <c r="O1471" s="19">
        <v>0</v>
      </c>
      <c r="P1471" s="66" t="s">
        <v>10500</v>
      </c>
    </row>
    <row r="1472" spans="1:16">
      <c r="A1472" s="98">
        <v>4941</v>
      </c>
      <c r="B1472" s="16" t="s">
        <v>1433</v>
      </c>
      <c r="C1472" s="16" t="s">
        <v>1434</v>
      </c>
      <c r="D1472" s="16" t="s">
        <v>6031</v>
      </c>
      <c r="E1472" s="18">
        <v>45331</v>
      </c>
      <c r="F1472" s="16" t="s">
        <v>2922</v>
      </c>
      <c r="G1472" s="19">
        <v>8224107</v>
      </c>
      <c r="H1472" s="19">
        <v>6168078</v>
      </c>
      <c r="I1472" s="19">
        <v>6168078</v>
      </c>
      <c r="J1472" s="19">
        <v>0</v>
      </c>
      <c r="K1472" s="19">
        <v>0</v>
      </c>
      <c r="L1472" s="19">
        <v>0</v>
      </c>
      <c r="M1472" s="19">
        <v>0</v>
      </c>
      <c r="N1472" s="19">
        <v>0</v>
      </c>
      <c r="O1472" s="19">
        <v>0</v>
      </c>
      <c r="P1472" s="66" t="s">
        <v>10500</v>
      </c>
    </row>
    <row r="1473" spans="1:16">
      <c r="A1473" s="98">
        <v>4942</v>
      </c>
      <c r="B1473" s="16" t="s">
        <v>1433</v>
      </c>
      <c r="C1473" s="16" t="s">
        <v>1434</v>
      </c>
      <c r="D1473" s="16" t="s">
        <v>6033</v>
      </c>
      <c r="E1473" s="18">
        <v>45290</v>
      </c>
      <c r="F1473" s="16" t="s">
        <v>6035</v>
      </c>
      <c r="G1473" s="19">
        <v>8348241</v>
      </c>
      <c r="H1473" s="19">
        <v>6261182</v>
      </c>
      <c r="I1473" s="19">
        <v>6261182</v>
      </c>
      <c r="J1473" s="19">
        <v>0</v>
      </c>
      <c r="K1473" s="19">
        <v>0</v>
      </c>
      <c r="L1473" s="19">
        <v>0</v>
      </c>
      <c r="M1473" s="19">
        <v>0</v>
      </c>
      <c r="N1473" s="19">
        <v>0</v>
      </c>
      <c r="O1473" s="19">
        <v>0</v>
      </c>
      <c r="P1473" s="66" t="s">
        <v>10500</v>
      </c>
    </row>
    <row r="1474" spans="1:16">
      <c r="A1474" s="98">
        <v>4943</v>
      </c>
      <c r="B1474" s="16" t="s">
        <v>1433</v>
      </c>
      <c r="C1474" s="16" t="s">
        <v>1434</v>
      </c>
      <c r="D1474" s="16" t="s">
        <v>6036</v>
      </c>
      <c r="E1474" s="18">
        <v>45362</v>
      </c>
      <c r="F1474" s="16" t="s">
        <v>2922</v>
      </c>
      <c r="G1474" s="19">
        <v>12544643</v>
      </c>
      <c r="H1474" s="19">
        <v>9408483</v>
      </c>
      <c r="I1474" s="19">
        <v>9408483</v>
      </c>
      <c r="J1474" s="19">
        <v>0</v>
      </c>
      <c r="K1474" s="19">
        <v>0</v>
      </c>
      <c r="L1474" s="19">
        <v>0</v>
      </c>
      <c r="M1474" s="19">
        <v>0</v>
      </c>
      <c r="N1474" s="19">
        <v>0</v>
      </c>
      <c r="O1474" s="19">
        <v>0</v>
      </c>
      <c r="P1474" s="66" t="s">
        <v>10500</v>
      </c>
    </row>
    <row r="1475" spans="1:16">
      <c r="A1475" s="98">
        <v>4944</v>
      </c>
      <c r="B1475" s="16" t="s">
        <v>1433</v>
      </c>
      <c r="C1475" s="16" t="s">
        <v>1434</v>
      </c>
      <c r="D1475" s="16" t="s">
        <v>6038</v>
      </c>
      <c r="E1475" s="18">
        <v>45434</v>
      </c>
      <c r="F1475" s="16" t="s">
        <v>5657</v>
      </c>
      <c r="G1475" s="19">
        <v>13358036</v>
      </c>
      <c r="H1475" s="19">
        <v>10018526</v>
      </c>
      <c r="I1475" s="19">
        <v>10018526</v>
      </c>
      <c r="J1475" s="19">
        <v>0</v>
      </c>
      <c r="K1475" s="19">
        <v>0</v>
      </c>
      <c r="L1475" s="19">
        <v>0</v>
      </c>
      <c r="M1475" s="19">
        <v>0</v>
      </c>
      <c r="N1475" s="19">
        <v>0</v>
      </c>
      <c r="O1475" s="19">
        <v>0</v>
      </c>
      <c r="P1475" s="66" t="s">
        <v>10500</v>
      </c>
    </row>
    <row r="1476" spans="1:16">
      <c r="A1476" s="98">
        <v>4945</v>
      </c>
      <c r="B1476" s="16" t="s">
        <v>1433</v>
      </c>
      <c r="C1476" s="16" t="s">
        <v>1434</v>
      </c>
      <c r="D1476" s="16" t="s">
        <v>6040</v>
      </c>
      <c r="E1476" s="18">
        <v>45412</v>
      </c>
      <c r="F1476" s="16" t="s">
        <v>2077</v>
      </c>
      <c r="G1476" s="19">
        <v>8616071</v>
      </c>
      <c r="H1476" s="19">
        <v>6462053</v>
      </c>
      <c r="I1476" s="19">
        <v>6462053</v>
      </c>
      <c r="J1476" s="19">
        <v>0</v>
      </c>
      <c r="K1476" s="19">
        <v>0</v>
      </c>
      <c r="L1476" s="19">
        <v>0</v>
      </c>
      <c r="M1476" s="19">
        <v>0</v>
      </c>
      <c r="N1476" s="19">
        <v>0</v>
      </c>
      <c r="O1476" s="19">
        <v>0</v>
      </c>
      <c r="P1476" s="66" t="s">
        <v>10500</v>
      </c>
    </row>
    <row r="1477" spans="1:16">
      <c r="A1477" s="98">
        <v>4946</v>
      </c>
      <c r="B1477" s="16" t="s">
        <v>1433</v>
      </c>
      <c r="C1477" s="16" t="s">
        <v>1434</v>
      </c>
      <c r="D1477" s="16" t="s">
        <v>6042</v>
      </c>
      <c r="E1477" s="18">
        <v>45472</v>
      </c>
      <c r="F1477" s="16" t="s">
        <v>4800</v>
      </c>
      <c r="G1477" s="19">
        <v>8795154</v>
      </c>
      <c r="H1477" s="19">
        <v>6596364</v>
      </c>
      <c r="I1477" s="19">
        <v>6596364</v>
      </c>
      <c r="J1477" s="19">
        <v>0</v>
      </c>
      <c r="K1477" s="19">
        <v>0</v>
      </c>
      <c r="L1477" s="19">
        <v>0</v>
      </c>
      <c r="M1477" s="19">
        <v>0</v>
      </c>
      <c r="N1477" s="19">
        <v>0</v>
      </c>
      <c r="O1477" s="19">
        <v>0</v>
      </c>
      <c r="P1477" s="66" t="s">
        <v>10500</v>
      </c>
    </row>
    <row r="1478" spans="1:16">
      <c r="A1478" s="98">
        <v>4947</v>
      </c>
      <c r="B1478" s="16" t="s">
        <v>1433</v>
      </c>
      <c r="C1478" s="16" t="s">
        <v>1434</v>
      </c>
      <c r="D1478" s="16" t="s">
        <v>6044</v>
      </c>
      <c r="E1478" s="18">
        <v>45472</v>
      </c>
      <c r="F1478" s="16" t="s">
        <v>2338</v>
      </c>
      <c r="G1478" s="19">
        <v>12904800</v>
      </c>
      <c r="H1478" s="19">
        <v>8388120</v>
      </c>
      <c r="I1478" s="19">
        <v>8388120</v>
      </c>
      <c r="J1478" s="19">
        <v>0</v>
      </c>
      <c r="K1478" s="19">
        <v>0</v>
      </c>
      <c r="L1478" s="19">
        <v>0</v>
      </c>
      <c r="M1478" s="19">
        <v>0</v>
      </c>
      <c r="N1478" s="19">
        <v>0</v>
      </c>
      <c r="O1478" s="19">
        <v>0</v>
      </c>
      <c r="P1478" s="66" t="s">
        <v>10500</v>
      </c>
    </row>
    <row r="1479" spans="1:16">
      <c r="A1479" s="98">
        <v>4948</v>
      </c>
      <c r="B1479" s="16" t="s">
        <v>1433</v>
      </c>
      <c r="C1479" s="16" t="s">
        <v>1434</v>
      </c>
      <c r="D1479" s="16" t="s">
        <v>6046</v>
      </c>
      <c r="E1479" s="18">
        <v>45387</v>
      </c>
      <c r="F1479" s="16" t="s">
        <v>1758</v>
      </c>
      <c r="G1479" s="19">
        <v>13080400</v>
      </c>
      <c r="H1479" s="19">
        <v>9810300</v>
      </c>
      <c r="I1479" s="19">
        <v>9810300</v>
      </c>
      <c r="J1479" s="19">
        <v>0</v>
      </c>
      <c r="K1479" s="19">
        <v>0</v>
      </c>
      <c r="L1479" s="19">
        <v>0</v>
      </c>
      <c r="M1479" s="19">
        <v>0</v>
      </c>
      <c r="N1479" s="19">
        <v>0</v>
      </c>
      <c r="O1479" s="19">
        <v>0</v>
      </c>
      <c r="P1479" s="66" t="s">
        <v>10500</v>
      </c>
    </row>
    <row r="1480" spans="1:16">
      <c r="A1480" s="98">
        <v>4949</v>
      </c>
      <c r="B1480" s="16" t="s">
        <v>1433</v>
      </c>
      <c r="C1480" s="16" t="s">
        <v>1434</v>
      </c>
      <c r="D1480" s="16" t="s">
        <v>6048</v>
      </c>
      <c r="E1480" s="18">
        <v>45257</v>
      </c>
      <c r="F1480" s="16" t="s">
        <v>3652</v>
      </c>
      <c r="G1480" s="19">
        <v>8438000</v>
      </c>
      <c r="H1480" s="19">
        <v>6328500</v>
      </c>
      <c r="I1480" s="19">
        <v>6328500</v>
      </c>
      <c r="J1480" s="19">
        <v>0</v>
      </c>
      <c r="K1480" s="19">
        <v>0</v>
      </c>
      <c r="L1480" s="19">
        <v>0</v>
      </c>
      <c r="M1480" s="19">
        <v>0</v>
      </c>
      <c r="N1480" s="19">
        <v>0</v>
      </c>
      <c r="O1480" s="19">
        <v>0</v>
      </c>
      <c r="P1480" s="66" t="s">
        <v>10500</v>
      </c>
    </row>
    <row r="1481" spans="1:16">
      <c r="A1481" s="98">
        <v>4950</v>
      </c>
      <c r="B1481" s="16" t="s">
        <v>1433</v>
      </c>
      <c r="C1481" s="16" t="s">
        <v>1434</v>
      </c>
      <c r="D1481" s="16" t="s">
        <v>6050</v>
      </c>
      <c r="E1481" s="18">
        <v>45780</v>
      </c>
      <c r="F1481" s="16" t="s">
        <v>1446</v>
      </c>
      <c r="G1481" s="19">
        <v>13791964</v>
      </c>
      <c r="H1481" s="19">
        <v>8964777</v>
      </c>
      <c r="I1481" s="19">
        <v>8964777</v>
      </c>
      <c r="J1481" s="19">
        <v>0</v>
      </c>
      <c r="K1481" s="19">
        <v>0</v>
      </c>
      <c r="L1481" s="19">
        <v>0</v>
      </c>
      <c r="M1481" s="19">
        <v>0</v>
      </c>
      <c r="N1481" s="19">
        <v>0</v>
      </c>
      <c r="O1481" s="19">
        <v>0</v>
      </c>
      <c r="P1481" s="66" t="s">
        <v>10500</v>
      </c>
    </row>
    <row r="1482" spans="1:16">
      <c r="A1482" s="98">
        <v>4951</v>
      </c>
      <c r="B1482" s="16" t="s">
        <v>1433</v>
      </c>
      <c r="C1482" s="16" t="s">
        <v>1434</v>
      </c>
      <c r="D1482" s="16" t="s">
        <v>6052</v>
      </c>
      <c r="E1482" s="18">
        <v>45657</v>
      </c>
      <c r="F1482" s="16" t="s">
        <v>3990</v>
      </c>
      <c r="G1482" s="19">
        <v>8621550</v>
      </c>
      <c r="H1482" s="19">
        <v>6466164</v>
      </c>
      <c r="I1482" s="19">
        <v>6466164</v>
      </c>
      <c r="J1482" s="19">
        <v>0</v>
      </c>
      <c r="K1482" s="19">
        <v>0</v>
      </c>
      <c r="L1482" s="19">
        <v>0</v>
      </c>
      <c r="M1482" s="19">
        <v>0</v>
      </c>
      <c r="N1482" s="19">
        <v>0</v>
      </c>
      <c r="O1482" s="19">
        <v>0</v>
      </c>
      <c r="P1482" s="66" t="s">
        <v>10500</v>
      </c>
    </row>
    <row r="1483" spans="1:16">
      <c r="A1483" s="98">
        <v>4952</v>
      </c>
      <c r="B1483" s="16" t="s">
        <v>1433</v>
      </c>
      <c r="C1483" s="16" t="s">
        <v>1434</v>
      </c>
      <c r="D1483" s="16" t="s">
        <v>6054</v>
      </c>
      <c r="E1483" s="18">
        <v>45715</v>
      </c>
      <c r="F1483" s="16" t="s">
        <v>3835</v>
      </c>
      <c r="G1483" s="19">
        <v>13709821</v>
      </c>
      <c r="H1483" s="19">
        <v>10282365</v>
      </c>
      <c r="I1483" s="19">
        <v>10282365</v>
      </c>
      <c r="J1483" s="19">
        <v>0</v>
      </c>
      <c r="K1483" s="19">
        <v>0</v>
      </c>
      <c r="L1483" s="19">
        <v>0</v>
      </c>
      <c r="M1483" s="19">
        <v>0</v>
      </c>
      <c r="N1483" s="19">
        <v>0</v>
      </c>
      <c r="O1483" s="19">
        <v>0</v>
      </c>
      <c r="P1483" s="66" t="s">
        <v>10500</v>
      </c>
    </row>
    <row r="1484" spans="1:16">
      <c r="A1484" s="98">
        <v>4953</v>
      </c>
      <c r="B1484" s="16" t="s">
        <v>1433</v>
      </c>
      <c r="C1484" s="16" t="s">
        <v>1434</v>
      </c>
      <c r="D1484" s="16" t="s">
        <v>6056</v>
      </c>
      <c r="E1484" s="18">
        <v>45741</v>
      </c>
      <c r="F1484" s="16" t="s">
        <v>2472</v>
      </c>
      <c r="G1484" s="19">
        <v>9151786</v>
      </c>
      <c r="H1484" s="19">
        <v>5491072</v>
      </c>
      <c r="I1484" s="19">
        <v>5491072</v>
      </c>
      <c r="J1484" s="19">
        <v>0</v>
      </c>
      <c r="K1484" s="19">
        <v>0</v>
      </c>
      <c r="L1484" s="19">
        <v>0</v>
      </c>
      <c r="M1484" s="19">
        <v>0</v>
      </c>
      <c r="N1484" s="19">
        <v>0</v>
      </c>
      <c r="O1484" s="19">
        <v>0</v>
      </c>
      <c r="P1484" s="66" t="s">
        <v>10500</v>
      </c>
    </row>
    <row r="1485" spans="1:16">
      <c r="A1485" s="98">
        <v>4954</v>
      </c>
      <c r="B1485" s="16" t="s">
        <v>1433</v>
      </c>
      <c r="C1485" s="16" t="s">
        <v>1434</v>
      </c>
      <c r="D1485" s="16" t="s">
        <v>6058</v>
      </c>
      <c r="E1485" s="18">
        <v>45827</v>
      </c>
      <c r="F1485" s="16" t="s">
        <v>4192</v>
      </c>
      <c r="G1485" s="19">
        <v>9090750</v>
      </c>
      <c r="H1485" s="19">
        <v>7272602</v>
      </c>
      <c r="I1485" s="19">
        <v>7272602</v>
      </c>
      <c r="J1485" s="19">
        <v>0</v>
      </c>
      <c r="K1485" s="19">
        <v>0</v>
      </c>
      <c r="L1485" s="19">
        <v>0</v>
      </c>
      <c r="M1485" s="19">
        <v>0</v>
      </c>
      <c r="N1485" s="19">
        <v>0</v>
      </c>
      <c r="O1485" s="19">
        <v>0</v>
      </c>
      <c r="P1485" s="66" t="s">
        <v>10500</v>
      </c>
    </row>
    <row r="1486" spans="1:16">
      <c r="A1486" s="98">
        <v>4955</v>
      </c>
      <c r="B1486" s="16" t="s">
        <v>1433</v>
      </c>
      <c r="C1486" s="16" t="s">
        <v>1434</v>
      </c>
      <c r="D1486" s="16" t="s">
        <v>6060</v>
      </c>
      <c r="E1486" s="18">
        <v>45313</v>
      </c>
      <c r="F1486" s="16" t="s">
        <v>6062</v>
      </c>
      <c r="G1486" s="19">
        <v>8275515</v>
      </c>
      <c r="H1486" s="19">
        <v>5792862</v>
      </c>
      <c r="I1486" s="19">
        <v>5792862</v>
      </c>
      <c r="J1486" s="19">
        <v>0</v>
      </c>
      <c r="K1486" s="19">
        <v>0</v>
      </c>
      <c r="L1486" s="19">
        <v>0</v>
      </c>
      <c r="M1486" s="19">
        <v>0</v>
      </c>
      <c r="N1486" s="19">
        <v>0</v>
      </c>
      <c r="O1486" s="19">
        <v>0</v>
      </c>
      <c r="P1486" s="66" t="s">
        <v>10500</v>
      </c>
    </row>
    <row r="1487" spans="1:16">
      <c r="A1487" s="98">
        <v>4956</v>
      </c>
      <c r="B1487" s="16" t="s">
        <v>1433</v>
      </c>
      <c r="C1487" s="16" t="s">
        <v>1434</v>
      </c>
      <c r="D1487" s="16" t="s">
        <v>6063</v>
      </c>
      <c r="E1487" s="18">
        <v>45558</v>
      </c>
      <c r="F1487" s="16" t="s">
        <v>6065</v>
      </c>
      <c r="G1487" s="19">
        <v>8794643</v>
      </c>
      <c r="H1487" s="19">
        <v>7035715</v>
      </c>
      <c r="I1487" s="19">
        <v>7035715</v>
      </c>
      <c r="J1487" s="19">
        <v>0</v>
      </c>
      <c r="K1487" s="19">
        <v>0</v>
      </c>
      <c r="L1487" s="19">
        <v>0</v>
      </c>
      <c r="M1487" s="19">
        <v>0</v>
      </c>
      <c r="N1487" s="19">
        <v>0</v>
      </c>
      <c r="O1487" s="19">
        <v>0</v>
      </c>
      <c r="P1487" s="66" t="s">
        <v>10500</v>
      </c>
    </row>
    <row r="1488" spans="1:16">
      <c r="A1488" s="98">
        <v>4957</v>
      </c>
      <c r="B1488" s="16" t="s">
        <v>1433</v>
      </c>
      <c r="C1488" s="16" t="s">
        <v>1434</v>
      </c>
      <c r="D1488" s="16" t="s">
        <v>6066</v>
      </c>
      <c r="E1488" s="18">
        <v>45218</v>
      </c>
      <c r="F1488" s="16" t="s">
        <v>5718</v>
      </c>
      <c r="G1488" s="19">
        <v>8224107</v>
      </c>
      <c r="H1488" s="19">
        <v>6579283</v>
      </c>
      <c r="I1488" s="19">
        <v>6579283</v>
      </c>
      <c r="J1488" s="19">
        <v>0</v>
      </c>
      <c r="K1488" s="19">
        <v>0</v>
      </c>
      <c r="L1488" s="19">
        <v>0</v>
      </c>
      <c r="M1488" s="19">
        <v>0</v>
      </c>
      <c r="N1488" s="19">
        <v>0</v>
      </c>
      <c r="O1488" s="19">
        <v>0</v>
      </c>
      <c r="P1488" s="66" t="s">
        <v>10500</v>
      </c>
    </row>
    <row r="1489" spans="1:16">
      <c r="A1489" s="98">
        <v>4958</v>
      </c>
      <c r="B1489" s="16" t="s">
        <v>1433</v>
      </c>
      <c r="C1489" s="16" t="s">
        <v>1434</v>
      </c>
      <c r="D1489" s="16" t="s">
        <v>6068</v>
      </c>
      <c r="E1489" s="18">
        <v>45534</v>
      </c>
      <c r="F1489" s="16" t="s">
        <v>3350</v>
      </c>
      <c r="G1489" s="19">
        <v>8804464</v>
      </c>
      <c r="H1489" s="19">
        <v>6339214</v>
      </c>
      <c r="I1489" s="19">
        <v>6339214</v>
      </c>
      <c r="J1489" s="19">
        <v>0</v>
      </c>
      <c r="K1489" s="19">
        <v>0</v>
      </c>
      <c r="L1489" s="19">
        <v>0</v>
      </c>
      <c r="M1489" s="19">
        <v>0</v>
      </c>
      <c r="N1489" s="19">
        <v>0</v>
      </c>
      <c r="O1489" s="19">
        <v>0</v>
      </c>
      <c r="P1489" s="66" t="s">
        <v>10500</v>
      </c>
    </row>
    <row r="1490" spans="1:16">
      <c r="A1490" s="98">
        <v>4959</v>
      </c>
      <c r="B1490" s="16" t="s">
        <v>1433</v>
      </c>
      <c r="C1490" s="16" t="s">
        <v>1434</v>
      </c>
      <c r="D1490" s="16" t="s">
        <v>6070</v>
      </c>
      <c r="E1490" s="18">
        <v>45260</v>
      </c>
      <c r="F1490" s="16" t="s">
        <v>2985</v>
      </c>
      <c r="G1490" s="19">
        <v>8367000</v>
      </c>
      <c r="H1490" s="19">
        <v>6693600</v>
      </c>
      <c r="I1490" s="19">
        <v>6693600</v>
      </c>
      <c r="J1490" s="19">
        <v>0</v>
      </c>
      <c r="K1490" s="19">
        <v>0</v>
      </c>
      <c r="L1490" s="19">
        <v>0</v>
      </c>
      <c r="M1490" s="19">
        <v>0</v>
      </c>
      <c r="N1490" s="19">
        <v>0</v>
      </c>
      <c r="O1490" s="19">
        <v>0</v>
      </c>
      <c r="P1490" s="66" t="s">
        <v>10500</v>
      </c>
    </row>
    <row r="1491" spans="1:16">
      <c r="A1491" s="98">
        <v>4960</v>
      </c>
      <c r="B1491" s="16" t="s">
        <v>1433</v>
      </c>
      <c r="C1491" s="16" t="s">
        <v>1434</v>
      </c>
      <c r="D1491" s="16" t="s">
        <v>6072</v>
      </c>
      <c r="E1491" s="18">
        <v>45527</v>
      </c>
      <c r="F1491" s="16" t="s">
        <v>6074</v>
      </c>
      <c r="G1491" s="19">
        <v>8634821</v>
      </c>
      <c r="H1491" s="19">
        <v>6907856</v>
      </c>
      <c r="I1491" s="19">
        <v>6907856</v>
      </c>
      <c r="J1491" s="19">
        <v>0</v>
      </c>
      <c r="K1491" s="19">
        <v>0</v>
      </c>
      <c r="L1491" s="19">
        <v>0</v>
      </c>
      <c r="M1491" s="19">
        <v>0</v>
      </c>
      <c r="N1491" s="19">
        <v>0</v>
      </c>
      <c r="O1491" s="19">
        <v>0</v>
      </c>
      <c r="P1491" s="66" t="s">
        <v>10500</v>
      </c>
    </row>
    <row r="1492" spans="1:16">
      <c r="A1492" s="98">
        <v>4961</v>
      </c>
      <c r="B1492" s="16" t="s">
        <v>1433</v>
      </c>
      <c r="C1492" s="16" t="s">
        <v>1434</v>
      </c>
      <c r="D1492" s="16" t="s">
        <v>3555</v>
      </c>
      <c r="E1492" s="18">
        <v>45281</v>
      </c>
      <c r="F1492" s="16" t="s">
        <v>3557</v>
      </c>
      <c r="G1492" s="19">
        <v>8303667</v>
      </c>
      <c r="H1492" s="19">
        <v>5812567</v>
      </c>
      <c r="I1492" s="19">
        <v>5812567</v>
      </c>
      <c r="J1492" s="19">
        <v>0</v>
      </c>
      <c r="K1492" s="19">
        <v>0</v>
      </c>
      <c r="L1492" s="19">
        <v>0</v>
      </c>
      <c r="M1492" s="19">
        <v>0</v>
      </c>
      <c r="N1492" s="19">
        <v>0</v>
      </c>
      <c r="O1492" s="19">
        <v>0</v>
      </c>
      <c r="P1492" s="66" t="s">
        <v>10500</v>
      </c>
    </row>
    <row r="1493" spans="1:16">
      <c r="A1493" s="98">
        <v>4962</v>
      </c>
      <c r="B1493" s="16" t="s">
        <v>1433</v>
      </c>
      <c r="C1493" s="16" t="s">
        <v>1434</v>
      </c>
      <c r="D1493" s="16" t="s">
        <v>6075</v>
      </c>
      <c r="E1493" s="18">
        <v>45493</v>
      </c>
      <c r="F1493" s="16" t="s">
        <v>6077</v>
      </c>
      <c r="G1493" s="19">
        <v>13013393</v>
      </c>
      <c r="H1493" s="19">
        <v>10410717</v>
      </c>
      <c r="I1493" s="19">
        <v>10410717</v>
      </c>
      <c r="J1493" s="19">
        <v>0</v>
      </c>
      <c r="K1493" s="19">
        <v>0</v>
      </c>
      <c r="L1493" s="19">
        <v>0</v>
      </c>
      <c r="M1493" s="19">
        <v>0</v>
      </c>
      <c r="N1493" s="19">
        <v>0</v>
      </c>
      <c r="O1493" s="19">
        <v>0</v>
      </c>
      <c r="P1493" s="66" t="s">
        <v>10500</v>
      </c>
    </row>
    <row r="1494" spans="1:16">
      <c r="A1494" s="98">
        <v>4963</v>
      </c>
      <c r="B1494" s="16" t="s">
        <v>1433</v>
      </c>
      <c r="C1494" s="16" t="s">
        <v>1434</v>
      </c>
      <c r="D1494" s="16" t="s">
        <v>6078</v>
      </c>
      <c r="E1494" s="18">
        <v>45290</v>
      </c>
      <c r="F1494" s="16" t="s">
        <v>4382</v>
      </c>
      <c r="G1494" s="19">
        <v>8325954</v>
      </c>
      <c r="H1494" s="19">
        <v>6660763</v>
      </c>
      <c r="I1494" s="19">
        <v>6660763</v>
      </c>
      <c r="J1494" s="19">
        <v>0</v>
      </c>
      <c r="K1494" s="19">
        <v>0</v>
      </c>
      <c r="L1494" s="19">
        <v>0</v>
      </c>
      <c r="M1494" s="19">
        <v>0</v>
      </c>
      <c r="N1494" s="19">
        <v>0</v>
      </c>
      <c r="O1494" s="19">
        <v>0</v>
      </c>
      <c r="P1494" s="66" t="s">
        <v>10500</v>
      </c>
    </row>
    <row r="1495" spans="1:16">
      <c r="A1495" s="98">
        <v>4964</v>
      </c>
      <c r="B1495" s="16" t="s">
        <v>1433</v>
      </c>
      <c r="C1495" s="16" t="s">
        <v>1434</v>
      </c>
      <c r="D1495" s="16" t="s">
        <v>3439</v>
      </c>
      <c r="E1495" s="18">
        <v>45520</v>
      </c>
      <c r="F1495" s="16" t="s">
        <v>3376</v>
      </c>
      <c r="G1495" s="19">
        <v>8891964</v>
      </c>
      <c r="H1495" s="19">
        <v>7113572</v>
      </c>
      <c r="I1495" s="19">
        <v>7113572</v>
      </c>
      <c r="J1495" s="19">
        <v>0</v>
      </c>
      <c r="K1495" s="19">
        <v>0</v>
      </c>
      <c r="L1495" s="19">
        <v>0</v>
      </c>
      <c r="M1495" s="19">
        <v>0</v>
      </c>
      <c r="N1495" s="19">
        <v>0</v>
      </c>
      <c r="O1495" s="19">
        <v>0</v>
      </c>
      <c r="P1495" s="66" t="s">
        <v>10500</v>
      </c>
    </row>
    <row r="1496" spans="1:16">
      <c r="A1496" s="98">
        <v>4965</v>
      </c>
      <c r="B1496" s="16" t="s">
        <v>1433</v>
      </c>
      <c r="C1496" s="16" t="s">
        <v>1434</v>
      </c>
      <c r="D1496" s="16" t="s">
        <v>6080</v>
      </c>
      <c r="E1496" s="18">
        <v>45322</v>
      </c>
      <c r="F1496" s="16" t="s">
        <v>3629</v>
      </c>
      <c r="G1496" s="19">
        <v>12055800</v>
      </c>
      <c r="H1496" s="19">
        <v>9644640</v>
      </c>
      <c r="I1496" s="19">
        <v>9644640</v>
      </c>
      <c r="J1496" s="19">
        <v>0</v>
      </c>
      <c r="K1496" s="19">
        <v>0</v>
      </c>
      <c r="L1496" s="19">
        <v>0</v>
      </c>
      <c r="M1496" s="19">
        <v>0</v>
      </c>
      <c r="N1496" s="19">
        <v>0</v>
      </c>
      <c r="O1496" s="19">
        <v>0</v>
      </c>
      <c r="P1496" s="66" t="s">
        <v>10500</v>
      </c>
    </row>
    <row r="1497" spans="1:16">
      <c r="A1497" s="98">
        <v>4966</v>
      </c>
      <c r="B1497" s="16" t="s">
        <v>1433</v>
      </c>
      <c r="C1497" s="16" t="s">
        <v>1434</v>
      </c>
      <c r="D1497" s="16" t="s">
        <v>2898</v>
      </c>
      <c r="E1497" s="18">
        <v>45468</v>
      </c>
      <c r="F1497" s="16" t="s">
        <v>2900</v>
      </c>
      <c r="G1497" s="19">
        <v>12901786</v>
      </c>
      <c r="H1497" s="19">
        <v>10321428</v>
      </c>
      <c r="I1497" s="19">
        <v>10321428</v>
      </c>
      <c r="J1497" s="19">
        <v>0</v>
      </c>
      <c r="K1497" s="19">
        <v>0</v>
      </c>
      <c r="L1497" s="19">
        <v>0</v>
      </c>
      <c r="M1497" s="19">
        <v>0</v>
      </c>
      <c r="N1497" s="19">
        <v>0</v>
      </c>
      <c r="O1497" s="19">
        <v>0</v>
      </c>
      <c r="P1497" s="66" t="s">
        <v>10500</v>
      </c>
    </row>
    <row r="1498" spans="1:16">
      <c r="A1498" s="98">
        <v>4967</v>
      </c>
      <c r="B1498" s="16" t="s">
        <v>1433</v>
      </c>
      <c r="C1498" s="16" t="s">
        <v>1475</v>
      </c>
      <c r="D1498" s="16" t="s">
        <v>6082</v>
      </c>
      <c r="E1498" s="18">
        <v>45456</v>
      </c>
      <c r="F1498" s="16" t="s">
        <v>6084</v>
      </c>
      <c r="G1498" s="19">
        <v>8527710</v>
      </c>
      <c r="H1498" s="19">
        <v>6139950</v>
      </c>
      <c r="I1498" s="19">
        <v>6139950</v>
      </c>
      <c r="J1498" s="19">
        <v>0</v>
      </c>
      <c r="K1498" s="19">
        <v>0</v>
      </c>
      <c r="L1498" s="19">
        <v>0</v>
      </c>
      <c r="M1498" s="19">
        <v>0</v>
      </c>
      <c r="N1498" s="19">
        <v>0</v>
      </c>
      <c r="O1498" s="19">
        <v>0</v>
      </c>
      <c r="P1498" s="66" t="s">
        <v>10500</v>
      </c>
    </row>
    <row r="1499" spans="1:16">
      <c r="A1499" s="98">
        <v>4968</v>
      </c>
      <c r="B1499" s="16" t="s">
        <v>1433</v>
      </c>
      <c r="C1499" s="16" t="s">
        <v>1475</v>
      </c>
      <c r="D1499" s="16" t="s">
        <v>3909</v>
      </c>
      <c r="E1499" s="18">
        <v>46000</v>
      </c>
      <c r="F1499" s="16" t="s">
        <v>3086</v>
      </c>
      <c r="G1499" s="19">
        <v>9266700</v>
      </c>
      <c r="H1499" s="19">
        <v>7413360</v>
      </c>
      <c r="I1499" s="19">
        <v>7413360</v>
      </c>
      <c r="J1499" s="19">
        <v>0</v>
      </c>
      <c r="K1499" s="19">
        <v>0</v>
      </c>
      <c r="L1499" s="19">
        <v>0</v>
      </c>
      <c r="M1499" s="19">
        <v>0</v>
      </c>
      <c r="N1499" s="19">
        <v>0</v>
      </c>
      <c r="O1499" s="19">
        <v>0</v>
      </c>
      <c r="P1499" s="66" t="s">
        <v>10500</v>
      </c>
    </row>
    <row r="1500" spans="1:16">
      <c r="A1500" s="98">
        <v>4969</v>
      </c>
      <c r="B1500" s="16" t="s">
        <v>1433</v>
      </c>
      <c r="C1500" s="16" t="s">
        <v>1475</v>
      </c>
      <c r="D1500" s="16" t="s">
        <v>6085</v>
      </c>
      <c r="E1500" s="18">
        <v>45456</v>
      </c>
      <c r="F1500" s="16" t="s">
        <v>4805</v>
      </c>
      <c r="G1500" s="19">
        <v>8572768</v>
      </c>
      <c r="H1500" s="19">
        <v>6858214</v>
      </c>
      <c r="I1500" s="19">
        <v>6858214</v>
      </c>
      <c r="J1500" s="19">
        <v>0</v>
      </c>
      <c r="K1500" s="19">
        <v>0</v>
      </c>
      <c r="L1500" s="19">
        <v>0</v>
      </c>
      <c r="M1500" s="19">
        <v>0</v>
      </c>
      <c r="N1500" s="19">
        <v>0</v>
      </c>
      <c r="O1500" s="19">
        <v>0</v>
      </c>
      <c r="P1500" s="66" t="s">
        <v>10500</v>
      </c>
    </row>
    <row r="1501" spans="1:16">
      <c r="A1501" s="98">
        <v>4970</v>
      </c>
      <c r="B1501" s="16" t="s">
        <v>1433</v>
      </c>
      <c r="C1501" s="16" t="s">
        <v>1475</v>
      </c>
      <c r="D1501" s="16" t="s">
        <v>6087</v>
      </c>
      <c r="E1501" s="18">
        <v>45473</v>
      </c>
      <c r="F1501" s="16" t="s">
        <v>1908</v>
      </c>
      <c r="G1501" s="19">
        <v>8661432</v>
      </c>
      <c r="H1501" s="19">
        <v>6236232</v>
      </c>
      <c r="I1501" s="19">
        <v>6236232</v>
      </c>
      <c r="J1501" s="19">
        <v>0</v>
      </c>
      <c r="K1501" s="19">
        <v>0</v>
      </c>
      <c r="L1501" s="19">
        <v>0</v>
      </c>
      <c r="M1501" s="19">
        <v>0</v>
      </c>
      <c r="N1501" s="19">
        <v>0</v>
      </c>
      <c r="O1501" s="19">
        <v>0</v>
      </c>
      <c r="P1501" s="66" t="s">
        <v>10500</v>
      </c>
    </row>
    <row r="1502" spans="1:16">
      <c r="A1502" s="98">
        <v>4971</v>
      </c>
      <c r="B1502" s="16" t="s">
        <v>1433</v>
      </c>
      <c r="C1502" s="16" t="s">
        <v>1475</v>
      </c>
      <c r="D1502" s="16" t="s">
        <v>6089</v>
      </c>
      <c r="E1502" s="18">
        <v>45558</v>
      </c>
      <c r="F1502" s="16" t="s">
        <v>2742</v>
      </c>
      <c r="G1502" s="19">
        <v>8804464</v>
      </c>
      <c r="H1502" s="19">
        <v>7043572</v>
      </c>
      <c r="I1502" s="19">
        <v>7043572</v>
      </c>
      <c r="J1502" s="19">
        <v>0</v>
      </c>
      <c r="K1502" s="19">
        <v>0</v>
      </c>
      <c r="L1502" s="19">
        <v>0</v>
      </c>
      <c r="M1502" s="19">
        <v>0</v>
      </c>
      <c r="N1502" s="19">
        <v>0</v>
      </c>
      <c r="O1502" s="19">
        <v>0</v>
      </c>
      <c r="P1502" s="66" t="s">
        <v>10500</v>
      </c>
    </row>
    <row r="1503" spans="1:16">
      <c r="A1503" s="98">
        <v>4972</v>
      </c>
      <c r="B1503" s="16" t="s">
        <v>1433</v>
      </c>
      <c r="C1503" s="16" t="s">
        <v>1475</v>
      </c>
      <c r="D1503" s="16" t="s">
        <v>6091</v>
      </c>
      <c r="E1503" s="18">
        <v>45515</v>
      </c>
      <c r="F1503" s="16" t="s">
        <v>6065</v>
      </c>
      <c r="G1503" s="19">
        <v>8794643</v>
      </c>
      <c r="H1503" s="19">
        <v>7035715</v>
      </c>
      <c r="I1503" s="19">
        <v>7035715</v>
      </c>
      <c r="J1503" s="19">
        <v>0</v>
      </c>
      <c r="K1503" s="19">
        <v>0</v>
      </c>
      <c r="L1503" s="19">
        <v>0</v>
      </c>
      <c r="M1503" s="19">
        <v>0</v>
      </c>
      <c r="N1503" s="19">
        <v>0</v>
      </c>
      <c r="O1503" s="19">
        <v>0</v>
      </c>
      <c r="P1503" s="66" t="s">
        <v>10500</v>
      </c>
    </row>
    <row r="1504" spans="1:16">
      <c r="A1504" s="98">
        <v>4973</v>
      </c>
      <c r="B1504" s="16" t="s">
        <v>1433</v>
      </c>
      <c r="C1504" s="16" t="s">
        <v>1475</v>
      </c>
      <c r="D1504" s="16" t="s">
        <v>6093</v>
      </c>
      <c r="E1504" s="18">
        <v>45534</v>
      </c>
      <c r="F1504" s="16" t="s">
        <v>6094</v>
      </c>
      <c r="G1504" s="19">
        <v>12901786</v>
      </c>
      <c r="H1504" s="19">
        <v>10321428</v>
      </c>
      <c r="I1504" s="19">
        <v>10321428</v>
      </c>
      <c r="J1504" s="19">
        <v>0</v>
      </c>
      <c r="K1504" s="19">
        <v>0</v>
      </c>
      <c r="L1504" s="19">
        <v>0</v>
      </c>
      <c r="M1504" s="19">
        <v>0</v>
      </c>
      <c r="N1504" s="19">
        <v>0</v>
      </c>
      <c r="O1504" s="19">
        <v>0</v>
      </c>
      <c r="P1504" s="66" t="s">
        <v>10500</v>
      </c>
    </row>
    <row r="1505" spans="1:16">
      <c r="A1505" s="98">
        <v>4974</v>
      </c>
      <c r="B1505" s="16" t="s">
        <v>1433</v>
      </c>
      <c r="C1505" s="16" t="s">
        <v>1475</v>
      </c>
      <c r="D1505" s="16" t="s">
        <v>6095</v>
      </c>
      <c r="E1505" s="18">
        <v>45473</v>
      </c>
      <c r="F1505" s="16" t="s">
        <v>4210</v>
      </c>
      <c r="G1505" s="19">
        <v>12488821</v>
      </c>
      <c r="H1505" s="19">
        <v>9991056</v>
      </c>
      <c r="I1505" s="19">
        <v>9991056</v>
      </c>
      <c r="J1505" s="19">
        <v>0</v>
      </c>
      <c r="K1505" s="19">
        <v>0</v>
      </c>
      <c r="L1505" s="19">
        <v>0</v>
      </c>
      <c r="M1505" s="19">
        <v>0</v>
      </c>
      <c r="N1505" s="19">
        <v>0</v>
      </c>
      <c r="O1505" s="19">
        <v>0</v>
      </c>
      <c r="P1505" s="66" t="s">
        <v>10500</v>
      </c>
    </row>
    <row r="1506" spans="1:16">
      <c r="A1506" s="98">
        <v>4975</v>
      </c>
      <c r="B1506" s="16" t="s">
        <v>1433</v>
      </c>
      <c r="C1506" s="16" t="s">
        <v>1475</v>
      </c>
      <c r="D1506" s="16" t="s">
        <v>6097</v>
      </c>
      <c r="E1506" s="18">
        <v>45657</v>
      </c>
      <c r="F1506" s="16" t="s">
        <v>6099</v>
      </c>
      <c r="G1506" s="19">
        <v>8691930</v>
      </c>
      <c r="H1506" s="19">
        <v>6953546</v>
      </c>
      <c r="I1506" s="19">
        <v>6953546</v>
      </c>
      <c r="J1506" s="19">
        <v>0</v>
      </c>
      <c r="K1506" s="19">
        <v>0</v>
      </c>
      <c r="L1506" s="19">
        <v>0</v>
      </c>
      <c r="M1506" s="19">
        <v>0</v>
      </c>
      <c r="N1506" s="19">
        <v>0</v>
      </c>
      <c r="O1506" s="19">
        <v>0</v>
      </c>
      <c r="P1506" s="66" t="s">
        <v>10500</v>
      </c>
    </row>
    <row r="1507" spans="1:16">
      <c r="A1507" s="98">
        <v>4976</v>
      </c>
      <c r="B1507" s="16" t="s">
        <v>1433</v>
      </c>
      <c r="C1507" s="16" t="s">
        <v>1475</v>
      </c>
      <c r="D1507" s="16" t="s">
        <v>6100</v>
      </c>
      <c r="E1507" s="18">
        <v>45473</v>
      </c>
      <c r="F1507" s="16" t="s">
        <v>6102</v>
      </c>
      <c r="G1507" s="19">
        <v>8386950</v>
      </c>
      <c r="H1507" s="19">
        <v>6709562</v>
      </c>
      <c r="I1507" s="19">
        <v>6709562</v>
      </c>
      <c r="J1507" s="19">
        <v>0</v>
      </c>
      <c r="K1507" s="19">
        <v>0</v>
      </c>
      <c r="L1507" s="19">
        <v>0</v>
      </c>
      <c r="M1507" s="19">
        <v>0</v>
      </c>
      <c r="N1507" s="19">
        <v>0</v>
      </c>
      <c r="O1507" s="19">
        <v>0</v>
      </c>
      <c r="P1507" s="66" t="s">
        <v>10500</v>
      </c>
    </row>
    <row r="1508" spans="1:16">
      <c r="A1508" s="98">
        <v>4977</v>
      </c>
      <c r="B1508" s="16" t="s">
        <v>1433</v>
      </c>
      <c r="C1508" s="16" t="s">
        <v>1475</v>
      </c>
      <c r="D1508" s="16" t="s">
        <v>6103</v>
      </c>
      <c r="E1508" s="18">
        <v>45576</v>
      </c>
      <c r="F1508" s="16" t="s">
        <v>6105</v>
      </c>
      <c r="G1508" s="19">
        <v>9151786</v>
      </c>
      <c r="H1508" s="19">
        <v>7321428</v>
      </c>
      <c r="I1508" s="19">
        <v>7321428</v>
      </c>
      <c r="J1508" s="19">
        <v>0</v>
      </c>
      <c r="K1508" s="19">
        <v>0</v>
      </c>
      <c r="L1508" s="19">
        <v>0</v>
      </c>
      <c r="M1508" s="19">
        <v>0</v>
      </c>
      <c r="N1508" s="19">
        <v>0</v>
      </c>
      <c r="O1508" s="19">
        <v>0</v>
      </c>
      <c r="P1508" s="66" t="s">
        <v>10500</v>
      </c>
    </row>
    <row r="1509" spans="1:16">
      <c r="A1509" s="98">
        <v>4978</v>
      </c>
      <c r="B1509" s="16" t="s">
        <v>1433</v>
      </c>
      <c r="C1509" s="16" t="s">
        <v>1475</v>
      </c>
      <c r="D1509" s="16" t="s">
        <v>6106</v>
      </c>
      <c r="E1509" s="18">
        <v>45777</v>
      </c>
      <c r="F1509" s="16" t="s">
        <v>3903</v>
      </c>
      <c r="G1509" s="19">
        <v>13569643</v>
      </c>
      <c r="H1509" s="19">
        <v>10177232</v>
      </c>
      <c r="I1509" s="19">
        <v>10177232</v>
      </c>
      <c r="J1509" s="19">
        <v>0</v>
      </c>
      <c r="K1509" s="19">
        <v>0</v>
      </c>
      <c r="L1509" s="19">
        <v>0</v>
      </c>
      <c r="M1509" s="19">
        <v>0</v>
      </c>
      <c r="N1509" s="19">
        <v>0</v>
      </c>
      <c r="O1509" s="19">
        <v>0</v>
      </c>
      <c r="P1509" s="66" t="s">
        <v>10500</v>
      </c>
    </row>
    <row r="1510" spans="1:16">
      <c r="A1510" s="98">
        <v>4979</v>
      </c>
      <c r="B1510" s="16" t="s">
        <v>1433</v>
      </c>
      <c r="C1510" s="16" t="s">
        <v>1475</v>
      </c>
      <c r="D1510" s="16" t="s">
        <v>6108</v>
      </c>
      <c r="E1510" s="18">
        <v>45473</v>
      </c>
      <c r="F1510" s="16" t="s">
        <v>5447</v>
      </c>
      <c r="G1510" s="19">
        <v>8616071</v>
      </c>
      <c r="H1510" s="19">
        <v>6892857</v>
      </c>
      <c r="I1510" s="19">
        <v>6892857</v>
      </c>
      <c r="J1510" s="19">
        <v>0</v>
      </c>
      <c r="K1510" s="19">
        <v>0</v>
      </c>
      <c r="L1510" s="19">
        <v>0</v>
      </c>
      <c r="M1510" s="19">
        <v>0</v>
      </c>
      <c r="N1510" s="19">
        <v>0</v>
      </c>
      <c r="O1510" s="19">
        <v>0</v>
      </c>
      <c r="P1510" s="66" t="s">
        <v>10500</v>
      </c>
    </row>
    <row r="1511" spans="1:16">
      <c r="A1511" s="98">
        <v>4980</v>
      </c>
      <c r="B1511" s="16" t="s">
        <v>1433</v>
      </c>
      <c r="C1511" s="16" t="s">
        <v>1475</v>
      </c>
      <c r="D1511" s="16" t="s">
        <v>6110</v>
      </c>
      <c r="E1511" s="18">
        <v>45453</v>
      </c>
      <c r="F1511" s="16" t="s">
        <v>6065</v>
      </c>
      <c r="G1511" s="19">
        <v>12733036</v>
      </c>
      <c r="H1511" s="19">
        <v>10186428</v>
      </c>
      <c r="I1511" s="19">
        <v>10186428</v>
      </c>
      <c r="J1511" s="19">
        <v>0</v>
      </c>
      <c r="K1511" s="19">
        <v>0</v>
      </c>
      <c r="L1511" s="19">
        <v>0</v>
      </c>
      <c r="M1511" s="19">
        <v>0</v>
      </c>
      <c r="N1511" s="19">
        <v>0</v>
      </c>
      <c r="O1511" s="19">
        <v>0</v>
      </c>
      <c r="P1511" s="66" t="s">
        <v>10500</v>
      </c>
    </row>
    <row r="1512" spans="1:16">
      <c r="A1512" s="98">
        <v>4981</v>
      </c>
      <c r="B1512" s="16" t="s">
        <v>1433</v>
      </c>
      <c r="C1512" s="16" t="s">
        <v>1475</v>
      </c>
      <c r="D1512" s="16" t="s">
        <v>6112</v>
      </c>
      <c r="E1512" s="18">
        <v>45593</v>
      </c>
      <c r="F1512" s="16" t="s">
        <v>2742</v>
      </c>
      <c r="G1512" s="19">
        <v>9196429</v>
      </c>
      <c r="H1512" s="19">
        <v>7357143</v>
      </c>
      <c r="I1512" s="19">
        <v>7357143</v>
      </c>
      <c r="J1512" s="19">
        <v>0</v>
      </c>
      <c r="K1512" s="19">
        <v>0</v>
      </c>
      <c r="L1512" s="19">
        <v>0</v>
      </c>
      <c r="M1512" s="19">
        <v>0</v>
      </c>
      <c r="N1512" s="19">
        <v>0</v>
      </c>
      <c r="O1512" s="19">
        <v>0</v>
      </c>
      <c r="P1512" s="66" t="s">
        <v>10500</v>
      </c>
    </row>
    <row r="1513" spans="1:16">
      <c r="A1513" s="98">
        <v>4982</v>
      </c>
      <c r="B1513" s="16" t="s">
        <v>1433</v>
      </c>
      <c r="C1513" s="16" t="s">
        <v>1475</v>
      </c>
      <c r="D1513" s="16" t="s">
        <v>6114</v>
      </c>
      <c r="E1513" s="18">
        <v>45622</v>
      </c>
      <c r="F1513" s="16" t="s">
        <v>6116</v>
      </c>
      <c r="G1513" s="19">
        <v>13438848</v>
      </c>
      <c r="H1513" s="19">
        <v>10751078</v>
      </c>
      <c r="I1513" s="19">
        <v>10751078</v>
      </c>
      <c r="J1513" s="19">
        <v>0</v>
      </c>
      <c r="K1513" s="19">
        <v>0</v>
      </c>
      <c r="L1513" s="19">
        <v>0</v>
      </c>
      <c r="M1513" s="19">
        <v>0</v>
      </c>
      <c r="N1513" s="19">
        <v>0</v>
      </c>
      <c r="O1513" s="19">
        <v>0</v>
      </c>
      <c r="P1513" s="66" t="s">
        <v>10500</v>
      </c>
    </row>
    <row r="1514" spans="1:16">
      <c r="A1514" s="98">
        <v>4983</v>
      </c>
      <c r="B1514" s="16" t="s">
        <v>1433</v>
      </c>
      <c r="C1514" s="16" t="s">
        <v>1475</v>
      </c>
      <c r="D1514" s="16" t="s">
        <v>6117</v>
      </c>
      <c r="E1514" s="18">
        <v>45530</v>
      </c>
      <c r="F1514" s="16" t="s">
        <v>3438</v>
      </c>
      <c r="G1514" s="19">
        <v>8982883</v>
      </c>
      <c r="H1514" s="19">
        <v>7186305</v>
      </c>
      <c r="I1514" s="19">
        <v>7186305</v>
      </c>
      <c r="J1514" s="19">
        <v>0</v>
      </c>
      <c r="K1514" s="19">
        <v>0</v>
      </c>
      <c r="L1514" s="19">
        <v>0</v>
      </c>
      <c r="M1514" s="19">
        <v>0</v>
      </c>
      <c r="N1514" s="19">
        <v>0</v>
      </c>
      <c r="O1514" s="19">
        <v>0</v>
      </c>
      <c r="P1514" s="66" t="s">
        <v>10500</v>
      </c>
    </row>
    <row r="1515" spans="1:16">
      <c r="A1515" s="98">
        <v>4984</v>
      </c>
      <c r="B1515" s="16" t="s">
        <v>1433</v>
      </c>
      <c r="C1515" s="16" t="s">
        <v>1475</v>
      </c>
      <c r="D1515" s="16" t="s">
        <v>6119</v>
      </c>
      <c r="E1515" s="18">
        <v>45456</v>
      </c>
      <c r="F1515" s="16" t="s">
        <v>6065</v>
      </c>
      <c r="G1515" s="19">
        <v>13286850</v>
      </c>
      <c r="H1515" s="19">
        <v>9761766</v>
      </c>
      <c r="I1515" s="19">
        <v>9761766</v>
      </c>
      <c r="J1515" s="19">
        <v>0</v>
      </c>
      <c r="K1515" s="19">
        <v>0</v>
      </c>
      <c r="L1515" s="19">
        <v>0</v>
      </c>
      <c r="M1515" s="19">
        <v>0</v>
      </c>
      <c r="N1515" s="19">
        <v>0</v>
      </c>
      <c r="O1515" s="19">
        <v>0</v>
      </c>
      <c r="P1515" s="66" t="s">
        <v>10500</v>
      </c>
    </row>
    <row r="1516" spans="1:16">
      <c r="A1516" s="98">
        <v>4985</v>
      </c>
      <c r="B1516" s="16" t="s">
        <v>1433</v>
      </c>
      <c r="C1516" s="16" t="s">
        <v>1475</v>
      </c>
      <c r="D1516" s="16" t="s">
        <v>6121</v>
      </c>
      <c r="E1516" s="18">
        <v>45472</v>
      </c>
      <c r="F1516" s="16" t="s">
        <v>2418</v>
      </c>
      <c r="G1516" s="19">
        <v>12488790</v>
      </c>
      <c r="H1516" s="19">
        <v>9991035</v>
      </c>
      <c r="I1516" s="19">
        <v>9991035</v>
      </c>
      <c r="J1516" s="19">
        <v>0</v>
      </c>
      <c r="K1516" s="19">
        <v>0</v>
      </c>
      <c r="L1516" s="19">
        <v>0</v>
      </c>
      <c r="M1516" s="19">
        <v>0</v>
      </c>
      <c r="N1516" s="19">
        <v>0</v>
      </c>
      <c r="O1516" s="19">
        <v>0</v>
      </c>
      <c r="P1516" s="66" t="s">
        <v>10500</v>
      </c>
    </row>
    <row r="1517" spans="1:16">
      <c r="A1517" s="98">
        <v>4986</v>
      </c>
      <c r="B1517" s="16" t="s">
        <v>1433</v>
      </c>
      <c r="C1517" s="16" t="s">
        <v>1475</v>
      </c>
      <c r="D1517" s="16" t="s">
        <v>6123</v>
      </c>
      <c r="E1517" s="18">
        <v>45575</v>
      </c>
      <c r="F1517" s="16" t="s">
        <v>5442</v>
      </c>
      <c r="G1517" s="19">
        <v>8809230</v>
      </c>
      <c r="H1517" s="19">
        <v>7047386</v>
      </c>
      <c r="I1517" s="19">
        <v>7047386</v>
      </c>
      <c r="J1517" s="19">
        <v>0</v>
      </c>
      <c r="K1517" s="19">
        <v>0</v>
      </c>
      <c r="L1517" s="19">
        <v>0</v>
      </c>
      <c r="M1517" s="19">
        <v>0</v>
      </c>
      <c r="N1517" s="19">
        <v>0</v>
      </c>
      <c r="O1517" s="19">
        <v>0</v>
      </c>
      <c r="P1517" s="66" t="s">
        <v>10500</v>
      </c>
    </row>
    <row r="1518" spans="1:16">
      <c r="A1518" s="98">
        <v>4987</v>
      </c>
      <c r="B1518" s="16" t="s">
        <v>1433</v>
      </c>
      <c r="C1518" s="16" t="s">
        <v>1475</v>
      </c>
      <c r="D1518" s="16" t="s">
        <v>6125</v>
      </c>
      <c r="E1518" s="18">
        <v>45521</v>
      </c>
      <c r="F1518" s="16" t="s">
        <v>4805</v>
      </c>
      <c r="G1518" s="19">
        <v>9151786</v>
      </c>
      <c r="H1518" s="19">
        <v>7321428</v>
      </c>
      <c r="I1518" s="19">
        <v>7321428</v>
      </c>
      <c r="J1518" s="19">
        <v>0</v>
      </c>
      <c r="K1518" s="19">
        <v>0</v>
      </c>
      <c r="L1518" s="19">
        <v>0</v>
      </c>
      <c r="M1518" s="19">
        <v>0</v>
      </c>
      <c r="N1518" s="19">
        <v>0</v>
      </c>
      <c r="O1518" s="19">
        <v>0</v>
      </c>
      <c r="P1518" s="66" t="s">
        <v>10500</v>
      </c>
    </row>
    <row r="1519" spans="1:16">
      <c r="A1519" s="98">
        <v>4988</v>
      </c>
      <c r="B1519" s="16" t="s">
        <v>1433</v>
      </c>
      <c r="C1519" s="16" t="s">
        <v>1475</v>
      </c>
      <c r="D1519" s="16" t="s">
        <v>6127</v>
      </c>
      <c r="E1519" s="18">
        <v>45462</v>
      </c>
      <c r="F1519" s="16" t="s">
        <v>6094</v>
      </c>
      <c r="G1519" s="19">
        <v>12947321</v>
      </c>
      <c r="H1519" s="19">
        <v>10357856</v>
      </c>
      <c r="I1519" s="19">
        <v>10357856</v>
      </c>
      <c r="J1519" s="19">
        <v>0</v>
      </c>
      <c r="K1519" s="19">
        <v>0</v>
      </c>
      <c r="L1519" s="19">
        <v>0</v>
      </c>
      <c r="M1519" s="19">
        <v>0</v>
      </c>
      <c r="N1519" s="19">
        <v>0</v>
      </c>
      <c r="O1519" s="19">
        <v>0</v>
      </c>
      <c r="P1519" s="66" t="s">
        <v>10500</v>
      </c>
    </row>
    <row r="1520" spans="1:16">
      <c r="A1520" s="98">
        <v>4989</v>
      </c>
      <c r="B1520" s="16" t="s">
        <v>1433</v>
      </c>
      <c r="C1520" s="16" t="s">
        <v>1475</v>
      </c>
      <c r="D1520" s="16" t="s">
        <v>6129</v>
      </c>
      <c r="E1520" s="18">
        <v>45456</v>
      </c>
      <c r="F1520" s="16" t="s">
        <v>2582</v>
      </c>
      <c r="G1520" s="19">
        <v>9062598</v>
      </c>
      <c r="H1520" s="19">
        <v>7250080</v>
      </c>
      <c r="I1520" s="19">
        <v>7250080</v>
      </c>
      <c r="J1520" s="19">
        <v>0</v>
      </c>
      <c r="K1520" s="19">
        <v>0</v>
      </c>
      <c r="L1520" s="19">
        <v>0</v>
      </c>
      <c r="M1520" s="19">
        <v>0</v>
      </c>
      <c r="N1520" s="19">
        <v>0</v>
      </c>
      <c r="O1520" s="19">
        <v>0</v>
      </c>
      <c r="P1520" s="66" t="s">
        <v>10500</v>
      </c>
    </row>
    <row r="1521" spans="1:16">
      <c r="A1521" s="98">
        <v>4990</v>
      </c>
      <c r="B1521" s="16" t="s">
        <v>1433</v>
      </c>
      <c r="C1521" s="16" t="s">
        <v>1475</v>
      </c>
      <c r="D1521" s="16" t="s">
        <v>6131</v>
      </c>
      <c r="E1521" s="18">
        <v>45673</v>
      </c>
      <c r="F1521" s="16" t="s">
        <v>4210</v>
      </c>
      <c r="G1521" s="19">
        <v>13348214</v>
      </c>
      <c r="H1521" s="19">
        <v>10678572</v>
      </c>
      <c r="I1521" s="19">
        <v>10678572</v>
      </c>
      <c r="J1521" s="19">
        <v>0</v>
      </c>
      <c r="K1521" s="19">
        <v>0</v>
      </c>
      <c r="L1521" s="19">
        <v>0</v>
      </c>
      <c r="M1521" s="19">
        <v>0</v>
      </c>
      <c r="N1521" s="19">
        <v>0</v>
      </c>
      <c r="O1521" s="19">
        <v>0</v>
      </c>
      <c r="P1521" s="66" t="s">
        <v>10500</v>
      </c>
    </row>
    <row r="1522" spans="1:16">
      <c r="A1522" s="98">
        <v>4991</v>
      </c>
      <c r="B1522" s="16" t="s">
        <v>1433</v>
      </c>
      <c r="C1522" s="16" t="s">
        <v>1475</v>
      </c>
      <c r="D1522" s="16" t="s">
        <v>6133</v>
      </c>
      <c r="E1522" s="18">
        <v>45926</v>
      </c>
      <c r="F1522" s="16" t="s">
        <v>1872</v>
      </c>
      <c r="G1522" s="19">
        <v>9551786</v>
      </c>
      <c r="H1522" s="19">
        <v>6686250</v>
      </c>
      <c r="I1522" s="19">
        <v>6686250</v>
      </c>
      <c r="J1522" s="19">
        <v>0</v>
      </c>
      <c r="K1522" s="19">
        <v>0</v>
      </c>
      <c r="L1522" s="19">
        <v>0</v>
      </c>
      <c r="M1522" s="19">
        <v>0</v>
      </c>
      <c r="N1522" s="19">
        <v>0</v>
      </c>
      <c r="O1522" s="19">
        <v>0</v>
      </c>
      <c r="P1522" s="66" t="s">
        <v>10500</v>
      </c>
    </row>
    <row r="1523" spans="1:16">
      <c r="A1523" s="98">
        <v>4992</v>
      </c>
      <c r="B1523" s="16" t="s">
        <v>1433</v>
      </c>
      <c r="C1523" s="16" t="s">
        <v>1475</v>
      </c>
      <c r="D1523" s="16" t="s">
        <v>6135</v>
      </c>
      <c r="E1523" s="18">
        <v>45532</v>
      </c>
      <c r="F1523" s="16" t="s">
        <v>2801</v>
      </c>
      <c r="G1523" s="19">
        <v>8885475</v>
      </c>
      <c r="H1523" s="19">
        <v>7108383</v>
      </c>
      <c r="I1523" s="19">
        <v>7108383</v>
      </c>
      <c r="J1523" s="19">
        <v>0</v>
      </c>
      <c r="K1523" s="19">
        <v>0</v>
      </c>
      <c r="L1523" s="19">
        <v>0</v>
      </c>
      <c r="M1523" s="19">
        <v>0</v>
      </c>
      <c r="N1523" s="19">
        <v>0</v>
      </c>
      <c r="O1523" s="19">
        <v>0</v>
      </c>
      <c r="P1523" s="66" t="s">
        <v>10500</v>
      </c>
    </row>
    <row r="1524" spans="1:16">
      <c r="A1524" s="98">
        <v>4993</v>
      </c>
      <c r="B1524" s="16" t="s">
        <v>1433</v>
      </c>
      <c r="C1524" s="16" t="s">
        <v>1475</v>
      </c>
      <c r="D1524" s="16" t="s">
        <v>6137</v>
      </c>
      <c r="E1524" s="18">
        <v>45473</v>
      </c>
      <c r="F1524" s="16" t="s">
        <v>2582</v>
      </c>
      <c r="G1524" s="19">
        <v>8817441</v>
      </c>
      <c r="H1524" s="19">
        <v>7053953</v>
      </c>
      <c r="I1524" s="19">
        <v>7053953</v>
      </c>
      <c r="J1524" s="19">
        <v>0</v>
      </c>
      <c r="K1524" s="19">
        <v>0</v>
      </c>
      <c r="L1524" s="19">
        <v>0</v>
      </c>
      <c r="M1524" s="19">
        <v>0</v>
      </c>
      <c r="N1524" s="19">
        <v>0</v>
      </c>
      <c r="O1524" s="19">
        <v>0</v>
      </c>
      <c r="P1524" s="66" t="s">
        <v>10500</v>
      </c>
    </row>
    <row r="1525" spans="1:16">
      <c r="A1525" s="98">
        <v>4994</v>
      </c>
      <c r="B1525" s="16" t="s">
        <v>1433</v>
      </c>
      <c r="C1525" s="16" t="s">
        <v>1475</v>
      </c>
      <c r="D1525" s="16" t="s">
        <v>6139</v>
      </c>
      <c r="E1525" s="18">
        <v>45456</v>
      </c>
      <c r="F1525" s="16" t="s">
        <v>1396</v>
      </c>
      <c r="G1525" s="19">
        <v>13358037</v>
      </c>
      <c r="H1525" s="19">
        <v>10018527</v>
      </c>
      <c r="I1525" s="19">
        <v>10018527</v>
      </c>
      <c r="J1525" s="19">
        <v>0</v>
      </c>
      <c r="K1525" s="19">
        <v>0</v>
      </c>
      <c r="L1525" s="19">
        <v>0</v>
      </c>
      <c r="M1525" s="19">
        <v>0</v>
      </c>
      <c r="N1525" s="19">
        <v>0</v>
      </c>
      <c r="O1525" s="19">
        <v>0</v>
      </c>
      <c r="P1525" s="66" t="s">
        <v>10500</v>
      </c>
    </row>
    <row r="1526" spans="1:16">
      <c r="A1526" s="98">
        <v>4995</v>
      </c>
      <c r="B1526" s="16" t="s">
        <v>1433</v>
      </c>
      <c r="C1526" s="16" t="s">
        <v>1475</v>
      </c>
      <c r="D1526" s="16" t="s">
        <v>6141</v>
      </c>
      <c r="E1526" s="18">
        <v>45499</v>
      </c>
      <c r="F1526" s="16" t="s">
        <v>2418</v>
      </c>
      <c r="G1526" s="19">
        <v>13439670</v>
      </c>
      <c r="H1526" s="19">
        <v>9051205</v>
      </c>
      <c r="I1526" s="19">
        <v>9051205</v>
      </c>
      <c r="J1526" s="19">
        <v>0</v>
      </c>
      <c r="K1526" s="19">
        <v>0</v>
      </c>
      <c r="L1526" s="19">
        <v>0</v>
      </c>
      <c r="M1526" s="19">
        <v>0</v>
      </c>
      <c r="N1526" s="19">
        <v>0</v>
      </c>
      <c r="O1526" s="19">
        <v>0</v>
      </c>
      <c r="P1526" s="66" t="s">
        <v>10500</v>
      </c>
    </row>
    <row r="1527" spans="1:16">
      <c r="A1527" s="98">
        <v>4996</v>
      </c>
      <c r="B1527" s="16" t="s">
        <v>1433</v>
      </c>
      <c r="C1527" s="16" t="s">
        <v>1475</v>
      </c>
      <c r="D1527" s="16" t="s">
        <v>6143</v>
      </c>
      <c r="E1527" s="18">
        <v>45456</v>
      </c>
      <c r="F1527" s="16" t="s">
        <v>6084</v>
      </c>
      <c r="G1527" s="19">
        <v>8738850</v>
      </c>
      <c r="H1527" s="19">
        <v>6335668</v>
      </c>
      <c r="I1527" s="19">
        <v>6335668</v>
      </c>
      <c r="J1527" s="19">
        <v>0</v>
      </c>
      <c r="K1527" s="19">
        <v>0</v>
      </c>
      <c r="L1527" s="19">
        <v>0</v>
      </c>
      <c r="M1527" s="19">
        <v>0</v>
      </c>
      <c r="N1527" s="19">
        <v>0</v>
      </c>
      <c r="O1527" s="19">
        <v>0</v>
      </c>
      <c r="P1527" s="66" t="s">
        <v>10500</v>
      </c>
    </row>
    <row r="1528" spans="1:16">
      <c r="A1528" s="98">
        <v>4997</v>
      </c>
      <c r="B1528" s="16" t="s">
        <v>1433</v>
      </c>
      <c r="C1528" s="16" t="s">
        <v>1475</v>
      </c>
      <c r="D1528" s="16" t="s">
        <v>6145</v>
      </c>
      <c r="E1528" s="18">
        <v>45471</v>
      </c>
      <c r="F1528" s="16" t="s">
        <v>2335</v>
      </c>
      <c r="G1528" s="19">
        <v>8257920</v>
      </c>
      <c r="H1528" s="19">
        <v>6193440</v>
      </c>
      <c r="I1528" s="19">
        <v>6193440</v>
      </c>
      <c r="J1528" s="19">
        <v>0</v>
      </c>
      <c r="K1528" s="19">
        <v>0</v>
      </c>
      <c r="L1528" s="19">
        <v>0</v>
      </c>
      <c r="M1528" s="19">
        <v>0</v>
      </c>
      <c r="N1528" s="19">
        <v>0</v>
      </c>
      <c r="O1528" s="19">
        <v>0</v>
      </c>
      <c r="P1528" s="66" t="s">
        <v>10500</v>
      </c>
    </row>
    <row r="1529" spans="1:16">
      <c r="A1529" s="98">
        <v>4998</v>
      </c>
      <c r="B1529" s="16" t="s">
        <v>1433</v>
      </c>
      <c r="C1529" s="16" t="s">
        <v>1475</v>
      </c>
      <c r="D1529" s="16" t="s">
        <v>6147</v>
      </c>
      <c r="E1529" s="18">
        <v>45473</v>
      </c>
      <c r="F1529" s="16" t="s">
        <v>3957</v>
      </c>
      <c r="G1529" s="19">
        <v>12857256</v>
      </c>
      <c r="H1529" s="19">
        <v>9642942</v>
      </c>
      <c r="I1529" s="19">
        <v>9642942</v>
      </c>
      <c r="J1529" s="19">
        <v>0</v>
      </c>
      <c r="K1529" s="19">
        <v>0</v>
      </c>
      <c r="L1529" s="19">
        <v>0</v>
      </c>
      <c r="M1529" s="19">
        <v>0</v>
      </c>
      <c r="N1529" s="19">
        <v>0</v>
      </c>
      <c r="O1529" s="19">
        <v>0</v>
      </c>
      <c r="P1529" s="66" t="s">
        <v>10500</v>
      </c>
    </row>
    <row r="1530" spans="1:16">
      <c r="A1530" s="98">
        <v>4999</v>
      </c>
      <c r="B1530" s="16" t="s">
        <v>1433</v>
      </c>
      <c r="C1530" s="16" t="s">
        <v>1475</v>
      </c>
      <c r="D1530" s="16" t="s">
        <v>6149</v>
      </c>
      <c r="E1530" s="18">
        <v>45521</v>
      </c>
      <c r="F1530" s="16" t="s">
        <v>1371</v>
      </c>
      <c r="G1530" s="19">
        <v>8621550</v>
      </c>
      <c r="H1530" s="19">
        <v>6897242</v>
      </c>
      <c r="I1530" s="19">
        <v>6897242</v>
      </c>
      <c r="J1530" s="19">
        <v>0</v>
      </c>
      <c r="K1530" s="19">
        <v>0</v>
      </c>
      <c r="L1530" s="19">
        <v>0</v>
      </c>
      <c r="M1530" s="19">
        <v>0</v>
      </c>
      <c r="N1530" s="19">
        <v>0</v>
      </c>
      <c r="O1530" s="19">
        <v>0</v>
      </c>
      <c r="P1530" s="66" t="s">
        <v>10500</v>
      </c>
    </row>
    <row r="1531" spans="1:16">
      <c r="A1531" s="98">
        <v>5000</v>
      </c>
      <c r="B1531" s="16" t="s">
        <v>1433</v>
      </c>
      <c r="C1531" s="16" t="s">
        <v>1475</v>
      </c>
      <c r="D1531" s="16" t="s">
        <v>6151</v>
      </c>
      <c r="E1531" s="18">
        <v>45577</v>
      </c>
      <c r="F1531" s="16" t="s">
        <v>1908</v>
      </c>
      <c r="G1531" s="19">
        <v>8975357</v>
      </c>
      <c r="H1531" s="19">
        <v>7180286</v>
      </c>
      <c r="I1531" s="19">
        <v>7180286</v>
      </c>
      <c r="J1531" s="19">
        <v>0</v>
      </c>
      <c r="K1531" s="19">
        <v>0</v>
      </c>
      <c r="L1531" s="19">
        <v>0</v>
      </c>
      <c r="M1531" s="19">
        <v>0</v>
      </c>
      <c r="N1531" s="19">
        <v>0</v>
      </c>
      <c r="O1531" s="19">
        <v>0</v>
      </c>
      <c r="P1531" s="66" t="s">
        <v>10500</v>
      </c>
    </row>
    <row r="1532" spans="1:16">
      <c r="A1532" s="98">
        <v>5001</v>
      </c>
      <c r="B1532" s="16" t="s">
        <v>1433</v>
      </c>
      <c r="C1532" s="16" t="s">
        <v>1475</v>
      </c>
      <c r="D1532" s="16" t="s">
        <v>6153</v>
      </c>
      <c r="E1532" s="18">
        <v>45580</v>
      </c>
      <c r="F1532" s="16" t="s">
        <v>1908</v>
      </c>
      <c r="G1532" s="19">
        <v>9241071</v>
      </c>
      <c r="H1532" s="19">
        <v>7023214</v>
      </c>
      <c r="I1532" s="19">
        <v>7023214</v>
      </c>
      <c r="J1532" s="19">
        <v>0</v>
      </c>
      <c r="K1532" s="19">
        <v>0</v>
      </c>
      <c r="L1532" s="19">
        <v>0</v>
      </c>
      <c r="M1532" s="19">
        <v>0</v>
      </c>
      <c r="N1532" s="19">
        <v>0</v>
      </c>
      <c r="O1532" s="19">
        <v>0</v>
      </c>
      <c r="P1532" s="66" t="s">
        <v>10500</v>
      </c>
    </row>
    <row r="1533" spans="1:16">
      <c r="A1533" s="98">
        <v>5002</v>
      </c>
      <c r="B1533" s="16" t="s">
        <v>1433</v>
      </c>
      <c r="C1533" s="16" t="s">
        <v>1475</v>
      </c>
      <c r="D1533" s="16" t="s">
        <v>3466</v>
      </c>
      <c r="E1533" s="18">
        <v>45626</v>
      </c>
      <c r="F1533" s="16" t="s">
        <v>1712</v>
      </c>
      <c r="G1533" s="19">
        <v>8660715</v>
      </c>
      <c r="H1533" s="19">
        <v>6928573</v>
      </c>
      <c r="I1533" s="19">
        <v>6928573</v>
      </c>
      <c r="J1533" s="19">
        <v>0</v>
      </c>
      <c r="K1533" s="19">
        <v>0</v>
      </c>
      <c r="L1533" s="19">
        <v>0</v>
      </c>
      <c r="M1533" s="19">
        <v>0</v>
      </c>
      <c r="N1533" s="19">
        <v>0</v>
      </c>
      <c r="O1533" s="19">
        <v>0</v>
      </c>
      <c r="P1533" s="66" t="s">
        <v>10500</v>
      </c>
    </row>
    <row r="1534" spans="1:16">
      <c r="A1534" s="98">
        <v>5003</v>
      </c>
      <c r="B1534" s="16" t="s">
        <v>1433</v>
      </c>
      <c r="C1534" s="16" t="s">
        <v>1475</v>
      </c>
      <c r="D1534" s="16" t="s">
        <v>6155</v>
      </c>
      <c r="E1534" s="18">
        <v>45534</v>
      </c>
      <c r="F1534" s="16" t="s">
        <v>1702</v>
      </c>
      <c r="G1534" s="19">
        <v>13918919</v>
      </c>
      <c r="H1534" s="19">
        <v>10021622</v>
      </c>
      <c r="I1534" s="19">
        <v>10021622</v>
      </c>
      <c r="J1534" s="19">
        <v>0</v>
      </c>
      <c r="K1534" s="19">
        <v>0</v>
      </c>
      <c r="L1534" s="19">
        <v>0</v>
      </c>
      <c r="M1534" s="19">
        <v>0</v>
      </c>
      <c r="N1534" s="19">
        <v>0</v>
      </c>
      <c r="O1534" s="19">
        <v>0</v>
      </c>
      <c r="P1534" s="66" t="s">
        <v>10500</v>
      </c>
    </row>
    <row r="1535" spans="1:16">
      <c r="A1535" s="98">
        <v>5004</v>
      </c>
      <c r="B1535" s="16" t="s">
        <v>1433</v>
      </c>
      <c r="C1535" s="16" t="s">
        <v>1475</v>
      </c>
      <c r="D1535" s="16" t="s">
        <v>6157</v>
      </c>
      <c r="E1535" s="18">
        <v>45456</v>
      </c>
      <c r="F1535" s="16" t="s">
        <v>2418</v>
      </c>
      <c r="G1535" s="19">
        <v>13080357</v>
      </c>
      <c r="H1535" s="19">
        <v>10464285</v>
      </c>
      <c r="I1535" s="19">
        <v>10464285</v>
      </c>
      <c r="J1535" s="19">
        <v>0</v>
      </c>
      <c r="K1535" s="19">
        <v>0</v>
      </c>
      <c r="L1535" s="19">
        <v>0</v>
      </c>
      <c r="M1535" s="19">
        <v>0</v>
      </c>
      <c r="N1535" s="19">
        <v>0</v>
      </c>
      <c r="O1535" s="19">
        <v>0</v>
      </c>
      <c r="P1535" s="66" t="s">
        <v>10500</v>
      </c>
    </row>
    <row r="1536" spans="1:16">
      <c r="A1536" s="98">
        <v>5005</v>
      </c>
      <c r="B1536" s="16" t="s">
        <v>1433</v>
      </c>
      <c r="C1536" s="16" t="s">
        <v>1475</v>
      </c>
      <c r="D1536" s="16" t="s">
        <v>6159</v>
      </c>
      <c r="E1536" s="18">
        <v>45470</v>
      </c>
      <c r="F1536" s="16" t="s">
        <v>2418</v>
      </c>
      <c r="G1536" s="19">
        <v>8328300</v>
      </c>
      <c r="H1536" s="19">
        <v>6246225</v>
      </c>
      <c r="I1536" s="19">
        <v>6246225</v>
      </c>
      <c r="J1536" s="19">
        <v>0</v>
      </c>
      <c r="K1536" s="19">
        <v>0</v>
      </c>
      <c r="L1536" s="19">
        <v>0</v>
      </c>
      <c r="M1536" s="19">
        <v>0</v>
      </c>
      <c r="N1536" s="19">
        <v>0</v>
      </c>
      <c r="O1536" s="19">
        <v>0</v>
      </c>
      <c r="P1536" s="66" t="s">
        <v>10500</v>
      </c>
    </row>
    <row r="1537" spans="1:16">
      <c r="A1537" s="98">
        <v>5006</v>
      </c>
      <c r="B1537" s="16" t="s">
        <v>1433</v>
      </c>
      <c r="C1537" s="16" t="s">
        <v>1475</v>
      </c>
      <c r="D1537" s="16" t="s">
        <v>6163</v>
      </c>
      <c r="E1537" s="18">
        <v>45456</v>
      </c>
      <c r="F1537" s="16" t="s">
        <v>3284</v>
      </c>
      <c r="G1537" s="19">
        <v>13358166</v>
      </c>
      <c r="H1537" s="19">
        <v>10018625</v>
      </c>
      <c r="I1537" s="19">
        <v>10018625</v>
      </c>
      <c r="J1537" s="19">
        <v>0</v>
      </c>
      <c r="K1537" s="19">
        <v>0</v>
      </c>
      <c r="L1537" s="19">
        <v>0</v>
      </c>
      <c r="M1537" s="19">
        <v>0</v>
      </c>
      <c r="N1537" s="19">
        <v>0</v>
      </c>
      <c r="O1537" s="19">
        <v>0</v>
      </c>
      <c r="P1537" s="66" t="s">
        <v>10500</v>
      </c>
    </row>
    <row r="1538" spans="1:16">
      <c r="A1538" s="98">
        <v>5007</v>
      </c>
      <c r="B1538" s="16" t="s">
        <v>1433</v>
      </c>
      <c r="C1538" s="16" t="s">
        <v>1475</v>
      </c>
      <c r="D1538" s="16" t="s">
        <v>6165</v>
      </c>
      <c r="E1538" s="18">
        <v>45532</v>
      </c>
      <c r="F1538" s="16" t="s">
        <v>2440</v>
      </c>
      <c r="G1538" s="19">
        <v>13258950</v>
      </c>
      <c r="H1538" s="19">
        <v>9944214</v>
      </c>
      <c r="I1538" s="19">
        <v>9944214</v>
      </c>
      <c r="J1538" s="19">
        <v>0</v>
      </c>
      <c r="K1538" s="19">
        <v>0</v>
      </c>
      <c r="L1538" s="19">
        <v>0</v>
      </c>
      <c r="M1538" s="19">
        <v>0</v>
      </c>
      <c r="N1538" s="19">
        <v>0</v>
      </c>
      <c r="O1538" s="19">
        <v>0</v>
      </c>
      <c r="P1538" s="66" t="s">
        <v>10500</v>
      </c>
    </row>
    <row r="1539" spans="1:16">
      <c r="A1539" s="98">
        <v>5008</v>
      </c>
      <c r="B1539" s="16" t="s">
        <v>1433</v>
      </c>
      <c r="C1539" s="16" t="s">
        <v>1475</v>
      </c>
      <c r="D1539" s="16" t="s">
        <v>2287</v>
      </c>
      <c r="E1539" s="18">
        <v>45615</v>
      </c>
      <c r="F1539" s="16" t="s">
        <v>1383</v>
      </c>
      <c r="G1539" s="19">
        <v>13626450</v>
      </c>
      <c r="H1539" s="19">
        <v>9538518</v>
      </c>
      <c r="I1539" s="19">
        <v>9538518</v>
      </c>
      <c r="J1539" s="19">
        <v>0</v>
      </c>
      <c r="K1539" s="19">
        <v>0</v>
      </c>
      <c r="L1539" s="19">
        <v>0</v>
      </c>
      <c r="M1539" s="19">
        <v>0</v>
      </c>
      <c r="N1539" s="19">
        <v>0</v>
      </c>
      <c r="O1539" s="19">
        <v>0</v>
      </c>
      <c r="P1539" s="66" t="s">
        <v>10500</v>
      </c>
    </row>
    <row r="1540" spans="1:16">
      <c r="A1540" s="98">
        <v>5009</v>
      </c>
      <c r="B1540" s="16" t="s">
        <v>1433</v>
      </c>
      <c r="C1540" s="16" t="s">
        <v>1475</v>
      </c>
      <c r="D1540" s="16" t="s">
        <v>6167</v>
      </c>
      <c r="E1540" s="18">
        <v>45688</v>
      </c>
      <c r="F1540" s="16" t="s">
        <v>6102</v>
      </c>
      <c r="G1540" s="19">
        <v>9330357</v>
      </c>
      <c r="H1540" s="19">
        <v>6064732</v>
      </c>
      <c r="I1540" s="19">
        <v>6064732</v>
      </c>
      <c r="J1540" s="19">
        <v>0</v>
      </c>
      <c r="K1540" s="19">
        <v>0</v>
      </c>
      <c r="L1540" s="19">
        <v>0</v>
      </c>
      <c r="M1540" s="19">
        <v>0</v>
      </c>
      <c r="N1540" s="19">
        <v>0</v>
      </c>
      <c r="O1540" s="19">
        <v>0</v>
      </c>
      <c r="P1540" s="66" t="s">
        <v>10500</v>
      </c>
    </row>
    <row r="1541" spans="1:16">
      <c r="A1541" s="98">
        <v>5010</v>
      </c>
      <c r="B1541" s="16" t="s">
        <v>1433</v>
      </c>
      <c r="C1541" s="16" t="s">
        <v>1475</v>
      </c>
      <c r="D1541" s="16" t="s">
        <v>6169</v>
      </c>
      <c r="E1541" s="18">
        <v>45471</v>
      </c>
      <c r="F1541" s="16" t="s">
        <v>3835</v>
      </c>
      <c r="G1541" s="19">
        <v>13753800</v>
      </c>
      <c r="H1541" s="19">
        <v>8252280</v>
      </c>
      <c r="I1541" s="19">
        <v>8252280</v>
      </c>
      <c r="J1541" s="19">
        <v>0</v>
      </c>
      <c r="K1541" s="19">
        <v>0</v>
      </c>
      <c r="L1541" s="19">
        <v>0</v>
      </c>
      <c r="M1541" s="19">
        <v>0</v>
      </c>
      <c r="N1541" s="19">
        <v>0</v>
      </c>
      <c r="O1541" s="19">
        <v>0</v>
      </c>
      <c r="P1541" s="66" t="s">
        <v>10500</v>
      </c>
    </row>
    <row r="1542" spans="1:16">
      <c r="A1542" s="98">
        <v>5011</v>
      </c>
      <c r="B1542" s="16" t="s">
        <v>1433</v>
      </c>
      <c r="C1542" s="16" t="s">
        <v>1475</v>
      </c>
      <c r="D1542" s="16" t="s">
        <v>6171</v>
      </c>
      <c r="E1542" s="18">
        <v>45747</v>
      </c>
      <c r="F1542" s="16" t="s">
        <v>4576</v>
      </c>
      <c r="G1542" s="19">
        <v>13616071</v>
      </c>
      <c r="H1542" s="19">
        <v>8169642</v>
      </c>
      <c r="I1542" s="19">
        <v>8169642</v>
      </c>
      <c r="J1542" s="19">
        <v>0</v>
      </c>
      <c r="K1542" s="19">
        <v>0</v>
      </c>
      <c r="L1542" s="19">
        <v>0</v>
      </c>
      <c r="M1542" s="19">
        <v>0</v>
      </c>
      <c r="N1542" s="19">
        <v>0</v>
      </c>
      <c r="O1542" s="19">
        <v>0</v>
      </c>
      <c r="P1542" s="66" t="s">
        <v>10500</v>
      </c>
    </row>
    <row r="1543" spans="1:16">
      <c r="A1543" s="98">
        <v>5012</v>
      </c>
      <c r="B1543" s="16" t="s">
        <v>1433</v>
      </c>
      <c r="C1543" s="16" t="s">
        <v>1475</v>
      </c>
      <c r="D1543" s="16" t="s">
        <v>1587</v>
      </c>
      <c r="E1543" s="18">
        <v>45897</v>
      </c>
      <c r="F1543" s="16" t="s">
        <v>1413</v>
      </c>
      <c r="G1543" s="19">
        <v>9059821</v>
      </c>
      <c r="H1543" s="19">
        <v>6341874</v>
      </c>
      <c r="I1543" s="19">
        <v>6341874</v>
      </c>
      <c r="J1543" s="19">
        <v>0</v>
      </c>
      <c r="K1543" s="19">
        <v>0</v>
      </c>
      <c r="L1543" s="19">
        <v>0</v>
      </c>
      <c r="M1543" s="19">
        <v>0</v>
      </c>
      <c r="N1543" s="19">
        <v>0</v>
      </c>
      <c r="O1543" s="19">
        <v>0</v>
      </c>
      <c r="P1543" s="66" t="s">
        <v>10500</v>
      </c>
    </row>
    <row r="1544" spans="1:16">
      <c r="A1544" s="98">
        <v>5013</v>
      </c>
      <c r="B1544" s="16" t="s">
        <v>1433</v>
      </c>
      <c r="C1544" s="16" t="s">
        <v>1475</v>
      </c>
      <c r="D1544" s="16" t="s">
        <v>6173</v>
      </c>
      <c r="E1544" s="18">
        <v>45665</v>
      </c>
      <c r="F1544" s="16" t="s">
        <v>5441</v>
      </c>
      <c r="G1544" s="19">
        <v>13711350</v>
      </c>
      <c r="H1544" s="19">
        <v>8226811</v>
      </c>
      <c r="I1544" s="19">
        <v>8226811</v>
      </c>
      <c r="J1544" s="19">
        <v>0</v>
      </c>
      <c r="K1544" s="19">
        <v>0</v>
      </c>
      <c r="L1544" s="19">
        <v>0</v>
      </c>
      <c r="M1544" s="19">
        <v>0</v>
      </c>
      <c r="N1544" s="19">
        <v>0</v>
      </c>
      <c r="O1544" s="19">
        <v>0</v>
      </c>
      <c r="P1544" s="66" t="s">
        <v>10500</v>
      </c>
    </row>
    <row r="1545" spans="1:16">
      <c r="A1545" s="98">
        <v>5014</v>
      </c>
      <c r="B1545" s="16" t="s">
        <v>1433</v>
      </c>
      <c r="C1545" s="16" t="s">
        <v>1475</v>
      </c>
      <c r="D1545" s="16" t="s">
        <v>1476</v>
      </c>
      <c r="E1545" s="18">
        <v>45897</v>
      </c>
      <c r="F1545" s="16" t="s">
        <v>1413</v>
      </c>
      <c r="G1545" s="19">
        <v>13166964</v>
      </c>
      <c r="H1545" s="19">
        <v>9216876</v>
      </c>
      <c r="I1545" s="19">
        <v>9216876</v>
      </c>
      <c r="J1545" s="19">
        <v>0</v>
      </c>
      <c r="K1545" s="19">
        <v>0</v>
      </c>
      <c r="L1545" s="19">
        <v>0</v>
      </c>
      <c r="M1545" s="19">
        <v>0</v>
      </c>
      <c r="N1545" s="19">
        <v>0</v>
      </c>
      <c r="O1545" s="19">
        <v>0</v>
      </c>
      <c r="P1545" s="66" t="s">
        <v>10500</v>
      </c>
    </row>
    <row r="1546" spans="1:16">
      <c r="A1546" s="98">
        <v>5015</v>
      </c>
      <c r="B1546" s="16" t="s">
        <v>1433</v>
      </c>
      <c r="C1546" s="16" t="s">
        <v>1475</v>
      </c>
      <c r="D1546" s="16" t="s">
        <v>6175</v>
      </c>
      <c r="E1546" s="18">
        <v>45559</v>
      </c>
      <c r="F1546" s="16" t="s">
        <v>6177</v>
      </c>
      <c r="G1546" s="19">
        <v>8365836</v>
      </c>
      <c r="H1546" s="19">
        <v>6692670</v>
      </c>
      <c r="I1546" s="19">
        <v>6692670</v>
      </c>
      <c r="J1546" s="19">
        <v>0</v>
      </c>
      <c r="K1546" s="19">
        <v>0</v>
      </c>
      <c r="L1546" s="19">
        <v>0</v>
      </c>
      <c r="M1546" s="19">
        <v>0</v>
      </c>
      <c r="N1546" s="19">
        <v>0</v>
      </c>
      <c r="O1546" s="19">
        <v>0</v>
      </c>
      <c r="P1546" s="66" t="s">
        <v>10500</v>
      </c>
    </row>
    <row r="1547" spans="1:16">
      <c r="A1547" s="98">
        <v>5016</v>
      </c>
      <c r="B1547" s="16" t="s">
        <v>1433</v>
      </c>
      <c r="C1547" s="16" t="s">
        <v>1475</v>
      </c>
      <c r="D1547" s="16" t="s">
        <v>6178</v>
      </c>
      <c r="E1547" s="18">
        <v>45619</v>
      </c>
      <c r="F1547" s="16" t="s">
        <v>2253</v>
      </c>
      <c r="G1547" s="19">
        <v>8750000</v>
      </c>
      <c r="H1547" s="19">
        <v>7000000</v>
      </c>
      <c r="I1547" s="19">
        <v>7000000</v>
      </c>
      <c r="J1547" s="19">
        <v>0</v>
      </c>
      <c r="K1547" s="19">
        <v>0</v>
      </c>
      <c r="L1547" s="19">
        <v>0</v>
      </c>
      <c r="M1547" s="19">
        <v>0</v>
      </c>
      <c r="N1547" s="19">
        <v>0</v>
      </c>
      <c r="O1547" s="19">
        <v>0</v>
      </c>
      <c r="P1547" s="66" t="s">
        <v>10500</v>
      </c>
    </row>
    <row r="1548" spans="1:16">
      <c r="A1548" s="98">
        <v>5017</v>
      </c>
      <c r="B1548" s="16" t="s">
        <v>1433</v>
      </c>
      <c r="C1548" s="16" t="s">
        <v>1475</v>
      </c>
      <c r="D1548" s="16" t="s">
        <v>6180</v>
      </c>
      <c r="E1548" s="18">
        <v>45516</v>
      </c>
      <c r="F1548" s="16" t="s">
        <v>4805</v>
      </c>
      <c r="G1548" s="19">
        <v>8607143</v>
      </c>
      <c r="H1548" s="19">
        <v>6885715</v>
      </c>
      <c r="I1548" s="19">
        <v>6885715</v>
      </c>
      <c r="J1548" s="19">
        <v>0</v>
      </c>
      <c r="K1548" s="19">
        <v>0</v>
      </c>
      <c r="L1548" s="19">
        <v>0</v>
      </c>
      <c r="M1548" s="19">
        <v>0</v>
      </c>
      <c r="N1548" s="19">
        <v>0</v>
      </c>
      <c r="O1548" s="19">
        <v>0</v>
      </c>
      <c r="P1548" s="66" t="s">
        <v>10500</v>
      </c>
    </row>
    <row r="1549" spans="1:16">
      <c r="A1549" s="98">
        <v>5018</v>
      </c>
      <c r="B1549" s="16" t="s">
        <v>1433</v>
      </c>
      <c r="C1549" s="16" t="s">
        <v>1475</v>
      </c>
      <c r="D1549" s="16" t="s">
        <v>6182</v>
      </c>
      <c r="E1549" s="18">
        <v>45667</v>
      </c>
      <c r="F1549" s="16" t="s">
        <v>6102</v>
      </c>
      <c r="G1549" s="19">
        <v>8738850</v>
      </c>
      <c r="H1549" s="19">
        <v>6291974</v>
      </c>
      <c r="I1549" s="19">
        <v>6291974</v>
      </c>
      <c r="J1549" s="19">
        <v>0</v>
      </c>
      <c r="K1549" s="19">
        <v>0</v>
      </c>
      <c r="L1549" s="19">
        <v>0</v>
      </c>
      <c r="M1549" s="19">
        <v>0</v>
      </c>
      <c r="N1549" s="19">
        <v>0</v>
      </c>
      <c r="O1549" s="19">
        <v>0</v>
      </c>
      <c r="P1549" s="66" t="s">
        <v>10500</v>
      </c>
    </row>
    <row r="1550" spans="1:16">
      <c r="A1550" s="98">
        <v>5019</v>
      </c>
      <c r="B1550" s="16" t="s">
        <v>1433</v>
      </c>
      <c r="C1550" s="16" t="s">
        <v>1475</v>
      </c>
      <c r="D1550" s="16" t="s">
        <v>6184</v>
      </c>
      <c r="E1550" s="18">
        <v>45644</v>
      </c>
      <c r="F1550" s="16" t="s">
        <v>3969</v>
      </c>
      <c r="G1550" s="19">
        <v>8897321</v>
      </c>
      <c r="H1550" s="19">
        <v>7117856</v>
      </c>
      <c r="I1550" s="19">
        <v>7117856</v>
      </c>
      <c r="J1550" s="19">
        <v>0</v>
      </c>
      <c r="K1550" s="19">
        <v>0</v>
      </c>
      <c r="L1550" s="19">
        <v>0</v>
      </c>
      <c r="M1550" s="19">
        <v>0</v>
      </c>
      <c r="N1550" s="19">
        <v>0</v>
      </c>
      <c r="O1550" s="19">
        <v>0</v>
      </c>
      <c r="P1550" s="66" t="s">
        <v>10500</v>
      </c>
    </row>
    <row r="1551" spans="1:16">
      <c r="A1551" s="98">
        <v>5020</v>
      </c>
      <c r="B1551" s="16" t="s">
        <v>1433</v>
      </c>
      <c r="C1551" s="16" t="s">
        <v>1475</v>
      </c>
      <c r="D1551" s="16" t="s">
        <v>6186</v>
      </c>
      <c r="E1551" s="18">
        <v>45667</v>
      </c>
      <c r="F1551" s="16" t="s">
        <v>6102</v>
      </c>
      <c r="G1551" s="19">
        <v>8738850</v>
      </c>
      <c r="H1551" s="19">
        <v>6291974</v>
      </c>
      <c r="I1551" s="19">
        <v>6291974</v>
      </c>
      <c r="J1551" s="19">
        <v>0</v>
      </c>
      <c r="K1551" s="19">
        <v>0</v>
      </c>
      <c r="L1551" s="19">
        <v>0</v>
      </c>
      <c r="M1551" s="19">
        <v>0</v>
      </c>
      <c r="N1551" s="19">
        <v>0</v>
      </c>
      <c r="O1551" s="19">
        <v>0</v>
      </c>
      <c r="P1551" s="66" t="s">
        <v>10500</v>
      </c>
    </row>
    <row r="1552" spans="1:16">
      <c r="A1552" s="98">
        <v>5021</v>
      </c>
      <c r="B1552" s="16" t="s">
        <v>1433</v>
      </c>
      <c r="C1552" s="16" t="s">
        <v>1475</v>
      </c>
      <c r="D1552" s="16" t="s">
        <v>6188</v>
      </c>
      <c r="E1552" s="18">
        <v>45569</v>
      </c>
      <c r="F1552" s="16" t="s">
        <v>2383</v>
      </c>
      <c r="G1552" s="19">
        <v>12905950</v>
      </c>
      <c r="H1552" s="19">
        <v>10324762</v>
      </c>
      <c r="I1552" s="19">
        <v>10324762</v>
      </c>
      <c r="J1552" s="19">
        <v>0</v>
      </c>
      <c r="K1552" s="19">
        <v>0</v>
      </c>
      <c r="L1552" s="19">
        <v>0</v>
      </c>
      <c r="M1552" s="19">
        <v>0</v>
      </c>
      <c r="N1552" s="19">
        <v>0</v>
      </c>
      <c r="O1552" s="19">
        <v>0</v>
      </c>
      <c r="P1552" s="66" t="s">
        <v>10500</v>
      </c>
    </row>
    <row r="1553" spans="1:16">
      <c r="A1553" s="98">
        <v>5022</v>
      </c>
      <c r="B1553" s="16" t="s">
        <v>1433</v>
      </c>
      <c r="C1553" s="16" t="s">
        <v>1475</v>
      </c>
      <c r="D1553" s="16" t="s">
        <v>6190</v>
      </c>
      <c r="E1553" s="18">
        <v>45626</v>
      </c>
      <c r="F1553" s="16" t="s">
        <v>2403</v>
      </c>
      <c r="G1553" s="19">
        <v>8866964</v>
      </c>
      <c r="H1553" s="19">
        <v>7093572</v>
      </c>
      <c r="I1553" s="19">
        <v>7093572</v>
      </c>
      <c r="J1553" s="19">
        <v>0</v>
      </c>
      <c r="K1553" s="19">
        <v>0</v>
      </c>
      <c r="L1553" s="19">
        <v>0</v>
      </c>
      <c r="M1553" s="19">
        <v>0</v>
      </c>
      <c r="N1553" s="19">
        <v>0</v>
      </c>
      <c r="O1553" s="19">
        <v>0</v>
      </c>
      <c r="P1553" s="66" t="s">
        <v>10500</v>
      </c>
    </row>
    <row r="1554" spans="1:16">
      <c r="A1554" s="98">
        <v>5023</v>
      </c>
      <c r="B1554" s="16" t="s">
        <v>1433</v>
      </c>
      <c r="C1554" s="16" t="s">
        <v>1475</v>
      </c>
      <c r="D1554" s="16" t="s">
        <v>6192</v>
      </c>
      <c r="E1554" s="18">
        <v>45456</v>
      </c>
      <c r="F1554" s="16" t="s">
        <v>6065</v>
      </c>
      <c r="G1554" s="19">
        <v>8572284</v>
      </c>
      <c r="H1554" s="19">
        <v>6857827</v>
      </c>
      <c r="I1554" s="19">
        <v>6857827</v>
      </c>
      <c r="J1554" s="19">
        <v>0</v>
      </c>
      <c r="K1554" s="19">
        <v>0</v>
      </c>
      <c r="L1554" s="19">
        <v>0</v>
      </c>
      <c r="M1554" s="19">
        <v>0</v>
      </c>
      <c r="N1554" s="19">
        <v>0</v>
      </c>
      <c r="O1554" s="19">
        <v>0</v>
      </c>
      <c r="P1554" s="66" t="s">
        <v>10500</v>
      </c>
    </row>
    <row r="1555" spans="1:16">
      <c r="A1555" s="98">
        <v>5024</v>
      </c>
      <c r="B1555" s="16" t="s">
        <v>1433</v>
      </c>
      <c r="C1555" s="16" t="s">
        <v>1475</v>
      </c>
      <c r="D1555" s="16" t="s">
        <v>6194</v>
      </c>
      <c r="E1555" s="18">
        <v>45695</v>
      </c>
      <c r="F1555" s="16" t="s">
        <v>2181</v>
      </c>
      <c r="G1555" s="19">
        <v>13214286</v>
      </c>
      <c r="H1555" s="19">
        <v>8721430</v>
      </c>
      <c r="I1555" s="19">
        <v>8721430</v>
      </c>
      <c r="J1555" s="19">
        <v>0</v>
      </c>
      <c r="K1555" s="19">
        <v>0</v>
      </c>
      <c r="L1555" s="19">
        <v>0</v>
      </c>
      <c r="M1555" s="19">
        <v>0</v>
      </c>
      <c r="N1555" s="19">
        <v>0</v>
      </c>
      <c r="O1555" s="19">
        <v>0</v>
      </c>
      <c r="P1555" s="66" t="s">
        <v>10500</v>
      </c>
    </row>
    <row r="1556" spans="1:16">
      <c r="A1556" s="98">
        <v>5025</v>
      </c>
      <c r="B1556" s="16" t="s">
        <v>1433</v>
      </c>
      <c r="C1556" s="16" t="s">
        <v>1475</v>
      </c>
      <c r="D1556" s="16" t="s">
        <v>6196</v>
      </c>
      <c r="E1556" s="18">
        <v>45565</v>
      </c>
      <c r="F1556" s="16" t="s">
        <v>6094</v>
      </c>
      <c r="G1556" s="19">
        <v>12938760</v>
      </c>
      <c r="H1556" s="19">
        <v>10351007</v>
      </c>
      <c r="I1556" s="19">
        <v>10351007</v>
      </c>
      <c r="J1556" s="19">
        <v>0</v>
      </c>
      <c r="K1556" s="19">
        <v>0</v>
      </c>
      <c r="L1556" s="19">
        <v>0</v>
      </c>
      <c r="M1556" s="19">
        <v>0</v>
      </c>
      <c r="N1556" s="19">
        <v>0</v>
      </c>
      <c r="O1556" s="19">
        <v>0</v>
      </c>
      <c r="P1556" s="66" t="s">
        <v>10500</v>
      </c>
    </row>
    <row r="1557" spans="1:16">
      <c r="A1557" s="98">
        <v>5026</v>
      </c>
      <c r="B1557" s="16" t="s">
        <v>1433</v>
      </c>
      <c r="C1557" s="16" t="s">
        <v>1475</v>
      </c>
      <c r="D1557" s="16" t="s">
        <v>6198</v>
      </c>
      <c r="E1557" s="18">
        <v>45456</v>
      </c>
      <c r="F1557" s="16" t="s">
        <v>4962</v>
      </c>
      <c r="G1557" s="19">
        <v>8571429</v>
      </c>
      <c r="H1557" s="19">
        <v>6857143</v>
      </c>
      <c r="I1557" s="19">
        <v>6857143</v>
      </c>
      <c r="J1557" s="19">
        <v>0</v>
      </c>
      <c r="K1557" s="19">
        <v>0</v>
      </c>
      <c r="L1557" s="19">
        <v>0</v>
      </c>
      <c r="M1557" s="19">
        <v>0</v>
      </c>
      <c r="N1557" s="19">
        <v>0</v>
      </c>
      <c r="O1557" s="19">
        <v>0</v>
      </c>
      <c r="P1557" s="66" t="s">
        <v>10500</v>
      </c>
    </row>
    <row r="1558" spans="1:16">
      <c r="A1558" s="98">
        <v>5027</v>
      </c>
      <c r="B1558" s="16" t="s">
        <v>1433</v>
      </c>
      <c r="C1558" s="16" t="s">
        <v>1475</v>
      </c>
      <c r="D1558" s="16" t="s">
        <v>6200</v>
      </c>
      <c r="E1558" s="18">
        <v>45472</v>
      </c>
      <c r="F1558" s="16" t="s">
        <v>3350</v>
      </c>
      <c r="G1558" s="19">
        <v>12589821</v>
      </c>
      <c r="H1558" s="19">
        <v>10071856</v>
      </c>
      <c r="I1558" s="19">
        <v>10071856</v>
      </c>
      <c r="J1558" s="19">
        <v>0</v>
      </c>
      <c r="K1558" s="19">
        <v>0</v>
      </c>
      <c r="L1558" s="19">
        <v>0</v>
      </c>
      <c r="M1558" s="19">
        <v>0</v>
      </c>
      <c r="N1558" s="19">
        <v>0</v>
      </c>
      <c r="O1558" s="19">
        <v>0</v>
      </c>
      <c r="P1558" s="66" t="s">
        <v>10500</v>
      </c>
    </row>
    <row r="1559" spans="1:16">
      <c r="A1559" s="98">
        <v>5028</v>
      </c>
      <c r="B1559" s="16" t="s">
        <v>1433</v>
      </c>
      <c r="C1559" s="16" t="s">
        <v>1475</v>
      </c>
      <c r="D1559" s="16" t="s">
        <v>6202</v>
      </c>
      <c r="E1559" s="18">
        <v>45473</v>
      </c>
      <c r="F1559" s="16" t="s">
        <v>6094</v>
      </c>
      <c r="G1559" s="19">
        <v>12480300</v>
      </c>
      <c r="H1559" s="19">
        <v>9984240</v>
      </c>
      <c r="I1559" s="19">
        <v>9984240</v>
      </c>
      <c r="J1559" s="19">
        <v>0</v>
      </c>
      <c r="K1559" s="19">
        <v>0</v>
      </c>
      <c r="L1559" s="19">
        <v>0</v>
      </c>
      <c r="M1559" s="19">
        <v>0</v>
      </c>
      <c r="N1559" s="19">
        <v>0</v>
      </c>
      <c r="O1559" s="19">
        <v>0</v>
      </c>
      <c r="P1559" s="66" t="s">
        <v>10500</v>
      </c>
    </row>
    <row r="1560" spans="1:16">
      <c r="A1560" s="98">
        <v>5029</v>
      </c>
      <c r="B1560" s="16" t="s">
        <v>1433</v>
      </c>
      <c r="C1560" s="16" t="s">
        <v>1475</v>
      </c>
      <c r="D1560" s="16" t="s">
        <v>6204</v>
      </c>
      <c r="E1560" s="18">
        <v>45565</v>
      </c>
      <c r="F1560" s="16" t="s">
        <v>2335</v>
      </c>
      <c r="G1560" s="19">
        <v>9032100</v>
      </c>
      <c r="H1560" s="19">
        <v>6322470</v>
      </c>
      <c r="I1560" s="19">
        <v>6322470</v>
      </c>
      <c r="J1560" s="19">
        <v>0</v>
      </c>
      <c r="K1560" s="19">
        <v>0</v>
      </c>
      <c r="L1560" s="19">
        <v>0</v>
      </c>
      <c r="M1560" s="19">
        <v>0</v>
      </c>
      <c r="N1560" s="19">
        <v>0</v>
      </c>
      <c r="O1560" s="19">
        <v>0</v>
      </c>
      <c r="P1560" s="66" t="s">
        <v>10500</v>
      </c>
    </row>
    <row r="1561" spans="1:16">
      <c r="A1561" s="98">
        <v>5030</v>
      </c>
      <c r="B1561" s="16" t="s">
        <v>1433</v>
      </c>
      <c r="C1561" s="16" t="s">
        <v>1475</v>
      </c>
      <c r="D1561" s="16" t="s">
        <v>6206</v>
      </c>
      <c r="E1561" s="18">
        <v>45471</v>
      </c>
      <c r="F1561" s="16" t="s">
        <v>1399</v>
      </c>
      <c r="G1561" s="19">
        <v>8885475</v>
      </c>
      <c r="H1561" s="19">
        <v>7108382</v>
      </c>
      <c r="I1561" s="19">
        <v>7108382</v>
      </c>
      <c r="J1561" s="19">
        <v>0</v>
      </c>
      <c r="K1561" s="19">
        <v>0</v>
      </c>
      <c r="L1561" s="19">
        <v>0</v>
      </c>
      <c r="M1561" s="19">
        <v>0</v>
      </c>
      <c r="N1561" s="19">
        <v>0</v>
      </c>
      <c r="O1561" s="19">
        <v>0</v>
      </c>
      <c r="P1561" s="66" t="s">
        <v>10500</v>
      </c>
    </row>
    <row r="1562" spans="1:16">
      <c r="A1562" s="98">
        <v>5031</v>
      </c>
      <c r="B1562" s="16" t="s">
        <v>1433</v>
      </c>
      <c r="C1562" s="16" t="s">
        <v>1475</v>
      </c>
      <c r="D1562" s="16" t="s">
        <v>6208</v>
      </c>
      <c r="E1562" s="18">
        <v>45521</v>
      </c>
      <c r="F1562" s="16" t="s">
        <v>6210</v>
      </c>
      <c r="G1562" s="19">
        <v>13348214</v>
      </c>
      <c r="H1562" s="19">
        <v>10678574</v>
      </c>
      <c r="I1562" s="19">
        <v>10678574</v>
      </c>
      <c r="J1562" s="19">
        <v>0</v>
      </c>
      <c r="K1562" s="19">
        <v>0</v>
      </c>
      <c r="L1562" s="19">
        <v>0</v>
      </c>
      <c r="M1562" s="19">
        <v>0</v>
      </c>
      <c r="N1562" s="19">
        <v>0</v>
      </c>
      <c r="O1562" s="19">
        <v>0</v>
      </c>
      <c r="P1562" s="66" t="s">
        <v>10500</v>
      </c>
    </row>
    <row r="1563" spans="1:16">
      <c r="A1563" s="98">
        <v>5032</v>
      </c>
      <c r="B1563" s="16" t="s">
        <v>1433</v>
      </c>
      <c r="C1563" s="16" t="s">
        <v>6</v>
      </c>
      <c r="D1563" s="16" t="s">
        <v>3692</v>
      </c>
      <c r="E1563" s="18">
        <v>45096</v>
      </c>
      <c r="F1563" s="16" t="s">
        <v>2930</v>
      </c>
      <c r="G1563" s="19">
        <v>7901786</v>
      </c>
      <c r="H1563" s="19">
        <v>6716517</v>
      </c>
      <c r="I1563" s="19">
        <v>6716517</v>
      </c>
      <c r="J1563" s="19">
        <v>0</v>
      </c>
      <c r="K1563" s="19">
        <v>0</v>
      </c>
      <c r="L1563" s="19">
        <v>0</v>
      </c>
      <c r="M1563" s="19">
        <v>0</v>
      </c>
      <c r="N1563" s="19">
        <v>0</v>
      </c>
      <c r="O1563" s="19">
        <v>0</v>
      </c>
      <c r="P1563" s="66" t="s">
        <v>10500</v>
      </c>
    </row>
    <row r="1564" spans="1:16">
      <c r="A1564" s="98">
        <v>5033</v>
      </c>
      <c r="B1564" s="16" t="s">
        <v>1433</v>
      </c>
      <c r="C1564" s="16" t="s">
        <v>6</v>
      </c>
      <c r="D1564" s="16" t="s">
        <v>3079</v>
      </c>
      <c r="E1564" s="18">
        <v>45096</v>
      </c>
      <c r="F1564" s="16" t="s">
        <v>3045</v>
      </c>
      <c r="G1564" s="19">
        <v>11546400</v>
      </c>
      <c r="H1564" s="19">
        <v>9814440</v>
      </c>
      <c r="I1564" s="19">
        <v>9814440</v>
      </c>
      <c r="J1564" s="19">
        <v>0</v>
      </c>
      <c r="K1564" s="19">
        <v>0</v>
      </c>
      <c r="L1564" s="19">
        <v>0</v>
      </c>
      <c r="M1564" s="19">
        <v>0</v>
      </c>
      <c r="N1564" s="19">
        <v>0</v>
      </c>
      <c r="O1564" s="19">
        <v>0</v>
      </c>
      <c r="P1564" s="66" t="s">
        <v>10500</v>
      </c>
    </row>
    <row r="1565" spans="1:16">
      <c r="A1565" s="98">
        <v>5034</v>
      </c>
      <c r="B1565" s="16" t="s">
        <v>1433</v>
      </c>
      <c r="C1565" s="16" t="s">
        <v>6</v>
      </c>
      <c r="D1565" s="16" t="s">
        <v>3797</v>
      </c>
      <c r="E1565" s="18">
        <v>45107</v>
      </c>
      <c r="F1565" s="16" t="s">
        <v>3799</v>
      </c>
      <c r="G1565" s="19">
        <v>7737108</v>
      </c>
      <c r="H1565" s="19">
        <v>6576539</v>
      </c>
      <c r="I1565" s="19">
        <v>6576539</v>
      </c>
      <c r="J1565" s="19">
        <v>0</v>
      </c>
      <c r="K1565" s="19">
        <v>0</v>
      </c>
      <c r="L1565" s="19">
        <v>0</v>
      </c>
      <c r="M1565" s="19">
        <v>0</v>
      </c>
      <c r="N1565" s="19">
        <v>0</v>
      </c>
      <c r="O1565" s="19">
        <v>0</v>
      </c>
      <c r="P1565" s="66" t="s">
        <v>10500</v>
      </c>
    </row>
    <row r="1566" spans="1:16">
      <c r="A1566" s="98">
        <v>5035</v>
      </c>
      <c r="B1566" s="16" t="s">
        <v>1433</v>
      </c>
      <c r="C1566" s="16" t="s">
        <v>6</v>
      </c>
      <c r="D1566" s="16" t="s">
        <v>6211</v>
      </c>
      <c r="E1566" s="18">
        <v>45351</v>
      </c>
      <c r="F1566" s="16" t="s">
        <v>3336</v>
      </c>
      <c r="G1566" s="19">
        <v>8215000</v>
      </c>
      <c r="H1566" s="19">
        <v>6161250</v>
      </c>
      <c r="I1566" s="19">
        <v>6161250</v>
      </c>
      <c r="J1566" s="19">
        <v>0</v>
      </c>
      <c r="K1566" s="19">
        <v>0</v>
      </c>
      <c r="L1566" s="19">
        <v>0</v>
      </c>
      <c r="M1566" s="19">
        <v>0</v>
      </c>
      <c r="N1566" s="19">
        <v>0</v>
      </c>
      <c r="O1566" s="19">
        <v>0</v>
      </c>
      <c r="P1566" s="66" t="s">
        <v>10500</v>
      </c>
    </row>
    <row r="1567" spans="1:16">
      <c r="A1567" s="98">
        <v>5036</v>
      </c>
      <c r="B1567" s="16" t="s">
        <v>1433</v>
      </c>
      <c r="C1567" s="16" t="s">
        <v>6</v>
      </c>
      <c r="D1567" s="16" t="s">
        <v>6213</v>
      </c>
      <c r="E1567" s="18">
        <v>45222</v>
      </c>
      <c r="F1567" s="16" t="s">
        <v>1357</v>
      </c>
      <c r="G1567" s="19">
        <v>8259093</v>
      </c>
      <c r="H1567" s="19">
        <v>6607277</v>
      </c>
      <c r="I1567" s="19">
        <v>6607277</v>
      </c>
      <c r="J1567" s="19">
        <v>0</v>
      </c>
      <c r="K1567" s="19">
        <v>0</v>
      </c>
      <c r="L1567" s="19">
        <v>0</v>
      </c>
      <c r="M1567" s="19">
        <v>0</v>
      </c>
      <c r="N1567" s="19">
        <v>0</v>
      </c>
      <c r="O1567" s="19">
        <v>0</v>
      </c>
      <c r="P1567" s="66" t="s">
        <v>10500</v>
      </c>
    </row>
    <row r="1568" spans="1:16">
      <c r="A1568" s="98">
        <v>5037</v>
      </c>
      <c r="B1568" s="16" t="s">
        <v>1433</v>
      </c>
      <c r="C1568" s="16" t="s">
        <v>6</v>
      </c>
      <c r="D1568" s="16" t="s">
        <v>6215</v>
      </c>
      <c r="E1568" s="18">
        <v>45135</v>
      </c>
      <c r="F1568" s="16" t="s">
        <v>1798</v>
      </c>
      <c r="G1568" s="19">
        <v>11970900</v>
      </c>
      <c r="H1568" s="19">
        <v>9576720</v>
      </c>
      <c r="I1568" s="19">
        <v>9576720</v>
      </c>
      <c r="J1568" s="19">
        <v>0</v>
      </c>
      <c r="K1568" s="19">
        <v>0</v>
      </c>
      <c r="L1568" s="19">
        <v>0</v>
      </c>
      <c r="M1568" s="19">
        <v>0</v>
      </c>
      <c r="N1568" s="19">
        <v>0</v>
      </c>
      <c r="O1568" s="19">
        <v>0</v>
      </c>
      <c r="P1568" s="66" t="s">
        <v>10500</v>
      </c>
    </row>
    <row r="1569" spans="1:16">
      <c r="A1569" s="98">
        <v>5038</v>
      </c>
      <c r="B1569" s="16" t="s">
        <v>1433</v>
      </c>
      <c r="C1569" s="16" t="s">
        <v>6</v>
      </c>
      <c r="D1569" s="16" t="s">
        <v>6217</v>
      </c>
      <c r="E1569" s="18">
        <v>45104</v>
      </c>
      <c r="F1569" s="16" t="s">
        <v>4863</v>
      </c>
      <c r="G1569" s="19">
        <v>8125000</v>
      </c>
      <c r="H1569" s="19">
        <v>6500000</v>
      </c>
      <c r="I1569" s="19">
        <v>6500000</v>
      </c>
      <c r="J1569" s="19">
        <v>0</v>
      </c>
      <c r="K1569" s="19">
        <v>0</v>
      </c>
      <c r="L1569" s="19">
        <v>0</v>
      </c>
      <c r="M1569" s="19">
        <v>0</v>
      </c>
      <c r="N1569" s="19">
        <v>0</v>
      </c>
      <c r="O1569" s="19">
        <v>0</v>
      </c>
      <c r="P1569" s="66" t="s">
        <v>10500</v>
      </c>
    </row>
    <row r="1570" spans="1:16">
      <c r="A1570" s="98">
        <v>5039</v>
      </c>
      <c r="B1570" s="16" t="s">
        <v>1433</v>
      </c>
      <c r="C1570" s="16" t="s">
        <v>6</v>
      </c>
      <c r="D1570" s="16" t="s">
        <v>6219</v>
      </c>
      <c r="E1570" s="18">
        <v>45104</v>
      </c>
      <c r="F1570" s="16" t="s">
        <v>5137</v>
      </c>
      <c r="G1570" s="19">
        <v>7902501</v>
      </c>
      <c r="H1570" s="19">
        <v>6322000</v>
      </c>
      <c r="I1570" s="19">
        <v>6322000</v>
      </c>
      <c r="J1570" s="19">
        <v>0</v>
      </c>
      <c r="K1570" s="19">
        <v>0</v>
      </c>
      <c r="L1570" s="19">
        <v>0</v>
      </c>
      <c r="M1570" s="19">
        <v>0</v>
      </c>
      <c r="N1570" s="19">
        <v>0</v>
      </c>
      <c r="O1570" s="19">
        <v>0</v>
      </c>
      <c r="P1570" s="66" t="s">
        <v>10500</v>
      </c>
    </row>
    <row r="1571" spans="1:16">
      <c r="A1571" s="98">
        <v>5040</v>
      </c>
      <c r="B1571" s="16" t="s">
        <v>1433</v>
      </c>
      <c r="C1571" s="16" t="s">
        <v>6</v>
      </c>
      <c r="D1571" s="16" t="s">
        <v>6221</v>
      </c>
      <c r="E1571" s="18">
        <v>45206</v>
      </c>
      <c r="F1571" s="16" t="s">
        <v>4964</v>
      </c>
      <c r="G1571" s="19">
        <v>12055800</v>
      </c>
      <c r="H1571" s="19">
        <v>9644640</v>
      </c>
      <c r="I1571" s="19">
        <v>9644640</v>
      </c>
      <c r="J1571" s="19">
        <v>0</v>
      </c>
      <c r="K1571" s="19">
        <v>0</v>
      </c>
      <c r="L1571" s="19">
        <v>0</v>
      </c>
      <c r="M1571" s="19">
        <v>0</v>
      </c>
      <c r="N1571" s="19">
        <v>0</v>
      </c>
      <c r="O1571" s="19">
        <v>0</v>
      </c>
      <c r="P1571" s="66" t="s">
        <v>10500</v>
      </c>
    </row>
    <row r="1572" spans="1:16">
      <c r="A1572" s="98">
        <v>5041</v>
      </c>
      <c r="B1572" s="16" t="s">
        <v>1433</v>
      </c>
      <c r="C1572" s="16" t="s">
        <v>6</v>
      </c>
      <c r="D1572" s="16" t="s">
        <v>6223</v>
      </c>
      <c r="E1572" s="18">
        <v>45147</v>
      </c>
      <c r="F1572" s="16" t="s">
        <v>2737</v>
      </c>
      <c r="G1572" s="19">
        <v>12054102</v>
      </c>
      <c r="H1572" s="19">
        <v>9281657</v>
      </c>
      <c r="I1572" s="19">
        <v>9281657</v>
      </c>
      <c r="J1572" s="19">
        <v>0</v>
      </c>
      <c r="K1572" s="19">
        <v>0</v>
      </c>
      <c r="L1572" s="19">
        <v>0</v>
      </c>
      <c r="M1572" s="19">
        <v>0</v>
      </c>
      <c r="N1572" s="19">
        <v>0</v>
      </c>
      <c r="O1572" s="19">
        <v>0</v>
      </c>
      <c r="P1572" s="66" t="s">
        <v>10500</v>
      </c>
    </row>
    <row r="1573" spans="1:16">
      <c r="A1573" s="98">
        <v>5042</v>
      </c>
      <c r="B1573" s="16" t="s">
        <v>1433</v>
      </c>
      <c r="C1573" s="16" t="s">
        <v>6</v>
      </c>
      <c r="D1573" s="16" t="s">
        <v>6225</v>
      </c>
      <c r="E1573" s="18">
        <v>45141</v>
      </c>
      <c r="F1573" s="16" t="s">
        <v>3062</v>
      </c>
      <c r="G1573" s="19">
        <v>8022147</v>
      </c>
      <c r="H1573" s="19">
        <v>6417718</v>
      </c>
      <c r="I1573" s="19">
        <v>6417718</v>
      </c>
      <c r="J1573" s="19">
        <v>0</v>
      </c>
      <c r="K1573" s="19">
        <v>0</v>
      </c>
      <c r="L1573" s="19">
        <v>0</v>
      </c>
      <c r="M1573" s="19">
        <v>0</v>
      </c>
      <c r="N1573" s="19">
        <v>0</v>
      </c>
      <c r="O1573" s="19">
        <v>0</v>
      </c>
      <c r="P1573" s="66" t="s">
        <v>10500</v>
      </c>
    </row>
    <row r="1574" spans="1:16">
      <c r="A1574" s="98">
        <v>5043</v>
      </c>
      <c r="B1574" s="16" t="s">
        <v>1433</v>
      </c>
      <c r="C1574" s="16" t="s">
        <v>6</v>
      </c>
      <c r="D1574" s="16" t="s">
        <v>6227</v>
      </c>
      <c r="E1574" s="18">
        <v>45448</v>
      </c>
      <c r="F1574" s="16" t="s">
        <v>6229</v>
      </c>
      <c r="G1574" s="19">
        <v>8386950</v>
      </c>
      <c r="H1574" s="19">
        <v>6709562</v>
      </c>
      <c r="I1574" s="19">
        <v>6709562</v>
      </c>
      <c r="J1574" s="19">
        <v>0</v>
      </c>
      <c r="K1574" s="19">
        <v>0</v>
      </c>
      <c r="L1574" s="19">
        <v>0</v>
      </c>
      <c r="M1574" s="19">
        <v>0</v>
      </c>
      <c r="N1574" s="19">
        <v>0</v>
      </c>
      <c r="O1574" s="19">
        <v>0</v>
      </c>
      <c r="P1574" s="66" t="s">
        <v>10500</v>
      </c>
    </row>
    <row r="1575" spans="1:16">
      <c r="A1575" s="98">
        <v>5044</v>
      </c>
      <c r="B1575" s="16" t="s">
        <v>1433</v>
      </c>
      <c r="C1575" s="16" t="s">
        <v>6</v>
      </c>
      <c r="D1575" s="16" t="s">
        <v>6230</v>
      </c>
      <c r="E1575" s="18">
        <v>45107</v>
      </c>
      <c r="F1575" s="16" t="s">
        <v>4884</v>
      </c>
      <c r="G1575" s="19">
        <v>12723214</v>
      </c>
      <c r="H1575" s="19">
        <v>10178572</v>
      </c>
      <c r="I1575" s="19">
        <v>10178572</v>
      </c>
      <c r="J1575" s="19">
        <v>0</v>
      </c>
      <c r="K1575" s="19">
        <v>0</v>
      </c>
      <c r="L1575" s="19">
        <v>0</v>
      </c>
      <c r="M1575" s="19">
        <v>0</v>
      </c>
      <c r="N1575" s="19">
        <v>0</v>
      </c>
      <c r="O1575" s="19">
        <v>0</v>
      </c>
      <c r="P1575" s="66" t="s">
        <v>10500</v>
      </c>
    </row>
    <row r="1576" spans="1:16">
      <c r="A1576" s="98">
        <v>5045</v>
      </c>
      <c r="B1576" s="16" t="s">
        <v>1433</v>
      </c>
      <c r="C1576" s="16" t="s">
        <v>6</v>
      </c>
      <c r="D1576" s="16" t="s">
        <v>6232</v>
      </c>
      <c r="E1576" s="18">
        <v>45260</v>
      </c>
      <c r="F1576" s="16" t="s">
        <v>5155</v>
      </c>
      <c r="G1576" s="19">
        <v>12901786</v>
      </c>
      <c r="H1576" s="19">
        <v>10321428</v>
      </c>
      <c r="I1576" s="19">
        <v>10321428</v>
      </c>
      <c r="J1576" s="19">
        <v>0</v>
      </c>
      <c r="K1576" s="19">
        <v>0</v>
      </c>
      <c r="L1576" s="19">
        <v>0</v>
      </c>
      <c r="M1576" s="19">
        <v>0</v>
      </c>
      <c r="N1576" s="19">
        <v>0</v>
      </c>
      <c r="O1576" s="19">
        <v>0</v>
      </c>
      <c r="P1576" s="66" t="s">
        <v>10500</v>
      </c>
    </row>
    <row r="1577" spans="1:16">
      <c r="A1577" s="98">
        <v>5046</v>
      </c>
      <c r="B1577" s="16" t="s">
        <v>1433</v>
      </c>
      <c r="C1577" s="16" t="s">
        <v>6</v>
      </c>
      <c r="D1577" s="16" t="s">
        <v>6233</v>
      </c>
      <c r="E1577" s="18">
        <v>45107</v>
      </c>
      <c r="F1577" s="16" t="s">
        <v>3045</v>
      </c>
      <c r="G1577" s="19">
        <v>8263343</v>
      </c>
      <c r="H1577" s="19">
        <v>6610675</v>
      </c>
      <c r="I1577" s="19">
        <v>6610675</v>
      </c>
      <c r="J1577" s="19">
        <v>0</v>
      </c>
      <c r="K1577" s="19">
        <v>0</v>
      </c>
      <c r="L1577" s="19">
        <v>0</v>
      </c>
      <c r="M1577" s="19">
        <v>0</v>
      </c>
      <c r="N1577" s="19">
        <v>0</v>
      </c>
      <c r="O1577" s="19">
        <v>0</v>
      </c>
      <c r="P1577" s="66" t="s">
        <v>10500</v>
      </c>
    </row>
    <row r="1578" spans="1:16">
      <c r="A1578" s="98">
        <v>5047</v>
      </c>
      <c r="B1578" s="16" t="s">
        <v>1433</v>
      </c>
      <c r="C1578" s="16" t="s">
        <v>6</v>
      </c>
      <c r="D1578" s="16" t="s">
        <v>6235</v>
      </c>
      <c r="E1578" s="18">
        <v>45090</v>
      </c>
      <c r="F1578" s="16" t="s">
        <v>2847</v>
      </c>
      <c r="G1578" s="19">
        <v>12187500</v>
      </c>
      <c r="H1578" s="19">
        <v>9750000</v>
      </c>
      <c r="I1578" s="19">
        <v>9750000</v>
      </c>
      <c r="J1578" s="19">
        <v>0</v>
      </c>
      <c r="K1578" s="19">
        <v>0</v>
      </c>
      <c r="L1578" s="19">
        <v>0</v>
      </c>
      <c r="M1578" s="19">
        <v>0</v>
      </c>
      <c r="N1578" s="19">
        <v>0</v>
      </c>
      <c r="O1578" s="19">
        <v>0</v>
      </c>
      <c r="P1578" s="66" t="s">
        <v>10500</v>
      </c>
    </row>
    <row r="1579" spans="1:16">
      <c r="A1579" s="98">
        <v>5048</v>
      </c>
      <c r="B1579" s="16" t="s">
        <v>1433</v>
      </c>
      <c r="C1579" s="16" t="s">
        <v>6</v>
      </c>
      <c r="D1579" s="16" t="s">
        <v>6237</v>
      </c>
      <c r="E1579" s="18">
        <v>45176</v>
      </c>
      <c r="F1579" s="16" t="s">
        <v>2083</v>
      </c>
      <c r="G1579" s="19">
        <v>11970900</v>
      </c>
      <c r="H1579" s="19">
        <v>9217593</v>
      </c>
      <c r="I1579" s="19">
        <v>9217593</v>
      </c>
      <c r="J1579" s="19">
        <v>0</v>
      </c>
      <c r="K1579" s="19">
        <v>0</v>
      </c>
      <c r="L1579" s="19">
        <v>0</v>
      </c>
      <c r="M1579" s="19">
        <v>0</v>
      </c>
      <c r="N1579" s="19">
        <v>0</v>
      </c>
      <c r="O1579" s="19">
        <v>0</v>
      </c>
      <c r="P1579" s="66" t="s">
        <v>10500</v>
      </c>
    </row>
    <row r="1580" spans="1:16">
      <c r="A1580" s="98">
        <v>5049</v>
      </c>
      <c r="B1580" s="16" t="s">
        <v>1433</v>
      </c>
      <c r="C1580" s="16" t="s">
        <v>6</v>
      </c>
      <c r="D1580" s="16" t="s">
        <v>6239</v>
      </c>
      <c r="E1580" s="18">
        <v>45107</v>
      </c>
      <c r="F1580" s="16" t="s">
        <v>2065</v>
      </c>
      <c r="G1580" s="19">
        <v>7859100</v>
      </c>
      <c r="H1580" s="19">
        <v>6287280</v>
      </c>
      <c r="I1580" s="19">
        <v>6287280</v>
      </c>
      <c r="J1580" s="19">
        <v>0</v>
      </c>
      <c r="K1580" s="19">
        <v>0</v>
      </c>
      <c r="L1580" s="19">
        <v>0</v>
      </c>
      <c r="M1580" s="19">
        <v>0</v>
      </c>
      <c r="N1580" s="19">
        <v>0</v>
      </c>
      <c r="O1580" s="19">
        <v>0</v>
      </c>
      <c r="P1580" s="66" t="s">
        <v>10500</v>
      </c>
    </row>
    <row r="1581" spans="1:16">
      <c r="A1581" s="98">
        <v>5050</v>
      </c>
      <c r="B1581" s="16" t="s">
        <v>1433</v>
      </c>
      <c r="C1581" s="16" t="s">
        <v>6</v>
      </c>
      <c r="D1581" s="16" t="s">
        <v>6240</v>
      </c>
      <c r="E1581" s="18">
        <v>45504</v>
      </c>
      <c r="F1581" s="16" t="s">
        <v>2582</v>
      </c>
      <c r="G1581" s="19">
        <v>8621550</v>
      </c>
      <c r="H1581" s="19">
        <v>6897242</v>
      </c>
      <c r="I1581" s="19">
        <v>6897242</v>
      </c>
      <c r="J1581" s="19">
        <v>0</v>
      </c>
      <c r="K1581" s="19">
        <v>0</v>
      </c>
      <c r="L1581" s="19">
        <v>0</v>
      </c>
      <c r="M1581" s="19">
        <v>0</v>
      </c>
      <c r="N1581" s="19">
        <v>0</v>
      </c>
      <c r="O1581" s="19">
        <v>0</v>
      </c>
      <c r="P1581" s="66" t="s">
        <v>10500</v>
      </c>
    </row>
    <row r="1582" spans="1:16">
      <c r="A1582" s="98">
        <v>5051</v>
      </c>
      <c r="B1582" s="16" t="s">
        <v>1433</v>
      </c>
      <c r="C1582" s="16" t="s">
        <v>6</v>
      </c>
      <c r="D1582" s="16" t="s">
        <v>6242</v>
      </c>
      <c r="E1582" s="18">
        <v>45147</v>
      </c>
      <c r="F1582" s="16" t="s">
        <v>3688</v>
      </c>
      <c r="G1582" s="19">
        <v>12723214</v>
      </c>
      <c r="H1582" s="19">
        <v>10178572</v>
      </c>
      <c r="I1582" s="19">
        <v>10178572</v>
      </c>
      <c r="J1582" s="19">
        <v>0</v>
      </c>
      <c r="K1582" s="19">
        <v>0</v>
      </c>
      <c r="L1582" s="19">
        <v>0</v>
      </c>
      <c r="M1582" s="19">
        <v>0</v>
      </c>
      <c r="N1582" s="19">
        <v>0</v>
      </c>
      <c r="O1582" s="19">
        <v>0</v>
      </c>
      <c r="P1582" s="66" t="s">
        <v>10500</v>
      </c>
    </row>
    <row r="1583" spans="1:16">
      <c r="A1583" s="98">
        <v>5052</v>
      </c>
      <c r="B1583" s="16" t="s">
        <v>1433</v>
      </c>
      <c r="C1583" s="16" t="s">
        <v>6</v>
      </c>
      <c r="D1583" s="16" t="s">
        <v>6244</v>
      </c>
      <c r="E1583" s="18">
        <v>45106</v>
      </c>
      <c r="F1583" s="16" t="s">
        <v>4884</v>
      </c>
      <c r="G1583" s="19">
        <v>7901786</v>
      </c>
      <c r="H1583" s="19">
        <v>6321428</v>
      </c>
      <c r="I1583" s="19">
        <v>6321428</v>
      </c>
      <c r="J1583" s="19">
        <v>0</v>
      </c>
      <c r="K1583" s="19">
        <v>0</v>
      </c>
      <c r="L1583" s="19">
        <v>0</v>
      </c>
      <c r="M1583" s="19">
        <v>0</v>
      </c>
      <c r="N1583" s="19">
        <v>0</v>
      </c>
      <c r="O1583" s="19">
        <v>0</v>
      </c>
      <c r="P1583" s="66" t="s">
        <v>10500</v>
      </c>
    </row>
    <row r="1584" spans="1:16">
      <c r="A1584" s="98">
        <v>5053</v>
      </c>
      <c r="B1584" s="16" t="s">
        <v>1433</v>
      </c>
      <c r="C1584" s="16" t="s">
        <v>6</v>
      </c>
      <c r="D1584" s="16" t="s">
        <v>6246</v>
      </c>
      <c r="E1584" s="18">
        <v>45096</v>
      </c>
      <c r="F1584" s="16" t="s">
        <v>4884</v>
      </c>
      <c r="G1584" s="19">
        <v>12187500</v>
      </c>
      <c r="H1584" s="19">
        <v>9750000</v>
      </c>
      <c r="I1584" s="19">
        <v>9750000</v>
      </c>
      <c r="J1584" s="19">
        <v>0</v>
      </c>
      <c r="K1584" s="19">
        <v>0</v>
      </c>
      <c r="L1584" s="19">
        <v>0</v>
      </c>
      <c r="M1584" s="19">
        <v>0</v>
      </c>
      <c r="N1584" s="19">
        <v>0</v>
      </c>
      <c r="O1584" s="19">
        <v>0</v>
      </c>
      <c r="P1584" s="66" t="s">
        <v>10500</v>
      </c>
    </row>
    <row r="1585" spans="1:16">
      <c r="A1585" s="98">
        <v>5054</v>
      </c>
      <c r="B1585" s="16" t="s">
        <v>1433</v>
      </c>
      <c r="C1585" s="16" t="s">
        <v>6</v>
      </c>
      <c r="D1585" s="16" t="s">
        <v>6248</v>
      </c>
      <c r="E1585" s="18">
        <v>45106</v>
      </c>
      <c r="F1585" s="16" t="s">
        <v>4884</v>
      </c>
      <c r="G1585" s="19">
        <v>7901786</v>
      </c>
      <c r="H1585" s="19">
        <v>6321428</v>
      </c>
      <c r="I1585" s="19">
        <v>6321428</v>
      </c>
      <c r="J1585" s="19">
        <v>0</v>
      </c>
      <c r="K1585" s="19">
        <v>0</v>
      </c>
      <c r="L1585" s="19">
        <v>0</v>
      </c>
      <c r="M1585" s="19">
        <v>0</v>
      </c>
      <c r="N1585" s="19">
        <v>0</v>
      </c>
      <c r="O1585" s="19">
        <v>0</v>
      </c>
      <c r="P1585" s="66" t="s">
        <v>10500</v>
      </c>
    </row>
    <row r="1586" spans="1:16">
      <c r="A1586" s="98">
        <v>5055</v>
      </c>
      <c r="B1586" s="16" t="s">
        <v>1433</v>
      </c>
      <c r="C1586" s="16" t="s">
        <v>6</v>
      </c>
      <c r="D1586" s="16" t="s">
        <v>6250</v>
      </c>
      <c r="E1586" s="18">
        <v>45106</v>
      </c>
      <c r="F1586" s="16" t="s">
        <v>4884</v>
      </c>
      <c r="G1586" s="19">
        <v>7901786</v>
      </c>
      <c r="H1586" s="19">
        <v>6321428</v>
      </c>
      <c r="I1586" s="19">
        <v>6321428</v>
      </c>
      <c r="J1586" s="19">
        <v>0</v>
      </c>
      <c r="K1586" s="19">
        <v>0</v>
      </c>
      <c r="L1586" s="19">
        <v>0</v>
      </c>
      <c r="M1586" s="19">
        <v>0</v>
      </c>
      <c r="N1586" s="19">
        <v>0</v>
      </c>
      <c r="O1586" s="19">
        <v>0</v>
      </c>
      <c r="P1586" s="66" t="s">
        <v>10500</v>
      </c>
    </row>
    <row r="1587" spans="1:16">
      <c r="A1587" s="98">
        <v>5056</v>
      </c>
      <c r="B1587" s="16" t="s">
        <v>1433</v>
      </c>
      <c r="C1587" s="16" t="s">
        <v>6</v>
      </c>
      <c r="D1587" s="16" t="s">
        <v>6252</v>
      </c>
      <c r="E1587" s="18">
        <v>45248</v>
      </c>
      <c r="F1587" s="16" t="s">
        <v>1792</v>
      </c>
      <c r="G1587" s="19">
        <v>12813000</v>
      </c>
      <c r="H1587" s="19">
        <v>10250400</v>
      </c>
      <c r="I1587" s="19">
        <v>10250400</v>
      </c>
      <c r="J1587" s="19">
        <v>0</v>
      </c>
      <c r="K1587" s="19">
        <v>0</v>
      </c>
      <c r="L1587" s="19">
        <v>0</v>
      </c>
      <c r="M1587" s="19">
        <v>0</v>
      </c>
      <c r="N1587" s="19">
        <v>0</v>
      </c>
      <c r="O1587" s="19">
        <v>0</v>
      </c>
      <c r="P1587" s="66" t="s">
        <v>10500</v>
      </c>
    </row>
    <row r="1588" spans="1:16">
      <c r="A1588" s="98">
        <v>5057</v>
      </c>
      <c r="B1588" s="16" t="s">
        <v>1433</v>
      </c>
      <c r="C1588" s="16" t="s">
        <v>6</v>
      </c>
      <c r="D1588" s="16" t="s">
        <v>6254</v>
      </c>
      <c r="E1588" s="18">
        <v>45336</v>
      </c>
      <c r="F1588" s="16" t="s">
        <v>2963</v>
      </c>
      <c r="G1588" s="19">
        <v>12197321</v>
      </c>
      <c r="H1588" s="19">
        <v>9757856</v>
      </c>
      <c r="I1588" s="19">
        <v>9757856</v>
      </c>
      <c r="J1588" s="19">
        <v>0</v>
      </c>
      <c r="K1588" s="19">
        <v>0</v>
      </c>
      <c r="L1588" s="19">
        <v>0</v>
      </c>
      <c r="M1588" s="19">
        <v>0</v>
      </c>
      <c r="N1588" s="19">
        <v>0</v>
      </c>
      <c r="O1588" s="19">
        <v>0</v>
      </c>
      <c r="P1588" s="66" t="s">
        <v>10500</v>
      </c>
    </row>
    <row r="1589" spans="1:16">
      <c r="A1589" s="98">
        <v>5058</v>
      </c>
      <c r="B1589" s="16" t="s">
        <v>1433</v>
      </c>
      <c r="C1589" s="16" t="s">
        <v>6</v>
      </c>
      <c r="D1589" s="16" t="s">
        <v>6256</v>
      </c>
      <c r="E1589" s="18">
        <v>45672</v>
      </c>
      <c r="F1589" s="16" t="s">
        <v>6258</v>
      </c>
      <c r="G1589" s="19">
        <v>8973214</v>
      </c>
      <c r="H1589" s="19">
        <v>5832589</v>
      </c>
      <c r="I1589" s="19">
        <v>5832589</v>
      </c>
      <c r="J1589" s="19">
        <v>0</v>
      </c>
      <c r="K1589" s="19">
        <v>0</v>
      </c>
      <c r="L1589" s="19">
        <v>0</v>
      </c>
      <c r="M1589" s="19">
        <v>0</v>
      </c>
      <c r="N1589" s="19">
        <v>0</v>
      </c>
      <c r="O1589" s="19">
        <v>0</v>
      </c>
      <c r="P1589" s="66" t="s">
        <v>10500</v>
      </c>
    </row>
    <row r="1590" spans="1:16">
      <c r="A1590" s="98">
        <v>5059</v>
      </c>
      <c r="B1590" s="16" t="s">
        <v>1433</v>
      </c>
      <c r="C1590" s="16" t="s">
        <v>6</v>
      </c>
      <c r="D1590" s="16" t="s">
        <v>6259</v>
      </c>
      <c r="E1590" s="18">
        <v>45104</v>
      </c>
      <c r="F1590" s="16" t="s">
        <v>5396</v>
      </c>
      <c r="G1590" s="19">
        <v>12008929</v>
      </c>
      <c r="H1590" s="19">
        <v>9006697</v>
      </c>
      <c r="I1590" s="19">
        <v>9006697</v>
      </c>
      <c r="J1590" s="19">
        <v>0</v>
      </c>
      <c r="K1590" s="19">
        <v>0</v>
      </c>
      <c r="L1590" s="19">
        <v>0</v>
      </c>
      <c r="M1590" s="19">
        <v>0</v>
      </c>
      <c r="N1590" s="19">
        <v>0</v>
      </c>
      <c r="O1590" s="19">
        <v>0</v>
      </c>
      <c r="P1590" s="66" t="s">
        <v>10500</v>
      </c>
    </row>
    <row r="1591" spans="1:16">
      <c r="A1591" s="98">
        <v>5060</v>
      </c>
      <c r="B1591" s="16" t="s">
        <v>1433</v>
      </c>
      <c r="C1591" s="16" t="s">
        <v>6</v>
      </c>
      <c r="D1591" s="16" t="s">
        <v>6261</v>
      </c>
      <c r="E1591" s="18">
        <v>45176</v>
      </c>
      <c r="F1591" s="16" t="s">
        <v>2528</v>
      </c>
      <c r="G1591" s="19">
        <v>8214284</v>
      </c>
      <c r="H1591" s="19">
        <v>6160713</v>
      </c>
      <c r="I1591" s="19">
        <v>6160713</v>
      </c>
      <c r="J1591" s="19">
        <v>0</v>
      </c>
      <c r="K1591" s="19">
        <v>0</v>
      </c>
      <c r="L1591" s="19">
        <v>0</v>
      </c>
      <c r="M1591" s="19">
        <v>0</v>
      </c>
      <c r="N1591" s="19">
        <v>0</v>
      </c>
      <c r="O1591" s="19">
        <v>0</v>
      </c>
      <c r="P1591" s="66" t="s">
        <v>10500</v>
      </c>
    </row>
    <row r="1592" spans="1:16">
      <c r="A1592" s="98">
        <v>5061</v>
      </c>
      <c r="B1592" s="16" t="s">
        <v>1433</v>
      </c>
      <c r="C1592" s="16" t="s">
        <v>6</v>
      </c>
      <c r="D1592" s="16" t="s">
        <v>6263</v>
      </c>
      <c r="E1592" s="18">
        <v>45100</v>
      </c>
      <c r="F1592" s="16" t="s">
        <v>5489</v>
      </c>
      <c r="G1592" s="19">
        <v>12321429</v>
      </c>
      <c r="H1592" s="19">
        <v>9241072</v>
      </c>
      <c r="I1592" s="19">
        <v>9241072</v>
      </c>
      <c r="J1592" s="19">
        <v>0</v>
      </c>
      <c r="K1592" s="19">
        <v>0</v>
      </c>
      <c r="L1592" s="19">
        <v>0</v>
      </c>
      <c r="M1592" s="19">
        <v>0</v>
      </c>
      <c r="N1592" s="19">
        <v>0</v>
      </c>
      <c r="O1592" s="19">
        <v>0</v>
      </c>
      <c r="P1592" s="66" t="s">
        <v>10500</v>
      </c>
    </row>
    <row r="1593" spans="1:16">
      <c r="A1593" s="98">
        <v>5062</v>
      </c>
      <c r="B1593" s="16" t="s">
        <v>1433</v>
      </c>
      <c r="C1593" s="16" t="s">
        <v>6</v>
      </c>
      <c r="D1593" s="16" t="s">
        <v>6265</v>
      </c>
      <c r="E1593" s="18">
        <v>45370</v>
      </c>
      <c r="F1593" s="16" t="s">
        <v>2567</v>
      </c>
      <c r="G1593" s="19">
        <v>8724107</v>
      </c>
      <c r="H1593" s="19">
        <v>6543078</v>
      </c>
      <c r="I1593" s="19">
        <v>6543078</v>
      </c>
      <c r="J1593" s="19">
        <v>0</v>
      </c>
      <c r="K1593" s="19">
        <v>0</v>
      </c>
      <c r="L1593" s="19">
        <v>0</v>
      </c>
      <c r="M1593" s="19">
        <v>0</v>
      </c>
      <c r="N1593" s="19">
        <v>0</v>
      </c>
      <c r="O1593" s="19">
        <v>0</v>
      </c>
      <c r="P1593" s="66" t="s">
        <v>10500</v>
      </c>
    </row>
    <row r="1594" spans="1:16">
      <c r="A1594" s="98">
        <v>5063</v>
      </c>
      <c r="B1594" s="16" t="s">
        <v>1433</v>
      </c>
      <c r="C1594" s="16" t="s">
        <v>6</v>
      </c>
      <c r="D1594" s="16" t="s">
        <v>6267</v>
      </c>
      <c r="E1594" s="18">
        <v>45107</v>
      </c>
      <c r="F1594" s="16" t="s">
        <v>5371</v>
      </c>
      <c r="G1594" s="19">
        <v>11830357</v>
      </c>
      <c r="H1594" s="19">
        <v>8872767</v>
      </c>
      <c r="I1594" s="19">
        <v>8872767</v>
      </c>
      <c r="J1594" s="19">
        <v>0</v>
      </c>
      <c r="K1594" s="19">
        <v>0</v>
      </c>
      <c r="L1594" s="19">
        <v>0</v>
      </c>
      <c r="M1594" s="19">
        <v>0</v>
      </c>
      <c r="N1594" s="19">
        <v>0</v>
      </c>
      <c r="O1594" s="19">
        <v>0</v>
      </c>
      <c r="P1594" s="66" t="s">
        <v>10500</v>
      </c>
    </row>
    <row r="1595" spans="1:16">
      <c r="A1595" s="98">
        <v>5064</v>
      </c>
      <c r="B1595" s="16" t="s">
        <v>1433</v>
      </c>
      <c r="C1595" s="16" t="s">
        <v>6</v>
      </c>
      <c r="D1595" s="16" t="s">
        <v>6269</v>
      </c>
      <c r="E1595" s="18">
        <v>45104</v>
      </c>
      <c r="F1595" s="16" t="s">
        <v>3013</v>
      </c>
      <c r="G1595" s="19">
        <v>11717580</v>
      </c>
      <c r="H1595" s="19">
        <v>8788185</v>
      </c>
      <c r="I1595" s="19">
        <v>8788185</v>
      </c>
      <c r="J1595" s="19">
        <v>0</v>
      </c>
      <c r="K1595" s="19">
        <v>0</v>
      </c>
      <c r="L1595" s="19">
        <v>0</v>
      </c>
      <c r="M1595" s="19">
        <v>0</v>
      </c>
      <c r="N1595" s="19">
        <v>0</v>
      </c>
      <c r="O1595" s="19">
        <v>0</v>
      </c>
      <c r="P1595" s="66" t="s">
        <v>10500</v>
      </c>
    </row>
    <row r="1596" spans="1:16">
      <c r="A1596" s="98">
        <v>5065</v>
      </c>
      <c r="B1596" s="16" t="s">
        <v>1433</v>
      </c>
      <c r="C1596" s="16" t="s">
        <v>6</v>
      </c>
      <c r="D1596" s="16" t="s">
        <v>6271</v>
      </c>
      <c r="E1596" s="18">
        <v>45100</v>
      </c>
      <c r="F1596" s="16" t="s">
        <v>5371</v>
      </c>
      <c r="G1596" s="19">
        <v>12142857</v>
      </c>
      <c r="H1596" s="19">
        <v>9107142</v>
      </c>
      <c r="I1596" s="19">
        <v>9107142</v>
      </c>
      <c r="J1596" s="19">
        <v>0</v>
      </c>
      <c r="K1596" s="19">
        <v>0</v>
      </c>
      <c r="L1596" s="19">
        <v>0</v>
      </c>
      <c r="M1596" s="19">
        <v>0</v>
      </c>
      <c r="N1596" s="19">
        <v>0</v>
      </c>
      <c r="O1596" s="19">
        <v>0</v>
      </c>
      <c r="P1596" s="66" t="s">
        <v>10500</v>
      </c>
    </row>
    <row r="1597" spans="1:16">
      <c r="A1597" s="98">
        <v>5066</v>
      </c>
      <c r="B1597" s="16" t="s">
        <v>1433</v>
      </c>
      <c r="C1597" s="16" t="s">
        <v>6</v>
      </c>
      <c r="D1597" s="16" t="s">
        <v>6273</v>
      </c>
      <c r="E1597" s="18">
        <v>45104</v>
      </c>
      <c r="F1597" s="16" t="s">
        <v>3639</v>
      </c>
      <c r="G1597" s="19">
        <v>7859100</v>
      </c>
      <c r="H1597" s="19">
        <v>5894325</v>
      </c>
      <c r="I1597" s="19">
        <v>5894325</v>
      </c>
      <c r="J1597" s="19">
        <v>0</v>
      </c>
      <c r="K1597" s="19">
        <v>0</v>
      </c>
      <c r="L1597" s="19">
        <v>0</v>
      </c>
      <c r="M1597" s="19">
        <v>0</v>
      </c>
      <c r="N1597" s="19">
        <v>0</v>
      </c>
      <c r="O1597" s="19">
        <v>0</v>
      </c>
      <c r="P1597" s="66" t="s">
        <v>10500</v>
      </c>
    </row>
    <row r="1598" spans="1:16">
      <c r="A1598" s="98">
        <v>5067</v>
      </c>
      <c r="B1598" s="16" t="s">
        <v>1433</v>
      </c>
      <c r="C1598" s="16" t="s">
        <v>6</v>
      </c>
      <c r="D1598" s="16" t="s">
        <v>6275</v>
      </c>
      <c r="E1598" s="18">
        <v>45096</v>
      </c>
      <c r="F1598" s="16" t="s">
        <v>3045</v>
      </c>
      <c r="G1598" s="19">
        <v>11546400</v>
      </c>
      <c r="H1598" s="19">
        <v>8659800</v>
      </c>
      <c r="I1598" s="19">
        <v>8659800</v>
      </c>
      <c r="J1598" s="19">
        <v>0</v>
      </c>
      <c r="K1598" s="19">
        <v>0</v>
      </c>
      <c r="L1598" s="19">
        <v>0</v>
      </c>
      <c r="M1598" s="19">
        <v>0</v>
      </c>
      <c r="N1598" s="19">
        <v>0</v>
      </c>
      <c r="O1598" s="19">
        <v>0</v>
      </c>
      <c r="P1598" s="66" t="s">
        <v>10500</v>
      </c>
    </row>
    <row r="1599" spans="1:16">
      <c r="A1599" s="98">
        <v>5068</v>
      </c>
      <c r="B1599" s="16" t="s">
        <v>1433</v>
      </c>
      <c r="C1599" s="16" t="s">
        <v>6</v>
      </c>
      <c r="D1599" s="16" t="s">
        <v>6277</v>
      </c>
      <c r="E1599" s="18">
        <v>45096</v>
      </c>
      <c r="F1599" s="16" t="s">
        <v>4156</v>
      </c>
      <c r="G1599" s="19">
        <v>12008929</v>
      </c>
      <c r="H1599" s="19">
        <v>9006697</v>
      </c>
      <c r="I1599" s="19">
        <v>9006697</v>
      </c>
      <c r="J1599" s="19">
        <v>0</v>
      </c>
      <c r="K1599" s="19">
        <v>0</v>
      </c>
      <c r="L1599" s="19">
        <v>0</v>
      </c>
      <c r="M1599" s="19">
        <v>0</v>
      </c>
      <c r="N1599" s="19">
        <v>0</v>
      </c>
      <c r="O1599" s="19">
        <v>0</v>
      </c>
      <c r="P1599" s="66" t="s">
        <v>10500</v>
      </c>
    </row>
    <row r="1600" spans="1:16">
      <c r="A1600" s="98">
        <v>5069</v>
      </c>
      <c r="B1600" s="16" t="s">
        <v>1433</v>
      </c>
      <c r="C1600" s="16" t="s">
        <v>6</v>
      </c>
      <c r="D1600" s="16" t="s">
        <v>6279</v>
      </c>
      <c r="E1600" s="18">
        <v>45434</v>
      </c>
      <c r="F1600" s="16" t="s">
        <v>5114</v>
      </c>
      <c r="G1600" s="19">
        <v>8326788</v>
      </c>
      <c r="H1600" s="19">
        <v>6245094</v>
      </c>
      <c r="I1600" s="19">
        <v>6245094</v>
      </c>
      <c r="J1600" s="19">
        <v>0</v>
      </c>
      <c r="K1600" s="19">
        <v>0</v>
      </c>
      <c r="L1600" s="19">
        <v>0</v>
      </c>
      <c r="M1600" s="19">
        <v>0</v>
      </c>
      <c r="N1600" s="19">
        <v>0</v>
      </c>
      <c r="O1600" s="19">
        <v>0</v>
      </c>
      <c r="P1600" s="66" t="s">
        <v>10500</v>
      </c>
    </row>
    <row r="1601" spans="1:16">
      <c r="A1601" s="98">
        <v>5070</v>
      </c>
      <c r="B1601" s="16" t="s">
        <v>1433</v>
      </c>
      <c r="C1601" s="16" t="s">
        <v>6</v>
      </c>
      <c r="D1601" s="16" t="s">
        <v>6281</v>
      </c>
      <c r="E1601" s="18">
        <v>45104</v>
      </c>
      <c r="F1601" s="16" t="s">
        <v>4884</v>
      </c>
      <c r="G1601" s="19">
        <v>8036223</v>
      </c>
      <c r="H1601" s="19">
        <v>6027166</v>
      </c>
      <c r="I1601" s="19">
        <v>6027166</v>
      </c>
      <c r="J1601" s="19">
        <v>0</v>
      </c>
      <c r="K1601" s="19">
        <v>0</v>
      </c>
      <c r="L1601" s="19">
        <v>0</v>
      </c>
      <c r="M1601" s="19">
        <v>0</v>
      </c>
      <c r="N1601" s="19">
        <v>0</v>
      </c>
      <c r="O1601" s="19">
        <v>0</v>
      </c>
      <c r="P1601" s="66" t="s">
        <v>10500</v>
      </c>
    </row>
    <row r="1602" spans="1:16">
      <c r="A1602" s="98">
        <v>5071</v>
      </c>
      <c r="B1602" s="16" t="s">
        <v>1433</v>
      </c>
      <c r="C1602" s="16" t="s">
        <v>6</v>
      </c>
      <c r="D1602" s="16" t="s">
        <v>6283</v>
      </c>
      <c r="E1602" s="18">
        <v>45142</v>
      </c>
      <c r="F1602" s="16" t="s">
        <v>2719</v>
      </c>
      <c r="G1602" s="19">
        <v>12544643</v>
      </c>
      <c r="H1602" s="19">
        <v>9408483</v>
      </c>
      <c r="I1602" s="19">
        <v>9408483</v>
      </c>
      <c r="J1602" s="19">
        <v>0</v>
      </c>
      <c r="K1602" s="19">
        <v>0</v>
      </c>
      <c r="L1602" s="19">
        <v>0</v>
      </c>
      <c r="M1602" s="19">
        <v>0</v>
      </c>
      <c r="N1602" s="19">
        <v>0</v>
      </c>
      <c r="O1602" s="19">
        <v>0</v>
      </c>
      <c r="P1602" s="66" t="s">
        <v>10500</v>
      </c>
    </row>
    <row r="1603" spans="1:16">
      <c r="A1603" s="98">
        <v>5072</v>
      </c>
      <c r="B1603" s="16" t="s">
        <v>1433</v>
      </c>
      <c r="C1603" s="16" t="s">
        <v>6</v>
      </c>
      <c r="D1603" s="16" t="s">
        <v>6285</v>
      </c>
      <c r="E1603" s="18">
        <v>45308</v>
      </c>
      <c r="F1603" s="16" t="s">
        <v>6287</v>
      </c>
      <c r="G1603" s="19">
        <v>12142398</v>
      </c>
      <c r="H1603" s="19">
        <v>9106800</v>
      </c>
      <c r="I1603" s="19">
        <v>9106800</v>
      </c>
      <c r="J1603" s="19">
        <v>0</v>
      </c>
      <c r="K1603" s="19">
        <v>0</v>
      </c>
      <c r="L1603" s="19">
        <v>0</v>
      </c>
      <c r="M1603" s="19">
        <v>0</v>
      </c>
      <c r="N1603" s="19">
        <v>0</v>
      </c>
      <c r="O1603" s="19">
        <v>0</v>
      </c>
      <c r="P1603" s="66" t="s">
        <v>10500</v>
      </c>
    </row>
    <row r="1604" spans="1:16">
      <c r="A1604" s="98">
        <v>5073</v>
      </c>
      <c r="B1604" s="16" t="s">
        <v>1433</v>
      </c>
      <c r="C1604" s="16" t="s">
        <v>6</v>
      </c>
      <c r="D1604" s="16" t="s">
        <v>6288</v>
      </c>
      <c r="E1604" s="18">
        <v>45206</v>
      </c>
      <c r="F1604" s="16" t="s">
        <v>5111</v>
      </c>
      <c r="G1604" s="19">
        <v>8363490</v>
      </c>
      <c r="H1604" s="19">
        <v>6272621</v>
      </c>
      <c r="I1604" s="19">
        <v>6272621</v>
      </c>
      <c r="J1604" s="19">
        <v>0</v>
      </c>
      <c r="K1604" s="19">
        <v>0</v>
      </c>
      <c r="L1604" s="19">
        <v>0</v>
      </c>
      <c r="M1604" s="19">
        <v>0</v>
      </c>
      <c r="N1604" s="19">
        <v>0</v>
      </c>
      <c r="O1604" s="19">
        <v>0</v>
      </c>
      <c r="P1604" s="66" t="s">
        <v>10500</v>
      </c>
    </row>
    <row r="1605" spans="1:16">
      <c r="A1605" s="98">
        <v>5074</v>
      </c>
      <c r="B1605" s="16" t="s">
        <v>1433</v>
      </c>
      <c r="C1605" s="16" t="s">
        <v>6</v>
      </c>
      <c r="D1605" s="16" t="s">
        <v>6290</v>
      </c>
      <c r="E1605" s="18">
        <v>45097</v>
      </c>
      <c r="F1605" s="16" t="s">
        <v>3013</v>
      </c>
      <c r="G1605" s="19">
        <v>11894490</v>
      </c>
      <c r="H1605" s="19">
        <v>8920871</v>
      </c>
      <c r="I1605" s="19">
        <v>8920871</v>
      </c>
      <c r="J1605" s="19">
        <v>0</v>
      </c>
      <c r="K1605" s="19">
        <v>0</v>
      </c>
      <c r="L1605" s="19">
        <v>0</v>
      </c>
      <c r="M1605" s="19">
        <v>0</v>
      </c>
      <c r="N1605" s="19">
        <v>0</v>
      </c>
      <c r="O1605" s="19">
        <v>0</v>
      </c>
      <c r="P1605" s="66" t="s">
        <v>10500</v>
      </c>
    </row>
    <row r="1606" spans="1:16">
      <c r="A1606" s="98">
        <v>5075</v>
      </c>
      <c r="B1606" s="16" t="s">
        <v>1433</v>
      </c>
      <c r="C1606" s="16" t="s">
        <v>6</v>
      </c>
      <c r="D1606" s="16" t="s">
        <v>6292</v>
      </c>
      <c r="E1606" s="18">
        <v>45176</v>
      </c>
      <c r="F1606" s="16" t="s">
        <v>3554</v>
      </c>
      <c r="G1606" s="19">
        <v>8304465</v>
      </c>
      <c r="H1606" s="19">
        <v>6228350</v>
      </c>
      <c r="I1606" s="19">
        <v>6228350</v>
      </c>
      <c r="J1606" s="19">
        <v>0</v>
      </c>
      <c r="K1606" s="19">
        <v>0</v>
      </c>
      <c r="L1606" s="19">
        <v>0</v>
      </c>
      <c r="M1606" s="19">
        <v>0</v>
      </c>
      <c r="N1606" s="19">
        <v>0</v>
      </c>
      <c r="O1606" s="19">
        <v>0</v>
      </c>
      <c r="P1606" s="66" t="s">
        <v>10500</v>
      </c>
    </row>
    <row r="1607" spans="1:16">
      <c r="A1607" s="98">
        <v>5076</v>
      </c>
      <c r="B1607" s="16" t="s">
        <v>1433</v>
      </c>
      <c r="C1607" s="16" t="s">
        <v>6</v>
      </c>
      <c r="D1607" s="16" t="s">
        <v>6294</v>
      </c>
      <c r="E1607" s="18">
        <v>45176</v>
      </c>
      <c r="F1607" s="16" t="s">
        <v>3554</v>
      </c>
      <c r="G1607" s="19">
        <v>8304465</v>
      </c>
      <c r="H1607" s="19">
        <v>6228350</v>
      </c>
      <c r="I1607" s="19">
        <v>6228350</v>
      </c>
      <c r="J1607" s="19">
        <v>0</v>
      </c>
      <c r="K1607" s="19">
        <v>0</v>
      </c>
      <c r="L1607" s="19">
        <v>0</v>
      </c>
      <c r="M1607" s="19">
        <v>0</v>
      </c>
      <c r="N1607" s="19">
        <v>0</v>
      </c>
      <c r="O1607" s="19">
        <v>0</v>
      </c>
      <c r="P1607" s="66" t="s">
        <v>10500</v>
      </c>
    </row>
    <row r="1608" spans="1:16">
      <c r="A1608" s="98">
        <v>5077</v>
      </c>
      <c r="B1608" s="16" t="s">
        <v>1433</v>
      </c>
      <c r="C1608" s="16" t="s">
        <v>6</v>
      </c>
      <c r="D1608" s="16" t="s">
        <v>6296</v>
      </c>
      <c r="E1608" s="18">
        <v>45091</v>
      </c>
      <c r="F1608" s="16" t="s">
        <v>4156</v>
      </c>
      <c r="G1608" s="19">
        <v>12544643</v>
      </c>
      <c r="H1608" s="19">
        <v>9408483</v>
      </c>
      <c r="I1608" s="19">
        <v>9408483</v>
      </c>
      <c r="J1608" s="19">
        <v>0</v>
      </c>
      <c r="K1608" s="19">
        <v>0</v>
      </c>
      <c r="L1608" s="19">
        <v>0</v>
      </c>
      <c r="M1608" s="19">
        <v>0</v>
      </c>
      <c r="N1608" s="19">
        <v>0</v>
      </c>
      <c r="O1608" s="19">
        <v>0</v>
      </c>
      <c r="P1608" s="66" t="s">
        <v>10500</v>
      </c>
    </row>
    <row r="1609" spans="1:16">
      <c r="A1609" s="98">
        <v>5078</v>
      </c>
      <c r="B1609" s="16" t="s">
        <v>1433</v>
      </c>
      <c r="C1609" s="16" t="s">
        <v>6</v>
      </c>
      <c r="D1609" s="16" t="s">
        <v>6298</v>
      </c>
      <c r="E1609" s="18">
        <v>45335</v>
      </c>
      <c r="F1609" s="16" t="s">
        <v>3771</v>
      </c>
      <c r="G1609" s="19">
        <v>12276785</v>
      </c>
      <c r="H1609" s="19">
        <v>9207589</v>
      </c>
      <c r="I1609" s="19">
        <v>9207589</v>
      </c>
      <c r="J1609" s="19">
        <v>0</v>
      </c>
      <c r="K1609" s="19">
        <v>0</v>
      </c>
      <c r="L1609" s="19">
        <v>0</v>
      </c>
      <c r="M1609" s="19">
        <v>0</v>
      </c>
      <c r="N1609" s="19">
        <v>0</v>
      </c>
      <c r="O1609" s="19">
        <v>0</v>
      </c>
      <c r="P1609" s="66" t="s">
        <v>10500</v>
      </c>
    </row>
    <row r="1610" spans="1:16">
      <c r="A1610" s="98">
        <v>5079</v>
      </c>
      <c r="B1610" s="16" t="s">
        <v>1433</v>
      </c>
      <c r="C1610" s="16" t="s">
        <v>6</v>
      </c>
      <c r="D1610" s="16" t="s">
        <v>6300</v>
      </c>
      <c r="E1610" s="18">
        <v>45394</v>
      </c>
      <c r="F1610" s="16" t="s">
        <v>5746</v>
      </c>
      <c r="G1610" s="19">
        <v>13571429</v>
      </c>
      <c r="H1610" s="19">
        <v>10178572</v>
      </c>
      <c r="I1610" s="19">
        <v>10178572</v>
      </c>
      <c r="J1610" s="19">
        <v>0</v>
      </c>
      <c r="K1610" s="19">
        <v>0</v>
      </c>
      <c r="L1610" s="19">
        <v>0</v>
      </c>
      <c r="M1610" s="19">
        <v>0</v>
      </c>
      <c r="N1610" s="19">
        <v>0</v>
      </c>
      <c r="O1610" s="19">
        <v>0</v>
      </c>
      <c r="P1610" s="66" t="s">
        <v>10500</v>
      </c>
    </row>
    <row r="1611" spans="1:16">
      <c r="A1611" s="98">
        <v>5080</v>
      </c>
      <c r="B1611" s="16" t="s">
        <v>1433</v>
      </c>
      <c r="C1611" s="16" t="s">
        <v>6</v>
      </c>
      <c r="D1611" s="16" t="s">
        <v>3065</v>
      </c>
      <c r="E1611" s="18">
        <v>45777</v>
      </c>
      <c r="F1611" s="16" t="s">
        <v>3067</v>
      </c>
      <c r="G1611" s="19">
        <v>8928571</v>
      </c>
      <c r="H1611" s="19">
        <v>7589286</v>
      </c>
      <c r="I1611" s="19">
        <v>7589286</v>
      </c>
      <c r="J1611" s="19">
        <v>0</v>
      </c>
      <c r="K1611" s="19">
        <v>0</v>
      </c>
      <c r="L1611" s="19">
        <v>0</v>
      </c>
      <c r="M1611" s="19">
        <v>0</v>
      </c>
      <c r="N1611" s="19">
        <v>0</v>
      </c>
      <c r="O1611" s="19">
        <v>0</v>
      </c>
      <c r="P1611" s="66" t="s">
        <v>10500</v>
      </c>
    </row>
    <row r="1612" spans="1:16">
      <c r="A1612" s="98">
        <v>5081</v>
      </c>
      <c r="B1612" s="16" t="s">
        <v>1433</v>
      </c>
      <c r="C1612" s="16" t="s">
        <v>6</v>
      </c>
      <c r="D1612" s="16" t="s">
        <v>6302</v>
      </c>
      <c r="E1612" s="18">
        <v>45331</v>
      </c>
      <c r="F1612" s="16" t="s">
        <v>3639</v>
      </c>
      <c r="G1612" s="19">
        <v>8304000</v>
      </c>
      <c r="H1612" s="19">
        <v>6643200</v>
      </c>
      <c r="I1612" s="19">
        <v>6643200</v>
      </c>
      <c r="J1612" s="19">
        <v>0</v>
      </c>
      <c r="K1612" s="19">
        <v>0</v>
      </c>
      <c r="L1612" s="19">
        <v>0</v>
      </c>
      <c r="M1612" s="19">
        <v>0</v>
      </c>
      <c r="N1612" s="19">
        <v>0</v>
      </c>
      <c r="O1612" s="19">
        <v>0</v>
      </c>
      <c r="P1612" s="66" t="s">
        <v>10500</v>
      </c>
    </row>
    <row r="1613" spans="1:16">
      <c r="A1613" s="98">
        <v>5082</v>
      </c>
      <c r="B1613" s="16" t="s">
        <v>1433</v>
      </c>
      <c r="C1613" s="16" t="s">
        <v>6</v>
      </c>
      <c r="D1613" s="16" t="s">
        <v>2850</v>
      </c>
      <c r="E1613" s="18">
        <v>46031</v>
      </c>
      <c r="F1613" s="16" t="s">
        <v>2852</v>
      </c>
      <c r="G1613" s="19">
        <v>13881250</v>
      </c>
      <c r="H1613" s="19">
        <v>11799065</v>
      </c>
      <c r="I1613" s="19">
        <v>11799065</v>
      </c>
      <c r="J1613" s="19">
        <v>0</v>
      </c>
      <c r="K1613" s="19">
        <v>0</v>
      </c>
      <c r="L1613" s="19">
        <v>0</v>
      </c>
      <c r="M1613" s="19">
        <v>0</v>
      </c>
      <c r="N1613" s="19">
        <v>0</v>
      </c>
      <c r="O1613" s="19">
        <v>0</v>
      </c>
      <c r="P1613" s="66" t="s">
        <v>10500</v>
      </c>
    </row>
    <row r="1614" spans="1:16">
      <c r="A1614" s="98">
        <v>5083</v>
      </c>
      <c r="B1614" s="16" t="s">
        <v>1433</v>
      </c>
      <c r="C1614" s="16" t="s">
        <v>6</v>
      </c>
      <c r="D1614" s="16" t="s">
        <v>6304</v>
      </c>
      <c r="E1614" s="18">
        <v>45412</v>
      </c>
      <c r="F1614" s="16" t="s">
        <v>1945</v>
      </c>
      <c r="G1614" s="19">
        <v>8504500</v>
      </c>
      <c r="H1614" s="19">
        <v>7228825</v>
      </c>
      <c r="I1614" s="19">
        <v>7228825</v>
      </c>
      <c r="J1614" s="19">
        <v>0</v>
      </c>
      <c r="K1614" s="19">
        <v>0</v>
      </c>
      <c r="L1614" s="19">
        <v>0</v>
      </c>
      <c r="M1614" s="19">
        <v>0</v>
      </c>
      <c r="N1614" s="19">
        <v>0</v>
      </c>
      <c r="O1614" s="19">
        <v>0</v>
      </c>
      <c r="P1614" s="66" t="s">
        <v>10500</v>
      </c>
    </row>
    <row r="1615" spans="1:16">
      <c r="A1615" s="98">
        <v>5084</v>
      </c>
      <c r="B1615" s="16" t="s">
        <v>1433</v>
      </c>
      <c r="C1615" s="16" t="s">
        <v>6</v>
      </c>
      <c r="D1615" s="16" t="s">
        <v>3497</v>
      </c>
      <c r="E1615" s="18">
        <v>45348</v>
      </c>
      <c r="F1615" s="16" t="s">
        <v>3499</v>
      </c>
      <c r="G1615" s="19">
        <v>8523423</v>
      </c>
      <c r="H1615" s="19">
        <v>7244908</v>
      </c>
      <c r="I1615" s="19">
        <v>7244908</v>
      </c>
      <c r="J1615" s="19">
        <v>0</v>
      </c>
      <c r="K1615" s="19">
        <v>0</v>
      </c>
      <c r="L1615" s="19">
        <v>0</v>
      </c>
      <c r="M1615" s="19">
        <v>0</v>
      </c>
      <c r="N1615" s="19">
        <v>0</v>
      </c>
      <c r="O1615" s="19">
        <v>0</v>
      </c>
      <c r="P1615" s="66" t="s">
        <v>10500</v>
      </c>
    </row>
    <row r="1616" spans="1:16">
      <c r="A1616" s="98">
        <v>5085</v>
      </c>
      <c r="B1616" s="16" t="s">
        <v>1433</v>
      </c>
      <c r="C1616" s="16" t="s">
        <v>6</v>
      </c>
      <c r="D1616" s="16" t="s">
        <v>6306</v>
      </c>
      <c r="E1616" s="18">
        <v>45459</v>
      </c>
      <c r="F1616" s="16" t="s">
        <v>5779</v>
      </c>
      <c r="G1616" s="19">
        <v>12144096</v>
      </c>
      <c r="H1616" s="19">
        <v>9715279</v>
      </c>
      <c r="I1616" s="19">
        <v>9715279</v>
      </c>
      <c r="J1616" s="19">
        <v>0</v>
      </c>
      <c r="K1616" s="19">
        <v>0</v>
      </c>
      <c r="L1616" s="19">
        <v>0</v>
      </c>
      <c r="M1616" s="19">
        <v>0</v>
      </c>
      <c r="N1616" s="19">
        <v>0</v>
      </c>
      <c r="O1616" s="19">
        <v>0</v>
      </c>
      <c r="P1616" s="66" t="s">
        <v>10500</v>
      </c>
    </row>
    <row r="1617" spans="1:16">
      <c r="A1617" s="98">
        <v>5086</v>
      </c>
      <c r="B1617" s="16" t="s">
        <v>1433</v>
      </c>
      <c r="C1617" s="16" t="s">
        <v>6</v>
      </c>
      <c r="D1617" s="16" t="s">
        <v>2858</v>
      </c>
      <c r="E1617" s="18">
        <v>45930</v>
      </c>
      <c r="F1617" s="16" t="s">
        <v>2860</v>
      </c>
      <c r="G1617" s="19">
        <v>13748214</v>
      </c>
      <c r="H1617" s="19">
        <v>10311161</v>
      </c>
      <c r="I1617" s="19">
        <v>10311161</v>
      </c>
      <c r="J1617" s="19">
        <v>0</v>
      </c>
      <c r="K1617" s="19">
        <v>0</v>
      </c>
      <c r="L1617" s="19">
        <v>0</v>
      </c>
      <c r="M1617" s="19">
        <v>0</v>
      </c>
      <c r="N1617" s="19">
        <v>0</v>
      </c>
      <c r="O1617" s="19">
        <v>0</v>
      </c>
      <c r="P1617" s="66" t="s">
        <v>10500</v>
      </c>
    </row>
    <row r="1618" spans="1:16">
      <c r="A1618" s="98">
        <v>5087</v>
      </c>
      <c r="B1618" s="16" t="s">
        <v>1433</v>
      </c>
      <c r="C1618" s="16" t="s">
        <v>6</v>
      </c>
      <c r="D1618" s="16" t="s">
        <v>2931</v>
      </c>
      <c r="E1618" s="18">
        <v>45239</v>
      </c>
      <c r="F1618" s="16" t="s">
        <v>2933</v>
      </c>
      <c r="G1618" s="19">
        <v>12455357</v>
      </c>
      <c r="H1618" s="19">
        <v>10587056</v>
      </c>
      <c r="I1618" s="19">
        <v>10587056</v>
      </c>
      <c r="J1618" s="19">
        <v>0</v>
      </c>
      <c r="K1618" s="19">
        <v>0</v>
      </c>
      <c r="L1618" s="19">
        <v>0</v>
      </c>
      <c r="M1618" s="19">
        <v>0</v>
      </c>
      <c r="N1618" s="19">
        <v>0</v>
      </c>
      <c r="O1618" s="19">
        <v>0</v>
      </c>
      <c r="P1618" s="66" t="s">
        <v>10500</v>
      </c>
    </row>
    <row r="1619" spans="1:16">
      <c r="A1619" s="98">
        <v>5088</v>
      </c>
      <c r="B1619" s="16" t="s">
        <v>1433</v>
      </c>
      <c r="C1619" s="16" t="s">
        <v>6</v>
      </c>
      <c r="D1619" s="16" t="s">
        <v>6308</v>
      </c>
      <c r="E1619" s="18">
        <v>45240</v>
      </c>
      <c r="F1619" s="16" t="s">
        <v>5391</v>
      </c>
      <c r="G1619" s="19">
        <v>8705361</v>
      </c>
      <c r="H1619" s="19">
        <v>7399554</v>
      </c>
      <c r="I1619" s="19">
        <v>7399554</v>
      </c>
      <c r="J1619" s="19">
        <v>0</v>
      </c>
      <c r="K1619" s="19">
        <v>0</v>
      </c>
      <c r="L1619" s="19">
        <v>0</v>
      </c>
      <c r="M1619" s="19">
        <v>0</v>
      </c>
      <c r="N1619" s="19">
        <v>0</v>
      </c>
      <c r="O1619" s="19">
        <v>0</v>
      </c>
      <c r="P1619" s="66" t="s">
        <v>10500</v>
      </c>
    </row>
    <row r="1620" spans="1:16">
      <c r="A1620" s="98">
        <v>5089</v>
      </c>
      <c r="B1620" s="16" t="s">
        <v>1433</v>
      </c>
      <c r="C1620" s="16" t="s">
        <v>6</v>
      </c>
      <c r="D1620" s="16" t="s">
        <v>2979</v>
      </c>
      <c r="E1620" s="18">
        <v>45169</v>
      </c>
      <c r="F1620" s="16" t="s">
        <v>2270</v>
      </c>
      <c r="G1620" s="19">
        <v>11970900</v>
      </c>
      <c r="H1620" s="19">
        <v>10175265</v>
      </c>
      <c r="I1620" s="19">
        <v>10175265</v>
      </c>
      <c r="J1620" s="19">
        <v>0</v>
      </c>
      <c r="K1620" s="19">
        <v>0</v>
      </c>
      <c r="L1620" s="19">
        <v>0</v>
      </c>
      <c r="M1620" s="19">
        <v>0</v>
      </c>
      <c r="N1620" s="19">
        <v>0</v>
      </c>
      <c r="O1620" s="19">
        <v>0</v>
      </c>
      <c r="P1620" s="66" t="s">
        <v>10500</v>
      </c>
    </row>
    <row r="1621" spans="1:16">
      <c r="A1621" s="98">
        <v>5090</v>
      </c>
      <c r="B1621" s="16" t="s">
        <v>1433</v>
      </c>
      <c r="C1621" s="16" t="s">
        <v>6</v>
      </c>
      <c r="D1621" s="16" t="s">
        <v>6310</v>
      </c>
      <c r="E1621" s="18">
        <v>45194</v>
      </c>
      <c r="F1621" s="16" t="s">
        <v>3573</v>
      </c>
      <c r="G1621" s="19">
        <v>11784120</v>
      </c>
      <c r="H1621" s="19">
        <v>10016502</v>
      </c>
      <c r="I1621" s="19">
        <v>10016502</v>
      </c>
      <c r="J1621" s="19">
        <v>0</v>
      </c>
      <c r="K1621" s="19">
        <v>0</v>
      </c>
      <c r="L1621" s="19">
        <v>0</v>
      </c>
      <c r="M1621" s="19">
        <v>0</v>
      </c>
      <c r="N1621" s="19">
        <v>0</v>
      </c>
      <c r="O1621" s="19">
        <v>0</v>
      </c>
      <c r="P1621" s="66" t="s">
        <v>10500</v>
      </c>
    </row>
    <row r="1622" spans="1:16">
      <c r="A1622" s="98">
        <v>5091</v>
      </c>
      <c r="B1622" s="16" t="s">
        <v>1433</v>
      </c>
      <c r="C1622" s="16" t="s">
        <v>6</v>
      </c>
      <c r="D1622" s="16" t="s">
        <v>3574</v>
      </c>
      <c r="E1622" s="18">
        <v>45218</v>
      </c>
      <c r="F1622" s="16" t="s">
        <v>2695</v>
      </c>
      <c r="G1622" s="19">
        <v>8236607</v>
      </c>
      <c r="H1622" s="19">
        <v>7001113</v>
      </c>
      <c r="I1622" s="19">
        <v>7001113</v>
      </c>
      <c r="J1622" s="19">
        <v>0</v>
      </c>
      <c r="K1622" s="19">
        <v>0</v>
      </c>
      <c r="L1622" s="19">
        <v>0</v>
      </c>
      <c r="M1622" s="19">
        <v>0</v>
      </c>
      <c r="N1622" s="19">
        <v>0</v>
      </c>
      <c r="O1622" s="19">
        <v>0</v>
      </c>
      <c r="P1622" s="66" t="s">
        <v>10500</v>
      </c>
    </row>
    <row r="1623" spans="1:16">
      <c r="A1623" s="98">
        <v>5092</v>
      </c>
      <c r="B1623" s="16" t="s">
        <v>1433</v>
      </c>
      <c r="C1623" s="16" t="s">
        <v>6</v>
      </c>
      <c r="D1623" s="16" t="s">
        <v>3510</v>
      </c>
      <c r="E1623" s="18">
        <v>45350</v>
      </c>
      <c r="F1623" s="16" t="s">
        <v>3039</v>
      </c>
      <c r="G1623" s="19">
        <v>8447400</v>
      </c>
      <c r="H1623" s="19">
        <v>7180290</v>
      </c>
      <c r="I1623" s="19">
        <v>7180290</v>
      </c>
      <c r="J1623" s="19">
        <v>0</v>
      </c>
      <c r="K1623" s="19">
        <v>0</v>
      </c>
      <c r="L1623" s="19">
        <v>0</v>
      </c>
      <c r="M1623" s="19">
        <v>0</v>
      </c>
      <c r="N1623" s="19">
        <v>0</v>
      </c>
      <c r="O1623" s="19">
        <v>0</v>
      </c>
      <c r="P1623" s="66" t="s">
        <v>10500</v>
      </c>
    </row>
    <row r="1624" spans="1:16">
      <c r="A1624" s="98">
        <v>5093</v>
      </c>
      <c r="B1624" s="16" t="s">
        <v>1433</v>
      </c>
      <c r="C1624" s="16" t="s">
        <v>6</v>
      </c>
      <c r="D1624" s="16" t="s">
        <v>3011</v>
      </c>
      <c r="E1624" s="18">
        <v>45092</v>
      </c>
      <c r="F1624" s="16" t="s">
        <v>3013</v>
      </c>
      <c r="G1624" s="19">
        <v>11830357</v>
      </c>
      <c r="H1624" s="19">
        <v>10055803</v>
      </c>
      <c r="I1624" s="19">
        <v>10055803</v>
      </c>
      <c r="J1624" s="19">
        <v>0</v>
      </c>
      <c r="K1624" s="19">
        <v>0</v>
      </c>
      <c r="L1624" s="19">
        <v>0</v>
      </c>
      <c r="M1624" s="19">
        <v>0</v>
      </c>
      <c r="N1624" s="19">
        <v>0</v>
      </c>
      <c r="O1624" s="19">
        <v>0</v>
      </c>
      <c r="P1624" s="66" t="s">
        <v>10500</v>
      </c>
    </row>
    <row r="1625" spans="1:16">
      <c r="A1625" s="98">
        <v>5094</v>
      </c>
      <c r="B1625" s="16" t="s">
        <v>1433</v>
      </c>
      <c r="C1625" s="16" t="s">
        <v>6</v>
      </c>
      <c r="D1625" s="16" t="s">
        <v>3014</v>
      </c>
      <c r="E1625" s="18">
        <v>45104</v>
      </c>
      <c r="F1625" s="16" t="s">
        <v>3016</v>
      </c>
      <c r="G1625" s="19">
        <v>11830357</v>
      </c>
      <c r="H1625" s="19">
        <v>10055803</v>
      </c>
      <c r="I1625" s="19">
        <v>10055803</v>
      </c>
      <c r="J1625" s="19">
        <v>0</v>
      </c>
      <c r="K1625" s="19">
        <v>0</v>
      </c>
      <c r="L1625" s="19">
        <v>0</v>
      </c>
      <c r="M1625" s="19">
        <v>0</v>
      </c>
      <c r="N1625" s="19">
        <v>0</v>
      </c>
      <c r="O1625" s="19">
        <v>0</v>
      </c>
      <c r="P1625" s="66" t="s">
        <v>10500</v>
      </c>
    </row>
    <row r="1626" spans="1:16">
      <c r="A1626" s="98">
        <v>5095</v>
      </c>
      <c r="B1626" s="16" t="s">
        <v>1433</v>
      </c>
      <c r="C1626" s="16" t="s">
        <v>6</v>
      </c>
      <c r="D1626" s="16" t="s">
        <v>3635</v>
      </c>
      <c r="E1626" s="18">
        <v>45092</v>
      </c>
      <c r="F1626" s="16" t="s">
        <v>3004</v>
      </c>
      <c r="G1626" s="19">
        <v>8035714</v>
      </c>
      <c r="H1626" s="19">
        <v>6830356</v>
      </c>
      <c r="I1626" s="19">
        <v>6830356</v>
      </c>
      <c r="J1626" s="19">
        <v>0</v>
      </c>
      <c r="K1626" s="19">
        <v>0</v>
      </c>
      <c r="L1626" s="19">
        <v>0</v>
      </c>
      <c r="M1626" s="19">
        <v>0</v>
      </c>
      <c r="N1626" s="19">
        <v>0</v>
      </c>
      <c r="O1626" s="19">
        <v>0</v>
      </c>
      <c r="P1626" s="66" t="s">
        <v>10500</v>
      </c>
    </row>
    <row r="1627" spans="1:16">
      <c r="A1627" s="98">
        <v>5096</v>
      </c>
      <c r="B1627" s="16" t="s">
        <v>1433</v>
      </c>
      <c r="C1627" s="16" t="s">
        <v>6</v>
      </c>
      <c r="D1627" s="16" t="s">
        <v>2925</v>
      </c>
      <c r="E1627" s="18">
        <v>45097</v>
      </c>
      <c r="F1627" s="16" t="s">
        <v>2927</v>
      </c>
      <c r="G1627" s="19">
        <v>12455357</v>
      </c>
      <c r="H1627" s="19">
        <v>10587053</v>
      </c>
      <c r="I1627" s="19">
        <v>10587053</v>
      </c>
      <c r="J1627" s="19">
        <v>0</v>
      </c>
      <c r="K1627" s="19">
        <v>0</v>
      </c>
      <c r="L1627" s="19">
        <v>0</v>
      </c>
      <c r="M1627" s="19">
        <v>0</v>
      </c>
      <c r="N1627" s="19">
        <v>0</v>
      </c>
      <c r="O1627" s="19">
        <v>0</v>
      </c>
      <c r="P1627" s="66" t="s">
        <v>10500</v>
      </c>
    </row>
    <row r="1628" spans="1:16">
      <c r="A1628" s="98">
        <v>5097</v>
      </c>
      <c r="B1628" s="16" t="s">
        <v>1762</v>
      </c>
      <c r="C1628" s="16" t="s">
        <v>2299</v>
      </c>
      <c r="D1628" s="16" t="s">
        <v>4460</v>
      </c>
      <c r="E1628" s="18">
        <v>45715</v>
      </c>
      <c r="F1628" s="16" t="s">
        <v>4462</v>
      </c>
      <c r="G1628" s="19">
        <v>2217900</v>
      </c>
      <c r="H1628" s="19">
        <v>1441635</v>
      </c>
      <c r="I1628" s="19">
        <v>1441635</v>
      </c>
      <c r="J1628" s="19">
        <v>0</v>
      </c>
      <c r="K1628" s="19">
        <v>0</v>
      </c>
      <c r="L1628" s="19">
        <v>0</v>
      </c>
      <c r="M1628" s="19">
        <v>0</v>
      </c>
      <c r="N1628" s="19">
        <v>0</v>
      </c>
      <c r="O1628" s="19">
        <v>0</v>
      </c>
      <c r="P1628" s="66" t="s">
        <v>10500</v>
      </c>
    </row>
    <row r="1629" spans="1:16">
      <c r="A1629" s="98">
        <v>5098</v>
      </c>
      <c r="B1629" s="16" t="s">
        <v>1762</v>
      </c>
      <c r="C1629" s="16" t="s">
        <v>2299</v>
      </c>
      <c r="D1629" s="16" t="s">
        <v>4469</v>
      </c>
      <c r="E1629" s="18">
        <v>45794</v>
      </c>
      <c r="F1629" s="16" t="s">
        <v>2748</v>
      </c>
      <c r="G1629" s="19">
        <v>2217900</v>
      </c>
      <c r="H1629" s="19">
        <v>1441635</v>
      </c>
      <c r="I1629" s="19">
        <v>1441635</v>
      </c>
      <c r="J1629" s="19">
        <v>0</v>
      </c>
      <c r="K1629" s="19">
        <v>0</v>
      </c>
      <c r="L1629" s="19">
        <v>0</v>
      </c>
      <c r="M1629" s="19">
        <v>0</v>
      </c>
      <c r="N1629" s="19">
        <v>0</v>
      </c>
      <c r="O1629" s="19">
        <v>0</v>
      </c>
      <c r="P1629" s="66" t="s">
        <v>10500</v>
      </c>
    </row>
    <row r="1630" spans="1:16">
      <c r="A1630" s="98">
        <v>5099</v>
      </c>
      <c r="B1630" s="16" t="s">
        <v>1762</v>
      </c>
      <c r="C1630" s="16" t="s">
        <v>2299</v>
      </c>
      <c r="D1630" s="16" t="s">
        <v>4479</v>
      </c>
      <c r="E1630" s="18">
        <v>45716</v>
      </c>
      <c r="F1630" s="16" t="s">
        <v>4457</v>
      </c>
      <c r="G1630" s="19">
        <v>2217900</v>
      </c>
      <c r="H1630" s="19">
        <v>1441635</v>
      </c>
      <c r="I1630" s="19">
        <v>1441635</v>
      </c>
      <c r="J1630" s="19">
        <v>0</v>
      </c>
      <c r="K1630" s="19">
        <v>0</v>
      </c>
      <c r="L1630" s="19">
        <v>0</v>
      </c>
      <c r="M1630" s="19">
        <v>0</v>
      </c>
      <c r="N1630" s="19">
        <v>0</v>
      </c>
      <c r="O1630" s="19">
        <v>0</v>
      </c>
      <c r="P1630" s="66" t="s">
        <v>10500</v>
      </c>
    </row>
    <row r="1631" spans="1:16">
      <c r="A1631" s="98">
        <v>5100</v>
      </c>
      <c r="B1631" s="16" t="s">
        <v>1762</v>
      </c>
      <c r="C1631" s="16" t="s">
        <v>2299</v>
      </c>
      <c r="D1631" s="16" t="s">
        <v>4483</v>
      </c>
      <c r="E1631" s="18">
        <v>45715</v>
      </c>
      <c r="F1631" s="16" t="s">
        <v>4308</v>
      </c>
      <c r="G1631" s="19">
        <v>2217900</v>
      </c>
      <c r="H1631" s="19">
        <v>1441635</v>
      </c>
      <c r="I1631" s="19">
        <v>1441635</v>
      </c>
      <c r="J1631" s="19">
        <v>0</v>
      </c>
      <c r="K1631" s="19">
        <v>0</v>
      </c>
      <c r="L1631" s="19">
        <v>0</v>
      </c>
      <c r="M1631" s="19">
        <v>0</v>
      </c>
      <c r="N1631" s="19">
        <v>0</v>
      </c>
      <c r="O1631" s="19">
        <v>0</v>
      </c>
      <c r="P1631" s="66" t="s">
        <v>10500</v>
      </c>
    </row>
    <row r="1632" spans="1:16">
      <c r="A1632" s="98">
        <v>5101</v>
      </c>
      <c r="B1632" s="16" t="s">
        <v>1762</v>
      </c>
      <c r="C1632" s="16" t="s">
        <v>2299</v>
      </c>
      <c r="D1632" s="16" t="s">
        <v>4270</v>
      </c>
      <c r="E1632" s="18">
        <v>46098</v>
      </c>
      <c r="F1632" s="16" t="s">
        <v>1747</v>
      </c>
      <c r="G1632" s="19">
        <v>2217900</v>
      </c>
      <c r="H1632" s="19">
        <v>1441635</v>
      </c>
      <c r="I1632" s="19">
        <v>1441635</v>
      </c>
      <c r="J1632" s="19">
        <v>0</v>
      </c>
      <c r="K1632" s="19">
        <v>0</v>
      </c>
      <c r="L1632" s="19">
        <v>0</v>
      </c>
      <c r="M1632" s="19">
        <v>0</v>
      </c>
      <c r="N1632" s="19">
        <v>0</v>
      </c>
      <c r="O1632" s="19">
        <v>0</v>
      </c>
      <c r="P1632" s="66" t="s">
        <v>10500</v>
      </c>
    </row>
    <row r="1633" spans="1:16">
      <c r="A1633" s="98">
        <v>5102</v>
      </c>
      <c r="B1633" s="16" t="s">
        <v>1762</v>
      </c>
      <c r="C1633" s="16" t="s">
        <v>2299</v>
      </c>
      <c r="D1633" s="16" t="s">
        <v>4501</v>
      </c>
      <c r="E1633" s="18">
        <v>45716</v>
      </c>
      <c r="F1633" s="16" t="s">
        <v>4457</v>
      </c>
      <c r="G1633" s="19">
        <v>2217900</v>
      </c>
      <c r="H1633" s="19">
        <v>1441635</v>
      </c>
      <c r="I1633" s="19">
        <v>1441635</v>
      </c>
      <c r="J1633" s="19">
        <v>0</v>
      </c>
      <c r="K1633" s="19">
        <v>0</v>
      </c>
      <c r="L1633" s="19">
        <v>0</v>
      </c>
      <c r="M1633" s="19">
        <v>0</v>
      </c>
      <c r="N1633" s="19">
        <v>0</v>
      </c>
      <c r="O1633" s="19">
        <v>0</v>
      </c>
      <c r="P1633" s="66" t="s">
        <v>10500</v>
      </c>
    </row>
    <row r="1634" spans="1:16">
      <c r="A1634" s="98">
        <v>5103</v>
      </c>
      <c r="B1634" s="16" t="s">
        <v>1762</v>
      </c>
      <c r="C1634" s="16" t="s">
        <v>2299</v>
      </c>
      <c r="D1634" s="16" t="s">
        <v>4503</v>
      </c>
      <c r="E1634" s="18">
        <v>45715</v>
      </c>
      <c r="F1634" s="16" t="s">
        <v>4308</v>
      </c>
      <c r="G1634" s="19">
        <v>2217900</v>
      </c>
      <c r="H1634" s="19">
        <v>1441635</v>
      </c>
      <c r="I1634" s="19">
        <v>1441635</v>
      </c>
      <c r="J1634" s="19">
        <v>0</v>
      </c>
      <c r="K1634" s="19">
        <v>0</v>
      </c>
      <c r="L1634" s="19">
        <v>0</v>
      </c>
      <c r="M1634" s="19">
        <v>0</v>
      </c>
      <c r="N1634" s="19">
        <v>0</v>
      </c>
      <c r="O1634" s="19">
        <v>0</v>
      </c>
      <c r="P1634" s="66" t="s">
        <v>10500</v>
      </c>
    </row>
    <row r="1635" spans="1:16">
      <c r="A1635" s="98">
        <v>5104</v>
      </c>
      <c r="B1635" s="16" t="s">
        <v>1762</v>
      </c>
      <c r="C1635" s="16" t="s">
        <v>2299</v>
      </c>
      <c r="D1635" s="16" t="s">
        <v>4505</v>
      </c>
      <c r="E1635" s="18">
        <v>45715</v>
      </c>
      <c r="F1635" s="16" t="s">
        <v>4336</v>
      </c>
      <c r="G1635" s="19">
        <v>2217900</v>
      </c>
      <c r="H1635" s="19">
        <v>1441635</v>
      </c>
      <c r="I1635" s="19">
        <v>1441635</v>
      </c>
      <c r="J1635" s="19">
        <v>0</v>
      </c>
      <c r="K1635" s="19">
        <v>0</v>
      </c>
      <c r="L1635" s="19">
        <v>0</v>
      </c>
      <c r="M1635" s="19">
        <v>0</v>
      </c>
      <c r="N1635" s="19">
        <v>0</v>
      </c>
      <c r="O1635" s="19">
        <v>0</v>
      </c>
      <c r="P1635" s="66" t="s">
        <v>10500</v>
      </c>
    </row>
    <row r="1636" spans="1:16">
      <c r="A1636" s="98">
        <v>5105</v>
      </c>
      <c r="B1636" s="16" t="s">
        <v>1762</v>
      </c>
      <c r="C1636" s="16" t="s">
        <v>2299</v>
      </c>
      <c r="D1636" s="16" t="s">
        <v>4507</v>
      </c>
      <c r="E1636" s="18">
        <v>45716</v>
      </c>
      <c r="F1636" s="16" t="s">
        <v>2732</v>
      </c>
      <c r="G1636" s="19">
        <v>2217900</v>
      </c>
      <c r="H1636" s="19">
        <v>1441635</v>
      </c>
      <c r="I1636" s="19">
        <v>1441635</v>
      </c>
      <c r="J1636" s="19">
        <v>0</v>
      </c>
      <c r="K1636" s="19">
        <v>0</v>
      </c>
      <c r="L1636" s="19">
        <v>0</v>
      </c>
      <c r="M1636" s="19">
        <v>0</v>
      </c>
      <c r="N1636" s="19">
        <v>0</v>
      </c>
      <c r="O1636" s="19">
        <v>0</v>
      </c>
      <c r="P1636" s="66" t="s">
        <v>10500</v>
      </c>
    </row>
    <row r="1637" spans="1:16">
      <c r="A1637" s="98">
        <v>5106</v>
      </c>
      <c r="B1637" s="16" t="s">
        <v>1762</v>
      </c>
      <c r="C1637" s="16" t="s">
        <v>2299</v>
      </c>
      <c r="D1637" s="16" t="s">
        <v>4458</v>
      </c>
      <c r="E1637" s="18">
        <v>45716</v>
      </c>
      <c r="F1637" s="16" t="s">
        <v>4054</v>
      </c>
      <c r="G1637" s="19">
        <v>2217900</v>
      </c>
      <c r="H1637" s="19">
        <v>1441635</v>
      </c>
      <c r="I1637" s="19">
        <v>1441635</v>
      </c>
      <c r="J1637" s="19">
        <v>0</v>
      </c>
      <c r="K1637" s="19">
        <v>0</v>
      </c>
      <c r="L1637" s="19">
        <v>0</v>
      </c>
      <c r="M1637" s="19">
        <v>0</v>
      </c>
      <c r="N1637" s="19">
        <v>0</v>
      </c>
      <c r="O1637" s="19">
        <v>0</v>
      </c>
      <c r="P1637" s="66" t="s">
        <v>10500</v>
      </c>
    </row>
    <row r="1638" spans="1:16">
      <c r="A1638" s="98">
        <v>5107</v>
      </c>
      <c r="B1638" s="16" t="s">
        <v>1762</v>
      </c>
      <c r="C1638" s="16" t="s">
        <v>2299</v>
      </c>
      <c r="D1638" s="16" t="s">
        <v>4521</v>
      </c>
      <c r="E1638" s="18">
        <v>45790</v>
      </c>
      <c r="F1638" s="16" t="s">
        <v>3453</v>
      </c>
      <c r="G1638" s="19">
        <v>2217900</v>
      </c>
      <c r="H1638" s="19">
        <v>1441635</v>
      </c>
      <c r="I1638" s="19">
        <v>1441635</v>
      </c>
      <c r="J1638" s="19">
        <v>0</v>
      </c>
      <c r="K1638" s="19">
        <v>0</v>
      </c>
      <c r="L1638" s="19">
        <v>0</v>
      </c>
      <c r="M1638" s="19">
        <v>0</v>
      </c>
      <c r="N1638" s="19">
        <v>0</v>
      </c>
      <c r="O1638" s="19">
        <v>0</v>
      </c>
      <c r="P1638" s="66" t="s">
        <v>10500</v>
      </c>
    </row>
    <row r="1639" spans="1:16">
      <c r="A1639" s="98">
        <v>5108</v>
      </c>
      <c r="B1639" s="16" t="s">
        <v>1762</v>
      </c>
      <c r="C1639" s="16" t="s">
        <v>2299</v>
      </c>
      <c r="D1639" s="16" t="s">
        <v>4525</v>
      </c>
      <c r="E1639" s="18">
        <v>45716</v>
      </c>
      <c r="F1639" s="16" t="s">
        <v>2789</v>
      </c>
      <c r="G1639" s="19">
        <v>2217900</v>
      </c>
      <c r="H1639" s="19">
        <v>1441635</v>
      </c>
      <c r="I1639" s="19">
        <v>1441635</v>
      </c>
      <c r="J1639" s="19">
        <v>0</v>
      </c>
      <c r="K1639" s="19">
        <v>0</v>
      </c>
      <c r="L1639" s="19">
        <v>0</v>
      </c>
      <c r="M1639" s="19">
        <v>0</v>
      </c>
      <c r="N1639" s="19">
        <v>0</v>
      </c>
      <c r="O1639" s="19">
        <v>0</v>
      </c>
      <c r="P1639" s="66" t="s">
        <v>10500</v>
      </c>
    </row>
    <row r="1640" spans="1:16">
      <c r="A1640" s="98">
        <v>5109</v>
      </c>
      <c r="B1640" s="16" t="s">
        <v>1762</v>
      </c>
      <c r="C1640" s="16" t="s">
        <v>2299</v>
      </c>
      <c r="D1640" s="16" t="s">
        <v>4529</v>
      </c>
      <c r="E1640" s="18">
        <v>45716</v>
      </c>
      <c r="F1640" s="16" t="s">
        <v>4531</v>
      </c>
      <c r="G1640" s="19">
        <v>2217900</v>
      </c>
      <c r="H1640" s="19">
        <v>1441635</v>
      </c>
      <c r="I1640" s="19">
        <v>1441635</v>
      </c>
      <c r="J1640" s="19">
        <v>0</v>
      </c>
      <c r="K1640" s="19">
        <v>0</v>
      </c>
      <c r="L1640" s="19">
        <v>0</v>
      </c>
      <c r="M1640" s="19">
        <v>0</v>
      </c>
      <c r="N1640" s="19">
        <v>0</v>
      </c>
      <c r="O1640" s="19">
        <v>0</v>
      </c>
      <c r="P1640" s="66" t="s">
        <v>10500</v>
      </c>
    </row>
    <row r="1641" spans="1:16">
      <c r="A1641" s="98">
        <v>5110</v>
      </c>
      <c r="B1641" s="16" t="s">
        <v>1762</v>
      </c>
      <c r="C1641" s="16" t="s">
        <v>2299</v>
      </c>
      <c r="D1641" s="16" t="s">
        <v>4544</v>
      </c>
      <c r="E1641" s="18">
        <v>45716</v>
      </c>
      <c r="F1641" s="16" t="s">
        <v>3835</v>
      </c>
      <c r="G1641" s="19">
        <v>2217900</v>
      </c>
      <c r="H1641" s="19">
        <v>1441635</v>
      </c>
      <c r="I1641" s="19">
        <v>1441635</v>
      </c>
      <c r="J1641" s="19">
        <v>0</v>
      </c>
      <c r="K1641" s="19">
        <v>0</v>
      </c>
      <c r="L1641" s="19">
        <v>0</v>
      </c>
      <c r="M1641" s="19">
        <v>0</v>
      </c>
      <c r="N1641" s="19">
        <v>0</v>
      </c>
      <c r="O1641" s="19">
        <v>0</v>
      </c>
      <c r="P1641" s="66" t="s">
        <v>10500</v>
      </c>
    </row>
    <row r="1642" spans="1:16">
      <c r="A1642" s="98">
        <v>5111</v>
      </c>
      <c r="B1642" s="16" t="s">
        <v>1762</v>
      </c>
      <c r="C1642" s="16" t="s">
        <v>2299</v>
      </c>
      <c r="D1642" s="16" t="s">
        <v>4554</v>
      </c>
      <c r="E1642" s="18">
        <v>45716</v>
      </c>
      <c r="F1642" s="16" t="s">
        <v>4457</v>
      </c>
      <c r="G1642" s="19">
        <v>2217900</v>
      </c>
      <c r="H1642" s="19">
        <v>1441635</v>
      </c>
      <c r="I1642" s="19">
        <v>1441635</v>
      </c>
      <c r="J1642" s="19">
        <v>0</v>
      </c>
      <c r="K1642" s="19">
        <v>0</v>
      </c>
      <c r="L1642" s="19">
        <v>0</v>
      </c>
      <c r="M1642" s="19">
        <v>0</v>
      </c>
      <c r="N1642" s="19">
        <v>0</v>
      </c>
      <c r="O1642" s="19">
        <v>0</v>
      </c>
      <c r="P1642" s="66" t="s">
        <v>10500</v>
      </c>
    </row>
    <row r="1643" spans="1:16">
      <c r="A1643" s="98">
        <v>5112</v>
      </c>
      <c r="B1643" s="16" t="s">
        <v>1762</v>
      </c>
      <c r="C1643" s="16" t="s">
        <v>2299</v>
      </c>
      <c r="D1643" s="16" t="s">
        <v>4560</v>
      </c>
      <c r="E1643" s="18">
        <v>45716</v>
      </c>
      <c r="F1643" s="16" t="s">
        <v>4300</v>
      </c>
      <c r="G1643" s="19">
        <v>2217900</v>
      </c>
      <c r="H1643" s="19">
        <v>1441635</v>
      </c>
      <c r="I1643" s="19">
        <v>1441635</v>
      </c>
      <c r="J1643" s="19">
        <v>0</v>
      </c>
      <c r="K1643" s="19">
        <v>0</v>
      </c>
      <c r="L1643" s="19">
        <v>0</v>
      </c>
      <c r="M1643" s="19">
        <v>0</v>
      </c>
      <c r="N1643" s="19">
        <v>0</v>
      </c>
      <c r="O1643" s="19">
        <v>0</v>
      </c>
      <c r="P1643" s="66" t="s">
        <v>10500</v>
      </c>
    </row>
    <row r="1644" spans="1:16">
      <c r="A1644" s="98">
        <v>5113</v>
      </c>
      <c r="B1644" s="16" t="s">
        <v>1762</v>
      </c>
      <c r="C1644" s="16" t="s">
        <v>2299</v>
      </c>
      <c r="D1644" s="16" t="s">
        <v>4572</v>
      </c>
      <c r="E1644" s="18">
        <v>45716</v>
      </c>
      <c r="F1644" s="16" t="s">
        <v>4305</v>
      </c>
      <c r="G1644" s="19">
        <v>2217900</v>
      </c>
      <c r="H1644" s="19">
        <v>1441635</v>
      </c>
      <c r="I1644" s="19">
        <v>1441635</v>
      </c>
      <c r="J1644" s="19">
        <v>0</v>
      </c>
      <c r="K1644" s="19">
        <v>0</v>
      </c>
      <c r="L1644" s="19">
        <v>0</v>
      </c>
      <c r="M1644" s="19">
        <v>0</v>
      </c>
      <c r="N1644" s="19">
        <v>0</v>
      </c>
      <c r="O1644" s="19">
        <v>0</v>
      </c>
      <c r="P1644" s="66" t="s">
        <v>10500</v>
      </c>
    </row>
    <row r="1645" spans="1:16">
      <c r="A1645" s="98">
        <v>5114</v>
      </c>
      <c r="B1645" s="16" t="s">
        <v>1762</v>
      </c>
      <c r="C1645" s="16" t="s">
        <v>2299</v>
      </c>
      <c r="D1645" s="16" t="s">
        <v>4577</v>
      </c>
      <c r="E1645" s="18">
        <v>45716</v>
      </c>
      <c r="F1645" s="16" t="s">
        <v>4457</v>
      </c>
      <c r="G1645" s="19">
        <v>2217900</v>
      </c>
      <c r="H1645" s="19">
        <v>1441635</v>
      </c>
      <c r="I1645" s="19">
        <v>1441635</v>
      </c>
      <c r="J1645" s="19">
        <v>0</v>
      </c>
      <c r="K1645" s="19">
        <v>0</v>
      </c>
      <c r="L1645" s="19">
        <v>0</v>
      </c>
      <c r="M1645" s="19">
        <v>0</v>
      </c>
      <c r="N1645" s="19">
        <v>0</v>
      </c>
      <c r="O1645" s="19">
        <v>0</v>
      </c>
      <c r="P1645" s="66" t="s">
        <v>10500</v>
      </c>
    </row>
    <row r="1646" spans="1:16">
      <c r="A1646" s="98">
        <v>5115</v>
      </c>
      <c r="B1646" s="16" t="s">
        <v>1762</v>
      </c>
      <c r="C1646" s="16" t="s">
        <v>2299</v>
      </c>
      <c r="D1646" s="16" t="s">
        <v>4581</v>
      </c>
      <c r="E1646" s="18">
        <v>45794</v>
      </c>
      <c r="F1646" s="16" t="s">
        <v>2423</v>
      </c>
      <c r="G1646" s="19">
        <v>2217900</v>
      </c>
      <c r="H1646" s="19">
        <v>1441635</v>
      </c>
      <c r="I1646" s="19">
        <v>1441635</v>
      </c>
      <c r="J1646" s="19">
        <v>0</v>
      </c>
      <c r="K1646" s="19">
        <v>0</v>
      </c>
      <c r="L1646" s="19">
        <v>0</v>
      </c>
      <c r="M1646" s="19">
        <v>0</v>
      </c>
      <c r="N1646" s="19">
        <v>0</v>
      </c>
      <c r="O1646" s="19">
        <v>0</v>
      </c>
      <c r="P1646" s="66" t="s">
        <v>10500</v>
      </c>
    </row>
    <row r="1647" spans="1:16">
      <c r="A1647" s="98">
        <v>5116</v>
      </c>
      <c r="B1647" s="16" t="s">
        <v>1762</v>
      </c>
      <c r="C1647" s="16" t="s">
        <v>2299</v>
      </c>
      <c r="D1647" s="16" t="s">
        <v>4585</v>
      </c>
      <c r="E1647" s="18">
        <v>45716</v>
      </c>
      <c r="F1647" s="16" t="s">
        <v>4054</v>
      </c>
      <c r="G1647" s="19">
        <v>2217900</v>
      </c>
      <c r="H1647" s="19">
        <v>1441635</v>
      </c>
      <c r="I1647" s="19">
        <v>1441635</v>
      </c>
      <c r="J1647" s="19">
        <v>0</v>
      </c>
      <c r="K1647" s="19">
        <v>0</v>
      </c>
      <c r="L1647" s="19">
        <v>0</v>
      </c>
      <c r="M1647" s="19">
        <v>0</v>
      </c>
      <c r="N1647" s="19">
        <v>0</v>
      </c>
      <c r="O1647" s="19">
        <v>0</v>
      </c>
      <c r="P1647" s="66" t="s">
        <v>10500</v>
      </c>
    </row>
    <row r="1648" spans="1:16">
      <c r="A1648" s="98">
        <v>5117</v>
      </c>
      <c r="B1648" s="16" t="s">
        <v>1762</v>
      </c>
      <c r="C1648" s="16" t="s">
        <v>2299</v>
      </c>
      <c r="D1648" s="16" t="s">
        <v>4597</v>
      </c>
      <c r="E1648" s="18">
        <v>45716</v>
      </c>
      <c r="F1648" s="16" t="s">
        <v>4336</v>
      </c>
      <c r="G1648" s="19">
        <v>2217900</v>
      </c>
      <c r="H1648" s="19">
        <v>1441635</v>
      </c>
      <c r="I1648" s="19">
        <v>1441635</v>
      </c>
      <c r="J1648" s="19">
        <v>0</v>
      </c>
      <c r="K1648" s="19">
        <v>0</v>
      </c>
      <c r="L1648" s="19">
        <v>0</v>
      </c>
      <c r="M1648" s="19">
        <v>0</v>
      </c>
      <c r="N1648" s="19">
        <v>0</v>
      </c>
      <c r="O1648" s="19">
        <v>0</v>
      </c>
      <c r="P1648" s="66" t="s">
        <v>10500</v>
      </c>
    </row>
    <row r="1649" spans="1:16">
      <c r="A1649" s="98">
        <v>5118</v>
      </c>
      <c r="B1649" s="16" t="s">
        <v>1762</v>
      </c>
      <c r="C1649" s="16" t="s">
        <v>2299</v>
      </c>
      <c r="D1649" s="16" t="s">
        <v>4603</v>
      </c>
      <c r="E1649" s="18">
        <v>45716</v>
      </c>
      <c r="F1649" s="16" t="s">
        <v>4300</v>
      </c>
      <c r="G1649" s="19">
        <v>2217900</v>
      </c>
      <c r="H1649" s="19">
        <v>1441635</v>
      </c>
      <c r="I1649" s="19">
        <v>1441635</v>
      </c>
      <c r="J1649" s="19">
        <v>0</v>
      </c>
      <c r="K1649" s="19">
        <v>0</v>
      </c>
      <c r="L1649" s="19">
        <v>0</v>
      </c>
      <c r="M1649" s="19">
        <v>0</v>
      </c>
      <c r="N1649" s="19">
        <v>0</v>
      </c>
      <c r="O1649" s="19">
        <v>0</v>
      </c>
      <c r="P1649" s="66" t="s">
        <v>10500</v>
      </c>
    </row>
    <row r="1650" spans="1:16">
      <c r="A1650" s="98">
        <v>5119</v>
      </c>
      <c r="B1650" s="16" t="s">
        <v>1762</v>
      </c>
      <c r="C1650" s="16" t="s">
        <v>2299</v>
      </c>
      <c r="D1650" s="16" t="s">
        <v>4607</v>
      </c>
      <c r="E1650" s="18">
        <v>45784</v>
      </c>
      <c r="F1650" s="16" t="s">
        <v>4531</v>
      </c>
      <c r="G1650" s="19">
        <v>2217900</v>
      </c>
      <c r="H1650" s="19">
        <v>1441635</v>
      </c>
      <c r="I1650" s="19">
        <v>1441635</v>
      </c>
      <c r="J1650" s="19">
        <v>0</v>
      </c>
      <c r="K1650" s="19">
        <v>0</v>
      </c>
      <c r="L1650" s="19">
        <v>0</v>
      </c>
      <c r="M1650" s="19">
        <v>0</v>
      </c>
      <c r="N1650" s="19">
        <v>0</v>
      </c>
      <c r="O1650" s="19">
        <v>0</v>
      </c>
      <c r="P1650" s="66" t="s">
        <v>10500</v>
      </c>
    </row>
    <row r="1651" spans="1:16">
      <c r="A1651" s="98">
        <v>5120</v>
      </c>
      <c r="B1651" s="16" t="s">
        <v>1762</v>
      </c>
      <c r="C1651" s="16" t="s">
        <v>2299</v>
      </c>
      <c r="D1651" s="16" t="s">
        <v>4609</v>
      </c>
      <c r="E1651" s="18">
        <v>45716</v>
      </c>
      <c r="F1651" s="16" t="s">
        <v>3835</v>
      </c>
      <c r="G1651" s="19">
        <v>2217900</v>
      </c>
      <c r="H1651" s="19">
        <v>1441635</v>
      </c>
      <c r="I1651" s="19">
        <v>1441635</v>
      </c>
      <c r="J1651" s="19">
        <v>0</v>
      </c>
      <c r="K1651" s="19">
        <v>0</v>
      </c>
      <c r="L1651" s="19">
        <v>0</v>
      </c>
      <c r="M1651" s="19">
        <v>0</v>
      </c>
      <c r="N1651" s="19">
        <v>0</v>
      </c>
      <c r="O1651" s="19">
        <v>0</v>
      </c>
      <c r="P1651" s="66" t="s">
        <v>10500</v>
      </c>
    </row>
    <row r="1652" spans="1:16">
      <c r="A1652" s="98">
        <v>5121</v>
      </c>
      <c r="B1652" s="16" t="s">
        <v>1762</v>
      </c>
      <c r="C1652" s="16" t="s">
        <v>2299</v>
      </c>
      <c r="D1652" s="16" t="s">
        <v>4617</v>
      </c>
      <c r="E1652" s="18">
        <v>45716</v>
      </c>
      <c r="F1652" s="16" t="s">
        <v>4308</v>
      </c>
      <c r="G1652" s="19">
        <v>2217900</v>
      </c>
      <c r="H1652" s="19">
        <v>1441635</v>
      </c>
      <c r="I1652" s="19">
        <v>1441635</v>
      </c>
      <c r="J1652" s="19">
        <v>0</v>
      </c>
      <c r="K1652" s="19">
        <v>0</v>
      </c>
      <c r="L1652" s="19">
        <v>0</v>
      </c>
      <c r="M1652" s="19">
        <v>0</v>
      </c>
      <c r="N1652" s="19">
        <v>0</v>
      </c>
      <c r="O1652" s="19">
        <v>0</v>
      </c>
      <c r="P1652" s="66" t="s">
        <v>10500</v>
      </c>
    </row>
    <row r="1653" spans="1:16">
      <c r="A1653" s="98">
        <v>5122</v>
      </c>
      <c r="B1653" s="16" t="s">
        <v>1762</v>
      </c>
      <c r="C1653" s="16" t="s">
        <v>2299</v>
      </c>
      <c r="D1653" s="16" t="s">
        <v>4674</v>
      </c>
      <c r="E1653" s="18">
        <v>45716</v>
      </c>
      <c r="F1653" s="16" t="s">
        <v>4054</v>
      </c>
      <c r="G1653" s="19">
        <v>2189000</v>
      </c>
      <c r="H1653" s="19">
        <v>1422850</v>
      </c>
      <c r="I1653" s="19">
        <v>1422850</v>
      </c>
      <c r="J1653" s="19">
        <v>0</v>
      </c>
      <c r="K1653" s="19">
        <v>0</v>
      </c>
      <c r="L1653" s="19">
        <v>0</v>
      </c>
      <c r="M1653" s="19">
        <v>0</v>
      </c>
      <c r="N1653" s="19">
        <v>0</v>
      </c>
      <c r="O1653" s="19">
        <v>0</v>
      </c>
      <c r="P1653" s="66" t="s">
        <v>10500</v>
      </c>
    </row>
    <row r="1654" spans="1:16">
      <c r="A1654" s="98">
        <v>5123</v>
      </c>
      <c r="B1654" s="16" t="s">
        <v>1762</v>
      </c>
      <c r="C1654" s="16" t="s">
        <v>2299</v>
      </c>
      <c r="D1654" s="16" t="s">
        <v>4621</v>
      </c>
      <c r="E1654" s="18">
        <v>45716</v>
      </c>
      <c r="F1654" s="16" t="s">
        <v>4336</v>
      </c>
      <c r="G1654" s="19">
        <v>2217900</v>
      </c>
      <c r="H1654" s="19">
        <v>1441635</v>
      </c>
      <c r="I1654" s="19">
        <v>1441635</v>
      </c>
      <c r="J1654" s="19">
        <v>0</v>
      </c>
      <c r="K1654" s="19">
        <v>0</v>
      </c>
      <c r="L1654" s="19">
        <v>0</v>
      </c>
      <c r="M1654" s="19">
        <v>0</v>
      </c>
      <c r="N1654" s="19">
        <v>0</v>
      </c>
      <c r="O1654" s="19">
        <v>0</v>
      </c>
      <c r="P1654" s="66" t="s">
        <v>10500</v>
      </c>
    </row>
    <row r="1655" spans="1:16">
      <c r="A1655" s="98">
        <v>5124</v>
      </c>
      <c r="B1655" s="16" t="s">
        <v>1762</v>
      </c>
      <c r="C1655" s="16" t="s">
        <v>2299</v>
      </c>
      <c r="D1655" s="16" t="s">
        <v>4623</v>
      </c>
      <c r="E1655" s="18">
        <v>45716</v>
      </c>
      <c r="F1655" s="16" t="s">
        <v>4297</v>
      </c>
      <c r="G1655" s="19">
        <v>2217900</v>
      </c>
      <c r="H1655" s="19">
        <v>1441635</v>
      </c>
      <c r="I1655" s="19">
        <v>1441635</v>
      </c>
      <c r="J1655" s="19">
        <v>0</v>
      </c>
      <c r="K1655" s="19">
        <v>0</v>
      </c>
      <c r="L1655" s="19">
        <v>0</v>
      </c>
      <c r="M1655" s="19">
        <v>0</v>
      </c>
      <c r="N1655" s="19">
        <v>0</v>
      </c>
      <c r="O1655" s="19">
        <v>0</v>
      </c>
      <c r="P1655" s="66" t="s">
        <v>10500</v>
      </c>
    </row>
    <row r="1656" spans="1:16">
      <c r="A1656" s="98">
        <v>5125</v>
      </c>
      <c r="B1656" s="16" t="s">
        <v>1762</v>
      </c>
      <c r="C1656" s="16" t="s">
        <v>2299</v>
      </c>
      <c r="D1656" s="16" t="s">
        <v>6312</v>
      </c>
      <c r="E1656" s="18">
        <v>45784</v>
      </c>
      <c r="F1656" s="16" t="s">
        <v>3453</v>
      </c>
      <c r="G1656" s="19">
        <v>2217900</v>
      </c>
      <c r="H1656" s="19">
        <v>1441635</v>
      </c>
      <c r="I1656" s="19">
        <v>1441635</v>
      </c>
      <c r="J1656" s="19">
        <v>0</v>
      </c>
      <c r="K1656" s="19">
        <v>0</v>
      </c>
      <c r="L1656" s="19">
        <v>0</v>
      </c>
      <c r="M1656" s="19">
        <v>0</v>
      </c>
      <c r="N1656" s="19">
        <v>0</v>
      </c>
      <c r="O1656" s="19">
        <v>0</v>
      </c>
      <c r="P1656" s="66" t="s">
        <v>10500</v>
      </c>
    </row>
    <row r="1657" spans="1:16">
      <c r="A1657" s="98">
        <v>5126</v>
      </c>
      <c r="B1657" s="16" t="s">
        <v>1762</v>
      </c>
      <c r="C1657" s="16" t="s">
        <v>2299</v>
      </c>
      <c r="D1657" s="16" t="s">
        <v>4629</v>
      </c>
      <c r="E1657" s="18">
        <v>45716</v>
      </c>
      <c r="F1657" s="16" t="s">
        <v>4336</v>
      </c>
      <c r="G1657" s="19">
        <v>2217900</v>
      </c>
      <c r="H1657" s="19">
        <v>1441635</v>
      </c>
      <c r="I1657" s="19">
        <v>1441635</v>
      </c>
      <c r="J1657" s="19">
        <v>0</v>
      </c>
      <c r="K1657" s="19">
        <v>0</v>
      </c>
      <c r="L1657" s="19">
        <v>0</v>
      </c>
      <c r="M1657" s="19">
        <v>0</v>
      </c>
      <c r="N1657" s="19">
        <v>0</v>
      </c>
      <c r="O1657" s="19">
        <v>0</v>
      </c>
      <c r="P1657" s="66" t="s">
        <v>10500</v>
      </c>
    </row>
    <row r="1658" spans="1:16">
      <c r="A1658" s="98">
        <v>5127</v>
      </c>
      <c r="B1658" s="16" t="s">
        <v>1762</v>
      </c>
      <c r="C1658" s="16" t="s">
        <v>2299</v>
      </c>
      <c r="D1658" s="16" t="s">
        <v>4455</v>
      </c>
      <c r="E1658" s="18">
        <v>45716</v>
      </c>
      <c r="F1658" s="16" t="s">
        <v>4457</v>
      </c>
      <c r="G1658" s="19">
        <v>2217900</v>
      </c>
      <c r="H1658" s="19">
        <v>1456196</v>
      </c>
      <c r="I1658" s="19">
        <v>1456196</v>
      </c>
      <c r="J1658" s="19">
        <v>0</v>
      </c>
      <c r="K1658" s="19">
        <v>0</v>
      </c>
      <c r="L1658" s="19">
        <v>0</v>
      </c>
      <c r="M1658" s="19">
        <v>0</v>
      </c>
      <c r="N1658" s="19">
        <v>0</v>
      </c>
      <c r="O1658" s="19">
        <v>0</v>
      </c>
      <c r="P1658" s="66" t="s">
        <v>10500</v>
      </c>
    </row>
    <row r="1659" spans="1:16">
      <c r="A1659" s="98">
        <v>5128</v>
      </c>
      <c r="B1659" s="16" t="s">
        <v>1762</v>
      </c>
      <c r="C1659" s="16" t="s">
        <v>2299</v>
      </c>
      <c r="D1659" s="16" t="s">
        <v>4450</v>
      </c>
      <c r="E1659" s="18">
        <v>45716</v>
      </c>
      <c r="F1659" s="16" t="s">
        <v>4452</v>
      </c>
      <c r="G1659" s="19">
        <v>2265800</v>
      </c>
      <c r="H1659" s="19">
        <v>1472770</v>
      </c>
      <c r="I1659" s="19">
        <v>1472770</v>
      </c>
      <c r="J1659" s="19">
        <v>0</v>
      </c>
      <c r="K1659" s="19">
        <v>0</v>
      </c>
      <c r="L1659" s="19">
        <v>0</v>
      </c>
      <c r="M1659" s="19">
        <v>0</v>
      </c>
      <c r="N1659" s="19">
        <v>0</v>
      </c>
      <c r="O1659" s="19">
        <v>0</v>
      </c>
      <c r="P1659" s="66" t="s">
        <v>10500</v>
      </c>
    </row>
    <row r="1660" spans="1:16">
      <c r="A1660" s="98">
        <v>5129</v>
      </c>
      <c r="B1660" s="16" t="s">
        <v>1762</v>
      </c>
      <c r="C1660" s="16" t="s">
        <v>2299</v>
      </c>
      <c r="D1660" s="16" t="s">
        <v>4637</v>
      </c>
      <c r="E1660" s="18">
        <v>45716</v>
      </c>
      <c r="F1660" s="16" t="s">
        <v>2789</v>
      </c>
      <c r="G1660" s="19">
        <v>2217900</v>
      </c>
      <c r="H1660" s="19">
        <v>1441635</v>
      </c>
      <c r="I1660" s="19">
        <v>1441635</v>
      </c>
      <c r="J1660" s="19">
        <v>0</v>
      </c>
      <c r="K1660" s="19">
        <v>0</v>
      </c>
      <c r="L1660" s="19">
        <v>0</v>
      </c>
      <c r="M1660" s="19">
        <v>0</v>
      </c>
      <c r="N1660" s="19">
        <v>0</v>
      </c>
      <c r="O1660" s="19">
        <v>0</v>
      </c>
      <c r="P1660" s="66" t="s">
        <v>10500</v>
      </c>
    </row>
    <row r="1661" spans="1:16">
      <c r="A1661" s="98">
        <v>5130</v>
      </c>
      <c r="B1661" s="16" t="s">
        <v>1762</v>
      </c>
      <c r="C1661" s="16" t="s">
        <v>2299</v>
      </c>
      <c r="D1661" s="16" t="s">
        <v>4639</v>
      </c>
      <c r="E1661" s="18">
        <v>45716</v>
      </c>
      <c r="F1661" s="16" t="s">
        <v>3458</v>
      </c>
      <c r="G1661" s="19">
        <v>2217900</v>
      </c>
      <c r="H1661" s="19">
        <v>1441635</v>
      </c>
      <c r="I1661" s="19">
        <v>1441635</v>
      </c>
      <c r="J1661" s="19">
        <v>0</v>
      </c>
      <c r="K1661" s="19">
        <v>0</v>
      </c>
      <c r="L1661" s="19">
        <v>0</v>
      </c>
      <c r="M1661" s="19">
        <v>0</v>
      </c>
      <c r="N1661" s="19">
        <v>0</v>
      </c>
      <c r="O1661" s="19">
        <v>0</v>
      </c>
      <c r="P1661" s="66" t="s">
        <v>10500</v>
      </c>
    </row>
    <row r="1662" spans="1:16">
      <c r="A1662" s="98">
        <v>5131</v>
      </c>
      <c r="B1662" s="16" t="s">
        <v>1762</v>
      </c>
      <c r="C1662" s="16" t="s">
        <v>2299</v>
      </c>
      <c r="D1662" s="16" t="s">
        <v>4649</v>
      </c>
      <c r="E1662" s="18">
        <v>45715</v>
      </c>
      <c r="F1662" s="16" t="s">
        <v>4308</v>
      </c>
      <c r="G1662" s="19">
        <v>2217900</v>
      </c>
      <c r="H1662" s="19">
        <v>1441635</v>
      </c>
      <c r="I1662" s="19">
        <v>1441635</v>
      </c>
      <c r="J1662" s="19">
        <v>0</v>
      </c>
      <c r="K1662" s="19">
        <v>0</v>
      </c>
      <c r="L1662" s="19">
        <v>0</v>
      </c>
      <c r="M1662" s="19">
        <v>0</v>
      </c>
      <c r="N1662" s="19">
        <v>0</v>
      </c>
      <c r="O1662" s="19">
        <v>0</v>
      </c>
      <c r="P1662" s="66" t="s">
        <v>10500</v>
      </c>
    </row>
    <row r="1663" spans="1:16">
      <c r="A1663" s="98">
        <v>5132</v>
      </c>
      <c r="B1663" s="16" t="s">
        <v>1762</v>
      </c>
      <c r="C1663" s="16" t="s">
        <v>2299</v>
      </c>
      <c r="D1663" s="16" t="s">
        <v>4651</v>
      </c>
      <c r="E1663" s="18">
        <v>45716</v>
      </c>
      <c r="F1663" s="16" t="s">
        <v>4297</v>
      </c>
      <c r="G1663" s="19">
        <v>2217900</v>
      </c>
      <c r="H1663" s="19">
        <v>1441635</v>
      </c>
      <c r="I1663" s="19">
        <v>1441635</v>
      </c>
      <c r="J1663" s="19">
        <v>0</v>
      </c>
      <c r="K1663" s="19">
        <v>0</v>
      </c>
      <c r="L1663" s="19">
        <v>0</v>
      </c>
      <c r="M1663" s="19">
        <v>0</v>
      </c>
      <c r="N1663" s="19">
        <v>0</v>
      </c>
      <c r="O1663" s="19">
        <v>0</v>
      </c>
      <c r="P1663" s="66" t="s">
        <v>10500</v>
      </c>
    </row>
    <row r="1664" spans="1:16">
      <c r="A1664" s="98">
        <v>5133</v>
      </c>
      <c r="B1664" s="16" t="s">
        <v>1762</v>
      </c>
      <c r="C1664" s="16" t="s">
        <v>2299</v>
      </c>
      <c r="D1664" s="16" t="s">
        <v>4658</v>
      </c>
      <c r="E1664" s="18">
        <v>45784</v>
      </c>
      <c r="F1664" s="16" t="s">
        <v>3674</v>
      </c>
      <c r="G1664" s="19">
        <v>2217900</v>
      </c>
      <c r="H1664" s="19">
        <v>1441635</v>
      </c>
      <c r="I1664" s="19">
        <v>1441635</v>
      </c>
      <c r="J1664" s="19">
        <v>0</v>
      </c>
      <c r="K1664" s="19">
        <v>0</v>
      </c>
      <c r="L1664" s="19">
        <v>0</v>
      </c>
      <c r="M1664" s="19">
        <v>0</v>
      </c>
      <c r="N1664" s="19">
        <v>0</v>
      </c>
      <c r="O1664" s="19">
        <v>0</v>
      </c>
      <c r="P1664" s="66" t="s">
        <v>10500</v>
      </c>
    </row>
    <row r="1665" spans="1:16">
      <c r="A1665" s="98">
        <v>5134</v>
      </c>
      <c r="B1665" s="16" t="s">
        <v>1762</v>
      </c>
      <c r="C1665" s="16" t="s">
        <v>2299</v>
      </c>
      <c r="D1665" s="16" t="s">
        <v>2373</v>
      </c>
      <c r="E1665" s="18">
        <v>46104</v>
      </c>
      <c r="F1665" s="16" t="s">
        <v>1615</v>
      </c>
      <c r="G1665" s="19">
        <v>2217900</v>
      </c>
      <c r="H1665" s="19">
        <v>1441635</v>
      </c>
      <c r="I1665" s="19">
        <v>1441635</v>
      </c>
      <c r="J1665" s="19">
        <v>0</v>
      </c>
      <c r="K1665" s="19">
        <v>0</v>
      </c>
      <c r="L1665" s="19">
        <v>0</v>
      </c>
      <c r="M1665" s="19">
        <v>0</v>
      </c>
      <c r="N1665" s="19">
        <v>0</v>
      </c>
      <c r="O1665" s="19">
        <v>0</v>
      </c>
      <c r="P1665" s="66" t="s">
        <v>10500</v>
      </c>
    </row>
    <row r="1666" spans="1:16">
      <c r="A1666" s="98">
        <v>5135</v>
      </c>
      <c r="B1666" s="16" t="s">
        <v>107</v>
      </c>
      <c r="C1666" s="16" t="s">
        <v>109</v>
      </c>
      <c r="D1666" s="16" t="s">
        <v>2271</v>
      </c>
      <c r="E1666" s="18">
        <v>46053</v>
      </c>
      <c r="F1666" s="16" t="s">
        <v>2273</v>
      </c>
      <c r="G1666" s="19">
        <v>14015179</v>
      </c>
      <c r="H1666" s="19">
        <v>4905313</v>
      </c>
      <c r="I1666" s="19">
        <v>4905313</v>
      </c>
      <c r="J1666" s="19">
        <v>0</v>
      </c>
      <c r="K1666" s="19">
        <v>0</v>
      </c>
      <c r="L1666" s="19">
        <v>0</v>
      </c>
      <c r="M1666" s="19">
        <v>0</v>
      </c>
      <c r="N1666" s="19">
        <v>0</v>
      </c>
      <c r="O1666" s="19">
        <v>0</v>
      </c>
      <c r="P1666" s="66" t="s">
        <v>10500</v>
      </c>
    </row>
    <row r="1667" spans="1:16">
      <c r="A1667" s="98">
        <v>5136</v>
      </c>
      <c r="B1667" s="16" t="s">
        <v>107</v>
      </c>
      <c r="C1667" s="16" t="s">
        <v>109</v>
      </c>
      <c r="D1667" s="16" t="s">
        <v>6316</v>
      </c>
      <c r="E1667" s="18">
        <v>46045</v>
      </c>
      <c r="F1667" s="16" t="s">
        <v>1785</v>
      </c>
      <c r="G1667" s="19">
        <v>9501300</v>
      </c>
      <c r="H1667" s="19">
        <v>4275585</v>
      </c>
      <c r="I1667" s="19">
        <v>4275585</v>
      </c>
      <c r="J1667" s="19">
        <v>0</v>
      </c>
      <c r="K1667" s="19">
        <v>0</v>
      </c>
      <c r="L1667" s="19">
        <v>0</v>
      </c>
      <c r="M1667" s="19">
        <v>0</v>
      </c>
      <c r="N1667" s="19">
        <v>0</v>
      </c>
      <c r="O1667" s="19">
        <v>0</v>
      </c>
      <c r="P1667" s="66" t="s">
        <v>10500</v>
      </c>
    </row>
    <row r="1668" spans="1:16">
      <c r="A1668" s="98">
        <v>5137</v>
      </c>
      <c r="B1668" s="16" t="s">
        <v>107</v>
      </c>
      <c r="C1668" s="16" t="s">
        <v>109</v>
      </c>
      <c r="D1668" s="16" t="s">
        <v>1848</v>
      </c>
      <c r="E1668" s="18">
        <v>46094</v>
      </c>
      <c r="F1668" s="16" t="s">
        <v>1850</v>
      </c>
      <c r="G1668" s="19">
        <v>9046176</v>
      </c>
      <c r="H1668" s="19">
        <v>4070779</v>
      </c>
      <c r="I1668" s="19">
        <v>4070779</v>
      </c>
      <c r="J1668" s="19">
        <v>0</v>
      </c>
      <c r="K1668" s="19">
        <v>0</v>
      </c>
      <c r="L1668" s="19">
        <v>0</v>
      </c>
      <c r="M1668" s="19">
        <v>0</v>
      </c>
      <c r="N1668" s="19">
        <v>0</v>
      </c>
      <c r="O1668" s="19">
        <v>0</v>
      </c>
      <c r="P1668" s="66" t="s">
        <v>10500</v>
      </c>
    </row>
    <row r="1669" spans="1:16">
      <c r="A1669" s="98">
        <v>5138</v>
      </c>
      <c r="B1669" s="16" t="s">
        <v>107</v>
      </c>
      <c r="C1669" s="16" t="s">
        <v>109</v>
      </c>
      <c r="D1669" s="16" t="s">
        <v>1833</v>
      </c>
      <c r="E1669" s="18">
        <v>46105</v>
      </c>
      <c r="F1669" s="16" t="s">
        <v>1495</v>
      </c>
      <c r="G1669" s="19">
        <v>9372321</v>
      </c>
      <c r="H1669" s="19">
        <v>4217544</v>
      </c>
      <c r="I1669" s="19">
        <v>4217544</v>
      </c>
      <c r="J1669" s="19">
        <v>0</v>
      </c>
      <c r="K1669" s="19">
        <v>0</v>
      </c>
      <c r="L1669" s="19">
        <v>0</v>
      </c>
      <c r="M1669" s="19">
        <v>0</v>
      </c>
      <c r="N1669" s="19">
        <v>0</v>
      </c>
      <c r="O1669" s="19">
        <v>0</v>
      </c>
      <c r="P1669" s="66" t="s">
        <v>10500</v>
      </c>
    </row>
    <row r="1670" spans="1:16">
      <c r="A1670" s="98">
        <v>5139</v>
      </c>
      <c r="B1670" s="16" t="s">
        <v>107</v>
      </c>
      <c r="C1670" s="16" t="s">
        <v>1487</v>
      </c>
      <c r="D1670" s="16" t="s">
        <v>3402</v>
      </c>
      <c r="E1670" s="18">
        <v>45816</v>
      </c>
      <c r="F1670" s="16" t="s">
        <v>3404</v>
      </c>
      <c r="G1670" s="19">
        <v>9198666</v>
      </c>
      <c r="H1670" s="19">
        <v>4139400</v>
      </c>
      <c r="I1670" s="19">
        <v>4139400</v>
      </c>
      <c r="J1670" s="19">
        <v>0</v>
      </c>
      <c r="K1670" s="19">
        <v>0</v>
      </c>
      <c r="L1670" s="19">
        <v>0</v>
      </c>
      <c r="M1670" s="19">
        <v>0</v>
      </c>
      <c r="N1670" s="19">
        <v>0</v>
      </c>
      <c r="O1670" s="19">
        <v>0</v>
      </c>
      <c r="P1670" s="66" t="s">
        <v>10500</v>
      </c>
    </row>
    <row r="1671" spans="1:16">
      <c r="A1671" s="98">
        <v>5140</v>
      </c>
      <c r="B1671" s="16" t="s">
        <v>107</v>
      </c>
      <c r="C1671" s="16" t="s">
        <v>1487</v>
      </c>
      <c r="D1671" s="16" t="s">
        <v>3999</v>
      </c>
      <c r="E1671" s="18">
        <v>45656</v>
      </c>
      <c r="F1671" s="16" t="s">
        <v>2772</v>
      </c>
      <c r="G1671" s="19">
        <v>8621550</v>
      </c>
      <c r="H1671" s="19">
        <v>4914284</v>
      </c>
      <c r="I1671" s="19">
        <v>4914284</v>
      </c>
      <c r="J1671" s="19">
        <v>0</v>
      </c>
      <c r="K1671" s="19">
        <v>0</v>
      </c>
      <c r="L1671" s="19">
        <v>0</v>
      </c>
      <c r="M1671" s="19">
        <v>0</v>
      </c>
      <c r="N1671" s="19">
        <v>0</v>
      </c>
      <c r="O1671" s="19">
        <v>0</v>
      </c>
      <c r="P1671" s="66" t="s">
        <v>10500</v>
      </c>
    </row>
    <row r="1672" spans="1:16">
      <c r="A1672" s="98">
        <v>5141</v>
      </c>
      <c r="B1672" s="16" t="s">
        <v>107</v>
      </c>
      <c r="C1672" s="16" t="s">
        <v>1487</v>
      </c>
      <c r="D1672" s="16" t="s">
        <v>3196</v>
      </c>
      <c r="E1672" s="18">
        <v>45790</v>
      </c>
      <c r="F1672" s="16" t="s">
        <v>2560</v>
      </c>
      <c r="G1672" s="19">
        <v>13757143</v>
      </c>
      <c r="H1672" s="19">
        <v>7841572</v>
      </c>
      <c r="I1672" s="19">
        <v>7841572</v>
      </c>
      <c r="J1672" s="19">
        <v>0</v>
      </c>
      <c r="K1672" s="19">
        <v>0</v>
      </c>
      <c r="L1672" s="19">
        <v>0</v>
      </c>
      <c r="M1672" s="19">
        <v>0</v>
      </c>
      <c r="N1672" s="19">
        <v>0</v>
      </c>
      <c r="O1672" s="19">
        <v>0</v>
      </c>
      <c r="P1672" s="66" t="s">
        <v>10500</v>
      </c>
    </row>
    <row r="1673" spans="1:16">
      <c r="A1673" s="98">
        <v>5142</v>
      </c>
      <c r="B1673" s="16" t="s">
        <v>107</v>
      </c>
      <c r="C1673" s="16" t="s">
        <v>1487</v>
      </c>
      <c r="D1673" s="16" t="s">
        <v>3932</v>
      </c>
      <c r="E1673" s="18">
        <v>45626</v>
      </c>
      <c r="F1673" s="16" t="s">
        <v>3934</v>
      </c>
      <c r="G1673" s="19">
        <v>9151787</v>
      </c>
      <c r="H1673" s="19">
        <v>5216517</v>
      </c>
      <c r="I1673" s="19">
        <v>5216517</v>
      </c>
      <c r="J1673" s="19">
        <v>0</v>
      </c>
      <c r="K1673" s="19">
        <v>0</v>
      </c>
      <c r="L1673" s="19">
        <v>0</v>
      </c>
      <c r="M1673" s="19">
        <v>0</v>
      </c>
      <c r="N1673" s="19">
        <v>0</v>
      </c>
      <c r="O1673" s="19">
        <v>0</v>
      </c>
      <c r="P1673" s="66" t="s">
        <v>10500</v>
      </c>
    </row>
    <row r="1674" spans="1:16">
      <c r="A1674" s="98">
        <v>5143</v>
      </c>
      <c r="B1674" s="16" t="s">
        <v>107</v>
      </c>
      <c r="C1674" s="16" t="s">
        <v>1487</v>
      </c>
      <c r="D1674" s="16" t="s">
        <v>2895</v>
      </c>
      <c r="E1674" s="18">
        <v>45777</v>
      </c>
      <c r="F1674" s="16" t="s">
        <v>2897</v>
      </c>
      <c r="G1674" s="19">
        <v>13569643</v>
      </c>
      <c r="H1674" s="19">
        <v>7734697</v>
      </c>
      <c r="I1674" s="19">
        <v>7734697</v>
      </c>
      <c r="J1674" s="19">
        <v>0</v>
      </c>
      <c r="K1674" s="19">
        <v>0</v>
      </c>
      <c r="L1674" s="19">
        <v>0</v>
      </c>
      <c r="M1674" s="19">
        <v>0</v>
      </c>
      <c r="N1674" s="19">
        <v>0</v>
      </c>
      <c r="O1674" s="19">
        <v>0</v>
      </c>
      <c r="P1674" s="66" t="s">
        <v>10500</v>
      </c>
    </row>
    <row r="1675" spans="1:16">
      <c r="A1675" s="98">
        <v>5144</v>
      </c>
      <c r="B1675" s="16" t="s">
        <v>107</v>
      </c>
      <c r="C1675" s="16" t="s">
        <v>1487</v>
      </c>
      <c r="D1675" s="16" t="s">
        <v>3215</v>
      </c>
      <c r="E1675" s="18">
        <v>45777</v>
      </c>
      <c r="F1675" s="16" t="s">
        <v>2560</v>
      </c>
      <c r="G1675" s="19">
        <v>13524107</v>
      </c>
      <c r="H1675" s="19">
        <v>7708740</v>
      </c>
      <c r="I1675" s="19">
        <v>7708740</v>
      </c>
      <c r="J1675" s="19">
        <v>0</v>
      </c>
      <c r="K1675" s="19">
        <v>0</v>
      </c>
      <c r="L1675" s="19">
        <v>0</v>
      </c>
      <c r="M1675" s="19">
        <v>0</v>
      </c>
      <c r="N1675" s="19">
        <v>0</v>
      </c>
      <c r="O1675" s="19">
        <v>0</v>
      </c>
      <c r="P1675" s="66" t="s">
        <v>10500</v>
      </c>
    </row>
    <row r="1676" spans="1:16">
      <c r="A1676" s="98">
        <v>5145</v>
      </c>
      <c r="B1676" s="16" t="s">
        <v>107</v>
      </c>
      <c r="C1676" s="16" t="s">
        <v>1487</v>
      </c>
      <c r="D1676" s="16" t="s">
        <v>4196</v>
      </c>
      <c r="E1676" s="18">
        <v>45854</v>
      </c>
      <c r="F1676" s="16" t="s">
        <v>4198</v>
      </c>
      <c r="G1676" s="19">
        <v>9219780</v>
      </c>
      <c r="H1676" s="19">
        <v>5255274</v>
      </c>
      <c r="I1676" s="19">
        <v>5255274</v>
      </c>
      <c r="J1676" s="19">
        <v>0</v>
      </c>
      <c r="K1676" s="19">
        <v>0</v>
      </c>
      <c r="L1676" s="19">
        <v>0</v>
      </c>
      <c r="M1676" s="19">
        <v>0</v>
      </c>
      <c r="N1676" s="19">
        <v>0</v>
      </c>
      <c r="O1676" s="19">
        <v>0</v>
      </c>
      <c r="P1676" s="66" t="s">
        <v>10500</v>
      </c>
    </row>
    <row r="1677" spans="1:16">
      <c r="A1677" s="98">
        <v>5146</v>
      </c>
      <c r="B1677" s="16" t="s">
        <v>107</v>
      </c>
      <c r="C1677" s="16" t="s">
        <v>1487</v>
      </c>
      <c r="D1677" s="16" t="s">
        <v>3983</v>
      </c>
      <c r="E1677" s="18">
        <v>45714</v>
      </c>
      <c r="F1677" s="16" t="s">
        <v>1979</v>
      </c>
      <c r="G1677" s="19">
        <v>8794643</v>
      </c>
      <c r="H1677" s="19">
        <v>4133482</v>
      </c>
      <c r="I1677" s="19">
        <v>4133482</v>
      </c>
      <c r="J1677" s="19">
        <v>0</v>
      </c>
      <c r="K1677" s="19">
        <v>0</v>
      </c>
      <c r="L1677" s="19">
        <v>0</v>
      </c>
      <c r="M1677" s="19">
        <v>0</v>
      </c>
      <c r="N1677" s="19">
        <v>0</v>
      </c>
      <c r="O1677" s="19">
        <v>0</v>
      </c>
      <c r="P1677" s="66" t="s">
        <v>10500</v>
      </c>
    </row>
    <row r="1678" spans="1:16">
      <c r="A1678" s="98">
        <v>5147</v>
      </c>
      <c r="B1678" s="16" t="s">
        <v>107</v>
      </c>
      <c r="C1678" s="16" t="s">
        <v>1487</v>
      </c>
      <c r="D1678" s="16" t="s">
        <v>3165</v>
      </c>
      <c r="E1678" s="18">
        <v>45667</v>
      </c>
      <c r="F1678" s="16" t="s">
        <v>2443</v>
      </c>
      <c r="G1678" s="19">
        <v>13938393</v>
      </c>
      <c r="H1678" s="19">
        <v>6551045</v>
      </c>
      <c r="I1678" s="19">
        <v>6551045</v>
      </c>
      <c r="J1678" s="19">
        <v>0</v>
      </c>
      <c r="K1678" s="19">
        <v>0</v>
      </c>
      <c r="L1678" s="19">
        <v>0</v>
      </c>
      <c r="M1678" s="19">
        <v>0</v>
      </c>
      <c r="N1678" s="19">
        <v>0</v>
      </c>
      <c r="O1678" s="19">
        <v>0</v>
      </c>
      <c r="P1678" s="66" t="s">
        <v>10500</v>
      </c>
    </row>
    <row r="1679" spans="1:16">
      <c r="A1679" s="98">
        <v>5148</v>
      </c>
      <c r="B1679" s="16" t="s">
        <v>107</v>
      </c>
      <c r="C1679" s="16" t="s">
        <v>1487</v>
      </c>
      <c r="D1679" s="16" t="s">
        <v>3213</v>
      </c>
      <c r="E1679" s="18">
        <v>45699</v>
      </c>
      <c r="F1679" s="16" t="s">
        <v>1828</v>
      </c>
      <c r="G1679" s="19">
        <v>13536607</v>
      </c>
      <c r="H1679" s="19">
        <v>7039035</v>
      </c>
      <c r="I1679" s="19">
        <v>7039035</v>
      </c>
      <c r="J1679" s="19">
        <v>0</v>
      </c>
      <c r="K1679" s="19">
        <v>0</v>
      </c>
      <c r="L1679" s="19">
        <v>0</v>
      </c>
      <c r="M1679" s="19">
        <v>0</v>
      </c>
      <c r="N1679" s="19">
        <v>0</v>
      </c>
      <c r="O1679" s="19">
        <v>0</v>
      </c>
      <c r="P1679" s="66" t="s">
        <v>10500</v>
      </c>
    </row>
    <row r="1680" spans="1:16">
      <c r="A1680" s="98">
        <v>5149</v>
      </c>
      <c r="B1680" s="16" t="s">
        <v>107</v>
      </c>
      <c r="C1680" s="16" t="s">
        <v>1487</v>
      </c>
      <c r="D1680" s="16" t="s">
        <v>3955</v>
      </c>
      <c r="E1680" s="18">
        <v>45584</v>
      </c>
      <c r="F1680" s="16" t="s">
        <v>3957</v>
      </c>
      <c r="G1680" s="19">
        <v>8991964</v>
      </c>
      <c r="H1680" s="19">
        <v>5125421</v>
      </c>
      <c r="I1680" s="19">
        <v>5125421</v>
      </c>
      <c r="J1680" s="19">
        <v>0</v>
      </c>
      <c r="K1680" s="19">
        <v>0</v>
      </c>
      <c r="L1680" s="19">
        <v>0</v>
      </c>
      <c r="M1680" s="19">
        <v>0</v>
      </c>
      <c r="N1680" s="19">
        <v>0</v>
      </c>
      <c r="O1680" s="19">
        <v>0</v>
      </c>
      <c r="P1680" s="66" t="s">
        <v>10500</v>
      </c>
    </row>
    <row r="1681" spans="1:16">
      <c r="A1681" s="98">
        <v>5150</v>
      </c>
      <c r="B1681" s="16" t="s">
        <v>107</v>
      </c>
      <c r="C1681" s="16" t="s">
        <v>1487</v>
      </c>
      <c r="D1681" s="16" t="s">
        <v>2871</v>
      </c>
      <c r="E1681" s="18">
        <v>45584</v>
      </c>
      <c r="F1681" s="16" t="s">
        <v>2873</v>
      </c>
      <c r="G1681" s="19">
        <v>8365836</v>
      </c>
      <c r="H1681" s="19">
        <v>4768527</v>
      </c>
      <c r="I1681" s="19">
        <v>4768527</v>
      </c>
      <c r="J1681" s="19">
        <v>0</v>
      </c>
      <c r="K1681" s="19">
        <v>0</v>
      </c>
      <c r="L1681" s="19">
        <v>0</v>
      </c>
      <c r="M1681" s="19">
        <v>0</v>
      </c>
      <c r="N1681" s="19">
        <v>0</v>
      </c>
      <c r="O1681" s="19">
        <v>0</v>
      </c>
      <c r="P1681" s="66" t="s">
        <v>10500</v>
      </c>
    </row>
    <row r="1682" spans="1:16">
      <c r="A1682" s="98">
        <v>5151</v>
      </c>
      <c r="B1682" s="16" t="s">
        <v>107</v>
      </c>
      <c r="C1682" s="16" t="s">
        <v>1487</v>
      </c>
      <c r="D1682" s="16" t="s">
        <v>3209</v>
      </c>
      <c r="E1682" s="18">
        <v>45688</v>
      </c>
      <c r="F1682" s="16" t="s">
        <v>3211</v>
      </c>
      <c r="G1682" s="19">
        <v>13616071</v>
      </c>
      <c r="H1682" s="19">
        <v>5718750</v>
      </c>
      <c r="I1682" s="19">
        <v>5718750</v>
      </c>
      <c r="J1682" s="19">
        <v>0</v>
      </c>
      <c r="K1682" s="19">
        <v>0</v>
      </c>
      <c r="L1682" s="19">
        <v>0</v>
      </c>
      <c r="M1682" s="19">
        <v>0</v>
      </c>
      <c r="N1682" s="19">
        <v>0</v>
      </c>
      <c r="O1682" s="19">
        <v>0</v>
      </c>
      <c r="P1682" s="66" t="s">
        <v>10500</v>
      </c>
    </row>
    <row r="1683" spans="1:16">
      <c r="A1683" s="98">
        <v>5152</v>
      </c>
      <c r="B1683" s="16" t="s">
        <v>107</v>
      </c>
      <c r="C1683" s="16" t="s">
        <v>1487</v>
      </c>
      <c r="D1683" s="16" t="s">
        <v>3234</v>
      </c>
      <c r="E1683" s="18">
        <v>45930</v>
      </c>
      <c r="F1683" s="16" t="s">
        <v>3228</v>
      </c>
      <c r="G1683" s="19">
        <v>13413393</v>
      </c>
      <c r="H1683" s="19">
        <v>7645635</v>
      </c>
      <c r="I1683" s="19">
        <v>7645635</v>
      </c>
      <c r="J1683" s="19">
        <v>0</v>
      </c>
      <c r="K1683" s="19">
        <v>0</v>
      </c>
      <c r="L1683" s="19">
        <v>0</v>
      </c>
      <c r="M1683" s="19">
        <v>0</v>
      </c>
      <c r="N1683" s="19">
        <v>0</v>
      </c>
      <c r="O1683" s="19">
        <v>0</v>
      </c>
      <c r="P1683" s="66" t="s">
        <v>10500</v>
      </c>
    </row>
    <row r="1684" spans="1:16">
      <c r="A1684" s="98">
        <v>5153</v>
      </c>
      <c r="B1684" s="16" t="s">
        <v>107</v>
      </c>
      <c r="C1684" s="16" t="s">
        <v>1487</v>
      </c>
      <c r="D1684" s="16" t="s">
        <v>3997</v>
      </c>
      <c r="E1684" s="18">
        <v>45657</v>
      </c>
      <c r="F1684" s="16" t="s">
        <v>2443</v>
      </c>
      <c r="G1684" s="19">
        <v>8634821</v>
      </c>
      <c r="H1684" s="19">
        <v>4058366</v>
      </c>
      <c r="I1684" s="19">
        <v>4058366</v>
      </c>
      <c r="J1684" s="19">
        <v>0</v>
      </c>
      <c r="K1684" s="19">
        <v>0</v>
      </c>
      <c r="L1684" s="19">
        <v>0</v>
      </c>
      <c r="M1684" s="19">
        <v>0</v>
      </c>
      <c r="N1684" s="19">
        <v>0</v>
      </c>
      <c r="O1684" s="19">
        <v>0</v>
      </c>
      <c r="P1684" s="66" t="s">
        <v>10500</v>
      </c>
    </row>
    <row r="1685" spans="1:16">
      <c r="A1685" s="98">
        <v>5154</v>
      </c>
      <c r="B1685" s="16" t="s">
        <v>107</v>
      </c>
      <c r="C1685" s="16" t="s">
        <v>1487</v>
      </c>
      <c r="D1685" s="16" t="s">
        <v>2459</v>
      </c>
      <c r="E1685" s="18">
        <v>45656</v>
      </c>
      <c r="F1685" s="16" t="s">
        <v>2461</v>
      </c>
      <c r="G1685" s="19">
        <v>12904800</v>
      </c>
      <c r="H1685" s="19">
        <v>7355736</v>
      </c>
      <c r="I1685" s="19">
        <v>7355736</v>
      </c>
      <c r="J1685" s="19">
        <v>0</v>
      </c>
      <c r="K1685" s="19">
        <v>0</v>
      </c>
      <c r="L1685" s="19">
        <v>0</v>
      </c>
      <c r="M1685" s="19">
        <v>0</v>
      </c>
      <c r="N1685" s="19">
        <v>0</v>
      </c>
      <c r="O1685" s="19">
        <v>0</v>
      </c>
      <c r="P1685" s="66" t="s">
        <v>10500</v>
      </c>
    </row>
    <row r="1686" spans="1:16">
      <c r="A1686" s="98">
        <v>5155</v>
      </c>
      <c r="B1686" s="16" t="s">
        <v>107</v>
      </c>
      <c r="C1686" s="16" t="s">
        <v>1487</v>
      </c>
      <c r="D1686" s="16" t="s">
        <v>3191</v>
      </c>
      <c r="E1686" s="18">
        <v>45790</v>
      </c>
      <c r="F1686" s="16" t="s">
        <v>1453</v>
      </c>
      <c r="G1686" s="19">
        <v>13791964</v>
      </c>
      <c r="H1686" s="19">
        <v>7861421</v>
      </c>
      <c r="I1686" s="19">
        <v>7861421</v>
      </c>
      <c r="J1686" s="19">
        <v>0</v>
      </c>
      <c r="K1686" s="19">
        <v>0</v>
      </c>
      <c r="L1686" s="19">
        <v>0</v>
      </c>
      <c r="M1686" s="19">
        <v>0</v>
      </c>
      <c r="N1686" s="19">
        <v>0</v>
      </c>
      <c r="O1686" s="19">
        <v>0</v>
      </c>
      <c r="P1686" s="66" t="s">
        <v>10500</v>
      </c>
    </row>
    <row r="1687" spans="1:16">
      <c r="A1687" s="98">
        <v>5156</v>
      </c>
      <c r="B1687" s="16" t="s">
        <v>107</v>
      </c>
      <c r="C1687" s="16" t="s">
        <v>1487</v>
      </c>
      <c r="D1687" s="16" t="s">
        <v>3873</v>
      </c>
      <c r="E1687" s="18">
        <v>45926</v>
      </c>
      <c r="F1687" s="16" t="s">
        <v>1459</v>
      </c>
      <c r="G1687" s="19">
        <v>9426786</v>
      </c>
      <c r="H1687" s="19">
        <v>4430589</v>
      </c>
      <c r="I1687" s="19">
        <v>4430589</v>
      </c>
      <c r="J1687" s="19">
        <v>0</v>
      </c>
      <c r="K1687" s="19">
        <v>0</v>
      </c>
      <c r="L1687" s="19">
        <v>0</v>
      </c>
      <c r="M1687" s="19">
        <v>0</v>
      </c>
      <c r="N1687" s="19">
        <v>0</v>
      </c>
      <c r="O1687" s="19">
        <v>0</v>
      </c>
      <c r="P1687" s="66" t="s">
        <v>10500</v>
      </c>
    </row>
    <row r="1688" spans="1:16">
      <c r="A1688" s="98">
        <v>5157</v>
      </c>
      <c r="B1688" s="16" t="s">
        <v>107</v>
      </c>
      <c r="C1688" s="16" t="s">
        <v>1487</v>
      </c>
      <c r="D1688" s="16" t="s">
        <v>3226</v>
      </c>
      <c r="E1688" s="18">
        <v>45877</v>
      </c>
      <c r="F1688" s="16" t="s">
        <v>3228</v>
      </c>
      <c r="G1688" s="19">
        <v>13434821</v>
      </c>
      <c r="H1688" s="19">
        <v>7657848</v>
      </c>
      <c r="I1688" s="19">
        <v>7657848</v>
      </c>
      <c r="J1688" s="19">
        <v>0</v>
      </c>
      <c r="K1688" s="19">
        <v>0</v>
      </c>
      <c r="L1688" s="19">
        <v>0</v>
      </c>
      <c r="M1688" s="19">
        <v>0</v>
      </c>
      <c r="N1688" s="19">
        <v>0</v>
      </c>
      <c r="O1688" s="19">
        <v>0</v>
      </c>
      <c r="P1688" s="66" t="s">
        <v>10500</v>
      </c>
    </row>
    <row r="1689" spans="1:16">
      <c r="A1689" s="98">
        <v>5158</v>
      </c>
      <c r="B1689" s="16" t="s">
        <v>107</v>
      </c>
      <c r="C1689" s="16" t="s">
        <v>1487</v>
      </c>
      <c r="D1689" s="16" t="s">
        <v>4225</v>
      </c>
      <c r="E1689" s="18">
        <v>45714</v>
      </c>
      <c r="F1689" s="16" t="s">
        <v>2533</v>
      </c>
      <c r="G1689" s="19">
        <v>8794643</v>
      </c>
      <c r="H1689" s="19">
        <v>4133482</v>
      </c>
      <c r="I1689" s="19">
        <v>4133482</v>
      </c>
      <c r="J1689" s="19">
        <v>0</v>
      </c>
      <c r="K1689" s="19">
        <v>0</v>
      </c>
      <c r="L1689" s="19">
        <v>0</v>
      </c>
      <c r="M1689" s="19">
        <v>0</v>
      </c>
      <c r="N1689" s="19">
        <v>0</v>
      </c>
      <c r="O1689" s="19">
        <v>0</v>
      </c>
      <c r="P1689" s="66" t="s">
        <v>10500</v>
      </c>
    </row>
    <row r="1690" spans="1:16">
      <c r="A1690" s="98">
        <v>5159</v>
      </c>
      <c r="B1690" s="16" t="s">
        <v>107</v>
      </c>
      <c r="C1690" s="16" t="s">
        <v>1487</v>
      </c>
      <c r="D1690" s="16" t="s">
        <v>3231</v>
      </c>
      <c r="E1690" s="18">
        <v>45647</v>
      </c>
      <c r="F1690" s="16" t="s">
        <v>3233</v>
      </c>
      <c r="G1690" s="19">
        <v>13415179</v>
      </c>
      <c r="H1690" s="19">
        <v>6305134</v>
      </c>
      <c r="I1690" s="19">
        <v>6305134</v>
      </c>
      <c r="J1690" s="19">
        <v>0</v>
      </c>
      <c r="K1690" s="19">
        <v>0</v>
      </c>
      <c r="L1690" s="19">
        <v>0</v>
      </c>
      <c r="M1690" s="19">
        <v>0</v>
      </c>
      <c r="N1690" s="19">
        <v>0</v>
      </c>
      <c r="O1690" s="19">
        <v>0</v>
      </c>
      <c r="P1690" s="66" t="s">
        <v>10500</v>
      </c>
    </row>
    <row r="1691" spans="1:16">
      <c r="A1691" s="98">
        <v>5160</v>
      </c>
      <c r="B1691" s="16" t="s">
        <v>107</v>
      </c>
      <c r="C1691" s="16" t="s">
        <v>1487</v>
      </c>
      <c r="D1691" s="16" t="s">
        <v>3875</v>
      </c>
      <c r="E1691" s="18">
        <v>45849</v>
      </c>
      <c r="F1691" s="16" t="s">
        <v>1891</v>
      </c>
      <c r="G1691" s="19">
        <v>9416964</v>
      </c>
      <c r="H1691" s="19">
        <v>4425974</v>
      </c>
      <c r="I1691" s="19">
        <v>4425974</v>
      </c>
      <c r="J1691" s="19">
        <v>0</v>
      </c>
      <c r="K1691" s="19">
        <v>0</v>
      </c>
      <c r="L1691" s="19">
        <v>0</v>
      </c>
      <c r="M1691" s="19">
        <v>0</v>
      </c>
      <c r="N1691" s="19">
        <v>0</v>
      </c>
      <c r="O1691" s="19">
        <v>0</v>
      </c>
      <c r="P1691" s="66" t="s">
        <v>10500</v>
      </c>
    </row>
    <row r="1692" spans="1:16">
      <c r="A1692" s="98">
        <v>5161</v>
      </c>
      <c r="B1692" s="16" t="s">
        <v>107</v>
      </c>
      <c r="C1692" s="16" t="s">
        <v>1487</v>
      </c>
      <c r="D1692" s="16" t="s">
        <v>3967</v>
      </c>
      <c r="E1692" s="18">
        <v>45657</v>
      </c>
      <c r="F1692" s="16" t="s">
        <v>3969</v>
      </c>
      <c r="G1692" s="19">
        <v>8883929</v>
      </c>
      <c r="H1692" s="19">
        <v>4175446</v>
      </c>
      <c r="I1692" s="19">
        <v>4175446</v>
      </c>
      <c r="J1692" s="19">
        <v>0</v>
      </c>
      <c r="K1692" s="19">
        <v>0</v>
      </c>
      <c r="L1692" s="19">
        <v>0</v>
      </c>
      <c r="M1692" s="19">
        <v>0</v>
      </c>
      <c r="N1692" s="19">
        <v>0</v>
      </c>
      <c r="O1692" s="19">
        <v>0</v>
      </c>
      <c r="P1692" s="66" t="s">
        <v>10500</v>
      </c>
    </row>
    <row r="1693" spans="1:16">
      <c r="A1693" s="98">
        <v>5162</v>
      </c>
      <c r="B1693" s="16" t="s">
        <v>107</v>
      </c>
      <c r="C1693" s="16" t="s">
        <v>1487</v>
      </c>
      <c r="D1693" s="16" t="s">
        <v>3293</v>
      </c>
      <c r="E1693" s="18">
        <v>45828</v>
      </c>
      <c r="F1693" s="16" t="s">
        <v>3295</v>
      </c>
      <c r="G1693" s="19">
        <v>12989700</v>
      </c>
      <c r="H1693" s="19">
        <v>7404129</v>
      </c>
      <c r="I1693" s="19">
        <v>7404129</v>
      </c>
      <c r="J1693" s="19">
        <v>0</v>
      </c>
      <c r="K1693" s="19">
        <v>0</v>
      </c>
      <c r="L1693" s="19">
        <v>0</v>
      </c>
      <c r="M1693" s="19">
        <v>0</v>
      </c>
      <c r="N1693" s="19">
        <v>0</v>
      </c>
      <c r="O1693" s="19">
        <v>0</v>
      </c>
      <c r="P1693" s="66" t="s">
        <v>10500</v>
      </c>
    </row>
    <row r="1694" spans="1:16">
      <c r="A1694" s="98">
        <v>5163</v>
      </c>
      <c r="B1694" s="16" t="s">
        <v>107</v>
      </c>
      <c r="C1694" s="16" t="s">
        <v>1487</v>
      </c>
      <c r="D1694" s="16" t="s">
        <v>3915</v>
      </c>
      <c r="E1694" s="18">
        <v>45855</v>
      </c>
      <c r="F1694" s="16" t="s">
        <v>3917</v>
      </c>
      <c r="G1694" s="19">
        <v>9212500</v>
      </c>
      <c r="H1694" s="19">
        <v>5251125</v>
      </c>
      <c r="I1694" s="19">
        <v>5251125</v>
      </c>
      <c r="J1694" s="19">
        <v>0</v>
      </c>
      <c r="K1694" s="19">
        <v>0</v>
      </c>
      <c r="L1694" s="19">
        <v>0</v>
      </c>
      <c r="M1694" s="19">
        <v>0</v>
      </c>
      <c r="N1694" s="19">
        <v>0</v>
      </c>
      <c r="O1694" s="19">
        <v>0</v>
      </c>
      <c r="P1694" s="66" t="s">
        <v>10500</v>
      </c>
    </row>
    <row r="1695" spans="1:16">
      <c r="A1695" s="98">
        <v>5164</v>
      </c>
      <c r="B1695" s="16" t="s">
        <v>107</v>
      </c>
      <c r="C1695" s="16" t="s">
        <v>1487</v>
      </c>
      <c r="D1695" s="16" t="s">
        <v>3288</v>
      </c>
      <c r="E1695" s="18">
        <v>45586</v>
      </c>
      <c r="F1695" s="16" t="s">
        <v>1659</v>
      </c>
      <c r="G1695" s="19">
        <v>13081392</v>
      </c>
      <c r="H1695" s="19">
        <v>7456394</v>
      </c>
      <c r="I1695" s="19">
        <v>7456394</v>
      </c>
      <c r="J1695" s="19">
        <v>0</v>
      </c>
      <c r="K1695" s="19">
        <v>0</v>
      </c>
      <c r="L1695" s="19">
        <v>0</v>
      </c>
      <c r="M1695" s="19">
        <v>0</v>
      </c>
      <c r="N1695" s="19">
        <v>0</v>
      </c>
      <c r="O1695" s="19">
        <v>0</v>
      </c>
      <c r="P1695" s="66" t="s">
        <v>10500</v>
      </c>
    </row>
    <row r="1696" spans="1:16">
      <c r="A1696" s="98">
        <v>5165</v>
      </c>
      <c r="B1696" s="16" t="s">
        <v>107</v>
      </c>
      <c r="C1696" s="16" t="s">
        <v>1487</v>
      </c>
      <c r="D1696" s="16" t="s">
        <v>2613</v>
      </c>
      <c r="E1696" s="18">
        <v>45576</v>
      </c>
      <c r="F1696" s="16" t="s">
        <v>2615</v>
      </c>
      <c r="G1696" s="19">
        <v>14340179</v>
      </c>
      <c r="H1696" s="19">
        <v>6596483</v>
      </c>
      <c r="I1696" s="19">
        <v>6596483</v>
      </c>
      <c r="J1696" s="19">
        <v>0</v>
      </c>
      <c r="K1696" s="19">
        <v>0</v>
      </c>
      <c r="L1696" s="19">
        <v>0</v>
      </c>
      <c r="M1696" s="19">
        <v>0</v>
      </c>
      <c r="N1696" s="19">
        <v>0</v>
      </c>
      <c r="O1696" s="19">
        <v>0</v>
      </c>
      <c r="P1696" s="66" t="s">
        <v>10500</v>
      </c>
    </row>
    <row r="1697" spans="1:16">
      <c r="A1697" s="98">
        <v>5166</v>
      </c>
      <c r="B1697" s="16" t="s">
        <v>107</v>
      </c>
      <c r="C1697" s="16" t="s">
        <v>1487</v>
      </c>
      <c r="D1697" s="16" t="s">
        <v>3895</v>
      </c>
      <c r="E1697" s="18">
        <v>45706</v>
      </c>
      <c r="F1697" s="16" t="s">
        <v>3458</v>
      </c>
      <c r="G1697" s="19">
        <v>9330357</v>
      </c>
      <c r="H1697" s="19">
        <v>4385268</v>
      </c>
      <c r="I1697" s="19">
        <v>4385268</v>
      </c>
      <c r="J1697" s="19">
        <v>0</v>
      </c>
      <c r="K1697" s="19">
        <v>0</v>
      </c>
      <c r="L1697" s="19">
        <v>0</v>
      </c>
      <c r="M1697" s="19">
        <v>0</v>
      </c>
      <c r="N1697" s="19">
        <v>0</v>
      </c>
      <c r="O1697" s="19">
        <v>0</v>
      </c>
      <c r="P1697" s="66" t="s">
        <v>10500</v>
      </c>
    </row>
    <row r="1698" spans="1:16">
      <c r="A1698" s="98">
        <v>5167</v>
      </c>
      <c r="B1698" s="16" t="s">
        <v>107</v>
      </c>
      <c r="C1698" s="16" t="s">
        <v>1487</v>
      </c>
      <c r="D1698" s="16" t="s">
        <v>3736</v>
      </c>
      <c r="E1698" s="18">
        <v>46022</v>
      </c>
      <c r="F1698" s="16" t="s">
        <v>2834</v>
      </c>
      <c r="G1698" s="19">
        <v>13110258</v>
      </c>
      <c r="H1698" s="19">
        <v>7472847</v>
      </c>
      <c r="I1698" s="19">
        <v>7472847</v>
      </c>
      <c r="J1698" s="19">
        <v>0</v>
      </c>
      <c r="K1698" s="19">
        <v>0</v>
      </c>
      <c r="L1698" s="19">
        <v>0</v>
      </c>
      <c r="M1698" s="19">
        <v>0</v>
      </c>
      <c r="N1698" s="19">
        <v>0</v>
      </c>
      <c r="O1698" s="19">
        <v>0</v>
      </c>
      <c r="P1698" s="66" t="s">
        <v>10500</v>
      </c>
    </row>
    <row r="1699" spans="1:16">
      <c r="A1699" s="98">
        <v>5168</v>
      </c>
      <c r="B1699" s="16" t="s">
        <v>107</v>
      </c>
      <c r="C1699" s="16" t="s">
        <v>1487</v>
      </c>
      <c r="D1699" s="16" t="s">
        <v>3941</v>
      </c>
      <c r="E1699" s="18">
        <v>45747</v>
      </c>
      <c r="F1699" s="16" t="s">
        <v>3943</v>
      </c>
      <c r="G1699" s="19">
        <v>9062500</v>
      </c>
      <c r="H1699" s="19">
        <v>5165625</v>
      </c>
      <c r="I1699" s="19">
        <v>5165625</v>
      </c>
      <c r="J1699" s="19">
        <v>0</v>
      </c>
      <c r="K1699" s="19">
        <v>0</v>
      </c>
      <c r="L1699" s="19">
        <v>0</v>
      </c>
      <c r="M1699" s="19">
        <v>0</v>
      </c>
      <c r="N1699" s="19">
        <v>0</v>
      </c>
      <c r="O1699" s="19">
        <v>0</v>
      </c>
      <c r="P1699" s="66" t="s">
        <v>10500</v>
      </c>
    </row>
    <row r="1700" spans="1:16">
      <c r="A1700" s="98">
        <v>5169</v>
      </c>
      <c r="B1700" s="16" t="s">
        <v>107</v>
      </c>
      <c r="C1700" s="16" t="s">
        <v>1487</v>
      </c>
      <c r="D1700" s="16" t="s">
        <v>3889</v>
      </c>
      <c r="E1700" s="18">
        <v>45768</v>
      </c>
      <c r="F1700" s="16" t="s">
        <v>3891</v>
      </c>
      <c r="G1700" s="19">
        <v>9377679</v>
      </c>
      <c r="H1700" s="19">
        <v>4407509</v>
      </c>
      <c r="I1700" s="19">
        <v>4407509</v>
      </c>
      <c r="J1700" s="19">
        <v>0</v>
      </c>
      <c r="K1700" s="19">
        <v>0</v>
      </c>
      <c r="L1700" s="19">
        <v>0</v>
      </c>
      <c r="M1700" s="19">
        <v>0</v>
      </c>
      <c r="N1700" s="19">
        <v>0</v>
      </c>
      <c r="O1700" s="19">
        <v>0</v>
      </c>
      <c r="P1700" s="66" t="s">
        <v>10500</v>
      </c>
    </row>
    <row r="1701" spans="1:16">
      <c r="A1701" s="98">
        <v>5170</v>
      </c>
      <c r="B1701" s="16" t="s">
        <v>107</v>
      </c>
      <c r="C1701" s="16" t="s">
        <v>1487</v>
      </c>
      <c r="D1701" s="16" t="s">
        <v>3275</v>
      </c>
      <c r="E1701" s="18">
        <v>45565</v>
      </c>
      <c r="F1701" s="16" t="s">
        <v>2478</v>
      </c>
      <c r="G1701" s="19">
        <v>13169643</v>
      </c>
      <c r="H1701" s="19">
        <v>7506697</v>
      </c>
      <c r="I1701" s="19">
        <v>7506697</v>
      </c>
      <c r="J1701" s="19">
        <v>0</v>
      </c>
      <c r="K1701" s="19">
        <v>0</v>
      </c>
      <c r="L1701" s="19">
        <v>0</v>
      </c>
      <c r="M1701" s="19">
        <v>0</v>
      </c>
      <c r="N1701" s="19">
        <v>0</v>
      </c>
      <c r="O1701" s="19">
        <v>0</v>
      </c>
      <c r="P1701" s="66" t="s">
        <v>10500</v>
      </c>
    </row>
    <row r="1702" spans="1:16">
      <c r="A1702" s="98">
        <v>5171</v>
      </c>
      <c r="B1702" s="16" t="s">
        <v>107</v>
      </c>
      <c r="C1702" s="16" t="s">
        <v>1487</v>
      </c>
      <c r="D1702" s="16" t="s">
        <v>3985</v>
      </c>
      <c r="E1702" s="18">
        <v>45747</v>
      </c>
      <c r="F1702" s="16" t="s">
        <v>3891</v>
      </c>
      <c r="G1702" s="19">
        <v>8750000</v>
      </c>
      <c r="H1702" s="19">
        <v>4112500</v>
      </c>
      <c r="I1702" s="19">
        <v>4112500</v>
      </c>
      <c r="J1702" s="19">
        <v>0</v>
      </c>
      <c r="K1702" s="19">
        <v>0</v>
      </c>
      <c r="L1702" s="19">
        <v>0</v>
      </c>
      <c r="M1702" s="19">
        <v>0</v>
      </c>
      <c r="N1702" s="19">
        <v>0</v>
      </c>
      <c r="O1702" s="19">
        <v>0</v>
      </c>
      <c r="P1702" s="66" t="s">
        <v>10500</v>
      </c>
    </row>
    <row r="1703" spans="1:16">
      <c r="A1703" s="98">
        <v>5172</v>
      </c>
      <c r="B1703" s="16" t="s">
        <v>107</v>
      </c>
      <c r="C1703" s="16" t="s">
        <v>1487</v>
      </c>
      <c r="D1703" s="16" t="s">
        <v>3987</v>
      </c>
      <c r="E1703" s="18">
        <v>45747</v>
      </c>
      <c r="F1703" s="16" t="s">
        <v>3891</v>
      </c>
      <c r="G1703" s="19">
        <v>8750000</v>
      </c>
      <c r="H1703" s="19">
        <v>4112500</v>
      </c>
      <c r="I1703" s="19">
        <v>4112500</v>
      </c>
      <c r="J1703" s="19">
        <v>0</v>
      </c>
      <c r="K1703" s="19">
        <v>0</v>
      </c>
      <c r="L1703" s="19">
        <v>0</v>
      </c>
      <c r="M1703" s="19">
        <v>0</v>
      </c>
      <c r="N1703" s="19">
        <v>0</v>
      </c>
      <c r="O1703" s="19">
        <v>0</v>
      </c>
      <c r="P1703" s="66" t="s">
        <v>10500</v>
      </c>
    </row>
    <row r="1704" spans="1:16">
      <c r="A1704" s="98">
        <v>5173</v>
      </c>
      <c r="B1704" s="16" t="s">
        <v>107</v>
      </c>
      <c r="C1704" s="16" t="s">
        <v>1487</v>
      </c>
      <c r="D1704" s="16" t="s">
        <v>3972</v>
      </c>
      <c r="E1704" s="18">
        <v>45769</v>
      </c>
      <c r="F1704" s="16" t="s">
        <v>1446</v>
      </c>
      <c r="G1704" s="19">
        <v>8881081</v>
      </c>
      <c r="H1704" s="19">
        <v>5062215</v>
      </c>
      <c r="I1704" s="19">
        <v>5062215</v>
      </c>
      <c r="J1704" s="19">
        <v>0</v>
      </c>
      <c r="K1704" s="19">
        <v>0</v>
      </c>
      <c r="L1704" s="19">
        <v>0</v>
      </c>
      <c r="M1704" s="19">
        <v>0</v>
      </c>
      <c r="N1704" s="19">
        <v>0</v>
      </c>
      <c r="O1704" s="19">
        <v>0</v>
      </c>
      <c r="P1704" s="66" t="s">
        <v>10500</v>
      </c>
    </row>
    <row r="1705" spans="1:16">
      <c r="A1705" s="98">
        <v>5174</v>
      </c>
      <c r="B1705" s="16" t="s">
        <v>107</v>
      </c>
      <c r="C1705" s="16" t="s">
        <v>1487</v>
      </c>
      <c r="D1705" s="16" t="s">
        <v>3897</v>
      </c>
      <c r="E1705" s="18">
        <v>45685</v>
      </c>
      <c r="F1705" s="16" t="s">
        <v>2801</v>
      </c>
      <c r="G1705" s="19">
        <v>9330357</v>
      </c>
      <c r="H1705" s="19">
        <v>4851785</v>
      </c>
      <c r="I1705" s="19">
        <v>4851785</v>
      </c>
      <c r="J1705" s="19">
        <v>0</v>
      </c>
      <c r="K1705" s="19">
        <v>0</v>
      </c>
      <c r="L1705" s="19">
        <v>0</v>
      </c>
      <c r="M1705" s="19">
        <v>0</v>
      </c>
      <c r="N1705" s="19">
        <v>0</v>
      </c>
      <c r="O1705" s="19">
        <v>0</v>
      </c>
      <c r="P1705" s="66" t="s">
        <v>10500</v>
      </c>
    </row>
    <row r="1706" spans="1:16">
      <c r="A1706" s="98">
        <v>5175</v>
      </c>
      <c r="B1706" s="16" t="s">
        <v>107</v>
      </c>
      <c r="C1706" s="16" t="s">
        <v>1487</v>
      </c>
      <c r="D1706" s="16" t="s">
        <v>4079</v>
      </c>
      <c r="E1706" s="18">
        <v>46022</v>
      </c>
      <c r="F1706" s="16" t="s">
        <v>1785</v>
      </c>
      <c r="G1706" s="19">
        <v>9863393</v>
      </c>
      <c r="H1706" s="19">
        <v>5622135</v>
      </c>
      <c r="I1706" s="19">
        <v>5622135</v>
      </c>
      <c r="J1706" s="19">
        <v>0</v>
      </c>
      <c r="K1706" s="19">
        <v>0</v>
      </c>
      <c r="L1706" s="19">
        <v>0</v>
      </c>
      <c r="M1706" s="19">
        <v>0</v>
      </c>
      <c r="N1706" s="19">
        <v>0</v>
      </c>
      <c r="O1706" s="19">
        <v>0</v>
      </c>
      <c r="P1706" s="66" t="s">
        <v>10500</v>
      </c>
    </row>
    <row r="1707" spans="1:16">
      <c r="A1707" s="98">
        <v>5176</v>
      </c>
      <c r="B1707" s="16" t="s">
        <v>107</v>
      </c>
      <c r="C1707" s="16" t="s">
        <v>1487</v>
      </c>
      <c r="D1707" s="16" t="s">
        <v>3877</v>
      </c>
      <c r="E1707" s="18">
        <v>45831</v>
      </c>
      <c r="F1707" s="16" t="s">
        <v>1774</v>
      </c>
      <c r="G1707" s="19">
        <v>9416964</v>
      </c>
      <c r="H1707" s="19">
        <v>5367671</v>
      </c>
      <c r="I1707" s="19">
        <v>5367671</v>
      </c>
      <c r="J1707" s="19">
        <v>0</v>
      </c>
      <c r="K1707" s="19">
        <v>0</v>
      </c>
      <c r="L1707" s="19">
        <v>0</v>
      </c>
      <c r="M1707" s="19">
        <v>0</v>
      </c>
      <c r="N1707" s="19">
        <v>0</v>
      </c>
      <c r="O1707" s="19">
        <v>0</v>
      </c>
      <c r="P1707" s="66" t="s">
        <v>10500</v>
      </c>
    </row>
    <row r="1708" spans="1:16">
      <c r="A1708" s="98">
        <v>5177</v>
      </c>
      <c r="B1708" s="16" t="s">
        <v>107</v>
      </c>
      <c r="C1708" s="16" t="s">
        <v>1487</v>
      </c>
      <c r="D1708" s="16" t="s">
        <v>3970</v>
      </c>
      <c r="E1708" s="18">
        <v>45706</v>
      </c>
      <c r="F1708" s="16" t="s">
        <v>3292</v>
      </c>
      <c r="G1708" s="19">
        <v>8883929</v>
      </c>
      <c r="H1708" s="19">
        <v>5063839</v>
      </c>
      <c r="I1708" s="19">
        <v>5063839</v>
      </c>
      <c r="J1708" s="19">
        <v>0</v>
      </c>
      <c r="K1708" s="19">
        <v>0</v>
      </c>
      <c r="L1708" s="19">
        <v>0</v>
      </c>
      <c r="M1708" s="19">
        <v>0</v>
      </c>
      <c r="N1708" s="19">
        <v>0</v>
      </c>
      <c r="O1708" s="19">
        <v>0</v>
      </c>
      <c r="P1708" s="66" t="s">
        <v>10500</v>
      </c>
    </row>
    <row r="1709" spans="1:16">
      <c r="A1709" s="98">
        <v>5178</v>
      </c>
      <c r="B1709" s="16" t="s">
        <v>107</v>
      </c>
      <c r="C1709" s="16" t="s">
        <v>1487</v>
      </c>
      <c r="D1709" s="16" t="s">
        <v>3266</v>
      </c>
      <c r="E1709" s="18">
        <v>45596</v>
      </c>
      <c r="F1709" s="16" t="s">
        <v>2716</v>
      </c>
      <c r="G1709" s="19">
        <v>13260000</v>
      </c>
      <c r="H1709" s="19">
        <v>7558200</v>
      </c>
      <c r="I1709" s="19">
        <v>7558200</v>
      </c>
      <c r="J1709" s="19">
        <v>0</v>
      </c>
      <c r="K1709" s="19">
        <v>0</v>
      </c>
      <c r="L1709" s="19">
        <v>0</v>
      </c>
      <c r="M1709" s="19">
        <v>0</v>
      </c>
      <c r="N1709" s="19">
        <v>0</v>
      </c>
      <c r="O1709" s="19">
        <v>0</v>
      </c>
      <c r="P1709" s="66" t="s">
        <v>10500</v>
      </c>
    </row>
    <row r="1710" spans="1:16">
      <c r="A1710" s="98">
        <v>5179</v>
      </c>
      <c r="B1710" s="16" t="s">
        <v>107</v>
      </c>
      <c r="C1710" s="16" t="s">
        <v>1487</v>
      </c>
      <c r="D1710" s="16" t="s">
        <v>3185</v>
      </c>
      <c r="E1710" s="18">
        <v>45827</v>
      </c>
      <c r="F1710" s="16" t="s">
        <v>3187</v>
      </c>
      <c r="G1710" s="19">
        <v>13836607</v>
      </c>
      <c r="H1710" s="19">
        <v>6503205</v>
      </c>
      <c r="I1710" s="19">
        <v>6503205</v>
      </c>
      <c r="J1710" s="19">
        <v>0</v>
      </c>
      <c r="K1710" s="19">
        <v>0</v>
      </c>
      <c r="L1710" s="19">
        <v>0</v>
      </c>
      <c r="M1710" s="19">
        <v>0</v>
      </c>
      <c r="N1710" s="19">
        <v>0</v>
      </c>
      <c r="O1710" s="19">
        <v>0</v>
      </c>
      <c r="P1710" s="66" t="s">
        <v>10500</v>
      </c>
    </row>
    <row r="1711" spans="1:16">
      <c r="A1711" s="98">
        <v>5180</v>
      </c>
      <c r="B1711" s="16" t="s">
        <v>107</v>
      </c>
      <c r="C1711" s="16" t="s">
        <v>1487</v>
      </c>
      <c r="D1711" s="16" t="s">
        <v>3180</v>
      </c>
      <c r="E1711" s="18">
        <v>45955</v>
      </c>
      <c r="F1711" s="16" t="s">
        <v>1541</v>
      </c>
      <c r="G1711" s="19">
        <v>13881250</v>
      </c>
      <c r="H1711" s="19">
        <v>7218250</v>
      </c>
      <c r="I1711" s="19">
        <v>7218250</v>
      </c>
      <c r="J1711" s="19">
        <v>0</v>
      </c>
      <c r="K1711" s="19">
        <v>0</v>
      </c>
      <c r="L1711" s="19">
        <v>0</v>
      </c>
      <c r="M1711" s="19">
        <v>0</v>
      </c>
      <c r="N1711" s="19">
        <v>0</v>
      </c>
      <c r="O1711" s="19">
        <v>0</v>
      </c>
      <c r="P1711" s="66" t="s">
        <v>10500</v>
      </c>
    </row>
    <row r="1712" spans="1:16">
      <c r="A1712" s="98">
        <v>5181</v>
      </c>
      <c r="B1712" s="16" t="s">
        <v>107</v>
      </c>
      <c r="C1712" s="16" t="s">
        <v>1487</v>
      </c>
      <c r="D1712" s="16" t="s">
        <v>3988</v>
      </c>
      <c r="E1712" s="18">
        <v>45688</v>
      </c>
      <c r="F1712" s="16" t="s">
        <v>3990</v>
      </c>
      <c r="G1712" s="19">
        <v>8738850</v>
      </c>
      <c r="H1712" s="19">
        <v>4981145</v>
      </c>
      <c r="I1712" s="19">
        <v>4981145</v>
      </c>
      <c r="J1712" s="19">
        <v>0</v>
      </c>
      <c r="K1712" s="19">
        <v>0</v>
      </c>
      <c r="L1712" s="19">
        <v>0</v>
      </c>
      <c r="M1712" s="19">
        <v>0</v>
      </c>
      <c r="N1712" s="19">
        <v>0</v>
      </c>
      <c r="O1712" s="19">
        <v>0</v>
      </c>
      <c r="P1712" s="66" t="s">
        <v>10500</v>
      </c>
    </row>
    <row r="1713" spans="1:16">
      <c r="A1713" s="98">
        <v>5182</v>
      </c>
      <c r="B1713" s="16" t="s">
        <v>107</v>
      </c>
      <c r="C1713" s="16" t="s">
        <v>1487</v>
      </c>
      <c r="D1713" s="16" t="s">
        <v>3224</v>
      </c>
      <c r="E1713" s="18">
        <v>45725</v>
      </c>
      <c r="F1713" s="16" t="s">
        <v>2472</v>
      </c>
      <c r="G1713" s="19">
        <v>13437500</v>
      </c>
      <c r="H1713" s="19">
        <v>6315625</v>
      </c>
      <c r="I1713" s="19">
        <v>6315625</v>
      </c>
      <c r="J1713" s="19">
        <v>0</v>
      </c>
      <c r="K1713" s="19">
        <v>0</v>
      </c>
      <c r="L1713" s="19">
        <v>0</v>
      </c>
      <c r="M1713" s="19">
        <v>0</v>
      </c>
      <c r="N1713" s="19">
        <v>0</v>
      </c>
      <c r="O1713" s="19">
        <v>0</v>
      </c>
      <c r="P1713" s="66" t="s">
        <v>10500</v>
      </c>
    </row>
    <row r="1714" spans="1:16">
      <c r="A1714" s="98">
        <v>5183</v>
      </c>
      <c r="B1714" s="16" t="s">
        <v>107</v>
      </c>
      <c r="C1714" s="16" t="s">
        <v>1487</v>
      </c>
      <c r="D1714" s="16" t="s">
        <v>3302</v>
      </c>
      <c r="E1714" s="18">
        <v>45930</v>
      </c>
      <c r="F1714" s="16" t="s">
        <v>3304</v>
      </c>
      <c r="G1714" s="19">
        <v>12833484</v>
      </c>
      <c r="H1714" s="19">
        <v>7315085</v>
      </c>
      <c r="I1714" s="19">
        <v>7315085</v>
      </c>
      <c r="J1714" s="19">
        <v>0</v>
      </c>
      <c r="K1714" s="19">
        <v>0</v>
      </c>
      <c r="L1714" s="19">
        <v>0</v>
      </c>
      <c r="M1714" s="19">
        <v>0</v>
      </c>
      <c r="N1714" s="19">
        <v>0</v>
      </c>
      <c r="O1714" s="19">
        <v>0</v>
      </c>
      <c r="P1714" s="66" t="s">
        <v>10500</v>
      </c>
    </row>
    <row r="1715" spans="1:16">
      <c r="A1715" s="98">
        <v>5184</v>
      </c>
      <c r="B1715" s="16" t="s">
        <v>107</v>
      </c>
      <c r="C1715" s="16" t="s">
        <v>1487</v>
      </c>
      <c r="D1715" s="16" t="s">
        <v>3948</v>
      </c>
      <c r="E1715" s="18">
        <v>45766</v>
      </c>
      <c r="F1715" s="16" t="s">
        <v>3950</v>
      </c>
      <c r="G1715" s="19">
        <v>9017857</v>
      </c>
      <c r="H1715" s="19">
        <v>5140178</v>
      </c>
      <c r="I1715" s="19">
        <v>5140178</v>
      </c>
      <c r="J1715" s="19">
        <v>0</v>
      </c>
      <c r="K1715" s="19">
        <v>0</v>
      </c>
      <c r="L1715" s="19">
        <v>0</v>
      </c>
      <c r="M1715" s="19">
        <v>0</v>
      </c>
      <c r="N1715" s="19">
        <v>0</v>
      </c>
      <c r="O1715" s="19">
        <v>0</v>
      </c>
      <c r="P1715" s="66" t="s">
        <v>10500</v>
      </c>
    </row>
    <row r="1716" spans="1:16">
      <c r="A1716" s="98">
        <v>5185</v>
      </c>
      <c r="B1716" s="16" t="s">
        <v>107</v>
      </c>
      <c r="C1716" s="16" t="s">
        <v>1487</v>
      </c>
      <c r="D1716" s="16" t="s">
        <v>3965</v>
      </c>
      <c r="E1716" s="18">
        <v>45866</v>
      </c>
      <c r="F1716" s="16" t="s">
        <v>1894</v>
      </c>
      <c r="G1716" s="19">
        <v>8891071</v>
      </c>
      <c r="H1716" s="19">
        <v>5067911</v>
      </c>
      <c r="I1716" s="19">
        <v>5067911</v>
      </c>
      <c r="J1716" s="19">
        <v>0</v>
      </c>
      <c r="K1716" s="19">
        <v>0</v>
      </c>
      <c r="L1716" s="19">
        <v>0</v>
      </c>
      <c r="M1716" s="19">
        <v>0</v>
      </c>
      <c r="N1716" s="19">
        <v>0</v>
      </c>
      <c r="O1716" s="19">
        <v>0</v>
      </c>
      <c r="P1716" s="66" t="s">
        <v>10500</v>
      </c>
    </row>
    <row r="1717" spans="1:16">
      <c r="A1717" s="98">
        <v>5186</v>
      </c>
      <c r="B1717" s="16" t="s">
        <v>107</v>
      </c>
      <c r="C1717" s="16" t="s">
        <v>1487</v>
      </c>
      <c r="D1717" s="16" t="s">
        <v>3305</v>
      </c>
      <c r="E1717" s="18">
        <v>45693</v>
      </c>
      <c r="F1717" s="16" t="s">
        <v>3307</v>
      </c>
      <c r="G1717" s="19">
        <v>12812513</v>
      </c>
      <c r="H1717" s="19">
        <v>7303134</v>
      </c>
      <c r="I1717" s="19">
        <v>7303134</v>
      </c>
      <c r="J1717" s="19">
        <v>0</v>
      </c>
      <c r="K1717" s="19">
        <v>0</v>
      </c>
      <c r="L1717" s="19">
        <v>0</v>
      </c>
      <c r="M1717" s="19">
        <v>0</v>
      </c>
      <c r="N1717" s="19">
        <v>0</v>
      </c>
      <c r="O1717" s="19">
        <v>0</v>
      </c>
      <c r="P1717" s="66" t="s">
        <v>10500</v>
      </c>
    </row>
    <row r="1718" spans="1:16">
      <c r="A1718" s="98">
        <v>5187</v>
      </c>
      <c r="B1718" s="16" t="s">
        <v>107</v>
      </c>
      <c r="C1718" s="16" t="s">
        <v>1487</v>
      </c>
      <c r="D1718" s="16" t="s">
        <v>3951</v>
      </c>
      <c r="E1718" s="18">
        <v>45762</v>
      </c>
      <c r="F1718" s="16" t="s">
        <v>3950</v>
      </c>
      <c r="G1718" s="19">
        <v>9017857</v>
      </c>
      <c r="H1718" s="19">
        <v>5140178</v>
      </c>
      <c r="I1718" s="19">
        <v>5140178</v>
      </c>
      <c r="J1718" s="19">
        <v>0</v>
      </c>
      <c r="K1718" s="19">
        <v>0</v>
      </c>
      <c r="L1718" s="19">
        <v>0</v>
      </c>
      <c r="M1718" s="19">
        <v>0</v>
      </c>
      <c r="N1718" s="19">
        <v>0</v>
      </c>
      <c r="O1718" s="19">
        <v>0</v>
      </c>
      <c r="P1718" s="66" t="s">
        <v>10500</v>
      </c>
    </row>
    <row r="1719" spans="1:16">
      <c r="A1719" s="98">
        <v>5188</v>
      </c>
      <c r="B1719" s="16" t="s">
        <v>107</v>
      </c>
      <c r="C1719" s="16" t="s">
        <v>1487</v>
      </c>
      <c r="D1719" s="16" t="s">
        <v>3867</v>
      </c>
      <c r="E1719" s="18">
        <v>45874</v>
      </c>
      <c r="F1719" s="16" t="s">
        <v>3386</v>
      </c>
      <c r="G1719" s="19">
        <v>9462500</v>
      </c>
      <c r="H1719" s="19">
        <v>5393625</v>
      </c>
      <c r="I1719" s="19">
        <v>5393625</v>
      </c>
      <c r="J1719" s="19">
        <v>0</v>
      </c>
      <c r="K1719" s="19">
        <v>0</v>
      </c>
      <c r="L1719" s="19">
        <v>0</v>
      </c>
      <c r="M1719" s="19">
        <v>0</v>
      </c>
      <c r="N1719" s="19">
        <v>0</v>
      </c>
      <c r="O1719" s="19">
        <v>0</v>
      </c>
      <c r="P1719" s="66" t="s">
        <v>10500</v>
      </c>
    </row>
    <row r="1720" spans="1:16">
      <c r="A1720" s="98">
        <v>5189</v>
      </c>
      <c r="B1720" s="16" t="s">
        <v>107</v>
      </c>
      <c r="C1720" s="16" t="s">
        <v>1487</v>
      </c>
      <c r="D1720" s="16" t="s">
        <v>3198</v>
      </c>
      <c r="E1720" s="18">
        <v>45565</v>
      </c>
      <c r="F1720" s="16" t="s">
        <v>3200</v>
      </c>
      <c r="G1720" s="19">
        <v>13753800</v>
      </c>
      <c r="H1720" s="19">
        <v>7839666</v>
      </c>
      <c r="I1720" s="19">
        <v>7839666</v>
      </c>
      <c r="J1720" s="19">
        <v>0</v>
      </c>
      <c r="K1720" s="19">
        <v>0</v>
      </c>
      <c r="L1720" s="19">
        <v>0</v>
      </c>
      <c r="M1720" s="19">
        <v>0</v>
      </c>
      <c r="N1720" s="19">
        <v>0</v>
      </c>
      <c r="O1720" s="19">
        <v>0</v>
      </c>
      <c r="P1720" s="66" t="s">
        <v>10500</v>
      </c>
    </row>
    <row r="1721" spans="1:16">
      <c r="A1721" s="98">
        <v>5190</v>
      </c>
      <c r="B1721" s="16" t="s">
        <v>107</v>
      </c>
      <c r="C1721" s="16" t="s">
        <v>108</v>
      </c>
      <c r="D1721" s="16" t="s">
        <v>3247</v>
      </c>
      <c r="E1721" s="18">
        <v>45768</v>
      </c>
      <c r="F1721" s="16" t="s">
        <v>3249</v>
      </c>
      <c r="G1721" s="19">
        <v>13355357</v>
      </c>
      <c r="H1721" s="19">
        <v>8146767</v>
      </c>
      <c r="I1721" s="19">
        <v>8146767</v>
      </c>
      <c r="J1721" s="19">
        <v>0</v>
      </c>
      <c r="K1721" s="19">
        <v>0</v>
      </c>
      <c r="L1721" s="19">
        <v>0</v>
      </c>
      <c r="M1721" s="19">
        <v>0</v>
      </c>
      <c r="N1721" s="19">
        <v>0</v>
      </c>
      <c r="O1721" s="19">
        <v>0</v>
      </c>
      <c r="P1721" s="66" t="s">
        <v>10500</v>
      </c>
    </row>
    <row r="1722" spans="1:16">
      <c r="A1722" s="98">
        <v>5191</v>
      </c>
      <c r="B1722" s="16" t="s">
        <v>107</v>
      </c>
      <c r="C1722" s="16" t="s">
        <v>108</v>
      </c>
      <c r="D1722" s="16" t="s">
        <v>3236</v>
      </c>
      <c r="E1722" s="18">
        <v>45762</v>
      </c>
      <c r="F1722" s="16" t="s">
        <v>2748</v>
      </c>
      <c r="G1722" s="19">
        <v>13397220</v>
      </c>
      <c r="H1722" s="19">
        <v>8172305</v>
      </c>
      <c r="I1722" s="19">
        <v>8172305</v>
      </c>
      <c r="J1722" s="19">
        <v>0</v>
      </c>
      <c r="K1722" s="19">
        <v>0</v>
      </c>
      <c r="L1722" s="19">
        <v>0</v>
      </c>
      <c r="M1722" s="19">
        <v>0</v>
      </c>
      <c r="N1722" s="19">
        <v>0</v>
      </c>
      <c r="O1722" s="19">
        <v>0</v>
      </c>
      <c r="P1722" s="66" t="s">
        <v>10500</v>
      </c>
    </row>
    <row r="1723" spans="1:16">
      <c r="A1723" s="98">
        <v>5192</v>
      </c>
      <c r="B1723" s="16" t="s">
        <v>107</v>
      </c>
      <c r="C1723" s="16" t="s">
        <v>108</v>
      </c>
      <c r="D1723" s="16" t="s">
        <v>3256</v>
      </c>
      <c r="E1723" s="18">
        <v>45819</v>
      </c>
      <c r="F1723" s="16" t="s">
        <v>1774</v>
      </c>
      <c r="G1723" s="19">
        <v>13345536</v>
      </c>
      <c r="H1723" s="19">
        <v>8140775</v>
      </c>
      <c r="I1723" s="19">
        <v>8140775</v>
      </c>
      <c r="J1723" s="19">
        <v>0</v>
      </c>
      <c r="K1723" s="19">
        <v>0</v>
      </c>
      <c r="L1723" s="19">
        <v>0</v>
      </c>
      <c r="M1723" s="19">
        <v>0</v>
      </c>
      <c r="N1723" s="19">
        <v>0</v>
      </c>
      <c r="O1723" s="19">
        <v>0</v>
      </c>
      <c r="P1723" s="66" t="s">
        <v>10500</v>
      </c>
    </row>
    <row r="1724" spans="1:16">
      <c r="A1724" s="98">
        <v>5193</v>
      </c>
      <c r="B1724" s="16" t="s">
        <v>107</v>
      </c>
      <c r="C1724" s="16" t="s">
        <v>108</v>
      </c>
      <c r="D1724" s="16" t="s">
        <v>3901</v>
      </c>
      <c r="E1724" s="18">
        <v>45796</v>
      </c>
      <c r="F1724" s="16" t="s">
        <v>3903</v>
      </c>
      <c r="G1724" s="19">
        <v>9327679</v>
      </c>
      <c r="H1724" s="19">
        <v>4757116</v>
      </c>
      <c r="I1724" s="19">
        <v>4757116</v>
      </c>
      <c r="J1724" s="19">
        <v>0</v>
      </c>
      <c r="K1724" s="19">
        <v>0</v>
      </c>
      <c r="L1724" s="19">
        <v>0</v>
      </c>
      <c r="M1724" s="19">
        <v>0</v>
      </c>
      <c r="N1724" s="19">
        <v>0</v>
      </c>
      <c r="O1724" s="19">
        <v>0</v>
      </c>
      <c r="P1724" s="66" t="s">
        <v>10500</v>
      </c>
    </row>
    <row r="1725" spans="1:16">
      <c r="A1725" s="98">
        <v>5194</v>
      </c>
      <c r="B1725" s="16" t="s">
        <v>107</v>
      </c>
      <c r="C1725" s="16" t="s">
        <v>108</v>
      </c>
      <c r="D1725" s="16" t="s">
        <v>3911</v>
      </c>
      <c r="E1725" s="18">
        <v>45816</v>
      </c>
      <c r="F1725" s="16" t="s">
        <v>2514</v>
      </c>
      <c r="G1725" s="19">
        <v>9257143</v>
      </c>
      <c r="H1725" s="19">
        <v>5646858</v>
      </c>
      <c r="I1725" s="19">
        <v>5646858</v>
      </c>
      <c r="J1725" s="19">
        <v>0</v>
      </c>
      <c r="K1725" s="19">
        <v>0</v>
      </c>
      <c r="L1725" s="19">
        <v>0</v>
      </c>
      <c r="M1725" s="19">
        <v>0</v>
      </c>
      <c r="N1725" s="19">
        <v>0</v>
      </c>
      <c r="O1725" s="19">
        <v>0</v>
      </c>
      <c r="P1725" s="66" t="s">
        <v>10500</v>
      </c>
    </row>
    <row r="1726" spans="1:16">
      <c r="A1726" s="98">
        <v>5195</v>
      </c>
      <c r="B1726" s="16" t="s">
        <v>107</v>
      </c>
      <c r="C1726" s="16" t="s">
        <v>108</v>
      </c>
      <c r="D1726" s="16" t="s">
        <v>3939</v>
      </c>
      <c r="E1726" s="18">
        <v>45754</v>
      </c>
      <c r="F1726" s="16" t="s">
        <v>2500</v>
      </c>
      <c r="G1726" s="19">
        <v>9072321</v>
      </c>
      <c r="H1726" s="19">
        <v>5534116</v>
      </c>
      <c r="I1726" s="19">
        <v>5534116</v>
      </c>
      <c r="J1726" s="19">
        <v>0</v>
      </c>
      <c r="K1726" s="19">
        <v>0</v>
      </c>
      <c r="L1726" s="19">
        <v>0</v>
      </c>
      <c r="M1726" s="19">
        <v>0</v>
      </c>
      <c r="N1726" s="19">
        <v>0</v>
      </c>
      <c r="O1726" s="19">
        <v>0</v>
      </c>
      <c r="P1726" s="66" t="s">
        <v>10500</v>
      </c>
    </row>
    <row r="1727" spans="1:16">
      <c r="A1727" s="98">
        <v>5196</v>
      </c>
      <c r="B1727" s="16" t="s">
        <v>107</v>
      </c>
      <c r="C1727" s="16" t="s">
        <v>108</v>
      </c>
      <c r="D1727" s="16" t="s">
        <v>3920</v>
      </c>
      <c r="E1727" s="18">
        <v>45784</v>
      </c>
      <c r="F1727" s="16" t="s">
        <v>3922</v>
      </c>
      <c r="G1727" s="19">
        <v>9194643</v>
      </c>
      <c r="H1727" s="19">
        <v>5608733</v>
      </c>
      <c r="I1727" s="19">
        <v>5608733</v>
      </c>
      <c r="J1727" s="19">
        <v>0</v>
      </c>
      <c r="K1727" s="19">
        <v>0</v>
      </c>
      <c r="L1727" s="19">
        <v>0</v>
      </c>
      <c r="M1727" s="19">
        <v>0</v>
      </c>
      <c r="N1727" s="19">
        <v>0</v>
      </c>
      <c r="O1727" s="19">
        <v>0</v>
      </c>
      <c r="P1727" s="66" t="s">
        <v>10500</v>
      </c>
    </row>
    <row r="1728" spans="1:16">
      <c r="A1728" s="98">
        <v>5197</v>
      </c>
      <c r="B1728" s="16" t="s">
        <v>107</v>
      </c>
      <c r="C1728" s="16" t="s">
        <v>108</v>
      </c>
      <c r="D1728" s="16" t="s">
        <v>6318</v>
      </c>
      <c r="E1728" s="18">
        <v>45985</v>
      </c>
      <c r="F1728" s="16" t="s">
        <v>2458</v>
      </c>
      <c r="G1728" s="19">
        <v>9321622</v>
      </c>
      <c r="H1728" s="19">
        <v>7923379</v>
      </c>
      <c r="I1728" s="19">
        <v>7923379</v>
      </c>
      <c r="J1728" s="19">
        <v>0</v>
      </c>
      <c r="K1728" s="19">
        <v>0</v>
      </c>
      <c r="L1728" s="19">
        <v>0</v>
      </c>
      <c r="M1728" s="19">
        <v>0</v>
      </c>
      <c r="N1728" s="19">
        <v>0</v>
      </c>
      <c r="O1728" s="19">
        <v>0</v>
      </c>
      <c r="P1728" s="66" t="s">
        <v>10500</v>
      </c>
    </row>
    <row r="1729" spans="1:16">
      <c r="A1729" s="98">
        <v>5198</v>
      </c>
      <c r="B1729" s="16" t="s">
        <v>107</v>
      </c>
      <c r="C1729" s="16" t="s">
        <v>108</v>
      </c>
      <c r="D1729" s="16" t="s">
        <v>3899</v>
      </c>
      <c r="E1729" s="18">
        <v>45882</v>
      </c>
      <c r="F1729" s="16" t="s">
        <v>2146</v>
      </c>
      <c r="G1729" s="19">
        <v>9327679</v>
      </c>
      <c r="H1729" s="19">
        <v>5689884</v>
      </c>
      <c r="I1729" s="19">
        <v>5689884</v>
      </c>
      <c r="J1729" s="19">
        <v>0</v>
      </c>
      <c r="K1729" s="19">
        <v>0</v>
      </c>
      <c r="L1729" s="19">
        <v>0</v>
      </c>
      <c r="M1729" s="19">
        <v>0</v>
      </c>
      <c r="N1729" s="19">
        <v>0</v>
      </c>
      <c r="O1729" s="19">
        <v>0</v>
      </c>
      <c r="P1729" s="66" t="s">
        <v>10500</v>
      </c>
    </row>
    <row r="1730" spans="1:16">
      <c r="A1730" s="98">
        <v>5199</v>
      </c>
      <c r="B1730" s="16" t="s">
        <v>107</v>
      </c>
      <c r="C1730" s="16" t="s">
        <v>1460</v>
      </c>
      <c r="D1730" s="16" t="s">
        <v>3741</v>
      </c>
      <c r="E1730" s="18">
        <v>45988</v>
      </c>
      <c r="F1730" s="16" t="s">
        <v>1894</v>
      </c>
      <c r="G1730" s="19">
        <v>9783929</v>
      </c>
      <c r="H1730" s="19">
        <v>5968196</v>
      </c>
      <c r="I1730" s="19">
        <v>5968196</v>
      </c>
      <c r="J1730" s="19">
        <v>0</v>
      </c>
      <c r="K1730" s="19">
        <v>0</v>
      </c>
      <c r="L1730" s="19">
        <v>0</v>
      </c>
      <c r="M1730" s="19">
        <v>0</v>
      </c>
      <c r="N1730" s="19">
        <v>0</v>
      </c>
      <c r="O1730" s="19">
        <v>0</v>
      </c>
      <c r="P1730" s="66" t="s">
        <v>10500</v>
      </c>
    </row>
    <row r="1731" spans="1:16">
      <c r="A1731" s="98">
        <v>5200</v>
      </c>
      <c r="B1731" s="16" t="s">
        <v>107</v>
      </c>
      <c r="C1731" s="16" t="s">
        <v>1460</v>
      </c>
      <c r="D1731" s="16" t="s">
        <v>6320</v>
      </c>
      <c r="E1731" s="18">
        <v>45987</v>
      </c>
      <c r="F1731" s="16" t="s">
        <v>6322</v>
      </c>
      <c r="G1731" s="19">
        <v>13980357</v>
      </c>
      <c r="H1731" s="19">
        <v>8528017</v>
      </c>
      <c r="I1731" s="19">
        <v>8528017</v>
      </c>
      <c r="J1731" s="19">
        <v>0</v>
      </c>
      <c r="K1731" s="19">
        <v>0</v>
      </c>
      <c r="L1731" s="19">
        <v>0</v>
      </c>
      <c r="M1731" s="19">
        <v>0</v>
      </c>
      <c r="N1731" s="19">
        <v>0</v>
      </c>
      <c r="O1731" s="19">
        <v>0</v>
      </c>
      <c r="P1731" s="66" t="s">
        <v>10500</v>
      </c>
    </row>
    <row r="1732" spans="1:16">
      <c r="A1732" s="98">
        <v>5201</v>
      </c>
      <c r="B1732" s="16" t="s">
        <v>107</v>
      </c>
      <c r="C1732" s="16" t="s">
        <v>1460</v>
      </c>
      <c r="D1732" s="16" t="s">
        <v>6323</v>
      </c>
      <c r="E1732" s="18">
        <v>45976</v>
      </c>
      <c r="F1732" s="16" t="s">
        <v>1490</v>
      </c>
      <c r="G1732" s="19">
        <v>13881549</v>
      </c>
      <c r="H1732" s="19">
        <v>7634851</v>
      </c>
      <c r="I1732" s="19">
        <v>7634851</v>
      </c>
      <c r="J1732" s="19">
        <v>0</v>
      </c>
      <c r="K1732" s="19">
        <v>0</v>
      </c>
      <c r="L1732" s="19">
        <v>0</v>
      </c>
      <c r="M1732" s="19">
        <v>0</v>
      </c>
      <c r="N1732" s="19">
        <v>0</v>
      </c>
      <c r="O1732" s="19">
        <v>0</v>
      </c>
      <c r="P1732" s="66" t="s">
        <v>10500</v>
      </c>
    </row>
    <row r="1733" spans="1:16">
      <c r="A1733" s="98">
        <v>5202</v>
      </c>
      <c r="B1733" s="16" t="s">
        <v>107</v>
      </c>
      <c r="C1733" s="16" t="s">
        <v>1460</v>
      </c>
      <c r="D1733" s="16" t="s">
        <v>3258</v>
      </c>
      <c r="E1733" s="18">
        <v>45961</v>
      </c>
      <c r="F1733" s="16" t="s">
        <v>3260</v>
      </c>
      <c r="G1733" s="19">
        <v>13345536</v>
      </c>
      <c r="H1733" s="19">
        <v>8140777</v>
      </c>
      <c r="I1733" s="19">
        <v>8140777</v>
      </c>
      <c r="J1733" s="19">
        <v>0</v>
      </c>
      <c r="K1733" s="19">
        <v>0</v>
      </c>
      <c r="L1733" s="19">
        <v>0</v>
      </c>
      <c r="M1733" s="19">
        <v>0</v>
      </c>
      <c r="N1733" s="19">
        <v>0</v>
      </c>
      <c r="O1733" s="19">
        <v>0</v>
      </c>
      <c r="P1733" s="66" t="s">
        <v>10500</v>
      </c>
    </row>
    <row r="1734" spans="1:16">
      <c r="A1734" s="98">
        <v>5203</v>
      </c>
      <c r="B1734" s="16" t="s">
        <v>107</v>
      </c>
      <c r="C1734" s="16" t="s">
        <v>1460</v>
      </c>
      <c r="D1734" s="16" t="s">
        <v>3913</v>
      </c>
      <c r="E1734" s="18">
        <v>45986</v>
      </c>
      <c r="F1734" s="16" t="s">
        <v>3263</v>
      </c>
      <c r="G1734" s="19">
        <v>9238393</v>
      </c>
      <c r="H1734" s="19">
        <v>5635421</v>
      </c>
      <c r="I1734" s="19">
        <v>5635421</v>
      </c>
      <c r="J1734" s="19">
        <v>0</v>
      </c>
      <c r="K1734" s="19">
        <v>0</v>
      </c>
      <c r="L1734" s="19">
        <v>0</v>
      </c>
      <c r="M1734" s="19">
        <v>0</v>
      </c>
      <c r="N1734" s="19">
        <v>0</v>
      </c>
      <c r="O1734" s="19">
        <v>0</v>
      </c>
      <c r="P1734" s="66" t="s">
        <v>10500</v>
      </c>
    </row>
    <row r="1735" spans="1:16">
      <c r="A1735" s="98">
        <v>5204</v>
      </c>
      <c r="B1735" s="16" t="s">
        <v>107</v>
      </c>
      <c r="C1735" s="16" t="s">
        <v>1460</v>
      </c>
      <c r="D1735" s="16" t="s">
        <v>3170</v>
      </c>
      <c r="E1735" s="18">
        <v>45975</v>
      </c>
      <c r="F1735" s="16" t="s">
        <v>3172</v>
      </c>
      <c r="G1735" s="19">
        <v>13925893</v>
      </c>
      <c r="H1735" s="19">
        <v>8494796</v>
      </c>
      <c r="I1735" s="19">
        <v>8494796</v>
      </c>
      <c r="J1735" s="19">
        <v>0</v>
      </c>
      <c r="K1735" s="19">
        <v>0</v>
      </c>
      <c r="L1735" s="19">
        <v>0</v>
      </c>
      <c r="M1735" s="19">
        <v>0</v>
      </c>
      <c r="N1735" s="19">
        <v>0</v>
      </c>
      <c r="O1735" s="19">
        <v>0</v>
      </c>
      <c r="P1735" s="66" t="s">
        <v>10500</v>
      </c>
    </row>
    <row r="1736" spans="1:16">
      <c r="A1736" s="98">
        <v>5205</v>
      </c>
      <c r="B1736" s="16" t="s">
        <v>107</v>
      </c>
      <c r="C1736" s="16" t="s">
        <v>1460</v>
      </c>
      <c r="D1736" s="16" t="s">
        <v>3930</v>
      </c>
      <c r="E1736" s="18">
        <v>46022</v>
      </c>
      <c r="F1736" s="16" t="s">
        <v>2852</v>
      </c>
      <c r="G1736" s="19">
        <v>9158929</v>
      </c>
      <c r="H1736" s="19">
        <v>5586946</v>
      </c>
      <c r="I1736" s="19">
        <v>5586946</v>
      </c>
      <c r="J1736" s="19">
        <v>0</v>
      </c>
      <c r="K1736" s="19">
        <v>0</v>
      </c>
      <c r="L1736" s="19">
        <v>0</v>
      </c>
      <c r="M1736" s="19">
        <v>0</v>
      </c>
      <c r="N1736" s="19">
        <v>0</v>
      </c>
      <c r="O1736" s="19">
        <v>0</v>
      </c>
      <c r="P1736" s="66" t="s">
        <v>10500</v>
      </c>
    </row>
    <row r="1737" spans="1:16">
      <c r="A1737" s="98">
        <v>5206</v>
      </c>
      <c r="B1737" s="16" t="s">
        <v>107</v>
      </c>
      <c r="C1737" s="16" t="s">
        <v>1460</v>
      </c>
      <c r="D1737" s="16" t="s">
        <v>6325</v>
      </c>
      <c r="E1737" s="18">
        <v>46001</v>
      </c>
      <c r="F1737" s="16" t="s">
        <v>6322</v>
      </c>
      <c r="G1737" s="19">
        <v>13569100</v>
      </c>
      <c r="H1737" s="19">
        <v>7734387</v>
      </c>
      <c r="I1737" s="19">
        <v>7734387</v>
      </c>
      <c r="J1737" s="19">
        <v>0</v>
      </c>
      <c r="K1737" s="19">
        <v>0</v>
      </c>
      <c r="L1737" s="19">
        <v>0</v>
      </c>
      <c r="M1737" s="19">
        <v>0</v>
      </c>
      <c r="N1737" s="19">
        <v>0</v>
      </c>
      <c r="O1737" s="19">
        <v>0</v>
      </c>
      <c r="P1737" s="66" t="s">
        <v>10500</v>
      </c>
    </row>
    <row r="1738" spans="1:16">
      <c r="A1738" s="98">
        <v>5207</v>
      </c>
      <c r="B1738" s="16" t="s">
        <v>107</v>
      </c>
      <c r="C1738" s="16" t="s">
        <v>1460</v>
      </c>
      <c r="D1738" s="16" t="s">
        <v>3918</v>
      </c>
      <c r="E1738" s="18">
        <v>46022</v>
      </c>
      <c r="F1738" s="16" t="s">
        <v>2339</v>
      </c>
      <c r="G1738" s="19">
        <v>9196320</v>
      </c>
      <c r="H1738" s="19">
        <v>5609756</v>
      </c>
      <c r="I1738" s="19">
        <v>5609756</v>
      </c>
      <c r="J1738" s="19">
        <v>0</v>
      </c>
      <c r="K1738" s="19">
        <v>0</v>
      </c>
      <c r="L1738" s="19">
        <v>0</v>
      </c>
      <c r="M1738" s="19">
        <v>0</v>
      </c>
      <c r="N1738" s="19">
        <v>0</v>
      </c>
      <c r="O1738" s="19">
        <v>0</v>
      </c>
      <c r="P1738" s="66" t="s">
        <v>10500</v>
      </c>
    </row>
    <row r="1739" spans="1:16">
      <c r="A1739" s="98">
        <v>5208</v>
      </c>
      <c r="B1739" s="16" t="s">
        <v>107</v>
      </c>
      <c r="C1739" s="16" t="s">
        <v>1460</v>
      </c>
      <c r="D1739" s="16" t="s">
        <v>3160</v>
      </c>
      <c r="E1739" s="18">
        <v>45991</v>
      </c>
      <c r="F1739" s="16" t="s">
        <v>3086</v>
      </c>
      <c r="G1739" s="19">
        <v>13970536</v>
      </c>
      <c r="H1739" s="19">
        <v>8522025</v>
      </c>
      <c r="I1739" s="19">
        <v>8522025</v>
      </c>
      <c r="J1739" s="19">
        <v>0</v>
      </c>
      <c r="K1739" s="19">
        <v>0</v>
      </c>
      <c r="L1739" s="19">
        <v>0</v>
      </c>
      <c r="M1739" s="19">
        <v>0</v>
      </c>
      <c r="N1739" s="19">
        <v>0</v>
      </c>
      <c r="O1739" s="19">
        <v>0</v>
      </c>
      <c r="P1739" s="66" t="s">
        <v>10500</v>
      </c>
    </row>
    <row r="1740" spans="1:16">
      <c r="A1740" s="98">
        <v>5209</v>
      </c>
      <c r="B1740" s="16" t="s">
        <v>107</v>
      </c>
      <c r="C1740" s="16" t="s">
        <v>1460</v>
      </c>
      <c r="D1740" s="16" t="s">
        <v>3146</v>
      </c>
      <c r="E1740" s="18">
        <v>45997</v>
      </c>
      <c r="F1740" s="16" t="s">
        <v>1666</v>
      </c>
      <c r="G1740" s="19">
        <v>14062836</v>
      </c>
      <c r="H1740" s="19">
        <v>8578330</v>
      </c>
      <c r="I1740" s="19">
        <v>8578330</v>
      </c>
      <c r="J1740" s="19">
        <v>0</v>
      </c>
      <c r="K1740" s="19">
        <v>0</v>
      </c>
      <c r="L1740" s="19">
        <v>0</v>
      </c>
      <c r="M1740" s="19">
        <v>0</v>
      </c>
      <c r="N1740" s="19">
        <v>0</v>
      </c>
      <c r="O1740" s="19">
        <v>0</v>
      </c>
      <c r="P1740" s="66" t="s">
        <v>10500</v>
      </c>
    </row>
    <row r="1741" spans="1:16">
      <c r="A1741" s="98">
        <v>5210</v>
      </c>
      <c r="B1741" s="16" t="s">
        <v>107</v>
      </c>
      <c r="C1741" s="16" t="s">
        <v>1460</v>
      </c>
      <c r="D1741" s="16" t="s">
        <v>3261</v>
      </c>
      <c r="E1741" s="18">
        <v>46009</v>
      </c>
      <c r="F1741" s="16" t="s">
        <v>3263</v>
      </c>
      <c r="G1741" s="19">
        <v>13329300</v>
      </c>
      <c r="H1741" s="19">
        <v>8130873</v>
      </c>
      <c r="I1741" s="19">
        <v>8130873</v>
      </c>
      <c r="J1741" s="19">
        <v>0</v>
      </c>
      <c r="K1741" s="19">
        <v>0</v>
      </c>
      <c r="L1741" s="19">
        <v>0</v>
      </c>
      <c r="M1741" s="19">
        <v>0</v>
      </c>
      <c r="N1741" s="19">
        <v>0</v>
      </c>
      <c r="O1741" s="19">
        <v>0</v>
      </c>
      <c r="P1741" s="66" t="s">
        <v>10500</v>
      </c>
    </row>
    <row r="1742" spans="1:16">
      <c r="A1742" s="98">
        <v>5211</v>
      </c>
      <c r="B1742" s="16" t="s">
        <v>107</v>
      </c>
      <c r="C1742" s="16" t="s">
        <v>1460</v>
      </c>
      <c r="D1742" s="16" t="s">
        <v>6327</v>
      </c>
      <c r="E1742" s="18">
        <v>45988</v>
      </c>
      <c r="F1742" s="16" t="s">
        <v>3756</v>
      </c>
      <c r="G1742" s="19">
        <v>9703571</v>
      </c>
      <c r="H1742" s="19">
        <v>5919179</v>
      </c>
      <c r="I1742" s="19">
        <v>5919179</v>
      </c>
      <c r="J1742" s="19">
        <v>0</v>
      </c>
      <c r="K1742" s="19">
        <v>0</v>
      </c>
      <c r="L1742" s="19">
        <v>0</v>
      </c>
      <c r="M1742" s="19">
        <v>0</v>
      </c>
      <c r="N1742" s="19">
        <v>0</v>
      </c>
      <c r="O1742" s="19">
        <v>0</v>
      </c>
      <c r="P1742" s="66" t="s">
        <v>10500</v>
      </c>
    </row>
    <row r="1743" spans="1:16">
      <c r="A1743" s="98">
        <v>5212</v>
      </c>
      <c r="B1743" s="16" t="s">
        <v>107</v>
      </c>
      <c r="C1743" s="16" t="s">
        <v>1460</v>
      </c>
      <c r="D1743" s="16" t="s">
        <v>3962</v>
      </c>
      <c r="E1743" s="18">
        <v>45991</v>
      </c>
      <c r="F1743" s="16" t="s">
        <v>3964</v>
      </c>
      <c r="G1743" s="19">
        <v>8932395</v>
      </c>
      <c r="H1743" s="19">
        <v>5448762</v>
      </c>
      <c r="I1743" s="19">
        <v>5448762</v>
      </c>
      <c r="J1743" s="19">
        <v>0</v>
      </c>
      <c r="K1743" s="19">
        <v>0</v>
      </c>
      <c r="L1743" s="19">
        <v>0</v>
      </c>
      <c r="M1743" s="19">
        <v>0</v>
      </c>
      <c r="N1743" s="19">
        <v>0</v>
      </c>
      <c r="O1743" s="19">
        <v>0</v>
      </c>
      <c r="P1743" s="66" t="s">
        <v>10500</v>
      </c>
    </row>
    <row r="1744" spans="1:16">
      <c r="A1744" s="98">
        <v>5213</v>
      </c>
      <c r="B1744" s="16" t="s">
        <v>107</v>
      </c>
      <c r="C1744" s="16" t="s">
        <v>1460</v>
      </c>
      <c r="D1744" s="16" t="s">
        <v>3173</v>
      </c>
      <c r="E1744" s="18">
        <v>45961</v>
      </c>
      <c r="F1744" s="16" t="s">
        <v>3172</v>
      </c>
      <c r="G1744" s="19">
        <v>13925893</v>
      </c>
      <c r="H1744" s="19">
        <v>8494796</v>
      </c>
      <c r="I1744" s="19">
        <v>8494796</v>
      </c>
      <c r="J1744" s="19">
        <v>0</v>
      </c>
      <c r="K1744" s="19">
        <v>0</v>
      </c>
      <c r="L1744" s="19">
        <v>0</v>
      </c>
      <c r="M1744" s="19">
        <v>0</v>
      </c>
      <c r="N1744" s="19">
        <v>0</v>
      </c>
      <c r="O1744" s="19">
        <v>0</v>
      </c>
      <c r="P1744" s="66" t="s">
        <v>10500</v>
      </c>
    </row>
    <row r="1745" spans="1:16">
      <c r="A1745" s="98">
        <v>5214</v>
      </c>
      <c r="B1745" s="16" t="s">
        <v>107</v>
      </c>
      <c r="C1745" s="16" t="s">
        <v>1460</v>
      </c>
      <c r="D1745" s="16" t="s">
        <v>3580</v>
      </c>
      <c r="E1745" s="18">
        <v>46052</v>
      </c>
      <c r="F1745" s="16" t="s">
        <v>1912</v>
      </c>
      <c r="G1745" s="19">
        <v>13670598</v>
      </c>
      <c r="H1745" s="19">
        <v>8339066</v>
      </c>
      <c r="I1745" s="19">
        <v>8339066</v>
      </c>
      <c r="J1745" s="19">
        <v>0</v>
      </c>
      <c r="K1745" s="19">
        <v>0</v>
      </c>
      <c r="L1745" s="19">
        <v>0</v>
      </c>
      <c r="M1745" s="19">
        <v>0</v>
      </c>
      <c r="N1745" s="19">
        <v>0</v>
      </c>
      <c r="O1745" s="19">
        <v>0</v>
      </c>
      <c r="P1745" s="66" t="s">
        <v>10500</v>
      </c>
    </row>
    <row r="1746" spans="1:16">
      <c r="A1746" s="98">
        <v>5215</v>
      </c>
      <c r="B1746" s="16" t="s">
        <v>107</v>
      </c>
      <c r="C1746" s="16" t="s">
        <v>1460</v>
      </c>
      <c r="D1746" s="16" t="s">
        <v>1930</v>
      </c>
      <c r="E1746" s="18">
        <v>46052</v>
      </c>
      <c r="F1746" s="16" t="s">
        <v>1912</v>
      </c>
      <c r="G1746" s="19">
        <v>9750000</v>
      </c>
      <c r="H1746" s="19">
        <v>4972500</v>
      </c>
      <c r="I1746" s="19">
        <v>4972500</v>
      </c>
      <c r="J1746" s="19">
        <v>0</v>
      </c>
      <c r="K1746" s="19">
        <v>0</v>
      </c>
      <c r="L1746" s="19">
        <v>0</v>
      </c>
      <c r="M1746" s="19">
        <v>0</v>
      </c>
      <c r="N1746" s="19">
        <v>0</v>
      </c>
      <c r="O1746" s="19">
        <v>0</v>
      </c>
      <c r="P1746" s="66" t="s">
        <v>10500</v>
      </c>
    </row>
    <row r="1747" spans="1:16">
      <c r="A1747" s="98">
        <v>5216</v>
      </c>
      <c r="B1747" s="16" t="s">
        <v>107</v>
      </c>
      <c r="C1747" s="16" t="s">
        <v>1460</v>
      </c>
      <c r="D1747" s="16" t="s">
        <v>6329</v>
      </c>
      <c r="E1747" s="18">
        <v>46022</v>
      </c>
      <c r="F1747" s="16" t="s">
        <v>1583</v>
      </c>
      <c r="G1747" s="19">
        <v>9684821</v>
      </c>
      <c r="H1747" s="19">
        <v>5907741</v>
      </c>
      <c r="I1747" s="19">
        <v>5907741</v>
      </c>
      <c r="J1747" s="19">
        <v>0</v>
      </c>
      <c r="K1747" s="19">
        <v>0</v>
      </c>
      <c r="L1747" s="19">
        <v>0</v>
      </c>
      <c r="M1747" s="19">
        <v>0</v>
      </c>
      <c r="N1747" s="19">
        <v>0</v>
      </c>
      <c r="O1747" s="19">
        <v>0</v>
      </c>
      <c r="P1747" s="66" t="s">
        <v>10500</v>
      </c>
    </row>
    <row r="1748" spans="1:16">
      <c r="A1748" s="98">
        <v>5217</v>
      </c>
      <c r="B1748" s="16" t="s">
        <v>107</v>
      </c>
      <c r="C1748" s="16" t="s">
        <v>1460</v>
      </c>
      <c r="D1748" s="16" t="s">
        <v>3084</v>
      </c>
      <c r="E1748" s="18">
        <v>45961</v>
      </c>
      <c r="F1748" s="16" t="s">
        <v>3086</v>
      </c>
      <c r="G1748" s="19">
        <v>14416964</v>
      </c>
      <c r="H1748" s="19">
        <v>8794350</v>
      </c>
      <c r="I1748" s="19">
        <v>8794350</v>
      </c>
      <c r="J1748" s="19">
        <v>0</v>
      </c>
      <c r="K1748" s="19">
        <v>0</v>
      </c>
      <c r="L1748" s="19">
        <v>0</v>
      </c>
      <c r="M1748" s="19">
        <v>0</v>
      </c>
      <c r="N1748" s="19">
        <v>0</v>
      </c>
      <c r="O1748" s="19">
        <v>0</v>
      </c>
      <c r="P1748" s="66" t="s">
        <v>10500</v>
      </c>
    </row>
    <row r="1749" spans="1:16">
      <c r="A1749" s="98">
        <v>5218</v>
      </c>
      <c r="B1749" s="16" t="s">
        <v>107</v>
      </c>
      <c r="C1749" s="16" t="s">
        <v>1460</v>
      </c>
      <c r="D1749" s="16" t="s">
        <v>4084</v>
      </c>
      <c r="E1749" s="18">
        <v>46022</v>
      </c>
      <c r="F1749" s="16" t="s">
        <v>2834</v>
      </c>
      <c r="G1749" s="19">
        <v>9774107</v>
      </c>
      <c r="H1749" s="19">
        <v>5962204</v>
      </c>
      <c r="I1749" s="19">
        <v>5962204</v>
      </c>
      <c r="J1749" s="19">
        <v>0</v>
      </c>
      <c r="K1749" s="19">
        <v>0</v>
      </c>
      <c r="L1749" s="19">
        <v>0</v>
      </c>
      <c r="M1749" s="19">
        <v>0</v>
      </c>
      <c r="N1749" s="19">
        <v>0</v>
      </c>
      <c r="O1749" s="19">
        <v>0</v>
      </c>
      <c r="P1749" s="66" t="s">
        <v>10500</v>
      </c>
    </row>
    <row r="1750" spans="1:16">
      <c r="A1750" s="98">
        <v>5219</v>
      </c>
      <c r="B1750" s="16" t="s">
        <v>107</v>
      </c>
      <c r="C1750" s="16" t="s">
        <v>1460</v>
      </c>
      <c r="D1750" s="16" t="s">
        <v>6331</v>
      </c>
      <c r="E1750" s="18">
        <v>45982</v>
      </c>
      <c r="F1750" s="16" t="s">
        <v>1404</v>
      </c>
      <c r="G1750" s="19">
        <v>9516071</v>
      </c>
      <c r="H1750" s="19">
        <v>5804804</v>
      </c>
      <c r="I1750" s="19">
        <v>5804804</v>
      </c>
      <c r="J1750" s="19">
        <v>0</v>
      </c>
      <c r="K1750" s="19">
        <v>0</v>
      </c>
      <c r="L1750" s="19">
        <v>0</v>
      </c>
      <c r="M1750" s="19">
        <v>0</v>
      </c>
      <c r="N1750" s="19">
        <v>0</v>
      </c>
      <c r="O1750" s="19">
        <v>0</v>
      </c>
      <c r="P1750" s="66" t="s">
        <v>10500</v>
      </c>
    </row>
    <row r="1751" spans="1:16">
      <c r="A1751" s="98">
        <v>5220</v>
      </c>
      <c r="B1751" s="16" t="s">
        <v>107</v>
      </c>
      <c r="C1751" s="16" t="s">
        <v>1460</v>
      </c>
      <c r="D1751" s="16" t="s">
        <v>3754</v>
      </c>
      <c r="E1751" s="18">
        <v>45986</v>
      </c>
      <c r="F1751" s="16" t="s">
        <v>3756</v>
      </c>
      <c r="G1751" s="19">
        <v>9766071</v>
      </c>
      <c r="H1751" s="19">
        <v>5957304</v>
      </c>
      <c r="I1751" s="19">
        <v>5957304</v>
      </c>
      <c r="J1751" s="19">
        <v>0</v>
      </c>
      <c r="K1751" s="19">
        <v>0</v>
      </c>
      <c r="L1751" s="19">
        <v>0</v>
      </c>
      <c r="M1751" s="19">
        <v>0</v>
      </c>
      <c r="N1751" s="19">
        <v>0</v>
      </c>
      <c r="O1751" s="19">
        <v>0</v>
      </c>
      <c r="P1751" s="66" t="s">
        <v>10500</v>
      </c>
    </row>
    <row r="1752" spans="1:16">
      <c r="A1752" s="98">
        <v>5221</v>
      </c>
      <c r="B1752" s="16" t="s">
        <v>107</v>
      </c>
      <c r="C1752" s="16" t="s">
        <v>1460</v>
      </c>
      <c r="D1752" s="16" t="s">
        <v>3153</v>
      </c>
      <c r="E1752" s="18">
        <v>46020</v>
      </c>
      <c r="F1752" s="16" t="s">
        <v>1612</v>
      </c>
      <c r="G1752" s="19">
        <v>13989286</v>
      </c>
      <c r="H1752" s="19">
        <v>7833999</v>
      </c>
      <c r="I1752" s="19">
        <v>7833999</v>
      </c>
      <c r="J1752" s="19">
        <v>0</v>
      </c>
      <c r="K1752" s="19">
        <v>0</v>
      </c>
      <c r="L1752" s="19">
        <v>0</v>
      </c>
      <c r="M1752" s="19">
        <v>0</v>
      </c>
      <c r="N1752" s="19">
        <v>0</v>
      </c>
      <c r="O1752" s="19">
        <v>0</v>
      </c>
      <c r="P1752" s="66" t="s">
        <v>10500</v>
      </c>
    </row>
    <row r="1753" spans="1:16">
      <c r="A1753" s="98">
        <v>5222</v>
      </c>
      <c r="B1753" s="16" t="s">
        <v>107</v>
      </c>
      <c r="C1753" s="16" t="s">
        <v>1460</v>
      </c>
      <c r="D1753" s="16" t="s">
        <v>3677</v>
      </c>
      <c r="E1753" s="18">
        <v>45961</v>
      </c>
      <c r="F1753" s="16" t="s">
        <v>3679</v>
      </c>
      <c r="G1753" s="19">
        <v>9908929</v>
      </c>
      <c r="H1753" s="19">
        <v>6044446</v>
      </c>
      <c r="I1753" s="19">
        <v>6044446</v>
      </c>
      <c r="J1753" s="19">
        <v>0</v>
      </c>
      <c r="K1753" s="19">
        <v>0</v>
      </c>
      <c r="L1753" s="19">
        <v>0</v>
      </c>
      <c r="M1753" s="19">
        <v>0</v>
      </c>
      <c r="N1753" s="19">
        <v>0</v>
      </c>
      <c r="O1753" s="19">
        <v>0</v>
      </c>
      <c r="P1753" s="66" t="s">
        <v>10500</v>
      </c>
    </row>
    <row r="1754" spans="1:16">
      <c r="A1754" s="98">
        <v>5223</v>
      </c>
      <c r="B1754" s="16" t="s">
        <v>107</v>
      </c>
      <c r="C1754" s="16" t="s">
        <v>1460</v>
      </c>
      <c r="D1754" s="16" t="s">
        <v>6333</v>
      </c>
      <c r="E1754" s="18">
        <v>45961</v>
      </c>
      <c r="F1754" s="16" t="s">
        <v>1541</v>
      </c>
      <c r="G1754" s="19">
        <v>10251000</v>
      </c>
      <c r="H1754" s="19">
        <v>5740560</v>
      </c>
      <c r="I1754" s="19">
        <v>5740560</v>
      </c>
      <c r="J1754" s="19">
        <v>0</v>
      </c>
      <c r="K1754" s="19">
        <v>0</v>
      </c>
      <c r="L1754" s="19">
        <v>0</v>
      </c>
      <c r="M1754" s="19">
        <v>0</v>
      </c>
      <c r="N1754" s="19">
        <v>0</v>
      </c>
      <c r="O1754" s="19">
        <v>0</v>
      </c>
      <c r="P1754" s="66" t="s">
        <v>10500</v>
      </c>
    </row>
    <row r="1755" spans="1:16">
      <c r="A1755" s="98">
        <v>5224</v>
      </c>
      <c r="B1755" s="16" t="s">
        <v>107</v>
      </c>
      <c r="C1755" s="16" t="s">
        <v>1460</v>
      </c>
      <c r="D1755" s="16" t="s">
        <v>3155</v>
      </c>
      <c r="E1755" s="18">
        <v>46021</v>
      </c>
      <c r="F1755" s="16" t="s">
        <v>1612</v>
      </c>
      <c r="G1755" s="19">
        <v>13989286</v>
      </c>
      <c r="H1755" s="19">
        <v>7833999</v>
      </c>
      <c r="I1755" s="19">
        <v>7833999</v>
      </c>
      <c r="J1755" s="19">
        <v>0</v>
      </c>
      <c r="K1755" s="19">
        <v>0</v>
      </c>
      <c r="L1755" s="19">
        <v>0</v>
      </c>
      <c r="M1755" s="19">
        <v>0</v>
      </c>
      <c r="N1755" s="19">
        <v>0</v>
      </c>
      <c r="O1755" s="19">
        <v>0</v>
      </c>
      <c r="P1755" s="66" t="s">
        <v>10500</v>
      </c>
    </row>
    <row r="1756" spans="1:16">
      <c r="A1756" s="98">
        <v>5225</v>
      </c>
      <c r="B1756" s="16" t="s">
        <v>107</v>
      </c>
      <c r="C1756" s="16" t="s">
        <v>1460</v>
      </c>
      <c r="D1756" s="16" t="s">
        <v>6335</v>
      </c>
      <c r="E1756" s="18">
        <v>45961</v>
      </c>
      <c r="F1756" s="16" t="s">
        <v>1490</v>
      </c>
      <c r="G1756" s="19">
        <v>9595536</v>
      </c>
      <c r="H1756" s="19">
        <v>5853275</v>
      </c>
      <c r="I1756" s="19">
        <v>5853275</v>
      </c>
      <c r="J1756" s="19">
        <v>0</v>
      </c>
      <c r="K1756" s="19">
        <v>0</v>
      </c>
      <c r="L1756" s="19">
        <v>0</v>
      </c>
      <c r="M1756" s="19">
        <v>0</v>
      </c>
      <c r="N1756" s="19">
        <v>0</v>
      </c>
      <c r="O1756" s="19">
        <v>0</v>
      </c>
      <c r="P1756" s="66" t="s">
        <v>10500</v>
      </c>
    </row>
    <row r="1757" spans="1:16">
      <c r="A1757" s="98">
        <v>5226</v>
      </c>
      <c r="B1757" s="16" t="s">
        <v>107</v>
      </c>
      <c r="C1757" s="16" t="s">
        <v>1460</v>
      </c>
      <c r="D1757" s="16" t="s">
        <v>3824</v>
      </c>
      <c r="E1757" s="18">
        <v>45976</v>
      </c>
      <c r="F1757" s="16" t="s">
        <v>3086</v>
      </c>
      <c r="G1757" s="19">
        <v>9658929</v>
      </c>
      <c r="H1757" s="19">
        <v>5891946</v>
      </c>
      <c r="I1757" s="19">
        <v>5891946</v>
      </c>
      <c r="J1757" s="19">
        <v>0</v>
      </c>
      <c r="K1757" s="19">
        <v>0</v>
      </c>
      <c r="L1757" s="19">
        <v>0</v>
      </c>
      <c r="M1757" s="19">
        <v>0</v>
      </c>
      <c r="N1757" s="19">
        <v>0</v>
      </c>
      <c r="O1757" s="19">
        <v>0</v>
      </c>
      <c r="P1757" s="66" t="s">
        <v>10500</v>
      </c>
    </row>
    <row r="1758" spans="1:16">
      <c r="A1758" s="98">
        <v>5227</v>
      </c>
      <c r="B1758" s="16" t="s">
        <v>107</v>
      </c>
      <c r="C1758" s="16" t="s">
        <v>1460</v>
      </c>
      <c r="D1758" s="16" t="s">
        <v>6337</v>
      </c>
      <c r="E1758" s="18">
        <v>45961</v>
      </c>
      <c r="F1758" s="16" t="s">
        <v>3260</v>
      </c>
      <c r="G1758" s="19">
        <v>9506250</v>
      </c>
      <c r="H1758" s="19">
        <v>5798813</v>
      </c>
      <c r="I1758" s="19">
        <v>5798813</v>
      </c>
      <c r="J1758" s="19">
        <v>0</v>
      </c>
      <c r="K1758" s="19">
        <v>0</v>
      </c>
      <c r="L1758" s="19">
        <v>0</v>
      </c>
      <c r="M1758" s="19">
        <v>0</v>
      </c>
      <c r="N1758" s="19">
        <v>0</v>
      </c>
      <c r="O1758" s="19">
        <v>0</v>
      </c>
      <c r="P1758" s="66" t="s">
        <v>10500</v>
      </c>
    </row>
    <row r="1759" spans="1:16">
      <c r="A1759" s="98">
        <v>5228</v>
      </c>
      <c r="B1759" s="16" t="s">
        <v>107</v>
      </c>
      <c r="C1759" s="16" t="s">
        <v>1460</v>
      </c>
      <c r="D1759" s="16" t="s">
        <v>6339</v>
      </c>
      <c r="E1759" s="18">
        <v>45991</v>
      </c>
      <c r="F1759" s="16" t="s">
        <v>3086</v>
      </c>
      <c r="G1759" s="19">
        <v>14093400</v>
      </c>
      <c r="H1759" s="19">
        <v>8596974</v>
      </c>
      <c r="I1759" s="19">
        <v>8596974</v>
      </c>
      <c r="J1759" s="19">
        <v>0</v>
      </c>
      <c r="K1759" s="19">
        <v>0</v>
      </c>
      <c r="L1759" s="19">
        <v>0</v>
      </c>
      <c r="M1759" s="19">
        <v>0</v>
      </c>
      <c r="N1759" s="19">
        <v>0</v>
      </c>
      <c r="O1759" s="19">
        <v>0</v>
      </c>
      <c r="P1759" s="66" t="s">
        <v>10500</v>
      </c>
    </row>
    <row r="1760" spans="1:16">
      <c r="A1760" s="98">
        <v>5229</v>
      </c>
      <c r="B1760" s="16" t="s">
        <v>107</v>
      </c>
      <c r="C1760" s="16" t="s">
        <v>1460</v>
      </c>
      <c r="D1760" s="16" t="s">
        <v>3881</v>
      </c>
      <c r="E1760" s="18">
        <v>45979</v>
      </c>
      <c r="F1760" s="16" t="s">
        <v>3086</v>
      </c>
      <c r="G1760" s="19">
        <v>9416964</v>
      </c>
      <c r="H1760" s="19">
        <v>5367671</v>
      </c>
      <c r="I1760" s="19">
        <v>5367671</v>
      </c>
      <c r="J1760" s="19">
        <v>0</v>
      </c>
      <c r="K1760" s="19">
        <v>0</v>
      </c>
      <c r="L1760" s="19">
        <v>0</v>
      </c>
      <c r="M1760" s="19">
        <v>0</v>
      </c>
      <c r="N1760" s="19">
        <v>0</v>
      </c>
      <c r="O1760" s="19">
        <v>0</v>
      </c>
      <c r="P1760" s="66" t="s">
        <v>10500</v>
      </c>
    </row>
    <row r="1761" spans="1:16">
      <c r="A1761" s="98">
        <v>5230</v>
      </c>
      <c r="B1761" s="16" t="s">
        <v>107</v>
      </c>
      <c r="C1761" s="16" t="s">
        <v>1460</v>
      </c>
      <c r="D1761" s="16" t="s">
        <v>4143</v>
      </c>
      <c r="E1761" s="18">
        <v>45982</v>
      </c>
      <c r="F1761" s="16" t="s">
        <v>1578</v>
      </c>
      <c r="G1761" s="19">
        <v>9328480</v>
      </c>
      <c r="H1761" s="19">
        <v>5690372</v>
      </c>
      <c r="I1761" s="19">
        <v>5690372</v>
      </c>
      <c r="J1761" s="19">
        <v>0</v>
      </c>
      <c r="K1761" s="19">
        <v>0</v>
      </c>
      <c r="L1761" s="19">
        <v>0</v>
      </c>
      <c r="M1761" s="19">
        <v>0</v>
      </c>
      <c r="N1761" s="19">
        <v>0</v>
      </c>
      <c r="O1761" s="19">
        <v>0</v>
      </c>
      <c r="P1761" s="66" t="s">
        <v>10500</v>
      </c>
    </row>
    <row r="1762" spans="1:16">
      <c r="A1762" s="98">
        <v>5231</v>
      </c>
      <c r="B1762" s="16" t="s">
        <v>107</v>
      </c>
      <c r="C1762" s="16" t="s">
        <v>1460</v>
      </c>
      <c r="D1762" s="16" t="s">
        <v>1461</v>
      </c>
      <c r="E1762" s="18">
        <v>46102</v>
      </c>
      <c r="F1762" s="16" t="s">
        <v>1463</v>
      </c>
      <c r="G1762" s="19">
        <v>14248214</v>
      </c>
      <c r="H1762" s="19">
        <v>8691412</v>
      </c>
      <c r="I1762" s="19">
        <v>8691412</v>
      </c>
      <c r="J1762" s="19">
        <v>0</v>
      </c>
      <c r="K1762" s="19">
        <v>0</v>
      </c>
      <c r="L1762" s="19">
        <v>0</v>
      </c>
      <c r="M1762" s="19">
        <v>0</v>
      </c>
      <c r="N1762" s="19">
        <v>0</v>
      </c>
      <c r="O1762" s="19">
        <v>0</v>
      </c>
      <c r="P1762" s="66" t="s">
        <v>10500</v>
      </c>
    </row>
    <row r="1763" spans="1:16">
      <c r="A1763" s="98">
        <v>5232</v>
      </c>
      <c r="B1763" s="16" t="s">
        <v>107</v>
      </c>
      <c r="C1763" s="16" t="s">
        <v>1460</v>
      </c>
      <c r="D1763" s="16" t="s">
        <v>3122</v>
      </c>
      <c r="E1763" s="18">
        <v>45987</v>
      </c>
      <c r="F1763" s="16" t="s">
        <v>3124</v>
      </c>
      <c r="G1763" s="19">
        <v>14194643</v>
      </c>
      <c r="H1763" s="19">
        <v>8658733</v>
      </c>
      <c r="I1763" s="19">
        <v>8658733</v>
      </c>
      <c r="J1763" s="19">
        <v>0</v>
      </c>
      <c r="K1763" s="19">
        <v>0</v>
      </c>
      <c r="L1763" s="19">
        <v>0</v>
      </c>
      <c r="M1763" s="19">
        <v>0</v>
      </c>
      <c r="N1763" s="19">
        <v>0</v>
      </c>
      <c r="O1763" s="19">
        <v>0</v>
      </c>
      <c r="P1763" s="66" t="s">
        <v>10500</v>
      </c>
    </row>
    <row r="1764" spans="1:16">
      <c r="A1764" s="98">
        <v>5233</v>
      </c>
      <c r="B1764" s="16" t="s">
        <v>107</v>
      </c>
      <c r="C1764" s="16" t="s">
        <v>1460</v>
      </c>
      <c r="D1764" s="16" t="s">
        <v>2282</v>
      </c>
      <c r="E1764" s="18">
        <v>46022</v>
      </c>
      <c r="F1764" s="16" t="s">
        <v>1840</v>
      </c>
      <c r="G1764" s="19">
        <v>9208050</v>
      </c>
      <c r="H1764" s="19">
        <v>5616911</v>
      </c>
      <c r="I1764" s="19">
        <v>5616911</v>
      </c>
      <c r="J1764" s="19">
        <v>0</v>
      </c>
      <c r="K1764" s="19">
        <v>0</v>
      </c>
      <c r="L1764" s="19">
        <v>0</v>
      </c>
      <c r="M1764" s="19">
        <v>0</v>
      </c>
      <c r="N1764" s="19">
        <v>0</v>
      </c>
      <c r="O1764" s="19">
        <v>0</v>
      </c>
      <c r="P1764" s="66" t="s">
        <v>10500</v>
      </c>
    </row>
    <row r="1765" spans="1:16">
      <c r="A1765" s="98">
        <v>5234</v>
      </c>
      <c r="B1765" s="16" t="s">
        <v>107</v>
      </c>
      <c r="C1765" s="16" t="s">
        <v>1460</v>
      </c>
      <c r="D1765" s="16" t="s">
        <v>4136</v>
      </c>
      <c r="E1765" s="18">
        <v>46029</v>
      </c>
      <c r="F1765" s="16" t="s">
        <v>4138</v>
      </c>
      <c r="G1765" s="19">
        <v>9372270</v>
      </c>
      <c r="H1765" s="19">
        <v>5717086</v>
      </c>
      <c r="I1765" s="19">
        <v>5717086</v>
      </c>
      <c r="J1765" s="19">
        <v>0</v>
      </c>
      <c r="K1765" s="19">
        <v>0</v>
      </c>
      <c r="L1765" s="19">
        <v>0</v>
      </c>
      <c r="M1765" s="19">
        <v>0</v>
      </c>
      <c r="N1765" s="19">
        <v>0</v>
      </c>
      <c r="O1765" s="19">
        <v>0</v>
      </c>
      <c r="P1765" s="66" t="s">
        <v>10500</v>
      </c>
    </row>
    <row r="1766" spans="1:16">
      <c r="A1766" s="98">
        <v>5235</v>
      </c>
      <c r="B1766" s="16" t="s">
        <v>107</v>
      </c>
      <c r="C1766" s="16" t="s">
        <v>1460</v>
      </c>
      <c r="D1766" s="16" t="s">
        <v>6341</v>
      </c>
      <c r="E1766" s="18">
        <v>45961</v>
      </c>
      <c r="F1766" s="16" t="s">
        <v>1527</v>
      </c>
      <c r="G1766" s="19">
        <v>14149107</v>
      </c>
      <c r="H1766" s="19">
        <v>8630954</v>
      </c>
      <c r="I1766" s="19">
        <v>8630954</v>
      </c>
      <c r="J1766" s="19">
        <v>0</v>
      </c>
      <c r="K1766" s="19">
        <v>0</v>
      </c>
      <c r="L1766" s="19">
        <v>0</v>
      </c>
      <c r="M1766" s="19">
        <v>0</v>
      </c>
      <c r="N1766" s="19">
        <v>0</v>
      </c>
      <c r="O1766" s="19">
        <v>0</v>
      </c>
      <c r="P1766" s="66" t="s">
        <v>10500</v>
      </c>
    </row>
    <row r="1767" spans="1:16">
      <c r="A1767" s="98">
        <v>5323</v>
      </c>
      <c r="B1767" s="16" t="s">
        <v>400</v>
      </c>
      <c r="C1767" s="16" t="s">
        <v>70</v>
      </c>
      <c r="D1767" s="16" t="s">
        <v>6346</v>
      </c>
      <c r="E1767" s="18">
        <v>44835</v>
      </c>
      <c r="F1767" s="16" t="s">
        <v>5375</v>
      </c>
      <c r="G1767" s="19">
        <v>8688000</v>
      </c>
      <c r="H1767" s="19">
        <v>8688000</v>
      </c>
      <c r="I1767" s="19">
        <v>8688000</v>
      </c>
      <c r="J1767" s="19">
        <v>0</v>
      </c>
      <c r="K1767" s="19">
        <v>0</v>
      </c>
      <c r="L1767" s="19">
        <v>0</v>
      </c>
      <c r="M1767" s="19">
        <v>0</v>
      </c>
      <c r="N1767" s="19">
        <v>0</v>
      </c>
      <c r="O1767" s="19">
        <v>0</v>
      </c>
      <c r="P1767" s="66" t="s">
        <v>10500</v>
      </c>
    </row>
    <row r="1768" spans="1:16">
      <c r="A1768" s="98">
        <v>5324</v>
      </c>
      <c r="B1768" s="16" t="s">
        <v>400</v>
      </c>
      <c r="C1768" s="16" t="s">
        <v>70</v>
      </c>
      <c r="D1768" s="16" t="s">
        <v>6348</v>
      </c>
      <c r="E1768" s="18">
        <v>44770</v>
      </c>
      <c r="F1768" s="16" t="s">
        <v>5153</v>
      </c>
      <c r="G1768" s="19">
        <v>7550000</v>
      </c>
      <c r="H1768" s="19">
        <v>7550000</v>
      </c>
      <c r="I1768" s="19">
        <v>7550000</v>
      </c>
      <c r="J1768" s="19">
        <v>0</v>
      </c>
      <c r="K1768" s="19">
        <v>0</v>
      </c>
      <c r="L1768" s="19">
        <v>0</v>
      </c>
      <c r="M1768" s="19">
        <v>0</v>
      </c>
      <c r="N1768" s="19">
        <v>0</v>
      </c>
      <c r="O1768" s="19">
        <v>0</v>
      </c>
      <c r="P1768" s="66" t="s">
        <v>10500</v>
      </c>
    </row>
    <row r="1769" spans="1:16">
      <c r="A1769" s="98">
        <v>5325</v>
      </c>
      <c r="B1769" s="16" t="s">
        <v>400</v>
      </c>
      <c r="C1769" s="16" t="s">
        <v>70</v>
      </c>
      <c r="D1769" s="16" t="s">
        <v>6350</v>
      </c>
      <c r="E1769" s="18">
        <v>45107</v>
      </c>
      <c r="F1769" s="16" t="s">
        <v>5366</v>
      </c>
      <c r="G1769" s="19">
        <v>17600000</v>
      </c>
      <c r="H1769" s="19">
        <v>17600000</v>
      </c>
      <c r="I1769" s="19">
        <v>17600000</v>
      </c>
      <c r="J1769" s="19">
        <v>0</v>
      </c>
      <c r="K1769" s="19">
        <v>0</v>
      </c>
      <c r="L1769" s="19">
        <v>0</v>
      </c>
      <c r="M1769" s="19">
        <v>0</v>
      </c>
      <c r="N1769" s="19">
        <v>0</v>
      </c>
      <c r="O1769" s="19">
        <v>0</v>
      </c>
      <c r="P1769" s="66" t="s">
        <v>10500</v>
      </c>
    </row>
    <row r="1770" spans="1:16">
      <c r="A1770" s="98">
        <v>5326</v>
      </c>
      <c r="B1770" s="16" t="s">
        <v>400</v>
      </c>
      <c r="C1770" s="16" t="s">
        <v>70</v>
      </c>
      <c r="D1770" s="16" t="s">
        <v>6351</v>
      </c>
      <c r="E1770" s="18">
        <v>44739</v>
      </c>
      <c r="F1770" s="16" t="s">
        <v>5116</v>
      </c>
      <c r="G1770" s="19">
        <v>8500000</v>
      </c>
      <c r="H1770" s="19">
        <v>8500000</v>
      </c>
      <c r="I1770" s="19">
        <v>8500000</v>
      </c>
      <c r="J1770" s="19">
        <v>0</v>
      </c>
      <c r="K1770" s="19">
        <v>0</v>
      </c>
      <c r="L1770" s="19">
        <v>0</v>
      </c>
      <c r="M1770" s="19">
        <v>0</v>
      </c>
      <c r="N1770" s="19">
        <v>0</v>
      </c>
      <c r="O1770" s="19">
        <v>0</v>
      </c>
      <c r="P1770" s="66" t="s">
        <v>10500</v>
      </c>
    </row>
    <row r="1771" spans="1:16">
      <c r="A1771" s="98">
        <v>5327</v>
      </c>
      <c r="B1771" s="16" t="s">
        <v>400</v>
      </c>
      <c r="C1771" s="16" t="s">
        <v>70</v>
      </c>
      <c r="D1771" s="16" t="s">
        <v>6353</v>
      </c>
      <c r="E1771" s="18">
        <v>43733</v>
      </c>
      <c r="F1771" s="16" t="s">
        <v>5477</v>
      </c>
      <c r="G1771" s="19">
        <v>8233500</v>
      </c>
      <c r="H1771" s="19">
        <v>8233500</v>
      </c>
      <c r="I1771" s="19">
        <v>8233500</v>
      </c>
      <c r="J1771" s="19">
        <v>0</v>
      </c>
      <c r="K1771" s="19">
        <v>0</v>
      </c>
      <c r="L1771" s="19">
        <v>0</v>
      </c>
      <c r="M1771" s="19">
        <v>0</v>
      </c>
      <c r="N1771" s="19">
        <v>0</v>
      </c>
      <c r="O1771" s="19">
        <v>0</v>
      </c>
      <c r="P1771" s="66" t="s">
        <v>10500</v>
      </c>
    </row>
    <row r="1772" spans="1:16">
      <c r="A1772" s="98">
        <v>5328</v>
      </c>
      <c r="B1772" s="16" t="s">
        <v>400</v>
      </c>
      <c r="C1772" s="16" t="s">
        <v>70</v>
      </c>
      <c r="D1772" s="16" t="s">
        <v>6354</v>
      </c>
      <c r="E1772" s="18">
        <v>44487</v>
      </c>
      <c r="F1772" s="16" t="s">
        <v>5416</v>
      </c>
      <c r="G1772" s="19">
        <v>6108722</v>
      </c>
      <c r="H1772" s="19">
        <v>6108722</v>
      </c>
      <c r="I1772" s="19">
        <v>6108722</v>
      </c>
      <c r="J1772" s="19">
        <v>0</v>
      </c>
      <c r="K1772" s="19">
        <v>0</v>
      </c>
      <c r="L1772" s="19">
        <v>0</v>
      </c>
      <c r="M1772" s="19">
        <v>0</v>
      </c>
      <c r="N1772" s="19">
        <v>0</v>
      </c>
      <c r="O1772" s="19">
        <v>0</v>
      </c>
      <c r="P1772" s="66" t="s">
        <v>10500</v>
      </c>
    </row>
    <row r="1773" spans="1:16">
      <c r="A1773" s="98">
        <v>5329</v>
      </c>
      <c r="B1773" s="16" t="s">
        <v>400</v>
      </c>
      <c r="C1773" s="16" t="s">
        <v>70</v>
      </c>
      <c r="D1773" s="16" t="s">
        <v>6356</v>
      </c>
      <c r="E1773" s="18">
        <v>43735</v>
      </c>
      <c r="F1773" s="16" t="s">
        <v>6358</v>
      </c>
      <c r="G1773" s="19">
        <v>6000000</v>
      </c>
      <c r="H1773" s="19">
        <v>6000000</v>
      </c>
      <c r="I1773" s="19">
        <v>6000000</v>
      </c>
      <c r="J1773" s="19">
        <v>0</v>
      </c>
      <c r="K1773" s="19">
        <v>0</v>
      </c>
      <c r="L1773" s="19">
        <v>0</v>
      </c>
      <c r="M1773" s="19">
        <v>0</v>
      </c>
      <c r="N1773" s="19">
        <v>0</v>
      </c>
      <c r="O1773" s="19">
        <v>0</v>
      </c>
      <c r="P1773" s="66" t="s">
        <v>10500</v>
      </c>
    </row>
    <row r="1774" spans="1:16">
      <c r="A1774" s="98">
        <v>5330</v>
      </c>
      <c r="B1774" s="16" t="s">
        <v>400</v>
      </c>
      <c r="C1774" s="16" t="s">
        <v>70</v>
      </c>
      <c r="D1774" s="16" t="s">
        <v>6359</v>
      </c>
      <c r="E1774" s="18">
        <v>43738</v>
      </c>
      <c r="F1774" s="16" t="s">
        <v>5360</v>
      </c>
      <c r="G1774" s="19">
        <v>6207624</v>
      </c>
      <c r="H1774" s="19">
        <v>6207624</v>
      </c>
      <c r="I1774" s="19">
        <v>6207624</v>
      </c>
      <c r="J1774" s="19">
        <v>0</v>
      </c>
      <c r="K1774" s="19">
        <v>0</v>
      </c>
      <c r="L1774" s="19">
        <v>0</v>
      </c>
      <c r="M1774" s="19">
        <v>0</v>
      </c>
      <c r="N1774" s="19">
        <v>0</v>
      </c>
      <c r="O1774" s="19">
        <v>0</v>
      </c>
      <c r="P1774" s="66" t="s">
        <v>10500</v>
      </c>
    </row>
    <row r="1775" spans="1:16">
      <c r="A1775" s="98">
        <v>5331</v>
      </c>
      <c r="B1775" s="16" t="s">
        <v>400</v>
      </c>
      <c r="C1775" s="16" t="s">
        <v>70</v>
      </c>
      <c r="D1775" s="16" t="s">
        <v>6361</v>
      </c>
      <c r="E1775" s="18">
        <v>44277</v>
      </c>
      <c r="F1775" s="16" t="s">
        <v>6363</v>
      </c>
      <c r="G1775" s="19">
        <v>6300000</v>
      </c>
      <c r="H1775" s="19">
        <v>6300000</v>
      </c>
      <c r="I1775" s="19">
        <v>6300000</v>
      </c>
      <c r="J1775" s="19">
        <v>0</v>
      </c>
      <c r="K1775" s="19">
        <v>0</v>
      </c>
      <c r="L1775" s="19">
        <v>0</v>
      </c>
      <c r="M1775" s="19">
        <v>0</v>
      </c>
      <c r="N1775" s="19">
        <v>0</v>
      </c>
      <c r="O1775" s="19">
        <v>0</v>
      </c>
      <c r="P1775" s="66" t="s">
        <v>10500</v>
      </c>
    </row>
    <row r="1776" spans="1:16">
      <c r="A1776" s="98">
        <v>5332</v>
      </c>
      <c r="B1776" s="16" t="s">
        <v>400</v>
      </c>
      <c r="C1776" s="16" t="s">
        <v>70</v>
      </c>
      <c r="D1776" s="16" t="s">
        <v>6364</v>
      </c>
      <c r="E1776" s="18">
        <v>43734</v>
      </c>
      <c r="F1776" s="16" t="s">
        <v>4853</v>
      </c>
      <c r="G1776" s="19">
        <v>5391000</v>
      </c>
      <c r="H1776" s="19">
        <v>5391000</v>
      </c>
      <c r="I1776" s="19">
        <v>5391000</v>
      </c>
      <c r="J1776" s="19">
        <v>0</v>
      </c>
      <c r="K1776" s="19">
        <v>0</v>
      </c>
      <c r="L1776" s="19">
        <v>0</v>
      </c>
      <c r="M1776" s="19">
        <v>0</v>
      </c>
      <c r="N1776" s="19">
        <v>0</v>
      </c>
      <c r="O1776" s="19">
        <v>0</v>
      </c>
      <c r="P1776" s="66" t="s">
        <v>10500</v>
      </c>
    </row>
    <row r="1777" spans="1:16">
      <c r="A1777" s="98">
        <v>5333</v>
      </c>
      <c r="B1777" s="16" t="s">
        <v>400</v>
      </c>
      <c r="C1777" s="16" t="s">
        <v>70</v>
      </c>
      <c r="D1777" s="16" t="s">
        <v>6366</v>
      </c>
      <c r="E1777" s="18">
        <v>43734</v>
      </c>
      <c r="F1777" s="16" t="s">
        <v>4853</v>
      </c>
      <c r="G1777" s="19">
        <v>5454400</v>
      </c>
      <c r="H1777" s="19">
        <v>5454400</v>
      </c>
      <c r="I1777" s="19">
        <v>5454400</v>
      </c>
      <c r="J1777" s="19">
        <v>0</v>
      </c>
      <c r="K1777" s="19">
        <v>0</v>
      </c>
      <c r="L1777" s="19">
        <v>0</v>
      </c>
      <c r="M1777" s="19">
        <v>0</v>
      </c>
      <c r="N1777" s="19">
        <v>0</v>
      </c>
      <c r="O1777" s="19">
        <v>0</v>
      </c>
      <c r="P1777" s="66" t="s">
        <v>10500</v>
      </c>
    </row>
    <row r="1778" spans="1:16">
      <c r="A1778" s="98">
        <v>5334</v>
      </c>
      <c r="B1778" s="16" t="s">
        <v>400</v>
      </c>
      <c r="C1778" s="16" t="s">
        <v>70</v>
      </c>
      <c r="D1778" s="16" t="s">
        <v>6368</v>
      </c>
      <c r="E1778" s="18">
        <v>43735</v>
      </c>
      <c r="F1778" s="16" t="s">
        <v>2894</v>
      </c>
      <c r="G1778" s="19">
        <v>5600000</v>
      </c>
      <c r="H1778" s="19">
        <v>5600000</v>
      </c>
      <c r="I1778" s="19">
        <v>5600000</v>
      </c>
      <c r="J1778" s="19">
        <v>0</v>
      </c>
      <c r="K1778" s="19">
        <v>0</v>
      </c>
      <c r="L1778" s="19">
        <v>0</v>
      </c>
      <c r="M1778" s="19">
        <v>0</v>
      </c>
      <c r="N1778" s="19">
        <v>0</v>
      </c>
      <c r="O1778" s="19">
        <v>0</v>
      </c>
      <c r="P1778" s="66" t="s">
        <v>10500</v>
      </c>
    </row>
    <row r="1779" spans="1:16">
      <c r="A1779" s="98">
        <v>5335</v>
      </c>
      <c r="B1779" s="16" t="s">
        <v>400</v>
      </c>
      <c r="C1779" s="16" t="s">
        <v>70</v>
      </c>
      <c r="D1779" s="16" t="s">
        <v>6369</v>
      </c>
      <c r="E1779" s="18">
        <v>43738</v>
      </c>
      <c r="F1779" s="16" t="s">
        <v>2392</v>
      </c>
      <c r="G1779" s="19">
        <v>5800000</v>
      </c>
      <c r="H1779" s="19">
        <v>5800000</v>
      </c>
      <c r="I1779" s="19">
        <v>5800000</v>
      </c>
      <c r="J1779" s="19">
        <v>0</v>
      </c>
      <c r="K1779" s="19">
        <v>0</v>
      </c>
      <c r="L1779" s="19">
        <v>0</v>
      </c>
      <c r="M1779" s="19">
        <v>0</v>
      </c>
      <c r="N1779" s="19">
        <v>0</v>
      </c>
      <c r="O1779" s="19">
        <v>0</v>
      </c>
      <c r="P1779" s="66" t="s">
        <v>10500</v>
      </c>
    </row>
    <row r="1780" spans="1:16">
      <c r="A1780" s="98">
        <v>5336</v>
      </c>
      <c r="B1780" s="16" t="s">
        <v>400</v>
      </c>
      <c r="C1780" s="16" t="s">
        <v>70</v>
      </c>
      <c r="D1780" s="16" t="s">
        <v>6371</v>
      </c>
      <c r="E1780" s="18">
        <v>43819</v>
      </c>
      <c r="F1780" s="16" t="s">
        <v>5347</v>
      </c>
      <c r="G1780" s="19">
        <v>16644000</v>
      </c>
      <c r="H1780" s="19">
        <v>16644000</v>
      </c>
      <c r="I1780" s="19">
        <v>16644000</v>
      </c>
      <c r="J1780" s="19">
        <v>0</v>
      </c>
      <c r="K1780" s="19">
        <v>0</v>
      </c>
      <c r="L1780" s="19">
        <v>0</v>
      </c>
      <c r="M1780" s="19">
        <v>0</v>
      </c>
      <c r="N1780" s="19">
        <v>0</v>
      </c>
      <c r="O1780" s="19">
        <v>0</v>
      </c>
      <c r="P1780" s="66" t="s">
        <v>10500</v>
      </c>
    </row>
    <row r="1781" spans="1:16">
      <c r="A1781" s="98">
        <v>5337</v>
      </c>
      <c r="B1781" s="16" t="s">
        <v>400</v>
      </c>
      <c r="C1781" s="16" t="s">
        <v>70</v>
      </c>
      <c r="D1781" s="16" t="s">
        <v>6373</v>
      </c>
      <c r="E1781" s="18">
        <v>44277</v>
      </c>
      <c r="F1781" s="16" t="s">
        <v>5463</v>
      </c>
      <c r="G1781" s="19">
        <v>6680000</v>
      </c>
      <c r="H1781" s="19">
        <v>6680000</v>
      </c>
      <c r="I1781" s="19">
        <v>6680000</v>
      </c>
      <c r="J1781" s="19">
        <v>0</v>
      </c>
      <c r="K1781" s="19">
        <v>0</v>
      </c>
      <c r="L1781" s="19">
        <v>0</v>
      </c>
      <c r="M1781" s="19">
        <v>0</v>
      </c>
      <c r="N1781" s="19">
        <v>0</v>
      </c>
      <c r="O1781" s="19">
        <v>0</v>
      </c>
      <c r="P1781" s="66" t="s">
        <v>10500</v>
      </c>
    </row>
    <row r="1782" spans="1:16">
      <c r="A1782" s="98">
        <v>5338</v>
      </c>
      <c r="B1782" s="16" t="s">
        <v>400</v>
      </c>
      <c r="C1782" s="16" t="s">
        <v>70</v>
      </c>
      <c r="D1782" s="16" t="s">
        <v>6374</v>
      </c>
      <c r="E1782" s="18">
        <v>44286</v>
      </c>
      <c r="F1782" s="16" t="s">
        <v>5421</v>
      </c>
      <c r="G1782" s="19">
        <v>6450000</v>
      </c>
      <c r="H1782" s="19">
        <v>6450000</v>
      </c>
      <c r="I1782" s="19">
        <v>6450000</v>
      </c>
      <c r="J1782" s="19">
        <v>0</v>
      </c>
      <c r="K1782" s="19">
        <v>0</v>
      </c>
      <c r="L1782" s="19">
        <v>0</v>
      </c>
      <c r="M1782" s="19">
        <v>0</v>
      </c>
      <c r="N1782" s="19">
        <v>0</v>
      </c>
      <c r="O1782" s="19">
        <v>0</v>
      </c>
      <c r="P1782" s="66" t="s">
        <v>10500</v>
      </c>
    </row>
    <row r="1783" spans="1:16">
      <c r="A1783" s="98">
        <v>5339</v>
      </c>
      <c r="B1783" s="16" t="s">
        <v>400</v>
      </c>
      <c r="C1783" s="16" t="s">
        <v>70</v>
      </c>
      <c r="D1783" s="16" t="s">
        <v>6376</v>
      </c>
      <c r="E1783" s="18">
        <v>44279</v>
      </c>
      <c r="F1783" s="16" t="s">
        <v>4810</v>
      </c>
      <c r="G1783" s="19">
        <v>13000000</v>
      </c>
      <c r="H1783" s="19">
        <v>13000000</v>
      </c>
      <c r="I1783" s="19">
        <v>13000000</v>
      </c>
      <c r="J1783" s="19">
        <v>0</v>
      </c>
      <c r="K1783" s="19">
        <v>0</v>
      </c>
      <c r="L1783" s="19">
        <v>0</v>
      </c>
      <c r="M1783" s="19">
        <v>0</v>
      </c>
      <c r="N1783" s="19">
        <v>0</v>
      </c>
      <c r="O1783" s="19">
        <v>0</v>
      </c>
      <c r="P1783" s="66" t="s">
        <v>10500</v>
      </c>
    </row>
    <row r="1784" spans="1:16">
      <c r="A1784" s="98">
        <v>5340</v>
      </c>
      <c r="B1784" s="16" t="s">
        <v>400</v>
      </c>
      <c r="C1784" s="16" t="s">
        <v>70</v>
      </c>
      <c r="D1784" s="16" t="s">
        <v>6378</v>
      </c>
      <c r="E1784" s="18">
        <v>44279</v>
      </c>
      <c r="F1784" s="16" t="s">
        <v>6379</v>
      </c>
      <c r="G1784" s="19">
        <v>7300000</v>
      </c>
      <c r="H1784" s="19">
        <v>7300000</v>
      </c>
      <c r="I1784" s="19">
        <v>7300000</v>
      </c>
      <c r="J1784" s="19">
        <v>0</v>
      </c>
      <c r="K1784" s="19">
        <v>0</v>
      </c>
      <c r="L1784" s="19">
        <v>0</v>
      </c>
      <c r="M1784" s="19">
        <v>0</v>
      </c>
      <c r="N1784" s="19">
        <v>0</v>
      </c>
      <c r="O1784" s="19">
        <v>0</v>
      </c>
      <c r="P1784" s="66" t="s">
        <v>10500</v>
      </c>
    </row>
    <row r="1785" spans="1:16">
      <c r="A1785" s="98">
        <v>5341</v>
      </c>
      <c r="B1785" s="16" t="s">
        <v>400</v>
      </c>
      <c r="C1785" s="16" t="s">
        <v>70</v>
      </c>
      <c r="D1785" s="16" t="s">
        <v>6380</v>
      </c>
      <c r="E1785" s="18">
        <v>44279</v>
      </c>
      <c r="F1785" s="16" t="s">
        <v>5502</v>
      </c>
      <c r="G1785" s="19">
        <v>7100000</v>
      </c>
      <c r="H1785" s="19">
        <v>7100000</v>
      </c>
      <c r="I1785" s="19">
        <v>7100000</v>
      </c>
      <c r="J1785" s="19">
        <v>0</v>
      </c>
      <c r="K1785" s="19">
        <v>0</v>
      </c>
      <c r="L1785" s="19">
        <v>0</v>
      </c>
      <c r="M1785" s="19">
        <v>0</v>
      </c>
      <c r="N1785" s="19">
        <v>0</v>
      </c>
      <c r="O1785" s="19">
        <v>0</v>
      </c>
      <c r="P1785" s="66" t="s">
        <v>10500</v>
      </c>
    </row>
    <row r="1786" spans="1:16">
      <c r="A1786" s="98">
        <v>5342</v>
      </c>
      <c r="B1786" s="16" t="s">
        <v>400</v>
      </c>
      <c r="C1786" s="16" t="s">
        <v>70</v>
      </c>
      <c r="D1786" s="16" t="s">
        <v>6381</v>
      </c>
      <c r="E1786" s="18">
        <v>44285</v>
      </c>
      <c r="F1786" s="16" t="s">
        <v>5421</v>
      </c>
      <c r="G1786" s="19">
        <v>7100000</v>
      </c>
      <c r="H1786" s="19">
        <v>7100000</v>
      </c>
      <c r="I1786" s="19">
        <v>7100000</v>
      </c>
      <c r="J1786" s="19">
        <v>0</v>
      </c>
      <c r="K1786" s="19">
        <v>0</v>
      </c>
      <c r="L1786" s="19">
        <v>0</v>
      </c>
      <c r="M1786" s="19">
        <v>0</v>
      </c>
      <c r="N1786" s="19">
        <v>0</v>
      </c>
      <c r="O1786" s="19">
        <v>0</v>
      </c>
      <c r="P1786" s="66" t="s">
        <v>10500</v>
      </c>
    </row>
    <row r="1787" spans="1:16">
      <c r="A1787" s="98">
        <v>5343</v>
      </c>
      <c r="B1787" s="16" t="s">
        <v>400</v>
      </c>
      <c r="C1787" s="16" t="s">
        <v>70</v>
      </c>
      <c r="D1787" s="16" t="s">
        <v>6382</v>
      </c>
      <c r="E1787" s="18">
        <v>45098</v>
      </c>
      <c r="F1787" s="16" t="s">
        <v>3004</v>
      </c>
      <c r="G1787" s="19">
        <v>12250000</v>
      </c>
      <c r="H1787" s="19">
        <v>12250000</v>
      </c>
      <c r="I1787" s="19">
        <v>12250000</v>
      </c>
      <c r="J1787" s="19">
        <v>0</v>
      </c>
      <c r="K1787" s="19">
        <v>0</v>
      </c>
      <c r="L1787" s="19">
        <v>0</v>
      </c>
      <c r="M1787" s="19">
        <v>0</v>
      </c>
      <c r="N1787" s="19">
        <v>0</v>
      </c>
      <c r="O1787" s="19">
        <v>0</v>
      </c>
      <c r="P1787" s="66" t="s">
        <v>10500</v>
      </c>
    </row>
    <row r="1788" spans="1:16">
      <c r="A1788" s="98">
        <v>5344</v>
      </c>
      <c r="B1788" s="16" t="s">
        <v>400</v>
      </c>
      <c r="C1788" s="16" t="s">
        <v>70</v>
      </c>
      <c r="D1788" s="16" t="s">
        <v>6384</v>
      </c>
      <c r="E1788" s="18">
        <v>45169</v>
      </c>
      <c r="F1788" s="16" t="s">
        <v>1937</v>
      </c>
      <c r="G1788" s="19">
        <v>3310000</v>
      </c>
      <c r="H1788" s="19">
        <v>3310000</v>
      </c>
      <c r="I1788" s="19">
        <v>3310000</v>
      </c>
      <c r="J1788" s="19">
        <v>0</v>
      </c>
      <c r="K1788" s="19">
        <v>0</v>
      </c>
      <c r="L1788" s="19">
        <v>0</v>
      </c>
      <c r="M1788" s="19">
        <v>0</v>
      </c>
      <c r="N1788" s="19">
        <v>0</v>
      </c>
      <c r="O1788" s="19">
        <v>0</v>
      </c>
      <c r="P1788" s="66" t="s">
        <v>10500</v>
      </c>
    </row>
    <row r="1789" spans="1:16">
      <c r="A1789" s="98">
        <v>5345</v>
      </c>
      <c r="B1789" s="16" t="s">
        <v>400</v>
      </c>
      <c r="C1789" s="16" t="s">
        <v>70</v>
      </c>
      <c r="D1789" s="16" t="s">
        <v>6386</v>
      </c>
      <c r="E1789" s="18">
        <v>44755</v>
      </c>
      <c r="F1789" s="16" t="s">
        <v>3322</v>
      </c>
      <c r="G1789" s="19">
        <v>5264500</v>
      </c>
      <c r="H1789" s="19">
        <v>5264500</v>
      </c>
      <c r="I1789" s="19">
        <v>5264500</v>
      </c>
      <c r="J1789" s="19">
        <v>0</v>
      </c>
      <c r="K1789" s="19">
        <v>0</v>
      </c>
      <c r="L1789" s="19">
        <v>0</v>
      </c>
      <c r="M1789" s="19">
        <v>0</v>
      </c>
      <c r="N1789" s="19">
        <v>0</v>
      </c>
      <c r="O1789" s="19">
        <v>0</v>
      </c>
      <c r="P1789" s="66" t="s">
        <v>10500</v>
      </c>
    </row>
    <row r="1790" spans="1:16">
      <c r="A1790" s="98">
        <v>5346</v>
      </c>
      <c r="B1790" s="16" t="s">
        <v>400</v>
      </c>
      <c r="C1790" s="16" t="s">
        <v>70</v>
      </c>
      <c r="D1790" s="16" t="s">
        <v>6388</v>
      </c>
      <c r="E1790" s="18">
        <v>44267</v>
      </c>
      <c r="F1790" s="16" t="s">
        <v>5420</v>
      </c>
      <c r="G1790" s="19">
        <v>6653000</v>
      </c>
      <c r="H1790" s="19">
        <v>6653000</v>
      </c>
      <c r="I1790" s="19">
        <v>6653000</v>
      </c>
      <c r="J1790" s="19">
        <v>0</v>
      </c>
      <c r="K1790" s="19">
        <v>0</v>
      </c>
      <c r="L1790" s="19">
        <v>0</v>
      </c>
      <c r="M1790" s="19">
        <v>0</v>
      </c>
      <c r="N1790" s="19">
        <v>0</v>
      </c>
      <c r="O1790" s="19">
        <v>0</v>
      </c>
      <c r="P1790" s="66" t="s">
        <v>10500</v>
      </c>
    </row>
    <row r="1791" spans="1:16">
      <c r="A1791" s="98">
        <v>5347</v>
      </c>
      <c r="B1791" s="16" t="s">
        <v>400</v>
      </c>
      <c r="C1791" s="16" t="s">
        <v>70</v>
      </c>
      <c r="D1791" s="16" t="s">
        <v>6390</v>
      </c>
      <c r="E1791" s="18">
        <v>44469</v>
      </c>
      <c r="F1791" s="16" t="s">
        <v>5418</v>
      </c>
      <c r="G1791" s="19">
        <v>7459997</v>
      </c>
      <c r="H1791" s="19">
        <v>7459997</v>
      </c>
      <c r="I1791" s="19">
        <v>7459997</v>
      </c>
      <c r="J1791" s="19">
        <v>0</v>
      </c>
      <c r="K1791" s="19">
        <v>0</v>
      </c>
      <c r="L1791" s="19">
        <v>0</v>
      </c>
      <c r="M1791" s="19">
        <v>0</v>
      </c>
      <c r="N1791" s="19">
        <v>0</v>
      </c>
      <c r="O1791" s="19">
        <v>0</v>
      </c>
      <c r="P1791" s="66" t="s">
        <v>10500</v>
      </c>
    </row>
    <row r="1792" spans="1:16">
      <c r="A1792" s="98">
        <v>5348</v>
      </c>
      <c r="B1792" s="16" t="s">
        <v>400</v>
      </c>
      <c r="C1792" s="16" t="s">
        <v>70</v>
      </c>
      <c r="D1792" s="16" t="s">
        <v>6391</v>
      </c>
      <c r="E1792" s="18">
        <v>44772</v>
      </c>
      <c r="F1792" s="16" t="s">
        <v>6392</v>
      </c>
      <c r="G1792" s="19">
        <v>7000000</v>
      </c>
      <c r="H1792" s="19">
        <v>7000000</v>
      </c>
      <c r="I1792" s="19">
        <v>7000000</v>
      </c>
      <c r="J1792" s="19">
        <v>0</v>
      </c>
      <c r="K1792" s="19">
        <v>0</v>
      </c>
      <c r="L1792" s="19">
        <v>0</v>
      </c>
      <c r="M1792" s="19">
        <v>0</v>
      </c>
      <c r="N1792" s="19">
        <v>0</v>
      </c>
      <c r="O1792" s="19">
        <v>0</v>
      </c>
      <c r="P1792" s="66" t="s">
        <v>10500</v>
      </c>
    </row>
    <row r="1793" spans="1:16">
      <c r="A1793" s="98">
        <v>5349</v>
      </c>
      <c r="B1793" s="16" t="s">
        <v>400</v>
      </c>
      <c r="C1793" s="16" t="s">
        <v>70</v>
      </c>
      <c r="D1793" s="16" t="s">
        <v>6393</v>
      </c>
      <c r="E1793" s="18">
        <v>44291</v>
      </c>
      <c r="F1793" s="16" t="s">
        <v>5462</v>
      </c>
      <c r="G1793" s="19">
        <v>7597500</v>
      </c>
      <c r="H1793" s="19">
        <v>7597500</v>
      </c>
      <c r="I1793" s="19">
        <v>7597500</v>
      </c>
      <c r="J1793" s="19">
        <v>0</v>
      </c>
      <c r="K1793" s="19">
        <v>0</v>
      </c>
      <c r="L1793" s="19">
        <v>0</v>
      </c>
      <c r="M1793" s="19">
        <v>0</v>
      </c>
      <c r="N1793" s="19">
        <v>0</v>
      </c>
      <c r="O1793" s="19">
        <v>0</v>
      </c>
      <c r="P1793" s="66" t="s">
        <v>10500</v>
      </c>
    </row>
    <row r="1794" spans="1:16">
      <c r="A1794" s="98">
        <v>5350</v>
      </c>
      <c r="B1794" s="16" t="s">
        <v>400</v>
      </c>
      <c r="C1794" s="16" t="s">
        <v>70</v>
      </c>
      <c r="D1794" s="16" t="s">
        <v>6395</v>
      </c>
      <c r="E1794" s="18">
        <v>44469</v>
      </c>
      <c r="F1794" s="16" t="s">
        <v>5418</v>
      </c>
      <c r="G1794" s="19">
        <v>6108722</v>
      </c>
      <c r="H1794" s="19">
        <v>6108722</v>
      </c>
      <c r="I1794" s="19">
        <v>6108722</v>
      </c>
      <c r="J1794" s="19">
        <v>0</v>
      </c>
      <c r="K1794" s="19">
        <v>0</v>
      </c>
      <c r="L1794" s="19">
        <v>0</v>
      </c>
      <c r="M1794" s="19">
        <v>0</v>
      </c>
      <c r="N1794" s="19">
        <v>0</v>
      </c>
      <c r="O1794" s="19">
        <v>0</v>
      </c>
      <c r="P1794" s="66" t="s">
        <v>10500</v>
      </c>
    </row>
    <row r="1795" spans="1:16">
      <c r="A1795" s="98">
        <v>5351</v>
      </c>
      <c r="B1795" s="16" t="s">
        <v>400</v>
      </c>
      <c r="C1795" s="16" t="s">
        <v>70</v>
      </c>
      <c r="D1795" s="16" t="s">
        <v>6396</v>
      </c>
      <c r="E1795" s="18">
        <v>44243</v>
      </c>
      <c r="F1795" s="16" t="s">
        <v>5510</v>
      </c>
      <c r="G1795" s="19">
        <v>7195000</v>
      </c>
      <c r="H1795" s="19">
        <v>7195000</v>
      </c>
      <c r="I1795" s="19">
        <v>7195000</v>
      </c>
      <c r="J1795" s="19">
        <v>0</v>
      </c>
      <c r="K1795" s="19">
        <v>0</v>
      </c>
      <c r="L1795" s="19">
        <v>0</v>
      </c>
      <c r="M1795" s="19">
        <v>0</v>
      </c>
      <c r="N1795" s="19">
        <v>0</v>
      </c>
      <c r="O1795" s="19">
        <v>0</v>
      </c>
      <c r="P1795" s="66" t="s">
        <v>10500</v>
      </c>
    </row>
    <row r="1796" spans="1:16">
      <c r="A1796" s="98">
        <v>5352</v>
      </c>
      <c r="B1796" s="16" t="s">
        <v>400</v>
      </c>
      <c r="C1796" s="16" t="s">
        <v>70</v>
      </c>
      <c r="D1796" s="16" t="s">
        <v>6398</v>
      </c>
      <c r="E1796" s="18">
        <v>44253</v>
      </c>
      <c r="F1796" s="16" t="s">
        <v>4788</v>
      </c>
      <c r="G1796" s="19">
        <v>6397729</v>
      </c>
      <c r="H1796" s="19">
        <v>6397729</v>
      </c>
      <c r="I1796" s="19">
        <v>6397729</v>
      </c>
      <c r="J1796" s="19">
        <v>0</v>
      </c>
      <c r="K1796" s="19">
        <v>0</v>
      </c>
      <c r="L1796" s="19">
        <v>0</v>
      </c>
      <c r="M1796" s="19">
        <v>0</v>
      </c>
      <c r="N1796" s="19">
        <v>0</v>
      </c>
      <c r="O1796" s="19">
        <v>0</v>
      </c>
      <c r="P1796" s="66" t="s">
        <v>10500</v>
      </c>
    </row>
    <row r="1797" spans="1:16">
      <c r="A1797" s="98">
        <v>5353</v>
      </c>
      <c r="B1797" s="16" t="s">
        <v>400</v>
      </c>
      <c r="C1797" s="16" t="s">
        <v>70</v>
      </c>
      <c r="D1797" s="16" t="s">
        <v>6400</v>
      </c>
      <c r="E1797" s="18">
        <v>43738</v>
      </c>
      <c r="F1797" s="16" t="s">
        <v>1629</v>
      </c>
      <c r="G1797" s="19">
        <v>5730000</v>
      </c>
      <c r="H1797" s="19">
        <v>5730000</v>
      </c>
      <c r="I1797" s="19">
        <v>5730000</v>
      </c>
      <c r="J1797" s="19">
        <v>0</v>
      </c>
      <c r="K1797" s="19">
        <v>0</v>
      </c>
      <c r="L1797" s="19">
        <v>0</v>
      </c>
      <c r="M1797" s="19">
        <v>0</v>
      </c>
      <c r="N1797" s="19">
        <v>0</v>
      </c>
      <c r="O1797" s="19">
        <v>0</v>
      </c>
      <c r="P1797" s="66" t="s">
        <v>10500</v>
      </c>
    </row>
    <row r="1798" spans="1:16">
      <c r="A1798" s="98">
        <v>5354</v>
      </c>
      <c r="B1798" s="16" t="s">
        <v>400</v>
      </c>
      <c r="C1798" s="16" t="s">
        <v>70</v>
      </c>
      <c r="D1798" s="16" t="s">
        <v>6402</v>
      </c>
      <c r="E1798" s="18">
        <v>44275</v>
      </c>
      <c r="F1798" s="16" t="s">
        <v>5420</v>
      </c>
      <c r="G1798" s="19">
        <v>3954000</v>
      </c>
      <c r="H1798" s="19">
        <v>3954000</v>
      </c>
      <c r="I1798" s="19">
        <v>3954000</v>
      </c>
      <c r="J1798" s="19">
        <v>0</v>
      </c>
      <c r="K1798" s="19">
        <v>0</v>
      </c>
      <c r="L1798" s="19">
        <v>0</v>
      </c>
      <c r="M1798" s="19">
        <v>0</v>
      </c>
      <c r="N1798" s="19">
        <v>0</v>
      </c>
      <c r="O1798" s="19">
        <v>0</v>
      </c>
      <c r="P1798" s="66" t="s">
        <v>10500</v>
      </c>
    </row>
    <row r="1799" spans="1:16">
      <c r="A1799" s="98">
        <v>5355</v>
      </c>
      <c r="B1799" s="16" t="s">
        <v>400</v>
      </c>
      <c r="C1799" s="16" t="s">
        <v>70</v>
      </c>
      <c r="D1799" s="16" t="s">
        <v>6404</v>
      </c>
      <c r="E1799" s="18">
        <v>44275</v>
      </c>
      <c r="F1799" s="16" t="s">
        <v>5420</v>
      </c>
      <c r="G1799" s="19">
        <v>4230000</v>
      </c>
      <c r="H1799" s="19">
        <v>4230000</v>
      </c>
      <c r="I1799" s="19">
        <v>4230000</v>
      </c>
      <c r="J1799" s="19">
        <v>0</v>
      </c>
      <c r="K1799" s="19">
        <v>0</v>
      </c>
      <c r="L1799" s="19">
        <v>0</v>
      </c>
      <c r="M1799" s="19">
        <v>0</v>
      </c>
      <c r="N1799" s="19">
        <v>0</v>
      </c>
      <c r="O1799" s="19">
        <v>0</v>
      </c>
      <c r="P1799" s="66" t="s">
        <v>10500</v>
      </c>
    </row>
    <row r="1800" spans="1:16">
      <c r="A1800" s="98">
        <v>5356</v>
      </c>
      <c r="B1800" s="16" t="s">
        <v>400</v>
      </c>
      <c r="C1800" s="16" t="s">
        <v>70</v>
      </c>
      <c r="D1800" s="16" t="s">
        <v>6405</v>
      </c>
      <c r="E1800" s="18">
        <v>44886</v>
      </c>
      <c r="F1800" s="16" t="s">
        <v>3506</v>
      </c>
      <c r="G1800" s="19">
        <v>5078115</v>
      </c>
      <c r="H1800" s="19">
        <v>5078115</v>
      </c>
      <c r="I1800" s="19">
        <v>5078115</v>
      </c>
      <c r="J1800" s="19">
        <v>0</v>
      </c>
      <c r="K1800" s="19">
        <v>0</v>
      </c>
      <c r="L1800" s="19">
        <v>0</v>
      </c>
      <c r="M1800" s="19">
        <v>0</v>
      </c>
      <c r="N1800" s="19">
        <v>0</v>
      </c>
      <c r="O1800" s="19">
        <v>0</v>
      </c>
      <c r="P1800" s="66" t="s">
        <v>10500</v>
      </c>
    </row>
    <row r="1801" spans="1:16">
      <c r="A1801" s="98">
        <v>5357</v>
      </c>
      <c r="B1801" s="16" t="s">
        <v>400</v>
      </c>
      <c r="C1801" s="16" t="s">
        <v>70</v>
      </c>
      <c r="D1801" s="16" t="s">
        <v>6407</v>
      </c>
      <c r="E1801" s="18">
        <v>44886</v>
      </c>
      <c r="F1801" s="16" t="s">
        <v>4110</v>
      </c>
      <c r="G1801" s="19">
        <v>5365755</v>
      </c>
      <c r="H1801" s="19">
        <v>5365755</v>
      </c>
      <c r="I1801" s="19">
        <v>5365755</v>
      </c>
      <c r="J1801" s="19">
        <v>0</v>
      </c>
      <c r="K1801" s="19">
        <v>0</v>
      </c>
      <c r="L1801" s="19">
        <v>0</v>
      </c>
      <c r="M1801" s="19">
        <v>0</v>
      </c>
      <c r="N1801" s="19">
        <v>0</v>
      </c>
      <c r="O1801" s="19">
        <v>0</v>
      </c>
      <c r="P1801" s="66" t="s">
        <v>10500</v>
      </c>
    </row>
    <row r="1802" spans="1:16">
      <c r="A1802" s="98">
        <v>5358</v>
      </c>
      <c r="B1802" s="16" t="s">
        <v>400</v>
      </c>
      <c r="C1802" s="16" t="s">
        <v>70</v>
      </c>
      <c r="D1802" s="16" t="s">
        <v>6409</v>
      </c>
      <c r="E1802" s="18">
        <v>44159</v>
      </c>
      <c r="F1802" s="16" t="s">
        <v>5405</v>
      </c>
      <c r="G1802" s="19">
        <v>6714230</v>
      </c>
      <c r="H1802" s="19">
        <v>6714230</v>
      </c>
      <c r="I1802" s="19">
        <v>6714230</v>
      </c>
      <c r="J1802" s="19">
        <v>0</v>
      </c>
      <c r="K1802" s="19">
        <v>0</v>
      </c>
      <c r="L1802" s="19">
        <v>0</v>
      </c>
      <c r="M1802" s="19">
        <v>0</v>
      </c>
      <c r="N1802" s="19">
        <v>0</v>
      </c>
      <c r="O1802" s="19">
        <v>0</v>
      </c>
      <c r="P1802" s="66" t="s">
        <v>10500</v>
      </c>
    </row>
    <row r="1803" spans="1:16">
      <c r="A1803" s="98">
        <v>5359</v>
      </c>
      <c r="B1803" s="16" t="s">
        <v>400</v>
      </c>
      <c r="C1803" s="16" t="s">
        <v>70</v>
      </c>
      <c r="D1803" s="16" t="s">
        <v>6411</v>
      </c>
      <c r="E1803" s="18">
        <v>43753</v>
      </c>
      <c r="F1803" s="16" t="s">
        <v>5353</v>
      </c>
      <c r="G1803" s="19">
        <v>5480000</v>
      </c>
      <c r="H1803" s="19">
        <v>5480000</v>
      </c>
      <c r="I1803" s="19">
        <v>5480000</v>
      </c>
      <c r="J1803" s="19">
        <v>0</v>
      </c>
      <c r="K1803" s="19">
        <v>0</v>
      </c>
      <c r="L1803" s="19">
        <v>0</v>
      </c>
      <c r="M1803" s="19">
        <v>0</v>
      </c>
      <c r="N1803" s="19">
        <v>0</v>
      </c>
      <c r="O1803" s="19">
        <v>0</v>
      </c>
      <c r="P1803" s="66" t="s">
        <v>10500</v>
      </c>
    </row>
    <row r="1804" spans="1:16">
      <c r="A1804" s="98">
        <v>5360</v>
      </c>
      <c r="B1804" s="16" t="s">
        <v>400</v>
      </c>
      <c r="C1804" s="16" t="s">
        <v>70</v>
      </c>
      <c r="D1804" s="16" t="s">
        <v>6413</v>
      </c>
      <c r="E1804" s="18">
        <v>44053</v>
      </c>
      <c r="F1804" s="16" t="s">
        <v>1883</v>
      </c>
      <c r="G1804" s="19">
        <v>13308000</v>
      </c>
      <c r="H1804" s="19">
        <v>13308000</v>
      </c>
      <c r="I1804" s="19">
        <v>13308000</v>
      </c>
      <c r="J1804" s="19">
        <v>0</v>
      </c>
      <c r="K1804" s="19">
        <v>0</v>
      </c>
      <c r="L1804" s="19">
        <v>0</v>
      </c>
      <c r="M1804" s="19">
        <v>0</v>
      </c>
      <c r="N1804" s="19">
        <v>0</v>
      </c>
      <c r="O1804" s="19">
        <v>0</v>
      </c>
      <c r="P1804" s="66" t="s">
        <v>10500</v>
      </c>
    </row>
    <row r="1805" spans="1:16">
      <c r="A1805" s="98">
        <v>5361</v>
      </c>
      <c r="B1805" s="16" t="s">
        <v>400</v>
      </c>
      <c r="C1805" s="16" t="s">
        <v>70</v>
      </c>
      <c r="D1805" s="16" t="s">
        <v>6415</v>
      </c>
      <c r="E1805" s="18">
        <v>44053</v>
      </c>
      <c r="F1805" s="16" t="s">
        <v>1883</v>
      </c>
      <c r="G1805" s="19">
        <v>6570000</v>
      </c>
      <c r="H1805" s="19">
        <v>6570000</v>
      </c>
      <c r="I1805" s="19">
        <v>6570000</v>
      </c>
      <c r="J1805" s="19">
        <v>0</v>
      </c>
      <c r="K1805" s="19">
        <v>0</v>
      </c>
      <c r="L1805" s="19">
        <v>0</v>
      </c>
      <c r="M1805" s="19">
        <v>0</v>
      </c>
      <c r="N1805" s="19">
        <v>0</v>
      </c>
      <c r="O1805" s="19">
        <v>0</v>
      </c>
      <c r="P1805" s="66" t="s">
        <v>10500</v>
      </c>
    </row>
    <row r="1806" spans="1:16">
      <c r="A1806" s="98">
        <v>5362</v>
      </c>
      <c r="B1806" s="16" t="s">
        <v>400</v>
      </c>
      <c r="C1806" s="16" t="s">
        <v>70</v>
      </c>
      <c r="D1806" s="16" t="s">
        <v>6417</v>
      </c>
      <c r="E1806" s="18">
        <v>44053</v>
      </c>
      <c r="F1806" s="16" t="s">
        <v>1883</v>
      </c>
      <c r="G1806" s="19">
        <v>6324000</v>
      </c>
      <c r="H1806" s="19">
        <v>6324000</v>
      </c>
      <c r="I1806" s="19">
        <v>6324000</v>
      </c>
      <c r="J1806" s="19">
        <v>0</v>
      </c>
      <c r="K1806" s="19">
        <v>0</v>
      </c>
      <c r="L1806" s="19">
        <v>0</v>
      </c>
      <c r="M1806" s="19">
        <v>0</v>
      </c>
      <c r="N1806" s="19">
        <v>0</v>
      </c>
      <c r="O1806" s="19">
        <v>0</v>
      </c>
      <c r="P1806" s="66" t="s">
        <v>10500</v>
      </c>
    </row>
    <row r="1807" spans="1:16">
      <c r="A1807" s="98">
        <v>5363</v>
      </c>
      <c r="B1807" s="16" t="s">
        <v>400</v>
      </c>
      <c r="C1807" s="16" t="s">
        <v>70</v>
      </c>
      <c r="D1807" s="16" t="s">
        <v>6418</v>
      </c>
      <c r="E1807" s="18">
        <v>44834</v>
      </c>
      <c r="F1807" s="16" t="s">
        <v>2395</v>
      </c>
      <c r="G1807" s="19">
        <v>8139600</v>
      </c>
      <c r="H1807" s="19">
        <v>8139600</v>
      </c>
      <c r="I1807" s="19">
        <v>8139600</v>
      </c>
      <c r="J1807" s="19">
        <v>0</v>
      </c>
      <c r="K1807" s="19">
        <v>0</v>
      </c>
      <c r="L1807" s="19">
        <v>0</v>
      </c>
      <c r="M1807" s="19">
        <v>0</v>
      </c>
      <c r="N1807" s="19">
        <v>0</v>
      </c>
      <c r="O1807" s="19">
        <v>0</v>
      </c>
      <c r="P1807" s="66" t="s">
        <v>10500</v>
      </c>
    </row>
    <row r="1808" spans="1:16">
      <c r="A1808" s="98">
        <v>5364</v>
      </c>
      <c r="B1808" s="16" t="s">
        <v>400</v>
      </c>
      <c r="C1808" s="16" t="s">
        <v>70</v>
      </c>
      <c r="D1808" s="16" t="s">
        <v>6419</v>
      </c>
      <c r="E1808" s="18">
        <v>44834</v>
      </c>
      <c r="F1808" s="16" t="s">
        <v>2395</v>
      </c>
      <c r="G1808" s="19">
        <v>7901600</v>
      </c>
      <c r="H1808" s="19">
        <v>7901600</v>
      </c>
      <c r="I1808" s="19">
        <v>7901600</v>
      </c>
      <c r="J1808" s="19">
        <v>0</v>
      </c>
      <c r="K1808" s="19">
        <v>0</v>
      </c>
      <c r="L1808" s="19">
        <v>0</v>
      </c>
      <c r="M1808" s="19">
        <v>0</v>
      </c>
      <c r="N1808" s="19">
        <v>0</v>
      </c>
      <c r="O1808" s="19">
        <v>0</v>
      </c>
      <c r="P1808" s="66" t="s">
        <v>10500</v>
      </c>
    </row>
    <row r="1809" spans="1:16">
      <c r="A1809" s="98">
        <v>5365</v>
      </c>
      <c r="B1809" s="16" t="s">
        <v>400</v>
      </c>
      <c r="C1809" s="16" t="s">
        <v>70</v>
      </c>
      <c r="D1809" s="16" t="s">
        <v>6420</v>
      </c>
      <c r="E1809" s="18">
        <v>44763</v>
      </c>
      <c r="F1809" s="16" t="s">
        <v>5140</v>
      </c>
      <c r="G1809" s="19">
        <v>8000000</v>
      </c>
      <c r="H1809" s="19">
        <v>8000000</v>
      </c>
      <c r="I1809" s="19">
        <v>8000000</v>
      </c>
      <c r="J1809" s="19">
        <v>0</v>
      </c>
      <c r="K1809" s="19">
        <v>0</v>
      </c>
      <c r="L1809" s="19">
        <v>0</v>
      </c>
      <c r="M1809" s="19">
        <v>0</v>
      </c>
      <c r="N1809" s="19">
        <v>0</v>
      </c>
      <c r="O1809" s="19">
        <v>0</v>
      </c>
      <c r="P1809" s="66" t="s">
        <v>10500</v>
      </c>
    </row>
    <row r="1810" spans="1:16">
      <c r="A1810" s="98">
        <v>5366</v>
      </c>
      <c r="B1810" s="16" t="s">
        <v>400</v>
      </c>
      <c r="C1810" s="16" t="s">
        <v>70</v>
      </c>
      <c r="D1810" s="16" t="s">
        <v>6422</v>
      </c>
      <c r="E1810" s="18">
        <v>44772</v>
      </c>
      <c r="F1810" s="16" t="s">
        <v>5128</v>
      </c>
      <c r="G1810" s="19">
        <v>7000000</v>
      </c>
      <c r="H1810" s="19">
        <v>7000000</v>
      </c>
      <c r="I1810" s="19">
        <v>7000000</v>
      </c>
      <c r="J1810" s="19">
        <v>0</v>
      </c>
      <c r="K1810" s="19">
        <v>0</v>
      </c>
      <c r="L1810" s="19">
        <v>0</v>
      </c>
      <c r="M1810" s="19">
        <v>0</v>
      </c>
      <c r="N1810" s="19">
        <v>0</v>
      </c>
      <c r="O1810" s="19">
        <v>0</v>
      </c>
      <c r="P1810" s="66" t="s">
        <v>10500</v>
      </c>
    </row>
    <row r="1811" spans="1:16">
      <c r="A1811" s="98">
        <v>5367</v>
      </c>
      <c r="B1811" s="16" t="s">
        <v>400</v>
      </c>
      <c r="C1811" s="16" t="s">
        <v>70</v>
      </c>
      <c r="D1811" s="16" t="s">
        <v>6424</v>
      </c>
      <c r="E1811" s="18">
        <v>43889</v>
      </c>
      <c r="F1811" s="16" t="s">
        <v>5423</v>
      </c>
      <c r="G1811" s="19">
        <v>7036950</v>
      </c>
      <c r="H1811" s="19">
        <v>7036950</v>
      </c>
      <c r="I1811" s="19">
        <v>7036950</v>
      </c>
      <c r="J1811" s="19">
        <v>0</v>
      </c>
      <c r="K1811" s="19">
        <v>0</v>
      </c>
      <c r="L1811" s="19">
        <v>0</v>
      </c>
      <c r="M1811" s="19">
        <v>0</v>
      </c>
      <c r="N1811" s="19">
        <v>0</v>
      </c>
      <c r="O1811" s="19">
        <v>0</v>
      </c>
      <c r="P1811" s="66" t="s">
        <v>10500</v>
      </c>
    </row>
    <row r="1812" spans="1:16">
      <c r="A1812" s="98">
        <v>5368</v>
      </c>
      <c r="B1812" s="16" t="s">
        <v>400</v>
      </c>
      <c r="C1812" s="16" t="s">
        <v>70</v>
      </c>
      <c r="D1812" s="16" t="s">
        <v>6426</v>
      </c>
      <c r="E1812" s="18">
        <v>44887</v>
      </c>
      <c r="F1812" s="16" t="s">
        <v>5133</v>
      </c>
      <c r="G1812" s="19">
        <v>9137700</v>
      </c>
      <c r="H1812" s="19">
        <v>9137700</v>
      </c>
      <c r="I1812" s="19">
        <v>9137700</v>
      </c>
      <c r="J1812" s="19">
        <v>0</v>
      </c>
      <c r="K1812" s="19">
        <v>0</v>
      </c>
      <c r="L1812" s="19">
        <v>0</v>
      </c>
      <c r="M1812" s="19">
        <v>0</v>
      </c>
      <c r="N1812" s="19">
        <v>0</v>
      </c>
      <c r="O1812" s="19">
        <v>0</v>
      </c>
      <c r="P1812" s="66" t="s">
        <v>10500</v>
      </c>
    </row>
    <row r="1813" spans="1:16">
      <c r="A1813" s="98">
        <v>5369</v>
      </c>
      <c r="B1813" s="16" t="s">
        <v>400</v>
      </c>
      <c r="C1813" s="16" t="s">
        <v>70</v>
      </c>
      <c r="D1813" s="16" t="s">
        <v>6427</v>
      </c>
      <c r="E1813" s="18">
        <v>44167</v>
      </c>
      <c r="F1813" s="16" t="s">
        <v>2172</v>
      </c>
      <c r="G1813" s="19">
        <v>5818750</v>
      </c>
      <c r="H1813" s="19">
        <v>5818750</v>
      </c>
      <c r="I1813" s="19">
        <v>5818750</v>
      </c>
      <c r="J1813" s="19">
        <v>0</v>
      </c>
      <c r="K1813" s="19">
        <v>0</v>
      </c>
      <c r="L1813" s="19">
        <v>0</v>
      </c>
      <c r="M1813" s="19">
        <v>0</v>
      </c>
      <c r="N1813" s="19">
        <v>0</v>
      </c>
      <c r="O1813" s="19">
        <v>0</v>
      </c>
      <c r="P1813" s="66" t="s">
        <v>10500</v>
      </c>
    </row>
    <row r="1814" spans="1:16">
      <c r="A1814" s="98">
        <v>5370</v>
      </c>
      <c r="B1814" s="16" t="s">
        <v>400</v>
      </c>
      <c r="C1814" s="16" t="s">
        <v>70</v>
      </c>
      <c r="D1814" s="16" t="s">
        <v>6429</v>
      </c>
      <c r="E1814" s="18">
        <v>44742</v>
      </c>
      <c r="F1814" s="16" t="s">
        <v>5521</v>
      </c>
      <c r="G1814" s="19">
        <v>8400000</v>
      </c>
      <c r="H1814" s="19">
        <v>8400000</v>
      </c>
      <c r="I1814" s="19">
        <v>8400000</v>
      </c>
      <c r="J1814" s="19">
        <v>0</v>
      </c>
      <c r="K1814" s="19">
        <v>0</v>
      </c>
      <c r="L1814" s="19">
        <v>0</v>
      </c>
      <c r="M1814" s="19">
        <v>0</v>
      </c>
      <c r="N1814" s="19">
        <v>0</v>
      </c>
      <c r="O1814" s="19">
        <v>0</v>
      </c>
      <c r="P1814" s="66" t="s">
        <v>10500</v>
      </c>
    </row>
    <row r="1815" spans="1:16">
      <c r="A1815" s="98">
        <v>5371</v>
      </c>
      <c r="B1815" s="16" t="s">
        <v>400</v>
      </c>
      <c r="C1815" s="16" t="s">
        <v>70</v>
      </c>
      <c r="D1815" s="16" t="s">
        <v>6431</v>
      </c>
      <c r="E1815" s="18">
        <v>45135</v>
      </c>
      <c r="F1815" s="16" t="s">
        <v>3062</v>
      </c>
      <c r="G1815" s="19">
        <v>5730000</v>
      </c>
      <c r="H1815" s="19">
        <v>5730000</v>
      </c>
      <c r="I1815" s="19">
        <v>5730000</v>
      </c>
      <c r="J1815" s="19">
        <v>0</v>
      </c>
      <c r="K1815" s="19">
        <v>0</v>
      </c>
      <c r="L1815" s="19">
        <v>0</v>
      </c>
      <c r="M1815" s="19">
        <v>0</v>
      </c>
      <c r="N1815" s="19">
        <v>0</v>
      </c>
      <c r="O1815" s="19">
        <v>0</v>
      </c>
      <c r="P1815" s="66" t="s">
        <v>10500</v>
      </c>
    </row>
    <row r="1816" spans="1:16">
      <c r="A1816" s="98">
        <v>5372</v>
      </c>
      <c r="B1816" s="16" t="s">
        <v>400</v>
      </c>
      <c r="C1816" s="16" t="s">
        <v>70</v>
      </c>
      <c r="D1816" s="16" t="s">
        <v>6433</v>
      </c>
      <c r="E1816" s="18">
        <v>45100</v>
      </c>
      <c r="F1816" s="16" t="s">
        <v>1777</v>
      </c>
      <c r="G1816" s="19">
        <v>16200001</v>
      </c>
      <c r="H1816" s="19">
        <v>16200001</v>
      </c>
      <c r="I1816" s="19">
        <v>16200001</v>
      </c>
      <c r="J1816" s="19">
        <v>0</v>
      </c>
      <c r="K1816" s="19">
        <v>0</v>
      </c>
      <c r="L1816" s="19">
        <v>0</v>
      </c>
      <c r="M1816" s="19">
        <v>0</v>
      </c>
      <c r="N1816" s="19">
        <v>0</v>
      </c>
      <c r="O1816" s="19">
        <v>0</v>
      </c>
      <c r="P1816" s="66" t="s">
        <v>10500</v>
      </c>
    </row>
    <row r="1817" spans="1:16">
      <c r="A1817" s="98">
        <v>5373</v>
      </c>
      <c r="B1817" s="16" t="s">
        <v>400</v>
      </c>
      <c r="C1817" s="16" t="s">
        <v>70</v>
      </c>
      <c r="D1817" s="16" t="s">
        <v>6434</v>
      </c>
      <c r="E1817" s="18">
        <v>43830</v>
      </c>
      <c r="F1817" s="16" t="s">
        <v>5452</v>
      </c>
      <c r="G1817" s="19">
        <v>9231000</v>
      </c>
      <c r="H1817" s="19">
        <v>9231000</v>
      </c>
      <c r="I1817" s="19">
        <v>9231000</v>
      </c>
      <c r="J1817" s="19">
        <v>0</v>
      </c>
      <c r="K1817" s="19">
        <v>0</v>
      </c>
      <c r="L1817" s="19">
        <v>0</v>
      </c>
      <c r="M1817" s="19">
        <v>0</v>
      </c>
      <c r="N1817" s="19">
        <v>0</v>
      </c>
      <c r="O1817" s="19">
        <v>0</v>
      </c>
      <c r="P1817" s="66" t="s">
        <v>10500</v>
      </c>
    </row>
    <row r="1818" spans="1:16">
      <c r="A1818" s="98">
        <v>5374</v>
      </c>
      <c r="B1818" s="16" t="s">
        <v>400</v>
      </c>
      <c r="C1818" s="16" t="s">
        <v>70</v>
      </c>
      <c r="D1818" s="16" t="s">
        <v>6436</v>
      </c>
      <c r="E1818" s="18">
        <v>44970</v>
      </c>
      <c r="F1818" s="16" t="s">
        <v>4060</v>
      </c>
      <c r="G1818" s="19">
        <v>22384400</v>
      </c>
      <c r="H1818" s="19">
        <v>22384400</v>
      </c>
      <c r="I1818" s="19">
        <v>22384400</v>
      </c>
      <c r="J1818" s="19">
        <v>0</v>
      </c>
      <c r="K1818" s="19">
        <v>0</v>
      </c>
      <c r="L1818" s="19">
        <v>0</v>
      </c>
      <c r="M1818" s="19">
        <v>0</v>
      </c>
      <c r="N1818" s="19">
        <v>0</v>
      </c>
      <c r="O1818" s="19">
        <v>0</v>
      </c>
      <c r="P1818" s="66" t="s">
        <v>10500</v>
      </c>
    </row>
    <row r="1819" spans="1:16">
      <c r="A1819" s="98">
        <v>5375</v>
      </c>
      <c r="B1819" s="16" t="s">
        <v>400</v>
      </c>
      <c r="C1819" s="16" t="s">
        <v>70</v>
      </c>
      <c r="D1819" s="16" t="s">
        <v>6438</v>
      </c>
      <c r="E1819" s="18">
        <v>44741</v>
      </c>
      <c r="F1819" s="16" t="s">
        <v>5119</v>
      </c>
      <c r="G1819" s="19">
        <v>8523200</v>
      </c>
      <c r="H1819" s="19">
        <v>8523200</v>
      </c>
      <c r="I1819" s="19">
        <v>8523200</v>
      </c>
      <c r="J1819" s="19">
        <v>0</v>
      </c>
      <c r="K1819" s="19">
        <v>0</v>
      </c>
      <c r="L1819" s="19">
        <v>0</v>
      </c>
      <c r="M1819" s="19">
        <v>0</v>
      </c>
      <c r="N1819" s="19">
        <v>0</v>
      </c>
      <c r="O1819" s="19">
        <v>0</v>
      </c>
      <c r="P1819" s="66" t="s">
        <v>10500</v>
      </c>
    </row>
    <row r="1820" spans="1:16">
      <c r="A1820" s="98">
        <v>5376</v>
      </c>
      <c r="B1820" s="16" t="s">
        <v>400</v>
      </c>
      <c r="C1820" s="16" t="s">
        <v>70</v>
      </c>
      <c r="D1820" s="16" t="s">
        <v>6439</v>
      </c>
      <c r="E1820" s="18">
        <v>44741</v>
      </c>
      <c r="F1820" s="16" t="s">
        <v>5521</v>
      </c>
      <c r="G1820" s="19">
        <v>8180000</v>
      </c>
      <c r="H1820" s="19">
        <v>8180000</v>
      </c>
      <c r="I1820" s="19">
        <v>8180000</v>
      </c>
      <c r="J1820" s="19">
        <v>0</v>
      </c>
      <c r="K1820" s="19">
        <v>0</v>
      </c>
      <c r="L1820" s="19">
        <v>0</v>
      </c>
      <c r="M1820" s="19">
        <v>0</v>
      </c>
      <c r="N1820" s="19">
        <v>0</v>
      </c>
      <c r="O1820" s="19">
        <v>0</v>
      </c>
      <c r="P1820" s="66" t="s">
        <v>10500</v>
      </c>
    </row>
    <row r="1821" spans="1:16">
      <c r="A1821" s="98">
        <v>5377</v>
      </c>
      <c r="B1821" s="16" t="s">
        <v>400</v>
      </c>
      <c r="C1821" s="16" t="s">
        <v>70</v>
      </c>
      <c r="D1821" s="16" t="s">
        <v>6441</v>
      </c>
      <c r="E1821" s="18">
        <v>43911</v>
      </c>
      <c r="F1821" s="16" t="s">
        <v>6443</v>
      </c>
      <c r="G1821" s="19">
        <v>9532971</v>
      </c>
      <c r="H1821" s="19">
        <v>9532971</v>
      </c>
      <c r="I1821" s="19">
        <v>9532971</v>
      </c>
      <c r="J1821" s="19">
        <v>0</v>
      </c>
      <c r="K1821" s="19">
        <v>0</v>
      </c>
      <c r="L1821" s="19">
        <v>0</v>
      </c>
      <c r="M1821" s="19">
        <v>0</v>
      </c>
      <c r="N1821" s="19">
        <v>0</v>
      </c>
      <c r="O1821" s="19">
        <v>0</v>
      </c>
      <c r="P1821" s="66" t="s">
        <v>10500</v>
      </c>
    </row>
    <row r="1822" spans="1:16">
      <c r="A1822" s="98">
        <v>5378</v>
      </c>
      <c r="B1822" s="16" t="s">
        <v>400</v>
      </c>
      <c r="C1822" s="16" t="s">
        <v>70</v>
      </c>
      <c r="D1822" s="16" t="s">
        <v>6444</v>
      </c>
      <c r="E1822" s="18">
        <v>45135</v>
      </c>
      <c r="F1822" s="16" t="s">
        <v>2429</v>
      </c>
      <c r="G1822" s="19">
        <v>14986900</v>
      </c>
      <c r="H1822" s="19">
        <v>14986900</v>
      </c>
      <c r="I1822" s="19">
        <v>14986900</v>
      </c>
      <c r="J1822" s="19">
        <v>0</v>
      </c>
      <c r="K1822" s="19">
        <v>0</v>
      </c>
      <c r="L1822" s="19">
        <v>0</v>
      </c>
      <c r="M1822" s="19">
        <v>0</v>
      </c>
      <c r="N1822" s="19">
        <v>0</v>
      </c>
      <c r="O1822" s="19">
        <v>0</v>
      </c>
      <c r="P1822" s="66" t="s">
        <v>10500</v>
      </c>
    </row>
    <row r="1823" spans="1:16">
      <c r="A1823" s="98">
        <v>5379</v>
      </c>
      <c r="B1823" s="16" t="s">
        <v>400</v>
      </c>
      <c r="C1823" s="16" t="s">
        <v>70</v>
      </c>
      <c r="D1823" s="16" t="s">
        <v>6445</v>
      </c>
      <c r="E1823" s="18">
        <v>45135</v>
      </c>
      <c r="F1823" s="16" t="s">
        <v>2429</v>
      </c>
      <c r="G1823" s="19">
        <v>15899400</v>
      </c>
      <c r="H1823" s="19">
        <v>15899400</v>
      </c>
      <c r="I1823" s="19">
        <v>15899400</v>
      </c>
      <c r="J1823" s="19">
        <v>0</v>
      </c>
      <c r="K1823" s="19">
        <v>0</v>
      </c>
      <c r="L1823" s="19">
        <v>0</v>
      </c>
      <c r="M1823" s="19">
        <v>0</v>
      </c>
      <c r="N1823" s="19">
        <v>0</v>
      </c>
      <c r="O1823" s="19">
        <v>0</v>
      </c>
      <c r="P1823" s="66" t="s">
        <v>10500</v>
      </c>
    </row>
    <row r="1824" spans="1:16">
      <c r="A1824" s="98">
        <v>5380</v>
      </c>
      <c r="B1824" s="16" t="s">
        <v>400</v>
      </c>
      <c r="C1824" s="16" t="s">
        <v>70</v>
      </c>
      <c r="D1824" s="16" t="s">
        <v>6446</v>
      </c>
      <c r="E1824" s="18">
        <v>44280</v>
      </c>
      <c r="F1824" s="16" t="s">
        <v>6448</v>
      </c>
      <c r="G1824" s="19">
        <v>7539500</v>
      </c>
      <c r="H1824" s="19">
        <v>7539500</v>
      </c>
      <c r="I1824" s="19">
        <v>7539500</v>
      </c>
      <c r="J1824" s="19">
        <v>0</v>
      </c>
      <c r="K1824" s="19">
        <v>0</v>
      </c>
      <c r="L1824" s="19">
        <v>0</v>
      </c>
      <c r="M1824" s="19">
        <v>0</v>
      </c>
      <c r="N1824" s="19">
        <v>0</v>
      </c>
      <c r="O1824" s="19">
        <v>0</v>
      </c>
      <c r="P1824" s="66" t="s">
        <v>10500</v>
      </c>
    </row>
    <row r="1825" spans="1:16">
      <c r="A1825" s="98">
        <v>5381</v>
      </c>
      <c r="B1825" s="16" t="s">
        <v>400</v>
      </c>
      <c r="C1825" s="16" t="s">
        <v>70</v>
      </c>
      <c r="D1825" s="16" t="s">
        <v>6449</v>
      </c>
      <c r="E1825" s="18">
        <v>44279</v>
      </c>
      <c r="F1825" s="16" t="s">
        <v>5420</v>
      </c>
      <c r="G1825" s="19">
        <v>7930500</v>
      </c>
      <c r="H1825" s="19">
        <v>7930500</v>
      </c>
      <c r="I1825" s="19">
        <v>7930500</v>
      </c>
      <c r="J1825" s="19">
        <v>0</v>
      </c>
      <c r="K1825" s="19">
        <v>0</v>
      </c>
      <c r="L1825" s="19">
        <v>0</v>
      </c>
      <c r="M1825" s="19">
        <v>0</v>
      </c>
      <c r="N1825" s="19">
        <v>0</v>
      </c>
      <c r="O1825" s="19">
        <v>0</v>
      </c>
      <c r="P1825" s="66" t="s">
        <v>10500</v>
      </c>
    </row>
    <row r="1826" spans="1:16">
      <c r="A1826" s="98">
        <v>5382</v>
      </c>
      <c r="B1826" s="16" t="s">
        <v>400</v>
      </c>
      <c r="C1826" s="16" t="s">
        <v>70</v>
      </c>
      <c r="D1826" s="16" t="s">
        <v>6451</v>
      </c>
      <c r="E1826" s="18">
        <v>44970</v>
      </c>
      <c r="F1826" s="16" t="s">
        <v>2621</v>
      </c>
      <c r="G1826" s="19">
        <v>24453000</v>
      </c>
      <c r="H1826" s="19">
        <v>24453000</v>
      </c>
      <c r="I1826" s="19">
        <v>24453000</v>
      </c>
      <c r="J1826" s="19">
        <v>0</v>
      </c>
      <c r="K1826" s="19">
        <v>0</v>
      </c>
      <c r="L1826" s="19">
        <v>0</v>
      </c>
      <c r="M1826" s="19">
        <v>0</v>
      </c>
      <c r="N1826" s="19">
        <v>0</v>
      </c>
      <c r="O1826" s="19">
        <v>0</v>
      </c>
      <c r="P1826" s="66" t="s">
        <v>10500</v>
      </c>
    </row>
    <row r="1827" spans="1:16">
      <c r="A1827" s="98">
        <v>5383</v>
      </c>
      <c r="B1827" s="16" t="s">
        <v>400</v>
      </c>
      <c r="C1827" s="16" t="s">
        <v>70</v>
      </c>
      <c r="D1827" s="16" t="s">
        <v>6453</v>
      </c>
      <c r="E1827" s="18">
        <v>43733</v>
      </c>
      <c r="F1827" s="16" t="s">
        <v>4853</v>
      </c>
      <c r="G1827" s="19">
        <v>7456000</v>
      </c>
      <c r="H1827" s="19">
        <v>7456000</v>
      </c>
      <c r="I1827" s="19">
        <v>7456000</v>
      </c>
      <c r="J1827" s="19">
        <v>0</v>
      </c>
      <c r="K1827" s="19">
        <v>0</v>
      </c>
      <c r="L1827" s="19">
        <v>0</v>
      </c>
      <c r="M1827" s="19">
        <v>0</v>
      </c>
      <c r="N1827" s="19">
        <v>0</v>
      </c>
      <c r="O1827" s="19">
        <v>0</v>
      </c>
      <c r="P1827" s="66" t="s">
        <v>10500</v>
      </c>
    </row>
    <row r="1828" spans="1:16">
      <c r="A1828" s="98">
        <v>5384</v>
      </c>
      <c r="B1828" s="16" t="s">
        <v>400</v>
      </c>
      <c r="C1828" s="16" t="s">
        <v>70</v>
      </c>
      <c r="D1828" s="16" t="s">
        <v>6455</v>
      </c>
      <c r="E1828" s="18">
        <v>44760</v>
      </c>
      <c r="F1828" s="16" t="s">
        <v>5186</v>
      </c>
      <c r="G1828" s="19">
        <v>8900049</v>
      </c>
      <c r="H1828" s="19">
        <v>8900049</v>
      </c>
      <c r="I1828" s="19">
        <v>8900049</v>
      </c>
      <c r="J1828" s="19">
        <v>0</v>
      </c>
      <c r="K1828" s="19">
        <v>0</v>
      </c>
      <c r="L1828" s="19">
        <v>0</v>
      </c>
      <c r="M1828" s="19">
        <v>0</v>
      </c>
      <c r="N1828" s="19">
        <v>0</v>
      </c>
      <c r="O1828" s="19">
        <v>0</v>
      </c>
      <c r="P1828" s="66" t="s">
        <v>10500</v>
      </c>
    </row>
    <row r="1829" spans="1:16">
      <c r="A1829" s="98">
        <v>5385</v>
      </c>
      <c r="B1829" s="16" t="s">
        <v>400</v>
      </c>
      <c r="C1829" s="16" t="s">
        <v>70</v>
      </c>
      <c r="D1829" s="16" t="s">
        <v>6457</v>
      </c>
      <c r="E1829" s="18">
        <v>43777</v>
      </c>
      <c r="F1829" s="16" t="s">
        <v>5505</v>
      </c>
      <c r="G1829" s="19">
        <v>5594000</v>
      </c>
      <c r="H1829" s="19">
        <v>5594000</v>
      </c>
      <c r="I1829" s="19">
        <v>5594000</v>
      </c>
      <c r="J1829" s="19">
        <v>0</v>
      </c>
      <c r="K1829" s="19">
        <v>0</v>
      </c>
      <c r="L1829" s="19">
        <v>0</v>
      </c>
      <c r="M1829" s="19">
        <v>0</v>
      </c>
      <c r="N1829" s="19">
        <v>0</v>
      </c>
      <c r="O1829" s="19">
        <v>0</v>
      </c>
      <c r="P1829" s="66" t="s">
        <v>10500</v>
      </c>
    </row>
    <row r="1830" spans="1:16">
      <c r="A1830" s="98">
        <v>5386</v>
      </c>
      <c r="B1830" s="16" t="s">
        <v>400</v>
      </c>
      <c r="C1830" s="16" t="s">
        <v>70</v>
      </c>
      <c r="D1830" s="16" t="s">
        <v>6459</v>
      </c>
      <c r="E1830" s="18">
        <v>43777</v>
      </c>
      <c r="F1830" s="16" t="s">
        <v>5505</v>
      </c>
      <c r="G1830" s="19">
        <v>5594000</v>
      </c>
      <c r="H1830" s="19">
        <v>5594000</v>
      </c>
      <c r="I1830" s="19">
        <v>5594000</v>
      </c>
      <c r="J1830" s="19">
        <v>0</v>
      </c>
      <c r="K1830" s="19">
        <v>0</v>
      </c>
      <c r="L1830" s="19">
        <v>0</v>
      </c>
      <c r="M1830" s="19">
        <v>0</v>
      </c>
      <c r="N1830" s="19">
        <v>0</v>
      </c>
      <c r="O1830" s="19">
        <v>0</v>
      </c>
      <c r="P1830" s="66" t="s">
        <v>10500</v>
      </c>
    </row>
    <row r="1831" spans="1:16">
      <c r="A1831" s="98">
        <v>5387</v>
      </c>
      <c r="B1831" s="16" t="s">
        <v>400</v>
      </c>
      <c r="C1831" s="16" t="s">
        <v>70</v>
      </c>
      <c r="D1831" s="16" t="s">
        <v>6461</v>
      </c>
      <c r="E1831" s="18">
        <v>44630</v>
      </c>
      <c r="F1831" s="16" t="s">
        <v>5149</v>
      </c>
      <c r="G1831" s="19">
        <v>6521250</v>
      </c>
      <c r="H1831" s="19">
        <v>6521250</v>
      </c>
      <c r="I1831" s="19">
        <v>6521250</v>
      </c>
      <c r="J1831" s="19">
        <v>0</v>
      </c>
      <c r="K1831" s="19">
        <v>0</v>
      </c>
      <c r="L1831" s="19">
        <v>0</v>
      </c>
      <c r="M1831" s="19">
        <v>0</v>
      </c>
      <c r="N1831" s="19">
        <v>0</v>
      </c>
      <c r="O1831" s="19">
        <v>0</v>
      </c>
      <c r="P1831" s="66" t="s">
        <v>10500</v>
      </c>
    </row>
    <row r="1832" spans="1:16">
      <c r="A1832" s="98">
        <v>5388</v>
      </c>
      <c r="B1832" s="16" t="s">
        <v>400</v>
      </c>
      <c r="C1832" s="16" t="s">
        <v>70</v>
      </c>
      <c r="D1832" s="16" t="s">
        <v>6463</v>
      </c>
      <c r="E1832" s="18">
        <v>43734</v>
      </c>
      <c r="F1832" s="16" t="s">
        <v>5506</v>
      </c>
      <c r="G1832" s="19">
        <v>6336000</v>
      </c>
      <c r="H1832" s="19">
        <v>6336000</v>
      </c>
      <c r="I1832" s="19">
        <v>6336000</v>
      </c>
      <c r="J1832" s="19">
        <v>0</v>
      </c>
      <c r="K1832" s="19">
        <v>0</v>
      </c>
      <c r="L1832" s="19">
        <v>0</v>
      </c>
      <c r="M1832" s="19">
        <v>0</v>
      </c>
      <c r="N1832" s="19">
        <v>0</v>
      </c>
      <c r="O1832" s="19">
        <v>0</v>
      </c>
      <c r="P1832" s="66" t="s">
        <v>10500</v>
      </c>
    </row>
    <row r="1833" spans="1:16">
      <c r="A1833" s="98">
        <v>5389</v>
      </c>
      <c r="B1833" s="16" t="s">
        <v>400</v>
      </c>
      <c r="C1833" s="16" t="s">
        <v>70</v>
      </c>
      <c r="D1833" s="16" t="s">
        <v>6465</v>
      </c>
      <c r="E1833" s="18">
        <v>43846</v>
      </c>
      <c r="F1833" s="16" t="s">
        <v>1916</v>
      </c>
      <c r="G1833" s="19">
        <v>5000000</v>
      </c>
      <c r="H1833" s="19">
        <v>5000000</v>
      </c>
      <c r="I1833" s="19">
        <v>5000000</v>
      </c>
      <c r="J1833" s="19">
        <v>0</v>
      </c>
      <c r="K1833" s="19">
        <v>0</v>
      </c>
      <c r="L1833" s="19">
        <v>0</v>
      </c>
      <c r="M1833" s="19">
        <v>0</v>
      </c>
      <c r="N1833" s="19">
        <v>0</v>
      </c>
      <c r="O1833" s="19">
        <v>0</v>
      </c>
      <c r="P1833" s="66" t="s">
        <v>10500</v>
      </c>
    </row>
    <row r="1834" spans="1:16">
      <c r="A1834" s="98">
        <v>5390</v>
      </c>
      <c r="B1834" s="16" t="s">
        <v>400</v>
      </c>
      <c r="C1834" s="16" t="s">
        <v>70</v>
      </c>
      <c r="D1834" s="16" t="s">
        <v>6467</v>
      </c>
      <c r="E1834" s="18">
        <v>43734</v>
      </c>
      <c r="F1834" s="16" t="s">
        <v>1864</v>
      </c>
      <c r="G1834" s="19">
        <v>5480000</v>
      </c>
      <c r="H1834" s="19">
        <v>5480000</v>
      </c>
      <c r="I1834" s="19">
        <v>5480000</v>
      </c>
      <c r="J1834" s="19">
        <v>0</v>
      </c>
      <c r="K1834" s="19">
        <v>0</v>
      </c>
      <c r="L1834" s="19">
        <v>0</v>
      </c>
      <c r="M1834" s="19">
        <v>0</v>
      </c>
      <c r="N1834" s="19">
        <v>0</v>
      </c>
      <c r="O1834" s="19">
        <v>0</v>
      </c>
      <c r="P1834" s="66" t="s">
        <v>10500</v>
      </c>
    </row>
    <row r="1835" spans="1:16">
      <c r="A1835" s="98">
        <v>5391</v>
      </c>
      <c r="B1835" s="16" t="s">
        <v>400</v>
      </c>
      <c r="C1835" s="16" t="s">
        <v>70</v>
      </c>
      <c r="D1835" s="16" t="s">
        <v>6469</v>
      </c>
      <c r="E1835" s="18">
        <v>44574</v>
      </c>
      <c r="F1835" s="16" t="s">
        <v>5515</v>
      </c>
      <c r="G1835" s="19">
        <v>4500000</v>
      </c>
      <c r="H1835" s="19">
        <v>4500000</v>
      </c>
      <c r="I1835" s="19">
        <v>4500000</v>
      </c>
      <c r="J1835" s="19">
        <v>0</v>
      </c>
      <c r="K1835" s="19">
        <v>0</v>
      </c>
      <c r="L1835" s="19">
        <v>0</v>
      </c>
      <c r="M1835" s="19">
        <v>0</v>
      </c>
      <c r="N1835" s="19">
        <v>0</v>
      </c>
      <c r="O1835" s="19">
        <v>0</v>
      </c>
      <c r="P1835" s="66" t="s">
        <v>10500</v>
      </c>
    </row>
    <row r="1836" spans="1:16">
      <c r="A1836" s="98">
        <v>5392</v>
      </c>
      <c r="B1836" s="16" t="s">
        <v>400</v>
      </c>
      <c r="C1836" s="16" t="s">
        <v>70</v>
      </c>
      <c r="D1836" s="16" t="s">
        <v>6470</v>
      </c>
      <c r="E1836" s="18">
        <v>44285</v>
      </c>
      <c r="F1836" s="16" t="s">
        <v>5421</v>
      </c>
      <c r="G1836" s="19">
        <v>4300000</v>
      </c>
      <c r="H1836" s="19">
        <v>4300000</v>
      </c>
      <c r="I1836" s="19">
        <v>4300000</v>
      </c>
      <c r="J1836" s="19">
        <v>0</v>
      </c>
      <c r="K1836" s="19">
        <v>0</v>
      </c>
      <c r="L1836" s="19">
        <v>0</v>
      </c>
      <c r="M1836" s="19">
        <v>0</v>
      </c>
      <c r="N1836" s="19">
        <v>0</v>
      </c>
      <c r="O1836" s="19">
        <v>0</v>
      </c>
      <c r="P1836" s="66" t="s">
        <v>10500</v>
      </c>
    </row>
    <row r="1837" spans="1:16">
      <c r="A1837" s="98">
        <v>5393</v>
      </c>
      <c r="B1837" s="16" t="s">
        <v>400</v>
      </c>
      <c r="C1837" s="16" t="s">
        <v>70</v>
      </c>
      <c r="D1837" s="16" t="s">
        <v>6471</v>
      </c>
      <c r="E1837" s="18">
        <v>43733</v>
      </c>
      <c r="F1837" s="16" t="s">
        <v>6473</v>
      </c>
      <c r="G1837" s="19">
        <v>5984000</v>
      </c>
      <c r="H1837" s="19">
        <v>5984000</v>
      </c>
      <c r="I1837" s="19">
        <v>5984000</v>
      </c>
      <c r="J1837" s="19">
        <v>0</v>
      </c>
      <c r="K1837" s="19">
        <v>0</v>
      </c>
      <c r="L1837" s="19">
        <v>0</v>
      </c>
      <c r="M1837" s="19">
        <v>0</v>
      </c>
      <c r="N1837" s="19">
        <v>0</v>
      </c>
      <c r="O1837" s="19">
        <v>0</v>
      </c>
      <c r="P1837" s="66" t="s">
        <v>10500</v>
      </c>
    </row>
    <row r="1838" spans="1:16">
      <c r="A1838" s="98">
        <v>5394</v>
      </c>
      <c r="B1838" s="16" t="s">
        <v>400</v>
      </c>
      <c r="C1838" s="16" t="s">
        <v>70</v>
      </c>
      <c r="D1838" s="16" t="s">
        <v>6474</v>
      </c>
      <c r="E1838" s="18">
        <v>43733</v>
      </c>
      <c r="F1838" s="16" t="s">
        <v>1648</v>
      </c>
      <c r="G1838" s="19">
        <v>4984000</v>
      </c>
      <c r="H1838" s="19">
        <v>4984000</v>
      </c>
      <c r="I1838" s="19">
        <v>4984000</v>
      </c>
      <c r="J1838" s="19">
        <v>0</v>
      </c>
      <c r="K1838" s="19">
        <v>0</v>
      </c>
      <c r="L1838" s="19">
        <v>0</v>
      </c>
      <c r="M1838" s="19">
        <v>0</v>
      </c>
      <c r="N1838" s="19">
        <v>0</v>
      </c>
      <c r="O1838" s="19">
        <v>0</v>
      </c>
      <c r="P1838" s="66" t="s">
        <v>10500</v>
      </c>
    </row>
    <row r="1839" spans="1:16">
      <c r="A1839" s="98">
        <v>5395</v>
      </c>
      <c r="B1839" s="16" t="s">
        <v>400</v>
      </c>
      <c r="C1839" s="16" t="s">
        <v>70</v>
      </c>
      <c r="D1839" s="16" t="s">
        <v>6475</v>
      </c>
      <c r="E1839" s="18">
        <v>43733</v>
      </c>
      <c r="F1839" s="16" t="s">
        <v>5352</v>
      </c>
      <c r="G1839" s="19">
        <v>14635000</v>
      </c>
      <c r="H1839" s="19">
        <v>14635000</v>
      </c>
      <c r="I1839" s="19">
        <v>14635000</v>
      </c>
      <c r="J1839" s="19">
        <v>0</v>
      </c>
      <c r="K1839" s="19">
        <v>0</v>
      </c>
      <c r="L1839" s="19">
        <v>0</v>
      </c>
      <c r="M1839" s="19">
        <v>0</v>
      </c>
      <c r="N1839" s="19">
        <v>0</v>
      </c>
      <c r="O1839" s="19">
        <v>0</v>
      </c>
      <c r="P1839" s="66" t="s">
        <v>10500</v>
      </c>
    </row>
    <row r="1840" spans="1:16">
      <c r="A1840" s="98">
        <v>5396</v>
      </c>
      <c r="B1840" s="16" t="s">
        <v>400</v>
      </c>
      <c r="C1840" s="16" t="s">
        <v>70</v>
      </c>
      <c r="D1840" s="16" t="s">
        <v>6477</v>
      </c>
      <c r="E1840" s="18">
        <v>43733</v>
      </c>
      <c r="F1840" s="16" t="s">
        <v>5350</v>
      </c>
      <c r="G1840" s="19">
        <v>6850000</v>
      </c>
      <c r="H1840" s="19">
        <v>6850000</v>
      </c>
      <c r="I1840" s="19">
        <v>6850000</v>
      </c>
      <c r="J1840" s="19">
        <v>0</v>
      </c>
      <c r="K1840" s="19">
        <v>0</v>
      </c>
      <c r="L1840" s="19">
        <v>0</v>
      </c>
      <c r="M1840" s="19">
        <v>0</v>
      </c>
      <c r="N1840" s="19">
        <v>0</v>
      </c>
      <c r="O1840" s="19">
        <v>0</v>
      </c>
      <c r="P1840" s="66" t="s">
        <v>10500</v>
      </c>
    </row>
    <row r="1841" spans="1:16">
      <c r="A1841" s="98">
        <v>5397</v>
      </c>
      <c r="B1841" s="16" t="s">
        <v>400</v>
      </c>
      <c r="C1841" s="16" t="s">
        <v>70</v>
      </c>
      <c r="D1841" s="16" t="s">
        <v>6479</v>
      </c>
      <c r="E1841" s="18">
        <v>43733</v>
      </c>
      <c r="F1841" s="16" t="s">
        <v>5350</v>
      </c>
      <c r="G1841" s="19">
        <v>6850000</v>
      </c>
      <c r="H1841" s="19">
        <v>6850000</v>
      </c>
      <c r="I1841" s="19">
        <v>6850000</v>
      </c>
      <c r="J1841" s="19">
        <v>0</v>
      </c>
      <c r="K1841" s="19">
        <v>0</v>
      </c>
      <c r="L1841" s="19">
        <v>0</v>
      </c>
      <c r="M1841" s="19">
        <v>0</v>
      </c>
      <c r="N1841" s="19">
        <v>0</v>
      </c>
      <c r="O1841" s="19">
        <v>0</v>
      </c>
      <c r="P1841" s="66" t="s">
        <v>10500</v>
      </c>
    </row>
    <row r="1842" spans="1:16">
      <c r="A1842" s="98">
        <v>5398</v>
      </c>
      <c r="B1842" s="16" t="s">
        <v>400</v>
      </c>
      <c r="C1842" s="16" t="s">
        <v>70</v>
      </c>
      <c r="D1842" s="16" t="s">
        <v>6481</v>
      </c>
      <c r="E1842" s="18">
        <v>43733</v>
      </c>
      <c r="F1842" s="16" t="s">
        <v>1957</v>
      </c>
      <c r="G1842" s="19">
        <v>14800000</v>
      </c>
      <c r="H1842" s="19">
        <v>14800000</v>
      </c>
      <c r="I1842" s="19">
        <v>14800000</v>
      </c>
      <c r="J1842" s="19">
        <v>0</v>
      </c>
      <c r="K1842" s="19">
        <v>0</v>
      </c>
      <c r="L1842" s="19">
        <v>0</v>
      </c>
      <c r="M1842" s="19">
        <v>0</v>
      </c>
      <c r="N1842" s="19">
        <v>0</v>
      </c>
      <c r="O1842" s="19">
        <v>0</v>
      </c>
      <c r="P1842" s="66" t="s">
        <v>10500</v>
      </c>
    </row>
    <row r="1843" spans="1:16">
      <c r="A1843" s="98">
        <v>5399</v>
      </c>
      <c r="B1843" s="16" t="s">
        <v>400</v>
      </c>
      <c r="C1843" s="16" t="s">
        <v>70</v>
      </c>
      <c r="D1843" s="16" t="s">
        <v>6483</v>
      </c>
      <c r="E1843" s="18">
        <v>43733</v>
      </c>
      <c r="F1843" s="16" t="s">
        <v>2263</v>
      </c>
      <c r="G1843" s="19">
        <v>7780500</v>
      </c>
      <c r="H1843" s="19">
        <v>7780500</v>
      </c>
      <c r="I1843" s="19">
        <v>7780500</v>
      </c>
      <c r="J1843" s="19">
        <v>0</v>
      </c>
      <c r="K1843" s="19">
        <v>0</v>
      </c>
      <c r="L1843" s="19">
        <v>0</v>
      </c>
      <c r="M1843" s="19">
        <v>0</v>
      </c>
      <c r="N1843" s="19">
        <v>0</v>
      </c>
      <c r="O1843" s="19">
        <v>0</v>
      </c>
      <c r="P1843" s="66" t="s">
        <v>10500</v>
      </c>
    </row>
    <row r="1844" spans="1:16">
      <c r="A1844" s="98">
        <v>5400</v>
      </c>
      <c r="B1844" s="16" t="s">
        <v>400</v>
      </c>
      <c r="C1844" s="16" t="s">
        <v>70</v>
      </c>
      <c r="D1844" s="16" t="s">
        <v>6485</v>
      </c>
      <c r="E1844" s="18">
        <v>43733</v>
      </c>
      <c r="F1844" s="16" t="s">
        <v>2263</v>
      </c>
      <c r="G1844" s="19">
        <v>7500000</v>
      </c>
      <c r="H1844" s="19">
        <v>7500000</v>
      </c>
      <c r="I1844" s="19">
        <v>7500000</v>
      </c>
      <c r="J1844" s="19">
        <v>0</v>
      </c>
      <c r="K1844" s="19">
        <v>0</v>
      </c>
      <c r="L1844" s="19">
        <v>0</v>
      </c>
      <c r="M1844" s="19">
        <v>0</v>
      </c>
      <c r="N1844" s="19">
        <v>0</v>
      </c>
      <c r="O1844" s="19">
        <v>0</v>
      </c>
      <c r="P1844" s="66" t="s">
        <v>10500</v>
      </c>
    </row>
    <row r="1845" spans="1:16">
      <c r="A1845" s="98">
        <v>5401</v>
      </c>
      <c r="B1845" s="16" t="s">
        <v>400</v>
      </c>
      <c r="C1845" s="16" t="s">
        <v>70</v>
      </c>
      <c r="D1845" s="16" t="s">
        <v>6487</v>
      </c>
      <c r="E1845" s="18">
        <v>44852</v>
      </c>
      <c r="F1845" s="16" t="s">
        <v>5147</v>
      </c>
      <c r="G1845" s="19">
        <v>9936000</v>
      </c>
      <c r="H1845" s="19">
        <v>9936000</v>
      </c>
      <c r="I1845" s="19">
        <v>9936000</v>
      </c>
      <c r="J1845" s="19">
        <v>0</v>
      </c>
      <c r="K1845" s="19">
        <v>0</v>
      </c>
      <c r="L1845" s="19">
        <v>0</v>
      </c>
      <c r="M1845" s="19">
        <v>0</v>
      </c>
      <c r="N1845" s="19">
        <v>0</v>
      </c>
      <c r="O1845" s="19">
        <v>0</v>
      </c>
      <c r="P1845" s="66" t="s">
        <v>10500</v>
      </c>
    </row>
    <row r="1846" spans="1:16">
      <c r="A1846" s="98">
        <v>5402</v>
      </c>
      <c r="B1846" s="16" t="s">
        <v>400</v>
      </c>
      <c r="C1846" s="16" t="s">
        <v>70</v>
      </c>
      <c r="D1846" s="16" t="s">
        <v>6489</v>
      </c>
      <c r="E1846" s="18">
        <v>44852</v>
      </c>
      <c r="F1846" s="16" t="s">
        <v>5147</v>
      </c>
      <c r="G1846" s="19">
        <v>10165500</v>
      </c>
      <c r="H1846" s="19">
        <v>10165500</v>
      </c>
      <c r="I1846" s="19">
        <v>10165500</v>
      </c>
      <c r="J1846" s="19">
        <v>0</v>
      </c>
      <c r="K1846" s="19">
        <v>0</v>
      </c>
      <c r="L1846" s="19">
        <v>0</v>
      </c>
      <c r="M1846" s="19">
        <v>0</v>
      </c>
      <c r="N1846" s="19">
        <v>0</v>
      </c>
      <c r="O1846" s="19">
        <v>0</v>
      </c>
      <c r="P1846" s="66" t="s">
        <v>10500</v>
      </c>
    </row>
    <row r="1847" spans="1:16">
      <c r="A1847" s="98">
        <v>5403</v>
      </c>
      <c r="B1847" s="16" t="s">
        <v>400</v>
      </c>
      <c r="C1847" s="16" t="s">
        <v>70</v>
      </c>
      <c r="D1847" s="16" t="s">
        <v>6491</v>
      </c>
      <c r="E1847" s="18">
        <v>44645</v>
      </c>
      <c r="F1847" s="16" t="s">
        <v>5119</v>
      </c>
      <c r="G1847" s="19">
        <v>9145857</v>
      </c>
      <c r="H1847" s="19">
        <v>9145857</v>
      </c>
      <c r="I1847" s="19">
        <v>9145857</v>
      </c>
      <c r="J1847" s="19">
        <v>0</v>
      </c>
      <c r="K1847" s="19">
        <v>0</v>
      </c>
      <c r="L1847" s="19">
        <v>0</v>
      </c>
      <c r="M1847" s="19">
        <v>0</v>
      </c>
      <c r="N1847" s="19">
        <v>0</v>
      </c>
      <c r="O1847" s="19">
        <v>0</v>
      </c>
      <c r="P1847" s="66" t="s">
        <v>10500</v>
      </c>
    </row>
    <row r="1848" spans="1:16">
      <c r="A1848" s="98">
        <v>5404</v>
      </c>
      <c r="B1848" s="16" t="s">
        <v>400</v>
      </c>
      <c r="C1848" s="16" t="s">
        <v>70</v>
      </c>
      <c r="D1848" s="16" t="s">
        <v>6493</v>
      </c>
      <c r="E1848" s="18">
        <v>44193</v>
      </c>
      <c r="F1848" s="16" t="s">
        <v>1864</v>
      </c>
      <c r="G1848" s="19">
        <v>6000000</v>
      </c>
      <c r="H1848" s="19">
        <v>6000000</v>
      </c>
      <c r="I1848" s="19">
        <v>6000000</v>
      </c>
      <c r="J1848" s="19">
        <v>0</v>
      </c>
      <c r="K1848" s="19">
        <v>0</v>
      </c>
      <c r="L1848" s="19">
        <v>0</v>
      </c>
      <c r="M1848" s="19">
        <v>0</v>
      </c>
      <c r="N1848" s="19">
        <v>0</v>
      </c>
      <c r="O1848" s="19">
        <v>0</v>
      </c>
      <c r="P1848" s="66" t="s">
        <v>10500</v>
      </c>
    </row>
    <row r="1849" spans="1:16">
      <c r="A1849" s="98">
        <v>5405</v>
      </c>
      <c r="B1849" s="16" t="s">
        <v>400</v>
      </c>
      <c r="C1849" s="16" t="s">
        <v>70</v>
      </c>
      <c r="D1849" s="16" t="s">
        <v>6495</v>
      </c>
      <c r="E1849" s="18">
        <v>43733</v>
      </c>
      <c r="F1849" s="16" t="s">
        <v>5455</v>
      </c>
      <c r="G1849" s="19">
        <v>7000000</v>
      </c>
      <c r="H1849" s="19">
        <v>7000000</v>
      </c>
      <c r="I1849" s="19">
        <v>7000000</v>
      </c>
      <c r="J1849" s="19">
        <v>0</v>
      </c>
      <c r="K1849" s="19">
        <v>0</v>
      </c>
      <c r="L1849" s="19">
        <v>0</v>
      </c>
      <c r="M1849" s="19">
        <v>0</v>
      </c>
      <c r="N1849" s="19">
        <v>0</v>
      </c>
      <c r="O1849" s="19">
        <v>0</v>
      </c>
      <c r="P1849" s="66" t="s">
        <v>10500</v>
      </c>
    </row>
    <row r="1850" spans="1:16">
      <c r="A1850" s="98">
        <v>5406</v>
      </c>
      <c r="B1850" s="16" t="s">
        <v>400</v>
      </c>
      <c r="C1850" s="16" t="s">
        <v>70</v>
      </c>
      <c r="D1850" s="16" t="s">
        <v>6496</v>
      </c>
      <c r="E1850" s="18">
        <v>43733</v>
      </c>
      <c r="F1850" s="16" t="s">
        <v>5455</v>
      </c>
      <c r="G1850" s="19">
        <v>7500000</v>
      </c>
      <c r="H1850" s="19">
        <v>7500000</v>
      </c>
      <c r="I1850" s="19">
        <v>7500000</v>
      </c>
      <c r="J1850" s="19">
        <v>0</v>
      </c>
      <c r="K1850" s="19">
        <v>0</v>
      </c>
      <c r="L1850" s="19">
        <v>0</v>
      </c>
      <c r="M1850" s="19">
        <v>0</v>
      </c>
      <c r="N1850" s="19">
        <v>0</v>
      </c>
      <c r="O1850" s="19">
        <v>0</v>
      </c>
      <c r="P1850" s="66" t="s">
        <v>10500</v>
      </c>
    </row>
    <row r="1851" spans="1:16">
      <c r="A1851" s="98">
        <v>5407</v>
      </c>
      <c r="B1851" s="16" t="s">
        <v>400</v>
      </c>
      <c r="C1851" s="16" t="s">
        <v>70</v>
      </c>
      <c r="D1851" s="16" t="s">
        <v>6497</v>
      </c>
      <c r="E1851" s="18">
        <v>44286</v>
      </c>
      <c r="F1851" s="16" t="s">
        <v>1629</v>
      </c>
      <c r="G1851" s="19">
        <v>6494000</v>
      </c>
      <c r="H1851" s="19">
        <v>6494000</v>
      </c>
      <c r="I1851" s="19">
        <v>6494000</v>
      </c>
      <c r="J1851" s="19">
        <v>0</v>
      </c>
      <c r="K1851" s="19">
        <v>0</v>
      </c>
      <c r="L1851" s="19">
        <v>0</v>
      </c>
      <c r="M1851" s="19">
        <v>0</v>
      </c>
      <c r="N1851" s="19">
        <v>0</v>
      </c>
      <c r="O1851" s="19">
        <v>0</v>
      </c>
      <c r="P1851" s="66" t="s">
        <v>10500</v>
      </c>
    </row>
    <row r="1852" spans="1:16">
      <c r="A1852" s="98">
        <v>5408</v>
      </c>
      <c r="B1852" s="16" t="s">
        <v>400</v>
      </c>
      <c r="C1852" s="16" t="s">
        <v>70</v>
      </c>
      <c r="D1852" s="16" t="s">
        <v>6498</v>
      </c>
      <c r="E1852" s="18">
        <v>43735</v>
      </c>
      <c r="F1852" s="16" t="s">
        <v>1957</v>
      </c>
      <c r="G1852" s="19">
        <v>6280000</v>
      </c>
      <c r="H1852" s="19">
        <v>6280000</v>
      </c>
      <c r="I1852" s="19">
        <v>6280000</v>
      </c>
      <c r="J1852" s="19">
        <v>0</v>
      </c>
      <c r="K1852" s="19">
        <v>0</v>
      </c>
      <c r="L1852" s="19">
        <v>0</v>
      </c>
      <c r="M1852" s="19">
        <v>0</v>
      </c>
      <c r="N1852" s="19">
        <v>0</v>
      </c>
      <c r="O1852" s="19">
        <v>0</v>
      </c>
      <c r="P1852" s="66" t="s">
        <v>10500</v>
      </c>
    </row>
    <row r="1853" spans="1:16">
      <c r="A1853" s="98">
        <v>5409</v>
      </c>
      <c r="B1853" s="16" t="s">
        <v>400</v>
      </c>
      <c r="C1853" s="16" t="s">
        <v>70</v>
      </c>
      <c r="D1853" s="16" t="s">
        <v>6500</v>
      </c>
      <c r="E1853" s="18">
        <v>43734</v>
      </c>
      <c r="F1853" s="16" t="s">
        <v>5500</v>
      </c>
      <c r="G1853" s="19">
        <v>4983700</v>
      </c>
      <c r="H1853" s="19">
        <v>4983700</v>
      </c>
      <c r="I1853" s="19">
        <v>4983700</v>
      </c>
      <c r="J1853" s="19">
        <v>0</v>
      </c>
      <c r="K1853" s="19">
        <v>0</v>
      </c>
      <c r="L1853" s="19">
        <v>0</v>
      </c>
      <c r="M1853" s="19">
        <v>0</v>
      </c>
      <c r="N1853" s="19">
        <v>0</v>
      </c>
      <c r="O1853" s="19">
        <v>0</v>
      </c>
      <c r="P1853" s="66" t="s">
        <v>10500</v>
      </c>
    </row>
    <row r="1854" spans="1:16">
      <c r="A1854" s="98">
        <v>5410</v>
      </c>
      <c r="B1854" s="16" t="s">
        <v>400</v>
      </c>
      <c r="C1854" s="16" t="s">
        <v>70</v>
      </c>
      <c r="D1854" s="16" t="s">
        <v>6502</v>
      </c>
      <c r="E1854" s="18">
        <v>43797</v>
      </c>
      <c r="F1854" s="16" t="s">
        <v>5500</v>
      </c>
      <c r="G1854" s="19">
        <v>4983700</v>
      </c>
      <c r="H1854" s="19">
        <v>4983700</v>
      </c>
      <c r="I1854" s="19">
        <v>4983700</v>
      </c>
      <c r="J1854" s="19">
        <v>0</v>
      </c>
      <c r="K1854" s="19">
        <v>0</v>
      </c>
      <c r="L1854" s="19">
        <v>0</v>
      </c>
      <c r="M1854" s="19">
        <v>0</v>
      </c>
      <c r="N1854" s="19">
        <v>0</v>
      </c>
      <c r="O1854" s="19">
        <v>0</v>
      </c>
      <c r="P1854" s="66" t="s">
        <v>10500</v>
      </c>
    </row>
    <row r="1855" spans="1:16">
      <c r="A1855" s="98">
        <v>5411</v>
      </c>
      <c r="B1855" s="16" t="s">
        <v>400</v>
      </c>
      <c r="C1855" s="16" t="s">
        <v>70</v>
      </c>
      <c r="D1855" s="16" t="s">
        <v>6504</v>
      </c>
      <c r="E1855" s="18">
        <v>43797</v>
      </c>
      <c r="F1855" s="16" t="s">
        <v>5500</v>
      </c>
      <c r="G1855" s="19">
        <v>4948500</v>
      </c>
      <c r="H1855" s="19">
        <v>4948500</v>
      </c>
      <c r="I1855" s="19">
        <v>4948500</v>
      </c>
      <c r="J1855" s="19">
        <v>0</v>
      </c>
      <c r="K1855" s="19">
        <v>0</v>
      </c>
      <c r="L1855" s="19">
        <v>0</v>
      </c>
      <c r="M1855" s="19">
        <v>0</v>
      </c>
      <c r="N1855" s="19">
        <v>0</v>
      </c>
      <c r="O1855" s="19">
        <v>0</v>
      </c>
      <c r="P1855" s="66" t="s">
        <v>10500</v>
      </c>
    </row>
    <row r="1856" spans="1:16">
      <c r="A1856" s="98">
        <v>5412</v>
      </c>
      <c r="B1856" s="16" t="s">
        <v>400</v>
      </c>
      <c r="C1856" s="16" t="s">
        <v>70</v>
      </c>
      <c r="D1856" s="16" t="s">
        <v>6506</v>
      </c>
      <c r="E1856" s="18">
        <v>43797</v>
      </c>
      <c r="F1856" s="16" t="s">
        <v>6508</v>
      </c>
      <c r="G1856" s="19">
        <v>4224000</v>
      </c>
      <c r="H1856" s="19">
        <v>4224000</v>
      </c>
      <c r="I1856" s="19">
        <v>4224000</v>
      </c>
      <c r="J1856" s="19">
        <v>0</v>
      </c>
      <c r="K1856" s="19">
        <v>0</v>
      </c>
      <c r="L1856" s="19">
        <v>0</v>
      </c>
      <c r="M1856" s="19">
        <v>0</v>
      </c>
      <c r="N1856" s="19">
        <v>0</v>
      </c>
      <c r="O1856" s="19">
        <v>0</v>
      </c>
      <c r="P1856" s="66" t="s">
        <v>10500</v>
      </c>
    </row>
    <row r="1857" spans="1:16">
      <c r="A1857" s="98">
        <v>5413</v>
      </c>
      <c r="B1857" s="16" t="s">
        <v>400</v>
      </c>
      <c r="C1857" s="16" t="s">
        <v>70</v>
      </c>
      <c r="D1857" s="16" t="s">
        <v>6509</v>
      </c>
      <c r="E1857" s="18">
        <v>43733</v>
      </c>
      <c r="F1857" s="16" t="s">
        <v>5332</v>
      </c>
      <c r="G1857" s="19">
        <v>5195200</v>
      </c>
      <c r="H1857" s="19">
        <v>5195200</v>
      </c>
      <c r="I1857" s="19">
        <v>5195200</v>
      </c>
      <c r="J1857" s="19">
        <v>0</v>
      </c>
      <c r="K1857" s="19">
        <v>0</v>
      </c>
      <c r="L1857" s="19">
        <v>0</v>
      </c>
      <c r="M1857" s="19">
        <v>0</v>
      </c>
      <c r="N1857" s="19">
        <v>0</v>
      </c>
      <c r="O1857" s="19">
        <v>0</v>
      </c>
      <c r="P1857" s="66" t="s">
        <v>10500</v>
      </c>
    </row>
    <row r="1858" spans="1:16">
      <c r="A1858" s="98">
        <v>5414</v>
      </c>
      <c r="B1858" s="16" t="s">
        <v>400</v>
      </c>
      <c r="C1858" s="16" t="s">
        <v>70</v>
      </c>
      <c r="D1858" s="16" t="s">
        <v>6511</v>
      </c>
      <c r="E1858" s="18">
        <v>43738</v>
      </c>
      <c r="F1858" s="16" t="s">
        <v>5457</v>
      </c>
      <c r="G1858" s="19">
        <v>5194000</v>
      </c>
      <c r="H1858" s="19">
        <v>5194000</v>
      </c>
      <c r="I1858" s="19">
        <v>5194000</v>
      </c>
      <c r="J1858" s="19">
        <v>0</v>
      </c>
      <c r="K1858" s="19">
        <v>0</v>
      </c>
      <c r="L1858" s="19">
        <v>0</v>
      </c>
      <c r="M1858" s="19">
        <v>0</v>
      </c>
      <c r="N1858" s="19">
        <v>0</v>
      </c>
      <c r="O1858" s="19">
        <v>0</v>
      </c>
      <c r="P1858" s="66" t="s">
        <v>10500</v>
      </c>
    </row>
    <row r="1859" spans="1:16">
      <c r="A1859" s="98">
        <v>5415</v>
      </c>
      <c r="B1859" s="16" t="s">
        <v>400</v>
      </c>
      <c r="C1859" s="16" t="s">
        <v>70</v>
      </c>
      <c r="D1859" s="16" t="s">
        <v>6513</v>
      </c>
      <c r="E1859" s="18">
        <v>43733</v>
      </c>
      <c r="F1859" s="16" t="s">
        <v>4790</v>
      </c>
      <c r="G1859" s="19">
        <v>5632000</v>
      </c>
      <c r="H1859" s="19">
        <v>5632000</v>
      </c>
      <c r="I1859" s="19">
        <v>5632000</v>
      </c>
      <c r="J1859" s="19">
        <v>0</v>
      </c>
      <c r="K1859" s="19">
        <v>0</v>
      </c>
      <c r="L1859" s="19">
        <v>0</v>
      </c>
      <c r="M1859" s="19">
        <v>0</v>
      </c>
      <c r="N1859" s="19">
        <v>0</v>
      </c>
      <c r="O1859" s="19">
        <v>0</v>
      </c>
      <c r="P1859" s="66" t="s">
        <v>10500</v>
      </c>
    </row>
    <row r="1860" spans="1:16">
      <c r="A1860" s="98">
        <v>5416</v>
      </c>
      <c r="B1860" s="16" t="s">
        <v>400</v>
      </c>
      <c r="C1860" s="16" t="s">
        <v>70</v>
      </c>
      <c r="D1860" s="16" t="s">
        <v>6515</v>
      </c>
      <c r="E1860" s="18">
        <v>43733</v>
      </c>
      <c r="F1860" s="16" t="s">
        <v>6358</v>
      </c>
      <c r="G1860" s="19">
        <v>13308000</v>
      </c>
      <c r="H1860" s="19">
        <v>13308000</v>
      </c>
      <c r="I1860" s="19">
        <v>13308000</v>
      </c>
      <c r="J1860" s="19">
        <v>0</v>
      </c>
      <c r="K1860" s="19">
        <v>0</v>
      </c>
      <c r="L1860" s="19">
        <v>0</v>
      </c>
      <c r="M1860" s="19">
        <v>0</v>
      </c>
      <c r="N1860" s="19">
        <v>0</v>
      </c>
      <c r="O1860" s="19">
        <v>0</v>
      </c>
      <c r="P1860" s="66" t="s">
        <v>10500</v>
      </c>
    </row>
    <row r="1861" spans="1:16">
      <c r="A1861" s="98">
        <v>5417</v>
      </c>
      <c r="B1861" s="16" t="s">
        <v>400</v>
      </c>
      <c r="C1861" s="16" t="s">
        <v>70</v>
      </c>
      <c r="D1861" s="16" t="s">
        <v>6517</v>
      </c>
      <c r="E1861" s="18">
        <v>43756</v>
      </c>
      <c r="F1861" s="16" t="s">
        <v>5469</v>
      </c>
      <c r="G1861" s="19">
        <v>9307500</v>
      </c>
      <c r="H1861" s="19">
        <v>9307500</v>
      </c>
      <c r="I1861" s="19">
        <v>9307500</v>
      </c>
      <c r="J1861" s="19">
        <v>0</v>
      </c>
      <c r="K1861" s="19">
        <v>0</v>
      </c>
      <c r="L1861" s="19">
        <v>0</v>
      </c>
      <c r="M1861" s="19">
        <v>0</v>
      </c>
      <c r="N1861" s="19">
        <v>0</v>
      </c>
      <c r="O1861" s="19">
        <v>0</v>
      </c>
      <c r="P1861" s="66" t="s">
        <v>10500</v>
      </c>
    </row>
    <row r="1862" spans="1:16">
      <c r="A1862" s="98">
        <v>5418</v>
      </c>
      <c r="B1862" s="16" t="s">
        <v>400</v>
      </c>
      <c r="C1862" s="16" t="s">
        <v>70</v>
      </c>
      <c r="D1862" s="16" t="s">
        <v>6519</v>
      </c>
      <c r="E1862" s="18">
        <v>43712</v>
      </c>
      <c r="F1862" s="16" t="s">
        <v>2241</v>
      </c>
      <c r="G1862" s="19">
        <v>8139496</v>
      </c>
      <c r="H1862" s="19">
        <v>8139496</v>
      </c>
      <c r="I1862" s="19">
        <v>8139496</v>
      </c>
      <c r="J1862" s="19">
        <v>0</v>
      </c>
      <c r="K1862" s="19">
        <v>0</v>
      </c>
      <c r="L1862" s="19">
        <v>0</v>
      </c>
      <c r="M1862" s="19">
        <v>0</v>
      </c>
      <c r="N1862" s="19">
        <v>0</v>
      </c>
      <c r="O1862" s="19">
        <v>0</v>
      </c>
      <c r="P1862" s="66" t="s">
        <v>10500</v>
      </c>
    </row>
    <row r="1863" spans="1:16">
      <c r="A1863" s="98">
        <v>5419</v>
      </c>
      <c r="B1863" s="16" t="s">
        <v>400</v>
      </c>
      <c r="C1863" s="16" t="s">
        <v>70</v>
      </c>
      <c r="D1863" s="16" t="s">
        <v>6520</v>
      </c>
      <c r="E1863" s="18">
        <v>44384</v>
      </c>
      <c r="F1863" s="16" t="s">
        <v>5211</v>
      </c>
      <c r="G1863" s="19">
        <v>18898693</v>
      </c>
      <c r="H1863" s="19">
        <v>18898693</v>
      </c>
      <c r="I1863" s="19">
        <v>18898693</v>
      </c>
      <c r="J1863" s="19">
        <v>0</v>
      </c>
      <c r="K1863" s="19">
        <v>0</v>
      </c>
      <c r="L1863" s="19">
        <v>0</v>
      </c>
      <c r="M1863" s="19">
        <v>0</v>
      </c>
      <c r="N1863" s="19">
        <v>0</v>
      </c>
      <c r="O1863" s="19">
        <v>0</v>
      </c>
      <c r="P1863" s="66" t="s">
        <v>10500</v>
      </c>
    </row>
    <row r="1864" spans="1:16">
      <c r="A1864" s="98">
        <v>5420</v>
      </c>
      <c r="B1864" s="16" t="s">
        <v>400</v>
      </c>
      <c r="C1864" s="16" t="s">
        <v>70</v>
      </c>
      <c r="D1864" s="16" t="s">
        <v>6521</v>
      </c>
      <c r="E1864" s="18">
        <v>43739</v>
      </c>
      <c r="F1864" s="16" t="s">
        <v>5470</v>
      </c>
      <c r="G1864" s="19">
        <v>8379000</v>
      </c>
      <c r="H1864" s="19">
        <v>8379000</v>
      </c>
      <c r="I1864" s="19">
        <v>8379000</v>
      </c>
      <c r="J1864" s="19">
        <v>0</v>
      </c>
      <c r="K1864" s="19">
        <v>0</v>
      </c>
      <c r="L1864" s="19">
        <v>0</v>
      </c>
      <c r="M1864" s="19">
        <v>0</v>
      </c>
      <c r="N1864" s="19">
        <v>0</v>
      </c>
      <c r="O1864" s="19">
        <v>0</v>
      </c>
      <c r="P1864" s="66" t="s">
        <v>10500</v>
      </c>
    </row>
    <row r="1865" spans="1:16">
      <c r="A1865" s="98">
        <v>5421</v>
      </c>
      <c r="B1865" s="16" t="s">
        <v>400</v>
      </c>
      <c r="C1865" s="16" t="s">
        <v>70</v>
      </c>
      <c r="D1865" s="16" t="s">
        <v>6523</v>
      </c>
      <c r="E1865" s="18">
        <v>43777</v>
      </c>
      <c r="F1865" s="16" t="s">
        <v>5501</v>
      </c>
      <c r="G1865" s="19">
        <v>9568500</v>
      </c>
      <c r="H1865" s="19">
        <v>9568500</v>
      </c>
      <c r="I1865" s="19">
        <v>9568500</v>
      </c>
      <c r="J1865" s="19">
        <v>0</v>
      </c>
      <c r="K1865" s="19">
        <v>0</v>
      </c>
      <c r="L1865" s="19">
        <v>0</v>
      </c>
      <c r="M1865" s="19">
        <v>0</v>
      </c>
      <c r="N1865" s="19">
        <v>0</v>
      </c>
      <c r="O1865" s="19">
        <v>0</v>
      </c>
      <c r="P1865" s="66" t="s">
        <v>10500</v>
      </c>
    </row>
    <row r="1866" spans="1:16">
      <c r="A1866" s="98">
        <v>5422</v>
      </c>
      <c r="B1866" s="16" t="s">
        <v>400</v>
      </c>
      <c r="C1866" s="16" t="s">
        <v>70</v>
      </c>
      <c r="D1866" s="16" t="s">
        <v>6525</v>
      </c>
      <c r="E1866" s="18">
        <v>43777</v>
      </c>
      <c r="F1866" s="16" t="s">
        <v>5472</v>
      </c>
      <c r="G1866" s="19">
        <v>9568500</v>
      </c>
      <c r="H1866" s="19">
        <v>9568500</v>
      </c>
      <c r="I1866" s="19">
        <v>9568500</v>
      </c>
      <c r="J1866" s="19">
        <v>0</v>
      </c>
      <c r="K1866" s="19">
        <v>0</v>
      </c>
      <c r="L1866" s="19">
        <v>0</v>
      </c>
      <c r="M1866" s="19">
        <v>0</v>
      </c>
      <c r="N1866" s="19">
        <v>0</v>
      </c>
      <c r="O1866" s="19">
        <v>0</v>
      </c>
      <c r="P1866" s="66" t="s">
        <v>10500</v>
      </c>
    </row>
    <row r="1867" spans="1:16">
      <c r="A1867" s="98">
        <v>5423</v>
      </c>
      <c r="B1867" s="16" t="s">
        <v>400</v>
      </c>
      <c r="C1867" s="16" t="s">
        <v>70</v>
      </c>
      <c r="D1867" s="16" t="s">
        <v>6527</v>
      </c>
      <c r="E1867" s="18">
        <v>44460</v>
      </c>
      <c r="F1867" s="16" t="s">
        <v>6529</v>
      </c>
      <c r="G1867" s="19">
        <v>12942333</v>
      </c>
      <c r="H1867" s="19">
        <v>12942333</v>
      </c>
      <c r="I1867" s="19">
        <v>12942333</v>
      </c>
      <c r="J1867" s="19">
        <v>0</v>
      </c>
      <c r="K1867" s="19">
        <v>0</v>
      </c>
      <c r="L1867" s="19">
        <v>0</v>
      </c>
      <c r="M1867" s="19">
        <v>0</v>
      </c>
      <c r="N1867" s="19">
        <v>0</v>
      </c>
      <c r="O1867" s="19">
        <v>0</v>
      </c>
      <c r="P1867" s="66" t="s">
        <v>10500</v>
      </c>
    </row>
    <row r="1868" spans="1:16">
      <c r="A1868" s="98">
        <v>5424</v>
      </c>
      <c r="B1868" s="16" t="s">
        <v>400</v>
      </c>
      <c r="C1868" s="16" t="s">
        <v>70</v>
      </c>
      <c r="D1868" s="16" t="s">
        <v>6530</v>
      </c>
      <c r="E1868" s="18">
        <v>44603</v>
      </c>
      <c r="F1868" s="16" t="s">
        <v>6529</v>
      </c>
      <c r="G1868" s="19">
        <v>12968166</v>
      </c>
      <c r="H1868" s="19">
        <v>12968166</v>
      </c>
      <c r="I1868" s="19">
        <v>12968166</v>
      </c>
      <c r="J1868" s="19">
        <v>0</v>
      </c>
      <c r="K1868" s="19">
        <v>0</v>
      </c>
      <c r="L1868" s="19">
        <v>0</v>
      </c>
      <c r="M1868" s="19">
        <v>0</v>
      </c>
      <c r="N1868" s="19">
        <v>0</v>
      </c>
      <c r="O1868" s="19">
        <v>0</v>
      </c>
      <c r="P1868" s="66" t="s">
        <v>10500</v>
      </c>
    </row>
    <row r="1869" spans="1:16">
      <c r="A1869" s="98">
        <v>5425</v>
      </c>
      <c r="B1869" s="16" t="s">
        <v>400</v>
      </c>
      <c r="C1869" s="16" t="s">
        <v>70</v>
      </c>
      <c r="D1869" s="16" t="s">
        <v>6531</v>
      </c>
      <c r="E1869" s="18">
        <v>44895</v>
      </c>
      <c r="F1869" s="16" t="s">
        <v>5156</v>
      </c>
      <c r="G1869" s="19">
        <v>7993011</v>
      </c>
      <c r="H1869" s="19">
        <v>7993011</v>
      </c>
      <c r="I1869" s="19">
        <v>7993011</v>
      </c>
      <c r="J1869" s="19">
        <v>0</v>
      </c>
      <c r="K1869" s="19">
        <v>0</v>
      </c>
      <c r="L1869" s="19">
        <v>0</v>
      </c>
      <c r="M1869" s="19">
        <v>0</v>
      </c>
      <c r="N1869" s="19">
        <v>0</v>
      </c>
      <c r="O1869" s="19">
        <v>0</v>
      </c>
      <c r="P1869" s="66" t="s">
        <v>10500</v>
      </c>
    </row>
    <row r="1870" spans="1:16">
      <c r="A1870" s="98">
        <v>5426</v>
      </c>
      <c r="B1870" s="16" t="s">
        <v>400</v>
      </c>
      <c r="C1870" s="16" t="s">
        <v>70</v>
      </c>
      <c r="D1870" s="16" t="s">
        <v>6533</v>
      </c>
      <c r="E1870" s="18">
        <v>44927</v>
      </c>
      <c r="F1870" s="16" t="s">
        <v>3221</v>
      </c>
      <c r="G1870" s="19">
        <v>9609900</v>
      </c>
      <c r="H1870" s="19">
        <v>9609900</v>
      </c>
      <c r="I1870" s="19">
        <v>9609900</v>
      </c>
      <c r="J1870" s="19">
        <v>0</v>
      </c>
      <c r="K1870" s="19">
        <v>0</v>
      </c>
      <c r="L1870" s="19">
        <v>0</v>
      </c>
      <c r="M1870" s="19">
        <v>0</v>
      </c>
      <c r="N1870" s="19">
        <v>0</v>
      </c>
      <c r="O1870" s="19">
        <v>0</v>
      </c>
      <c r="P1870" s="66" t="s">
        <v>10500</v>
      </c>
    </row>
    <row r="1871" spans="1:16">
      <c r="A1871" s="98">
        <v>5427</v>
      </c>
      <c r="B1871" s="16" t="s">
        <v>400</v>
      </c>
      <c r="C1871" s="16" t="s">
        <v>70</v>
      </c>
      <c r="D1871" s="16" t="s">
        <v>6535</v>
      </c>
      <c r="E1871" s="18">
        <v>45094</v>
      </c>
      <c r="F1871" s="16" t="s">
        <v>4269</v>
      </c>
      <c r="G1871" s="19">
        <v>26126000</v>
      </c>
      <c r="H1871" s="19">
        <v>26126000</v>
      </c>
      <c r="I1871" s="19">
        <v>26126000</v>
      </c>
      <c r="J1871" s="19">
        <v>0</v>
      </c>
      <c r="K1871" s="19">
        <v>0</v>
      </c>
      <c r="L1871" s="19">
        <v>0</v>
      </c>
      <c r="M1871" s="19">
        <v>0</v>
      </c>
      <c r="N1871" s="19">
        <v>0</v>
      </c>
      <c r="O1871" s="19">
        <v>0</v>
      </c>
      <c r="P1871" s="66" t="s">
        <v>10500</v>
      </c>
    </row>
    <row r="1872" spans="1:16">
      <c r="A1872" s="98">
        <v>5428</v>
      </c>
      <c r="B1872" s="16" t="s">
        <v>400</v>
      </c>
      <c r="C1872" s="16" t="s">
        <v>70</v>
      </c>
      <c r="D1872" s="16" t="s">
        <v>6537</v>
      </c>
      <c r="E1872" s="18">
        <v>43734</v>
      </c>
      <c r="F1872" s="16" t="s">
        <v>2062</v>
      </c>
      <c r="G1872" s="19">
        <v>6300000</v>
      </c>
      <c r="H1872" s="19">
        <v>6300000</v>
      </c>
      <c r="I1872" s="19">
        <v>6300000</v>
      </c>
      <c r="J1872" s="19">
        <v>0</v>
      </c>
      <c r="K1872" s="19">
        <v>0</v>
      </c>
      <c r="L1872" s="19">
        <v>0</v>
      </c>
      <c r="M1872" s="19">
        <v>0</v>
      </c>
      <c r="N1872" s="19">
        <v>0</v>
      </c>
      <c r="O1872" s="19">
        <v>0</v>
      </c>
      <c r="P1872" s="66" t="s">
        <v>10500</v>
      </c>
    </row>
    <row r="1873" spans="1:16">
      <c r="A1873" s="98">
        <v>5429</v>
      </c>
      <c r="B1873" s="16" t="s">
        <v>400</v>
      </c>
      <c r="C1873" s="16" t="s">
        <v>70</v>
      </c>
      <c r="D1873" s="16" t="s">
        <v>6539</v>
      </c>
      <c r="E1873" s="18">
        <v>44739</v>
      </c>
      <c r="F1873" s="16" t="s">
        <v>5151</v>
      </c>
      <c r="G1873" s="19">
        <v>10130000</v>
      </c>
      <c r="H1873" s="19">
        <v>10130000</v>
      </c>
      <c r="I1873" s="19">
        <v>10130000</v>
      </c>
      <c r="J1873" s="19">
        <v>0</v>
      </c>
      <c r="K1873" s="19">
        <v>0</v>
      </c>
      <c r="L1873" s="19">
        <v>0</v>
      </c>
      <c r="M1873" s="19">
        <v>0</v>
      </c>
      <c r="N1873" s="19">
        <v>0</v>
      </c>
      <c r="O1873" s="19">
        <v>0</v>
      </c>
      <c r="P1873" s="66" t="s">
        <v>10500</v>
      </c>
    </row>
    <row r="1874" spans="1:16">
      <c r="A1874" s="98">
        <v>5430</v>
      </c>
      <c r="B1874" s="16" t="s">
        <v>400</v>
      </c>
      <c r="C1874" s="16" t="s">
        <v>70</v>
      </c>
      <c r="D1874" s="16" t="s">
        <v>6541</v>
      </c>
      <c r="E1874" s="18">
        <v>43733</v>
      </c>
      <c r="F1874" s="16" t="s">
        <v>5475</v>
      </c>
      <c r="G1874" s="19">
        <v>6112000</v>
      </c>
      <c r="H1874" s="19">
        <v>6112000</v>
      </c>
      <c r="I1874" s="19">
        <v>6112000</v>
      </c>
      <c r="J1874" s="19">
        <v>0</v>
      </c>
      <c r="K1874" s="19">
        <v>0</v>
      </c>
      <c r="L1874" s="19">
        <v>0</v>
      </c>
      <c r="M1874" s="19">
        <v>0</v>
      </c>
      <c r="N1874" s="19">
        <v>0</v>
      </c>
      <c r="O1874" s="19">
        <v>0</v>
      </c>
      <c r="P1874" s="66" t="s">
        <v>10500</v>
      </c>
    </row>
    <row r="1875" spans="1:16">
      <c r="A1875" s="98">
        <v>5431</v>
      </c>
      <c r="B1875" s="16" t="s">
        <v>400</v>
      </c>
      <c r="C1875" s="16" t="s">
        <v>70</v>
      </c>
      <c r="D1875" s="16" t="s">
        <v>6543</v>
      </c>
      <c r="E1875" s="18">
        <v>43735</v>
      </c>
      <c r="F1875" s="16" t="s">
        <v>6545</v>
      </c>
      <c r="G1875" s="19">
        <v>6400000</v>
      </c>
      <c r="H1875" s="19">
        <v>6400000</v>
      </c>
      <c r="I1875" s="19">
        <v>6400000</v>
      </c>
      <c r="J1875" s="19">
        <v>0</v>
      </c>
      <c r="K1875" s="19">
        <v>0</v>
      </c>
      <c r="L1875" s="19">
        <v>0</v>
      </c>
      <c r="M1875" s="19">
        <v>0</v>
      </c>
      <c r="N1875" s="19">
        <v>0</v>
      </c>
      <c r="O1875" s="19">
        <v>0</v>
      </c>
      <c r="P1875" s="66" t="s">
        <v>10500</v>
      </c>
    </row>
    <row r="1876" spans="1:16">
      <c r="A1876" s="98">
        <v>5432</v>
      </c>
      <c r="B1876" s="16" t="s">
        <v>400</v>
      </c>
      <c r="C1876" s="16" t="s">
        <v>70</v>
      </c>
      <c r="D1876" s="16" t="s">
        <v>6546</v>
      </c>
      <c r="E1876" s="18">
        <v>43777</v>
      </c>
      <c r="F1876" s="16" t="s">
        <v>6548</v>
      </c>
      <c r="G1876" s="19">
        <v>5912600</v>
      </c>
      <c r="H1876" s="19">
        <v>5912600</v>
      </c>
      <c r="I1876" s="19">
        <v>5912600</v>
      </c>
      <c r="J1876" s="19">
        <v>0</v>
      </c>
      <c r="K1876" s="19">
        <v>0</v>
      </c>
      <c r="L1876" s="19">
        <v>0</v>
      </c>
      <c r="M1876" s="19">
        <v>0</v>
      </c>
      <c r="N1876" s="19">
        <v>0</v>
      </c>
      <c r="O1876" s="19">
        <v>0</v>
      </c>
      <c r="P1876" s="66" t="s">
        <v>10500</v>
      </c>
    </row>
    <row r="1877" spans="1:16">
      <c r="A1877" s="98">
        <v>5433</v>
      </c>
      <c r="B1877" s="16" t="s">
        <v>400</v>
      </c>
      <c r="C1877" s="16" t="s">
        <v>70</v>
      </c>
      <c r="D1877" s="16" t="s">
        <v>6549</v>
      </c>
      <c r="E1877" s="18">
        <v>43735</v>
      </c>
      <c r="F1877" s="16" t="s">
        <v>6551</v>
      </c>
      <c r="G1877" s="19">
        <v>5400000</v>
      </c>
      <c r="H1877" s="19">
        <v>5400000</v>
      </c>
      <c r="I1877" s="19">
        <v>5400000</v>
      </c>
      <c r="J1877" s="19">
        <v>0</v>
      </c>
      <c r="K1877" s="19">
        <v>0</v>
      </c>
      <c r="L1877" s="19">
        <v>0</v>
      </c>
      <c r="M1877" s="19">
        <v>0</v>
      </c>
      <c r="N1877" s="19">
        <v>0</v>
      </c>
      <c r="O1877" s="19">
        <v>0</v>
      </c>
      <c r="P1877" s="66" t="s">
        <v>10500</v>
      </c>
    </row>
    <row r="1878" spans="1:16">
      <c r="A1878" s="98">
        <v>5434</v>
      </c>
      <c r="B1878" s="16" t="s">
        <v>400</v>
      </c>
      <c r="C1878" s="16" t="s">
        <v>70</v>
      </c>
      <c r="D1878" s="16" t="s">
        <v>6552</v>
      </c>
      <c r="E1878" s="18">
        <v>43777</v>
      </c>
      <c r="F1878" s="16" t="s">
        <v>5474</v>
      </c>
      <c r="G1878" s="19">
        <v>6195200</v>
      </c>
      <c r="H1878" s="19">
        <v>6195200</v>
      </c>
      <c r="I1878" s="19">
        <v>6195200</v>
      </c>
      <c r="J1878" s="19">
        <v>0</v>
      </c>
      <c r="K1878" s="19">
        <v>0</v>
      </c>
      <c r="L1878" s="19">
        <v>0</v>
      </c>
      <c r="M1878" s="19">
        <v>0</v>
      </c>
      <c r="N1878" s="19">
        <v>0</v>
      </c>
      <c r="O1878" s="19">
        <v>0</v>
      </c>
      <c r="P1878" s="66" t="s">
        <v>10500</v>
      </c>
    </row>
    <row r="1879" spans="1:16">
      <c r="A1879" s="98">
        <v>5435</v>
      </c>
      <c r="B1879" s="16" t="s">
        <v>400</v>
      </c>
      <c r="C1879" s="16" t="s">
        <v>70</v>
      </c>
      <c r="D1879" s="16" t="s">
        <v>6554</v>
      </c>
      <c r="E1879" s="18">
        <v>43738</v>
      </c>
      <c r="F1879" s="16" t="s">
        <v>5484</v>
      </c>
      <c r="G1879" s="19">
        <v>5632000</v>
      </c>
      <c r="H1879" s="19">
        <v>5632000</v>
      </c>
      <c r="I1879" s="19">
        <v>5632000</v>
      </c>
      <c r="J1879" s="19">
        <v>0</v>
      </c>
      <c r="K1879" s="19">
        <v>0</v>
      </c>
      <c r="L1879" s="19">
        <v>0</v>
      </c>
      <c r="M1879" s="19">
        <v>0</v>
      </c>
      <c r="N1879" s="19">
        <v>0</v>
      </c>
      <c r="O1879" s="19">
        <v>0</v>
      </c>
      <c r="P1879" s="66" t="s">
        <v>10500</v>
      </c>
    </row>
    <row r="1880" spans="1:16">
      <c r="A1880" s="98">
        <v>5436</v>
      </c>
      <c r="B1880" s="16" t="s">
        <v>400</v>
      </c>
      <c r="C1880" s="16" t="s">
        <v>70</v>
      </c>
      <c r="D1880" s="16" t="s">
        <v>6556</v>
      </c>
      <c r="E1880" s="18">
        <v>43734</v>
      </c>
      <c r="F1880" s="16" t="s">
        <v>5449</v>
      </c>
      <c r="G1880" s="19">
        <v>5808000</v>
      </c>
      <c r="H1880" s="19">
        <v>5808000</v>
      </c>
      <c r="I1880" s="19">
        <v>5808000</v>
      </c>
      <c r="J1880" s="19">
        <v>0</v>
      </c>
      <c r="K1880" s="19">
        <v>0</v>
      </c>
      <c r="L1880" s="19">
        <v>0</v>
      </c>
      <c r="M1880" s="19">
        <v>0</v>
      </c>
      <c r="N1880" s="19">
        <v>0</v>
      </c>
      <c r="O1880" s="19">
        <v>0</v>
      </c>
      <c r="P1880" s="66" t="s">
        <v>10500</v>
      </c>
    </row>
    <row r="1881" spans="1:16">
      <c r="A1881" s="98">
        <v>5437</v>
      </c>
      <c r="B1881" s="16" t="s">
        <v>400</v>
      </c>
      <c r="C1881" s="16" t="s">
        <v>70</v>
      </c>
      <c r="D1881" s="16" t="s">
        <v>6558</v>
      </c>
      <c r="E1881" s="18">
        <v>43733</v>
      </c>
      <c r="F1881" s="16" t="s">
        <v>3152</v>
      </c>
      <c r="G1881" s="19">
        <v>16584000</v>
      </c>
      <c r="H1881" s="19">
        <v>16584000</v>
      </c>
      <c r="I1881" s="19">
        <v>16584000</v>
      </c>
      <c r="J1881" s="19">
        <v>0</v>
      </c>
      <c r="K1881" s="19">
        <v>0</v>
      </c>
      <c r="L1881" s="19">
        <v>0</v>
      </c>
      <c r="M1881" s="19">
        <v>0</v>
      </c>
      <c r="N1881" s="19">
        <v>0</v>
      </c>
      <c r="O1881" s="19">
        <v>0</v>
      </c>
      <c r="P1881" s="66" t="s">
        <v>10500</v>
      </c>
    </row>
    <row r="1882" spans="1:16">
      <c r="A1882" s="98">
        <v>5438</v>
      </c>
      <c r="B1882" s="16" t="s">
        <v>400</v>
      </c>
      <c r="C1882" s="16" t="s">
        <v>70</v>
      </c>
      <c r="D1882" s="16" t="s">
        <v>6559</v>
      </c>
      <c r="E1882" s="18">
        <v>43754</v>
      </c>
      <c r="F1882" s="16" t="s">
        <v>6561</v>
      </c>
      <c r="G1882" s="19">
        <v>7860000</v>
      </c>
      <c r="H1882" s="19">
        <v>7860000</v>
      </c>
      <c r="I1882" s="19">
        <v>7860000</v>
      </c>
      <c r="J1882" s="19">
        <v>0</v>
      </c>
      <c r="K1882" s="19">
        <v>0</v>
      </c>
      <c r="L1882" s="19">
        <v>0</v>
      </c>
      <c r="M1882" s="19">
        <v>0</v>
      </c>
      <c r="N1882" s="19">
        <v>0</v>
      </c>
      <c r="O1882" s="19">
        <v>0</v>
      </c>
      <c r="P1882" s="66" t="s">
        <v>10500</v>
      </c>
    </row>
    <row r="1883" spans="1:16">
      <c r="A1883" s="98">
        <v>5439</v>
      </c>
      <c r="B1883" s="16" t="s">
        <v>400</v>
      </c>
      <c r="C1883" s="16" t="s">
        <v>70</v>
      </c>
      <c r="D1883" s="16" t="s">
        <v>6562</v>
      </c>
      <c r="E1883" s="18">
        <v>43756</v>
      </c>
      <c r="F1883" s="16" t="s">
        <v>2894</v>
      </c>
      <c r="G1883" s="19">
        <v>6900000</v>
      </c>
      <c r="H1883" s="19">
        <v>6900000</v>
      </c>
      <c r="I1883" s="19">
        <v>6900000</v>
      </c>
      <c r="J1883" s="19">
        <v>0</v>
      </c>
      <c r="K1883" s="19">
        <v>0</v>
      </c>
      <c r="L1883" s="19">
        <v>0</v>
      </c>
      <c r="M1883" s="19">
        <v>0</v>
      </c>
      <c r="N1883" s="19">
        <v>0</v>
      </c>
      <c r="O1883" s="19">
        <v>0</v>
      </c>
      <c r="P1883" s="66" t="s">
        <v>10500</v>
      </c>
    </row>
    <row r="1884" spans="1:16">
      <c r="A1884" s="98">
        <v>5440</v>
      </c>
      <c r="B1884" s="16" t="s">
        <v>400</v>
      </c>
      <c r="C1884" s="16" t="s">
        <v>70</v>
      </c>
      <c r="D1884" s="16" t="s">
        <v>6564</v>
      </c>
      <c r="E1884" s="18">
        <v>43733</v>
      </c>
      <c r="F1884" s="16" t="s">
        <v>6358</v>
      </c>
      <c r="G1884" s="19">
        <v>13353000</v>
      </c>
      <c r="H1884" s="19">
        <v>13353000</v>
      </c>
      <c r="I1884" s="19">
        <v>13353000</v>
      </c>
      <c r="J1884" s="19">
        <v>0</v>
      </c>
      <c r="K1884" s="19">
        <v>0</v>
      </c>
      <c r="L1884" s="19">
        <v>0</v>
      </c>
      <c r="M1884" s="19">
        <v>0</v>
      </c>
      <c r="N1884" s="19">
        <v>0</v>
      </c>
      <c r="O1884" s="19">
        <v>0</v>
      </c>
      <c r="P1884" s="66" t="s">
        <v>10500</v>
      </c>
    </row>
    <row r="1885" spans="1:16">
      <c r="A1885" s="98">
        <v>5441</v>
      </c>
      <c r="B1885" s="16" t="s">
        <v>400</v>
      </c>
      <c r="C1885" s="16" t="s">
        <v>70</v>
      </c>
      <c r="D1885" s="16" t="s">
        <v>6566</v>
      </c>
      <c r="E1885" s="18">
        <v>43735</v>
      </c>
      <c r="F1885" s="16" t="s">
        <v>6551</v>
      </c>
      <c r="G1885" s="19">
        <v>9300000</v>
      </c>
      <c r="H1885" s="19">
        <v>9300000</v>
      </c>
      <c r="I1885" s="19">
        <v>9300000</v>
      </c>
      <c r="J1885" s="19">
        <v>0</v>
      </c>
      <c r="K1885" s="19">
        <v>0</v>
      </c>
      <c r="L1885" s="19">
        <v>0</v>
      </c>
      <c r="M1885" s="19">
        <v>0</v>
      </c>
      <c r="N1885" s="19">
        <v>0</v>
      </c>
      <c r="O1885" s="19">
        <v>0</v>
      </c>
      <c r="P1885" s="66" t="s">
        <v>10500</v>
      </c>
    </row>
    <row r="1886" spans="1:16">
      <c r="A1886" s="98">
        <v>5442</v>
      </c>
      <c r="B1886" s="16" t="s">
        <v>400</v>
      </c>
      <c r="C1886" s="16" t="s">
        <v>70</v>
      </c>
      <c r="D1886" s="16" t="s">
        <v>6567</v>
      </c>
      <c r="E1886" s="18">
        <v>44170</v>
      </c>
      <c r="F1886" s="16" t="s">
        <v>6358</v>
      </c>
      <c r="G1886" s="19">
        <v>6972000</v>
      </c>
      <c r="H1886" s="19">
        <v>6972000</v>
      </c>
      <c r="I1886" s="19">
        <v>6972000</v>
      </c>
      <c r="J1886" s="19">
        <v>0</v>
      </c>
      <c r="K1886" s="19">
        <v>0</v>
      </c>
      <c r="L1886" s="19">
        <v>0</v>
      </c>
      <c r="M1886" s="19">
        <v>0</v>
      </c>
      <c r="N1886" s="19">
        <v>0</v>
      </c>
      <c r="O1886" s="19">
        <v>0</v>
      </c>
      <c r="P1886" s="66" t="s">
        <v>10500</v>
      </c>
    </row>
    <row r="1887" spans="1:16">
      <c r="A1887" s="98">
        <v>5443</v>
      </c>
      <c r="B1887" s="16" t="s">
        <v>400</v>
      </c>
      <c r="C1887" s="16" t="s">
        <v>70</v>
      </c>
      <c r="D1887" s="16" t="s">
        <v>6569</v>
      </c>
      <c r="E1887" s="18">
        <v>44630</v>
      </c>
      <c r="F1887" s="16" t="s">
        <v>5104</v>
      </c>
      <c r="G1887" s="19">
        <v>7100000</v>
      </c>
      <c r="H1887" s="19">
        <v>7100000</v>
      </c>
      <c r="I1887" s="19">
        <v>7100000</v>
      </c>
      <c r="J1887" s="19">
        <v>0</v>
      </c>
      <c r="K1887" s="19">
        <v>0</v>
      </c>
      <c r="L1887" s="19">
        <v>0</v>
      </c>
      <c r="M1887" s="19">
        <v>0</v>
      </c>
      <c r="N1887" s="19">
        <v>0</v>
      </c>
      <c r="O1887" s="19">
        <v>0</v>
      </c>
      <c r="P1887" s="66" t="s">
        <v>10500</v>
      </c>
    </row>
    <row r="1888" spans="1:16">
      <c r="A1888" s="98">
        <v>5444</v>
      </c>
      <c r="B1888" s="16" t="s">
        <v>400</v>
      </c>
      <c r="C1888" s="16" t="s">
        <v>70</v>
      </c>
      <c r="D1888" s="16" t="s">
        <v>6571</v>
      </c>
      <c r="E1888" s="18">
        <v>44785</v>
      </c>
      <c r="F1888" s="16" t="s">
        <v>3001</v>
      </c>
      <c r="G1888" s="19">
        <v>10336384</v>
      </c>
      <c r="H1888" s="19">
        <v>10336384</v>
      </c>
      <c r="I1888" s="19">
        <v>10336384</v>
      </c>
      <c r="J1888" s="19">
        <v>0</v>
      </c>
      <c r="K1888" s="19">
        <v>0</v>
      </c>
      <c r="L1888" s="19">
        <v>0</v>
      </c>
      <c r="M1888" s="19">
        <v>0</v>
      </c>
      <c r="N1888" s="19">
        <v>0</v>
      </c>
      <c r="O1888" s="19">
        <v>0</v>
      </c>
      <c r="P1888" s="66" t="s">
        <v>10500</v>
      </c>
    </row>
    <row r="1889" spans="1:16">
      <c r="A1889" s="98">
        <v>5445</v>
      </c>
      <c r="B1889" s="16" t="s">
        <v>400</v>
      </c>
      <c r="C1889" s="16" t="s">
        <v>70</v>
      </c>
      <c r="D1889" s="16" t="s">
        <v>6573</v>
      </c>
      <c r="E1889" s="18">
        <v>44762</v>
      </c>
      <c r="F1889" s="16" t="s">
        <v>5373</v>
      </c>
      <c r="G1889" s="19">
        <v>5300000</v>
      </c>
      <c r="H1889" s="19">
        <v>5300000</v>
      </c>
      <c r="I1889" s="19">
        <v>5300000</v>
      </c>
      <c r="J1889" s="19">
        <v>0</v>
      </c>
      <c r="K1889" s="19">
        <v>0</v>
      </c>
      <c r="L1889" s="19">
        <v>0</v>
      </c>
      <c r="M1889" s="19">
        <v>0</v>
      </c>
      <c r="N1889" s="19">
        <v>0</v>
      </c>
      <c r="O1889" s="19">
        <v>0</v>
      </c>
      <c r="P1889" s="66" t="s">
        <v>10500</v>
      </c>
    </row>
    <row r="1890" spans="1:16">
      <c r="A1890" s="98">
        <v>5446</v>
      </c>
      <c r="B1890" s="16" t="s">
        <v>400</v>
      </c>
      <c r="C1890" s="16" t="s">
        <v>70</v>
      </c>
      <c r="D1890" s="16" t="s">
        <v>6575</v>
      </c>
      <c r="E1890" s="18">
        <v>44271</v>
      </c>
      <c r="F1890" s="16" t="s">
        <v>2454</v>
      </c>
      <c r="G1890" s="19">
        <v>5225000</v>
      </c>
      <c r="H1890" s="19">
        <v>5225000</v>
      </c>
      <c r="I1890" s="19">
        <v>5225000</v>
      </c>
      <c r="J1890" s="19">
        <v>0</v>
      </c>
      <c r="K1890" s="19">
        <v>0</v>
      </c>
      <c r="L1890" s="19">
        <v>0</v>
      </c>
      <c r="M1890" s="19">
        <v>0</v>
      </c>
      <c r="N1890" s="19">
        <v>0</v>
      </c>
      <c r="O1890" s="19">
        <v>0</v>
      </c>
      <c r="P1890" s="66" t="s">
        <v>10500</v>
      </c>
    </row>
    <row r="1891" spans="1:16">
      <c r="A1891" s="98">
        <v>5447</v>
      </c>
      <c r="B1891" s="16" t="s">
        <v>400</v>
      </c>
      <c r="C1891" s="16" t="s">
        <v>70</v>
      </c>
      <c r="D1891" s="16" t="s">
        <v>6577</v>
      </c>
      <c r="E1891" s="18">
        <v>43742</v>
      </c>
      <c r="F1891" s="16" t="s">
        <v>2894</v>
      </c>
      <c r="G1891" s="19">
        <v>5500000</v>
      </c>
      <c r="H1891" s="19">
        <v>5500000</v>
      </c>
      <c r="I1891" s="19">
        <v>5500000</v>
      </c>
      <c r="J1891" s="19">
        <v>0</v>
      </c>
      <c r="K1891" s="19">
        <v>0</v>
      </c>
      <c r="L1891" s="19">
        <v>0</v>
      </c>
      <c r="M1891" s="19">
        <v>0</v>
      </c>
      <c r="N1891" s="19">
        <v>0</v>
      </c>
      <c r="O1891" s="19">
        <v>0</v>
      </c>
      <c r="P1891" s="66" t="s">
        <v>10500</v>
      </c>
    </row>
    <row r="1892" spans="1:16">
      <c r="A1892" s="98">
        <v>5448</v>
      </c>
      <c r="B1892" s="16" t="s">
        <v>400</v>
      </c>
      <c r="C1892" s="16" t="s">
        <v>70</v>
      </c>
      <c r="D1892" s="16" t="s">
        <v>6579</v>
      </c>
      <c r="E1892" s="18">
        <v>43769</v>
      </c>
      <c r="F1892" s="16" t="s">
        <v>2894</v>
      </c>
      <c r="G1892" s="19">
        <v>5590000</v>
      </c>
      <c r="H1892" s="19">
        <v>5590000</v>
      </c>
      <c r="I1892" s="19">
        <v>5590000</v>
      </c>
      <c r="J1892" s="19">
        <v>0</v>
      </c>
      <c r="K1892" s="19">
        <v>0</v>
      </c>
      <c r="L1892" s="19">
        <v>0</v>
      </c>
      <c r="M1892" s="19">
        <v>0</v>
      </c>
      <c r="N1892" s="19">
        <v>0</v>
      </c>
      <c r="O1892" s="19">
        <v>0</v>
      </c>
      <c r="P1892" s="66" t="s">
        <v>10500</v>
      </c>
    </row>
    <row r="1893" spans="1:16">
      <c r="A1893" s="98">
        <v>5449</v>
      </c>
      <c r="B1893" s="16" t="s">
        <v>400</v>
      </c>
      <c r="C1893" s="16" t="s">
        <v>70</v>
      </c>
      <c r="D1893" s="16" t="s">
        <v>6581</v>
      </c>
      <c r="E1893" s="18">
        <v>43733</v>
      </c>
      <c r="F1893" s="16" t="s">
        <v>2894</v>
      </c>
      <c r="G1893" s="19">
        <v>6062250</v>
      </c>
      <c r="H1893" s="19">
        <v>6062250</v>
      </c>
      <c r="I1893" s="19">
        <v>6062250</v>
      </c>
      <c r="J1893" s="19">
        <v>0</v>
      </c>
      <c r="K1893" s="19">
        <v>0</v>
      </c>
      <c r="L1893" s="19">
        <v>0</v>
      </c>
      <c r="M1893" s="19">
        <v>0</v>
      </c>
      <c r="N1893" s="19">
        <v>0</v>
      </c>
      <c r="O1893" s="19">
        <v>0</v>
      </c>
      <c r="P1893" s="66" t="s">
        <v>10500</v>
      </c>
    </row>
    <row r="1894" spans="1:16">
      <c r="A1894" s="98">
        <v>5450</v>
      </c>
      <c r="B1894" s="16" t="s">
        <v>400</v>
      </c>
      <c r="C1894" s="16" t="s">
        <v>70</v>
      </c>
      <c r="D1894" s="16" t="s">
        <v>6583</v>
      </c>
      <c r="E1894" s="18">
        <v>43733</v>
      </c>
      <c r="F1894" s="16" t="s">
        <v>6585</v>
      </c>
      <c r="G1894" s="19">
        <v>5808000</v>
      </c>
      <c r="H1894" s="19">
        <v>5808000</v>
      </c>
      <c r="I1894" s="19">
        <v>5808000</v>
      </c>
      <c r="J1894" s="19">
        <v>0</v>
      </c>
      <c r="K1894" s="19">
        <v>0</v>
      </c>
      <c r="L1894" s="19">
        <v>0</v>
      </c>
      <c r="M1894" s="19">
        <v>0</v>
      </c>
      <c r="N1894" s="19">
        <v>0</v>
      </c>
      <c r="O1894" s="19">
        <v>0</v>
      </c>
      <c r="P1894" s="66" t="s">
        <v>10500</v>
      </c>
    </row>
    <row r="1895" spans="1:16">
      <c r="A1895" s="98">
        <v>5451</v>
      </c>
      <c r="B1895" s="16" t="s">
        <v>400</v>
      </c>
      <c r="C1895" s="16" t="s">
        <v>70</v>
      </c>
      <c r="D1895" s="16" t="s">
        <v>6586</v>
      </c>
      <c r="E1895" s="18">
        <v>43734</v>
      </c>
      <c r="F1895" s="16" t="s">
        <v>6588</v>
      </c>
      <c r="G1895" s="19">
        <v>4954000</v>
      </c>
      <c r="H1895" s="19">
        <v>4954000</v>
      </c>
      <c r="I1895" s="19">
        <v>4954000</v>
      </c>
      <c r="J1895" s="19">
        <v>0</v>
      </c>
      <c r="K1895" s="19">
        <v>0</v>
      </c>
      <c r="L1895" s="19">
        <v>0</v>
      </c>
      <c r="M1895" s="19">
        <v>0</v>
      </c>
      <c r="N1895" s="19">
        <v>0</v>
      </c>
      <c r="O1895" s="19">
        <v>0</v>
      </c>
      <c r="P1895" s="66" t="s">
        <v>10500</v>
      </c>
    </row>
    <row r="1896" spans="1:16">
      <c r="A1896" s="98">
        <v>5452</v>
      </c>
      <c r="B1896" s="16" t="s">
        <v>400</v>
      </c>
      <c r="C1896" s="16" t="s">
        <v>70</v>
      </c>
      <c r="D1896" s="16" t="s">
        <v>6589</v>
      </c>
      <c r="E1896" s="18">
        <v>43733</v>
      </c>
      <c r="F1896" s="16" t="s">
        <v>6588</v>
      </c>
      <c r="G1896" s="19">
        <v>4954000</v>
      </c>
      <c r="H1896" s="19">
        <v>4954000</v>
      </c>
      <c r="I1896" s="19">
        <v>4954000</v>
      </c>
      <c r="J1896" s="19">
        <v>0</v>
      </c>
      <c r="K1896" s="19">
        <v>0</v>
      </c>
      <c r="L1896" s="19">
        <v>0</v>
      </c>
      <c r="M1896" s="19">
        <v>0</v>
      </c>
      <c r="N1896" s="19">
        <v>0</v>
      </c>
      <c r="O1896" s="19">
        <v>0</v>
      </c>
      <c r="P1896" s="66" t="s">
        <v>10500</v>
      </c>
    </row>
    <row r="1897" spans="1:16">
      <c r="A1897" s="98">
        <v>5453</v>
      </c>
      <c r="B1897" s="16" t="s">
        <v>400</v>
      </c>
      <c r="C1897" s="16" t="s">
        <v>70</v>
      </c>
      <c r="D1897" s="16" t="s">
        <v>6591</v>
      </c>
      <c r="E1897" s="18">
        <v>45169</v>
      </c>
      <c r="F1897" s="16" t="s">
        <v>5166</v>
      </c>
      <c r="G1897" s="19">
        <v>4900000</v>
      </c>
      <c r="H1897" s="19">
        <v>4900000</v>
      </c>
      <c r="I1897" s="19">
        <v>4900000</v>
      </c>
      <c r="J1897" s="19">
        <v>0</v>
      </c>
      <c r="K1897" s="19">
        <v>0</v>
      </c>
      <c r="L1897" s="19">
        <v>0</v>
      </c>
      <c r="M1897" s="19">
        <v>0</v>
      </c>
      <c r="N1897" s="19">
        <v>0</v>
      </c>
      <c r="O1897" s="19">
        <v>0</v>
      </c>
      <c r="P1897" s="66" t="s">
        <v>10500</v>
      </c>
    </row>
    <row r="1898" spans="1:16">
      <c r="A1898" s="98">
        <v>5454</v>
      </c>
      <c r="B1898" s="16" t="s">
        <v>400</v>
      </c>
      <c r="C1898" s="16" t="s">
        <v>70</v>
      </c>
      <c r="D1898" s="16" t="s">
        <v>6593</v>
      </c>
      <c r="E1898" s="18">
        <v>43889</v>
      </c>
      <c r="F1898" s="16" t="s">
        <v>4356</v>
      </c>
      <c r="G1898" s="19">
        <v>15082000</v>
      </c>
      <c r="H1898" s="19">
        <v>15082000</v>
      </c>
      <c r="I1898" s="19">
        <v>15082000</v>
      </c>
      <c r="J1898" s="19">
        <v>0</v>
      </c>
      <c r="K1898" s="19">
        <v>0</v>
      </c>
      <c r="L1898" s="19">
        <v>0</v>
      </c>
      <c r="M1898" s="19">
        <v>0</v>
      </c>
      <c r="N1898" s="19">
        <v>0</v>
      </c>
      <c r="O1898" s="19">
        <v>0</v>
      </c>
      <c r="P1898" s="66" t="s">
        <v>10500</v>
      </c>
    </row>
    <row r="1899" spans="1:16">
      <c r="A1899" s="98">
        <v>5455</v>
      </c>
      <c r="B1899" s="16" t="s">
        <v>400</v>
      </c>
      <c r="C1899" s="16" t="s">
        <v>70</v>
      </c>
      <c r="D1899" s="16" t="s">
        <v>6595</v>
      </c>
      <c r="E1899" s="18">
        <v>44561</v>
      </c>
      <c r="F1899" s="16" t="s">
        <v>5115</v>
      </c>
      <c r="G1899" s="19">
        <v>6587500</v>
      </c>
      <c r="H1899" s="19">
        <v>6587500</v>
      </c>
      <c r="I1899" s="19">
        <v>6587500</v>
      </c>
      <c r="J1899" s="19">
        <v>0</v>
      </c>
      <c r="K1899" s="19">
        <v>0</v>
      </c>
      <c r="L1899" s="19">
        <v>0</v>
      </c>
      <c r="M1899" s="19">
        <v>0</v>
      </c>
      <c r="N1899" s="19">
        <v>0</v>
      </c>
      <c r="O1899" s="19">
        <v>0</v>
      </c>
      <c r="P1899" s="66" t="s">
        <v>10500</v>
      </c>
    </row>
    <row r="1900" spans="1:16">
      <c r="A1900" s="98">
        <v>5456</v>
      </c>
      <c r="B1900" s="16" t="s">
        <v>400</v>
      </c>
      <c r="C1900" s="16" t="s">
        <v>70</v>
      </c>
      <c r="D1900" s="16" t="s">
        <v>6596</v>
      </c>
      <c r="E1900" s="18">
        <v>45099</v>
      </c>
      <c r="F1900" s="16" t="s">
        <v>1777</v>
      </c>
      <c r="G1900" s="19">
        <v>16100000</v>
      </c>
      <c r="H1900" s="19">
        <v>16100000</v>
      </c>
      <c r="I1900" s="19">
        <v>16100000</v>
      </c>
      <c r="J1900" s="19">
        <v>0</v>
      </c>
      <c r="K1900" s="19">
        <v>0</v>
      </c>
      <c r="L1900" s="19">
        <v>0</v>
      </c>
      <c r="M1900" s="19">
        <v>0</v>
      </c>
      <c r="N1900" s="19">
        <v>0</v>
      </c>
      <c r="O1900" s="19">
        <v>0</v>
      </c>
      <c r="P1900" s="66" t="s">
        <v>10500</v>
      </c>
    </row>
    <row r="1901" spans="1:16">
      <c r="A1901" s="98">
        <v>5457</v>
      </c>
      <c r="B1901" s="16" t="s">
        <v>400</v>
      </c>
      <c r="C1901" s="16" t="s">
        <v>70</v>
      </c>
      <c r="D1901" s="16" t="s">
        <v>6598</v>
      </c>
      <c r="E1901" s="18">
        <v>44943</v>
      </c>
      <c r="F1901" s="16" t="s">
        <v>2395</v>
      </c>
      <c r="G1901" s="19">
        <v>9350000</v>
      </c>
      <c r="H1901" s="19">
        <v>9350000</v>
      </c>
      <c r="I1901" s="19">
        <v>9350000</v>
      </c>
      <c r="J1901" s="19">
        <v>0</v>
      </c>
      <c r="K1901" s="19">
        <v>0</v>
      </c>
      <c r="L1901" s="19">
        <v>0</v>
      </c>
      <c r="M1901" s="19">
        <v>0</v>
      </c>
      <c r="N1901" s="19">
        <v>0</v>
      </c>
      <c r="O1901" s="19">
        <v>0</v>
      </c>
      <c r="P1901" s="66" t="s">
        <v>10500</v>
      </c>
    </row>
    <row r="1902" spans="1:16">
      <c r="A1902" s="98">
        <v>5458</v>
      </c>
      <c r="B1902" s="16" t="s">
        <v>400</v>
      </c>
      <c r="C1902" s="16" t="s">
        <v>70</v>
      </c>
      <c r="D1902" s="16" t="s">
        <v>6599</v>
      </c>
      <c r="E1902" s="18">
        <v>43738</v>
      </c>
      <c r="F1902" s="16" t="s">
        <v>6601</v>
      </c>
      <c r="G1902" s="19">
        <v>7256250</v>
      </c>
      <c r="H1902" s="19">
        <v>7256250</v>
      </c>
      <c r="I1902" s="19">
        <v>7256250</v>
      </c>
      <c r="J1902" s="19">
        <v>0</v>
      </c>
      <c r="K1902" s="19">
        <v>0</v>
      </c>
      <c r="L1902" s="19">
        <v>0</v>
      </c>
      <c r="M1902" s="19">
        <v>0</v>
      </c>
      <c r="N1902" s="19">
        <v>0</v>
      </c>
      <c r="O1902" s="19">
        <v>0</v>
      </c>
      <c r="P1902" s="66" t="s">
        <v>10500</v>
      </c>
    </row>
    <row r="1903" spans="1:16">
      <c r="A1903" s="98">
        <v>5459</v>
      </c>
      <c r="B1903" s="16" t="s">
        <v>400</v>
      </c>
      <c r="C1903" s="16" t="s">
        <v>70</v>
      </c>
      <c r="D1903" s="16" t="s">
        <v>6602</v>
      </c>
      <c r="E1903" s="18">
        <v>44651</v>
      </c>
      <c r="F1903" s="16" t="s">
        <v>5096</v>
      </c>
      <c r="G1903" s="19">
        <v>10748500</v>
      </c>
      <c r="H1903" s="19">
        <v>10748500</v>
      </c>
      <c r="I1903" s="19">
        <v>10748500</v>
      </c>
      <c r="J1903" s="19">
        <v>0</v>
      </c>
      <c r="K1903" s="19">
        <v>0</v>
      </c>
      <c r="L1903" s="19">
        <v>0</v>
      </c>
      <c r="M1903" s="19">
        <v>0</v>
      </c>
      <c r="N1903" s="19">
        <v>0</v>
      </c>
      <c r="O1903" s="19">
        <v>0</v>
      </c>
      <c r="P1903" s="66" t="s">
        <v>10500</v>
      </c>
    </row>
    <row r="1904" spans="1:16">
      <c r="A1904" s="98">
        <v>5460</v>
      </c>
      <c r="B1904" s="16" t="s">
        <v>400</v>
      </c>
      <c r="C1904" s="16" t="s">
        <v>70</v>
      </c>
      <c r="D1904" s="16" t="s">
        <v>6604</v>
      </c>
      <c r="E1904" s="18">
        <v>44845</v>
      </c>
      <c r="F1904" s="16" t="s">
        <v>6606</v>
      </c>
      <c r="G1904" s="19">
        <v>11776000</v>
      </c>
      <c r="H1904" s="19">
        <v>11776000</v>
      </c>
      <c r="I1904" s="19">
        <v>11776000</v>
      </c>
      <c r="J1904" s="19">
        <v>0</v>
      </c>
      <c r="K1904" s="19">
        <v>0</v>
      </c>
      <c r="L1904" s="19">
        <v>0</v>
      </c>
      <c r="M1904" s="19">
        <v>0</v>
      </c>
      <c r="N1904" s="19">
        <v>0</v>
      </c>
      <c r="O1904" s="19">
        <v>0</v>
      </c>
      <c r="P1904" s="66" t="s">
        <v>10500</v>
      </c>
    </row>
    <row r="1905" spans="1:16">
      <c r="A1905" s="98">
        <v>5461</v>
      </c>
      <c r="B1905" s="16" t="s">
        <v>400</v>
      </c>
      <c r="C1905" s="16" t="s">
        <v>70</v>
      </c>
      <c r="D1905" s="16" t="s">
        <v>6607</v>
      </c>
      <c r="E1905" s="18">
        <v>44845</v>
      </c>
      <c r="F1905" s="16" t="s">
        <v>6606</v>
      </c>
      <c r="G1905" s="19">
        <v>12048000</v>
      </c>
      <c r="H1905" s="19">
        <v>12048000</v>
      </c>
      <c r="I1905" s="19">
        <v>12048000</v>
      </c>
      <c r="J1905" s="19">
        <v>0</v>
      </c>
      <c r="K1905" s="19">
        <v>0</v>
      </c>
      <c r="L1905" s="19">
        <v>0</v>
      </c>
      <c r="M1905" s="19">
        <v>0</v>
      </c>
      <c r="N1905" s="19">
        <v>0</v>
      </c>
      <c r="O1905" s="19">
        <v>0</v>
      </c>
      <c r="P1905" s="66" t="s">
        <v>10500</v>
      </c>
    </row>
    <row r="1906" spans="1:16">
      <c r="A1906" s="98">
        <v>5462</v>
      </c>
      <c r="B1906" s="16" t="s">
        <v>400</v>
      </c>
      <c r="C1906" s="16" t="s">
        <v>70</v>
      </c>
      <c r="D1906" s="16" t="s">
        <v>6609</v>
      </c>
      <c r="E1906" s="18">
        <v>44644</v>
      </c>
      <c r="F1906" s="16" t="s">
        <v>5170</v>
      </c>
      <c r="G1906" s="19">
        <v>7092200</v>
      </c>
      <c r="H1906" s="19">
        <v>7092200</v>
      </c>
      <c r="I1906" s="19">
        <v>7092200</v>
      </c>
      <c r="J1906" s="19">
        <v>0</v>
      </c>
      <c r="K1906" s="19">
        <v>0</v>
      </c>
      <c r="L1906" s="19">
        <v>0</v>
      </c>
      <c r="M1906" s="19">
        <v>0</v>
      </c>
      <c r="N1906" s="19">
        <v>0</v>
      </c>
      <c r="O1906" s="19">
        <v>0</v>
      </c>
      <c r="P1906" s="66" t="s">
        <v>10500</v>
      </c>
    </row>
    <row r="1907" spans="1:16">
      <c r="A1907" s="98">
        <v>5463</v>
      </c>
      <c r="B1907" s="16" t="s">
        <v>400</v>
      </c>
      <c r="C1907" s="16" t="s">
        <v>70</v>
      </c>
      <c r="D1907" s="16" t="s">
        <v>6610</v>
      </c>
      <c r="E1907" s="18">
        <v>44820</v>
      </c>
      <c r="F1907" s="16" t="s">
        <v>5292</v>
      </c>
      <c r="G1907" s="19">
        <v>6764250</v>
      </c>
      <c r="H1907" s="19">
        <v>6764250</v>
      </c>
      <c r="I1907" s="19">
        <v>6764250</v>
      </c>
      <c r="J1907" s="19">
        <v>0</v>
      </c>
      <c r="K1907" s="19">
        <v>0</v>
      </c>
      <c r="L1907" s="19">
        <v>0</v>
      </c>
      <c r="M1907" s="19">
        <v>0</v>
      </c>
      <c r="N1907" s="19">
        <v>0</v>
      </c>
      <c r="O1907" s="19">
        <v>0</v>
      </c>
      <c r="P1907" s="66" t="s">
        <v>10500</v>
      </c>
    </row>
    <row r="1908" spans="1:16">
      <c r="A1908" s="98">
        <v>5464</v>
      </c>
      <c r="B1908" s="16" t="s">
        <v>400</v>
      </c>
      <c r="C1908" s="16" t="s">
        <v>70</v>
      </c>
      <c r="D1908" s="16" t="s">
        <v>6612</v>
      </c>
      <c r="E1908" s="18">
        <v>45094</v>
      </c>
      <c r="F1908" s="16" t="s">
        <v>3016</v>
      </c>
      <c r="G1908" s="19">
        <v>19100000</v>
      </c>
      <c r="H1908" s="19">
        <v>19100000</v>
      </c>
      <c r="I1908" s="19">
        <v>19100000</v>
      </c>
      <c r="J1908" s="19">
        <v>0</v>
      </c>
      <c r="K1908" s="19">
        <v>0</v>
      </c>
      <c r="L1908" s="19">
        <v>0</v>
      </c>
      <c r="M1908" s="19">
        <v>0</v>
      </c>
      <c r="N1908" s="19">
        <v>0</v>
      </c>
      <c r="O1908" s="19">
        <v>0</v>
      </c>
      <c r="P1908" s="66" t="s">
        <v>10500</v>
      </c>
    </row>
    <row r="1909" spans="1:16">
      <c r="A1909" s="98">
        <v>5465</v>
      </c>
      <c r="B1909" s="16" t="s">
        <v>400</v>
      </c>
      <c r="C1909" s="16" t="s">
        <v>70</v>
      </c>
      <c r="D1909" s="16" t="s">
        <v>6614</v>
      </c>
      <c r="E1909" s="18">
        <v>44739</v>
      </c>
      <c r="F1909" s="16" t="s">
        <v>5139</v>
      </c>
      <c r="G1909" s="19">
        <v>8000000</v>
      </c>
      <c r="H1909" s="19">
        <v>8000000</v>
      </c>
      <c r="I1909" s="19">
        <v>8000000</v>
      </c>
      <c r="J1909" s="19">
        <v>0</v>
      </c>
      <c r="K1909" s="19">
        <v>0</v>
      </c>
      <c r="L1909" s="19">
        <v>0</v>
      </c>
      <c r="M1909" s="19">
        <v>0</v>
      </c>
      <c r="N1909" s="19">
        <v>0</v>
      </c>
      <c r="O1909" s="19">
        <v>0</v>
      </c>
      <c r="P1909" s="66" t="s">
        <v>10500</v>
      </c>
    </row>
    <row r="1910" spans="1:16">
      <c r="A1910" s="98">
        <v>5466</v>
      </c>
      <c r="B1910" s="16" t="s">
        <v>400</v>
      </c>
      <c r="C1910" s="16" t="s">
        <v>70</v>
      </c>
      <c r="D1910" s="16" t="s">
        <v>6615</v>
      </c>
      <c r="E1910" s="18">
        <v>43753</v>
      </c>
      <c r="F1910" s="16" t="s">
        <v>5353</v>
      </c>
      <c r="G1910" s="19">
        <v>6522000</v>
      </c>
      <c r="H1910" s="19">
        <v>6522000</v>
      </c>
      <c r="I1910" s="19">
        <v>6522000</v>
      </c>
      <c r="J1910" s="19">
        <v>0</v>
      </c>
      <c r="K1910" s="19">
        <v>0</v>
      </c>
      <c r="L1910" s="19">
        <v>0</v>
      </c>
      <c r="M1910" s="19">
        <v>0</v>
      </c>
      <c r="N1910" s="19">
        <v>0</v>
      </c>
      <c r="O1910" s="19">
        <v>0</v>
      </c>
      <c r="P1910" s="66" t="s">
        <v>10500</v>
      </c>
    </row>
    <row r="1911" spans="1:16">
      <c r="A1911" s="98">
        <v>5467</v>
      </c>
      <c r="B1911" s="16" t="s">
        <v>400</v>
      </c>
      <c r="C1911" s="16" t="s">
        <v>70</v>
      </c>
      <c r="D1911" s="16" t="s">
        <v>6617</v>
      </c>
      <c r="E1911" s="18">
        <v>43753</v>
      </c>
      <c r="F1911" s="16" t="s">
        <v>5353</v>
      </c>
      <c r="G1911" s="19">
        <v>6522000</v>
      </c>
      <c r="H1911" s="19">
        <v>6522000</v>
      </c>
      <c r="I1911" s="19">
        <v>6522000</v>
      </c>
      <c r="J1911" s="19">
        <v>0</v>
      </c>
      <c r="K1911" s="19">
        <v>0</v>
      </c>
      <c r="L1911" s="19">
        <v>0</v>
      </c>
      <c r="M1911" s="19">
        <v>0</v>
      </c>
      <c r="N1911" s="19">
        <v>0</v>
      </c>
      <c r="O1911" s="19">
        <v>0</v>
      </c>
      <c r="P1911" s="66" t="s">
        <v>10500</v>
      </c>
    </row>
    <row r="1912" spans="1:16">
      <c r="A1912" s="98">
        <v>5468</v>
      </c>
      <c r="B1912" s="16" t="s">
        <v>400</v>
      </c>
      <c r="C1912" s="16" t="s">
        <v>70</v>
      </c>
      <c r="D1912" s="16" t="s">
        <v>6618</v>
      </c>
      <c r="E1912" s="18">
        <v>43922</v>
      </c>
      <c r="F1912" s="16" t="s">
        <v>1354</v>
      </c>
      <c r="G1912" s="19">
        <v>5636975</v>
      </c>
      <c r="H1912" s="19">
        <v>5636975</v>
      </c>
      <c r="I1912" s="19">
        <v>5636975</v>
      </c>
      <c r="J1912" s="19">
        <v>0</v>
      </c>
      <c r="K1912" s="19">
        <v>0</v>
      </c>
      <c r="L1912" s="19">
        <v>0</v>
      </c>
      <c r="M1912" s="19">
        <v>0</v>
      </c>
      <c r="N1912" s="19">
        <v>0</v>
      </c>
      <c r="O1912" s="19">
        <v>0</v>
      </c>
      <c r="P1912" s="66" t="s">
        <v>10500</v>
      </c>
    </row>
    <row r="1913" spans="1:16">
      <c r="A1913" s="98">
        <v>5469</v>
      </c>
      <c r="B1913" s="16" t="s">
        <v>400</v>
      </c>
      <c r="C1913" s="16" t="s">
        <v>70</v>
      </c>
      <c r="D1913" s="16" t="s">
        <v>6619</v>
      </c>
      <c r="E1913" s="18">
        <v>43922</v>
      </c>
      <c r="F1913" s="16" t="s">
        <v>1354</v>
      </c>
      <c r="G1913" s="19">
        <v>5636975</v>
      </c>
      <c r="H1913" s="19">
        <v>5636975</v>
      </c>
      <c r="I1913" s="19">
        <v>5636975</v>
      </c>
      <c r="J1913" s="19">
        <v>0</v>
      </c>
      <c r="K1913" s="19">
        <v>0</v>
      </c>
      <c r="L1913" s="19">
        <v>0</v>
      </c>
      <c r="M1913" s="19">
        <v>0</v>
      </c>
      <c r="N1913" s="19">
        <v>0</v>
      </c>
      <c r="O1913" s="19">
        <v>0</v>
      </c>
      <c r="P1913" s="66" t="s">
        <v>10500</v>
      </c>
    </row>
    <row r="1914" spans="1:16">
      <c r="A1914" s="98">
        <v>5470</v>
      </c>
      <c r="B1914" s="16" t="s">
        <v>400</v>
      </c>
      <c r="C1914" s="16" t="s">
        <v>70</v>
      </c>
      <c r="D1914" s="16" t="s">
        <v>6620</v>
      </c>
      <c r="E1914" s="18">
        <v>43733</v>
      </c>
      <c r="F1914" s="16" t="s">
        <v>5481</v>
      </c>
      <c r="G1914" s="19">
        <v>5294000</v>
      </c>
      <c r="H1914" s="19">
        <v>5294000</v>
      </c>
      <c r="I1914" s="19">
        <v>5294000</v>
      </c>
      <c r="J1914" s="19">
        <v>0</v>
      </c>
      <c r="K1914" s="19">
        <v>0</v>
      </c>
      <c r="L1914" s="19">
        <v>0</v>
      </c>
      <c r="M1914" s="19">
        <v>0</v>
      </c>
      <c r="N1914" s="19">
        <v>0</v>
      </c>
      <c r="O1914" s="19">
        <v>0</v>
      </c>
      <c r="P1914" s="66" t="s">
        <v>10500</v>
      </c>
    </row>
    <row r="1915" spans="1:16">
      <c r="A1915" s="98">
        <v>5471</v>
      </c>
      <c r="B1915" s="16" t="s">
        <v>400</v>
      </c>
      <c r="C1915" s="16" t="s">
        <v>70</v>
      </c>
      <c r="D1915" s="16" t="s">
        <v>6621</v>
      </c>
      <c r="E1915" s="18">
        <v>43738</v>
      </c>
      <c r="F1915" s="16" t="s">
        <v>6623</v>
      </c>
      <c r="G1915" s="19">
        <v>5668750</v>
      </c>
      <c r="H1915" s="19">
        <v>5668750</v>
      </c>
      <c r="I1915" s="19">
        <v>5668750</v>
      </c>
      <c r="J1915" s="19">
        <v>0</v>
      </c>
      <c r="K1915" s="19">
        <v>0</v>
      </c>
      <c r="L1915" s="19">
        <v>0</v>
      </c>
      <c r="M1915" s="19">
        <v>0</v>
      </c>
      <c r="N1915" s="19">
        <v>0</v>
      </c>
      <c r="O1915" s="19">
        <v>0</v>
      </c>
      <c r="P1915" s="66" t="s">
        <v>10500</v>
      </c>
    </row>
    <row r="1916" spans="1:16">
      <c r="A1916" s="98">
        <v>5472</v>
      </c>
      <c r="B1916" s="16" t="s">
        <v>400</v>
      </c>
      <c r="C1916" s="16" t="s">
        <v>70</v>
      </c>
      <c r="D1916" s="16" t="s">
        <v>6624</v>
      </c>
      <c r="E1916" s="18">
        <v>43734</v>
      </c>
      <c r="F1916" s="16" t="s">
        <v>6561</v>
      </c>
      <c r="G1916" s="19">
        <v>5835000</v>
      </c>
      <c r="H1916" s="19">
        <v>5835000</v>
      </c>
      <c r="I1916" s="19">
        <v>5835000</v>
      </c>
      <c r="J1916" s="19">
        <v>0</v>
      </c>
      <c r="K1916" s="19">
        <v>0</v>
      </c>
      <c r="L1916" s="19">
        <v>0</v>
      </c>
      <c r="M1916" s="19">
        <v>0</v>
      </c>
      <c r="N1916" s="19">
        <v>0</v>
      </c>
      <c r="O1916" s="19">
        <v>0</v>
      </c>
      <c r="P1916" s="66" t="s">
        <v>10500</v>
      </c>
    </row>
    <row r="1917" spans="1:16">
      <c r="A1917" s="98">
        <v>5473</v>
      </c>
      <c r="B1917" s="16" t="s">
        <v>400</v>
      </c>
      <c r="C1917" s="16" t="s">
        <v>70</v>
      </c>
      <c r="D1917" s="16" t="s">
        <v>6626</v>
      </c>
      <c r="E1917" s="18">
        <v>43733</v>
      </c>
      <c r="F1917" s="16" t="s">
        <v>5200</v>
      </c>
      <c r="G1917" s="19">
        <v>5835000</v>
      </c>
      <c r="H1917" s="19">
        <v>5835000</v>
      </c>
      <c r="I1917" s="19">
        <v>5835000</v>
      </c>
      <c r="J1917" s="19">
        <v>0</v>
      </c>
      <c r="K1917" s="19">
        <v>0</v>
      </c>
      <c r="L1917" s="19">
        <v>0</v>
      </c>
      <c r="M1917" s="19">
        <v>0</v>
      </c>
      <c r="N1917" s="19">
        <v>0</v>
      </c>
      <c r="O1917" s="19">
        <v>0</v>
      </c>
      <c r="P1917" s="66" t="s">
        <v>10500</v>
      </c>
    </row>
    <row r="1918" spans="1:16">
      <c r="A1918" s="98">
        <v>5474</v>
      </c>
      <c r="B1918" s="16" t="s">
        <v>400</v>
      </c>
      <c r="C1918" s="16" t="s">
        <v>70</v>
      </c>
      <c r="D1918" s="16" t="s">
        <v>6628</v>
      </c>
      <c r="E1918" s="18">
        <v>43734</v>
      </c>
      <c r="F1918" s="16" t="s">
        <v>6630</v>
      </c>
      <c r="G1918" s="19">
        <v>5500000</v>
      </c>
      <c r="H1918" s="19">
        <v>5500000</v>
      </c>
      <c r="I1918" s="19">
        <v>5500000</v>
      </c>
      <c r="J1918" s="19">
        <v>0</v>
      </c>
      <c r="K1918" s="19">
        <v>0</v>
      </c>
      <c r="L1918" s="19">
        <v>0</v>
      </c>
      <c r="M1918" s="19">
        <v>0</v>
      </c>
      <c r="N1918" s="19">
        <v>0</v>
      </c>
      <c r="O1918" s="19">
        <v>0</v>
      </c>
      <c r="P1918" s="66" t="s">
        <v>10500</v>
      </c>
    </row>
    <row r="1919" spans="1:16">
      <c r="A1919" s="98">
        <v>5475</v>
      </c>
      <c r="B1919" s="16" t="s">
        <v>400</v>
      </c>
      <c r="C1919" s="16" t="s">
        <v>70</v>
      </c>
      <c r="D1919" s="16" t="s">
        <v>6631</v>
      </c>
      <c r="E1919" s="18">
        <v>45107</v>
      </c>
      <c r="F1919" s="16" t="s">
        <v>5366</v>
      </c>
      <c r="G1919" s="19">
        <v>4900000</v>
      </c>
      <c r="H1919" s="19">
        <v>4900000</v>
      </c>
      <c r="I1919" s="19">
        <v>4900000</v>
      </c>
      <c r="J1919" s="19">
        <v>0</v>
      </c>
      <c r="K1919" s="19">
        <v>0</v>
      </c>
      <c r="L1919" s="19">
        <v>0</v>
      </c>
      <c r="M1919" s="19">
        <v>0</v>
      </c>
      <c r="N1919" s="19">
        <v>0</v>
      </c>
      <c r="O1919" s="19">
        <v>0</v>
      </c>
      <c r="P1919" s="66" t="s">
        <v>10500</v>
      </c>
    </row>
    <row r="1920" spans="1:16">
      <c r="A1920" s="98">
        <v>5476</v>
      </c>
      <c r="B1920" s="16" t="s">
        <v>400</v>
      </c>
      <c r="C1920" s="16" t="s">
        <v>70</v>
      </c>
      <c r="D1920" s="16" t="s">
        <v>6633</v>
      </c>
      <c r="E1920" s="18">
        <v>45107</v>
      </c>
      <c r="F1920" s="16" t="s">
        <v>5366</v>
      </c>
      <c r="G1920" s="19">
        <v>15700000</v>
      </c>
      <c r="H1920" s="19">
        <v>15700000</v>
      </c>
      <c r="I1920" s="19">
        <v>15700000</v>
      </c>
      <c r="J1920" s="19">
        <v>0</v>
      </c>
      <c r="K1920" s="19">
        <v>0</v>
      </c>
      <c r="L1920" s="19">
        <v>0</v>
      </c>
      <c r="M1920" s="19">
        <v>0</v>
      </c>
      <c r="N1920" s="19">
        <v>0</v>
      </c>
      <c r="O1920" s="19">
        <v>0</v>
      </c>
      <c r="P1920" s="66" t="s">
        <v>10500</v>
      </c>
    </row>
    <row r="1921" spans="1:16">
      <c r="A1921" s="98">
        <v>5477</v>
      </c>
      <c r="B1921" s="16" t="s">
        <v>400</v>
      </c>
      <c r="C1921" s="16" t="s">
        <v>70</v>
      </c>
      <c r="D1921" s="16" t="s">
        <v>6635</v>
      </c>
      <c r="E1921" s="18">
        <v>45107</v>
      </c>
      <c r="F1921" s="16" t="s">
        <v>5366</v>
      </c>
      <c r="G1921" s="19">
        <v>7750000</v>
      </c>
      <c r="H1921" s="19">
        <v>7750000</v>
      </c>
      <c r="I1921" s="19">
        <v>7750000</v>
      </c>
      <c r="J1921" s="19">
        <v>0</v>
      </c>
      <c r="K1921" s="19">
        <v>0</v>
      </c>
      <c r="L1921" s="19">
        <v>0</v>
      </c>
      <c r="M1921" s="19">
        <v>0</v>
      </c>
      <c r="N1921" s="19">
        <v>0</v>
      </c>
      <c r="O1921" s="19">
        <v>0</v>
      </c>
      <c r="P1921" s="66" t="s">
        <v>10500</v>
      </c>
    </row>
    <row r="1922" spans="1:16">
      <c r="A1922" s="98">
        <v>5478</v>
      </c>
      <c r="B1922" s="16" t="s">
        <v>400</v>
      </c>
      <c r="C1922" s="16" t="s">
        <v>70</v>
      </c>
      <c r="D1922" s="16" t="s">
        <v>6636</v>
      </c>
      <c r="E1922" s="18">
        <v>45107</v>
      </c>
      <c r="F1922" s="16" t="s">
        <v>5366</v>
      </c>
      <c r="G1922" s="19">
        <v>7475000</v>
      </c>
      <c r="H1922" s="19">
        <v>7475000</v>
      </c>
      <c r="I1922" s="19">
        <v>7475000</v>
      </c>
      <c r="J1922" s="19">
        <v>0</v>
      </c>
      <c r="K1922" s="19">
        <v>0</v>
      </c>
      <c r="L1922" s="19">
        <v>0</v>
      </c>
      <c r="M1922" s="19">
        <v>0</v>
      </c>
      <c r="N1922" s="19">
        <v>0</v>
      </c>
      <c r="O1922" s="19">
        <v>0</v>
      </c>
      <c r="P1922" s="66" t="s">
        <v>10500</v>
      </c>
    </row>
    <row r="1923" spans="1:16">
      <c r="A1923" s="98">
        <v>5479</v>
      </c>
      <c r="B1923" s="16" t="s">
        <v>400</v>
      </c>
      <c r="C1923" s="16" t="s">
        <v>70</v>
      </c>
      <c r="D1923" s="16" t="s">
        <v>6637</v>
      </c>
      <c r="E1923" s="18">
        <v>45107</v>
      </c>
      <c r="F1923" s="16" t="s">
        <v>5366</v>
      </c>
      <c r="G1923" s="19">
        <v>14900000</v>
      </c>
      <c r="H1923" s="19">
        <v>14900000</v>
      </c>
      <c r="I1923" s="19">
        <v>14900000</v>
      </c>
      <c r="J1923" s="19">
        <v>0</v>
      </c>
      <c r="K1923" s="19">
        <v>0</v>
      </c>
      <c r="L1923" s="19">
        <v>0</v>
      </c>
      <c r="M1923" s="19">
        <v>0</v>
      </c>
      <c r="N1923" s="19">
        <v>0</v>
      </c>
      <c r="O1923" s="19">
        <v>0</v>
      </c>
      <c r="P1923" s="66" t="s">
        <v>10500</v>
      </c>
    </row>
    <row r="1924" spans="1:16">
      <c r="A1924" s="98">
        <v>5480</v>
      </c>
      <c r="B1924" s="16" t="s">
        <v>400</v>
      </c>
      <c r="C1924" s="16" t="s">
        <v>70</v>
      </c>
      <c r="D1924" s="16" t="s">
        <v>6639</v>
      </c>
      <c r="E1924" s="18">
        <v>44214</v>
      </c>
      <c r="F1924" s="16" t="s">
        <v>5483</v>
      </c>
      <c r="G1924" s="19">
        <v>7481250</v>
      </c>
      <c r="H1924" s="19">
        <v>7481250</v>
      </c>
      <c r="I1924" s="19">
        <v>7481250</v>
      </c>
      <c r="J1924" s="19">
        <v>0</v>
      </c>
      <c r="K1924" s="19">
        <v>0</v>
      </c>
      <c r="L1924" s="19">
        <v>0</v>
      </c>
      <c r="M1924" s="19">
        <v>0</v>
      </c>
      <c r="N1924" s="19">
        <v>0</v>
      </c>
      <c r="O1924" s="19">
        <v>0</v>
      </c>
      <c r="P1924" s="66" t="s">
        <v>10500</v>
      </c>
    </row>
    <row r="1925" spans="1:16">
      <c r="A1925" s="98">
        <v>5481</v>
      </c>
      <c r="B1925" s="16" t="s">
        <v>400</v>
      </c>
      <c r="C1925" s="16" t="s">
        <v>70</v>
      </c>
      <c r="D1925" s="16" t="s">
        <v>6640</v>
      </c>
      <c r="E1925" s="18">
        <v>44170</v>
      </c>
      <c r="F1925" s="16" t="s">
        <v>6358</v>
      </c>
      <c r="G1925" s="19">
        <v>6972000</v>
      </c>
      <c r="H1925" s="19">
        <v>6972000</v>
      </c>
      <c r="I1925" s="19">
        <v>6972000</v>
      </c>
      <c r="J1925" s="19">
        <v>0</v>
      </c>
      <c r="K1925" s="19">
        <v>0</v>
      </c>
      <c r="L1925" s="19">
        <v>0</v>
      </c>
      <c r="M1925" s="19">
        <v>0</v>
      </c>
      <c r="N1925" s="19">
        <v>0</v>
      </c>
      <c r="O1925" s="19">
        <v>0</v>
      </c>
      <c r="P1925" s="66" t="s">
        <v>10500</v>
      </c>
    </row>
    <row r="1926" spans="1:16">
      <c r="A1926" s="98">
        <v>5482</v>
      </c>
      <c r="B1926" s="16" t="s">
        <v>400</v>
      </c>
      <c r="C1926" s="16" t="s">
        <v>70</v>
      </c>
      <c r="D1926" s="16" t="s">
        <v>6641</v>
      </c>
      <c r="E1926" s="18">
        <v>43847</v>
      </c>
      <c r="F1926" s="16" t="s">
        <v>5410</v>
      </c>
      <c r="G1926" s="19">
        <v>7500000</v>
      </c>
      <c r="H1926" s="19">
        <v>7500000</v>
      </c>
      <c r="I1926" s="19">
        <v>7500000</v>
      </c>
      <c r="J1926" s="19">
        <v>0</v>
      </c>
      <c r="K1926" s="19">
        <v>0</v>
      </c>
      <c r="L1926" s="19">
        <v>0</v>
      </c>
      <c r="M1926" s="19">
        <v>0</v>
      </c>
      <c r="N1926" s="19">
        <v>0</v>
      </c>
      <c r="O1926" s="19">
        <v>0</v>
      </c>
      <c r="P1926" s="66" t="s">
        <v>10500</v>
      </c>
    </row>
    <row r="1927" spans="1:16">
      <c r="A1927" s="98">
        <v>5483</v>
      </c>
      <c r="B1927" s="16" t="s">
        <v>400</v>
      </c>
      <c r="C1927" s="16" t="s">
        <v>70</v>
      </c>
      <c r="D1927" s="16" t="s">
        <v>6643</v>
      </c>
      <c r="E1927" s="18">
        <v>44972</v>
      </c>
      <c r="F1927" s="16" t="s">
        <v>2546</v>
      </c>
      <c r="G1927" s="19">
        <v>11595000</v>
      </c>
      <c r="H1927" s="19">
        <v>11595000</v>
      </c>
      <c r="I1927" s="19">
        <v>11595000</v>
      </c>
      <c r="J1927" s="19">
        <v>0</v>
      </c>
      <c r="K1927" s="19">
        <v>0</v>
      </c>
      <c r="L1927" s="19">
        <v>0</v>
      </c>
      <c r="M1927" s="19">
        <v>0</v>
      </c>
      <c r="N1927" s="19">
        <v>0</v>
      </c>
      <c r="O1927" s="19">
        <v>0</v>
      </c>
      <c r="P1927" s="66" t="s">
        <v>10500</v>
      </c>
    </row>
    <row r="1928" spans="1:16">
      <c r="A1928" s="98">
        <v>5484</v>
      </c>
      <c r="B1928" s="16" t="s">
        <v>400</v>
      </c>
      <c r="C1928" s="16" t="s">
        <v>70</v>
      </c>
      <c r="D1928" s="16" t="s">
        <v>6645</v>
      </c>
      <c r="E1928" s="18">
        <v>44781</v>
      </c>
      <c r="F1928" s="16" t="s">
        <v>5120</v>
      </c>
      <c r="G1928" s="19">
        <v>6537500</v>
      </c>
      <c r="H1928" s="19">
        <v>6537500</v>
      </c>
      <c r="I1928" s="19">
        <v>6537500</v>
      </c>
      <c r="J1928" s="19">
        <v>0</v>
      </c>
      <c r="K1928" s="19">
        <v>0</v>
      </c>
      <c r="L1928" s="19">
        <v>0</v>
      </c>
      <c r="M1928" s="19">
        <v>0</v>
      </c>
      <c r="N1928" s="19">
        <v>0</v>
      </c>
      <c r="O1928" s="19">
        <v>0</v>
      </c>
      <c r="P1928" s="66" t="s">
        <v>10500</v>
      </c>
    </row>
    <row r="1929" spans="1:16">
      <c r="A1929" s="98">
        <v>5485</v>
      </c>
      <c r="B1929" s="16" t="s">
        <v>400</v>
      </c>
      <c r="C1929" s="16" t="s">
        <v>70</v>
      </c>
      <c r="D1929" s="16" t="s">
        <v>6646</v>
      </c>
      <c r="E1929" s="18">
        <v>44772</v>
      </c>
      <c r="F1929" s="16" t="s">
        <v>5181</v>
      </c>
      <c r="G1929" s="19">
        <v>12500000</v>
      </c>
      <c r="H1929" s="19">
        <v>12500000</v>
      </c>
      <c r="I1929" s="19">
        <v>12500000</v>
      </c>
      <c r="J1929" s="19">
        <v>0</v>
      </c>
      <c r="K1929" s="19">
        <v>0</v>
      </c>
      <c r="L1929" s="19">
        <v>0</v>
      </c>
      <c r="M1929" s="19">
        <v>0</v>
      </c>
      <c r="N1929" s="19">
        <v>0</v>
      </c>
      <c r="O1929" s="19">
        <v>0</v>
      </c>
      <c r="P1929" s="66" t="s">
        <v>10500</v>
      </c>
    </row>
    <row r="1930" spans="1:16">
      <c r="A1930" s="98">
        <v>5486</v>
      </c>
      <c r="B1930" s="16" t="s">
        <v>400</v>
      </c>
      <c r="C1930" s="16" t="s">
        <v>70</v>
      </c>
      <c r="D1930" s="16" t="s">
        <v>6647</v>
      </c>
      <c r="E1930" s="18">
        <v>43735</v>
      </c>
      <c r="F1930" s="16" t="s">
        <v>6585</v>
      </c>
      <c r="G1930" s="19">
        <v>9460000</v>
      </c>
      <c r="H1930" s="19">
        <v>9460000</v>
      </c>
      <c r="I1930" s="19">
        <v>9460000</v>
      </c>
      <c r="J1930" s="19">
        <v>0</v>
      </c>
      <c r="K1930" s="19">
        <v>0</v>
      </c>
      <c r="L1930" s="19">
        <v>0</v>
      </c>
      <c r="M1930" s="19">
        <v>0</v>
      </c>
      <c r="N1930" s="19">
        <v>0</v>
      </c>
      <c r="O1930" s="19">
        <v>0</v>
      </c>
      <c r="P1930" s="66" t="s">
        <v>10500</v>
      </c>
    </row>
    <row r="1931" spans="1:16">
      <c r="A1931" s="98">
        <v>5487</v>
      </c>
      <c r="B1931" s="16" t="s">
        <v>400</v>
      </c>
      <c r="C1931" s="16" t="s">
        <v>70</v>
      </c>
      <c r="D1931" s="16" t="s">
        <v>6649</v>
      </c>
      <c r="E1931" s="18">
        <v>43858</v>
      </c>
      <c r="F1931" s="16" t="s">
        <v>1428</v>
      </c>
      <c r="G1931" s="19">
        <v>12831000</v>
      </c>
      <c r="H1931" s="19">
        <v>12831000</v>
      </c>
      <c r="I1931" s="19">
        <v>12831000</v>
      </c>
      <c r="J1931" s="19">
        <v>0</v>
      </c>
      <c r="K1931" s="19">
        <v>0</v>
      </c>
      <c r="L1931" s="19">
        <v>0</v>
      </c>
      <c r="M1931" s="19">
        <v>0</v>
      </c>
      <c r="N1931" s="19">
        <v>0</v>
      </c>
      <c r="O1931" s="19">
        <v>0</v>
      </c>
      <c r="P1931" s="66" t="s">
        <v>10500</v>
      </c>
    </row>
    <row r="1932" spans="1:16">
      <c r="A1932" s="98">
        <v>5488</v>
      </c>
      <c r="B1932" s="16" t="s">
        <v>400</v>
      </c>
      <c r="C1932" s="16" t="s">
        <v>70</v>
      </c>
      <c r="D1932" s="16" t="s">
        <v>6650</v>
      </c>
      <c r="E1932" s="18">
        <v>43733</v>
      </c>
      <c r="F1932" s="16" t="s">
        <v>6551</v>
      </c>
      <c r="G1932" s="19">
        <v>8000000</v>
      </c>
      <c r="H1932" s="19">
        <v>8000000</v>
      </c>
      <c r="I1932" s="19">
        <v>8000000</v>
      </c>
      <c r="J1932" s="19">
        <v>0</v>
      </c>
      <c r="K1932" s="19">
        <v>0</v>
      </c>
      <c r="L1932" s="19">
        <v>0</v>
      </c>
      <c r="M1932" s="19">
        <v>0</v>
      </c>
      <c r="N1932" s="19">
        <v>0</v>
      </c>
      <c r="O1932" s="19">
        <v>0</v>
      </c>
      <c r="P1932" s="66" t="s">
        <v>10500</v>
      </c>
    </row>
    <row r="1933" spans="1:16">
      <c r="A1933" s="98">
        <v>5489</v>
      </c>
      <c r="B1933" s="16" t="s">
        <v>400</v>
      </c>
      <c r="C1933" s="16" t="s">
        <v>70</v>
      </c>
      <c r="D1933" s="16" t="s">
        <v>6652</v>
      </c>
      <c r="E1933" s="18">
        <v>44446</v>
      </c>
      <c r="F1933" s="16" t="s">
        <v>5203</v>
      </c>
      <c r="G1933" s="19">
        <v>7568000</v>
      </c>
      <c r="H1933" s="19">
        <v>7568000</v>
      </c>
      <c r="I1933" s="19">
        <v>7568000</v>
      </c>
      <c r="J1933" s="19">
        <v>0</v>
      </c>
      <c r="K1933" s="19">
        <v>0</v>
      </c>
      <c r="L1933" s="19">
        <v>0</v>
      </c>
      <c r="M1933" s="19">
        <v>0</v>
      </c>
      <c r="N1933" s="19">
        <v>0</v>
      </c>
      <c r="O1933" s="19">
        <v>0</v>
      </c>
      <c r="P1933" s="66" t="s">
        <v>10500</v>
      </c>
    </row>
    <row r="1934" spans="1:16">
      <c r="A1934" s="98">
        <v>5490</v>
      </c>
      <c r="B1934" s="16" t="s">
        <v>400</v>
      </c>
      <c r="C1934" s="16" t="s">
        <v>70</v>
      </c>
      <c r="D1934" s="16" t="s">
        <v>6654</v>
      </c>
      <c r="E1934" s="18">
        <v>44469</v>
      </c>
      <c r="F1934" s="16" t="s">
        <v>5109</v>
      </c>
      <c r="G1934" s="19">
        <v>10000000</v>
      </c>
      <c r="H1934" s="19">
        <v>10000000</v>
      </c>
      <c r="I1934" s="19">
        <v>10000000</v>
      </c>
      <c r="J1934" s="19">
        <v>0</v>
      </c>
      <c r="K1934" s="19">
        <v>0</v>
      </c>
      <c r="L1934" s="19">
        <v>0</v>
      </c>
      <c r="M1934" s="19">
        <v>0</v>
      </c>
      <c r="N1934" s="19">
        <v>0</v>
      </c>
      <c r="O1934" s="19">
        <v>0</v>
      </c>
      <c r="P1934" s="66" t="s">
        <v>10500</v>
      </c>
    </row>
    <row r="1935" spans="1:16">
      <c r="A1935" s="98">
        <v>5491</v>
      </c>
      <c r="B1935" s="16" t="s">
        <v>400</v>
      </c>
      <c r="C1935" s="16" t="s">
        <v>70</v>
      </c>
      <c r="D1935" s="16" t="s">
        <v>6656</v>
      </c>
      <c r="E1935" s="18">
        <v>43818</v>
      </c>
      <c r="F1935" s="16" t="s">
        <v>5455</v>
      </c>
      <c r="G1935" s="19">
        <v>8807700</v>
      </c>
      <c r="H1935" s="19">
        <v>8807700</v>
      </c>
      <c r="I1935" s="19">
        <v>8807700</v>
      </c>
      <c r="J1935" s="19">
        <v>0</v>
      </c>
      <c r="K1935" s="19">
        <v>0</v>
      </c>
      <c r="L1935" s="19">
        <v>0</v>
      </c>
      <c r="M1935" s="19">
        <v>0</v>
      </c>
      <c r="N1935" s="19">
        <v>0</v>
      </c>
      <c r="O1935" s="19">
        <v>0</v>
      </c>
      <c r="P1935" s="66" t="s">
        <v>10500</v>
      </c>
    </row>
    <row r="1936" spans="1:16">
      <c r="A1936" s="98">
        <v>5492</v>
      </c>
      <c r="B1936" s="16" t="s">
        <v>400</v>
      </c>
      <c r="C1936" s="16" t="s">
        <v>70</v>
      </c>
      <c r="D1936" s="16" t="s">
        <v>6657</v>
      </c>
      <c r="E1936" s="18">
        <v>43823</v>
      </c>
      <c r="F1936" s="16" t="s">
        <v>5476</v>
      </c>
      <c r="G1936" s="19">
        <v>9136000</v>
      </c>
      <c r="H1936" s="19">
        <v>9136000</v>
      </c>
      <c r="I1936" s="19">
        <v>9136000</v>
      </c>
      <c r="J1936" s="19">
        <v>0</v>
      </c>
      <c r="K1936" s="19">
        <v>0</v>
      </c>
      <c r="L1936" s="19">
        <v>0</v>
      </c>
      <c r="M1936" s="19">
        <v>0</v>
      </c>
      <c r="N1936" s="19">
        <v>0</v>
      </c>
      <c r="O1936" s="19">
        <v>0</v>
      </c>
      <c r="P1936" s="66" t="s">
        <v>10500</v>
      </c>
    </row>
    <row r="1937" spans="1:16">
      <c r="A1937" s="98">
        <v>5493</v>
      </c>
      <c r="B1937" s="16" t="s">
        <v>400</v>
      </c>
      <c r="C1937" s="16" t="s">
        <v>70</v>
      </c>
      <c r="D1937" s="16" t="s">
        <v>6658</v>
      </c>
      <c r="E1937" s="18">
        <v>45107</v>
      </c>
      <c r="F1937" s="16" t="s">
        <v>4156</v>
      </c>
      <c r="G1937" s="19">
        <v>10548000</v>
      </c>
      <c r="H1937" s="19">
        <v>10548000</v>
      </c>
      <c r="I1937" s="19">
        <v>10548000</v>
      </c>
      <c r="J1937" s="19">
        <v>0</v>
      </c>
      <c r="K1937" s="19">
        <v>0</v>
      </c>
      <c r="L1937" s="19">
        <v>0</v>
      </c>
      <c r="M1937" s="19">
        <v>0</v>
      </c>
      <c r="N1937" s="19">
        <v>0</v>
      </c>
      <c r="O1937" s="19">
        <v>0</v>
      </c>
      <c r="P1937" s="66" t="s">
        <v>10500</v>
      </c>
    </row>
    <row r="1938" spans="1:16">
      <c r="A1938" s="98">
        <v>5494</v>
      </c>
      <c r="B1938" s="16" t="s">
        <v>400</v>
      </c>
      <c r="C1938" s="16" t="s">
        <v>70</v>
      </c>
      <c r="D1938" s="16" t="s">
        <v>6660</v>
      </c>
      <c r="E1938" s="18">
        <v>43735</v>
      </c>
      <c r="F1938" s="16" t="s">
        <v>5359</v>
      </c>
      <c r="G1938" s="19">
        <v>9700000</v>
      </c>
      <c r="H1938" s="19">
        <v>9700000</v>
      </c>
      <c r="I1938" s="19">
        <v>9700000</v>
      </c>
      <c r="J1938" s="19">
        <v>0</v>
      </c>
      <c r="K1938" s="19">
        <v>0</v>
      </c>
      <c r="L1938" s="19">
        <v>0</v>
      </c>
      <c r="M1938" s="19">
        <v>0</v>
      </c>
      <c r="N1938" s="19">
        <v>0</v>
      </c>
      <c r="O1938" s="19">
        <v>0</v>
      </c>
      <c r="P1938" s="66" t="s">
        <v>10500</v>
      </c>
    </row>
    <row r="1939" spans="1:16">
      <c r="A1939" s="98">
        <v>5495</v>
      </c>
      <c r="B1939" s="16" t="s">
        <v>400</v>
      </c>
      <c r="C1939" s="16" t="s">
        <v>70</v>
      </c>
      <c r="D1939" s="16" t="s">
        <v>6661</v>
      </c>
      <c r="E1939" s="18">
        <v>43838</v>
      </c>
      <c r="F1939" s="16" t="s">
        <v>5494</v>
      </c>
      <c r="G1939" s="19">
        <v>14311500</v>
      </c>
      <c r="H1939" s="19">
        <v>14311500</v>
      </c>
      <c r="I1939" s="19">
        <v>14311500</v>
      </c>
      <c r="J1939" s="19">
        <v>0</v>
      </c>
      <c r="K1939" s="19">
        <v>0</v>
      </c>
      <c r="L1939" s="19">
        <v>0</v>
      </c>
      <c r="M1939" s="19">
        <v>0</v>
      </c>
      <c r="N1939" s="19">
        <v>0</v>
      </c>
      <c r="O1939" s="19">
        <v>0</v>
      </c>
      <c r="P1939" s="66" t="s">
        <v>10500</v>
      </c>
    </row>
    <row r="1940" spans="1:16">
      <c r="A1940" s="98">
        <v>5496</v>
      </c>
      <c r="B1940" s="16" t="s">
        <v>400</v>
      </c>
      <c r="C1940" s="16" t="s">
        <v>70</v>
      </c>
      <c r="D1940" s="16" t="s">
        <v>6663</v>
      </c>
      <c r="E1940" s="18">
        <v>44845</v>
      </c>
      <c r="F1940" s="16" t="s">
        <v>6665</v>
      </c>
      <c r="G1940" s="19">
        <v>11642100</v>
      </c>
      <c r="H1940" s="19">
        <v>11642100</v>
      </c>
      <c r="I1940" s="19">
        <v>11642100</v>
      </c>
      <c r="J1940" s="19">
        <v>0</v>
      </c>
      <c r="K1940" s="19">
        <v>0</v>
      </c>
      <c r="L1940" s="19">
        <v>0</v>
      </c>
      <c r="M1940" s="19">
        <v>0</v>
      </c>
      <c r="N1940" s="19">
        <v>0</v>
      </c>
      <c r="O1940" s="19">
        <v>0</v>
      </c>
      <c r="P1940" s="66" t="s">
        <v>10500</v>
      </c>
    </row>
    <row r="1941" spans="1:16">
      <c r="A1941" s="98">
        <v>5497</v>
      </c>
      <c r="B1941" s="16" t="s">
        <v>400</v>
      </c>
      <c r="C1941" s="16" t="s">
        <v>70</v>
      </c>
      <c r="D1941" s="16" t="s">
        <v>6666</v>
      </c>
      <c r="E1941" s="18">
        <v>43735</v>
      </c>
      <c r="F1941" s="16" t="s">
        <v>2489</v>
      </c>
      <c r="G1941" s="19">
        <v>8988000</v>
      </c>
      <c r="H1941" s="19">
        <v>8988000</v>
      </c>
      <c r="I1941" s="19">
        <v>8988000</v>
      </c>
      <c r="J1941" s="19">
        <v>0</v>
      </c>
      <c r="K1941" s="19">
        <v>0</v>
      </c>
      <c r="L1941" s="19">
        <v>0</v>
      </c>
      <c r="M1941" s="19">
        <v>0</v>
      </c>
      <c r="N1941" s="19">
        <v>0</v>
      </c>
      <c r="O1941" s="19">
        <v>0</v>
      </c>
      <c r="P1941" s="66" t="s">
        <v>10500</v>
      </c>
    </row>
    <row r="1942" spans="1:16">
      <c r="A1942" s="98">
        <v>5498</v>
      </c>
      <c r="B1942" s="16" t="s">
        <v>400</v>
      </c>
      <c r="C1942" s="16" t="s">
        <v>70</v>
      </c>
      <c r="D1942" s="16" t="s">
        <v>6668</v>
      </c>
      <c r="E1942" s="18">
        <v>44956</v>
      </c>
      <c r="F1942" s="16" t="s">
        <v>2868</v>
      </c>
      <c r="G1942" s="19">
        <v>7000000</v>
      </c>
      <c r="H1942" s="19">
        <v>7000000</v>
      </c>
      <c r="I1942" s="19">
        <v>7000000</v>
      </c>
      <c r="J1942" s="19">
        <v>0</v>
      </c>
      <c r="K1942" s="19">
        <v>0</v>
      </c>
      <c r="L1942" s="19">
        <v>0</v>
      </c>
      <c r="M1942" s="19">
        <v>0</v>
      </c>
      <c r="N1942" s="19">
        <v>0</v>
      </c>
      <c r="O1942" s="19">
        <v>0</v>
      </c>
      <c r="P1942" s="66" t="s">
        <v>10500</v>
      </c>
    </row>
    <row r="1943" spans="1:16">
      <c r="A1943" s="98">
        <v>5499</v>
      </c>
      <c r="B1943" s="16" t="s">
        <v>400</v>
      </c>
      <c r="C1943" s="16" t="s">
        <v>70</v>
      </c>
      <c r="D1943" s="16" t="s">
        <v>6669</v>
      </c>
      <c r="E1943" s="18">
        <v>43885</v>
      </c>
      <c r="F1943" s="16" t="s">
        <v>5356</v>
      </c>
      <c r="G1943" s="19">
        <v>6000000</v>
      </c>
      <c r="H1943" s="19">
        <v>6000000</v>
      </c>
      <c r="I1943" s="19">
        <v>6000000</v>
      </c>
      <c r="J1943" s="19">
        <v>0</v>
      </c>
      <c r="K1943" s="19">
        <v>0</v>
      </c>
      <c r="L1943" s="19">
        <v>0</v>
      </c>
      <c r="M1943" s="19">
        <v>0</v>
      </c>
      <c r="N1943" s="19">
        <v>0</v>
      </c>
      <c r="O1943" s="19">
        <v>0</v>
      </c>
      <c r="P1943" s="66" t="s">
        <v>10500</v>
      </c>
    </row>
    <row r="1944" spans="1:16">
      <c r="A1944" s="98">
        <v>5500</v>
      </c>
      <c r="B1944" s="16" t="s">
        <v>400</v>
      </c>
      <c r="C1944" s="16" t="s">
        <v>70</v>
      </c>
      <c r="D1944" s="16" t="s">
        <v>6671</v>
      </c>
      <c r="E1944" s="18">
        <v>43753</v>
      </c>
      <c r="F1944" s="16" t="s">
        <v>5469</v>
      </c>
      <c r="G1944" s="19">
        <v>22924000</v>
      </c>
      <c r="H1944" s="19">
        <v>22924000</v>
      </c>
      <c r="I1944" s="19">
        <v>22924000</v>
      </c>
      <c r="J1944" s="19">
        <v>0</v>
      </c>
      <c r="K1944" s="19">
        <v>0</v>
      </c>
      <c r="L1944" s="19">
        <v>0</v>
      </c>
      <c r="M1944" s="19">
        <v>0</v>
      </c>
      <c r="N1944" s="19">
        <v>0</v>
      </c>
      <c r="O1944" s="19">
        <v>0</v>
      </c>
      <c r="P1944" s="66" t="s">
        <v>10500</v>
      </c>
    </row>
    <row r="1945" spans="1:16">
      <c r="A1945" s="98">
        <v>5501</v>
      </c>
      <c r="B1945" s="16" t="s">
        <v>400</v>
      </c>
      <c r="C1945" s="16" t="s">
        <v>70</v>
      </c>
      <c r="D1945" s="16" t="s">
        <v>6672</v>
      </c>
      <c r="E1945" s="18">
        <v>45014</v>
      </c>
      <c r="F1945" s="16" t="s">
        <v>4110</v>
      </c>
      <c r="G1945" s="19">
        <v>5670000</v>
      </c>
      <c r="H1945" s="19">
        <v>5670000</v>
      </c>
      <c r="I1945" s="19">
        <v>5670000</v>
      </c>
      <c r="J1945" s="19">
        <v>0</v>
      </c>
      <c r="K1945" s="19">
        <v>0</v>
      </c>
      <c r="L1945" s="19">
        <v>0</v>
      </c>
      <c r="M1945" s="19">
        <v>0</v>
      </c>
      <c r="N1945" s="19">
        <v>0</v>
      </c>
      <c r="O1945" s="19">
        <v>0</v>
      </c>
      <c r="P1945" s="66" t="s">
        <v>10500</v>
      </c>
    </row>
    <row r="1946" spans="1:16">
      <c r="A1946" s="98">
        <v>5502</v>
      </c>
      <c r="B1946" s="16" t="s">
        <v>400</v>
      </c>
      <c r="C1946" s="16" t="s">
        <v>70</v>
      </c>
      <c r="D1946" s="16" t="s">
        <v>6674</v>
      </c>
      <c r="E1946" s="18">
        <v>44189</v>
      </c>
      <c r="F1946" s="16" t="s">
        <v>5424</v>
      </c>
      <c r="G1946" s="19">
        <v>15800000</v>
      </c>
      <c r="H1946" s="19">
        <v>15800000</v>
      </c>
      <c r="I1946" s="19">
        <v>15800000</v>
      </c>
      <c r="J1946" s="19">
        <v>0</v>
      </c>
      <c r="K1946" s="19">
        <v>0</v>
      </c>
      <c r="L1946" s="19">
        <v>0</v>
      </c>
      <c r="M1946" s="19">
        <v>0</v>
      </c>
      <c r="N1946" s="19">
        <v>0</v>
      </c>
      <c r="O1946" s="19">
        <v>0</v>
      </c>
      <c r="P1946" s="66" t="s">
        <v>10500</v>
      </c>
    </row>
    <row r="1947" spans="1:16">
      <c r="A1947" s="98">
        <v>5503</v>
      </c>
      <c r="B1947" s="16" t="s">
        <v>400</v>
      </c>
      <c r="C1947" s="16" t="s">
        <v>70</v>
      </c>
      <c r="D1947" s="16" t="s">
        <v>6676</v>
      </c>
      <c r="E1947" s="18">
        <v>44789</v>
      </c>
      <c r="F1947" s="16" t="s">
        <v>2021</v>
      </c>
      <c r="G1947" s="19">
        <v>10569650</v>
      </c>
      <c r="H1947" s="19">
        <v>10569650</v>
      </c>
      <c r="I1947" s="19">
        <v>10569650</v>
      </c>
      <c r="J1947" s="19">
        <v>0</v>
      </c>
      <c r="K1947" s="19">
        <v>0</v>
      </c>
      <c r="L1947" s="19">
        <v>0</v>
      </c>
      <c r="M1947" s="19">
        <v>0</v>
      </c>
      <c r="N1947" s="19">
        <v>0</v>
      </c>
      <c r="O1947" s="19">
        <v>0</v>
      </c>
      <c r="P1947" s="66" t="s">
        <v>10500</v>
      </c>
    </row>
    <row r="1948" spans="1:16">
      <c r="A1948" s="98">
        <v>5504</v>
      </c>
      <c r="B1948" s="16" t="s">
        <v>400</v>
      </c>
      <c r="C1948" s="16" t="s">
        <v>70</v>
      </c>
      <c r="D1948" s="16" t="s">
        <v>6677</v>
      </c>
      <c r="E1948" s="18">
        <v>43819</v>
      </c>
      <c r="F1948" s="16" t="s">
        <v>6679</v>
      </c>
      <c r="G1948" s="19">
        <v>11525000</v>
      </c>
      <c r="H1948" s="19">
        <v>11525000</v>
      </c>
      <c r="I1948" s="19">
        <v>11525000</v>
      </c>
      <c r="J1948" s="19">
        <v>0</v>
      </c>
      <c r="K1948" s="19">
        <v>0</v>
      </c>
      <c r="L1948" s="19">
        <v>0</v>
      </c>
      <c r="M1948" s="19">
        <v>0</v>
      </c>
      <c r="N1948" s="19">
        <v>0</v>
      </c>
      <c r="O1948" s="19">
        <v>0</v>
      </c>
      <c r="P1948" s="66" t="s">
        <v>10500</v>
      </c>
    </row>
    <row r="1949" spans="1:16">
      <c r="A1949" s="98">
        <v>5505</v>
      </c>
      <c r="B1949" s="16" t="s">
        <v>400</v>
      </c>
      <c r="C1949" s="16" t="s">
        <v>70</v>
      </c>
      <c r="D1949" s="16" t="s">
        <v>6680</v>
      </c>
      <c r="E1949" s="18">
        <v>44193</v>
      </c>
      <c r="F1949" s="16" t="s">
        <v>6682</v>
      </c>
      <c r="G1949" s="19">
        <v>12628571</v>
      </c>
      <c r="H1949" s="19">
        <v>12628571</v>
      </c>
      <c r="I1949" s="19">
        <v>12628571</v>
      </c>
      <c r="J1949" s="19">
        <v>0</v>
      </c>
      <c r="K1949" s="19">
        <v>0</v>
      </c>
      <c r="L1949" s="19">
        <v>0</v>
      </c>
      <c r="M1949" s="19">
        <v>0</v>
      </c>
      <c r="N1949" s="19">
        <v>0</v>
      </c>
      <c r="O1949" s="19">
        <v>0</v>
      </c>
      <c r="P1949" s="66" t="s">
        <v>10500</v>
      </c>
    </row>
    <row r="1950" spans="1:16">
      <c r="A1950" s="98">
        <v>5506</v>
      </c>
      <c r="B1950" s="16" t="s">
        <v>400</v>
      </c>
      <c r="C1950" s="16" t="s">
        <v>70</v>
      </c>
      <c r="D1950" s="16" t="s">
        <v>6683</v>
      </c>
      <c r="E1950" s="18">
        <v>44651</v>
      </c>
      <c r="F1950" s="16" t="s">
        <v>5098</v>
      </c>
      <c r="G1950" s="19">
        <v>5841000</v>
      </c>
      <c r="H1950" s="19">
        <v>5841000</v>
      </c>
      <c r="I1950" s="19">
        <v>5841000</v>
      </c>
      <c r="J1950" s="19">
        <v>0</v>
      </c>
      <c r="K1950" s="19">
        <v>0</v>
      </c>
      <c r="L1950" s="19">
        <v>0</v>
      </c>
      <c r="M1950" s="19">
        <v>0</v>
      </c>
      <c r="N1950" s="19">
        <v>0</v>
      </c>
      <c r="O1950" s="19">
        <v>0</v>
      </c>
      <c r="P1950" s="66" t="s">
        <v>10500</v>
      </c>
    </row>
    <row r="1951" spans="1:16">
      <c r="A1951" s="98">
        <v>5507</v>
      </c>
      <c r="B1951" s="16" t="s">
        <v>400</v>
      </c>
      <c r="C1951" s="16" t="s">
        <v>70</v>
      </c>
      <c r="D1951" s="16" t="s">
        <v>6685</v>
      </c>
      <c r="E1951" s="18">
        <v>45493</v>
      </c>
      <c r="F1951" s="16" t="s">
        <v>6686</v>
      </c>
      <c r="G1951" s="19">
        <v>5081300</v>
      </c>
      <c r="H1951" s="19">
        <v>5081300</v>
      </c>
      <c r="I1951" s="19">
        <v>5081300</v>
      </c>
      <c r="J1951" s="19">
        <v>0</v>
      </c>
      <c r="K1951" s="19">
        <v>0</v>
      </c>
      <c r="L1951" s="19">
        <v>0</v>
      </c>
      <c r="M1951" s="19">
        <v>0</v>
      </c>
      <c r="N1951" s="19">
        <v>0</v>
      </c>
      <c r="O1951" s="19">
        <v>0</v>
      </c>
      <c r="P1951" s="66" t="s">
        <v>10500</v>
      </c>
    </row>
    <row r="1952" spans="1:16">
      <c r="A1952" s="98">
        <v>5508</v>
      </c>
      <c r="B1952" s="16" t="s">
        <v>400</v>
      </c>
      <c r="C1952" s="16" t="s">
        <v>70</v>
      </c>
      <c r="D1952" s="16" t="s">
        <v>6687</v>
      </c>
      <c r="E1952" s="18">
        <v>44193</v>
      </c>
      <c r="F1952" s="16" t="s">
        <v>5468</v>
      </c>
      <c r="G1952" s="19">
        <v>24000000</v>
      </c>
      <c r="H1952" s="19">
        <v>24000000</v>
      </c>
      <c r="I1952" s="19">
        <v>24000000</v>
      </c>
      <c r="J1952" s="19">
        <v>0</v>
      </c>
      <c r="K1952" s="19">
        <v>0</v>
      </c>
      <c r="L1952" s="19">
        <v>0</v>
      </c>
      <c r="M1952" s="19">
        <v>0</v>
      </c>
      <c r="N1952" s="19">
        <v>0</v>
      </c>
      <c r="O1952" s="19">
        <v>0</v>
      </c>
      <c r="P1952" s="66" t="s">
        <v>10500</v>
      </c>
    </row>
    <row r="1953" spans="1:16">
      <c r="A1953" s="98">
        <v>5509</v>
      </c>
      <c r="B1953" s="16" t="s">
        <v>400</v>
      </c>
      <c r="C1953" s="16" t="s">
        <v>70</v>
      </c>
      <c r="D1953" s="16" t="s">
        <v>6688</v>
      </c>
      <c r="E1953" s="18">
        <v>44377</v>
      </c>
      <c r="F1953" s="16" t="s">
        <v>6690</v>
      </c>
      <c r="G1953" s="19">
        <v>16110000</v>
      </c>
      <c r="H1953" s="19">
        <v>16110000</v>
      </c>
      <c r="I1953" s="19">
        <v>16110000</v>
      </c>
      <c r="J1953" s="19">
        <v>0</v>
      </c>
      <c r="K1953" s="19">
        <v>0</v>
      </c>
      <c r="L1953" s="19">
        <v>0</v>
      </c>
      <c r="M1953" s="19">
        <v>0</v>
      </c>
      <c r="N1953" s="19">
        <v>0</v>
      </c>
      <c r="O1953" s="19">
        <v>0</v>
      </c>
      <c r="P1953" s="66" t="s">
        <v>10500</v>
      </c>
    </row>
    <row r="1954" spans="1:16">
      <c r="A1954" s="98">
        <v>5510</v>
      </c>
      <c r="B1954" s="16" t="s">
        <v>400</v>
      </c>
      <c r="C1954" s="16" t="s">
        <v>70</v>
      </c>
      <c r="D1954" s="16" t="s">
        <v>6691</v>
      </c>
      <c r="E1954" s="18">
        <v>44482</v>
      </c>
      <c r="F1954" s="16" t="s">
        <v>5374</v>
      </c>
      <c r="G1954" s="19">
        <v>10720000</v>
      </c>
      <c r="H1954" s="19">
        <v>10720000</v>
      </c>
      <c r="I1954" s="19">
        <v>10720000</v>
      </c>
      <c r="J1954" s="19">
        <v>0</v>
      </c>
      <c r="K1954" s="19">
        <v>0</v>
      </c>
      <c r="L1954" s="19">
        <v>0</v>
      </c>
      <c r="M1954" s="19">
        <v>0</v>
      </c>
      <c r="N1954" s="19">
        <v>0</v>
      </c>
      <c r="O1954" s="19">
        <v>0</v>
      </c>
      <c r="P1954" s="66" t="s">
        <v>10500</v>
      </c>
    </row>
    <row r="1955" spans="1:16">
      <c r="A1955" s="98">
        <v>5511</v>
      </c>
      <c r="B1955" s="16" t="s">
        <v>400</v>
      </c>
      <c r="C1955" s="16" t="s">
        <v>70</v>
      </c>
      <c r="D1955" s="16" t="s">
        <v>6693</v>
      </c>
      <c r="E1955" s="18">
        <v>44469</v>
      </c>
      <c r="F1955" s="16" t="s">
        <v>5109</v>
      </c>
      <c r="G1955" s="19">
        <v>10955100</v>
      </c>
      <c r="H1955" s="19">
        <v>10955100</v>
      </c>
      <c r="I1955" s="19">
        <v>10955100</v>
      </c>
      <c r="J1955" s="19">
        <v>0</v>
      </c>
      <c r="K1955" s="19">
        <v>0</v>
      </c>
      <c r="L1955" s="19">
        <v>0</v>
      </c>
      <c r="M1955" s="19">
        <v>0</v>
      </c>
      <c r="N1955" s="19">
        <v>0</v>
      </c>
      <c r="O1955" s="19">
        <v>0</v>
      </c>
      <c r="P1955" s="66" t="s">
        <v>10500</v>
      </c>
    </row>
    <row r="1956" spans="1:16">
      <c r="A1956" s="98">
        <v>5512</v>
      </c>
      <c r="B1956" s="16" t="s">
        <v>400</v>
      </c>
      <c r="C1956" s="16" t="s">
        <v>70</v>
      </c>
      <c r="D1956" s="16" t="s">
        <v>6694</v>
      </c>
      <c r="E1956" s="18">
        <v>44458</v>
      </c>
      <c r="F1956" s="16" t="s">
        <v>5369</v>
      </c>
      <c r="G1956" s="19">
        <v>6860000</v>
      </c>
      <c r="H1956" s="19">
        <v>6860000</v>
      </c>
      <c r="I1956" s="19">
        <v>6860000</v>
      </c>
      <c r="J1956" s="19">
        <v>0</v>
      </c>
      <c r="K1956" s="19">
        <v>0</v>
      </c>
      <c r="L1956" s="19">
        <v>0</v>
      </c>
      <c r="M1956" s="19">
        <v>0</v>
      </c>
      <c r="N1956" s="19">
        <v>0</v>
      </c>
      <c r="O1956" s="19">
        <v>0</v>
      </c>
      <c r="P1956" s="66" t="s">
        <v>10500</v>
      </c>
    </row>
    <row r="1957" spans="1:16">
      <c r="A1957" s="98">
        <v>5513</v>
      </c>
      <c r="B1957" s="16" t="s">
        <v>400</v>
      </c>
      <c r="C1957" s="16" t="s">
        <v>70</v>
      </c>
      <c r="D1957" s="16" t="s">
        <v>6696</v>
      </c>
      <c r="E1957" s="18">
        <v>44439</v>
      </c>
      <c r="F1957" s="16" t="s">
        <v>5451</v>
      </c>
      <c r="G1957" s="19">
        <v>6880000</v>
      </c>
      <c r="H1957" s="19">
        <v>6880000</v>
      </c>
      <c r="I1957" s="19">
        <v>6880000</v>
      </c>
      <c r="J1957" s="19">
        <v>0</v>
      </c>
      <c r="K1957" s="19">
        <v>0</v>
      </c>
      <c r="L1957" s="19">
        <v>0</v>
      </c>
      <c r="M1957" s="19">
        <v>0</v>
      </c>
      <c r="N1957" s="19">
        <v>0</v>
      </c>
      <c r="O1957" s="19">
        <v>0</v>
      </c>
      <c r="P1957" s="66" t="s">
        <v>10500</v>
      </c>
    </row>
    <row r="1958" spans="1:16">
      <c r="A1958" s="98">
        <v>5514</v>
      </c>
      <c r="B1958" s="16" t="s">
        <v>400</v>
      </c>
      <c r="C1958" s="16" t="s">
        <v>70</v>
      </c>
      <c r="D1958" s="16" t="s">
        <v>6698</v>
      </c>
      <c r="E1958" s="18">
        <v>43756</v>
      </c>
      <c r="F1958" s="16" t="s">
        <v>5343</v>
      </c>
      <c r="G1958" s="19">
        <v>7947000</v>
      </c>
      <c r="H1958" s="19">
        <v>7947000</v>
      </c>
      <c r="I1958" s="19">
        <v>7947000</v>
      </c>
      <c r="J1958" s="19">
        <v>0</v>
      </c>
      <c r="K1958" s="19">
        <v>0</v>
      </c>
      <c r="L1958" s="19">
        <v>0</v>
      </c>
      <c r="M1958" s="19">
        <v>0</v>
      </c>
      <c r="N1958" s="19">
        <v>0</v>
      </c>
      <c r="O1958" s="19">
        <v>0</v>
      </c>
      <c r="P1958" s="66" t="s">
        <v>10500</v>
      </c>
    </row>
    <row r="1959" spans="1:16">
      <c r="A1959" s="98">
        <v>5515</v>
      </c>
      <c r="B1959" s="16" t="s">
        <v>400</v>
      </c>
      <c r="C1959" s="16" t="s">
        <v>70</v>
      </c>
      <c r="D1959" s="16" t="s">
        <v>6700</v>
      </c>
      <c r="E1959" s="18">
        <v>44789</v>
      </c>
      <c r="F1959" s="16" t="s">
        <v>2021</v>
      </c>
      <c r="G1959" s="19">
        <v>6050000</v>
      </c>
      <c r="H1959" s="19">
        <v>6050000</v>
      </c>
      <c r="I1959" s="19">
        <v>6050000</v>
      </c>
      <c r="J1959" s="19">
        <v>0</v>
      </c>
      <c r="K1959" s="19">
        <v>0</v>
      </c>
      <c r="L1959" s="19">
        <v>0</v>
      </c>
      <c r="M1959" s="19">
        <v>0</v>
      </c>
      <c r="N1959" s="19">
        <v>0</v>
      </c>
      <c r="O1959" s="19">
        <v>0</v>
      </c>
      <c r="P1959" s="66" t="s">
        <v>10500</v>
      </c>
    </row>
    <row r="1960" spans="1:16">
      <c r="A1960" s="98">
        <v>5516</v>
      </c>
      <c r="B1960" s="16" t="s">
        <v>400</v>
      </c>
      <c r="C1960" s="16" t="s">
        <v>70</v>
      </c>
      <c r="D1960" s="16" t="s">
        <v>6701</v>
      </c>
      <c r="E1960" s="18">
        <v>45594</v>
      </c>
      <c r="F1960" s="16" t="s">
        <v>2440</v>
      </c>
      <c r="G1960" s="19">
        <v>11720000</v>
      </c>
      <c r="H1960" s="19">
        <v>11720000</v>
      </c>
      <c r="I1960" s="19">
        <v>11720000</v>
      </c>
      <c r="J1960" s="19">
        <v>0</v>
      </c>
      <c r="K1960" s="19">
        <v>0</v>
      </c>
      <c r="L1960" s="19">
        <v>0</v>
      </c>
      <c r="M1960" s="19">
        <v>0</v>
      </c>
      <c r="N1960" s="19">
        <v>0</v>
      </c>
      <c r="O1960" s="19">
        <v>0</v>
      </c>
      <c r="P1960" s="66" t="s">
        <v>10500</v>
      </c>
    </row>
    <row r="1961" spans="1:16">
      <c r="A1961" s="98">
        <v>5517</v>
      </c>
      <c r="B1961" s="16" t="s">
        <v>400</v>
      </c>
      <c r="C1961" s="16" t="s">
        <v>70</v>
      </c>
      <c r="D1961" s="16" t="s">
        <v>6703</v>
      </c>
      <c r="E1961" s="18">
        <v>44369</v>
      </c>
      <c r="F1961" s="16" t="s">
        <v>4810</v>
      </c>
      <c r="G1961" s="19">
        <v>9680000</v>
      </c>
      <c r="H1961" s="19">
        <v>9680000</v>
      </c>
      <c r="I1961" s="19">
        <v>9680000</v>
      </c>
      <c r="J1961" s="19">
        <v>0</v>
      </c>
      <c r="K1961" s="19">
        <v>0</v>
      </c>
      <c r="L1961" s="19">
        <v>0</v>
      </c>
      <c r="M1961" s="19">
        <v>0</v>
      </c>
      <c r="N1961" s="19">
        <v>0</v>
      </c>
      <c r="O1961" s="19">
        <v>0</v>
      </c>
      <c r="P1961" s="66" t="s">
        <v>10500</v>
      </c>
    </row>
    <row r="1962" spans="1:16">
      <c r="A1962" s="98">
        <v>5518</v>
      </c>
      <c r="B1962" s="16" t="s">
        <v>400</v>
      </c>
      <c r="C1962" s="16" t="s">
        <v>70</v>
      </c>
      <c r="D1962" s="16" t="s">
        <v>6704</v>
      </c>
      <c r="E1962" s="18">
        <v>44789</v>
      </c>
      <c r="F1962" s="16" t="s">
        <v>6705</v>
      </c>
      <c r="G1962" s="19">
        <v>6350000</v>
      </c>
      <c r="H1962" s="19">
        <v>6350000</v>
      </c>
      <c r="I1962" s="19">
        <v>6350000</v>
      </c>
      <c r="J1962" s="19">
        <v>0</v>
      </c>
      <c r="K1962" s="19">
        <v>0</v>
      </c>
      <c r="L1962" s="19">
        <v>0</v>
      </c>
      <c r="M1962" s="19">
        <v>0</v>
      </c>
      <c r="N1962" s="19">
        <v>0</v>
      </c>
      <c r="O1962" s="19">
        <v>0</v>
      </c>
      <c r="P1962" s="66" t="s">
        <v>10500</v>
      </c>
    </row>
    <row r="1963" spans="1:16">
      <c r="A1963" s="98">
        <v>5519</v>
      </c>
      <c r="B1963" s="16" t="s">
        <v>400</v>
      </c>
      <c r="C1963" s="16" t="s">
        <v>70</v>
      </c>
      <c r="D1963" s="16" t="s">
        <v>6706</v>
      </c>
      <c r="E1963" s="18">
        <v>44365</v>
      </c>
      <c r="F1963" s="16" t="s">
        <v>5511</v>
      </c>
      <c r="G1963" s="19">
        <v>7714700</v>
      </c>
      <c r="H1963" s="19">
        <v>7714700</v>
      </c>
      <c r="I1963" s="19">
        <v>7714700</v>
      </c>
      <c r="J1963" s="19">
        <v>0</v>
      </c>
      <c r="K1963" s="19">
        <v>0</v>
      </c>
      <c r="L1963" s="19">
        <v>0</v>
      </c>
      <c r="M1963" s="19">
        <v>0</v>
      </c>
      <c r="N1963" s="19">
        <v>0</v>
      </c>
      <c r="O1963" s="19">
        <v>0</v>
      </c>
      <c r="P1963" s="66" t="s">
        <v>10500</v>
      </c>
    </row>
    <row r="1964" spans="1:16">
      <c r="A1964" s="98">
        <v>5520</v>
      </c>
      <c r="B1964" s="16" t="s">
        <v>400</v>
      </c>
      <c r="C1964" s="16" t="s">
        <v>70</v>
      </c>
      <c r="D1964" s="16" t="s">
        <v>6708</v>
      </c>
      <c r="E1964" s="18">
        <v>44845</v>
      </c>
      <c r="F1964" s="16" t="s">
        <v>5175</v>
      </c>
      <c r="G1964" s="19">
        <v>10604000</v>
      </c>
      <c r="H1964" s="19">
        <v>10604000</v>
      </c>
      <c r="I1964" s="19">
        <v>10604000</v>
      </c>
      <c r="J1964" s="19">
        <v>0</v>
      </c>
      <c r="K1964" s="19">
        <v>0</v>
      </c>
      <c r="L1964" s="19">
        <v>0</v>
      </c>
      <c r="M1964" s="19">
        <v>0</v>
      </c>
      <c r="N1964" s="19">
        <v>0</v>
      </c>
      <c r="O1964" s="19">
        <v>0</v>
      </c>
      <c r="P1964" s="66" t="s">
        <v>10500</v>
      </c>
    </row>
    <row r="1965" spans="1:16">
      <c r="A1965" s="98">
        <v>5521</v>
      </c>
      <c r="B1965" s="16" t="s">
        <v>400</v>
      </c>
      <c r="C1965" s="16" t="s">
        <v>70</v>
      </c>
      <c r="D1965" s="16" t="s">
        <v>6709</v>
      </c>
      <c r="E1965" s="18">
        <v>43733</v>
      </c>
      <c r="F1965" s="16" t="s">
        <v>5348</v>
      </c>
      <c r="G1965" s="19">
        <v>8000000</v>
      </c>
      <c r="H1965" s="19">
        <v>8000000</v>
      </c>
      <c r="I1965" s="19">
        <v>8000000</v>
      </c>
      <c r="J1965" s="19">
        <v>0</v>
      </c>
      <c r="K1965" s="19">
        <v>0</v>
      </c>
      <c r="L1965" s="19">
        <v>0</v>
      </c>
      <c r="M1965" s="19">
        <v>0</v>
      </c>
      <c r="N1965" s="19">
        <v>0</v>
      </c>
      <c r="O1965" s="19">
        <v>0</v>
      </c>
      <c r="P1965" s="66" t="s">
        <v>10500</v>
      </c>
    </row>
    <row r="1966" spans="1:16">
      <c r="A1966" s="98">
        <v>5522</v>
      </c>
      <c r="B1966" s="16" t="s">
        <v>400</v>
      </c>
      <c r="C1966" s="16" t="s">
        <v>70</v>
      </c>
      <c r="D1966" s="16" t="s">
        <v>6711</v>
      </c>
      <c r="E1966" s="18">
        <v>44439</v>
      </c>
      <c r="F1966" s="16" t="s">
        <v>5451</v>
      </c>
      <c r="G1966" s="19">
        <v>6540000</v>
      </c>
      <c r="H1966" s="19">
        <v>6540000</v>
      </c>
      <c r="I1966" s="19">
        <v>6540000</v>
      </c>
      <c r="J1966" s="19">
        <v>0</v>
      </c>
      <c r="K1966" s="19">
        <v>0</v>
      </c>
      <c r="L1966" s="19">
        <v>0</v>
      </c>
      <c r="M1966" s="19">
        <v>0</v>
      </c>
      <c r="N1966" s="19">
        <v>0</v>
      </c>
      <c r="O1966" s="19">
        <v>0</v>
      </c>
      <c r="P1966" s="66" t="s">
        <v>10500</v>
      </c>
    </row>
    <row r="1967" spans="1:16">
      <c r="A1967" s="98">
        <v>5523</v>
      </c>
      <c r="B1967" s="16" t="s">
        <v>400</v>
      </c>
      <c r="C1967" s="16" t="s">
        <v>70</v>
      </c>
      <c r="D1967" s="16" t="s">
        <v>6712</v>
      </c>
      <c r="E1967" s="18">
        <v>44823</v>
      </c>
      <c r="F1967" s="16" t="s">
        <v>2351</v>
      </c>
      <c r="G1967" s="19">
        <v>4203500</v>
      </c>
      <c r="H1967" s="19">
        <v>4203500</v>
      </c>
      <c r="I1967" s="19">
        <v>4203500</v>
      </c>
      <c r="J1967" s="19">
        <v>0</v>
      </c>
      <c r="K1967" s="19">
        <v>0</v>
      </c>
      <c r="L1967" s="19">
        <v>0</v>
      </c>
      <c r="M1967" s="19">
        <v>0</v>
      </c>
      <c r="N1967" s="19">
        <v>0</v>
      </c>
      <c r="O1967" s="19">
        <v>0</v>
      </c>
      <c r="P1967" s="66" t="s">
        <v>10500</v>
      </c>
    </row>
    <row r="1968" spans="1:16">
      <c r="A1968" s="98">
        <v>5524</v>
      </c>
      <c r="B1968" s="16" t="s">
        <v>400</v>
      </c>
      <c r="C1968" s="16" t="s">
        <v>70</v>
      </c>
      <c r="D1968" s="16" t="s">
        <v>6713</v>
      </c>
      <c r="E1968" s="18">
        <v>45027</v>
      </c>
      <c r="F1968" s="16" t="s">
        <v>2164</v>
      </c>
      <c r="G1968" s="19">
        <v>11451000</v>
      </c>
      <c r="H1968" s="19">
        <v>11451000</v>
      </c>
      <c r="I1968" s="19">
        <v>11451000</v>
      </c>
      <c r="J1968" s="19">
        <v>0</v>
      </c>
      <c r="K1968" s="19">
        <v>0</v>
      </c>
      <c r="L1968" s="19">
        <v>0</v>
      </c>
      <c r="M1968" s="19">
        <v>0</v>
      </c>
      <c r="N1968" s="19">
        <v>0</v>
      </c>
      <c r="O1968" s="19">
        <v>0</v>
      </c>
      <c r="P1968" s="66" t="s">
        <v>10500</v>
      </c>
    </row>
    <row r="1969" spans="1:16">
      <c r="A1969" s="98">
        <v>5525</v>
      </c>
      <c r="B1969" s="16" t="s">
        <v>400</v>
      </c>
      <c r="C1969" s="16" t="s">
        <v>70</v>
      </c>
      <c r="D1969" s="16" t="s">
        <v>6714</v>
      </c>
      <c r="E1969" s="18">
        <v>44789</v>
      </c>
      <c r="F1969" s="16" t="s">
        <v>4115</v>
      </c>
      <c r="G1969" s="19">
        <v>4950000</v>
      </c>
      <c r="H1969" s="19">
        <v>4950000</v>
      </c>
      <c r="I1969" s="19">
        <v>4950000</v>
      </c>
      <c r="J1969" s="19">
        <v>0</v>
      </c>
      <c r="K1969" s="19">
        <v>0</v>
      </c>
      <c r="L1969" s="19">
        <v>0</v>
      </c>
      <c r="M1969" s="19">
        <v>0</v>
      </c>
      <c r="N1969" s="19">
        <v>0</v>
      </c>
      <c r="O1969" s="19">
        <v>0</v>
      </c>
      <c r="P1969" s="66" t="s">
        <v>10500</v>
      </c>
    </row>
    <row r="1970" spans="1:16">
      <c r="A1970" s="98">
        <v>5526</v>
      </c>
      <c r="B1970" s="16" t="s">
        <v>400</v>
      </c>
      <c r="C1970" s="16" t="s">
        <v>70</v>
      </c>
      <c r="D1970" s="16" t="s">
        <v>6715</v>
      </c>
      <c r="E1970" s="18">
        <v>44789</v>
      </c>
      <c r="F1970" s="16" t="s">
        <v>6705</v>
      </c>
      <c r="G1970" s="19">
        <v>4950000</v>
      </c>
      <c r="H1970" s="19">
        <v>4950000</v>
      </c>
      <c r="I1970" s="19">
        <v>4950000</v>
      </c>
      <c r="J1970" s="19">
        <v>0</v>
      </c>
      <c r="K1970" s="19">
        <v>0</v>
      </c>
      <c r="L1970" s="19">
        <v>0</v>
      </c>
      <c r="M1970" s="19">
        <v>0</v>
      </c>
      <c r="N1970" s="19">
        <v>0</v>
      </c>
      <c r="O1970" s="19">
        <v>0</v>
      </c>
      <c r="P1970" s="66" t="s">
        <v>10500</v>
      </c>
    </row>
    <row r="1971" spans="1:16">
      <c r="A1971" s="98">
        <v>5527</v>
      </c>
      <c r="B1971" s="16" t="s">
        <v>400</v>
      </c>
      <c r="C1971" s="16" t="s">
        <v>70</v>
      </c>
      <c r="D1971" s="16" t="s">
        <v>6716</v>
      </c>
      <c r="E1971" s="18">
        <v>44972</v>
      </c>
      <c r="F1971" s="16" t="s">
        <v>4060</v>
      </c>
      <c r="G1971" s="19">
        <v>6900000</v>
      </c>
      <c r="H1971" s="19">
        <v>6900000</v>
      </c>
      <c r="I1971" s="19">
        <v>6900000</v>
      </c>
      <c r="J1971" s="19">
        <v>0</v>
      </c>
      <c r="K1971" s="19">
        <v>0</v>
      </c>
      <c r="L1971" s="19">
        <v>0</v>
      </c>
      <c r="M1971" s="19">
        <v>0</v>
      </c>
      <c r="N1971" s="19">
        <v>0</v>
      </c>
      <c r="O1971" s="19">
        <v>0</v>
      </c>
      <c r="P1971" s="66" t="s">
        <v>10500</v>
      </c>
    </row>
    <row r="1972" spans="1:16">
      <c r="A1972" s="98">
        <v>5528</v>
      </c>
      <c r="B1972" s="16" t="s">
        <v>400</v>
      </c>
      <c r="C1972" s="16" t="s">
        <v>70</v>
      </c>
      <c r="D1972" s="16" t="s">
        <v>6718</v>
      </c>
      <c r="E1972" s="18">
        <v>44789</v>
      </c>
      <c r="F1972" s="16" t="s">
        <v>2021</v>
      </c>
      <c r="G1972" s="19">
        <v>4630000</v>
      </c>
      <c r="H1972" s="19">
        <v>4630000</v>
      </c>
      <c r="I1972" s="19">
        <v>4630000</v>
      </c>
      <c r="J1972" s="19">
        <v>0</v>
      </c>
      <c r="K1972" s="19">
        <v>0</v>
      </c>
      <c r="L1972" s="19">
        <v>0</v>
      </c>
      <c r="M1972" s="19">
        <v>0</v>
      </c>
      <c r="N1972" s="19">
        <v>0</v>
      </c>
      <c r="O1972" s="19">
        <v>0</v>
      </c>
      <c r="P1972" s="66" t="s">
        <v>10500</v>
      </c>
    </row>
    <row r="1973" spans="1:16">
      <c r="A1973" s="98">
        <v>5529</v>
      </c>
      <c r="B1973" s="16" t="s">
        <v>400</v>
      </c>
      <c r="C1973" s="16" t="s">
        <v>70</v>
      </c>
      <c r="D1973" s="16" t="s">
        <v>6719</v>
      </c>
      <c r="E1973" s="18">
        <v>44753</v>
      </c>
      <c r="F1973" s="16" t="s">
        <v>5123</v>
      </c>
      <c r="G1973" s="19">
        <v>5766000</v>
      </c>
      <c r="H1973" s="19">
        <v>5766000</v>
      </c>
      <c r="I1973" s="19">
        <v>5766000</v>
      </c>
      <c r="J1973" s="19">
        <v>0</v>
      </c>
      <c r="K1973" s="19">
        <v>0</v>
      </c>
      <c r="L1973" s="19">
        <v>0</v>
      </c>
      <c r="M1973" s="19">
        <v>0</v>
      </c>
      <c r="N1973" s="19">
        <v>0</v>
      </c>
      <c r="O1973" s="19">
        <v>0</v>
      </c>
      <c r="P1973" s="66" t="s">
        <v>10500</v>
      </c>
    </row>
    <row r="1974" spans="1:16">
      <c r="A1974" s="98">
        <v>5530</v>
      </c>
      <c r="B1974" s="16" t="s">
        <v>400</v>
      </c>
      <c r="C1974" s="16" t="s">
        <v>70</v>
      </c>
      <c r="D1974" s="16" t="s">
        <v>6721</v>
      </c>
      <c r="E1974" s="18">
        <v>45098</v>
      </c>
      <c r="F1974" s="16" t="s">
        <v>3004</v>
      </c>
      <c r="G1974" s="19">
        <v>13100000</v>
      </c>
      <c r="H1974" s="19">
        <v>13100000</v>
      </c>
      <c r="I1974" s="19">
        <v>13100000</v>
      </c>
      <c r="J1974" s="19">
        <v>0</v>
      </c>
      <c r="K1974" s="19">
        <v>0</v>
      </c>
      <c r="L1974" s="19">
        <v>0</v>
      </c>
      <c r="M1974" s="19">
        <v>0</v>
      </c>
      <c r="N1974" s="19">
        <v>0</v>
      </c>
      <c r="O1974" s="19">
        <v>0</v>
      </c>
      <c r="P1974" s="66" t="s">
        <v>10500</v>
      </c>
    </row>
    <row r="1975" spans="1:16">
      <c r="A1975" s="98">
        <v>5531</v>
      </c>
      <c r="B1975" s="16" t="s">
        <v>400</v>
      </c>
      <c r="C1975" s="16" t="s">
        <v>71</v>
      </c>
      <c r="D1975" s="16" t="s">
        <v>6722</v>
      </c>
      <c r="E1975" s="18">
        <v>45565</v>
      </c>
      <c r="F1975" s="16" t="s">
        <v>6094</v>
      </c>
      <c r="G1975" s="19">
        <v>52560000</v>
      </c>
      <c r="H1975" s="19">
        <v>52560000</v>
      </c>
      <c r="I1975" s="19">
        <v>52560000</v>
      </c>
      <c r="J1975" s="19">
        <v>0</v>
      </c>
      <c r="K1975" s="19">
        <v>0</v>
      </c>
      <c r="L1975" s="19">
        <v>0</v>
      </c>
      <c r="M1975" s="19">
        <v>0</v>
      </c>
      <c r="N1975" s="19">
        <v>0</v>
      </c>
      <c r="O1975" s="19">
        <v>0</v>
      </c>
      <c r="P1975" s="66" t="s">
        <v>10500</v>
      </c>
    </row>
    <row r="1976" spans="1:16">
      <c r="A1976" s="98">
        <v>5532</v>
      </c>
      <c r="B1976" s="16" t="s">
        <v>400</v>
      </c>
      <c r="C1976" s="16" t="s">
        <v>71</v>
      </c>
      <c r="D1976" s="16" t="s">
        <v>6724</v>
      </c>
      <c r="E1976" s="18">
        <v>45230</v>
      </c>
      <c r="F1976" s="16" t="s">
        <v>5718</v>
      </c>
      <c r="G1976" s="19">
        <v>42500000</v>
      </c>
      <c r="H1976" s="19">
        <v>42500000</v>
      </c>
      <c r="I1976" s="19">
        <v>42500000</v>
      </c>
      <c r="J1976" s="19">
        <v>0</v>
      </c>
      <c r="K1976" s="19">
        <v>0</v>
      </c>
      <c r="L1976" s="19">
        <v>0</v>
      </c>
      <c r="M1976" s="19">
        <v>0</v>
      </c>
      <c r="N1976" s="19">
        <v>0</v>
      </c>
      <c r="O1976" s="19">
        <v>0</v>
      </c>
      <c r="P1976" s="66" t="s">
        <v>10500</v>
      </c>
    </row>
    <row r="1977" spans="1:16">
      <c r="A1977" s="98">
        <v>5533</v>
      </c>
      <c r="B1977" s="16" t="s">
        <v>400</v>
      </c>
      <c r="C1977" s="16" t="s">
        <v>71</v>
      </c>
      <c r="D1977" s="16" t="s">
        <v>6726</v>
      </c>
      <c r="E1977" s="18">
        <v>45169</v>
      </c>
      <c r="F1977" s="16" t="s">
        <v>5381</v>
      </c>
      <c r="G1977" s="19">
        <v>2704000</v>
      </c>
      <c r="H1977" s="19">
        <v>2704000</v>
      </c>
      <c r="I1977" s="19">
        <v>2704000</v>
      </c>
      <c r="J1977" s="19">
        <v>0</v>
      </c>
      <c r="K1977" s="19">
        <v>0</v>
      </c>
      <c r="L1977" s="19">
        <v>0</v>
      </c>
      <c r="M1977" s="19">
        <v>0</v>
      </c>
      <c r="N1977" s="19">
        <v>0</v>
      </c>
      <c r="O1977" s="19">
        <v>0</v>
      </c>
      <c r="P1977" s="66" t="s">
        <v>10500</v>
      </c>
    </row>
    <row r="1978" spans="1:16">
      <c r="A1978" s="98">
        <v>5534</v>
      </c>
      <c r="B1978" s="16" t="s">
        <v>400</v>
      </c>
      <c r="C1978" s="16" t="s">
        <v>71</v>
      </c>
      <c r="D1978" s="16" t="s">
        <v>6727</v>
      </c>
      <c r="E1978" s="18">
        <v>44561</v>
      </c>
      <c r="F1978" s="16" t="s">
        <v>5515</v>
      </c>
      <c r="G1978" s="19">
        <v>7100000</v>
      </c>
      <c r="H1978" s="19">
        <v>7100000</v>
      </c>
      <c r="I1978" s="19">
        <v>7100000</v>
      </c>
      <c r="J1978" s="19">
        <v>0</v>
      </c>
      <c r="K1978" s="19">
        <v>0</v>
      </c>
      <c r="L1978" s="19">
        <v>0</v>
      </c>
      <c r="M1978" s="19">
        <v>0</v>
      </c>
      <c r="N1978" s="19">
        <v>0</v>
      </c>
      <c r="O1978" s="19">
        <v>0</v>
      </c>
      <c r="P1978" s="66" t="s">
        <v>10500</v>
      </c>
    </row>
    <row r="1979" spans="1:16">
      <c r="A1979" s="98">
        <v>5535</v>
      </c>
      <c r="B1979" s="16" t="s">
        <v>400</v>
      </c>
      <c r="C1979" s="16" t="s">
        <v>71</v>
      </c>
      <c r="D1979" s="16" t="s">
        <v>6728</v>
      </c>
      <c r="E1979" s="18">
        <v>45090</v>
      </c>
      <c r="F1979" s="16" t="s">
        <v>3045</v>
      </c>
      <c r="G1979" s="19">
        <v>8184000</v>
      </c>
      <c r="H1979" s="19">
        <v>8184000</v>
      </c>
      <c r="I1979" s="19">
        <v>8184000</v>
      </c>
      <c r="J1979" s="19">
        <v>0</v>
      </c>
      <c r="K1979" s="19">
        <v>0</v>
      </c>
      <c r="L1979" s="19">
        <v>0</v>
      </c>
      <c r="M1979" s="19">
        <v>0</v>
      </c>
      <c r="N1979" s="19">
        <v>0</v>
      </c>
      <c r="O1979" s="19">
        <v>0</v>
      </c>
      <c r="P1979" s="66" t="s">
        <v>10500</v>
      </c>
    </row>
    <row r="1980" spans="1:16">
      <c r="A1980" s="98">
        <v>5536</v>
      </c>
      <c r="B1980" s="16" t="s">
        <v>400</v>
      </c>
      <c r="C1980" s="16" t="s">
        <v>71</v>
      </c>
      <c r="D1980" s="16" t="s">
        <v>6730</v>
      </c>
      <c r="E1980" s="18">
        <v>45090</v>
      </c>
      <c r="F1980" s="16" t="s">
        <v>3045</v>
      </c>
      <c r="G1980" s="19">
        <v>7864000</v>
      </c>
      <c r="H1980" s="19">
        <v>7864000</v>
      </c>
      <c r="I1980" s="19">
        <v>7864000</v>
      </c>
      <c r="J1980" s="19">
        <v>0</v>
      </c>
      <c r="K1980" s="19">
        <v>0</v>
      </c>
      <c r="L1980" s="19">
        <v>0</v>
      </c>
      <c r="M1980" s="19">
        <v>0</v>
      </c>
      <c r="N1980" s="19">
        <v>0</v>
      </c>
      <c r="O1980" s="19">
        <v>0</v>
      </c>
      <c r="P1980" s="66" t="s">
        <v>10500</v>
      </c>
    </row>
    <row r="1981" spans="1:16">
      <c r="A1981" s="98">
        <v>5537</v>
      </c>
      <c r="B1981" s="16" t="s">
        <v>400</v>
      </c>
      <c r="C1981" s="16" t="s">
        <v>71</v>
      </c>
      <c r="D1981" s="16" t="s">
        <v>6731</v>
      </c>
      <c r="E1981" s="18">
        <v>43769</v>
      </c>
      <c r="F1981" s="16" t="s">
        <v>6732</v>
      </c>
      <c r="G1981" s="19">
        <v>6861360</v>
      </c>
      <c r="H1981" s="19">
        <v>6861360</v>
      </c>
      <c r="I1981" s="19">
        <v>6861360</v>
      </c>
      <c r="J1981" s="19">
        <v>0</v>
      </c>
      <c r="K1981" s="19">
        <v>0</v>
      </c>
      <c r="L1981" s="19">
        <v>0</v>
      </c>
      <c r="M1981" s="19">
        <v>0</v>
      </c>
      <c r="N1981" s="19">
        <v>0</v>
      </c>
      <c r="O1981" s="19">
        <v>0</v>
      </c>
      <c r="P1981" s="66" t="s">
        <v>10500</v>
      </c>
    </row>
    <row r="1982" spans="1:16">
      <c r="A1982" s="98">
        <v>5538</v>
      </c>
      <c r="B1982" s="16" t="s">
        <v>400</v>
      </c>
      <c r="C1982" s="16" t="s">
        <v>71</v>
      </c>
      <c r="D1982" s="16" t="s">
        <v>6733</v>
      </c>
      <c r="E1982" s="18">
        <v>43769</v>
      </c>
      <c r="F1982" s="16" t="s">
        <v>6732</v>
      </c>
      <c r="G1982" s="19">
        <v>7100000</v>
      </c>
      <c r="H1982" s="19">
        <v>7100000</v>
      </c>
      <c r="I1982" s="19">
        <v>7100000</v>
      </c>
      <c r="J1982" s="19">
        <v>0</v>
      </c>
      <c r="K1982" s="19">
        <v>0</v>
      </c>
      <c r="L1982" s="19">
        <v>0</v>
      </c>
      <c r="M1982" s="19">
        <v>0</v>
      </c>
      <c r="N1982" s="19">
        <v>0</v>
      </c>
      <c r="O1982" s="19">
        <v>0</v>
      </c>
      <c r="P1982" s="66" t="s">
        <v>10500</v>
      </c>
    </row>
    <row r="1983" spans="1:16">
      <c r="A1983" s="98">
        <v>5539</v>
      </c>
      <c r="B1983" s="16" t="s">
        <v>400</v>
      </c>
      <c r="C1983" s="16" t="s">
        <v>71</v>
      </c>
      <c r="D1983" s="16" t="s">
        <v>6734</v>
      </c>
      <c r="E1983" s="18">
        <v>44942</v>
      </c>
      <c r="F1983" s="16" t="s">
        <v>3073</v>
      </c>
      <c r="G1983" s="19">
        <v>19752200</v>
      </c>
      <c r="H1983" s="19">
        <v>19752200</v>
      </c>
      <c r="I1983" s="19">
        <v>19752200</v>
      </c>
      <c r="J1983" s="19">
        <v>0</v>
      </c>
      <c r="K1983" s="19">
        <v>0</v>
      </c>
      <c r="L1983" s="19">
        <v>0</v>
      </c>
      <c r="M1983" s="19">
        <v>0</v>
      </c>
      <c r="N1983" s="19">
        <v>0</v>
      </c>
      <c r="O1983" s="19">
        <v>0</v>
      </c>
      <c r="P1983" s="66" t="s">
        <v>10500</v>
      </c>
    </row>
    <row r="1984" spans="1:16">
      <c r="A1984" s="98">
        <v>5540</v>
      </c>
      <c r="B1984" s="16" t="s">
        <v>400</v>
      </c>
      <c r="C1984" s="16" t="s">
        <v>71</v>
      </c>
      <c r="D1984" s="16" t="s">
        <v>6735</v>
      </c>
      <c r="E1984" s="18">
        <v>44942</v>
      </c>
      <c r="F1984" s="16" t="s">
        <v>3073</v>
      </c>
      <c r="G1984" s="19">
        <v>15186900</v>
      </c>
      <c r="H1984" s="19">
        <v>15186900</v>
      </c>
      <c r="I1984" s="19">
        <v>15186900</v>
      </c>
      <c r="J1984" s="19">
        <v>0</v>
      </c>
      <c r="K1984" s="19">
        <v>0</v>
      </c>
      <c r="L1984" s="19">
        <v>0</v>
      </c>
      <c r="M1984" s="19">
        <v>0</v>
      </c>
      <c r="N1984" s="19">
        <v>0</v>
      </c>
      <c r="O1984" s="19">
        <v>0</v>
      </c>
      <c r="P1984" s="66" t="s">
        <v>10500</v>
      </c>
    </row>
    <row r="1985" spans="1:16">
      <c r="A1985" s="98">
        <v>5541</v>
      </c>
      <c r="B1985" s="16" t="s">
        <v>400</v>
      </c>
      <c r="C1985" s="16" t="s">
        <v>71</v>
      </c>
      <c r="D1985" s="16" t="s">
        <v>6736</v>
      </c>
      <c r="E1985" s="18">
        <v>44834</v>
      </c>
      <c r="F1985" s="16" t="s">
        <v>5125</v>
      </c>
      <c r="G1985" s="19">
        <v>7920000</v>
      </c>
      <c r="H1985" s="19">
        <v>7920000</v>
      </c>
      <c r="I1985" s="19">
        <v>7920000</v>
      </c>
      <c r="J1985" s="19">
        <v>0</v>
      </c>
      <c r="K1985" s="19">
        <v>0</v>
      </c>
      <c r="L1985" s="19">
        <v>0</v>
      </c>
      <c r="M1985" s="19">
        <v>0</v>
      </c>
      <c r="N1985" s="19">
        <v>0</v>
      </c>
      <c r="O1985" s="19">
        <v>0</v>
      </c>
      <c r="P1985" s="66" t="s">
        <v>10500</v>
      </c>
    </row>
    <row r="1986" spans="1:16">
      <c r="A1986" s="98">
        <v>5542</v>
      </c>
      <c r="B1986" s="16" t="s">
        <v>400</v>
      </c>
      <c r="C1986" s="16" t="s">
        <v>71</v>
      </c>
      <c r="D1986" s="16" t="s">
        <v>6738</v>
      </c>
      <c r="E1986" s="18">
        <v>44972</v>
      </c>
      <c r="F1986" s="16" t="s">
        <v>1968</v>
      </c>
      <c r="G1986" s="19">
        <v>8677500</v>
      </c>
      <c r="H1986" s="19">
        <v>8677500</v>
      </c>
      <c r="I1986" s="19">
        <v>8677500</v>
      </c>
      <c r="J1986" s="19">
        <v>0</v>
      </c>
      <c r="K1986" s="19">
        <v>0</v>
      </c>
      <c r="L1986" s="19">
        <v>0</v>
      </c>
      <c r="M1986" s="19">
        <v>0</v>
      </c>
      <c r="N1986" s="19">
        <v>0</v>
      </c>
      <c r="O1986" s="19">
        <v>0</v>
      </c>
      <c r="P1986" s="66" t="s">
        <v>10500</v>
      </c>
    </row>
    <row r="1987" spans="1:16">
      <c r="A1987" s="98">
        <v>5543</v>
      </c>
      <c r="B1987" s="16" t="s">
        <v>400</v>
      </c>
      <c r="C1987" s="16" t="s">
        <v>71</v>
      </c>
      <c r="D1987" s="16" t="s">
        <v>6739</v>
      </c>
      <c r="E1987" s="18">
        <v>44953</v>
      </c>
      <c r="F1987" s="16" t="s">
        <v>2313</v>
      </c>
      <c r="G1987" s="19">
        <v>10542000</v>
      </c>
      <c r="H1987" s="19">
        <v>10542000</v>
      </c>
      <c r="I1987" s="19">
        <v>10542000</v>
      </c>
      <c r="J1987" s="19">
        <v>0</v>
      </c>
      <c r="K1987" s="19">
        <v>0</v>
      </c>
      <c r="L1987" s="19">
        <v>0</v>
      </c>
      <c r="M1987" s="19">
        <v>0</v>
      </c>
      <c r="N1987" s="19">
        <v>0</v>
      </c>
      <c r="O1987" s="19">
        <v>0</v>
      </c>
      <c r="P1987" s="66" t="s">
        <v>10500</v>
      </c>
    </row>
    <row r="1988" spans="1:16">
      <c r="A1988" s="98">
        <v>5544</v>
      </c>
      <c r="B1988" s="16" t="s">
        <v>400</v>
      </c>
      <c r="C1988" s="16" t="s">
        <v>71</v>
      </c>
      <c r="D1988" s="16" t="s">
        <v>6741</v>
      </c>
      <c r="E1988" s="18">
        <v>44610</v>
      </c>
      <c r="F1988" s="16" t="s">
        <v>6743</v>
      </c>
      <c r="G1988" s="19">
        <v>6270000</v>
      </c>
      <c r="H1988" s="19">
        <v>6270000</v>
      </c>
      <c r="I1988" s="19">
        <v>6270000</v>
      </c>
      <c r="J1988" s="19">
        <v>0</v>
      </c>
      <c r="K1988" s="19">
        <v>0</v>
      </c>
      <c r="L1988" s="19">
        <v>0</v>
      </c>
      <c r="M1988" s="19">
        <v>0</v>
      </c>
      <c r="N1988" s="19">
        <v>0</v>
      </c>
      <c r="O1988" s="19">
        <v>0</v>
      </c>
      <c r="P1988" s="66" t="s">
        <v>10500</v>
      </c>
    </row>
    <row r="1989" spans="1:16">
      <c r="A1989" s="98">
        <v>5545</v>
      </c>
      <c r="B1989" s="16" t="s">
        <v>400</v>
      </c>
      <c r="C1989" s="16" t="s">
        <v>71</v>
      </c>
      <c r="D1989" s="16" t="s">
        <v>6744</v>
      </c>
      <c r="E1989" s="18">
        <v>44135</v>
      </c>
      <c r="F1989" s="16" t="s">
        <v>2647</v>
      </c>
      <c r="G1989" s="19">
        <v>7810150</v>
      </c>
      <c r="H1989" s="19">
        <v>7810150</v>
      </c>
      <c r="I1989" s="19">
        <v>7810150</v>
      </c>
      <c r="J1989" s="19">
        <v>0</v>
      </c>
      <c r="K1989" s="19">
        <v>0</v>
      </c>
      <c r="L1989" s="19">
        <v>0</v>
      </c>
      <c r="M1989" s="19">
        <v>0</v>
      </c>
      <c r="N1989" s="19">
        <v>0</v>
      </c>
      <c r="O1989" s="19">
        <v>0</v>
      </c>
      <c r="P1989" s="66" t="s">
        <v>10500</v>
      </c>
    </row>
    <row r="1990" spans="1:16">
      <c r="A1990" s="98">
        <v>5546</v>
      </c>
      <c r="B1990" s="16" t="s">
        <v>400</v>
      </c>
      <c r="C1990" s="16" t="s">
        <v>71</v>
      </c>
      <c r="D1990" s="16" t="s">
        <v>6746</v>
      </c>
      <c r="E1990" s="18">
        <v>44823</v>
      </c>
      <c r="F1990" s="16" t="s">
        <v>5121</v>
      </c>
      <c r="G1990" s="19">
        <v>18128366</v>
      </c>
      <c r="H1990" s="19">
        <v>18128366</v>
      </c>
      <c r="I1990" s="19">
        <v>18128366</v>
      </c>
      <c r="J1990" s="19">
        <v>0</v>
      </c>
      <c r="K1990" s="19">
        <v>0</v>
      </c>
      <c r="L1990" s="19">
        <v>0</v>
      </c>
      <c r="M1990" s="19">
        <v>0</v>
      </c>
      <c r="N1990" s="19">
        <v>0</v>
      </c>
      <c r="O1990" s="19">
        <v>0</v>
      </c>
      <c r="P1990" s="66" t="s">
        <v>10500</v>
      </c>
    </row>
    <row r="1991" spans="1:16">
      <c r="A1991" s="98">
        <v>5547</v>
      </c>
      <c r="B1991" s="16" t="s">
        <v>400</v>
      </c>
      <c r="C1991" s="16" t="s">
        <v>71</v>
      </c>
      <c r="D1991" s="16" t="s">
        <v>6748</v>
      </c>
      <c r="E1991" s="18">
        <v>44823</v>
      </c>
      <c r="F1991" s="16" t="s">
        <v>5121</v>
      </c>
      <c r="G1991" s="19">
        <v>14307961</v>
      </c>
      <c r="H1991" s="19">
        <v>14307961</v>
      </c>
      <c r="I1991" s="19">
        <v>14307961</v>
      </c>
      <c r="J1991" s="19">
        <v>0</v>
      </c>
      <c r="K1991" s="19">
        <v>0</v>
      </c>
      <c r="L1991" s="19">
        <v>0</v>
      </c>
      <c r="M1991" s="19">
        <v>0</v>
      </c>
      <c r="N1991" s="19">
        <v>0</v>
      </c>
      <c r="O1991" s="19">
        <v>0</v>
      </c>
      <c r="P1991" s="66" t="s">
        <v>10500</v>
      </c>
    </row>
    <row r="1992" spans="1:16">
      <c r="A1992" s="98">
        <v>5548</v>
      </c>
      <c r="B1992" s="16" t="s">
        <v>400</v>
      </c>
      <c r="C1992" s="16" t="s">
        <v>71</v>
      </c>
      <c r="D1992" s="16" t="s">
        <v>6749</v>
      </c>
      <c r="E1992" s="18">
        <v>44706</v>
      </c>
      <c r="F1992" s="16" t="s">
        <v>5170</v>
      </c>
      <c r="G1992" s="19">
        <v>17725828</v>
      </c>
      <c r="H1992" s="19">
        <v>17725828</v>
      </c>
      <c r="I1992" s="19">
        <v>17725828</v>
      </c>
      <c r="J1992" s="19">
        <v>0</v>
      </c>
      <c r="K1992" s="19">
        <v>0</v>
      </c>
      <c r="L1992" s="19">
        <v>0</v>
      </c>
      <c r="M1992" s="19">
        <v>0</v>
      </c>
      <c r="N1992" s="19">
        <v>0</v>
      </c>
      <c r="O1992" s="19">
        <v>0</v>
      </c>
      <c r="P1992" s="66" t="s">
        <v>10500</v>
      </c>
    </row>
    <row r="1993" spans="1:16">
      <c r="A1993" s="98">
        <v>5549</v>
      </c>
      <c r="B1993" s="16" t="s">
        <v>400</v>
      </c>
      <c r="C1993" s="16" t="s">
        <v>71</v>
      </c>
      <c r="D1993" s="16" t="s">
        <v>6751</v>
      </c>
      <c r="E1993" s="18">
        <v>44781</v>
      </c>
      <c r="F1993" s="16" t="s">
        <v>5513</v>
      </c>
      <c r="G1993" s="19">
        <v>8508151</v>
      </c>
      <c r="H1993" s="19">
        <v>8508151</v>
      </c>
      <c r="I1993" s="19">
        <v>8508151</v>
      </c>
      <c r="J1993" s="19">
        <v>0</v>
      </c>
      <c r="K1993" s="19">
        <v>0</v>
      </c>
      <c r="L1993" s="19">
        <v>0</v>
      </c>
      <c r="M1993" s="19">
        <v>0</v>
      </c>
      <c r="N1993" s="19">
        <v>0</v>
      </c>
      <c r="O1993" s="19">
        <v>0</v>
      </c>
      <c r="P1993" s="66" t="s">
        <v>10500</v>
      </c>
    </row>
    <row r="1994" spans="1:16">
      <c r="A1994" s="98">
        <v>5550</v>
      </c>
      <c r="B1994" s="16" t="s">
        <v>400</v>
      </c>
      <c r="C1994" s="16" t="s">
        <v>71</v>
      </c>
      <c r="D1994" s="16" t="s">
        <v>6753</v>
      </c>
      <c r="E1994" s="18">
        <v>44809</v>
      </c>
      <c r="F1994" s="16" t="s">
        <v>5134</v>
      </c>
      <c r="G1994" s="19">
        <v>7973000</v>
      </c>
      <c r="H1994" s="19">
        <v>7973000</v>
      </c>
      <c r="I1994" s="19">
        <v>7973000</v>
      </c>
      <c r="J1994" s="19">
        <v>0</v>
      </c>
      <c r="K1994" s="19">
        <v>0</v>
      </c>
      <c r="L1994" s="19">
        <v>0</v>
      </c>
      <c r="M1994" s="19">
        <v>0</v>
      </c>
      <c r="N1994" s="19">
        <v>0</v>
      </c>
      <c r="O1994" s="19">
        <v>0</v>
      </c>
      <c r="P1994" s="66" t="s">
        <v>10500</v>
      </c>
    </row>
    <row r="1995" spans="1:16">
      <c r="A1995" s="98">
        <v>5551</v>
      </c>
      <c r="B1995" s="16" t="s">
        <v>400</v>
      </c>
      <c r="C1995" s="16" t="s">
        <v>71</v>
      </c>
      <c r="D1995" s="16" t="s">
        <v>6755</v>
      </c>
      <c r="E1995" s="18">
        <v>44865</v>
      </c>
      <c r="F1995" s="16" t="s">
        <v>2395</v>
      </c>
      <c r="G1995" s="19">
        <v>8677500</v>
      </c>
      <c r="H1995" s="19">
        <v>8677500</v>
      </c>
      <c r="I1995" s="19">
        <v>8677500</v>
      </c>
      <c r="J1995" s="19">
        <v>0</v>
      </c>
      <c r="K1995" s="19">
        <v>0</v>
      </c>
      <c r="L1995" s="19">
        <v>0</v>
      </c>
      <c r="M1995" s="19">
        <v>0</v>
      </c>
      <c r="N1995" s="19">
        <v>0</v>
      </c>
      <c r="O1995" s="19">
        <v>0</v>
      </c>
      <c r="P1995" s="66" t="s">
        <v>10500</v>
      </c>
    </row>
    <row r="1996" spans="1:16">
      <c r="A1996" s="98">
        <v>5552</v>
      </c>
      <c r="B1996" s="16" t="s">
        <v>400</v>
      </c>
      <c r="C1996" s="16" t="s">
        <v>71</v>
      </c>
      <c r="D1996" s="16" t="s">
        <v>6757</v>
      </c>
      <c r="E1996" s="18">
        <v>44972</v>
      </c>
      <c r="F1996" s="16" t="s">
        <v>2621</v>
      </c>
      <c r="G1996" s="19">
        <v>15860800</v>
      </c>
      <c r="H1996" s="19">
        <v>15860800</v>
      </c>
      <c r="I1996" s="19">
        <v>15860800</v>
      </c>
      <c r="J1996" s="19">
        <v>0</v>
      </c>
      <c r="K1996" s="19">
        <v>0</v>
      </c>
      <c r="L1996" s="19">
        <v>0</v>
      </c>
      <c r="M1996" s="19">
        <v>0</v>
      </c>
      <c r="N1996" s="19">
        <v>0</v>
      </c>
      <c r="O1996" s="19">
        <v>0</v>
      </c>
      <c r="P1996" s="66" t="s">
        <v>10500</v>
      </c>
    </row>
    <row r="1997" spans="1:16">
      <c r="A1997" s="98">
        <v>5553</v>
      </c>
      <c r="B1997" s="16" t="s">
        <v>400</v>
      </c>
      <c r="C1997" s="16" t="s">
        <v>71</v>
      </c>
      <c r="D1997" s="16" t="s">
        <v>6758</v>
      </c>
      <c r="E1997" s="18">
        <v>43769</v>
      </c>
      <c r="F1997" s="16" t="s">
        <v>1648</v>
      </c>
      <c r="G1997" s="19">
        <v>6615000</v>
      </c>
      <c r="H1997" s="19">
        <v>6615000</v>
      </c>
      <c r="I1997" s="19">
        <v>6615000</v>
      </c>
      <c r="J1997" s="19">
        <v>0</v>
      </c>
      <c r="K1997" s="19">
        <v>0</v>
      </c>
      <c r="L1997" s="19">
        <v>0</v>
      </c>
      <c r="M1997" s="19">
        <v>0</v>
      </c>
      <c r="N1997" s="19">
        <v>0</v>
      </c>
      <c r="O1997" s="19">
        <v>0</v>
      </c>
      <c r="P1997" s="66" t="s">
        <v>10500</v>
      </c>
    </row>
    <row r="1998" spans="1:16">
      <c r="A1998" s="98">
        <v>5554</v>
      </c>
      <c r="B1998" s="16" t="s">
        <v>400</v>
      </c>
      <c r="C1998" s="16" t="s">
        <v>71</v>
      </c>
      <c r="D1998" s="16" t="s">
        <v>6760</v>
      </c>
      <c r="E1998" s="18">
        <v>44588</v>
      </c>
      <c r="F1998" s="16" t="s">
        <v>5142</v>
      </c>
      <c r="G1998" s="19">
        <v>5609500</v>
      </c>
      <c r="H1998" s="19">
        <v>5609500</v>
      </c>
      <c r="I1998" s="19">
        <v>5609500</v>
      </c>
      <c r="J1998" s="19">
        <v>0</v>
      </c>
      <c r="K1998" s="19">
        <v>0</v>
      </c>
      <c r="L1998" s="19">
        <v>0</v>
      </c>
      <c r="M1998" s="19">
        <v>0</v>
      </c>
      <c r="N1998" s="19">
        <v>0</v>
      </c>
      <c r="O1998" s="19">
        <v>0</v>
      </c>
      <c r="P1998" s="66" t="s">
        <v>10500</v>
      </c>
    </row>
    <row r="1999" spans="1:16">
      <c r="A1999" s="98">
        <v>5555</v>
      </c>
      <c r="B1999" s="16" t="s">
        <v>400</v>
      </c>
      <c r="C1999" s="16" t="s">
        <v>71</v>
      </c>
      <c r="D1999" s="16" t="s">
        <v>6762</v>
      </c>
      <c r="E1999" s="18">
        <v>44834</v>
      </c>
      <c r="F1999" s="16" t="s">
        <v>5146</v>
      </c>
      <c r="G1999" s="19">
        <v>17100000</v>
      </c>
      <c r="H1999" s="19">
        <v>17100000</v>
      </c>
      <c r="I1999" s="19">
        <v>17100000</v>
      </c>
      <c r="J1999" s="19">
        <v>0</v>
      </c>
      <c r="K1999" s="19">
        <v>0</v>
      </c>
      <c r="L1999" s="19">
        <v>0</v>
      </c>
      <c r="M1999" s="19">
        <v>0</v>
      </c>
      <c r="N1999" s="19">
        <v>0</v>
      </c>
      <c r="O1999" s="19">
        <v>0</v>
      </c>
      <c r="P1999" s="66" t="s">
        <v>10500</v>
      </c>
    </row>
    <row r="2000" spans="1:16">
      <c r="A2000" s="98">
        <v>5556</v>
      </c>
      <c r="B2000" s="16" t="s">
        <v>400</v>
      </c>
      <c r="C2000" s="16" t="s">
        <v>71</v>
      </c>
      <c r="D2000" s="16" t="s">
        <v>6764</v>
      </c>
      <c r="E2000" s="18">
        <v>45099</v>
      </c>
      <c r="F2000" s="16" t="s">
        <v>1777</v>
      </c>
      <c r="G2000" s="19">
        <v>13284800</v>
      </c>
      <c r="H2000" s="19">
        <v>13284800</v>
      </c>
      <c r="I2000" s="19">
        <v>13284800</v>
      </c>
      <c r="J2000" s="19">
        <v>0</v>
      </c>
      <c r="K2000" s="19">
        <v>0</v>
      </c>
      <c r="L2000" s="19">
        <v>0</v>
      </c>
      <c r="M2000" s="19">
        <v>0</v>
      </c>
      <c r="N2000" s="19">
        <v>0</v>
      </c>
      <c r="O2000" s="19">
        <v>0</v>
      </c>
      <c r="P2000" s="66" t="s">
        <v>10500</v>
      </c>
    </row>
    <row r="2001" spans="1:16">
      <c r="A2001" s="98">
        <v>5557</v>
      </c>
      <c r="B2001" s="16" t="s">
        <v>400</v>
      </c>
      <c r="C2001" s="16" t="s">
        <v>71</v>
      </c>
      <c r="D2001" s="16" t="s">
        <v>6766</v>
      </c>
      <c r="E2001" s="18">
        <v>44763</v>
      </c>
      <c r="F2001" s="16" t="s">
        <v>5132</v>
      </c>
      <c r="G2001" s="19">
        <v>14144000</v>
      </c>
      <c r="H2001" s="19">
        <v>14144000</v>
      </c>
      <c r="I2001" s="19">
        <v>14144000</v>
      </c>
      <c r="J2001" s="19">
        <v>0</v>
      </c>
      <c r="K2001" s="19">
        <v>0</v>
      </c>
      <c r="L2001" s="19">
        <v>0</v>
      </c>
      <c r="M2001" s="19">
        <v>0</v>
      </c>
      <c r="N2001" s="19">
        <v>0</v>
      </c>
      <c r="O2001" s="19">
        <v>0</v>
      </c>
      <c r="P2001" s="66" t="s">
        <v>10500</v>
      </c>
    </row>
    <row r="2002" spans="1:16">
      <c r="A2002" s="98">
        <v>5558</v>
      </c>
      <c r="B2002" s="16" t="s">
        <v>400</v>
      </c>
      <c r="C2002" s="16" t="s">
        <v>71</v>
      </c>
      <c r="D2002" s="16" t="s">
        <v>6767</v>
      </c>
      <c r="E2002" s="18">
        <v>44816</v>
      </c>
      <c r="F2002" s="16" t="s">
        <v>4115</v>
      </c>
      <c r="G2002" s="19">
        <v>8475000</v>
      </c>
      <c r="H2002" s="19">
        <v>8475000</v>
      </c>
      <c r="I2002" s="19">
        <v>8475000</v>
      </c>
      <c r="J2002" s="19">
        <v>0</v>
      </c>
      <c r="K2002" s="19">
        <v>0</v>
      </c>
      <c r="L2002" s="19">
        <v>0</v>
      </c>
      <c r="M2002" s="19">
        <v>0</v>
      </c>
      <c r="N2002" s="19">
        <v>0</v>
      </c>
      <c r="O2002" s="19">
        <v>0</v>
      </c>
      <c r="P2002" s="66" t="s">
        <v>10500</v>
      </c>
    </row>
    <row r="2003" spans="1:16">
      <c r="A2003" s="98">
        <v>5559</v>
      </c>
      <c r="B2003" s="16" t="s">
        <v>400</v>
      </c>
      <c r="C2003" s="16" t="s">
        <v>71</v>
      </c>
      <c r="D2003" s="16" t="s">
        <v>6769</v>
      </c>
      <c r="E2003" s="18">
        <v>44781</v>
      </c>
      <c r="F2003" s="16" t="s">
        <v>6771</v>
      </c>
      <c r="G2003" s="19">
        <v>8599450</v>
      </c>
      <c r="H2003" s="19">
        <v>8599450</v>
      </c>
      <c r="I2003" s="19">
        <v>8599450</v>
      </c>
      <c r="J2003" s="19">
        <v>0</v>
      </c>
      <c r="K2003" s="19">
        <v>0</v>
      </c>
      <c r="L2003" s="19">
        <v>0</v>
      </c>
      <c r="M2003" s="19">
        <v>0</v>
      </c>
      <c r="N2003" s="19">
        <v>0</v>
      </c>
      <c r="O2003" s="19">
        <v>0</v>
      </c>
      <c r="P2003" s="66" t="s">
        <v>10500</v>
      </c>
    </row>
    <row r="2004" spans="1:16">
      <c r="A2004" s="98">
        <v>5560</v>
      </c>
      <c r="B2004" s="16" t="s">
        <v>400</v>
      </c>
      <c r="C2004" s="16" t="s">
        <v>71</v>
      </c>
      <c r="D2004" s="16" t="s">
        <v>6772</v>
      </c>
      <c r="E2004" s="18">
        <v>44781</v>
      </c>
      <c r="F2004" s="16" t="s">
        <v>6771</v>
      </c>
      <c r="G2004" s="19">
        <v>8685000</v>
      </c>
      <c r="H2004" s="19">
        <v>8685000</v>
      </c>
      <c r="I2004" s="19">
        <v>8685000</v>
      </c>
      <c r="J2004" s="19">
        <v>0</v>
      </c>
      <c r="K2004" s="19">
        <v>0</v>
      </c>
      <c r="L2004" s="19">
        <v>0</v>
      </c>
      <c r="M2004" s="19">
        <v>0</v>
      </c>
      <c r="N2004" s="19">
        <v>0</v>
      </c>
      <c r="O2004" s="19">
        <v>0</v>
      </c>
      <c r="P2004" s="66" t="s">
        <v>10500</v>
      </c>
    </row>
    <row r="2005" spans="1:16">
      <c r="A2005" s="98">
        <v>5561</v>
      </c>
      <c r="B2005" s="16" t="s">
        <v>400</v>
      </c>
      <c r="C2005" s="16" t="s">
        <v>71</v>
      </c>
      <c r="D2005" s="16" t="s">
        <v>6773</v>
      </c>
      <c r="E2005" s="18">
        <v>45096</v>
      </c>
      <c r="F2005" s="16" t="s">
        <v>3164</v>
      </c>
      <c r="G2005" s="19">
        <v>14481600</v>
      </c>
      <c r="H2005" s="19">
        <v>14481600</v>
      </c>
      <c r="I2005" s="19">
        <v>14481600</v>
      </c>
      <c r="J2005" s="19">
        <v>0</v>
      </c>
      <c r="K2005" s="19">
        <v>0</v>
      </c>
      <c r="L2005" s="19">
        <v>0</v>
      </c>
      <c r="M2005" s="19">
        <v>0</v>
      </c>
      <c r="N2005" s="19">
        <v>0</v>
      </c>
      <c r="O2005" s="19">
        <v>0</v>
      </c>
      <c r="P2005" s="66" t="s">
        <v>10500</v>
      </c>
    </row>
    <row r="2006" spans="1:16">
      <c r="A2006" s="98">
        <v>5562</v>
      </c>
      <c r="B2006" s="16" t="s">
        <v>400</v>
      </c>
      <c r="C2006" s="16" t="s">
        <v>71</v>
      </c>
      <c r="D2006" s="16" t="s">
        <v>6775</v>
      </c>
      <c r="E2006" s="18">
        <v>44588</v>
      </c>
      <c r="F2006" s="16" t="s">
        <v>6777</v>
      </c>
      <c r="G2006" s="19">
        <v>5600000</v>
      </c>
      <c r="H2006" s="19">
        <v>5600000</v>
      </c>
      <c r="I2006" s="19">
        <v>5600000</v>
      </c>
      <c r="J2006" s="19">
        <v>0</v>
      </c>
      <c r="K2006" s="19">
        <v>0</v>
      </c>
      <c r="L2006" s="19">
        <v>0</v>
      </c>
      <c r="M2006" s="19">
        <v>0</v>
      </c>
      <c r="N2006" s="19">
        <v>0</v>
      </c>
      <c r="O2006" s="19">
        <v>0</v>
      </c>
      <c r="P2006" s="66" t="s">
        <v>10500</v>
      </c>
    </row>
    <row r="2007" spans="1:16">
      <c r="A2007" s="98">
        <v>5563</v>
      </c>
      <c r="B2007" s="16" t="s">
        <v>400</v>
      </c>
      <c r="C2007" s="16" t="s">
        <v>71</v>
      </c>
      <c r="D2007" s="16" t="s">
        <v>6778</v>
      </c>
      <c r="E2007" s="18">
        <v>43846</v>
      </c>
      <c r="F2007" s="16" t="s">
        <v>5107</v>
      </c>
      <c r="G2007" s="19">
        <v>5393750</v>
      </c>
      <c r="H2007" s="19">
        <v>5393750</v>
      </c>
      <c r="I2007" s="19">
        <v>5393750</v>
      </c>
      <c r="J2007" s="19">
        <v>0</v>
      </c>
      <c r="K2007" s="19">
        <v>0</v>
      </c>
      <c r="L2007" s="19">
        <v>0</v>
      </c>
      <c r="M2007" s="19">
        <v>0</v>
      </c>
      <c r="N2007" s="19">
        <v>0</v>
      </c>
      <c r="O2007" s="19">
        <v>0</v>
      </c>
      <c r="P2007" s="66" t="s">
        <v>10500</v>
      </c>
    </row>
    <row r="2008" spans="1:16">
      <c r="A2008" s="98">
        <v>5564</v>
      </c>
      <c r="B2008" s="16" t="s">
        <v>400</v>
      </c>
      <c r="C2008" s="16" t="s">
        <v>71</v>
      </c>
      <c r="D2008" s="16" t="s">
        <v>6780</v>
      </c>
      <c r="E2008" s="18">
        <v>44772</v>
      </c>
      <c r="F2008" s="16" t="s">
        <v>5106</v>
      </c>
      <c r="G2008" s="19">
        <v>15900000</v>
      </c>
      <c r="H2008" s="19">
        <v>15900000</v>
      </c>
      <c r="I2008" s="19">
        <v>15900000</v>
      </c>
      <c r="J2008" s="19">
        <v>0</v>
      </c>
      <c r="K2008" s="19">
        <v>0</v>
      </c>
      <c r="L2008" s="19">
        <v>0</v>
      </c>
      <c r="M2008" s="19">
        <v>0</v>
      </c>
      <c r="N2008" s="19">
        <v>0</v>
      </c>
      <c r="O2008" s="19">
        <v>0</v>
      </c>
      <c r="P2008" s="66" t="s">
        <v>10500</v>
      </c>
    </row>
    <row r="2009" spans="1:16">
      <c r="A2009" s="98">
        <v>5565</v>
      </c>
      <c r="B2009" s="16" t="s">
        <v>400</v>
      </c>
      <c r="C2009" s="16" t="s">
        <v>71</v>
      </c>
      <c r="D2009" s="16" t="s">
        <v>6782</v>
      </c>
      <c r="E2009" s="18">
        <v>44778</v>
      </c>
      <c r="F2009" s="16" t="s">
        <v>2606</v>
      </c>
      <c r="G2009" s="19">
        <v>14000000</v>
      </c>
      <c r="H2009" s="19">
        <v>14000000</v>
      </c>
      <c r="I2009" s="19">
        <v>14000000</v>
      </c>
      <c r="J2009" s="19">
        <v>0</v>
      </c>
      <c r="K2009" s="19">
        <v>0</v>
      </c>
      <c r="L2009" s="19">
        <v>0</v>
      </c>
      <c r="M2009" s="19">
        <v>0</v>
      </c>
      <c r="N2009" s="19">
        <v>0</v>
      </c>
      <c r="O2009" s="19">
        <v>0</v>
      </c>
      <c r="P2009" s="66" t="s">
        <v>10500</v>
      </c>
    </row>
    <row r="2010" spans="1:16">
      <c r="A2010" s="98">
        <v>5566</v>
      </c>
      <c r="B2010" s="16" t="s">
        <v>400</v>
      </c>
      <c r="C2010" s="16" t="s">
        <v>71</v>
      </c>
      <c r="D2010" s="16" t="s">
        <v>6784</v>
      </c>
      <c r="E2010" s="18">
        <v>44781</v>
      </c>
      <c r="F2010" s="16" t="s">
        <v>6785</v>
      </c>
      <c r="G2010" s="19">
        <v>16320000</v>
      </c>
      <c r="H2010" s="19">
        <v>16320000</v>
      </c>
      <c r="I2010" s="19">
        <v>16320000</v>
      </c>
      <c r="J2010" s="19">
        <v>0</v>
      </c>
      <c r="K2010" s="19">
        <v>0</v>
      </c>
      <c r="L2010" s="19">
        <v>0</v>
      </c>
      <c r="M2010" s="19">
        <v>0</v>
      </c>
      <c r="N2010" s="19">
        <v>0</v>
      </c>
      <c r="O2010" s="19">
        <v>0</v>
      </c>
      <c r="P2010" s="66" t="s">
        <v>10500</v>
      </c>
    </row>
    <row r="2011" spans="1:16">
      <c r="A2011" s="98">
        <v>5567</v>
      </c>
      <c r="B2011" s="16" t="s">
        <v>400</v>
      </c>
      <c r="C2011" s="16" t="s">
        <v>71</v>
      </c>
      <c r="D2011" s="16" t="s">
        <v>6786</v>
      </c>
      <c r="E2011" s="18">
        <v>43840</v>
      </c>
      <c r="F2011" s="16" t="s">
        <v>4041</v>
      </c>
      <c r="G2011" s="19">
        <v>6875000</v>
      </c>
      <c r="H2011" s="19">
        <v>6875000</v>
      </c>
      <c r="I2011" s="19">
        <v>6875000</v>
      </c>
      <c r="J2011" s="19">
        <v>0</v>
      </c>
      <c r="K2011" s="19">
        <v>0</v>
      </c>
      <c r="L2011" s="19">
        <v>0</v>
      </c>
      <c r="M2011" s="19">
        <v>0</v>
      </c>
      <c r="N2011" s="19">
        <v>0</v>
      </c>
      <c r="O2011" s="19">
        <v>0</v>
      </c>
      <c r="P2011" s="66" t="s">
        <v>10500</v>
      </c>
    </row>
    <row r="2012" spans="1:16">
      <c r="A2012" s="98">
        <v>5568</v>
      </c>
      <c r="B2012" s="16" t="s">
        <v>400</v>
      </c>
      <c r="C2012" s="16" t="s">
        <v>71</v>
      </c>
      <c r="D2012" s="16" t="s">
        <v>6788</v>
      </c>
      <c r="E2012" s="18">
        <v>45100</v>
      </c>
      <c r="F2012" s="16" t="s">
        <v>3426</v>
      </c>
      <c r="G2012" s="19">
        <v>8800000</v>
      </c>
      <c r="H2012" s="19">
        <v>8800000</v>
      </c>
      <c r="I2012" s="19">
        <v>8800000</v>
      </c>
      <c r="J2012" s="19">
        <v>0</v>
      </c>
      <c r="K2012" s="19">
        <v>0</v>
      </c>
      <c r="L2012" s="19">
        <v>0</v>
      </c>
      <c r="M2012" s="19">
        <v>0</v>
      </c>
      <c r="N2012" s="19">
        <v>0</v>
      </c>
      <c r="O2012" s="19">
        <v>0</v>
      </c>
      <c r="P2012" s="66" t="s">
        <v>10500</v>
      </c>
    </row>
    <row r="2013" spans="1:16">
      <c r="A2013" s="98">
        <v>5569</v>
      </c>
      <c r="B2013" s="16" t="s">
        <v>400</v>
      </c>
      <c r="C2013" s="16" t="s">
        <v>71</v>
      </c>
      <c r="D2013" s="16" t="s">
        <v>6790</v>
      </c>
      <c r="E2013" s="18">
        <v>43840</v>
      </c>
      <c r="F2013" s="16" t="s">
        <v>5149</v>
      </c>
      <c r="G2013" s="19">
        <v>8106000</v>
      </c>
      <c r="H2013" s="19">
        <v>8106000</v>
      </c>
      <c r="I2013" s="19">
        <v>8106000</v>
      </c>
      <c r="J2013" s="19">
        <v>0</v>
      </c>
      <c r="K2013" s="19">
        <v>0</v>
      </c>
      <c r="L2013" s="19">
        <v>0</v>
      </c>
      <c r="M2013" s="19">
        <v>0</v>
      </c>
      <c r="N2013" s="19">
        <v>0</v>
      </c>
      <c r="O2013" s="19">
        <v>0</v>
      </c>
      <c r="P2013" s="66" t="s">
        <v>10500</v>
      </c>
    </row>
    <row r="2014" spans="1:16">
      <c r="A2014" s="98">
        <v>5570</v>
      </c>
      <c r="B2014" s="16" t="s">
        <v>400</v>
      </c>
      <c r="C2014" s="16" t="s">
        <v>71</v>
      </c>
      <c r="D2014" s="16" t="s">
        <v>6792</v>
      </c>
      <c r="E2014" s="18">
        <v>43846</v>
      </c>
      <c r="F2014" s="16" t="s">
        <v>4041</v>
      </c>
      <c r="G2014" s="19">
        <v>10775000</v>
      </c>
      <c r="H2014" s="19">
        <v>10775000</v>
      </c>
      <c r="I2014" s="19">
        <v>10775000</v>
      </c>
      <c r="J2014" s="19">
        <v>0</v>
      </c>
      <c r="K2014" s="19">
        <v>0</v>
      </c>
      <c r="L2014" s="19">
        <v>0</v>
      </c>
      <c r="M2014" s="19">
        <v>0</v>
      </c>
      <c r="N2014" s="19">
        <v>0</v>
      </c>
      <c r="O2014" s="19">
        <v>0</v>
      </c>
      <c r="P2014" s="66" t="s">
        <v>10500</v>
      </c>
    </row>
    <row r="2015" spans="1:16">
      <c r="A2015" s="98">
        <v>5571</v>
      </c>
      <c r="B2015" s="16" t="s">
        <v>400</v>
      </c>
      <c r="C2015" s="16" t="s">
        <v>71</v>
      </c>
      <c r="D2015" s="16" t="s">
        <v>6794</v>
      </c>
      <c r="E2015" s="18">
        <v>45734</v>
      </c>
      <c r="F2015" s="16" t="s">
        <v>6796</v>
      </c>
      <c r="G2015" s="19">
        <v>71700000</v>
      </c>
      <c r="H2015" s="19">
        <v>71700000</v>
      </c>
      <c r="I2015" s="19">
        <v>71700000</v>
      </c>
      <c r="J2015" s="19">
        <v>0</v>
      </c>
      <c r="K2015" s="19">
        <v>0</v>
      </c>
      <c r="L2015" s="19">
        <v>0</v>
      </c>
      <c r="M2015" s="19">
        <v>0</v>
      </c>
      <c r="N2015" s="19">
        <v>0</v>
      </c>
      <c r="O2015" s="19">
        <v>0</v>
      </c>
      <c r="P2015" s="66" t="s">
        <v>10500</v>
      </c>
    </row>
    <row r="2016" spans="1:16">
      <c r="A2016" s="98">
        <v>5572</v>
      </c>
      <c r="B2016" s="16" t="s">
        <v>400</v>
      </c>
      <c r="C2016" s="16" t="s">
        <v>71</v>
      </c>
      <c r="D2016" s="16" t="s">
        <v>6797</v>
      </c>
      <c r="E2016" s="18">
        <v>45381</v>
      </c>
      <c r="F2016" s="16" t="s">
        <v>6799</v>
      </c>
      <c r="G2016" s="19">
        <v>9234000</v>
      </c>
      <c r="H2016" s="19">
        <v>9234000</v>
      </c>
      <c r="I2016" s="19">
        <v>9234000</v>
      </c>
      <c r="J2016" s="19">
        <v>0</v>
      </c>
      <c r="K2016" s="19">
        <v>0</v>
      </c>
      <c r="L2016" s="19">
        <v>0</v>
      </c>
      <c r="M2016" s="19">
        <v>0</v>
      </c>
      <c r="N2016" s="19">
        <v>0</v>
      </c>
      <c r="O2016" s="19">
        <v>0</v>
      </c>
      <c r="P2016" s="66" t="s">
        <v>10500</v>
      </c>
    </row>
    <row r="2017" spans="1:16">
      <c r="A2017" s="98">
        <v>5573</v>
      </c>
      <c r="B2017" s="16" t="s">
        <v>400</v>
      </c>
      <c r="C2017" s="16" t="s">
        <v>71</v>
      </c>
      <c r="D2017" s="16" t="s">
        <v>6800</v>
      </c>
      <c r="E2017" s="18">
        <v>45381</v>
      </c>
      <c r="F2017" s="16" t="s">
        <v>6799</v>
      </c>
      <c r="G2017" s="19">
        <v>28026000</v>
      </c>
      <c r="H2017" s="19">
        <v>28026000</v>
      </c>
      <c r="I2017" s="19">
        <v>28026000</v>
      </c>
      <c r="J2017" s="19">
        <v>0</v>
      </c>
      <c r="K2017" s="19">
        <v>0</v>
      </c>
      <c r="L2017" s="19">
        <v>0</v>
      </c>
      <c r="M2017" s="19">
        <v>0</v>
      </c>
      <c r="N2017" s="19">
        <v>0</v>
      </c>
      <c r="O2017" s="19">
        <v>0</v>
      </c>
      <c r="P2017" s="66" t="s">
        <v>10500</v>
      </c>
    </row>
    <row r="2018" spans="1:16">
      <c r="A2018" s="98">
        <v>5574</v>
      </c>
      <c r="B2018" s="16" t="s">
        <v>400</v>
      </c>
      <c r="C2018" s="16" t="s">
        <v>71</v>
      </c>
      <c r="D2018" s="16" t="s">
        <v>6801</v>
      </c>
      <c r="E2018" s="18">
        <v>45272</v>
      </c>
      <c r="F2018" s="16" t="s">
        <v>4288</v>
      </c>
      <c r="G2018" s="19">
        <v>65231400</v>
      </c>
      <c r="H2018" s="19">
        <v>65231400</v>
      </c>
      <c r="I2018" s="19">
        <v>65231400</v>
      </c>
      <c r="J2018" s="19">
        <v>0</v>
      </c>
      <c r="K2018" s="19">
        <v>0</v>
      </c>
      <c r="L2018" s="19">
        <v>0</v>
      </c>
      <c r="M2018" s="19">
        <v>0</v>
      </c>
      <c r="N2018" s="19">
        <v>0</v>
      </c>
      <c r="O2018" s="19">
        <v>0</v>
      </c>
      <c r="P2018" s="66" t="s">
        <v>10500</v>
      </c>
    </row>
    <row r="2019" spans="1:16">
      <c r="A2019" s="98">
        <v>5575</v>
      </c>
      <c r="B2019" s="16" t="s">
        <v>400</v>
      </c>
      <c r="C2019" s="16" t="s">
        <v>71</v>
      </c>
      <c r="D2019" s="16" t="s">
        <v>6803</v>
      </c>
      <c r="E2019" s="18">
        <v>45272</v>
      </c>
      <c r="F2019" s="16" t="s">
        <v>4288</v>
      </c>
      <c r="G2019" s="19">
        <v>47018400</v>
      </c>
      <c r="H2019" s="19">
        <v>47018400</v>
      </c>
      <c r="I2019" s="19">
        <v>47018400</v>
      </c>
      <c r="J2019" s="19">
        <v>0</v>
      </c>
      <c r="K2019" s="19">
        <v>0</v>
      </c>
      <c r="L2019" s="19">
        <v>0</v>
      </c>
      <c r="M2019" s="19">
        <v>0</v>
      </c>
      <c r="N2019" s="19">
        <v>0</v>
      </c>
      <c r="O2019" s="19">
        <v>0</v>
      </c>
      <c r="P2019" s="66" t="s">
        <v>10500</v>
      </c>
    </row>
    <row r="2020" spans="1:16">
      <c r="A2020" s="98">
        <v>5576</v>
      </c>
      <c r="B2020" s="16" t="s">
        <v>400</v>
      </c>
      <c r="C2020" s="16" t="s">
        <v>71</v>
      </c>
      <c r="D2020" s="16" t="s">
        <v>6804</v>
      </c>
      <c r="E2020" s="18">
        <v>44370</v>
      </c>
      <c r="F2020" s="16" t="s">
        <v>5162</v>
      </c>
      <c r="G2020" s="19">
        <v>85000000</v>
      </c>
      <c r="H2020" s="19">
        <v>85000000</v>
      </c>
      <c r="I2020" s="19">
        <v>85000000</v>
      </c>
      <c r="J2020" s="19">
        <v>0</v>
      </c>
      <c r="K2020" s="19">
        <v>0</v>
      </c>
      <c r="L2020" s="19">
        <v>0</v>
      </c>
      <c r="M2020" s="19">
        <v>0</v>
      </c>
      <c r="N2020" s="19">
        <v>0</v>
      </c>
      <c r="O2020" s="19">
        <v>0</v>
      </c>
      <c r="P2020" s="66" t="s">
        <v>10500</v>
      </c>
    </row>
    <row r="2021" spans="1:16">
      <c r="A2021" s="98">
        <v>5577</v>
      </c>
      <c r="B2021" s="16" t="s">
        <v>400</v>
      </c>
      <c r="C2021" s="16" t="s">
        <v>71</v>
      </c>
      <c r="D2021" s="16" t="s">
        <v>6805</v>
      </c>
      <c r="E2021" s="18">
        <v>44747</v>
      </c>
      <c r="F2021" s="16" t="s">
        <v>5521</v>
      </c>
      <c r="G2021" s="19">
        <v>5232000</v>
      </c>
      <c r="H2021" s="19">
        <v>5232000</v>
      </c>
      <c r="I2021" s="19">
        <v>5232000</v>
      </c>
      <c r="J2021" s="19">
        <v>0</v>
      </c>
      <c r="K2021" s="19">
        <v>0</v>
      </c>
      <c r="L2021" s="19">
        <v>0</v>
      </c>
      <c r="M2021" s="19">
        <v>0</v>
      </c>
      <c r="N2021" s="19">
        <v>0</v>
      </c>
      <c r="O2021" s="19">
        <v>0</v>
      </c>
      <c r="P2021" s="66" t="s">
        <v>10500</v>
      </c>
    </row>
    <row r="2022" spans="1:16">
      <c r="A2022" s="98">
        <v>5578</v>
      </c>
      <c r="B2022" s="16" t="s">
        <v>400</v>
      </c>
      <c r="C2022" s="16" t="s">
        <v>71</v>
      </c>
      <c r="D2022" s="16" t="s">
        <v>6806</v>
      </c>
      <c r="E2022" s="18">
        <v>44865</v>
      </c>
      <c r="F2022" s="16" t="s">
        <v>5446</v>
      </c>
      <c r="G2022" s="19">
        <v>4472000</v>
      </c>
      <c r="H2022" s="19">
        <v>4472000</v>
      </c>
      <c r="I2022" s="19">
        <v>4472000</v>
      </c>
      <c r="J2022" s="19">
        <v>0</v>
      </c>
      <c r="K2022" s="19">
        <v>0</v>
      </c>
      <c r="L2022" s="19">
        <v>0</v>
      </c>
      <c r="M2022" s="19">
        <v>0</v>
      </c>
      <c r="N2022" s="19">
        <v>0</v>
      </c>
      <c r="O2022" s="19">
        <v>0</v>
      </c>
      <c r="P2022" s="66" t="s">
        <v>10500</v>
      </c>
    </row>
    <row r="2023" spans="1:16">
      <c r="A2023" s="98">
        <v>5579</v>
      </c>
      <c r="B2023" s="16" t="s">
        <v>400</v>
      </c>
      <c r="C2023" s="16" t="s">
        <v>71</v>
      </c>
      <c r="D2023" s="16" t="s">
        <v>6807</v>
      </c>
      <c r="E2023" s="18">
        <v>44796</v>
      </c>
      <c r="F2023" s="16" t="s">
        <v>1551</v>
      </c>
      <c r="G2023" s="19">
        <v>4984000</v>
      </c>
      <c r="H2023" s="19">
        <v>4984000</v>
      </c>
      <c r="I2023" s="19">
        <v>4984000</v>
      </c>
      <c r="J2023" s="19">
        <v>0</v>
      </c>
      <c r="K2023" s="19">
        <v>0</v>
      </c>
      <c r="L2023" s="19">
        <v>0</v>
      </c>
      <c r="M2023" s="19">
        <v>0</v>
      </c>
      <c r="N2023" s="19">
        <v>0</v>
      </c>
      <c r="O2023" s="19">
        <v>0</v>
      </c>
      <c r="P2023" s="66" t="s">
        <v>10500</v>
      </c>
    </row>
    <row r="2024" spans="1:16">
      <c r="A2024" s="98">
        <v>5580</v>
      </c>
      <c r="B2024" s="16" t="s">
        <v>400</v>
      </c>
      <c r="C2024" s="16" t="s">
        <v>71</v>
      </c>
      <c r="D2024" s="16" t="s">
        <v>6809</v>
      </c>
      <c r="E2024" s="18">
        <v>44749</v>
      </c>
      <c r="F2024" s="16" t="s">
        <v>2777</v>
      </c>
      <c r="G2024" s="19">
        <v>52500000</v>
      </c>
      <c r="H2024" s="19">
        <v>52500000</v>
      </c>
      <c r="I2024" s="19">
        <v>52500000</v>
      </c>
      <c r="J2024" s="19">
        <v>0</v>
      </c>
      <c r="K2024" s="19">
        <v>0</v>
      </c>
      <c r="L2024" s="19">
        <v>0</v>
      </c>
      <c r="M2024" s="19">
        <v>0</v>
      </c>
      <c r="N2024" s="19">
        <v>0</v>
      </c>
      <c r="O2024" s="19">
        <v>0</v>
      </c>
      <c r="P2024" s="66" t="s">
        <v>10500</v>
      </c>
    </row>
    <row r="2025" spans="1:16">
      <c r="A2025" s="98">
        <v>5689</v>
      </c>
      <c r="B2025" s="16" t="s">
        <v>395</v>
      </c>
      <c r="C2025" s="16" t="s">
        <v>68</v>
      </c>
      <c r="D2025" s="16" t="s">
        <v>6815</v>
      </c>
      <c r="E2025" s="18">
        <v>45532</v>
      </c>
      <c r="F2025" s="16" t="s">
        <v>2486</v>
      </c>
      <c r="G2025" s="19">
        <v>23820000</v>
      </c>
      <c r="H2025" s="19">
        <v>23820000</v>
      </c>
      <c r="I2025" s="19">
        <v>23820000</v>
      </c>
      <c r="J2025" s="19">
        <v>0</v>
      </c>
      <c r="K2025" s="19">
        <v>0</v>
      </c>
      <c r="L2025" s="19">
        <v>0</v>
      </c>
      <c r="M2025" s="19">
        <v>0</v>
      </c>
      <c r="N2025" s="19">
        <v>0</v>
      </c>
      <c r="O2025" s="19">
        <v>0</v>
      </c>
      <c r="P2025" s="66" t="s">
        <v>10500</v>
      </c>
    </row>
    <row r="2026" spans="1:16">
      <c r="A2026" s="98">
        <v>5690</v>
      </c>
      <c r="B2026" s="16" t="s">
        <v>395</v>
      </c>
      <c r="C2026" s="16" t="s">
        <v>68</v>
      </c>
      <c r="D2026" s="16" t="s">
        <v>6816</v>
      </c>
      <c r="E2026" s="18">
        <v>45169</v>
      </c>
      <c r="F2026" s="16" t="s">
        <v>5078</v>
      </c>
      <c r="G2026" s="19">
        <v>30110850</v>
      </c>
      <c r="H2026" s="19">
        <v>30110850</v>
      </c>
      <c r="I2026" s="19">
        <v>30110850</v>
      </c>
      <c r="J2026" s="19">
        <v>0</v>
      </c>
      <c r="K2026" s="19">
        <v>0</v>
      </c>
      <c r="L2026" s="19">
        <v>0</v>
      </c>
      <c r="M2026" s="19">
        <v>0</v>
      </c>
      <c r="N2026" s="19">
        <v>0</v>
      </c>
      <c r="O2026" s="19">
        <v>0</v>
      </c>
      <c r="P2026" s="66" t="s">
        <v>10500</v>
      </c>
    </row>
    <row r="2027" spans="1:16">
      <c r="A2027" s="98">
        <v>5691</v>
      </c>
      <c r="B2027" s="16" t="s">
        <v>395</v>
      </c>
      <c r="C2027" s="16" t="s">
        <v>68</v>
      </c>
      <c r="D2027" s="16" t="s">
        <v>4223</v>
      </c>
      <c r="E2027" s="18">
        <v>45226</v>
      </c>
      <c r="F2027" s="16" t="s">
        <v>2506</v>
      </c>
      <c r="G2027" s="19">
        <v>29100000</v>
      </c>
      <c r="H2027" s="19">
        <v>29100000</v>
      </c>
      <c r="I2027" s="19">
        <v>29100000</v>
      </c>
      <c r="J2027" s="19">
        <v>0</v>
      </c>
      <c r="K2027" s="19">
        <v>0</v>
      </c>
      <c r="L2027" s="19">
        <v>0</v>
      </c>
      <c r="M2027" s="19">
        <v>0</v>
      </c>
      <c r="N2027" s="19">
        <v>0</v>
      </c>
      <c r="O2027" s="19">
        <v>0</v>
      </c>
      <c r="P2027" s="66" t="s">
        <v>10500</v>
      </c>
    </row>
    <row r="2028" spans="1:16">
      <c r="A2028" s="98">
        <v>5692</v>
      </c>
      <c r="B2028" s="16" t="s">
        <v>395</v>
      </c>
      <c r="C2028" s="16" t="s">
        <v>68</v>
      </c>
      <c r="D2028" s="16" t="s">
        <v>6818</v>
      </c>
      <c r="E2028" s="18">
        <v>45217</v>
      </c>
      <c r="F2028" s="16" t="s">
        <v>3652</v>
      </c>
      <c r="G2028" s="19">
        <v>58671587</v>
      </c>
      <c r="H2028" s="19">
        <v>58671587</v>
      </c>
      <c r="I2028" s="19">
        <v>58671587</v>
      </c>
      <c r="J2028" s="19">
        <v>0</v>
      </c>
      <c r="K2028" s="19">
        <v>0</v>
      </c>
      <c r="L2028" s="19">
        <v>0</v>
      </c>
      <c r="M2028" s="19">
        <v>0</v>
      </c>
      <c r="N2028" s="19">
        <v>0</v>
      </c>
      <c r="O2028" s="19">
        <v>0</v>
      </c>
      <c r="P2028" s="66" t="s">
        <v>10500</v>
      </c>
    </row>
    <row r="2029" spans="1:16">
      <c r="A2029" s="98">
        <v>5693</v>
      </c>
      <c r="B2029" s="16" t="s">
        <v>395</v>
      </c>
      <c r="C2029" s="16" t="s">
        <v>68</v>
      </c>
      <c r="D2029" s="16" t="s">
        <v>6820</v>
      </c>
      <c r="E2029" s="18">
        <v>45217</v>
      </c>
      <c r="F2029" s="16" t="s">
        <v>3652</v>
      </c>
      <c r="G2029" s="19">
        <v>42400000</v>
      </c>
      <c r="H2029" s="19">
        <v>42400000</v>
      </c>
      <c r="I2029" s="19">
        <v>42400000</v>
      </c>
      <c r="J2029" s="19">
        <v>0</v>
      </c>
      <c r="K2029" s="19">
        <v>0</v>
      </c>
      <c r="L2029" s="19">
        <v>0</v>
      </c>
      <c r="M2029" s="19">
        <v>0</v>
      </c>
      <c r="N2029" s="19">
        <v>0</v>
      </c>
      <c r="O2029" s="19">
        <v>0</v>
      </c>
      <c r="P2029" s="66" t="s">
        <v>10500</v>
      </c>
    </row>
    <row r="2030" spans="1:16">
      <c r="A2030" s="98">
        <v>5694</v>
      </c>
      <c r="B2030" s="16" t="s">
        <v>395</v>
      </c>
      <c r="C2030" s="16" t="s">
        <v>68</v>
      </c>
      <c r="D2030" s="16" t="s">
        <v>6822</v>
      </c>
      <c r="E2030" s="18">
        <v>45533</v>
      </c>
      <c r="F2030" s="16" t="s">
        <v>3284</v>
      </c>
      <c r="G2030" s="19">
        <v>22512000</v>
      </c>
      <c r="H2030" s="19">
        <v>22512000</v>
      </c>
      <c r="I2030" s="19">
        <v>22512000</v>
      </c>
      <c r="J2030" s="19">
        <v>0</v>
      </c>
      <c r="K2030" s="19">
        <v>0</v>
      </c>
      <c r="L2030" s="19">
        <v>0</v>
      </c>
      <c r="M2030" s="19">
        <v>0</v>
      </c>
      <c r="N2030" s="19">
        <v>0</v>
      </c>
      <c r="O2030" s="19">
        <v>0</v>
      </c>
      <c r="P2030" s="66" t="s">
        <v>10500</v>
      </c>
    </row>
    <row r="2031" spans="1:16">
      <c r="A2031" s="98">
        <v>5695</v>
      </c>
      <c r="B2031" s="16" t="s">
        <v>395</v>
      </c>
      <c r="C2031" s="16" t="s">
        <v>68</v>
      </c>
      <c r="D2031" s="16" t="s">
        <v>6824</v>
      </c>
      <c r="E2031" s="18">
        <v>45626</v>
      </c>
      <c r="F2031" s="16" t="s">
        <v>6826</v>
      </c>
      <c r="G2031" s="19">
        <v>51100000</v>
      </c>
      <c r="H2031" s="19">
        <v>51100000</v>
      </c>
      <c r="I2031" s="19">
        <v>51100000</v>
      </c>
      <c r="J2031" s="19">
        <v>0</v>
      </c>
      <c r="K2031" s="19">
        <v>0</v>
      </c>
      <c r="L2031" s="19">
        <v>0</v>
      </c>
      <c r="M2031" s="19">
        <v>0</v>
      </c>
      <c r="N2031" s="19">
        <v>0</v>
      </c>
      <c r="O2031" s="19">
        <v>0</v>
      </c>
      <c r="P2031" s="66" t="s">
        <v>10500</v>
      </c>
    </row>
    <row r="2032" spans="1:16">
      <c r="A2032" s="98">
        <v>5696</v>
      </c>
      <c r="B2032" s="16" t="s">
        <v>395</v>
      </c>
      <c r="C2032" s="16" t="s">
        <v>68</v>
      </c>
      <c r="D2032" s="16" t="s">
        <v>6827</v>
      </c>
      <c r="E2032" s="18">
        <v>45716</v>
      </c>
      <c r="F2032" s="16" t="s">
        <v>1446</v>
      </c>
      <c r="G2032" s="19">
        <v>60000000</v>
      </c>
      <c r="H2032" s="19">
        <v>60000000</v>
      </c>
      <c r="I2032" s="19">
        <v>60000000</v>
      </c>
      <c r="J2032" s="19">
        <v>0</v>
      </c>
      <c r="K2032" s="19">
        <v>0</v>
      </c>
      <c r="L2032" s="19">
        <v>0</v>
      </c>
      <c r="M2032" s="19">
        <v>0</v>
      </c>
      <c r="N2032" s="19">
        <v>0</v>
      </c>
      <c r="O2032" s="19">
        <v>0</v>
      </c>
      <c r="P2032" s="66" t="s">
        <v>10500</v>
      </c>
    </row>
    <row r="2033" spans="1:16">
      <c r="A2033" s="98">
        <v>5697</v>
      </c>
      <c r="B2033" s="16" t="s">
        <v>395</v>
      </c>
      <c r="C2033" s="16" t="s">
        <v>68</v>
      </c>
      <c r="D2033" s="16" t="s">
        <v>6829</v>
      </c>
      <c r="E2033" s="18">
        <v>45343</v>
      </c>
      <c r="F2033" s="16" t="s">
        <v>3799</v>
      </c>
      <c r="G2033" s="19">
        <v>33500000</v>
      </c>
      <c r="H2033" s="19">
        <v>33500000</v>
      </c>
      <c r="I2033" s="19">
        <v>33500000</v>
      </c>
      <c r="J2033" s="19">
        <v>0</v>
      </c>
      <c r="K2033" s="19">
        <v>0</v>
      </c>
      <c r="L2033" s="19">
        <v>0</v>
      </c>
      <c r="M2033" s="19">
        <v>0</v>
      </c>
      <c r="N2033" s="19">
        <v>0</v>
      </c>
      <c r="O2033" s="19">
        <v>0</v>
      </c>
      <c r="P2033" s="66" t="s">
        <v>10500</v>
      </c>
    </row>
    <row r="2034" spans="1:16">
      <c r="A2034" s="98">
        <v>5698</v>
      </c>
      <c r="B2034" s="16" t="s">
        <v>395</v>
      </c>
      <c r="C2034" s="16" t="s">
        <v>68</v>
      </c>
      <c r="D2034" s="16" t="s">
        <v>6831</v>
      </c>
      <c r="E2034" s="18">
        <v>45583</v>
      </c>
      <c r="F2034" s="16" t="s">
        <v>2873</v>
      </c>
      <c r="G2034" s="19">
        <v>93015000</v>
      </c>
      <c r="H2034" s="19">
        <v>93015000</v>
      </c>
      <c r="I2034" s="19">
        <v>93015000</v>
      </c>
      <c r="J2034" s="19">
        <v>0</v>
      </c>
      <c r="K2034" s="19">
        <v>0</v>
      </c>
      <c r="L2034" s="19">
        <v>0</v>
      </c>
      <c r="M2034" s="19">
        <v>0</v>
      </c>
      <c r="N2034" s="19">
        <v>0</v>
      </c>
      <c r="O2034" s="19">
        <v>0</v>
      </c>
      <c r="P2034" s="66" t="s">
        <v>10500</v>
      </c>
    </row>
    <row r="2035" spans="1:16">
      <c r="A2035" s="98">
        <v>5699</v>
      </c>
      <c r="B2035" s="16" t="s">
        <v>395</v>
      </c>
      <c r="C2035" s="16" t="s">
        <v>68</v>
      </c>
      <c r="D2035" s="16" t="s">
        <v>6832</v>
      </c>
      <c r="E2035" s="18">
        <v>45530</v>
      </c>
      <c r="F2035" s="16" t="s">
        <v>2729</v>
      </c>
      <c r="G2035" s="19">
        <v>32500000</v>
      </c>
      <c r="H2035" s="19">
        <v>32500000</v>
      </c>
      <c r="I2035" s="19">
        <v>32500000</v>
      </c>
      <c r="J2035" s="19">
        <v>0</v>
      </c>
      <c r="K2035" s="19">
        <v>0</v>
      </c>
      <c r="L2035" s="19">
        <v>0</v>
      </c>
      <c r="M2035" s="19">
        <v>0</v>
      </c>
      <c r="N2035" s="19">
        <v>0</v>
      </c>
      <c r="O2035" s="19">
        <v>0</v>
      </c>
      <c r="P2035" s="66" t="s">
        <v>10500</v>
      </c>
    </row>
    <row r="2036" spans="1:16">
      <c r="A2036" s="98">
        <v>5700</v>
      </c>
      <c r="B2036" s="16" t="s">
        <v>395</v>
      </c>
      <c r="C2036" s="16" t="s">
        <v>68</v>
      </c>
      <c r="D2036" s="16" t="s">
        <v>6833</v>
      </c>
      <c r="E2036" s="18">
        <v>45565</v>
      </c>
      <c r="F2036" s="16" t="s">
        <v>3095</v>
      </c>
      <c r="G2036" s="19">
        <v>24800000</v>
      </c>
      <c r="H2036" s="19">
        <v>24800000</v>
      </c>
      <c r="I2036" s="19">
        <v>24800000</v>
      </c>
      <c r="J2036" s="19">
        <v>0</v>
      </c>
      <c r="K2036" s="19">
        <v>0</v>
      </c>
      <c r="L2036" s="19">
        <v>0</v>
      </c>
      <c r="M2036" s="19">
        <v>0</v>
      </c>
      <c r="N2036" s="19">
        <v>0</v>
      </c>
      <c r="O2036" s="19">
        <v>0</v>
      </c>
      <c r="P2036" s="66" t="s">
        <v>10500</v>
      </c>
    </row>
    <row r="2037" spans="1:16">
      <c r="A2037" s="98">
        <v>5701</v>
      </c>
      <c r="B2037" s="16" t="s">
        <v>395</v>
      </c>
      <c r="C2037" s="16" t="s">
        <v>68</v>
      </c>
      <c r="D2037" s="16" t="s">
        <v>6835</v>
      </c>
      <c r="E2037" s="18">
        <v>45565</v>
      </c>
      <c r="F2037" s="16" t="s">
        <v>4462</v>
      </c>
      <c r="G2037" s="19">
        <v>60400000</v>
      </c>
      <c r="H2037" s="19">
        <v>60400000</v>
      </c>
      <c r="I2037" s="19">
        <v>60400000</v>
      </c>
      <c r="J2037" s="19">
        <v>0</v>
      </c>
      <c r="K2037" s="19">
        <v>0</v>
      </c>
      <c r="L2037" s="19">
        <v>0</v>
      </c>
      <c r="M2037" s="19">
        <v>0</v>
      </c>
      <c r="N2037" s="19">
        <v>0</v>
      </c>
      <c r="O2037" s="19">
        <v>0</v>
      </c>
      <c r="P2037" s="66" t="s">
        <v>10500</v>
      </c>
    </row>
    <row r="2038" spans="1:16">
      <c r="A2038" s="98">
        <v>5702</v>
      </c>
      <c r="B2038" s="16" t="s">
        <v>395</v>
      </c>
      <c r="C2038" s="16" t="s">
        <v>68</v>
      </c>
      <c r="D2038" s="16" t="s">
        <v>6837</v>
      </c>
      <c r="E2038" s="18">
        <v>45504</v>
      </c>
      <c r="F2038" s="16" t="s">
        <v>2729</v>
      </c>
      <c r="G2038" s="19">
        <v>50000000</v>
      </c>
      <c r="H2038" s="19">
        <v>50000000</v>
      </c>
      <c r="I2038" s="19">
        <v>50000000</v>
      </c>
      <c r="J2038" s="19">
        <v>0</v>
      </c>
      <c r="K2038" s="19">
        <v>0</v>
      </c>
      <c r="L2038" s="19">
        <v>0</v>
      </c>
      <c r="M2038" s="19">
        <v>0</v>
      </c>
      <c r="N2038" s="19">
        <v>0</v>
      </c>
      <c r="O2038" s="19">
        <v>0</v>
      </c>
      <c r="P2038" s="66" t="s">
        <v>10500</v>
      </c>
    </row>
    <row r="2039" spans="1:16">
      <c r="A2039" s="98">
        <v>5703</v>
      </c>
      <c r="B2039" s="16" t="s">
        <v>395</v>
      </c>
      <c r="C2039" s="16" t="s">
        <v>68</v>
      </c>
      <c r="D2039" s="16" t="s">
        <v>6839</v>
      </c>
      <c r="E2039" s="18">
        <v>45535</v>
      </c>
      <c r="F2039" s="16" t="s">
        <v>6841</v>
      </c>
      <c r="G2039" s="19">
        <v>25948800</v>
      </c>
      <c r="H2039" s="19">
        <v>25948800</v>
      </c>
      <c r="I2039" s="19">
        <v>25948800</v>
      </c>
      <c r="J2039" s="19">
        <v>0</v>
      </c>
      <c r="K2039" s="19">
        <v>0</v>
      </c>
      <c r="L2039" s="19">
        <v>0</v>
      </c>
      <c r="M2039" s="19">
        <v>0</v>
      </c>
      <c r="N2039" s="19">
        <v>0</v>
      </c>
      <c r="O2039" s="19">
        <v>0</v>
      </c>
      <c r="P2039" s="66" t="s">
        <v>10500</v>
      </c>
    </row>
    <row r="2040" spans="1:16">
      <c r="A2040" s="98">
        <v>5704</v>
      </c>
      <c r="B2040" s="16" t="s">
        <v>395</v>
      </c>
      <c r="C2040" s="16" t="s">
        <v>68</v>
      </c>
      <c r="D2040" s="16" t="s">
        <v>6842</v>
      </c>
      <c r="E2040" s="18">
        <v>45527</v>
      </c>
      <c r="F2040" s="16" t="s">
        <v>3310</v>
      </c>
      <c r="G2040" s="19">
        <v>32436000</v>
      </c>
      <c r="H2040" s="19">
        <v>32436000</v>
      </c>
      <c r="I2040" s="19">
        <v>32436000</v>
      </c>
      <c r="J2040" s="19">
        <v>0</v>
      </c>
      <c r="K2040" s="19">
        <v>0</v>
      </c>
      <c r="L2040" s="19">
        <v>0</v>
      </c>
      <c r="M2040" s="19">
        <v>0</v>
      </c>
      <c r="N2040" s="19">
        <v>0</v>
      </c>
      <c r="O2040" s="19">
        <v>0</v>
      </c>
      <c r="P2040" s="66" t="s">
        <v>10500</v>
      </c>
    </row>
    <row r="2041" spans="1:16">
      <c r="A2041" s="98">
        <v>5705</v>
      </c>
      <c r="B2041" s="16" t="s">
        <v>395</v>
      </c>
      <c r="C2041" s="16" t="s">
        <v>68</v>
      </c>
      <c r="D2041" s="16" t="s">
        <v>2251</v>
      </c>
      <c r="E2041" s="18">
        <v>45533</v>
      </c>
      <c r="F2041" s="16" t="s">
        <v>2253</v>
      </c>
      <c r="G2041" s="19">
        <v>42500000</v>
      </c>
      <c r="H2041" s="19">
        <v>42500000</v>
      </c>
      <c r="I2041" s="19">
        <v>42500000</v>
      </c>
      <c r="J2041" s="19">
        <v>0</v>
      </c>
      <c r="K2041" s="19">
        <v>0</v>
      </c>
      <c r="L2041" s="19">
        <v>0</v>
      </c>
      <c r="M2041" s="19">
        <v>0</v>
      </c>
      <c r="N2041" s="19">
        <v>0</v>
      </c>
      <c r="O2041" s="19">
        <v>0</v>
      </c>
      <c r="P2041" s="66" t="s">
        <v>10500</v>
      </c>
    </row>
    <row r="2042" spans="1:16">
      <c r="A2042" s="98">
        <v>5706</v>
      </c>
      <c r="B2042" s="16" t="s">
        <v>395</v>
      </c>
      <c r="C2042" s="16" t="s">
        <v>68</v>
      </c>
      <c r="D2042" s="16" t="s">
        <v>6844</v>
      </c>
      <c r="E2042" s="18">
        <v>45990</v>
      </c>
      <c r="F2042" s="16" t="s">
        <v>1541</v>
      </c>
      <c r="G2042" s="19">
        <v>36100000</v>
      </c>
      <c r="H2042" s="19">
        <v>36100000</v>
      </c>
      <c r="I2042" s="19">
        <v>36100000</v>
      </c>
      <c r="J2042" s="19">
        <v>0</v>
      </c>
      <c r="K2042" s="19">
        <v>0</v>
      </c>
      <c r="L2042" s="19">
        <v>0</v>
      </c>
      <c r="M2042" s="19">
        <v>0</v>
      </c>
      <c r="N2042" s="19">
        <v>0</v>
      </c>
      <c r="O2042" s="19">
        <v>0</v>
      </c>
      <c r="P2042" s="66" t="s">
        <v>10500</v>
      </c>
    </row>
    <row r="2043" spans="1:16">
      <c r="A2043" s="98">
        <v>5707</v>
      </c>
      <c r="B2043" s="16" t="s">
        <v>395</v>
      </c>
      <c r="C2043" s="16" t="s">
        <v>68</v>
      </c>
      <c r="D2043" s="16" t="s">
        <v>6845</v>
      </c>
      <c r="E2043" s="18">
        <v>45990</v>
      </c>
      <c r="F2043" s="16" t="s">
        <v>1541</v>
      </c>
      <c r="G2043" s="19">
        <v>74725000</v>
      </c>
      <c r="H2043" s="19">
        <v>74725000</v>
      </c>
      <c r="I2043" s="19">
        <v>74725000</v>
      </c>
      <c r="J2043" s="19">
        <v>0</v>
      </c>
      <c r="K2043" s="19">
        <v>0</v>
      </c>
      <c r="L2043" s="19">
        <v>0</v>
      </c>
      <c r="M2043" s="19">
        <v>0</v>
      </c>
      <c r="N2043" s="19">
        <v>0</v>
      </c>
      <c r="O2043" s="19">
        <v>0</v>
      </c>
      <c r="P2043" s="66" t="s">
        <v>10500</v>
      </c>
    </row>
    <row r="2044" spans="1:16">
      <c r="A2044" s="98">
        <v>5708</v>
      </c>
      <c r="B2044" s="16" t="s">
        <v>395</v>
      </c>
      <c r="C2044" s="16" t="s">
        <v>68</v>
      </c>
      <c r="D2044" s="16" t="s">
        <v>6846</v>
      </c>
      <c r="E2044" s="18">
        <v>44713</v>
      </c>
      <c r="F2044" s="16" t="s">
        <v>5171</v>
      </c>
      <c r="G2044" s="19">
        <v>14935000</v>
      </c>
      <c r="H2044" s="19">
        <v>14935000</v>
      </c>
      <c r="I2044" s="19">
        <v>14935000</v>
      </c>
      <c r="J2044" s="19">
        <v>0</v>
      </c>
      <c r="K2044" s="19">
        <v>0</v>
      </c>
      <c r="L2044" s="19">
        <v>0</v>
      </c>
      <c r="M2044" s="19">
        <v>0</v>
      </c>
      <c r="N2044" s="19">
        <v>0</v>
      </c>
      <c r="O2044" s="19">
        <v>0</v>
      </c>
      <c r="P2044" s="66" t="s">
        <v>10500</v>
      </c>
    </row>
    <row r="2045" spans="1:16">
      <c r="A2045" s="98">
        <v>5709</v>
      </c>
      <c r="B2045" s="16" t="s">
        <v>395</v>
      </c>
      <c r="C2045" s="16" t="s">
        <v>68</v>
      </c>
      <c r="D2045" s="16" t="s">
        <v>6847</v>
      </c>
      <c r="E2045" s="18">
        <v>44216</v>
      </c>
      <c r="F2045" s="16" t="s">
        <v>5419</v>
      </c>
      <c r="G2045" s="19">
        <v>8058000</v>
      </c>
      <c r="H2045" s="19">
        <v>8058000</v>
      </c>
      <c r="I2045" s="19">
        <v>8058000</v>
      </c>
      <c r="J2045" s="19">
        <v>0</v>
      </c>
      <c r="K2045" s="19">
        <v>0</v>
      </c>
      <c r="L2045" s="19">
        <v>0</v>
      </c>
      <c r="M2045" s="19">
        <v>0</v>
      </c>
      <c r="N2045" s="19">
        <v>0</v>
      </c>
      <c r="O2045" s="19">
        <v>0</v>
      </c>
      <c r="P2045" s="66" t="s">
        <v>10500</v>
      </c>
    </row>
    <row r="2046" spans="1:16">
      <c r="A2046" s="98">
        <v>5710</v>
      </c>
      <c r="B2046" s="16" t="s">
        <v>395</v>
      </c>
      <c r="C2046" s="16" t="s">
        <v>68</v>
      </c>
      <c r="D2046" s="16" t="s">
        <v>6849</v>
      </c>
      <c r="E2046" s="18">
        <v>44180</v>
      </c>
      <c r="F2046" s="16" t="s">
        <v>4281</v>
      </c>
      <c r="G2046" s="19">
        <v>8022000</v>
      </c>
      <c r="H2046" s="19">
        <v>8022000</v>
      </c>
      <c r="I2046" s="19">
        <v>8022000</v>
      </c>
      <c r="J2046" s="19">
        <v>0</v>
      </c>
      <c r="K2046" s="19">
        <v>0</v>
      </c>
      <c r="L2046" s="19">
        <v>0</v>
      </c>
      <c r="M2046" s="19">
        <v>0</v>
      </c>
      <c r="N2046" s="19">
        <v>0</v>
      </c>
      <c r="O2046" s="19">
        <v>0</v>
      </c>
      <c r="P2046" s="66" t="s">
        <v>10500</v>
      </c>
    </row>
    <row r="2047" spans="1:16">
      <c r="A2047" s="98">
        <v>5711</v>
      </c>
      <c r="B2047" s="16" t="s">
        <v>395</v>
      </c>
      <c r="C2047" s="16" t="s">
        <v>68</v>
      </c>
      <c r="D2047" s="16" t="s">
        <v>6851</v>
      </c>
      <c r="E2047" s="18">
        <v>44608</v>
      </c>
      <c r="F2047" s="16" t="s">
        <v>5517</v>
      </c>
      <c r="G2047" s="19">
        <v>5768000</v>
      </c>
      <c r="H2047" s="19">
        <v>5768000</v>
      </c>
      <c r="I2047" s="19">
        <v>5768000</v>
      </c>
      <c r="J2047" s="19">
        <v>0</v>
      </c>
      <c r="K2047" s="19">
        <v>0</v>
      </c>
      <c r="L2047" s="19">
        <v>0</v>
      </c>
      <c r="M2047" s="19">
        <v>0</v>
      </c>
      <c r="N2047" s="19">
        <v>0</v>
      </c>
      <c r="O2047" s="19">
        <v>0</v>
      </c>
      <c r="P2047" s="66" t="s">
        <v>10500</v>
      </c>
    </row>
    <row r="2048" spans="1:16">
      <c r="A2048" s="98">
        <v>5712</v>
      </c>
      <c r="B2048" s="16" t="s">
        <v>395</v>
      </c>
      <c r="C2048" s="16" t="s">
        <v>68</v>
      </c>
      <c r="D2048" s="16" t="s">
        <v>6852</v>
      </c>
      <c r="E2048" s="18">
        <v>44183</v>
      </c>
      <c r="F2048" s="16" t="s">
        <v>2062</v>
      </c>
      <c r="G2048" s="19">
        <v>5414000</v>
      </c>
      <c r="H2048" s="19">
        <v>5414000</v>
      </c>
      <c r="I2048" s="19">
        <v>5414000</v>
      </c>
      <c r="J2048" s="19">
        <v>0</v>
      </c>
      <c r="K2048" s="19">
        <v>0</v>
      </c>
      <c r="L2048" s="19">
        <v>0</v>
      </c>
      <c r="M2048" s="19">
        <v>0</v>
      </c>
      <c r="N2048" s="19">
        <v>0</v>
      </c>
      <c r="O2048" s="19">
        <v>0</v>
      </c>
      <c r="P2048" s="66" t="s">
        <v>10500</v>
      </c>
    </row>
    <row r="2049" spans="1:16">
      <c r="A2049" s="98">
        <v>5713</v>
      </c>
      <c r="B2049" s="16" t="s">
        <v>395</v>
      </c>
      <c r="C2049" s="16" t="s">
        <v>68</v>
      </c>
      <c r="D2049" s="16" t="s">
        <v>6854</v>
      </c>
      <c r="E2049" s="18">
        <v>44264</v>
      </c>
      <c r="F2049" s="16" t="s">
        <v>2454</v>
      </c>
      <c r="G2049" s="19">
        <v>6865000</v>
      </c>
      <c r="H2049" s="19">
        <v>6865000</v>
      </c>
      <c r="I2049" s="19">
        <v>6865000</v>
      </c>
      <c r="J2049" s="19">
        <v>0</v>
      </c>
      <c r="K2049" s="19">
        <v>0</v>
      </c>
      <c r="L2049" s="19">
        <v>0</v>
      </c>
      <c r="M2049" s="19">
        <v>0</v>
      </c>
      <c r="N2049" s="19">
        <v>0</v>
      </c>
      <c r="O2049" s="19">
        <v>0</v>
      </c>
      <c r="P2049" s="66" t="s">
        <v>10500</v>
      </c>
    </row>
    <row r="2050" spans="1:16">
      <c r="A2050" s="98">
        <v>5714</v>
      </c>
      <c r="B2050" s="16" t="s">
        <v>395</v>
      </c>
      <c r="C2050" s="16" t="s">
        <v>68</v>
      </c>
      <c r="D2050" s="16" t="s">
        <v>6856</v>
      </c>
      <c r="E2050" s="18">
        <v>44180</v>
      </c>
      <c r="F2050" s="16" t="s">
        <v>4839</v>
      </c>
      <c r="G2050" s="19">
        <v>7973000</v>
      </c>
      <c r="H2050" s="19">
        <v>7973000</v>
      </c>
      <c r="I2050" s="19">
        <v>7973000</v>
      </c>
      <c r="J2050" s="19">
        <v>0</v>
      </c>
      <c r="K2050" s="19">
        <v>0</v>
      </c>
      <c r="L2050" s="19">
        <v>0</v>
      </c>
      <c r="M2050" s="19">
        <v>0</v>
      </c>
      <c r="N2050" s="19">
        <v>0</v>
      </c>
      <c r="O2050" s="19">
        <v>0</v>
      </c>
      <c r="P2050" s="66" t="s">
        <v>10500</v>
      </c>
    </row>
    <row r="2051" spans="1:16">
      <c r="A2051" s="98">
        <v>5715</v>
      </c>
      <c r="B2051" s="16" t="s">
        <v>395</v>
      </c>
      <c r="C2051" s="16" t="s">
        <v>68</v>
      </c>
      <c r="D2051" s="16" t="s">
        <v>6858</v>
      </c>
      <c r="E2051" s="18">
        <v>44193</v>
      </c>
      <c r="F2051" s="16" t="s">
        <v>2062</v>
      </c>
      <c r="G2051" s="19">
        <v>6961500</v>
      </c>
      <c r="H2051" s="19">
        <v>6961500</v>
      </c>
      <c r="I2051" s="19">
        <v>6961500</v>
      </c>
      <c r="J2051" s="19">
        <v>0</v>
      </c>
      <c r="K2051" s="19">
        <v>0</v>
      </c>
      <c r="L2051" s="19">
        <v>0</v>
      </c>
      <c r="M2051" s="19">
        <v>0</v>
      </c>
      <c r="N2051" s="19">
        <v>0</v>
      </c>
      <c r="O2051" s="19">
        <v>0</v>
      </c>
      <c r="P2051" s="66" t="s">
        <v>10500</v>
      </c>
    </row>
    <row r="2052" spans="1:16">
      <c r="A2052" s="98">
        <v>5716</v>
      </c>
      <c r="B2052" s="16" t="s">
        <v>395</v>
      </c>
      <c r="C2052" s="16" t="s">
        <v>68</v>
      </c>
      <c r="D2052" s="16" t="s">
        <v>6859</v>
      </c>
      <c r="E2052" s="18">
        <v>44180</v>
      </c>
      <c r="F2052" s="16" t="s">
        <v>4281</v>
      </c>
      <c r="G2052" s="19">
        <v>6498000</v>
      </c>
      <c r="H2052" s="19">
        <v>6498000</v>
      </c>
      <c r="I2052" s="19">
        <v>6498000</v>
      </c>
      <c r="J2052" s="19">
        <v>0</v>
      </c>
      <c r="K2052" s="19">
        <v>0</v>
      </c>
      <c r="L2052" s="19">
        <v>0</v>
      </c>
      <c r="M2052" s="19">
        <v>0</v>
      </c>
      <c r="N2052" s="19">
        <v>0</v>
      </c>
      <c r="O2052" s="19">
        <v>0</v>
      </c>
      <c r="P2052" s="66" t="s">
        <v>10500</v>
      </c>
    </row>
    <row r="2053" spans="1:16">
      <c r="A2053" s="98">
        <v>5717</v>
      </c>
      <c r="B2053" s="16" t="s">
        <v>395</v>
      </c>
      <c r="C2053" s="16" t="s">
        <v>68</v>
      </c>
      <c r="D2053" s="16" t="s">
        <v>6860</v>
      </c>
      <c r="E2053" s="18">
        <v>44183</v>
      </c>
      <c r="F2053" s="16" t="s">
        <v>5406</v>
      </c>
      <c r="G2053" s="19">
        <v>6498000</v>
      </c>
      <c r="H2053" s="19">
        <v>6498000</v>
      </c>
      <c r="I2053" s="19">
        <v>6498000</v>
      </c>
      <c r="J2053" s="19">
        <v>0</v>
      </c>
      <c r="K2053" s="19">
        <v>0</v>
      </c>
      <c r="L2053" s="19">
        <v>0</v>
      </c>
      <c r="M2053" s="19">
        <v>0</v>
      </c>
      <c r="N2053" s="19">
        <v>0</v>
      </c>
      <c r="O2053" s="19">
        <v>0</v>
      </c>
      <c r="P2053" s="66" t="s">
        <v>10500</v>
      </c>
    </row>
    <row r="2054" spans="1:16">
      <c r="A2054" s="98">
        <v>5718</v>
      </c>
      <c r="B2054" s="16" t="s">
        <v>395</v>
      </c>
      <c r="C2054" s="16" t="s">
        <v>68</v>
      </c>
      <c r="D2054" s="16" t="s">
        <v>6862</v>
      </c>
      <c r="E2054" s="18">
        <v>44195</v>
      </c>
      <c r="F2054" s="16" t="s">
        <v>4788</v>
      </c>
      <c r="G2054" s="19">
        <v>5700000</v>
      </c>
      <c r="H2054" s="19">
        <v>5700000</v>
      </c>
      <c r="I2054" s="19">
        <v>5700000</v>
      </c>
      <c r="J2054" s="19">
        <v>0</v>
      </c>
      <c r="K2054" s="19">
        <v>0</v>
      </c>
      <c r="L2054" s="19">
        <v>0</v>
      </c>
      <c r="M2054" s="19">
        <v>0</v>
      </c>
      <c r="N2054" s="19">
        <v>0</v>
      </c>
      <c r="O2054" s="19">
        <v>0</v>
      </c>
      <c r="P2054" s="66" t="s">
        <v>10500</v>
      </c>
    </row>
    <row r="2055" spans="1:16">
      <c r="A2055" s="98">
        <v>5719</v>
      </c>
      <c r="B2055" s="16" t="s">
        <v>395</v>
      </c>
      <c r="C2055" s="16" t="s">
        <v>68</v>
      </c>
      <c r="D2055" s="16" t="s">
        <v>6864</v>
      </c>
      <c r="E2055" s="18">
        <v>44180</v>
      </c>
      <c r="F2055" s="16" t="s">
        <v>6866</v>
      </c>
      <c r="G2055" s="19">
        <v>29580000</v>
      </c>
      <c r="H2055" s="19">
        <v>29580000</v>
      </c>
      <c r="I2055" s="19">
        <v>29580000</v>
      </c>
      <c r="J2055" s="19">
        <v>0</v>
      </c>
      <c r="K2055" s="19">
        <v>0</v>
      </c>
      <c r="L2055" s="19">
        <v>0</v>
      </c>
      <c r="M2055" s="19">
        <v>0</v>
      </c>
      <c r="N2055" s="19">
        <v>0</v>
      </c>
      <c r="O2055" s="19">
        <v>0</v>
      </c>
      <c r="P2055" s="66" t="s">
        <v>10500</v>
      </c>
    </row>
    <row r="2056" spans="1:16">
      <c r="A2056" s="98">
        <v>5720</v>
      </c>
      <c r="B2056" s="16" t="s">
        <v>395</v>
      </c>
      <c r="C2056" s="16" t="s">
        <v>68</v>
      </c>
      <c r="D2056" s="16" t="s">
        <v>6867</v>
      </c>
      <c r="E2056" s="18">
        <v>44196</v>
      </c>
      <c r="F2056" s="16" t="s">
        <v>5406</v>
      </c>
      <c r="G2056" s="19">
        <v>6666000</v>
      </c>
      <c r="H2056" s="19">
        <v>6666000</v>
      </c>
      <c r="I2056" s="19">
        <v>6666000</v>
      </c>
      <c r="J2056" s="19">
        <v>0</v>
      </c>
      <c r="K2056" s="19">
        <v>0</v>
      </c>
      <c r="L2056" s="19">
        <v>0</v>
      </c>
      <c r="M2056" s="19">
        <v>0</v>
      </c>
      <c r="N2056" s="19">
        <v>0</v>
      </c>
      <c r="O2056" s="19">
        <v>0</v>
      </c>
      <c r="P2056" s="66" t="s">
        <v>10500</v>
      </c>
    </row>
    <row r="2057" spans="1:16">
      <c r="A2057" s="98">
        <v>5721</v>
      </c>
      <c r="B2057" s="16" t="s">
        <v>395</v>
      </c>
      <c r="C2057" s="16" t="s">
        <v>68</v>
      </c>
      <c r="D2057" s="16" t="s">
        <v>6869</v>
      </c>
      <c r="E2057" s="18">
        <v>44186</v>
      </c>
      <c r="F2057" s="16" t="s">
        <v>5406</v>
      </c>
      <c r="G2057" s="19">
        <v>6546000</v>
      </c>
      <c r="H2057" s="19">
        <v>6546000</v>
      </c>
      <c r="I2057" s="19">
        <v>6546000</v>
      </c>
      <c r="J2057" s="19">
        <v>0</v>
      </c>
      <c r="K2057" s="19">
        <v>0</v>
      </c>
      <c r="L2057" s="19">
        <v>0</v>
      </c>
      <c r="M2057" s="19">
        <v>0</v>
      </c>
      <c r="N2057" s="19">
        <v>0</v>
      </c>
      <c r="O2057" s="19">
        <v>0</v>
      </c>
      <c r="P2057" s="66" t="s">
        <v>10500</v>
      </c>
    </row>
    <row r="2058" spans="1:16">
      <c r="A2058" s="98">
        <v>5722</v>
      </c>
      <c r="B2058" s="16" t="s">
        <v>395</v>
      </c>
      <c r="C2058" s="16" t="s">
        <v>68</v>
      </c>
      <c r="D2058" s="16" t="s">
        <v>6871</v>
      </c>
      <c r="E2058" s="18">
        <v>44186</v>
      </c>
      <c r="F2058" s="16" t="s">
        <v>5406</v>
      </c>
      <c r="G2058" s="19">
        <v>6678000</v>
      </c>
      <c r="H2058" s="19">
        <v>6678000</v>
      </c>
      <c r="I2058" s="19">
        <v>6678000</v>
      </c>
      <c r="J2058" s="19">
        <v>0</v>
      </c>
      <c r="K2058" s="19">
        <v>0</v>
      </c>
      <c r="L2058" s="19">
        <v>0</v>
      </c>
      <c r="M2058" s="19">
        <v>0</v>
      </c>
      <c r="N2058" s="19">
        <v>0</v>
      </c>
      <c r="O2058" s="19">
        <v>0</v>
      </c>
      <c r="P2058" s="66" t="s">
        <v>10500</v>
      </c>
    </row>
    <row r="2059" spans="1:16">
      <c r="A2059" s="98">
        <v>5723</v>
      </c>
      <c r="B2059" s="16" t="s">
        <v>395</v>
      </c>
      <c r="C2059" s="16" t="s">
        <v>68</v>
      </c>
      <c r="D2059" s="16" t="s">
        <v>6873</v>
      </c>
      <c r="E2059" s="18">
        <v>44186</v>
      </c>
      <c r="F2059" s="16" t="s">
        <v>5406</v>
      </c>
      <c r="G2059" s="19">
        <v>6231500</v>
      </c>
      <c r="H2059" s="19">
        <v>6231500</v>
      </c>
      <c r="I2059" s="19">
        <v>6231500</v>
      </c>
      <c r="J2059" s="19">
        <v>0</v>
      </c>
      <c r="K2059" s="19">
        <v>0</v>
      </c>
      <c r="L2059" s="19">
        <v>0</v>
      </c>
      <c r="M2059" s="19">
        <v>0</v>
      </c>
      <c r="N2059" s="19">
        <v>0</v>
      </c>
      <c r="O2059" s="19">
        <v>0</v>
      </c>
      <c r="P2059" s="66" t="s">
        <v>10500</v>
      </c>
    </row>
    <row r="2060" spans="1:16">
      <c r="A2060" s="98">
        <v>5724</v>
      </c>
      <c r="B2060" s="16" t="s">
        <v>395</v>
      </c>
      <c r="C2060" s="16" t="s">
        <v>68</v>
      </c>
      <c r="D2060" s="16" t="s">
        <v>6875</v>
      </c>
      <c r="E2060" s="18">
        <v>45504</v>
      </c>
      <c r="F2060" s="16" t="s">
        <v>3284</v>
      </c>
      <c r="G2060" s="19">
        <v>16359000</v>
      </c>
      <c r="H2060" s="19">
        <v>16359000</v>
      </c>
      <c r="I2060" s="19">
        <v>16359000</v>
      </c>
      <c r="J2060" s="19">
        <v>0</v>
      </c>
      <c r="K2060" s="19">
        <v>0</v>
      </c>
      <c r="L2060" s="19">
        <v>0</v>
      </c>
      <c r="M2060" s="19">
        <v>0</v>
      </c>
      <c r="N2060" s="19">
        <v>0</v>
      </c>
      <c r="O2060" s="19">
        <v>0</v>
      </c>
      <c r="P2060" s="66" t="s">
        <v>10500</v>
      </c>
    </row>
    <row r="2061" spans="1:16">
      <c r="A2061" s="98">
        <v>5725</v>
      </c>
      <c r="B2061" s="16" t="s">
        <v>395</v>
      </c>
      <c r="C2061" s="16" t="s">
        <v>68</v>
      </c>
      <c r="D2061" s="16" t="s">
        <v>6877</v>
      </c>
      <c r="E2061" s="18">
        <v>45548</v>
      </c>
      <c r="F2061" s="16" t="s">
        <v>1761</v>
      </c>
      <c r="G2061" s="19">
        <v>13130700</v>
      </c>
      <c r="H2061" s="19">
        <v>13130700</v>
      </c>
      <c r="I2061" s="19">
        <v>13130700</v>
      </c>
      <c r="J2061" s="19">
        <v>0</v>
      </c>
      <c r="K2061" s="19">
        <v>0</v>
      </c>
      <c r="L2061" s="19">
        <v>0</v>
      </c>
      <c r="M2061" s="19">
        <v>0</v>
      </c>
      <c r="N2061" s="19">
        <v>0</v>
      </c>
      <c r="O2061" s="19">
        <v>0</v>
      </c>
      <c r="P2061" s="66" t="s">
        <v>10500</v>
      </c>
    </row>
    <row r="2062" spans="1:16">
      <c r="A2062" s="98">
        <v>5726</v>
      </c>
      <c r="B2062" s="16" t="s">
        <v>395</v>
      </c>
      <c r="C2062" s="16" t="s">
        <v>68</v>
      </c>
      <c r="D2062" s="16" t="s">
        <v>6879</v>
      </c>
      <c r="E2062" s="18">
        <v>44189</v>
      </c>
      <c r="F2062" s="16" t="s">
        <v>3344</v>
      </c>
      <c r="G2062" s="19">
        <v>8058000</v>
      </c>
      <c r="H2062" s="19">
        <v>8058000</v>
      </c>
      <c r="I2062" s="19">
        <v>8058000</v>
      </c>
      <c r="J2062" s="19">
        <v>0</v>
      </c>
      <c r="K2062" s="19">
        <v>0</v>
      </c>
      <c r="L2062" s="19">
        <v>0</v>
      </c>
      <c r="M2062" s="19">
        <v>0</v>
      </c>
      <c r="N2062" s="19">
        <v>0</v>
      </c>
      <c r="O2062" s="19">
        <v>0</v>
      </c>
      <c r="P2062" s="66" t="s">
        <v>10500</v>
      </c>
    </row>
    <row r="2063" spans="1:16">
      <c r="A2063" s="98">
        <v>5727</v>
      </c>
      <c r="B2063" s="16" t="s">
        <v>395</v>
      </c>
      <c r="C2063" s="16" t="s">
        <v>68</v>
      </c>
      <c r="D2063" s="16" t="s">
        <v>6881</v>
      </c>
      <c r="E2063" s="18">
        <v>45215</v>
      </c>
      <c r="F2063" s="16" t="s">
        <v>4970</v>
      </c>
      <c r="G2063" s="19">
        <v>11500000</v>
      </c>
      <c r="H2063" s="19">
        <v>11500000</v>
      </c>
      <c r="I2063" s="19">
        <v>11500000</v>
      </c>
      <c r="J2063" s="19">
        <v>0</v>
      </c>
      <c r="K2063" s="19">
        <v>0</v>
      </c>
      <c r="L2063" s="19">
        <v>0</v>
      </c>
      <c r="M2063" s="19">
        <v>0</v>
      </c>
      <c r="N2063" s="19">
        <v>0</v>
      </c>
      <c r="O2063" s="19">
        <v>0</v>
      </c>
      <c r="P2063" s="66" t="s">
        <v>10500</v>
      </c>
    </row>
    <row r="2064" spans="1:16">
      <c r="A2064" s="98">
        <v>5728</v>
      </c>
      <c r="B2064" s="16" t="s">
        <v>395</v>
      </c>
      <c r="C2064" s="16" t="s">
        <v>68</v>
      </c>
      <c r="D2064" s="16" t="s">
        <v>6883</v>
      </c>
      <c r="E2064" s="18">
        <v>44676</v>
      </c>
      <c r="F2064" s="16" t="s">
        <v>5135</v>
      </c>
      <c r="G2064" s="19">
        <v>4923000</v>
      </c>
      <c r="H2064" s="19">
        <v>4923000</v>
      </c>
      <c r="I2064" s="19">
        <v>4923000</v>
      </c>
      <c r="J2064" s="19">
        <v>0</v>
      </c>
      <c r="K2064" s="19">
        <v>0</v>
      </c>
      <c r="L2064" s="19">
        <v>0</v>
      </c>
      <c r="M2064" s="19">
        <v>0</v>
      </c>
      <c r="N2064" s="19">
        <v>0</v>
      </c>
      <c r="O2064" s="19">
        <v>0</v>
      </c>
      <c r="P2064" s="66" t="s">
        <v>10500</v>
      </c>
    </row>
    <row r="2065" spans="1:16">
      <c r="A2065" s="98">
        <v>5729</v>
      </c>
      <c r="B2065" s="16" t="s">
        <v>395</v>
      </c>
      <c r="C2065" s="16" t="s">
        <v>68</v>
      </c>
      <c r="D2065" s="16" t="s">
        <v>6885</v>
      </c>
      <c r="E2065" s="18">
        <v>44084</v>
      </c>
      <c r="F2065" s="16" t="s">
        <v>6887</v>
      </c>
      <c r="G2065" s="19">
        <v>5475750</v>
      </c>
      <c r="H2065" s="19">
        <v>5475750</v>
      </c>
      <c r="I2065" s="19">
        <v>5475750</v>
      </c>
      <c r="J2065" s="19">
        <v>0</v>
      </c>
      <c r="K2065" s="19">
        <v>0</v>
      </c>
      <c r="L2065" s="19">
        <v>0</v>
      </c>
      <c r="M2065" s="19">
        <v>0</v>
      </c>
      <c r="N2065" s="19">
        <v>0</v>
      </c>
      <c r="O2065" s="19">
        <v>0</v>
      </c>
      <c r="P2065" s="66" t="s">
        <v>10500</v>
      </c>
    </row>
    <row r="2066" spans="1:16">
      <c r="A2066" s="98">
        <v>5730</v>
      </c>
      <c r="B2066" s="16" t="s">
        <v>395</v>
      </c>
      <c r="C2066" s="16" t="s">
        <v>68</v>
      </c>
      <c r="D2066" s="16" t="s">
        <v>6888</v>
      </c>
      <c r="E2066" s="18">
        <v>44650</v>
      </c>
      <c r="F2066" s="16" t="s">
        <v>5095</v>
      </c>
      <c r="G2066" s="19">
        <v>5372000</v>
      </c>
      <c r="H2066" s="19">
        <v>5372000</v>
      </c>
      <c r="I2066" s="19">
        <v>5372000</v>
      </c>
      <c r="J2066" s="19">
        <v>0</v>
      </c>
      <c r="K2066" s="19">
        <v>0</v>
      </c>
      <c r="L2066" s="19">
        <v>0</v>
      </c>
      <c r="M2066" s="19">
        <v>0</v>
      </c>
      <c r="N2066" s="19">
        <v>0</v>
      </c>
      <c r="O2066" s="19">
        <v>0</v>
      </c>
      <c r="P2066" s="66" t="s">
        <v>10500</v>
      </c>
    </row>
    <row r="2067" spans="1:16">
      <c r="A2067" s="98">
        <v>5731</v>
      </c>
      <c r="B2067" s="16" t="s">
        <v>395</v>
      </c>
      <c r="C2067" s="16" t="s">
        <v>68</v>
      </c>
      <c r="D2067" s="16" t="s">
        <v>6890</v>
      </c>
      <c r="E2067" s="18">
        <v>44517</v>
      </c>
      <c r="F2067" s="16" t="s">
        <v>6892</v>
      </c>
      <c r="G2067" s="19">
        <v>4914000</v>
      </c>
      <c r="H2067" s="19">
        <v>4914000</v>
      </c>
      <c r="I2067" s="19">
        <v>4914000</v>
      </c>
      <c r="J2067" s="19">
        <v>0</v>
      </c>
      <c r="K2067" s="19">
        <v>0</v>
      </c>
      <c r="L2067" s="19">
        <v>0</v>
      </c>
      <c r="M2067" s="19">
        <v>0</v>
      </c>
      <c r="N2067" s="19">
        <v>0</v>
      </c>
      <c r="O2067" s="19">
        <v>0</v>
      </c>
      <c r="P2067" s="66" t="s">
        <v>10500</v>
      </c>
    </row>
    <row r="2068" spans="1:16">
      <c r="A2068" s="98">
        <v>5732</v>
      </c>
      <c r="B2068" s="16" t="s">
        <v>395</v>
      </c>
      <c r="C2068" s="16" t="s">
        <v>68</v>
      </c>
      <c r="D2068" s="16" t="s">
        <v>6893</v>
      </c>
      <c r="E2068" s="18">
        <v>44182</v>
      </c>
      <c r="F2068" s="16" t="s">
        <v>2062</v>
      </c>
      <c r="G2068" s="19">
        <v>5516500</v>
      </c>
      <c r="H2068" s="19">
        <v>5516500</v>
      </c>
      <c r="I2068" s="19">
        <v>5516500</v>
      </c>
      <c r="J2068" s="19">
        <v>0</v>
      </c>
      <c r="K2068" s="19">
        <v>0</v>
      </c>
      <c r="L2068" s="19">
        <v>0</v>
      </c>
      <c r="M2068" s="19">
        <v>0</v>
      </c>
      <c r="N2068" s="19">
        <v>0</v>
      </c>
      <c r="O2068" s="19">
        <v>0</v>
      </c>
      <c r="P2068" s="66" t="s">
        <v>10500</v>
      </c>
    </row>
    <row r="2069" spans="1:16">
      <c r="A2069" s="98">
        <v>5733</v>
      </c>
      <c r="B2069" s="16" t="s">
        <v>395</v>
      </c>
      <c r="C2069" s="16" t="s">
        <v>68</v>
      </c>
      <c r="D2069" s="16" t="s">
        <v>6895</v>
      </c>
      <c r="E2069" s="18">
        <v>44265</v>
      </c>
      <c r="F2069" s="16" t="s">
        <v>2692</v>
      </c>
      <c r="G2069" s="19">
        <v>8700000</v>
      </c>
      <c r="H2069" s="19">
        <v>8700000</v>
      </c>
      <c r="I2069" s="19">
        <v>8700000</v>
      </c>
      <c r="J2069" s="19">
        <v>0</v>
      </c>
      <c r="K2069" s="19">
        <v>0</v>
      </c>
      <c r="L2069" s="19">
        <v>0</v>
      </c>
      <c r="M2069" s="19">
        <v>0</v>
      </c>
      <c r="N2069" s="19">
        <v>0</v>
      </c>
      <c r="O2069" s="19">
        <v>0</v>
      </c>
      <c r="P2069" s="66" t="s">
        <v>10500</v>
      </c>
    </row>
    <row r="2070" spans="1:16">
      <c r="A2070" s="98">
        <v>5734</v>
      </c>
      <c r="B2070" s="16" t="s">
        <v>395</v>
      </c>
      <c r="C2070" s="16" t="s">
        <v>68</v>
      </c>
      <c r="D2070" s="16" t="s">
        <v>6897</v>
      </c>
      <c r="E2070" s="18">
        <v>44650</v>
      </c>
      <c r="F2070" s="16" t="s">
        <v>5115</v>
      </c>
      <c r="G2070" s="19">
        <v>11160000</v>
      </c>
      <c r="H2070" s="19">
        <v>11160000</v>
      </c>
      <c r="I2070" s="19">
        <v>11160000</v>
      </c>
      <c r="J2070" s="19">
        <v>0</v>
      </c>
      <c r="K2070" s="19">
        <v>0</v>
      </c>
      <c r="L2070" s="19">
        <v>0</v>
      </c>
      <c r="M2070" s="19">
        <v>0</v>
      </c>
      <c r="N2070" s="19">
        <v>0</v>
      </c>
      <c r="O2070" s="19">
        <v>0</v>
      </c>
      <c r="P2070" s="66" t="s">
        <v>10500</v>
      </c>
    </row>
    <row r="2071" spans="1:16">
      <c r="A2071" s="98">
        <v>5735</v>
      </c>
      <c r="B2071" s="16" t="s">
        <v>395</v>
      </c>
      <c r="C2071" s="16" t="s">
        <v>68</v>
      </c>
      <c r="D2071" s="16" t="s">
        <v>6899</v>
      </c>
      <c r="E2071" s="18">
        <v>45230</v>
      </c>
      <c r="F2071" s="16" t="s">
        <v>3652</v>
      </c>
      <c r="G2071" s="19">
        <v>8118500</v>
      </c>
      <c r="H2071" s="19">
        <v>8118500</v>
      </c>
      <c r="I2071" s="19">
        <v>8118500</v>
      </c>
      <c r="J2071" s="19">
        <v>0</v>
      </c>
      <c r="K2071" s="19">
        <v>0</v>
      </c>
      <c r="L2071" s="19">
        <v>0</v>
      </c>
      <c r="M2071" s="19">
        <v>0</v>
      </c>
      <c r="N2071" s="19">
        <v>0</v>
      </c>
      <c r="O2071" s="19">
        <v>0</v>
      </c>
      <c r="P2071" s="66" t="s">
        <v>10500</v>
      </c>
    </row>
    <row r="2072" spans="1:16">
      <c r="A2072" s="98">
        <v>5736</v>
      </c>
      <c r="B2072" s="16" t="s">
        <v>395</v>
      </c>
      <c r="C2072" s="16" t="s">
        <v>68</v>
      </c>
      <c r="D2072" s="16" t="s">
        <v>6901</v>
      </c>
      <c r="E2072" s="18">
        <v>44261</v>
      </c>
      <c r="F2072" s="16" t="s">
        <v>1897</v>
      </c>
      <c r="G2072" s="19">
        <v>7500000</v>
      </c>
      <c r="H2072" s="19">
        <v>7500000</v>
      </c>
      <c r="I2072" s="19">
        <v>7500000</v>
      </c>
      <c r="J2072" s="19">
        <v>0</v>
      </c>
      <c r="K2072" s="19">
        <v>0</v>
      </c>
      <c r="L2072" s="19">
        <v>0</v>
      </c>
      <c r="M2072" s="19">
        <v>0</v>
      </c>
      <c r="N2072" s="19">
        <v>0</v>
      </c>
      <c r="O2072" s="19">
        <v>0</v>
      </c>
      <c r="P2072" s="66" t="s">
        <v>10500</v>
      </c>
    </row>
    <row r="2073" spans="1:16">
      <c r="A2073" s="98">
        <v>5737</v>
      </c>
      <c r="B2073" s="16" t="s">
        <v>395</v>
      </c>
      <c r="C2073" s="16" t="s">
        <v>68</v>
      </c>
      <c r="D2073" s="16" t="s">
        <v>6902</v>
      </c>
      <c r="E2073" s="18">
        <v>44278</v>
      </c>
      <c r="F2073" s="16" t="s">
        <v>1897</v>
      </c>
      <c r="G2073" s="19">
        <v>6700000</v>
      </c>
      <c r="H2073" s="19">
        <v>6700000</v>
      </c>
      <c r="I2073" s="19">
        <v>6700000</v>
      </c>
      <c r="J2073" s="19">
        <v>0</v>
      </c>
      <c r="K2073" s="19">
        <v>0</v>
      </c>
      <c r="L2073" s="19">
        <v>0</v>
      </c>
      <c r="M2073" s="19">
        <v>0</v>
      </c>
      <c r="N2073" s="19">
        <v>0</v>
      </c>
      <c r="O2073" s="19">
        <v>0</v>
      </c>
      <c r="P2073" s="66" t="s">
        <v>10500</v>
      </c>
    </row>
    <row r="2074" spans="1:16">
      <c r="A2074" s="98">
        <v>5738</v>
      </c>
      <c r="B2074" s="16" t="s">
        <v>395</v>
      </c>
      <c r="C2074" s="16" t="s">
        <v>68</v>
      </c>
      <c r="D2074" s="16" t="s">
        <v>6904</v>
      </c>
      <c r="E2074" s="18">
        <v>44316</v>
      </c>
      <c r="F2074" s="16" t="s">
        <v>6906</v>
      </c>
      <c r="G2074" s="19">
        <v>7494000</v>
      </c>
      <c r="H2074" s="19">
        <v>7494000</v>
      </c>
      <c r="I2074" s="19">
        <v>7494000</v>
      </c>
      <c r="J2074" s="19">
        <v>0</v>
      </c>
      <c r="K2074" s="19">
        <v>0</v>
      </c>
      <c r="L2074" s="19">
        <v>0</v>
      </c>
      <c r="M2074" s="19">
        <v>0</v>
      </c>
      <c r="N2074" s="19">
        <v>0</v>
      </c>
      <c r="O2074" s="19">
        <v>0</v>
      </c>
      <c r="P2074" s="66" t="s">
        <v>10500</v>
      </c>
    </row>
    <row r="2075" spans="1:16">
      <c r="A2075" s="98">
        <v>5739</v>
      </c>
      <c r="B2075" s="16" t="s">
        <v>395</v>
      </c>
      <c r="C2075" s="16" t="s">
        <v>68</v>
      </c>
      <c r="D2075" s="16" t="s">
        <v>6907</v>
      </c>
      <c r="E2075" s="18">
        <v>44099</v>
      </c>
      <c r="F2075" s="16" t="s">
        <v>2894</v>
      </c>
      <c r="G2075" s="19">
        <v>6400000</v>
      </c>
      <c r="H2075" s="19">
        <v>6400000</v>
      </c>
      <c r="I2075" s="19">
        <v>6400000</v>
      </c>
      <c r="J2075" s="19">
        <v>0</v>
      </c>
      <c r="K2075" s="19">
        <v>0</v>
      </c>
      <c r="L2075" s="19">
        <v>0</v>
      </c>
      <c r="M2075" s="19">
        <v>0</v>
      </c>
      <c r="N2075" s="19">
        <v>0</v>
      </c>
      <c r="O2075" s="19">
        <v>0</v>
      </c>
      <c r="P2075" s="66" t="s">
        <v>10500</v>
      </c>
    </row>
    <row r="2076" spans="1:16">
      <c r="A2076" s="98">
        <v>5740</v>
      </c>
      <c r="B2076" s="16" t="s">
        <v>395</v>
      </c>
      <c r="C2076" s="16" t="s">
        <v>68</v>
      </c>
      <c r="D2076" s="16" t="s">
        <v>6909</v>
      </c>
      <c r="E2076" s="18">
        <v>44180</v>
      </c>
      <c r="F2076" s="16" t="s">
        <v>6866</v>
      </c>
      <c r="G2076" s="19">
        <v>29580000</v>
      </c>
      <c r="H2076" s="19">
        <v>29580000</v>
      </c>
      <c r="I2076" s="19">
        <v>29580000</v>
      </c>
      <c r="J2076" s="19">
        <v>0</v>
      </c>
      <c r="K2076" s="19">
        <v>0</v>
      </c>
      <c r="L2076" s="19">
        <v>0</v>
      </c>
      <c r="M2076" s="19">
        <v>0</v>
      </c>
      <c r="N2076" s="19">
        <v>0</v>
      </c>
      <c r="O2076" s="19">
        <v>0</v>
      </c>
      <c r="P2076" s="66" t="s">
        <v>10500</v>
      </c>
    </row>
    <row r="2077" spans="1:16">
      <c r="A2077" s="98">
        <v>5741</v>
      </c>
      <c r="B2077" s="16" t="s">
        <v>395</v>
      </c>
      <c r="C2077" s="16" t="s">
        <v>68</v>
      </c>
      <c r="D2077" s="16" t="s">
        <v>6910</v>
      </c>
      <c r="E2077" s="18">
        <v>44187</v>
      </c>
      <c r="F2077" s="16" t="s">
        <v>5509</v>
      </c>
      <c r="G2077" s="19">
        <v>6609750</v>
      </c>
      <c r="H2077" s="19">
        <v>6609750</v>
      </c>
      <c r="I2077" s="19">
        <v>6609750</v>
      </c>
      <c r="J2077" s="19">
        <v>0</v>
      </c>
      <c r="K2077" s="19">
        <v>0</v>
      </c>
      <c r="L2077" s="19">
        <v>0</v>
      </c>
      <c r="M2077" s="19">
        <v>0</v>
      </c>
      <c r="N2077" s="19">
        <v>0</v>
      </c>
      <c r="O2077" s="19">
        <v>0</v>
      </c>
      <c r="P2077" s="66" t="s">
        <v>10500</v>
      </c>
    </row>
    <row r="2078" spans="1:16">
      <c r="A2078" s="98">
        <v>5742</v>
      </c>
      <c r="B2078" s="16" t="s">
        <v>395</v>
      </c>
      <c r="C2078" s="16" t="s">
        <v>68</v>
      </c>
      <c r="D2078" s="16" t="s">
        <v>6912</v>
      </c>
      <c r="E2078" s="18">
        <v>44187</v>
      </c>
      <c r="F2078" s="16" t="s">
        <v>5509</v>
      </c>
      <c r="G2078" s="19">
        <v>6714750</v>
      </c>
      <c r="H2078" s="19">
        <v>6714750</v>
      </c>
      <c r="I2078" s="19">
        <v>6714750</v>
      </c>
      <c r="J2078" s="19">
        <v>0</v>
      </c>
      <c r="K2078" s="19">
        <v>0</v>
      </c>
      <c r="L2078" s="19">
        <v>0</v>
      </c>
      <c r="M2078" s="19">
        <v>0</v>
      </c>
      <c r="N2078" s="19">
        <v>0</v>
      </c>
      <c r="O2078" s="19">
        <v>0</v>
      </c>
      <c r="P2078" s="66" t="s">
        <v>10500</v>
      </c>
    </row>
    <row r="2079" spans="1:16">
      <c r="A2079" s="98">
        <v>5743</v>
      </c>
      <c r="B2079" s="16" t="s">
        <v>395</v>
      </c>
      <c r="C2079" s="16" t="s">
        <v>68</v>
      </c>
      <c r="D2079" s="16" t="s">
        <v>6914</v>
      </c>
      <c r="E2079" s="18">
        <v>44115</v>
      </c>
      <c r="F2079" s="16" t="s">
        <v>5355</v>
      </c>
      <c r="G2079" s="19">
        <v>6840750</v>
      </c>
      <c r="H2079" s="19">
        <v>6840750</v>
      </c>
      <c r="I2079" s="19">
        <v>6840750</v>
      </c>
      <c r="J2079" s="19">
        <v>0</v>
      </c>
      <c r="K2079" s="19">
        <v>0</v>
      </c>
      <c r="L2079" s="19">
        <v>0</v>
      </c>
      <c r="M2079" s="19">
        <v>0</v>
      </c>
      <c r="N2079" s="19">
        <v>0</v>
      </c>
      <c r="O2079" s="19">
        <v>0</v>
      </c>
      <c r="P2079" s="66" t="s">
        <v>10500</v>
      </c>
    </row>
    <row r="2080" spans="1:16">
      <c r="A2080" s="98">
        <v>5744</v>
      </c>
      <c r="B2080" s="16" t="s">
        <v>395</v>
      </c>
      <c r="C2080" s="16" t="s">
        <v>68</v>
      </c>
      <c r="D2080" s="16" t="s">
        <v>6916</v>
      </c>
      <c r="E2080" s="18">
        <v>44257</v>
      </c>
      <c r="F2080" s="16" t="s">
        <v>5415</v>
      </c>
      <c r="G2080" s="19">
        <v>6546000</v>
      </c>
      <c r="H2080" s="19">
        <v>6546000</v>
      </c>
      <c r="I2080" s="19">
        <v>6546000</v>
      </c>
      <c r="J2080" s="19">
        <v>0</v>
      </c>
      <c r="K2080" s="19">
        <v>0</v>
      </c>
      <c r="L2080" s="19">
        <v>0</v>
      </c>
      <c r="M2080" s="19">
        <v>0</v>
      </c>
      <c r="N2080" s="19">
        <v>0</v>
      </c>
      <c r="O2080" s="19">
        <v>0</v>
      </c>
      <c r="P2080" s="66" t="s">
        <v>10500</v>
      </c>
    </row>
    <row r="2081" spans="1:16">
      <c r="A2081" s="98">
        <v>5745</v>
      </c>
      <c r="B2081" s="16" t="s">
        <v>395</v>
      </c>
      <c r="C2081" s="16" t="s">
        <v>68</v>
      </c>
      <c r="D2081" s="16" t="s">
        <v>6918</v>
      </c>
      <c r="E2081" s="18">
        <v>44282</v>
      </c>
      <c r="F2081" s="16" t="s">
        <v>1594</v>
      </c>
      <c r="G2081" s="19">
        <v>7653000</v>
      </c>
      <c r="H2081" s="19">
        <v>7653000</v>
      </c>
      <c r="I2081" s="19">
        <v>7653000</v>
      </c>
      <c r="J2081" s="19">
        <v>0</v>
      </c>
      <c r="K2081" s="19">
        <v>0</v>
      </c>
      <c r="L2081" s="19">
        <v>0</v>
      </c>
      <c r="M2081" s="19">
        <v>0</v>
      </c>
      <c r="N2081" s="19">
        <v>0</v>
      </c>
      <c r="O2081" s="19">
        <v>0</v>
      </c>
      <c r="P2081" s="66" t="s">
        <v>10500</v>
      </c>
    </row>
    <row r="2082" spans="1:16">
      <c r="A2082" s="98">
        <v>5746</v>
      </c>
      <c r="B2082" s="16" t="s">
        <v>395</v>
      </c>
      <c r="C2082" s="16" t="s">
        <v>68</v>
      </c>
      <c r="D2082" s="16" t="s">
        <v>6920</v>
      </c>
      <c r="E2082" s="18">
        <v>45143</v>
      </c>
      <c r="F2082" s="16" t="s">
        <v>3597</v>
      </c>
      <c r="G2082" s="19">
        <v>13034100</v>
      </c>
      <c r="H2082" s="19">
        <v>13034100</v>
      </c>
      <c r="I2082" s="19">
        <v>13034100</v>
      </c>
      <c r="J2082" s="19">
        <v>0</v>
      </c>
      <c r="K2082" s="19">
        <v>0</v>
      </c>
      <c r="L2082" s="19">
        <v>0</v>
      </c>
      <c r="M2082" s="19">
        <v>0</v>
      </c>
      <c r="N2082" s="19">
        <v>0</v>
      </c>
      <c r="O2082" s="19">
        <v>0</v>
      </c>
      <c r="P2082" s="66" t="s">
        <v>10500</v>
      </c>
    </row>
    <row r="2083" spans="1:16">
      <c r="A2083" s="98">
        <v>5747</v>
      </c>
      <c r="B2083" s="16" t="s">
        <v>395</v>
      </c>
      <c r="C2083" s="16" t="s">
        <v>68</v>
      </c>
      <c r="D2083" s="16" t="s">
        <v>6922</v>
      </c>
      <c r="E2083" s="18">
        <v>44187</v>
      </c>
      <c r="F2083" s="16" t="s">
        <v>1354</v>
      </c>
      <c r="G2083" s="19">
        <v>11415500</v>
      </c>
      <c r="H2083" s="19">
        <v>11415500</v>
      </c>
      <c r="I2083" s="19">
        <v>11415500</v>
      </c>
      <c r="J2083" s="19">
        <v>0</v>
      </c>
      <c r="K2083" s="19">
        <v>0</v>
      </c>
      <c r="L2083" s="19">
        <v>0</v>
      </c>
      <c r="M2083" s="19">
        <v>0</v>
      </c>
      <c r="N2083" s="19">
        <v>0</v>
      </c>
      <c r="O2083" s="19">
        <v>0</v>
      </c>
      <c r="P2083" s="66" t="s">
        <v>10500</v>
      </c>
    </row>
    <row r="2084" spans="1:16">
      <c r="A2084" s="98">
        <v>5748</v>
      </c>
      <c r="B2084" s="16" t="s">
        <v>395</v>
      </c>
      <c r="C2084" s="16" t="s">
        <v>68</v>
      </c>
      <c r="D2084" s="16" t="s">
        <v>6923</v>
      </c>
      <c r="E2084" s="18">
        <v>44247</v>
      </c>
      <c r="F2084" s="16" t="s">
        <v>6925</v>
      </c>
      <c r="G2084" s="19">
        <v>7191000</v>
      </c>
      <c r="H2084" s="19">
        <v>7191000</v>
      </c>
      <c r="I2084" s="19">
        <v>7191000</v>
      </c>
      <c r="J2084" s="19">
        <v>0</v>
      </c>
      <c r="K2084" s="19">
        <v>0</v>
      </c>
      <c r="L2084" s="19">
        <v>0</v>
      </c>
      <c r="M2084" s="19">
        <v>0</v>
      </c>
      <c r="N2084" s="19">
        <v>0</v>
      </c>
      <c r="O2084" s="19">
        <v>0</v>
      </c>
      <c r="P2084" s="66" t="s">
        <v>10500</v>
      </c>
    </row>
    <row r="2085" spans="1:16">
      <c r="A2085" s="98">
        <v>5749</v>
      </c>
      <c r="B2085" s="16" t="s">
        <v>395</v>
      </c>
      <c r="C2085" s="16" t="s">
        <v>68</v>
      </c>
      <c r="D2085" s="16" t="s">
        <v>6926</v>
      </c>
      <c r="E2085" s="18">
        <v>44238</v>
      </c>
      <c r="F2085" s="16" t="s">
        <v>3344</v>
      </c>
      <c r="G2085" s="19">
        <v>5475000</v>
      </c>
      <c r="H2085" s="19">
        <v>5475000</v>
      </c>
      <c r="I2085" s="19">
        <v>5475000</v>
      </c>
      <c r="J2085" s="19">
        <v>0</v>
      </c>
      <c r="K2085" s="19">
        <v>0</v>
      </c>
      <c r="L2085" s="19">
        <v>0</v>
      </c>
      <c r="M2085" s="19">
        <v>0</v>
      </c>
      <c r="N2085" s="19">
        <v>0</v>
      </c>
      <c r="O2085" s="19">
        <v>0</v>
      </c>
      <c r="P2085" s="66" t="s">
        <v>10500</v>
      </c>
    </row>
    <row r="2086" spans="1:16">
      <c r="A2086" s="98">
        <v>5750</v>
      </c>
      <c r="B2086" s="16" t="s">
        <v>395</v>
      </c>
      <c r="C2086" s="16" t="s">
        <v>68</v>
      </c>
      <c r="D2086" s="16" t="s">
        <v>6928</v>
      </c>
      <c r="E2086" s="18">
        <v>44195</v>
      </c>
      <c r="F2086" s="16" t="s">
        <v>2454</v>
      </c>
      <c r="G2086" s="19">
        <v>4920000</v>
      </c>
      <c r="H2086" s="19">
        <v>4920000</v>
      </c>
      <c r="I2086" s="19">
        <v>4920000</v>
      </c>
      <c r="J2086" s="19">
        <v>0</v>
      </c>
      <c r="K2086" s="19">
        <v>0</v>
      </c>
      <c r="L2086" s="19">
        <v>0</v>
      </c>
      <c r="M2086" s="19">
        <v>0</v>
      </c>
      <c r="N2086" s="19">
        <v>0</v>
      </c>
      <c r="O2086" s="19">
        <v>0</v>
      </c>
      <c r="P2086" s="66" t="s">
        <v>10500</v>
      </c>
    </row>
    <row r="2087" spans="1:16">
      <c r="A2087" s="98">
        <v>5751</v>
      </c>
      <c r="B2087" s="16" t="s">
        <v>395</v>
      </c>
      <c r="C2087" s="16" t="s">
        <v>68</v>
      </c>
      <c r="D2087" s="16" t="s">
        <v>6930</v>
      </c>
      <c r="E2087" s="18">
        <v>44135</v>
      </c>
      <c r="F2087" s="16" t="s">
        <v>1875</v>
      </c>
      <c r="G2087" s="19">
        <v>8276000</v>
      </c>
      <c r="H2087" s="19">
        <v>8276000</v>
      </c>
      <c r="I2087" s="19">
        <v>8276000</v>
      </c>
      <c r="J2087" s="19">
        <v>0</v>
      </c>
      <c r="K2087" s="19">
        <v>0</v>
      </c>
      <c r="L2087" s="19">
        <v>0</v>
      </c>
      <c r="M2087" s="19">
        <v>0</v>
      </c>
      <c r="N2087" s="19">
        <v>0</v>
      </c>
      <c r="O2087" s="19">
        <v>0</v>
      </c>
      <c r="P2087" s="66" t="s">
        <v>10500</v>
      </c>
    </row>
    <row r="2088" spans="1:16">
      <c r="A2088" s="98">
        <v>5752</v>
      </c>
      <c r="B2088" s="16" t="s">
        <v>395</v>
      </c>
      <c r="C2088" s="16" t="s">
        <v>68</v>
      </c>
      <c r="D2088" s="16" t="s">
        <v>6932</v>
      </c>
      <c r="E2088" s="18">
        <v>45526</v>
      </c>
      <c r="F2088" s="16" t="s">
        <v>6934</v>
      </c>
      <c r="G2088" s="19">
        <v>11793600</v>
      </c>
      <c r="H2088" s="19">
        <v>11793600</v>
      </c>
      <c r="I2088" s="19">
        <v>11793600</v>
      </c>
      <c r="J2088" s="19">
        <v>0</v>
      </c>
      <c r="K2088" s="19">
        <v>0</v>
      </c>
      <c r="L2088" s="19">
        <v>0</v>
      </c>
      <c r="M2088" s="19">
        <v>0</v>
      </c>
      <c r="N2088" s="19">
        <v>0</v>
      </c>
      <c r="O2088" s="19">
        <v>0</v>
      </c>
      <c r="P2088" s="66" t="s">
        <v>10500</v>
      </c>
    </row>
    <row r="2089" spans="1:16">
      <c r="A2089" s="98">
        <v>5753</v>
      </c>
      <c r="B2089" s="16" t="s">
        <v>395</v>
      </c>
      <c r="C2089" s="16" t="s">
        <v>68</v>
      </c>
      <c r="D2089" s="16" t="s">
        <v>6935</v>
      </c>
      <c r="E2089" s="18">
        <v>44168</v>
      </c>
      <c r="F2089" s="16" t="s">
        <v>1734</v>
      </c>
      <c r="G2089" s="19">
        <v>6869500</v>
      </c>
      <c r="H2089" s="19">
        <v>6869500</v>
      </c>
      <c r="I2089" s="19">
        <v>6869500</v>
      </c>
      <c r="J2089" s="19">
        <v>0</v>
      </c>
      <c r="K2089" s="19">
        <v>0</v>
      </c>
      <c r="L2089" s="19">
        <v>0</v>
      </c>
      <c r="M2089" s="19">
        <v>0</v>
      </c>
      <c r="N2089" s="19">
        <v>0</v>
      </c>
      <c r="O2089" s="19">
        <v>0</v>
      </c>
      <c r="P2089" s="66" t="s">
        <v>10500</v>
      </c>
    </row>
    <row r="2090" spans="1:16">
      <c r="A2090" s="98">
        <v>5754</v>
      </c>
      <c r="B2090" s="16" t="s">
        <v>395</v>
      </c>
      <c r="C2090" s="16" t="s">
        <v>68</v>
      </c>
      <c r="D2090" s="16" t="s">
        <v>6937</v>
      </c>
      <c r="E2090" s="18">
        <v>44168</v>
      </c>
      <c r="F2090" s="16" t="s">
        <v>2172</v>
      </c>
      <c r="G2090" s="19">
        <v>7738500</v>
      </c>
      <c r="H2090" s="19">
        <v>7738500</v>
      </c>
      <c r="I2090" s="19">
        <v>7738500</v>
      </c>
      <c r="J2090" s="19">
        <v>0</v>
      </c>
      <c r="K2090" s="19">
        <v>0</v>
      </c>
      <c r="L2090" s="19">
        <v>0</v>
      </c>
      <c r="M2090" s="19">
        <v>0</v>
      </c>
      <c r="N2090" s="19">
        <v>0</v>
      </c>
      <c r="O2090" s="19">
        <v>0</v>
      </c>
      <c r="P2090" s="66" t="s">
        <v>10500</v>
      </c>
    </row>
    <row r="2091" spans="1:16">
      <c r="A2091" s="98">
        <v>5755</v>
      </c>
      <c r="B2091" s="16" t="s">
        <v>395</v>
      </c>
      <c r="C2091" s="16" t="s">
        <v>68</v>
      </c>
      <c r="D2091" s="16" t="s">
        <v>6939</v>
      </c>
      <c r="E2091" s="18">
        <v>44168</v>
      </c>
      <c r="F2091" s="16" t="s">
        <v>2172</v>
      </c>
      <c r="G2091" s="19">
        <v>6869500</v>
      </c>
      <c r="H2091" s="19">
        <v>6869500</v>
      </c>
      <c r="I2091" s="19">
        <v>6869500</v>
      </c>
      <c r="J2091" s="19">
        <v>0</v>
      </c>
      <c r="K2091" s="19">
        <v>0</v>
      </c>
      <c r="L2091" s="19">
        <v>0</v>
      </c>
      <c r="M2091" s="19">
        <v>0</v>
      </c>
      <c r="N2091" s="19">
        <v>0</v>
      </c>
      <c r="O2091" s="19">
        <v>0</v>
      </c>
      <c r="P2091" s="66" t="s">
        <v>10500</v>
      </c>
    </row>
    <row r="2092" spans="1:16">
      <c r="A2092" s="98">
        <v>5756</v>
      </c>
      <c r="B2092" s="16" t="s">
        <v>395</v>
      </c>
      <c r="C2092" s="16" t="s">
        <v>68</v>
      </c>
      <c r="D2092" s="16" t="s">
        <v>6941</v>
      </c>
      <c r="E2092" s="18">
        <v>44104</v>
      </c>
      <c r="F2092" s="16" t="s">
        <v>1694</v>
      </c>
      <c r="G2092" s="19">
        <v>9527350</v>
      </c>
      <c r="H2092" s="19">
        <v>9527350</v>
      </c>
      <c r="I2092" s="19">
        <v>9527350</v>
      </c>
      <c r="J2092" s="19">
        <v>0</v>
      </c>
      <c r="K2092" s="19">
        <v>0</v>
      </c>
      <c r="L2092" s="19">
        <v>0</v>
      </c>
      <c r="M2092" s="19">
        <v>0</v>
      </c>
      <c r="N2092" s="19">
        <v>0</v>
      </c>
      <c r="O2092" s="19">
        <v>0</v>
      </c>
      <c r="P2092" s="66" t="s">
        <v>10500</v>
      </c>
    </row>
    <row r="2093" spans="1:16">
      <c r="A2093" s="98">
        <v>5757</v>
      </c>
      <c r="B2093" s="16" t="s">
        <v>395</v>
      </c>
      <c r="C2093" s="16" t="s">
        <v>68</v>
      </c>
      <c r="D2093" s="16" t="s">
        <v>6943</v>
      </c>
      <c r="E2093" s="18">
        <v>44195</v>
      </c>
      <c r="F2093" s="16" t="s">
        <v>5406</v>
      </c>
      <c r="G2093" s="19">
        <v>7494000</v>
      </c>
      <c r="H2093" s="19">
        <v>7494000</v>
      </c>
      <c r="I2093" s="19">
        <v>7494000</v>
      </c>
      <c r="J2093" s="19">
        <v>0</v>
      </c>
      <c r="K2093" s="19">
        <v>0</v>
      </c>
      <c r="L2093" s="19">
        <v>0</v>
      </c>
      <c r="M2093" s="19">
        <v>0</v>
      </c>
      <c r="N2093" s="19">
        <v>0</v>
      </c>
      <c r="O2093" s="19">
        <v>0</v>
      </c>
      <c r="P2093" s="66" t="s">
        <v>10500</v>
      </c>
    </row>
    <row r="2094" spans="1:16">
      <c r="A2094" s="98">
        <v>5758</v>
      </c>
      <c r="B2094" s="16" t="s">
        <v>395</v>
      </c>
      <c r="C2094" s="16" t="s">
        <v>68</v>
      </c>
      <c r="D2094" s="16" t="s">
        <v>6945</v>
      </c>
      <c r="E2094" s="18">
        <v>44195</v>
      </c>
      <c r="F2094" s="16" t="s">
        <v>5407</v>
      </c>
      <c r="G2094" s="19">
        <v>6447000</v>
      </c>
      <c r="H2094" s="19">
        <v>6447000</v>
      </c>
      <c r="I2094" s="19">
        <v>6447000</v>
      </c>
      <c r="J2094" s="19">
        <v>0</v>
      </c>
      <c r="K2094" s="19">
        <v>0</v>
      </c>
      <c r="L2094" s="19">
        <v>0</v>
      </c>
      <c r="M2094" s="19">
        <v>0</v>
      </c>
      <c r="N2094" s="19">
        <v>0</v>
      </c>
      <c r="O2094" s="19">
        <v>0</v>
      </c>
      <c r="P2094" s="66" t="s">
        <v>10500</v>
      </c>
    </row>
    <row r="2095" spans="1:16">
      <c r="A2095" s="98">
        <v>5759</v>
      </c>
      <c r="B2095" s="16" t="s">
        <v>395</v>
      </c>
      <c r="C2095" s="16" t="s">
        <v>68</v>
      </c>
      <c r="D2095" s="16" t="s">
        <v>6947</v>
      </c>
      <c r="E2095" s="18">
        <v>44195</v>
      </c>
      <c r="F2095" s="16" t="s">
        <v>2947</v>
      </c>
      <c r="G2095" s="19">
        <v>25882500</v>
      </c>
      <c r="H2095" s="19">
        <v>25882500</v>
      </c>
      <c r="I2095" s="19">
        <v>25882500</v>
      </c>
      <c r="J2095" s="19">
        <v>0</v>
      </c>
      <c r="K2095" s="19">
        <v>0</v>
      </c>
      <c r="L2095" s="19">
        <v>0</v>
      </c>
      <c r="M2095" s="19">
        <v>0</v>
      </c>
      <c r="N2095" s="19">
        <v>0</v>
      </c>
      <c r="O2095" s="19">
        <v>0</v>
      </c>
      <c r="P2095" s="66" t="s">
        <v>10500</v>
      </c>
    </row>
    <row r="2096" spans="1:16">
      <c r="A2096" s="98">
        <v>5760</v>
      </c>
      <c r="B2096" s="16" t="s">
        <v>395</v>
      </c>
      <c r="C2096" s="16" t="s">
        <v>68</v>
      </c>
      <c r="D2096" s="16" t="s">
        <v>6949</v>
      </c>
      <c r="E2096" s="18">
        <v>45131</v>
      </c>
      <c r="F2096" s="16" t="s">
        <v>2695</v>
      </c>
      <c r="G2096" s="19">
        <v>8000000</v>
      </c>
      <c r="H2096" s="19">
        <v>8000000</v>
      </c>
      <c r="I2096" s="19">
        <v>8000000</v>
      </c>
      <c r="J2096" s="19">
        <v>0</v>
      </c>
      <c r="K2096" s="19">
        <v>0</v>
      </c>
      <c r="L2096" s="19">
        <v>0</v>
      </c>
      <c r="M2096" s="19">
        <v>0</v>
      </c>
      <c r="N2096" s="19">
        <v>0</v>
      </c>
      <c r="O2096" s="19">
        <v>0</v>
      </c>
      <c r="P2096" s="66" t="s">
        <v>10500</v>
      </c>
    </row>
    <row r="2097" spans="1:16">
      <c r="A2097" s="98">
        <v>5761</v>
      </c>
      <c r="B2097" s="16" t="s">
        <v>395</v>
      </c>
      <c r="C2097" s="16" t="s">
        <v>68</v>
      </c>
      <c r="D2097" s="16" t="s">
        <v>6950</v>
      </c>
      <c r="E2097" s="18">
        <v>43997</v>
      </c>
      <c r="F2097" s="16" t="s">
        <v>5351</v>
      </c>
      <c r="G2097" s="19">
        <v>6150000</v>
      </c>
      <c r="H2097" s="19">
        <v>6150000</v>
      </c>
      <c r="I2097" s="19">
        <v>6150000</v>
      </c>
      <c r="J2097" s="19">
        <v>0</v>
      </c>
      <c r="K2097" s="19">
        <v>0</v>
      </c>
      <c r="L2097" s="19">
        <v>0</v>
      </c>
      <c r="M2097" s="19">
        <v>0</v>
      </c>
      <c r="N2097" s="19">
        <v>0</v>
      </c>
      <c r="O2097" s="19">
        <v>0</v>
      </c>
      <c r="P2097" s="66" t="s">
        <v>10500</v>
      </c>
    </row>
    <row r="2098" spans="1:16">
      <c r="A2098" s="98">
        <v>5762</v>
      </c>
      <c r="B2098" s="16" t="s">
        <v>395</v>
      </c>
      <c r="C2098" s="16" t="s">
        <v>68</v>
      </c>
      <c r="D2098" s="16" t="s">
        <v>6952</v>
      </c>
      <c r="E2098" s="18">
        <v>43997</v>
      </c>
      <c r="F2098" s="16" t="s">
        <v>5351</v>
      </c>
      <c r="G2098" s="19">
        <v>5250000</v>
      </c>
      <c r="H2098" s="19">
        <v>5250000</v>
      </c>
      <c r="I2098" s="19">
        <v>5250000</v>
      </c>
      <c r="J2098" s="19">
        <v>0</v>
      </c>
      <c r="K2098" s="19">
        <v>0</v>
      </c>
      <c r="L2098" s="19">
        <v>0</v>
      </c>
      <c r="M2098" s="19">
        <v>0</v>
      </c>
      <c r="N2098" s="19">
        <v>0</v>
      </c>
      <c r="O2098" s="19">
        <v>0</v>
      </c>
      <c r="P2098" s="66" t="s">
        <v>10500</v>
      </c>
    </row>
    <row r="2099" spans="1:16">
      <c r="A2099" s="98">
        <v>5763</v>
      </c>
      <c r="B2099" s="16" t="s">
        <v>395</v>
      </c>
      <c r="C2099" s="16" t="s">
        <v>68</v>
      </c>
      <c r="D2099" s="16" t="s">
        <v>6954</v>
      </c>
      <c r="E2099" s="18">
        <v>44631</v>
      </c>
      <c r="F2099" s="16" t="s">
        <v>2321</v>
      </c>
      <c r="G2099" s="19">
        <v>4800000</v>
      </c>
      <c r="H2099" s="19">
        <v>4800000</v>
      </c>
      <c r="I2099" s="19">
        <v>4800000</v>
      </c>
      <c r="J2099" s="19">
        <v>0</v>
      </c>
      <c r="K2099" s="19">
        <v>0</v>
      </c>
      <c r="L2099" s="19">
        <v>0</v>
      </c>
      <c r="M2099" s="19">
        <v>0</v>
      </c>
      <c r="N2099" s="19">
        <v>0</v>
      </c>
      <c r="O2099" s="19">
        <v>0</v>
      </c>
      <c r="P2099" s="66" t="s">
        <v>10500</v>
      </c>
    </row>
    <row r="2100" spans="1:16">
      <c r="A2100" s="98">
        <v>5764</v>
      </c>
      <c r="B2100" s="16" t="s">
        <v>395</v>
      </c>
      <c r="C2100" s="16" t="s">
        <v>68</v>
      </c>
      <c r="D2100" s="16" t="s">
        <v>6956</v>
      </c>
      <c r="E2100" s="18">
        <v>44631</v>
      </c>
      <c r="F2100" s="16" t="s">
        <v>2321</v>
      </c>
      <c r="G2100" s="19">
        <v>4656000</v>
      </c>
      <c r="H2100" s="19">
        <v>4656000</v>
      </c>
      <c r="I2100" s="19">
        <v>4656000</v>
      </c>
      <c r="J2100" s="19">
        <v>0</v>
      </c>
      <c r="K2100" s="19">
        <v>0</v>
      </c>
      <c r="L2100" s="19">
        <v>0</v>
      </c>
      <c r="M2100" s="19">
        <v>0</v>
      </c>
      <c r="N2100" s="19">
        <v>0</v>
      </c>
      <c r="O2100" s="19">
        <v>0</v>
      </c>
      <c r="P2100" s="66" t="s">
        <v>10500</v>
      </c>
    </row>
    <row r="2101" spans="1:16">
      <c r="A2101" s="98">
        <v>5765</v>
      </c>
      <c r="B2101" s="16" t="s">
        <v>395</v>
      </c>
      <c r="C2101" s="16" t="s">
        <v>68</v>
      </c>
      <c r="D2101" s="16" t="s">
        <v>6957</v>
      </c>
      <c r="E2101" s="18">
        <v>44153</v>
      </c>
      <c r="F2101" s="16" t="s">
        <v>2263</v>
      </c>
      <c r="G2101" s="19">
        <v>12909500</v>
      </c>
      <c r="H2101" s="19">
        <v>12909500</v>
      </c>
      <c r="I2101" s="19">
        <v>12909500</v>
      </c>
      <c r="J2101" s="19">
        <v>0</v>
      </c>
      <c r="K2101" s="19">
        <v>0</v>
      </c>
      <c r="L2101" s="19">
        <v>0</v>
      </c>
      <c r="M2101" s="19">
        <v>0</v>
      </c>
      <c r="N2101" s="19">
        <v>0</v>
      </c>
      <c r="O2101" s="19">
        <v>0</v>
      </c>
      <c r="P2101" s="66" t="s">
        <v>10500</v>
      </c>
    </row>
    <row r="2102" spans="1:16">
      <c r="A2102" s="98">
        <v>5766</v>
      </c>
      <c r="B2102" s="16" t="s">
        <v>395</v>
      </c>
      <c r="C2102" s="16" t="s">
        <v>68</v>
      </c>
      <c r="D2102" s="16" t="s">
        <v>6959</v>
      </c>
      <c r="E2102" s="18">
        <v>44285</v>
      </c>
      <c r="F2102" s="16" t="s">
        <v>5453</v>
      </c>
      <c r="G2102" s="19">
        <v>7879450</v>
      </c>
      <c r="H2102" s="19">
        <v>7879450</v>
      </c>
      <c r="I2102" s="19">
        <v>7879450</v>
      </c>
      <c r="J2102" s="19">
        <v>0</v>
      </c>
      <c r="K2102" s="19">
        <v>0</v>
      </c>
      <c r="L2102" s="19">
        <v>0</v>
      </c>
      <c r="M2102" s="19">
        <v>0</v>
      </c>
      <c r="N2102" s="19">
        <v>0</v>
      </c>
      <c r="O2102" s="19">
        <v>0</v>
      </c>
      <c r="P2102" s="66" t="s">
        <v>10500</v>
      </c>
    </row>
    <row r="2103" spans="1:16">
      <c r="A2103" s="98">
        <v>5767</v>
      </c>
      <c r="B2103" s="16" t="s">
        <v>395</v>
      </c>
      <c r="C2103" s="16" t="s">
        <v>68</v>
      </c>
      <c r="D2103" s="16" t="s">
        <v>6961</v>
      </c>
      <c r="E2103" s="18">
        <v>44363</v>
      </c>
      <c r="F2103" s="16" t="s">
        <v>5518</v>
      </c>
      <c r="G2103" s="19">
        <v>8025000</v>
      </c>
      <c r="H2103" s="19">
        <v>8025000</v>
      </c>
      <c r="I2103" s="19">
        <v>8025000</v>
      </c>
      <c r="J2103" s="19">
        <v>0</v>
      </c>
      <c r="K2103" s="19">
        <v>0</v>
      </c>
      <c r="L2103" s="19">
        <v>0</v>
      </c>
      <c r="M2103" s="19">
        <v>0</v>
      </c>
      <c r="N2103" s="19">
        <v>0</v>
      </c>
      <c r="O2103" s="19">
        <v>0</v>
      </c>
      <c r="P2103" s="66" t="s">
        <v>10500</v>
      </c>
    </row>
    <row r="2104" spans="1:16">
      <c r="A2104" s="98">
        <v>5768</v>
      </c>
      <c r="B2104" s="16" t="s">
        <v>395</v>
      </c>
      <c r="C2104" s="16" t="s">
        <v>68</v>
      </c>
      <c r="D2104" s="16" t="s">
        <v>6963</v>
      </c>
      <c r="E2104" s="18">
        <v>44362</v>
      </c>
      <c r="F2104" s="16" t="s">
        <v>5421</v>
      </c>
      <c r="G2104" s="19">
        <v>8490000</v>
      </c>
      <c r="H2104" s="19">
        <v>8490000</v>
      </c>
      <c r="I2104" s="19">
        <v>8490000</v>
      </c>
      <c r="J2104" s="19">
        <v>0</v>
      </c>
      <c r="K2104" s="19">
        <v>0</v>
      </c>
      <c r="L2104" s="19">
        <v>0</v>
      </c>
      <c r="M2104" s="19">
        <v>0</v>
      </c>
      <c r="N2104" s="19">
        <v>0</v>
      </c>
      <c r="O2104" s="19">
        <v>0</v>
      </c>
      <c r="P2104" s="66" t="s">
        <v>10500</v>
      </c>
    </row>
    <row r="2105" spans="1:16">
      <c r="A2105" s="98">
        <v>5769</v>
      </c>
      <c r="B2105" s="16" t="s">
        <v>395</v>
      </c>
      <c r="C2105" s="16" t="s">
        <v>68</v>
      </c>
      <c r="D2105" s="16" t="s">
        <v>6965</v>
      </c>
      <c r="E2105" s="18">
        <v>44216</v>
      </c>
      <c r="F2105" s="16" t="s">
        <v>6967</v>
      </c>
      <c r="G2105" s="19">
        <v>12939138</v>
      </c>
      <c r="H2105" s="19">
        <v>12939138</v>
      </c>
      <c r="I2105" s="19">
        <v>12939138</v>
      </c>
      <c r="J2105" s="19">
        <v>0</v>
      </c>
      <c r="K2105" s="19">
        <v>0</v>
      </c>
      <c r="L2105" s="19">
        <v>0</v>
      </c>
      <c r="M2105" s="19">
        <v>0</v>
      </c>
      <c r="N2105" s="19">
        <v>0</v>
      </c>
      <c r="O2105" s="19">
        <v>0</v>
      </c>
      <c r="P2105" s="66" t="s">
        <v>10500</v>
      </c>
    </row>
    <row r="2106" spans="1:16">
      <c r="A2106" s="98">
        <v>5770</v>
      </c>
      <c r="B2106" s="16" t="s">
        <v>395</v>
      </c>
      <c r="C2106" s="16" t="s">
        <v>68</v>
      </c>
      <c r="D2106" s="16" t="s">
        <v>6968</v>
      </c>
      <c r="E2106" s="18">
        <v>44275</v>
      </c>
      <c r="F2106" s="16" t="s">
        <v>5409</v>
      </c>
      <c r="G2106" s="19">
        <v>11418000</v>
      </c>
      <c r="H2106" s="19">
        <v>11418000</v>
      </c>
      <c r="I2106" s="19">
        <v>11418000</v>
      </c>
      <c r="J2106" s="19">
        <v>0</v>
      </c>
      <c r="K2106" s="19">
        <v>0</v>
      </c>
      <c r="L2106" s="19">
        <v>0</v>
      </c>
      <c r="M2106" s="19">
        <v>0</v>
      </c>
      <c r="N2106" s="19">
        <v>0</v>
      </c>
      <c r="O2106" s="19">
        <v>0</v>
      </c>
      <c r="P2106" s="66" t="s">
        <v>10500</v>
      </c>
    </row>
    <row r="2107" spans="1:16">
      <c r="A2107" s="98">
        <v>5771</v>
      </c>
      <c r="B2107" s="16" t="s">
        <v>395</v>
      </c>
      <c r="C2107" s="16" t="s">
        <v>68</v>
      </c>
      <c r="D2107" s="16" t="s">
        <v>6970</v>
      </c>
      <c r="E2107" s="18">
        <v>45301</v>
      </c>
      <c r="F2107" s="16" t="s">
        <v>5177</v>
      </c>
      <c r="G2107" s="19">
        <v>10073000</v>
      </c>
      <c r="H2107" s="19">
        <v>10073000</v>
      </c>
      <c r="I2107" s="19">
        <v>10073000</v>
      </c>
      <c r="J2107" s="19">
        <v>0</v>
      </c>
      <c r="K2107" s="19">
        <v>0</v>
      </c>
      <c r="L2107" s="19">
        <v>0</v>
      </c>
      <c r="M2107" s="19">
        <v>0</v>
      </c>
      <c r="N2107" s="19">
        <v>0</v>
      </c>
      <c r="O2107" s="19">
        <v>0</v>
      </c>
      <c r="P2107" s="66" t="s">
        <v>10500</v>
      </c>
    </row>
    <row r="2108" spans="1:16">
      <c r="A2108" s="98">
        <v>5772</v>
      </c>
      <c r="B2108" s="16" t="s">
        <v>395</v>
      </c>
      <c r="C2108" s="16" t="s">
        <v>68</v>
      </c>
      <c r="D2108" s="16" t="s">
        <v>6971</v>
      </c>
      <c r="E2108" s="18">
        <v>44142</v>
      </c>
      <c r="F2108" s="16" t="s">
        <v>4076</v>
      </c>
      <c r="G2108" s="19">
        <v>8022000</v>
      </c>
      <c r="H2108" s="19">
        <v>8022000</v>
      </c>
      <c r="I2108" s="19">
        <v>8022000</v>
      </c>
      <c r="J2108" s="19">
        <v>0</v>
      </c>
      <c r="K2108" s="19">
        <v>0</v>
      </c>
      <c r="L2108" s="19">
        <v>0</v>
      </c>
      <c r="M2108" s="19">
        <v>0</v>
      </c>
      <c r="N2108" s="19">
        <v>0</v>
      </c>
      <c r="O2108" s="19">
        <v>0</v>
      </c>
      <c r="P2108" s="66" t="s">
        <v>10500</v>
      </c>
    </row>
    <row r="2109" spans="1:16">
      <c r="A2109" s="98">
        <v>5773</v>
      </c>
      <c r="B2109" s="16" t="s">
        <v>395</v>
      </c>
      <c r="C2109" s="16" t="s">
        <v>68</v>
      </c>
      <c r="D2109" s="16" t="s">
        <v>6973</v>
      </c>
      <c r="E2109" s="18">
        <v>44253</v>
      </c>
      <c r="F2109" s="16" t="s">
        <v>5419</v>
      </c>
      <c r="G2109" s="19">
        <v>5076000</v>
      </c>
      <c r="H2109" s="19">
        <v>5076000</v>
      </c>
      <c r="I2109" s="19">
        <v>5076000</v>
      </c>
      <c r="J2109" s="19">
        <v>0</v>
      </c>
      <c r="K2109" s="19">
        <v>0</v>
      </c>
      <c r="L2109" s="19">
        <v>0</v>
      </c>
      <c r="M2109" s="19">
        <v>0</v>
      </c>
      <c r="N2109" s="19">
        <v>0</v>
      </c>
      <c r="O2109" s="19">
        <v>0</v>
      </c>
      <c r="P2109" s="66" t="s">
        <v>10500</v>
      </c>
    </row>
    <row r="2110" spans="1:16">
      <c r="A2110" s="98">
        <v>5774</v>
      </c>
      <c r="B2110" s="16" t="s">
        <v>395</v>
      </c>
      <c r="C2110" s="16" t="s">
        <v>68</v>
      </c>
      <c r="D2110" s="16" t="s">
        <v>6975</v>
      </c>
      <c r="E2110" s="18">
        <v>44285</v>
      </c>
      <c r="F2110" s="16" t="s">
        <v>6977</v>
      </c>
      <c r="G2110" s="19">
        <v>5475750</v>
      </c>
      <c r="H2110" s="19">
        <v>5475750</v>
      </c>
      <c r="I2110" s="19">
        <v>5475750</v>
      </c>
      <c r="J2110" s="19">
        <v>0</v>
      </c>
      <c r="K2110" s="19">
        <v>0</v>
      </c>
      <c r="L2110" s="19">
        <v>0</v>
      </c>
      <c r="M2110" s="19">
        <v>0</v>
      </c>
      <c r="N2110" s="19">
        <v>0</v>
      </c>
      <c r="O2110" s="19">
        <v>0</v>
      </c>
      <c r="P2110" s="66" t="s">
        <v>10500</v>
      </c>
    </row>
    <row r="2111" spans="1:16">
      <c r="A2111" s="98">
        <v>5775</v>
      </c>
      <c r="B2111" s="16" t="s">
        <v>395</v>
      </c>
      <c r="C2111" s="16" t="s">
        <v>68</v>
      </c>
      <c r="D2111" s="16" t="s">
        <v>6978</v>
      </c>
      <c r="E2111" s="18">
        <v>44469</v>
      </c>
      <c r="F2111" s="16" t="s">
        <v>5418</v>
      </c>
      <c r="G2111" s="19">
        <v>7000000</v>
      </c>
      <c r="H2111" s="19">
        <v>7000000</v>
      </c>
      <c r="I2111" s="19">
        <v>7000000</v>
      </c>
      <c r="J2111" s="19">
        <v>0</v>
      </c>
      <c r="K2111" s="19">
        <v>0</v>
      </c>
      <c r="L2111" s="19">
        <v>0</v>
      </c>
      <c r="M2111" s="19">
        <v>0</v>
      </c>
      <c r="N2111" s="19">
        <v>0</v>
      </c>
      <c r="O2111" s="19">
        <v>0</v>
      </c>
      <c r="P2111" s="66" t="s">
        <v>10500</v>
      </c>
    </row>
    <row r="2112" spans="1:16">
      <c r="A2112" s="98">
        <v>5776</v>
      </c>
      <c r="B2112" s="16" t="s">
        <v>395</v>
      </c>
      <c r="C2112" s="16" t="s">
        <v>68</v>
      </c>
      <c r="D2112" s="16" t="s">
        <v>6980</v>
      </c>
      <c r="E2112" s="18">
        <v>44277</v>
      </c>
      <c r="F2112" s="16" t="s">
        <v>5493</v>
      </c>
      <c r="G2112" s="19">
        <v>4575000</v>
      </c>
      <c r="H2112" s="19">
        <v>4575000</v>
      </c>
      <c r="I2112" s="19">
        <v>4575000</v>
      </c>
      <c r="J2112" s="19">
        <v>0</v>
      </c>
      <c r="K2112" s="19">
        <v>0</v>
      </c>
      <c r="L2112" s="19">
        <v>0</v>
      </c>
      <c r="M2112" s="19">
        <v>0</v>
      </c>
      <c r="N2112" s="19">
        <v>0</v>
      </c>
      <c r="O2112" s="19">
        <v>0</v>
      </c>
      <c r="P2112" s="66" t="s">
        <v>10500</v>
      </c>
    </row>
    <row r="2113" spans="1:16">
      <c r="A2113" s="98">
        <v>5777</v>
      </c>
      <c r="B2113" s="16" t="s">
        <v>395</v>
      </c>
      <c r="C2113" s="16" t="s">
        <v>68</v>
      </c>
      <c r="D2113" s="16" t="s">
        <v>6982</v>
      </c>
      <c r="E2113" s="18">
        <v>44193</v>
      </c>
      <c r="F2113" s="16" t="s">
        <v>5423</v>
      </c>
      <c r="G2113" s="19">
        <v>4616000</v>
      </c>
      <c r="H2113" s="19">
        <v>4616000</v>
      </c>
      <c r="I2113" s="19">
        <v>4616000</v>
      </c>
      <c r="J2113" s="19">
        <v>0</v>
      </c>
      <c r="K2113" s="19">
        <v>0</v>
      </c>
      <c r="L2113" s="19">
        <v>0</v>
      </c>
      <c r="M2113" s="19">
        <v>0</v>
      </c>
      <c r="N2113" s="19">
        <v>0</v>
      </c>
      <c r="O2113" s="19">
        <v>0</v>
      </c>
      <c r="P2113" s="66" t="s">
        <v>10500</v>
      </c>
    </row>
    <row r="2114" spans="1:16">
      <c r="A2114" s="98">
        <v>5778</v>
      </c>
      <c r="B2114" s="16" t="s">
        <v>395</v>
      </c>
      <c r="C2114" s="16" t="s">
        <v>68</v>
      </c>
      <c r="D2114" s="16" t="s">
        <v>6984</v>
      </c>
      <c r="E2114" s="18">
        <v>44196</v>
      </c>
      <c r="F2114" s="16" t="s">
        <v>2062</v>
      </c>
      <c r="G2114" s="19">
        <v>8174144</v>
      </c>
      <c r="H2114" s="19">
        <v>8174144</v>
      </c>
      <c r="I2114" s="19">
        <v>8174144</v>
      </c>
      <c r="J2114" s="19">
        <v>0</v>
      </c>
      <c r="K2114" s="19">
        <v>0</v>
      </c>
      <c r="L2114" s="19">
        <v>0</v>
      </c>
      <c r="M2114" s="19">
        <v>0</v>
      </c>
      <c r="N2114" s="19">
        <v>0</v>
      </c>
      <c r="O2114" s="19">
        <v>0</v>
      </c>
      <c r="P2114" s="66" t="s">
        <v>10500</v>
      </c>
    </row>
    <row r="2115" spans="1:16">
      <c r="A2115" s="98">
        <v>5779</v>
      </c>
      <c r="B2115" s="16" t="s">
        <v>395</v>
      </c>
      <c r="C2115" s="16" t="s">
        <v>68</v>
      </c>
      <c r="D2115" s="16" t="s">
        <v>6986</v>
      </c>
      <c r="E2115" s="18">
        <v>44196</v>
      </c>
      <c r="F2115" s="16" t="s">
        <v>6987</v>
      </c>
      <c r="G2115" s="19">
        <v>10163000</v>
      </c>
      <c r="H2115" s="19">
        <v>10163000</v>
      </c>
      <c r="I2115" s="19">
        <v>10163000</v>
      </c>
      <c r="J2115" s="19">
        <v>0</v>
      </c>
      <c r="K2115" s="19">
        <v>0</v>
      </c>
      <c r="L2115" s="19">
        <v>0</v>
      </c>
      <c r="M2115" s="19">
        <v>0</v>
      </c>
      <c r="N2115" s="19">
        <v>0</v>
      </c>
      <c r="O2115" s="19">
        <v>0</v>
      </c>
      <c r="P2115" s="66" t="s">
        <v>10500</v>
      </c>
    </row>
    <row r="2116" spans="1:16">
      <c r="A2116" s="98">
        <v>5780</v>
      </c>
      <c r="B2116" s="16" t="s">
        <v>395</v>
      </c>
      <c r="C2116" s="16" t="s">
        <v>68</v>
      </c>
      <c r="D2116" s="16" t="s">
        <v>6988</v>
      </c>
      <c r="E2116" s="18">
        <v>44167</v>
      </c>
      <c r="F2116" s="16" t="s">
        <v>5512</v>
      </c>
      <c r="G2116" s="19">
        <v>7494000</v>
      </c>
      <c r="H2116" s="19">
        <v>7494000</v>
      </c>
      <c r="I2116" s="19">
        <v>7494000</v>
      </c>
      <c r="J2116" s="19">
        <v>0</v>
      </c>
      <c r="K2116" s="19">
        <v>0</v>
      </c>
      <c r="L2116" s="19">
        <v>0</v>
      </c>
      <c r="M2116" s="19">
        <v>0</v>
      </c>
      <c r="N2116" s="19">
        <v>0</v>
      </c>
      <c r="O2116" s="19">
        <v>0</v>
      </c>
      <c r="P2116" s="66" t="s">
        <v>10500</v>
      </c>
    </row>
    <row r="2117" spans="1:16">
      <c r="A2117" s="98">
        <v>5781</v>
      </c>
      <c r="B2117" s="16" t="s">
        <v>395</v>
      </c>
      <c r="C2117" s="16" t="s">
        <v>68</v>
      </c>
      <c r="D2117" s="16" t="s">
        <v>6990</v>
      </c>
      <c r="E2117" s="18">
        <v>44168</v>
      </c>
      <c r="F2117" s="16" t="s">
        <v>5512</v>
      </c>
      <c r="G2117" s="19">
        <v>8442000</v>
      </c>
      <c r="H2117" s="19">
        <v>8442000</v>
      </c>
      <c r="I2117" s="19">
        <v>8442000</v>
      </c>
      <c r="J2117" s="19">
        <v>0</v>
      </c>
      <c r="K2117" s="19">
        <v>0</v>
      </c>
      <c r="L2117" s="19">
        <v>0</v>
      </c>
      <c r="M2117" s="19">
        <v>0</v>
      </c>
      <c r="N2117" s="19">
        <v>0</v>
      </c>
      <c r="O2117" s="19">
        <v>0</v>
      </c>
      <c r="P2117" s="66" t="s">
        <v>10500</v>
      </c>
    </row>
    <row r="2118" spans="1:16">
      <c r="A2118" s="98">
        <v>5782</v>
      </c>
      <c r="B2118" s="16" t="s">
        <v>395</v>
      </c>
      <c r="C2118" s="16" t="s">
        <v>68</v>
      </c>
      <c r="D2118" s="16" t="s">
        <v>3238</v>
      </c>
      <c r="E2118" s="18">
        <v>44159</v>
      </c>
      <c r="F2118" s="16" t="s">
        <v>3152</v>
      </c>
      <c r="G2118" s="19">
        <v>6375000</v>
      </c>
      <c r="H2118" s="19">
        <v>6375000</v>
      </c>
      <c r="I2118" s="19">
        <v>6375000</v>
      </c>
      <c r="J2118" s="19">
        <v>0</v>
      </c>
      <c r="K2118" s="19">
        <v>0</v>
      </c>
      <c r="L2118" s="19">
        <v>0</v>
      </c>
      <c r="M2118" s="19">
        <v>0</v>
      </c>
      <c r="N2118" s="19">
        <v>0</v>
      </c>
      <c r="O2118" s="19">
        <v>0</v>
      </c>
      <c r="P2118" s="66" t="s">
        <v>10500</v>
      </c>
    </row>
    <row r="2119" spans="1:16">
      <c r="A2119" s="98">
        <v>5783</v>
      </c>
      <c r="B2119" s="16" t="s">
        <v>395</v>
      </c>
      <c r="C2119" s="16" t="s">
        <v>68</v>
      </c>
      <c r="D2119" s="16" t="s">
        <v>3427</v>
      </c>
      <c r="E2119" s="18">
        <v>44159</v>
      </c>
      <c r="F2119" s="16" t="s">
        <v>3152</v>
      </c>
      <c r="G2119" s="19">
        <v>5825000</v>
      </c>
      <c r="H2119" s="19">
        <v>5825000</v>
      </c>
      <c r="I2119" s="19">
        <v>5825000</v>
      </c>
      <c r="J2119" s="19">
        <v>0</v>
      </c>
      <c r="K2119" s="19">
        <v>0</v>
      </c>
      <c r="L2119" s="19">
        <v>0</v>
      </c>
      <c r="M2119" s="19">
        <v>0</v>
      </c>
      <c r="N2119" s="19">
        <v>0</v>
      </c>
      <c r="O2119" s="19">
        <v>0</v>
      </c>
      <c r="P2119" s="66" t="s">
        <v>10500</v>
      </c>
    </row>
    <row r="2120" spans="1:16">
      <c r="A2120" s="98">
        <v>5784</v>
      </c>
      <c r="B2120" s="16" t="s">
        <v>395</v>
      </c>
      <c r="C2120" s="16" t="s">
        <v>68</v>
      </c>
      <c r="D2120" s="16" t="s">
        <v>3240</v>
      </c>
      <c r="E2120" s="18">
        <v>44168</v>
      </c>
      <c r="F2120" s="16" t="s">
        <v>3152</v>
      </c>
      <c r="G2120" s="19">
        <v>6375000</v>
      </c>
      <c r="H2120" s="19">
        <v>6375000</v>
      </c>
      <c r="I2120" s="19">
        <v>6375000</v>
      </c>
      <c r="J2120" s="19">
        <v>0</v>
      </c>
      <c r="K2120" s="19">
        <v>0</v>
      </c>
      <c r="L2120" s="19">
        <v>0</v>
      </c>
      <c r="M2120" s="19">
        <v>0</v>
      </c>
      <c r="N2120" s="19">
        <v>0</v>
      </c>
      <c r="O2120" s="19">
        <v>0</v>
      </c>
      <c r="P2120" s="66" t="s">
        <v>10500</v>
      </c>
    </row>
    <row r="2121" spans="1:16">
      <c r="A2121" s="98">
        <v>5785</v>
      </c>
      <c r="B2121" s="16" t="s">
        <v>395</v>
      </c>
      <c r="C2121" s="16" t="s">
        <v>68</v>
      </c>
      <c r="D2121" s="16" t="s">
        <v>3151</v>
      </c>
      <c r="E2121" s="18">
        <v>44168</v>
      </c>
      <c r="F2121" s="16" t="s">
        <v>3152</v>
      </c>
      <c r="G2121" s="19">
        <v>6375000</v>
      </c>
      <c r="H2121" s="19">
        <v>6375000</v>
      </c>
      <c r="I2121" s="19">
        <v>6375000</v>
      </c>
      <c r="J2121" s="19">
        <v>0</v>
      </c>
      <c r="K2121" s="19">
        <v>0</v>
      </c>
      <c r="L2121" s="19">
        <v>0</v>
      </c>
      <c r="M2121" s="19">
        <v>0</v>
      </c>
      <c r="N2121" s="19">
        <v>0</v>
      </c>
      <c r="O2121" s="19">
        <v>0</v>
      </c>
      <c r="P2121" s="66" t="s">
        <v>10500</v>
      </c>
    </row>
    <row r="2122" spans="1:16">
      <c r="A2122" s="98">
        <v>5786</v>
      </c>
      <c r="B2122" s="16" t="s">
        <v>395</v>
      </c>
      <c r="C2122" s="16" t="s">
        <v>68</v>
      </c>
      <c r="D2122" s="16" t="s">
        <v>3319</v>
      </c>
      <c r="E2122" s="18">
        <v>44216</v>
      </c>
      <c r="F2122" s="16" t="s">
        <v>3320</v>
      </c>
      <c r="G2122" s="19">
        <v>6140000</v>
      </c>
      <c r="H2122" s="19">
        <v>6140000</v>
      </c>
      <c r="I2122" s="19">
        <v>6140000</v>
      </c>
      <c r="J2122" s="19">
        <v>0</v>
      </c>
      <c r="K2122" s="19">
        <v>0</v>
      </c>
      <c r="L2122" s="19">
        <v>0</v>
      </c>
      <c r="M2122" s="19">
        <v>0</v>
      </c>
      <c r="N2122" s="19">
        <v>0</v>
      </c>
      <c r="O2122" s="19">
        <v>0</v>
      </c>
      <c r="P2122" s="66" t="s">
        <v>10500</v>
      </c>
    </row>
    <row r="2123" spans="1:16">
      <c r="A2123" s="98">
        <v>5787</v>
      </c>
      <c r="B2123" s="16" t="s">
        <v>395</v>
      </c>
      <c r="C2123" s="16" t="s">
        <v>68</v>
      </c>
      <c r="D2123" s="16" t="s">
        <v>6992</v>
      </c>
      <c r="E2123" s="18">
        <v>44193</v>
      </c>
      <c r="F2123" s="16" t="s">
        <v>6993</v>
      </c>
      <c r="G2123" s="19">
        <v>26600000</v>
      </c>
      <c r="H2123" s="19">
        <v>26600000</v>
      </c>
      <c r="I2123" s="19">
        <v>26600000</v>
      </c>
      <c r="J2123" s="19">
        <v>0</v>
      </c>
      <c r="K2123" s="19">
        <v>0</v>
      </c>
      <c r="L2123" s="19">
        <v>0</v>
      </c>
      <c r="M2123" s="19">
        <v>0</v>
      </c>
      <c r="N2123" s="19">
        <v>0</v>
      </c>
      <c r="O2123" s="19">
        <v>0</v>
      </c>
      <c r="P2123" s="66" t="s">
        <v>10500</v>
      </c>
    </row>
    <row r="2124" spans="1:16">
      <c r="A2124" s="98">
        <v>5788</v>
      </c>
      <c r="B2124" s="16" t="s">
        <v>395</v>
      </c>
      <c r="C2124" s="16" t="s">
        <v>68</v>
      </c>
      <c r="D2124" s="16" t="s">
        <v>6994</v>
      </c>
      <c r="E2124" s="18">
        <v>44887</v>
      </c>
      <c r="F2124" s="16" t="s">
        <v>2351</v>
      </c>
      <c r="G2124" s="19">
        <v>10551750</v>
      </c>
      <c r="H2124" s="19">
        <v>10551750</v>
      </c>
      <c r="I2124" s="19">
        <v>10551750</v>
      </c>
      <c r="J2124" s="19">
        <v>0</v>
      </c>
      <c r="K2124" s="19">
        <v>0</v>
      </c>
      <c r="L2124" s="19">
        <v>0</v>
      </c>
      <c r="M2124" s="19">
        <v>0</v>
      </c>
      <c r="N2124" s="19">
        <v>0</v>
      </c>
      <c r="O2124" s="19">
        <v>0</v>
      </c>
      <c r="P2124" s="66" t="s">
        <v>10500</v>
      </c>
    </row>
    <row r="2125" spans="1:16">
      <c r="A2125" s="98">
        <v>5789</v>
      </c>
      <c r="B2125" s="16" t="s">
        <v>395</v>
      </c>
      <c r="C2125" s="16" t="s">
        <v>68</v>
      </c>
      <c r="D2125" s="16" t="s">
        <v>6996</v>
      </c>
      <c r="E2125" s="18">
        <v>44833</v>
      </c>
      <c r="F2125" s="16" t="s">
        <v>3828</v>
      </c>
      <c r="G2125" s="19">
        <v>7818000</v>
      </c>
      <c r="H2125" s="19">
        <v>7818000</v>
      </c>
      <c r="I2125" s="19">
        <v>7818000</v>
      </c>
      <c r="J2125" s="19">
        <v>0</v>
      </c>
      <c r="K2125" s="19">
        <v>0</v>
      </c>
      <c r="L2125" s="19">
        <v>0</v>
      </c>
      <c r="M2125" s="19">
        <v>0</v>
      </c>
      <c r="N2125" s="19">
        <v>0</v>
      </c>
      <c r="O2125" s="19">
        <v>0</v>
      </c>
      <c r="P2125" s="66" t="s">
        <v>10500</v>
      </c>
    </row>
    <row r="2126" spans="1:16">
      <c r="A2126" s="98">
        <v>5790</v>
      </c>
      <c r="B2126" s="16" t="s">
        <v>395</v>
      </c>
      <c r="C2126" s="16" t="s">
        <v>68</v>
      </c>
      <c r="D2126" s="16" t="s">
        <v>6998</v>
      </c>
      <c r="E2126" s="18">
        <v>44863</v>
      </c>
      <c r="F2126" s="16" t="s">
        <v>3828</v>
      </c>
      <c r="G2126" s="19">
        <v>7674000</v>
      </c>
      <c r="H2126" s="19">
        <v>7674000</v>
      </c>
      <c r="I2126" s="19">
        <v>7674000</v>
      </c>
      <c r="J2126" s="19">
        <v>0</v>
      </c>
      <c r="K2126" s="19">
        <v>0</v>
      </c>
      <c r="L2126" s="19">
        <v>0</v>
      </c>
      <c r="M2126" s="19">
        <v>0</v>
      </c>
      <c r="N2126" s="19">
        <v>0</v>
      </c>
      <c r="O2126" s="19">
        <v>0</v>
      </c>
      <c r="P2126" s="66" t="s">
        <v>10500</v>
      </c>
    </row>
    <row r="2127" spans="1:16">
      <c r="A2127" s="98">
        <v>5791</v>
      </c>
      <c r="B2127" s="16" t="s">
        <v>395</v>
      </c>
      <c r="C2127" s="16" t="s">
        <v>68</v>
      </c>
      <c r="D2127" s="16" t="s">
        <v>7000</v>
      </c>
      <c r="E2127" s="18">
        <v>44261</v>
      </c>
      <c r="F2127" s="16" t="s">
        <v>2454</v>
      </c>
      <c r="G2127" s="19">
        <v>7466000</v>
      </c>
      <c r="H2127" s="19">
        <v>7466000</v>
      </c>
      <c r="I2127" s="19">
        <v>7466000</v>
      </c>
      <c r="J2127" s="19">
        <v>0</v>
      </c>
      <c r="K2127" s="19">
        <v>0</v>
      </c>
      <c r="L2127" s="19">
        <v>0</v>
      </c>
      <c r="M2127" s="19">
        <v>0</v>
      </c>
      <c r="N2127" s="19">
        <v>0</v>
      </c>
      <c r="O2127" s="19">
        <v>0</v>
      </c>
      <c r="P2127" s="66" t="s">
        <v>10500</v>
      </c>
    </row>
    <row r="2128" spans="1:16">
      <c r="A2128" s="98">
        <v>5792</v>
      </c>
      <c r="B2128" s="16" t="s">
        <v>395</v>
      </c>
      <c r="C2128" s="16" t="s">
        <v>68</v>
      </c>
      <c r="D2128" s="16" t="s">
        <v>7002</v>
      </c>
      <c r="E2128" s="18">
        <v>44651</v>
      </c>
      <c r="F2128" s="16" t="s">
        <v>5096</v>
      </c>
      <c r="G2128" s="19">
        <v>6681849</v>
      </c>
      <c r="H2128" s="19">
        <v>6681849</v>
      </c>
      <c r="I2128" s="19">
        <v>6681849</v>
      </c>
      <c r="J2128" s="19">
        <v>0</v>
      </c>
      <c r="K2128" s="19">
        <v>0</v>
      </c>
      <c r="L2128" s="19">
        <v>0</v>
      </c>
      <c r="M2128" s="19">
        <v>0</v>
      </c>
      <c r="N2128" s="19">
        <v>0</v>
      </c>
      <c r="O2128" s="19">
        <v>0</v>
      </c>
      <c r="P2128" s="66" t="s">
        <v>10500</v>
      </c>
    </row>
    <row r="2129" spans="1:16">
      <c r="A2129" s="98">
        <v>5793</v>
      </c>
      <c r="B2129" s="16" t="s">
        <v>395</v>
      </c>
      <c r="C2129" s="16" t="s">
        <v>68</v>
      </c>
      <c r="D2129" s="16" t="s">
        <v>7004</v>
      </c>
      <c r="E2129" s="18">
        <v>44132</v>
      </c>
      <c r="F2129" s="16" t="s">
        <v>1875</v>
      </c>
      <c r="G2129" s="19">
        <v>5000000</v>
      </c>
      <c r="H2129" s="19">
        <v>5000000</v>
      </c>
      <c r="I2129" s="19">
        <v>5000000</v>
      </c>
      <c r="J2129" s="19">
        <v>0</v>
      </c>
      <c r="K2129" s="19">
        <v>0</v>
      </c>
      <c r="L2129" s="19">
        <v>0</v>
      </c>
      <c r="M2129" s="19">
        <v>0</v>
      </c>
      <c r="N2129" s="19">
        <v>0</v>
      </c>
      <c r="O2129" s="19">
        <v>0</v>
      </c>
      <c r="P2129" s="66" t="s">
        <v>10500</v>
      </c>
    </row>
    <row r="2130" spans="1:16">
      <c r="A2130" s="98">
        <v>5794</v>
      </c>
      <c r="B2130" s="16" t="s">
        <v>395</v>
      </c>
      <c r="C2130" s="16" t="s">
        <v>68</v>
      </c>
      <c r="D2130" s="16" t="s">
        <v>7006</v>
      </c>
      <c r="E2130" s="18">
        <v>44253</v>
      </c>
      <c r="F2130" s="16" t="s">
        <v>5091</v>
      </c>
      <c r="G2130" s="19">
        <v>5076000</v>
      </c>
      <c r="H2130" s="19">
        <v>5076000</v>
      </c>
      <c r="I2130" s="19">
        <v>5076000</v>
      </c>
      <c r="J2130" s="19">
        <v>0</v>
      </c>
      <c r="K2130" s="19">
        <v>0</v>
      </c>
      <c r="L2130" s="19">
        <v>0</v>
      </c>
      <c r="M2130" s="19">
        <v>0</v>
      </c>
      <c r="N2130" s="19">
        <v>0</v>
      </c>
      <c r="O2130" s="19">
        <v>0</v>
      </c>
      <c r="P2130" s="66" t="s">
        <v>10500</v>
      </c>
    </row>
    <row r="2131" spans="1:16">
      <c r="A2131" s="98">
        <v>5795</v>
      </c>
      <c r="B2131" s="16" t="s">
        <v>395</v>
      </c>
      <c r="C2131" s="16" t="s">
        <v>68</v>
      </c>
      <c r="D2131" s="16" t="s">
        <v>7008</v>
      </c>
      <c r="E2131" s="18">
        <v>44179</v>
      </c>
      <c r="F2131" s="16" t="s">
        <v>5404</v>
      </c>
      <c r="G2131" s="19">
        <v>6258000</v>
      </c>
      <c r="H2131" s="19">
        <v>6258000</v>
      </c>
      <c r="I2131" s="19">
        <v>6258000</v>
      </c>
      <c r="J2131" s="19">
        <v>0</v>
      </c>
      <c r="K2131" s="19">
        <v>0</v>
      </c>
      <c r="L2131" s="19">
        <v>0</v>
      </c>
      <c r="M2131" s="19">
        <v>0</v>
      </c>
      <c r="N2131" s="19">
        <v>0</v>
      </c>
      <c r="O2131" s="19">
        <v>0</v>
      </c>
      <c r="P2131" s="66" t="s">
        <v>10500</v>
      </c>
    </row>
    <row r="2132" spans="1:16">
      <c r="A2132" s="98">
        <v>5796</v>
      </c>
      <c r="B2132" s="16" t="s">
        <v>395</v>
      </c>
      <c r="C2132" s="16" t="s">
        <v>68</v>
      </c>
      <c r="D2132" s="16" t="s">
        <v>7010</v>
      </c>
      <c r="E2132" s="18">
        <v>44195</v>
      </c>
      <c r="F2132" s="16" t="s">
        <v>5483</v>
      </c>
      <c r="G2132" s="19">
        <v>5514000</v>
      </c>
      <c r="H2132" s="19">
        <v>5514000</v>
      </c>
      <c r="I2132" s="19">
        <v>5514000</v>
      </c>
      <c r="J2132" s="19">
        <v>0</v>
      </c>
      <c r="K2132" s="19">
        <v>0</v>
      </c>
      <c r="L2132" s="19">
        <v>0</v>
      </c>
      <c r="M2132" s="19">
        <v>0</v>
      </c>
      <c r="N2132" s="19">
        <v>0</v>
      </c>
      <c r="O2132" s="19">
        <v>0</v>
      </c>
      <c r="P2132" s="66" t="s">
        <v>10500</v>
      </c>
    </row>
    <row r="2133" spans="1:16">
      <c r="A2133" s="98">
        <v>5797</v>
      </c>
      <c r="B2133" s="16" t="s">
        <v>395</v>
      </c>
      <c r="C2133" s="16" t="s">
        <v>68</v>
      </c>
      <c r="D2133" s="16" t="s">
        <v>7012</v>
      </c>
      <c r="E2133" s="18">
        <v>44187</v>
      </c>
      <c r="F2133" s="16" t="s">
        <v>5468</v>
      </c>
      <c r="G2133" s="19">
        <v>5328000</v>
      </c>
      <c r="H2133" s="19">
        <v>5328000</v>
      </c>
      <c r="I2133" s="19">
        <v>5328000</v>
      </c>
      <c r="J2133" s="19">
        <v>0</v>
      </c>
      <c r="K2133" s="19">
        <v>0</v>
      </c>
      <c r="L2133" s="19">
        <v>0</v>
      </c>
      <c r="M2133" s="19">
        <v>0</v>
      </c>
      <c r="N2133" s="19">
        <v>0</v>
      </c>
      <c r="O2133" s="19">
        <v>0</v>
      </c>
      <c r="P2133" s="66" t="s">
        <v>10500</v>
      </c>
    </row>
    <row r="2134" spans="1:16">
      <c r="A2134" s="98">
        <v>5798</v>
      </c>
      <c r="B2134" s="16" t="s">
        <v>395</v>
      </c>
      <c r="C2134" s="16" t="s">
        <v>68</v>
      </c>
      <c r="D2134" s="16" t="s">
        <v>7014</v>
      </c>
      <c r="E2134" s="18">
        <v>44637</v>
      </c>
      <c r="F2134" s="16" t="s">
        <v>2040</v>
      </c>
      <c r="G2134" s="19">
        <v>4300000</v>
      </c>
      <c r="H2134" s="19">
        <v>4300000</v>
      </c>
      <c r="I2134" s="19">
        <v>4300000</v>
      </c>
      <c r="J2134" s="19">
        <v>0</v>
      </c>
      <c r="K2134" s="19">
        <v>0</v>
      </c>
      <c r="L2134" s="19">
        <v>0</v>
      </c>
      <c r="M2134" s="19">
        <v>0</v>
      </c>
      <c r="N2134" s="19">
        <v>0</v>
      </c>
      <c r="O2134" s="19">
        <v>0</v>
      </c>
      <c r="P2134" s="66" t="s">
        <v>10500</v>
      </c>
    </row>
    <row r="2135" spans="1:16">
      <c r="A2135" s="98">
        <v>5799</v>
      </c>
      <c r="B2135" s="16" t="s">
        <v>395</v>
      </c>
      <c r="C2135" s="16" t="s">
        <v>68</v>
      </c>
      <c r="D2135" s="16" t="s">
        <v>7016</v>
      </c>
      <c r="E2135" s="18">
        <v>44173</v>
      </c>
      <c r="F2135" s="16" t="s">
        <v>6358</v>
      </c>
      <c r="G2135" s="19">
        <v>6000000</v>
      </c>
      <c r="H2135" s="19">
        <v>6000000</v>
      </c>
      <c r="I2135" s="19">
        <v>6000000</v>
      </c>
      <c r="J2135" s="19">
        <v>0</v>
      </c>
      <c r="K2135" s="19">
        <v>0</v>
      </c>
      <c r="L2135" s="19">
        <v>0</v>
      </c>
      <c r="M2135" s="19">
        <v>0</v>
      </c>
      <c r="N2135" s="19">
        <v>0</v>
      </c>
      <c r="O2135" s="19">
        <v>0</v>
      </c>
      <c r="P2135" s="66" t="s">
        <v>10500</v>
      </c>
    </row>
    <row r="2136" spans="1:16">
      <c r="A2136" s="98">
        <v>5800</v>
      </c>
      <c r="B2136" s="16" t="s">
        <v>395</v>
      </c>
      <c r="C2136" s="16" t="s">
        <v>68</v>
      </c>
      <c r="D2136" s="16" t="s">
        <v>7018</v>
      </c>
      <c r="E2136" s="18">
        <v>44608</v>
      </c>
      <c r="F2136" s="16" t="s">
        <v>5141</v>
      </c>
      <c r="G2136" s="19">
        <v>7850000</v>
      </c>
      <c r="H2136" s="19">
        <v>7850000</v>
      </c>
      <c r="I2136" s="19">
        <v>7850000</v>
      </c>
      <c r="J2136" s="19">
        <v>0</v>
      </c>
      <c r="K2136" s="19">
        <v>0</v>
      </c>
      <c r="L2136" s="19">
        <v>0</v>
      </c>
      <c r="M2136" s="19">
        <v>0</v>
      </c>
      <c r="N2136" s="19">
        <v>0</v>
      </c>
      <c r="O2136" s="19">
        <v>0</v>
      </c>
      <c r="P2136" s="66" t="s">
        <v>10500</v>
      </c>
    </row>
    <row r="2137" spans="1:16">
      <c r="A2137" s="98">
        <v>5801</v>
      </c>
      <c r="B2137" s="16" t="s">
        <v>395</v>
      </c>
      <c r="C2137" s="16" t="s">
        <v>68</v>
      </c>
      <c r="D2137" s="16" t="s">
        <v>7020</v>
      </c>
      <c r="E2137" s="18">
        <v>44608</v>
      </c>
      <c r="F2137" s="16" t="s">
        <v>5233</v>
      </c>
      <c r="G2137" s="19">
        <v>9300000</v>
      </c>
      <c r="H2137" s="19">
        <v>9300000</v>
      </c>
      <c r="I2137" s="19">
        <v>9300000</v>
      </c>
      <c r="J2137" s="19">
        <v>0</v>
      </c>
      <c r="K2137" s="19">
        <v>0</v>
      </c>
      <c r="L2137" s="19">
        <v>0</v>
      </c>
      <c r="M2137" s="19">
        <v>0</v>
      </c>
      <c r="N2137" s="19">
        <v>0</v>
      </c>
      <c r="O2137" s="19">
        <v>0</v>
      </c>
      <c r="P2137" s="66" t="s">
        <v>10500</v>
      </c>
    </row>
    <row r="2138" spans="1:16">
      <c r="A2138" s="98">
        <v>5802</v>
      </c>
      <c r="B2138" s="16" t="s">
        <v>395</v>
      </c>
      <c r="C2138" s="16" t="s">
        <v>68</v>
      </c>
      <c r="D2138" s="16" t="s">
        <v>7022</v>
      </c>
      <c r="E2138" s="18">
        <v>45618</v>
      </c>
      <c r="F2138" s="16" t="s">
        <v>5441</v>
      </c>
      <c r="G2138" s="19">
        <v>7800000</v>
      </c>
      <c r="H2138" s="19">
        <v>7800000</v>
      </c>
      <c r="I2138" s="19">
        <v>7800000</v>
      </c>
      <c r="J2138" s="19">
        <v>0</v>
      </c>
      <c r="K2138" s="19">
        <v>0</v>
      </c>
      <c r="L2138" s="19">
        <v>0</v>
      </c>
      <c r="M2138" s="19">
        <v>0</v>
      </c>
      <c r="N2138" s="19">
        <v>0</v>
      </c>
      <c r="O2138" s="19">
        <v>0</v>
      </c>
      <c r="P2138" s="66" t="s">
        <v>10500</v>
      </c>
    </row>
    <row r="2139" spans="1:16">
      <c r="A2139" s="98">
        <v>5803</v>
      </c>
      <c r="B2139" s="16" t="s">
        <v>395</v>
      </c>
      <c r="C2139" s="16" t="s">
        <v>68</v>
      </c>
      <c r="D2139" s="16" t="s">
        <v>2220</v>
      </c>
      <c r="E2139" s="18">
        <v>44196</v>
      </c>
      <c r="F2139" s="16" t="s">
        <v>2062</v>
      </c>
      <c r="G2139" s="19">
        <v>7506000</v>
      </c>
      <c r="H2139" s="19">
        <v>7506000</v>
      </c>
      <c r="I2139" s="19">
        <v>7506000</v>
      </c>
      <c r="J2139" s="19">
        <v>0</v>
      </c>
      <c r="K2139" s="19">
        <v>0</v>
      </c>
      <c r="L2139" s="19">
        <v>0</v>
      </c>
      <c r="M2139" s="19">
        <v>0</v>
      </c>
      <c r="N2139" s="19">
        <v>0</v>
      </c>
      <c r="O2139" s="19">
        <v>0</v>
      </c>
      <c r="P2139" s="66" t="s">
        <v>10500</v>
      </c>
    </row>
    <row r="2140" spans="1:16">
      <c r="A2140" s="98">
        <v>5804</v>
      </c>
      <c r="B2140" s="16" t="s">
        <v>395</v>
      </c>
      <c r="C2140" s="16" t="s">
        <v>68</v>
      </c>
      <c r="D2140" s="16" t="s">
        <v>2262</v>
      </c>
      <c r="E2140" s="18">
        <v>44145</v>
      </c>
      <c r="F2140" s="16" t="s">
        <v>2263</v>
      </c>
      <c r="G2140" s="19">
        <v>7362000</v>
      </c>
      <c r="H2140" s="19">
        <v>7362000</v>
      </c>
      <c r="I2140" s="19">
        <v>7362000</v>
      </c>
      <c r="J2140" s="19">
        <v>0</v>
      </c>
      <c r="K2140" s="19">
        <v>0</v>
      </c>
      <c r="L2140" s="19">
        <v>0</v>
      </c>
      <c r="M2140" s="19">
        <v>0</v>
      </c>
      <c r="N2140" s="19">
        <v>0</v>
      </c>
      <c r="O2140" s="19">
        <v>0</v>
      </c>
      <c r="P2140" s="66" t="s">
        <v>10500</v>
      </c>
    </row>
    <row r="2141" spans="1:16">
      <c r="A2141" s="98">
        <v>5805</v>
      </c>
      <c r="B2141" s="16" t="s">
        <v>395</v>
      </c>
      <c r="C2141" s="16" t="s">
        <v>68</v>
      </c>
      <c r="D2141" s="16" t="s">
        <v>7024</v>
      </c>
      <c r="E2141" s="18">
        <v>44131</v>
      </c>
      <c r="F2141" s="16" t="s">
        <v>4851</v>
      </c>
      <c r="G2141" s="19">
        <v>29580000</v>
      </c>
      <c r="H2141" s="19">
        <v>29580000</v>
      </c>
      <c r="I2141" s="19">
        <v>29580000</v>
      </c>
      <c r="J2141" s="19">
        <v>0</v>
      </c>
      <c r="K2141" s="19">
        <v>0</v>
      </c>
      <c r="L2141" s="19">
        <v>0</v>
      </c>
      <c r="M2141" s="19">
        <v>0</v>
      </c>
      <c r="N2141" s="19">
        <v>0</v>
      </c>
      <c r="O2141" s="19">
        <v>0</v>
      </c>
      <c r="P2141" s="66" t="s">
        <v>10500</v>
      </c>
    </row>
    <row r="2142" spans="1:16">
      <c r="A2142" s="98">
        <v>5806</v>
      </c>
      <c r="B2142" s="16" t="s">
        <v>395</v>
      </c>
      <c r="C2142" s="16" t="s">
        <v>68</v>
      </c>
      <c r="D2142" s="16" t="s">
        <v>7025</v>
      </c>
      <c r="E2142" s="18">
        <v>44344</v>
      </c>
      <c r="F2142" s="16" t="s">
        <v>7026</v>
      </c>
      <c r="G2142" s="19">
        <v>9546000</v>
      </c>
      <c r="H2142" s="19">
        <v>9546000</v>
      </c>
      <c r="I2142" s="19">
        <v>9546000</v>
      </c>
      <c r="J2142" s="19">
        <v>0</v>
      </c>
      <c r="K2142" s="19">
        <v>0</v>
      </c>
      <c r="L2142" s="19">
        <v>0</v>
      </c>
      <c r="M2142" s="19">
        <v>0</v>
      </c>
      <c r="N2142" s="19">
        <v>0</v>
      </c>
      <c r="O2142" s="19">
        <v>0</v>
      </c>
      <c r="P2142" s="66" t="s">
        <v>10500</v>
      </c>
    </row>
    <row r="2143" spans="1:16">
      <c r="A2143" s="98">
        <v>5807</v>
      </c>
      <c r="B2143" s="16" t="s">
        <v>395</v>
      </c>
      <c r="C2143" s="16" t="s">
        <v>68</v>
      </c>
      <c r="D2143" s="16" t="s">
        <v>7027</v>
      </c>
      <c r="E2143" s="18">
        <v>44949</v>
      </c>
      <c r="F2143" s="16" t="s">
        <v>5396</v>
      </c>
      <c r="G2143" s="19">
        <v>8600000</v>
      </c>
      <c r="H2143" s="19">
        <v>8600000</v>
      </c>
      <c r="I2143" s="19">
        <v>8600000</v>
      </c>
      <c r="J2143" s="19">
        <v>0</v>
      </c>
      <c r="K2143" s="19">
        <v>0</v>
      </c>
      <c r="L2143" s="19">
        <v>0</v>
      </c>
      <c r="M2143" s="19">
        <v>0</v>
      </c>
      <c r="N2143" s="19">
        <v>0</v>
      </c>
      <c r="O2143" s="19">
        <v>0</v>
      </c>
      <c r="P2143" s="66" t="s">
        <v>10500</v>
      </c>
    </row>
    <row r="2144" spans="1:16">
      <c r="A2144" s="98">
        <v>5808</v>
      </c>
      <c r="B2144" s="16" t="s">
        <v>395</v>
      </c>
      <c r="C2144" s="16" t="s">
        <v>68</v>
      </c>
      <c r="D2144" s="16" t="s">
        <v>7028</v>
      </c>
      <c r="E2144" s="18">
        <v>44467</v>
      </c>
      <c r="F2144" s="16" t="s">
        <v>7030</v>
      </c>
      <c r="G2144" s="19">
        <v>6767000</v>
      </c>
      <c r="H2144" s="19">
        <v>6767000</v>
      </c>
      <c r="I2144" s="19">
        <v>6767000</v>
      </c>
      <c r="J2144" s="19">
        <v>0</v>
      </c>
      <c r="K2144" s="19">
        <v>0</v>
      </c>
      <c r="L2144" s="19">
        <v>0</v>
      </c>
      <c r="M2144" s="19">
        <v>0</v>
      </c>
      <c r="N2144" s="19">
        <v>0</v>
      </c>
      <c r="O2144" s="19">
        <v>0</v>
      </c>
      <c r="P2144" s="66" t="s">
        <v>10500</v>
      </c>
    </row>
    <row r="2145" spans="1:16">
      <c r="A2145" s="98">
        <v>5809</v>
      </c>
      <c r="B2145" s="16" t="s">
        <v>395</v>
      </c>
      <c r="C2145" s="16" t="s">
        <v>68</v>
      </c>
      <c r="D2145" s="16" t="s">
        <v>7031</v>
      </c>
      <c r="E2145" s="18">
        <v>45199</v>
      </c>
      <c r="F2145" s="16" t="s">
        <v>4970</v>
      </c>
      <c r="G2145" s="19">
        <v>8150000</v>
      </c>
      <c r="H2145" s="19">
        <v>8150000</v>
      </c>
      <c r="I2145" s="19">
        <v>8150000</v>
      </c>
      <c r="J2145" s="19">
        <v>0</v>
      </c>
      <c r="K2145" s="19">
        <v>0</v>
      </c>
      <c r="L2145" s="19">
        <v>0</v>
      </c>
      <c r="M2145" s="19">
        <v>0</v>
      </c>
      <c r="N2145" s="19">
        <v>0</v>
      </c>
      <c r="O2145" s="19">
        <v>0</v>
      </c>
      <c r="P2145" s="66" t="s">
        <v>10500</v>
      </c>
    </row>
    <row r="2146" spans="1:16">
      <c r="A2146" s="98">
        <v>5810</v>
      </c>
      <c r="B2146" s="16" t="s">
        <v>395</v>
      </c>
      <c r="C2146" s="16" t="s">
        <v>68</v>
      </c>
      <c r="D2146" s="16" t="s">
        <v>7032</v>
      </c>
      <c r="E2146" s="18">
        <v>44137</v>
      </c>
      <c r="F2146" s="16" t="s">
        <v>4851</v>
      </c>
      <c r="G2146" s="19">
        <v>7034500</v>
      </c>
      <c r="H2146" s="19">
        <v>7034500</v>
      </c>
      <c r="I2146" s="19">
        <v>7034500</v>
      </c>
      <c r="J2146" s="19">
        <v>0</v>
      </c>
      <c r="K2146" s="19">
        <v>0</v>
      </c>
      <c r="L2146" s="19">
        <v>0</v>
      </c>
      <c r="M2146" s="19">
        <v>0</v>
      </c>
      <c r="N2146" s="19">
        <v>0</v>
      </c>
      <c r="O2146" s="19">
        <v>0</v>
      </c>
      <c r="P2146" s="66" t="s">
        <v>10500</v>
      </c>
    </row>
    <row r="2147" spans="1:16">
      <c r="A2147" s="98">
        <v>5811</v>
      </c>
      <c r="B2147" s="16" t="s">
        <v>395</v>
      </c>
      <c r="C2147" s="16" t="s">
        <v>68</v>
      </c>
      <c r="D2147" s="16" t="s">
        <v>7034</v>
      </c>
      <c r="E2147" s="18">
        <v>45572</v>
      </c>
      <c r="F2147" s="16" t="s">
        <v>6065</v>
      </c>
      <c r="G2147" s="19">
        <v>8700000</v>
      </c>
      <c r="H2147" s="19">
        <v>8700000</v>
      </c>
      <c r="I2147" s="19">
        <v>8700000</v>
      </c>
      <c r="J2147" s="19">
        <v>0</v>
      </c>
      <c r="K2147" s="19">
        <v>0</v>
      </c>
      <c r="L2147" s="19">
        <v>0</v>
      </c>
      <c r="M2147" s="19">
        <v>0</v>
      </c>
      <c r="N2147" s="19">
        <v>0</v>
      </c>
      <c r="O2147" s="19">
        <v>0</v>
      </c>
      <c r="P2147" s="66" t="s">
        <v>10500</v>
      </c>
    </row>
    <row r="2148" spans="1:16">
      <c r="A2148" s="98">
        <v>5812</v>
      </c>
      <c r="B2148" s="16" t="s">
        <v>395</v>
      </c>
      <c r="C2148" s="16" t="s">
        <v>68</v>
      </c>
      <c r="D2148" s="16" t="s">
        <v>7036</v>
      </c>
      <c r="E2148" s="18">
        <v>44195</v>
      </c>
      <c r="F2148" s="16" t="s">
        <v>5477</v>
      </c>
      <c r="G2148" s="19">
        <v>6300000</v>
      </c>
      <c r="H2148" s="19">
        <v>6300000</v>
      </c>
      <c r="I2148" s="19">
        <v>6300000</v>
      </c>
      <c r="J2148" s="19">
        <v>0</v>
      </c>
      <c r="K2148" s="19">
        <v>0</v>
      </c>
      <c r="L2148" s="19">
        <v>0</v>
      </c>
      <c r="M2148" s="19">
        <v>0</v>
      </c>
      <c r="N2148" s="19">
        <v>0</v>
      </c>
      <c r="O2148" s="19">
        <v>0</v>
      </c>
      <c r="P2148" s="66" t="s">
        <v>10500</v>
      </c>
    </row>
    <row r="2149" spans="1:16">
      <c r="A2149" s="98">
        <v>5813</v>
      </c>
      <c r="B2149" s="16" t="s">
        <v>395</v>
      </c>
      <c r="C2149" s="16" t="s">
        <v>68</v>
      </c>
      <c r="D2149" s="16" t="s">
        <v>1715</v>
      </c>
      <c r="E2149" s="18">
        <v>44870</v>
      </c>
      <c r="F2149" s="16" t="s">
        <v>1717</v>
      </c>
      <c r="G2149" s="19">
        <v>6000000</v>
      </c>
      <c r="H2149" s="19">
        <v>6000000</v>
      </c>
      <c r="I2149" s="19">
        <v>6000000</v>
      </c>
      <c r="J2149" s="19">
        <v>0</v>
      </c>
      <c r="K2149" s="19">
        <v>0</v>
      </c>
      <c r="L2149" s="19">
        <v>0</v>
      </c>
      <c r="M2149" s="19">
        <v>0</v>
      </c>
      <c r="N2149" s="19">
        <v>0</v>
      </c>
      <c r="O2149" s="19">
        <v>0</v>
      </c>
      <c r="P2149" s="66" t="s">
        <v>10500</v>
      </c>
    </row>
    <row r="2150" spans="1:16">
      <c r="A2150" s="98">
        <v>5814</v>
      </c>
      <c r="B2150" s="16" t="s">
        <v>395</v>
      </c>
      <c r="C2150" s="16" t="s">
        <v>68</v>
      </c>
      <c r="D2150" s="16" t="s">
        <v>7037</v>
      </c>
      <c r="E2150" s="18">
        <v>44167</v>
      </c>
      <c r="F2150" s="16" t="s">
        <v>1354</v>
      </c>
      <c r="G2150" s="19">
        <v>6300000</v>
      </c>
      <c r="H2150" s="19">
        <v>6300000</v>
      </c>
      <c r="I2150" s="19">
        <v>6300000</v>
      </c>
      <c r="J2150" s="19">
        <v>0</v>
      </c>
      <c r="K2150" s="19">
        <v>0</v>
      </c>
      <c r="L2150" s="19">
        <v>0</v>
      </c>
      <c r="M2150" s="19">
        <v>0</v>
      </c>
      <c r="N2150" s="19">
        <v>0</v>
      </c>
      <c r="O2150" s="19">
        <v>0</v>
      </c>
      <c r="P2150" s="66" t="s">
        <v>10500</v>
      </c>
    </row>
    <row r="2151" spans="1:16">
      <c r="A2151" s="98">
        <v>5815</v>
      </c>
      <c r="B2151" s="16" t="s">
        <v>395</v>
      </c>
      <c r="C2151" s="16" t="s">
        <v>68</v>
      </c>
      <c r="D2151" s="16" t="s">
        <v>7038</v>
      </c>
      <c r="E2151" s="18">
        <v>45090</v>
      </c>
      <c r="F2151" s="16" t="s">
        <v>3062</v>
      </c>
      <c r="G2151" s="19">
        <v>12817000</v>
      </c>
      <c r="H2151" s="19">
        <v>12817000</v>
      </c>
      <c r="I2151" s="19">
        <v>12817000</v>
      </c>
      <c r="J2151" s="19">
        <v>0</v>
      </c>
      <c r="K2151" s="19">
        <v>0</v>
      </c>
      <c r="L2151" s="19">
        <v>0</v>
      </c>
      <c r="M2151" s="19">
        <v>0</v>
      </c>
      <c r="N2151" s="19">
        <v>0</v>
      </c>
      <c r="O2151" s="19">
        <v>0</v>
      </c>
      <c r="P2151" s="66" t="s">
        <v>10500</v>
      </c>
    </row>
    <row r="2152" spans="1:16">
      <c r="A2152" s="98">
        <v>5816</v>
      </c>
      <c r="B2152" s="16" t="s">
        <v>395</v>
      </c>
      <c r="C2152" s="16" t="s">
        <v>68</v>
      </c>
      <c r="D2152" s="16" t="s">
        <v>7040</v>
      </c>
      <c r="E2152" s="18">
        <v>44949</v>
      </c>
      <c r="F2152" s="16" t="s">
        <v>3001</v>
      </c>
      <c r="G2152" s="19">
        <v>10000000</v>
      </c>
      <c r="H2152" s="19">
        <v>10000000</v>
      </c>
      <c r="I2152" s="19">
        <v>10000000</v>
      </c>
      <c r="J2152" s="19">
        <v>0</v>
      </c>
      <c r="K2152" s="19">
        <v>0</v>
      </c>
      <c r="L2152" s="19">
        <v>0</v>
      </c>
      <c r="M2152" s="19">
        <v>0</v>
      </c>
      <c r="N2152" s="19">
        <v>0</v>
      </c>
      <c r="O2152" s="19">
        <v>0</v>
      </c>
      <c r="P2152" s="66" t="s">
        <v>10500</v>
      </c>
    </row>
    <row r="2153" spans="1:16">
      <c r="A2153" s="98">
        <v>5817</v>
      </c>
      <c r="B2153" s="16" t="s">
        <v>395</v>
      </c>
      <c r="C2153" s="16" t="s">
        <v>68</v>
      </c>
      <c r="D2153" s="16" t="s">
        <v>7042</v>
      </c>
      <c r="E2153" s="18">
        <v>45777</v>
      </c>
      <c r="F2153" s="16" t="s">
        <v>4164</v>
      </c>
      <c r="G2153" s="19">
        <v>13230000</v>
      </c>
      <c r="H2153" s="19">
        <v>13230000</v>
      </c>
      <c r="I2153" s="19">
        <v>13230000</v>
      </c>
      <c r="J2153" s="19">
        <v>0</v>
      </c>
      <c r="K2153" s="19">
        <v>0</v>
      </c>
      <c r="L2153" s="19">
        <v>0</v>
      </c>
      <c r="M2153" s="19">
        <v>0</v>
      </c>
      <c r="N2153" s="19">
        <v>0</v>
      </c>
      <c r="O2153" s="19">
        <v>0</v>
      </c>
      <c r="P2153" s="66" t="s">
        <v>10500</v>
      </c>
    </row>
    <row r="2154" spans="1:16">
      <c r="A2154" s="98">
        <v>5818</v>
      </c>
      <c r="B2154" s="16" t="s">
        <v>395</v>
      </c>
      <c r="C2154" s="16" t="s">
        <v>68</v>
      </c>
      <c r="D2154" s="16" t="s">
        <v>7044</v>
      </c>
      <c r="E2154" s="18">
        <v>45199</v>
      </c>
      <c r="F2154" s="16" t="s">
        <v>4961</v>
      </c>
      <c r="G2154" s="19">
        <v>11000000</v>
      </c>
      <c r="H2154" s="19">
        <v>11000000</v>
      </c>
      <c r="I2154" s="19">
        <v>11000000</v>
      </c>
      <c r="J2154" s="19">
        <v>0</v>
      </c>
      <c r="K2154" s="19">
        <v>0</v>
      </c>
      <c r="L2154" s="19">
        <v>0</v>
      </c>
      <c r="M2154" s="19">
        <v>0</v>
      </c>
      <c r="N2154" s="19">
        <v>0</v>
      </c>
      <c r="O2154" s="19">
        <v>0</v>
      </c>
      <c r="P2154" s="66" t="s">
        <v>10500</v>
      </c>
    </row>
    <row r="2155" spans="1:16">
      <c r="A2155" s="98">
        <v>5819</v>
      </c>
      <c r="B2155" s="16" t="s">
        <v>395</v>
      </c>
      <c r="C2155" s="16" t="s">
        <v>68</v>
      </c>
      <c r="D2155" s="16" t="s">
        <v>7045</v>
      </c>
      <c r="E2155" s="18">
        <v>45626</v>
      </c>
      <c r="F2155" s="16" t="s">
        <v>7047</v>
      </c>
      <c r="G2155" s="19">
        <v>10500000</v>
      </c>
      <c r="H2155" s="19">
        <v>10500000</v>
      </c>
      <c r="I2155" s="19">
        <v>10500000</v>
      </c>
      <c r="J2155" s="19">
        <v>0</v>
      </c>
      <c r="K2155" s="19">
        <v>0</v>
      </c>
      <c r="L2155" s="19">
        <v>0</v>
      </c>
      <c r="M2155" s="19">
        <v>0</v>
      </c>
      <c r="N2155" s="19">
        <v>0</v>
      </c>
      <c r="O2155" s="19">
        <v>0</v>
      </c>
      <c r="P2155" s="66" t="s">
        <v>10500</v>
      </c>
    </row>
    <row r="2156" spans="1:16">
      <c r="A2156" s="98">
        <v>5820</v>
      </c>
      <c r="B2156" s="16" t="s">
        <v>395</v>
      </c>
      <c r="C2156" s="16" t="s">
        <v>68</v>
      </c>
      <c r="D2156" s="16" t="s">
        <v>7048</v>
      </c>
      <c r="E2156" s="18">
        <v>44257</v>
      </c>
      <c r="F2156" s="16" t="s">
        <v>6812</v>
      </c>
      <c r="G2156" s="19">
        <v>10193743</v>
      </c>
      <c r="H2156" s="19">
        <v>10193743</v>
      </c>
      <c r="I2156" s="19">
        <v>10193743</v>
      </c>
      <c r="J2156" s="19">
        <v>0</v>
      </c>
      <c r="K2156" s="19">
        <v>0</v>
      </c>
      <c r="L2156" s="19">
        <v>0</v>
      </c>
      <c r="M2156" s="19">
        <v>0</v>
      </c>
      <c r="N2156" s="19">
        <v>0</v>
      </c>
      <c r="O2156" s="19">
        <v>0</v>
      </c>
      <c r="P2156" s="66" t="s">
        <v>10500</v>
      </c>
    </row>
    <row r="2157" spans="1:16">
      <c r="A2157" s="98">
        <v>5821</v>
      </c>
      <c r="B2157" s="16" t="s">
        <v>395</v>
      </c>
      <c r="C2157" s="16" t="s">
        <v>68</v>
      </c>
      <c r="D2157" s="16" t="s">
        <v>2492</v>
      </c>
      <c r="E2157" s="18">
        <v>44582</v>
      </c>
      <c r="F2157" s="16" t="s">
        <v>2494</v>
      </c>
      <c r="G2157" s="19">
        <v>5000000</v>
      </c>
      <c r="H2157" s="19">
        <v>5000000</v>
      </c>
      <c r="I2157" s="19">
        <v>5000000</v>
      </c>
      <c r="J2157" s="19">
        <v>0</v>
      </c>
      <c r="K2157" s="19">
        <v>0</v>
      </c>
      <c r="L2157" s="19">
        <v>0</v>
      </c>
      <c r="M2157" s="19">
        <v>0</v>
      </c>
      <c r="N2157" s="19">
        <v>0</v>
      </c>
      <c r="O2157" s="19">
        <v>0</v>
      </c>
      <c r="P2157" s="66" t="s">
        <v>10500</v>
      </c>
    </row>
    <row r="2158" spans="1:16">
      <c r="A2158" s="98">
        <v>5822</v>
      </c>
      <c r="B2158" s="16" t="s">
        <v>395</v>
      </c>
      <c r="C2158" s="16" t="s">
        <v>68</v>
      </c>
      <c r="D2158" s="16" t="s">
        <v>7050</v>
      </c>
      <c r="E2158" s="18">
        <v>44253</v>
      </c>
      <c r="F2158" s="16" t="s">
        <v>5508</v>
      </c>
      <c r="G2158" s="19">
        <v>5475750</v>
      </c>
      <c r="H2158" s="19">
        <v>5475750</v>
      </c>
      <c r="I2158" s="19">
        <v>5475750</v>
      </c>
      <c r="J2158" s="19">
        <v>0</v>
      </c>
      <c r="K2158" s="19">
        <v>0</v>
      </c>
      <c r="L2158" s="19">
        <v>0</v>
      </c>
      <c r="M2158" s="19">
        <v>0</v>
      </c>
      <c r="N2158" s="19">
        <v>0</v>
      </c>
      <c r="O2158" s="19">
        <v>0</v>
      </c>
      <c r="P2158" s="66" t="s">
        <v>10500</v>
      </c>
    </row>
    <row r="2159" spans="1:16">
      <c r="A2159" s="98">
        <v>5823</v>
      </c>
      <c r="B2159" s="16" t="s">
        <v>395</v>
      </c>
      <c r="C2159" s="16" t="s">
        <v>68</v>
      </c>
      <c r="D2159" s="16" t="s">
        <v>7052</v>
      </c>
      <c r="E2159" s="18">
        <v>44253</v>
      </c>
      <c r="F2159" s="16" t="s">
        <v>5508</v>
      </c>
      <c r="G2159" s="19">
        <v>4824750</v>
      </c>
      <c r="H2159" s="19">
        <v>4824750</v>
      </c>
      <c r="I2159" s="19">
        <v>4824750</v>
      </c>
      <c r="J2159" s="19">
        <v>0</v>
      </c>
      <c r="K2159" s="19">
        <v>0</v>
      </c>
      <c r="L2159" s="19">
        <v>0</v>
      </c>
      <c r="M2159" s="19">
        <v>0</v>
      </c>
      <c r="N2159" s="19">
        <v>0</v>
      </c>
      <c r="O2159" s="19">
        <v>0</v>
      </c>
      <c r="P2159" s="66" t="s">
        <v>10500</v>
      </c>
    </row>
    <row r="2160" spans="1:16">
      <c r="A2160" s="98">
        <v>5824</v>
      </c>
      <c r="B2160" s="16" t="s">
        <v>395</v>
      </c>
      <c r="C2160" s="16" t="s">
        <v>68</v>
      </c>
      <c r="D2160" s="16" t="s">
        <v>7053</v>
      </c>
      <c r="E2160" s="18">
        <v>44253</v>
      </c>
      <c r="F2160" s="16" t="s">
        <v>5508</v>
      </c>
      <c r="G2160" s="19">
        <v>4662000</v>
      </c>
      <c r="H2160" s="19">
        <v>4662000</v>
      </c>
      <c r="I2160" s="19">
        <v>4662000</v>
      </c>
      <c r="J2160" s="19">
        <v>0</v>
      </c>
      <c r="K2160" s="19">
        <v>0</v>
      </c>
      <c r="L2160" s="19">
        <v>0</v>
      </c>
      <c r="M2160" s="19">
        <v>0</v>
      </c>
      <c r="N2160" s="19">
        <v>0</v>
      </c>
      <c r="O2160" s="19">
        <v>0</v>
      </c>
      <c r="P2160" s="66" t="s">
        <v>10500</v>
      </c>
    </row>
    <row r="2161" spans="1:16">
      <c r="A2161" s="98">
        <v>5825</v>
      </c>
      <c r="B2161" s="16" t="s">
        <v>395</v>
      </c>
      <c r="C2161" s="16" t="s">
        <v>68</v>
      </c>
      <c r="D2161" s="16" t="s">
        <v>7054</v>
      </c>
      <c r="E2161" s="18">
        <v>44833</v>
      </c>
      <c r="F2161" s="16" t="s">
        <v>2891</v>
      </c>
      <c r="G2161" s="19">
        <v>4920000</v>
      </c>
      <c r="H2161" s="19">
        <v>4920000</v>
      </c>
      <c r="I2161" s="19">
        <v>4920000</v>
      </c>
      <c r="J2161" s="19">
        <v>0</v>
      </c>
      <c r="K2161" s="19">
        <v>0</v>
      </c>
      <c r="L2161" s="19">
        <v>0</v>
      </c>
      <c r="M2161" s="19">
        <v>0</v>
      </c>
      <c r="N2161" s="19">
        <v>0</v>
      </c>
      <c r="O2161" s="19">
        <v>0</v>
      </c>
      <c r="P2161" s="66" t="s">
        <v>10500</v>
      </c>
    </row>
    <row r="2162" spans="1:16">
      <c r="A2162" s="98">
        <v>5826</v>
      </c>
      <c r="B2162" s="16" t="s">
        <v>395</v>
      </c>
      <c r="C2162" s="16" t="s">
        <v>68</v>
      </c>
      <c r="D2162" s="16" t="s">
        <v>7056</v>
      </c>
      <c r="E2162" s="18">
        <v>44142</v>
      </c>
      <c r="F2162" s="16" t="s">
        <v>5408</v>
      </c>
      <c r="G2162" s="19">
        <v>6018000</v>
      </c>
      <c r="H2162" s="19">
        <v>6018000</v>
      </c>
      <c r="I2162" s="19">
        <v>6018000</v>
      </c>
      <c r="J2162" s="19">
        <v>0</v>
      </c>
      <c r="K2162" s="19">
        <v>0</v>
      </c>
      <c r="L2162" s="19">
        <v>0</v>
      </c>
      <c r="M2162" s="19">
        <v>0</v>
      </c>
      <c r="N2162" s="19">
        <v>0</v>
      </c>
      <c r="O2162" s="19">
        <v>0</v>
      </c>
      <c r="P2162" s="66" t="s">
        <v>10500</v>
      </c>
    </row>
    <row r="2163" spans="1:16">
      <c r="A2163" s="98">
        <v>5827</v>
      </c>
      <c r="B2163" s="16" t="s">
        <v>395</v>
      </c>
      <c r="C2163" s="16" t="s">
        <v>68</v>
      </c>
      <c r="D2163" s="16" t="s">
        <v>7058</v>
      </c>
      <c r="E2163" s="18">
        <v>44279</v>
      </c>
      <c r="F2163" s="16" t="s">
        <v>1897</v>
      </c>
      <c r="G2163" s="19">
        <v>10060000</v>
      </c>
      <c r="H2163" s="19">
        <v>10060000</v>
      </c>
      <c r="I2163" s="19">
        <v>10060000</v>
      </c>
      <c r="J2163" s="19">
        <v>0</v>
      </c>
      <c r="K2163" s="19">
        <v>0</v>
      </c>
      <c r="L2163" s="19">
        <v>0</v>
      </c>
      <c r="M2163" s="19">
        <v>0</v>
      </c>
      <c r="N2163" s="19">
        <v>0</v>
      </c>
      <c r="O2163" s="19">
        <v>0</v>
      </c>
      <c r="P2163" s="66" t="s">
        <v>10500</v>
      </c>
    </row>
    <row r="2164" spans="1:16">
      <c r="A2164" s="98">
        <v>5828</v>
      </c>
      <c r="B2164" s="16" t="s">
        <v>395</v>
      </c>
      <c r="C2164" s="16" t="s">
        <v>68</v>
      </c>
      <c r="D2164" s="16" t="s">
        <v>7060</v>
      </c>
      <c r="E2164" s="18">
        <v>44469</v>
      </c>
      <c r="F2164" s="16" t="s">
        <v>5517</v>
      </c>
      <c r="G2164" s="19">
        <v>8143000</v>
      </c>
      <c r="H2164" s="19">
        <v>8143000</v>
      </c>
      <c r="I2164" s="19">
        <v>8143000</v>
      </c>
      <c r="J2164" s="19">
        <v>0</v>
      </c>
      <c r="K2164" s="19">
        <v>0</v>
      </c>
      <c r="L2164" s="19">
        <v>0</v>
      </c>
      <c r="M2164" s="19">
        <v>0</v>
      </c>
      <c r="N2164" s="19">
        <v>0</v>
      </c>
      <c r="O2164" s="19">
        <v>0</v>
      </c>
      <c r="P2164" s="66" t="s">
        <v>10500</v>
      </c>
    </row>
    <row r="2165" spans="1:16">
      <c r="A2165" s="98">
        <v>5829</v>
      </c>
      <c r="B2165" s="16" t="s">
        <v>395</v>
      </c>
      <c r="C2165" s="16" t="s">
        <v>68</v>
      </c>
      <c r="D2165" s="16" t="s">
        <v>7062</v>
      </c>
      <c r="E2165" s="18">
        <v>44635</v>
      </c>
      <c r="F2165" s="16" t="s">
        <v>5100</v>
      </c>
      <c r="G2165" s="19">
        <v>8800000</v>
      </c>
      <c r="H2165" s="19">
        <v>8800000</v>
      </c>
      <c r="I2165" s="19">
        <v>8800000</v>
      </c>
      <c r="J2165" s="19">
        <v>0</v>
      </c>
      <c r="K2165" s="19">
        <v>0</v>
      </c>
      <c r="L2165" s="19">
        <v>0</v>
      </c>
      <c r="M2165" s="19">
        <v>0</v>
      </c>
      <c r="N2165" s="19">
        <v>0</v>
      </c>
      <c r="O2165" s="19">
        <v>0</v>
      </c>
      <c r="P2165" s="66" t="s">
        <v>10500</v>
      </c>
    </row>
    <row r="2166" spans="1:16">
      <c r="A2166" s="98">
        <v>5830</v>
      </c>
      <c r="B2166" s="16" t="s">
        <v>395</v>
      </c>
      <c r="C2166" s="16" t="s">
        <v>68</v>
      </c>
      <c r="D2166" s="16" t="s">
        <v>7064</v>
      </c>
      <c r="E2166" s="18">
        <v>44104</v>
      </c>
      <c r="F2166" s="16" t="s">
        <v>5454</v>
      </c>
      <c r="G2166" s="19">
        <v>6200000</v>
      </c>
      <c r="H2166" s="19">
        <v>6200000</v>
      </c>
      <c r="I2166" s="19">
        <v>6200000</v>
      </c>
      <c r="J2166" s="19">
        <v>0</v>
      </c>
      <c r="K2166" s="19">
        <v>0</v>
      </c>
      <c r="L2166" s="19">
        <v>0</v>
      </c>
      <c r="M2166" s="19">
        <v>0</v>
      </c>
      <c r="N2166" s="19">
        <v>0</v>
      </c>
      <c r="O2166" s="19">
        <v>0</v>
      </c>
      <c r="P2166" s="66" t="s">
        <v>10500</v>
      </c>
    </row>
    <row r="2167" spans="1:16">
      <c r="A2167" s="98">
        <v>5831</v>
      </c>
      <c r="B2167" s="16" t="s">
        <v>395</v>
      </c>
      <c r="C2167" s="16" t="s">
        <v>68</v>
      </c>
      <c r="D2167" s="16" t="s">
        <v>7066</v>
      </c>
      <c r="E2167" s="18">
        <v>44129</v>
      </c>
      <c r="F2167" s="16" t="s">
        <v>1875</v>
      </c>
      <c r="G2167" s="19">
        <v>6400000</v>
      </c>
      <c r="H2167" s="19">
        <v>6400000</v>
      </c>
      <c r="I2167" s="19">
        <v>6400000</v>
      </c>
      <c r="J2167" s="19">
        <v>0</v>
      </c>
      <c r="K2167" s="19">
        <v>0</v>
      </c>
      <c r="L2167" s="19">
        <v>0</v>
      </c>
      <c r="M2167" s="19">
        <v>0</v>
      </c>
      <c r="N2167" s="19">
        <v>0</v>
      </c>
      <c r="O2167" s="19">
        <v>0</v>
      </c>
      <c r="P2167" s="66" t="s">
        <v>10500</v>
      </c>
    </row>
    <row r="2168" spans="1:16">
      <c r="A2168" s="98">
        <v>5832</v>
      </c>
      <c r="B2168" s="16" t="s">
        <v>395</v>
      </c>
      <c r="C2168" s="16" t="s">
        <v>68</v>
      </c>
      <c r="D2168" s="16" t="s">
        <v>7067</v>
      </c>
      <c r="E2168" s="18">
        <v>44167</v>
      </c>
      <c r="F2168" s="16" t="s">
        <v>5512</v>
      </c>
      <c r="G2168" s="19">
        <v>6443869</v>
      </c>
      <c r="H2168" s="19">
        <v>6443869</v>
      </c>
      <c r="I2168" s="19">
        <v>6443869</v>
      </c>
      <c r="J2168" s="19">
        <v>0</v>
      </c>
      <c r="K2168" s="19">
        <v>0</v>
      </c>
      <c r="L2168" s="19">
        <v>0</v>
      </c>
      <c r="M2168" s="19">
        <v>0</v>
      </c>
      <c r="N2168" s="19">
        <v>0</v>
      </c>
      <c r="O2168" s="19">
        <v>0</v>
      </c>
      <c r="P2168" s="66" t="s">
        <v>10500</v>
      </c>
    </row>
    <row r="2169" spans="1:16">
      <c r="A2169" s="98">
        <v>5833</v>
      </c>
      <c r="B2169" s="16" t="s">
        <v>395</v>
      </c>
      <c r="C2169" s="16" t="s">
        <v>68</v>
      </c>
      <c r="D2169" s="16" t="s">
        <v>7069</v>
      </c>
      <c r="E2169" s="18">
        <v>45071</v>
      </c>
      <c r="F2169" s="16" t="s">
        <v>3131</v>
      </c>
      <c r="G2169" s="19">
        <v>9900000</v>
      </c>
      <c r="H2169" s="19">
        <v>9900000</v>
      </c>
      <c r="I2169" s="19">
        <v>9900000</v>
      </c>
      <c r="J2169" s="19">
        <v>0</v>
      </c>
      <c r="K2169" s="19">
        <v>0</v>
      </c>
      <c r="L2169" s="19">
        <v>0</v>
      </c>
      <c r="M2169" s="19">
        <v>0</v>
      </c>
      <c r="N2169" s="19">
        <v>0</v>
      </c>
      <c r="O2169" s="19">
        <v>0</v>
      </c>
      <c r="P2169" s="66" t="s">
        <v>10500</v>
      </c>
    </row>
    <row r="2170" spans="1:16">
      <c r="A2170" s="98">
        <v>5834</v>
      </c>
      <c r="B2170" s="16" t="s">
        <v>395</v>
      </c>
      <c r="C2170" s="16" t="s">
        <v>68</v>
      </c>
      <c r="D2170" s="16" t="s">
        <v>7071</v>
      </c>
      <c r="E2170" s="18">
        <v>44277</v>
      </c>
      <c r="F2170" s="16" t="s">
        <v>1897</v>
      </c>
      <c r="G2170" s="19">
        <v>6700000</v>
      </c>
      <c r="H2170" s="19">
        <v>6700000</v>
      </c>
      <c r="I2170" s="19">
        <v>6700000</v>
      </c>
      <c r="J2170" s="19">
        <v>0</v>
      </c>
      <c r="K2170" s="19">
        <v>0</v>
      </c>
      <c r="L2170" s="19">
        <v>0</v>
      </c>
      <c r="M2170" s="19">
        <v>0</v>
      </c>
      <c r="N2170" s="19">
        <v>0</v>
      </c>
      <c r="O2170" s="19">
        <v>0</v>
      </c>
      <c r="P2170" s="66" t="s">
        <v>10500</v>
      </c>
    </row>
    <row r="2171" spans="1:16">
      <c r="A2171" s="98">
        <v>5835</v>
      </c>
      <c r="B2171" s="16" t="s">
        <v>395</v>
      </c>
      <c r="C2171" s="16" t="s">
        <v>68</v>
      </c>
      <c r="D2171" s="16" t="s">
        <v>7073</v>
      </c>
      <c r="E2171" s="18">
        <v>45138</v>
      </c>
      <c r="F2171" s="16" t="s">
        <v>3062</v>
      </c>
      <c r="G2171" s="19">
        <v>8000000</v>
      </c>
      <c r="H2171" s="19">
        <v>8000000</v>
      </c>
      <c r="I2171" s="19">
        <v>8000000</v>
      </c>
      <c r="J2171" s="19">
        <v>0</v>
      </c>
      <c r="K2171" s="19">
        <v>0</v>
      </c>
      <c r="L2171" s="19">
        <v>0</v>
      </c>
      <c r="M2171" s="19">
        <v>0</v>
      </c>
      <c r="N2171" s="19">
        <v>0</v>
      </c>
      <c r="O2171" s="19">
        <v>0</v>
      </c>
      <c r="P2171" s="66" t="s">
        <v>10500</v>
      </c>
    </row>
    <row r="2172" spans="1:16">
      <c r="A2172" s="98">
        <v>5836</v>
      </c>
      <c r="B2172" s="16" t="s">
        <v>395</v>
      </c>
      <c r="C2172" s="16" t="s">
        <v>68</v>
      </c>
      <c r="D2172" s="16" t="s">
        <v>7075</v>
      </c>
      <c r="E2172" s="18">
        <v>44167</v>
      </c>
      <c r="F2172" s="16" t="s">
        <v>4076</v>
      </c>
      <c r="G2172" s="19">
        <v>5598000</v>
      </c>
      <c r="H2172" s="19">
        <v>5598000</v>
      </c>
      <c r="I2172" s="19">
        <v>5598000</v>
      </c>
      <c r="J2172" s="19">
        <v>0</v>
      </c>
      <c r="K2172" s="19">
        <v>0</v>
      </c>
      <c r="L2172" s="19">
        <v>0</v>
      </c>
      <c r="M2172" s="19">
        <v>0</v>
      </c>
      <c r="N2172" s="19">
        <v>0</v>
      </c>
      <c r="O2172" s="19">
        <v>0</v>
      </c>
      <c r="P2172" s="66" t="s">
        <v>10500</v>
      </c>
    </row>
    <row r="2173" spans="1:16">
      <c r="A2173" s="98">
        <v>5837</v>
      </c>
      <c r="B2173" s="16" t="s">
        <v>395</v>
      </c>
      <c r="C2173" s="16" t="s">
        <v>68</v>
      </c>
      <c r="D2173" s="16" t="s">
        <v>7077</v>
      </c>
      <c r="E2173" s="18">
        <v>44188</v>
      </c>
      <c r="F2173" s="16" t="s">
        <v>1354</v>
      </c>
      <c r="G2173" s="19">
        <v>6300000</v>
      </c>
      <c r="H2173" s="19">
        <v>6300000</v>
      </c>
      <c r="I2173" s="19">
        <v>6300000</v>
      </c>
      <c r="J2173" s="19">
        <v>0</v>
      </c>
      <c r="K2173" s="19">
        <v>0</v>
      </c>
      <c r="L2173" s="19">
        <v>0</v>
      </c>
      <c r="M2173" s="19">
        <v>0</v>
      </c>
      <c r="N2173" s="19">
        <v>0</v>
      </c>
      <c r="O2173" s="19">
        <v>0</v>
      </c>
      <c r="P2173" s="66" t="s">
        <v>10500</v>
      </c>
    </row>
    <row r="2174" spans="1:16">
      <c r="A2174" s="98">
        <v>5838</v>
      </c>
      <c r="B2174" s="16" t="s">
        <v>395</v>
      </c>
      <c r="C2174" s="16" t="s">
        <v>68</v>
      </c>
      <c r="D2174" s="16" t="s">
        <v>7078</v>
      </c>
      <c r="E2174" s="18">
        <v>44170</v>
      </c>
      <c r="F2174" s="16" t="s">
        <v>5461</v>
      </c>
      <c r="G2174" s="19">
        <v>8268000</v>
      </c>
      <c r="H2174" s="19">
        <v>8268000</v>
      </c>
      <c r="I2174" s="19">
        <v>8268000</v>
      </c>
      <c r="J2174" s="19">
        <v>0</v>
      </c>
      <c r="K2174" s="19">
        <v>0</v>
      </c>
      <c r="L2174" s="19">
        <v>0</v>
      </c>
      <c r="M2174" s="19">
        <v>0</v>
      </c>
      <c r="N2174" s="19">
        <v>0</v>
      </c>
      <c r="O2174" s="19">
        <v>0</v>
      </c>
      <c r="P2174" s="66" t="s">
        <v>10500</v>
      </c>
    </row>
    <row r="2175" spans="1:16">
      <c r="A2175" s="98">
        <v>5839</v>
      </c>
      <c r="B2175" s="16" t="s">
        <v>395</v>
      </c>
      <c r="C2175" s="16" t="s">
        <v>68</v>
      </c>
      <c r="D2175" s="16" t="s">
        <v>7079</v>
      </c>
      <c r="E2175" s="18">
        <v>44170</v>
      </c>
      <c r="F2175" s="16" t="s">
        <v>5461</v>
      </c>
      <c r="G2175" s="19">
        <v>8268000</v>
      </c>
      <c r="H2175" s="19">
        <v>8268000</v>
      </c>
      <c r="I2175" s="19">
        <v>8268000</v>
      </c>
      <c r="J2175" s="19">
        <v>0</v>
      </c>
      <c r="K2175" s="19">
        <v>0</v>
      </c>
      <c r="L2175" s="19">
        <v>0</v>
      </c>
      <c r="M2175" s="19">
        <v>0</v>
      </c>
      <c r="N2175" s="19">
        <v>0</v>
      </c>
      <c r="O2175" s="19">
        <v>0</v>
      </c>
      <c r="P2175" s="66" t="s">
        <v>10500</v>
      </c>
    </row>
    <row r="2176" spans="1:16">
      <c r="A2176" s="98">
        <v>5840</v>
      </c>
      <c r="B2176" s="16" t="s">
        <v>395</v>
      </c>
      <c r="C2176" s="16" t="s">
        <v>68</v>
      </c>
      <c r="D2176" s="16" t="s">
        <v>7080</v>
      </c>
      <c r="E2176" s="18">
        <v>44137</v>
      </c>
      <c r="F2176" s="16" t="s">
        <v>4850</v>
      </c>
      <c r="G2176" s="19">
        <v>6246000</v>
      </c>
      <c r="H2176" s="19">
        <v>6246000</v>
      </c>
      <c r="I2176" s="19">
        <v>6246000</v>
      </c>
      <c r="J2176" s="19">
        <v>0</v>
      </c>
      <c r="K2176" s="19">
        <v>0</v>
      </c>
      <c r="L2176" s="19">
        <v>0</v>
      </c>
      <c r="M2176" s="19">
        <v>0</v>
      </c>
      <c r="N2176" s="19">
        <v>0</v>
      </c>
      <c r="O2176" s="19">
        <v>0</v>
      </c>
      <c r="P2176" s="66" t="s">
        <v>10500</v>
      </c>
    </row>
    <row r="2177" spans="1:16">
      <c r="A2177" s="98">
        <v>5841</v>
      </c>
      <c r="B2177" s="16" t="s">
        <v>395</v>
      </c>
      <c r="C2177" s="16" t="s">
        <v>68</v>
      </c>
      <c r="D2177" s="16" t="s">
        <v>7082</v>
      </c>
      <c r="E2177" s="18">
        <v>44137</v>
      </c>
      <c r="F2177" s="16" t="s">
        <v>4850</v>
      </c>
      <c r="G2177" s="19">
        <v>6420000</v>
      </c>
      <c r="H2177" s="19">
        <v>6420000</v>
      </c>
      <c r="I2177" s="19">
        <v>6420000</v>
      </c>
      <c r="J2177" s="19">
        <v>0</v>
      </c>
      <c r="K2177" s="19">
        <v>0</v>
      </c>
      <c r="L2177" s="19">
        <v>0</v>
      </c>
      <c r="M2177" s="19">
        <v>0</v>
      </c>
      <c r="N2177" s="19">
        <v>0</v>
      </c>
      <c r="O2177" s="19">
        <v>0</v>
      </c>
      <c r="P2177" s="66" t="s">
        <v>10500</v>
      </c>
    </row>
    <row r="2178" spans="1:16">
      <c r="A2178" s="98">
        <v>5842</v>
      </c>
      <c r="B2178" s="16" t="s">
        <v>395</v>
      </c>
      <c r="C2178" s="16" t="s">
        <v>68</v>
      </c>
      <c r="D2178" s="16" t="s">
        <v>7084</v>
      </c>
      <c r="E2178" s="18">
        <v>44180</v>
      </c>
      <c r="F2178" s="16" t="s">
        <v>1739</v>
      </c>
      <c r="G2178" s="19">
        <v>10395000</v>
      </c>
      <c r="H2178" s="19">
        <v>10395000</v>
      </c>
      <c r="I2178" s="19">
        <v>10395000</v>
      </c>
      <c r="J2178" s="19">
        <v>0</v>
      </c>
      <c r="K2178" s="19">
        <v>0</v>
      </c>
      <c r="L2178" s="19">
        <v>0</v>
      </c>
      <c r="M2178" s="19">
        <v>0</v>
      </c>
      <c r="N2178" s="19">
        <v>0</v>
      </c>
      <c r="O2178" s="19">
        <v>0</v>
      </c>
      <c r="P2178" s="66" t="s">
        <v>10500</v>
      </c>
    </row>
    <row r="2179" spans="1:16">
      <c r="A2179" s="98">
        <v>5843</v>
      </c>
      <c r="B2179" s="16" t="s">
        <v>395</v>
      </c>
      <c r="C2179" s="16" t="s">
        <v>68</v>
      </c>
      <c r="D2179" s="16" t="s">
        <v>1737</v>
      </c>
      <c r="E2179" s="18">
        <v>44180</v>
      </c>
      <c r="F2179" s="16" t="s">
        <v>1739</v>
      </c>
      <c r="G2179" s="19">
        <v>10395000</v>
      </c>
      <c r="H2179" s="19">
        <v>10395000</v>
      </c>
      <c r="I2179" s="19">
        <v>10395000</v>
      </c>
      <c r="J2179" s="19">
        <v>0</v>
      </c>
      <c r="K2179" s="19">
        <v>0</v>
      </c>
      <c r="L2179" s="19">
        <v>0</v>
      </c>
      <c r="M2179" s="19">
        <v>0</v>
      </c>
      <c r="N2179" s="19">
        <v>0</v>
      </c>
      <c r="O2179" s="19">
        <v>0</v>
      </c>
      <c r="P2179" s="66" t="s">
        <v>10500</v>
      </c>
    </row>
    <row r="2180" spans="1:16">
      <c r="A2180" s="98">
        <v>5844</v>
      </c>
      <c r="B2180" s="16" t="s">
        <v>395</v>
      </c>
      <c r="C2180" s="16" t="s">
        <v>68</v>
      </c>
      <c r="D2180" s="16" t="s">
        <v>7085</v>
      </c>
      <c r="E2180" s="18">
        <v>44221</v>
      </c>
      <c r="F2180" s="16" t="s">
        <v>7087</v>
      </c>
      <c r="G2180" s="19">
        <v>11418000</v>
      </c>
      <c r="H2180" s="19">
        <v>11418000</v>
      </c>
      <c r="I2180" s="19">
        <v>11418000</v>
      </c>
      <c r="J2180" s="19">
        <v>0</v>
      </c>
      <c r="K2180" s="19">
        <v>0</v>
      </c>
      <c r="L2180" s="19">
        <v>0</v>
      </c>
      <c r="M2180" s="19">
        <v>0</v>
      </c>
      <c r="N2180" s="19">
        <v>0</v>
      </c>
      <c r="O2180" s="19">
        <v>0</v>
      </c>
      <c r="P2180" s="66" t="s">
        <v>10500</v>
      </c>
    </row>
    <row r="2181" spans="1:16">
      <c r="A2181" s="98">
        <v>5845</v>
      </c>
      <c r="B2181" s="16" t="s">
        <v>395</v>
      </c>
      <c r="C2181" s="16" t="s">
        <v>68</v>
      </c>
      <c r="D2181" s="16" t="s">
        <v>7088</v>
      </c>
      <c r="E2181" s="18">
        <v>44142</v>
      </c>
      <c r="F2181" s="16" t="s">
        <v>5404</v>
      </c>
      <c r="G2181" s="19">
        <v>8058000</v>
      </c>
      <c r="H2181" s="19">
        <v>8058000</v>
      </c>
      <c r="I2181" s="19">
        <v>8058000</v>
      </c>
      <c r="J2181" s="19">
        <v>0</v>
      </c>
      <c r="K2181" s="19">
        <v>0</v>
      </c>
      <c r="L2181" s="19">
        <v>0</v>
      </c>
      <c r="M2181" s="19">
        <v>0</v>
      </c>
      <c r="N2181" s="19">
        <v>0</v>
      </c>
      <c r="O2181" s="19">
        <v>0</v>
      </c>
      <c r="P2181" s="66" t="s">
        <v>10500</v>
      </c>
    </row>
    <row r="2182" spans="1:16">
      <c r="A2182" s="98">
        <v>5846</v>
      </c>
      <c r="B2182" s="16" t="s">
        <v>395</v>
      </c>
      <c r="C2182" s="16" t="s">
        <v>68</v>
      </c>
      <c r="D2182" s="16" t="s">
        <v>7090</v>
      </c>
      <c r="E2182" s="18">
        <v>44142</v>
      </c>
      <c r="F2182" s="16" t="s">
        <v>2062</v>
      </c>
      <c r="G2182" s="19">
        <v>8022000</v>
      </c>
      <c r="H2182" s="19">
        <v>8022000</v>
      </c>
      <c r="I2182" s="19">
        <v>8022000</v>
      </c>
      <c r="J2182" s="19">
        <v>0</v>
      </c>
      <c r="K2182" s="19">
        <v>0</v>
      </c>
      <c r="L2182" s="19">
        <v>0</v>
      </c>
      <c r="M2182" s="19">
        <v>0</v>
      </c>
      <c r="N2182" s="19">
        <v>0</v>
      </c>
      <c r="O2182" s="19">
        <v>0</v>
      </c>
      <c r="P2182" s="66" t="s">
        <v>10500</v>
      </c>
    </row>
    <row r="2183" spans="1:16">
      <c r="A2183" s="98">
        <v>5847</v>
      </c>
      <c r="B2183" s="16" t="s">
        <v>395</v>
      </c>
      <c r="C2183" s="16" t="s">
        <v>68</v>
      </c>
      <c r="D2183" s="16" t="s">
        <v>7092</v>
      </c>
      <c r="E2183" s="18">
        <v>44285</v>
      </c>
      <c r="F2183" s="16" t="s">
        <v>6814</v>
      </c>
      <c r="G2183" s="19">
        <v>204141225</v>
      </c>
      <c r="H2183" s="19">
        <v>204141225</v>
      </c>
      <c r="I2183" s="19">
        <v>204141225</v>
      </c>
      <c r="J2183" s="19">
        <v>0</v>
      </c>
      <c r="K2183" s="19">
        <v>0</v>
      </c>
      <c r="L2183" s="19">
        <v>0</v>
      </c>
      <c r="M2183" s="19">
        <v>0</v>
      </c>
      <c r="N2183" s="19">
        <v>0</v>
      </c>
      <c r="O2183" s="19">
        <v>0</v>
      </c>
      <c r="P2183" s="66" t="s">
        <v>10500</v>
      </c>
    </row>
    <row r="2184" spans="1:16">
      <c r="A2184" s="98">
        <v>5848</v>
      </c>
      <c r="B2184" s="16" t="s">
        <v>395</v>
      </c>
      <c r="C2184" s="16" t="s">
        <v>68</v>
      </c>
      <c r="D2184" s="16" t="s">
        <v>7094</v>
      </c>
      <c r="E2184" s="18">
        <v>45535</v>
      </c>
      <c r="F2184" s="16" t="s">
        <v>1399</v>
      </c>
      <c r="G2184" s="19">
        <v>12161500</v>
      </c>
      <c r="H2184" s="19">
        <v>12161500</v>
      </c>
      <c r="I2184" s="19">
        <v>12161500</v>
      </c>
      <c r="J2184" s="19">
        <v>0</v>
      </c>
      <c r="K2184" s="19">
        <v>0</v>
      </c>
      <c r="L2184" s="19">
        <v>0</v>
      </c>
      <c r="M2184" s="19">
        <v>0</v>
      </c>
      <c r="N2184" s="19">
        <v>0</v>
      </c>
      <c r="O2184" s="19">
        <v>0</v>
      </c>
      <c r="P2184" s="66" t="s">
        <v>10500</v>
      </c>
    </row>
    <row r="2185" spans="1:16">
      <c r="A2185" s="98">
        <v>6524</v>
      </c>
      <c r="B2185" s="16" t="s">
        <v>130</v>
      </c>
      <c r="C2185" s="16" t="s">
        <v>134</v>
      </c>
      <c r="D2185" s="16" t="s">
        <v>7098</v>
      </c>
      <c r="E2185" s="18">
        <v>45842</v>
      </c>
      <c r="F2185" s="16" t="s">
        <v>3169</v>
      </c>
      <c r="G2185" s="19">
        <v>8888832</v>
      </c>
      <c r="H2185" s="19">
        <v>1777766</v>
      </c>
      <c r="I2185" s="19">
        <v>1777766</v>
      </c>
      <c r="J2185" s="19">
        <v>0</v>
      </c>
      <c r="K2185" s="19">
        <v>0</v>
      </c>
      <c r="L2185" s="19">
        <v>0</v>
      </c>
      <c r="M2185" s="19">
        <v>0</v>
      </c>
      <c r="N2185" s="19">
        <v>0</v>
      </c>
      <c r="O2185" s="19">
        <v>0</v>
      </c>
      <c r="P2185" s="66" t="s">
        <v>10500</v>
      </c>
    </row>
    <row r="2186" spans="1:16">
      <c r="A2186" s="98">
        <v>6525</v>
      </c>
      <c r="B2186" s="16" t="s">
        <v>130</v>
      </c>
      <c r="C2186" s="16" t="s">
        <v>134</v>
      </c>
      <c r="D2186" s="16" t="s">
        <v>7100</v>
      </c>
      <c r="E2186" s="18">
        <v>45926</v>
      </c>
      <c r="F2186" s="16" t="s">
        <v>2086</v>
      </c>
      <c r="G2186" s="19">
        <v>8711424</v>
      </c>
      <c r="H2186" s="19">
        <v>1742287</v>
      </c>
      <c r="I2186" s="19">
        <v>1742287</v>
      </c>
      <c r="J2186" s="19">
        <v>0</v>
      </c>
      <c r="K2186" s="19">
        <v>0</v>
      </c>
      <c r="L2186" s="19">
        <v>0</v>
      </c>
      <c r="M2186" s="19">
        <v>0</v>
      </c>
      <c r="N2186" s="19">
        <v>0</v>
      </c>
      <c r="O2186" s="19">
        <v>0</v>
      </c>
      <c r="P2186" s="66" t="s">
        <v>10500</v>
      </c>
    </row>
    <row r="2187" spans="1:16">
      <c r="A2187" s="98">
        <v>6526</v>
      </c>
      <c r="B2187" s="16" t="s">
        <v>130</v>
      </c>
      <c r="C2187" s="16" t="s">
        <v>134</v>
      </c>
      <c r="D2187" s="16" t="s">
        <v>7102</v>
      </c>
      <c r="E2187" s="18">
        <v>46051</v>
      </c>
      <c r="F2187" s="16" t="s">
        <v>2412</v>
      </c>
      <c r="G2187" s="19">
        <v>9067392</v>
      </c>
      <c r="H2187" s="19">
        <v>2720217</v>
      </c>
      <c r="I2187" s="19">
        <v>2720217</v>
      </c>
      <c r="J2187" s="19">
        <v>0</v>
      </c>
      <c r="K2187" s="19">
        <v>0</v>
      </c>
      <c r="L2187" s="19">
        <v>0</v>
      </c>
      <c r="M2187" s="19">
        <v>0</v>
      </c>
      <c r="N2187" s="19">
        <v>0</v>
      </c>
      <c r="O2187" s="19">
        <v>0</v>
      </c>
      <c r="P2187" s="66" t="s">
        <v>10500</v>
      </c>
    </row>
    <row r="2188" spans="1:16">
      <c r="A2188" s="98">
        <v>6527</v>
      </c>
      <c r="B2188" s="16" t="s">
        <v>130</v>
      </c>
      <c r="C2188" s="16" t="s">
        <v>134</v>
      </c>
      <c r="D2188" s="16" t="s">
        <v>7104</v>
      </c>
      <c r="E2188" s="18">
        <v>45565</v>
      </c>
      <c r="F2188" s="16" t="s">
        <v>6116</v>
      </c>
      <c r="G2188" s="19">
        <v>9072000</v>
      </c>
      <c r="H2188" s="19">
        <v>2721600</v>
      </c>
      <c r="I2188" s="19">
        <v>2721600</v>
      </c>
      <c r="J2188" s="19">
        <v>0</v>
      </c>
      <c r="K2188" s="19">
        <v>0</v>
      </c>
      <c r="L2188" s="19">
        <v>0</v>
      </c>
      <c r="M2188" s="19">
        <v>0</v>
      </c>
      <c r="N2188" s="19">
        <v>0</v>
      </c>
      <c r="O2188" s="19">
        <v>0</v>
      </c>
      <c r="P2188" s="66" t="s">
        <v>10500</v>
      </c>
    </row>
    <row r="2189" spans="1:16">
      <c r="A2189" s="98">
        <v>6528</v>
      </c>
      <c r="B2189" s="16" t="s">
        <v>130</v>
      </c>
      <c r="C2189" s="16" t="s">
        <v>134</v>
      </c>
      <c r="D2189" s="16" t="s">
        <v>7106</v>
      </c>
      <c r="E2189" s="18">
        <v>45675</v>
      </c>
      <c r="F2189" s="16" t="s">
        <v>5437</v>
      </c>
      <c r="G2189" s="19">
        <v>12806550</v>
      </c>
      <c r="H2189" s="19">
        <v>3841965</v>
      </c>
      <c r="I2189" s="19">
        <v>3841965</v>
      </c>
      <c r="J2189" s="19">
        <v>0</v>
      </c>
      <c r="K2189" s="19">
        <v>0</v>
      </c>
      <c r="L2189" s="19">
        <v>0</v>
      </c>
      <c r="M2189" s="19">
        <v>0</v>
      </c>
      <c r="N2189" s="19">
        <v>0</v>
      </c>
      <c r="O2189" s="19">
        <v>0</v>
      </c>
      <c r="P2189" s="66" t="s">
        <v>10500</v>
      </c>
    </row>
    <row r="2190" spans="1:16">
      <c r="A2190" s="98">
        <v>6529</v>
      </c>
      <c r="B2190" s="16" t="s">
        <v>130</v>
      </c>
      <c r="C2190" s="16" t="s">
        <v>134</v>
      </c>
      <c r="D2190" s="16" t="s">
        <v>7108</v>
      </c>
      <c r="E2190" s="18">
        <v>45954</v>
      </c>
      <c r="F2190" s="16" t="s">
        <v>7110</v>
      </c>
      <c r="G2190" s="19">
        <v>8978688</v>
      </c>
      <c r="H2190" s="19">
        <v>2693607</v>
      </c>
      <c r="I2190" s="19">
        <v>2693607</v>
      </c>
      <c r="J2190" s="19">
        <v>0</v>
      </c>
      <c r="K2190" s="19">
        <v>0</v>
      </c>
      <c r="L2190" s="19">
        <v>0</v>
      </c>
      <c r="M2190" s="19">
        <v>0</v>
      </c>
      <c r="N2190" s="19">
        <v>0</v>
      </c>
      <c r="O2190" s="19">
        <v>0</v>
      </c>
      <c r="P2190" s="66" t="s">
        <v>10500</v>
      </c>
    </row>
    <row r="2191" spans="1:16">
      <c r="A2191" s="98">
        <v>6530</v>
      </c>
      <c r="B2191" s="16" t="s">
        <v>130</v>
      </c>
      <c r="C2191" s="16" t="s">
        <v>134</v>
      </c>
      <c r="D2191" s="16" t="s">
        <v>7111</v>
      </c>
      <c r="E2191" s="18">
        <v>45747</v>
      </c>
      <c r="F2191" s="16" t="s">
        <v>3292</v>
      </c>
      <c r="G2191" s="19">
        <v>8355456</v>
      </c>
      <c r="H2191" s="19">
        <v>2506637</v>
      </c>
      <c r="I2191" s="19">
        <v>2506637</v>
      </c>
      <c r="J2191" s="19">
        <v>0</v>
      </c>
      <c r="K2191" s="19">
        <v>0</v>
      </c>
      <c r="L2191" s="19">
        <v>0</v>
      </c>
      <c r="M2191" s="19">
        <v>0</v>
      </c>
      <c r="N2191" s="19">
        <v>0</v>
      </c>
      <c r="O2191" s="19">
        <v>0</v>
      </c>
      <c r="P2191" s="66" t="s">
        <v>10500</v>
      </c>
    </row>
    <row r="2192" spans="1:16">
      <c r="A2192" s="98">
        <v>6531</v>
      </c>
      <c r="B2192" s="16" t="s">
        <v>130</v>
      </c>
      <c r="C2192" s="16" t="s">
        <v>134</v>
      </c>
      <c r="D2192" s="16" t="s">
        <v>2129</v>
      </c>
      <c r="E2192" s="18">
        <v>46098</v>
      </c>
      <c r="F2192" s="16" t="s">
        <v>1850</v>
      </c>
      <c r="G2192" s="19">
        <v>9043200</v>
      </c>
      <c r="H2192" s="19">
        <v>2712960</v>
      </c>
      <c r="I2192" s="19">
        <v>2712960</v>
      </c>
      <c r="J2192" s="19">
        <v>0</v>
      </c>
      <c r="K2192" s="19">
        <v>0</v>
      </c>
      <c r="L2192" s="19">
        <v>0</v>
      </c>
      <c r="M2192" s="19">
        <v>0</v>
      </c>
      <c r="N2192" s="19">
        <v>0</v>
      </c>
      <c r="O2192" s="19">
        <v>0</v>
      </c>
      <c r="P2192" s="66" t="s">
        <v>10500</v>
      </c>
    </row>
    <row r="2193" spans="1:16">
      <c r="A2193" s="98">
        <v>6532</v>
      </c>
      <c r="B2193" s="16" t="s">
        <v>130</v>
      </c>
      <c r="C2193" s="16" t="s">
        <v>134</v>
      </c>
      <c r="D2193" s="16" t="s">
        <v>7113</v>
      </c>
      <c r="E2193" s="18">
        <v>45861</v>
      </c>
      <c r="F2193" s="16" t="s">
        <v>7115</v>
      </c>
      <c r="G2193" s="19">
        <v>8710272</v>
      </c>
      <c r="H2193" s="19">
        <v>2613081</v>
      </c>
      <c r="I2193" s="19">
        <v>2613081</v>
      </c>
      <c r="J2193" s="19">
        <v>0</v>
      </c>
      <c r="K2193" s="19">
        <v>0</v>
      </c>
      <c r="L2193" s="19">
        <v>0</v>
      </c>
      <c r="M2193" s="19">
        <v>0</v>
      </c>
      <c r="N2193" s="19">
        <v>0</v>
      </c>
      <c r="O2193" s="19">
        <v>0</v>
      </c>
      <c r="P2193" s="66" t="s">
        <v>10500</v>
      </c>
    </row>
    <row r="2194" spans="1:16">
      <c r="A2194" s="98">
        <v>6533</v>
      </c>
      <c r="B2194" s="16" t="s">
        <v>130</v>
      </c>
      <c r="C2194" s="16" t="s">
        <v>134</v>
      </c>
      <c r="D2194" s="16" t="s">
        <v>7116</v>
      </c>
      <c r="E2194" s="18">
        <v>46022</v>
      </c>
      <c r="F2194" s="16" t="s">
        <v>1404</v>
      </c>
      <c r="G2194" s="19">
        <v>8939520</v>
      </c>
      <c r="H2194" s="19">
        <v>2681856</v>
      </c>
      <c r="I2194" s="19">
        <v>2681856</v>
      </c>
      <c r="J2194" s="19">
        <v>0</v>
      </c>
      <c r="K2194" s="19">
        <v>0</v>
      </c>
      <c r="L2194" s="19">
        <v>0</v>
      </c>
      <c r="M2194" s="19">
        <v>0</v>
      </c>
      <c r="N2194" s="19">
        <v>0</v>
      </c>
      <c r="O2194" s="19">
        <v>0</v>
      </c>
      <c r="P2194" s="66" t="s">
        <v>10500</v>
      </c>
    </row>
    <row r="2195" spans="1:16">
      <c r="A2195" s="98">
        <v>6534</v>
      </c>
      <c r="B2195" s="16" t="s">
        <v>130</v>
      </c>
      <c r="C2195" s="16" t="s">
        <v>134</v>
      </c>
      <c r="D2195" s="16" t="s">
        <v>7118</v>
      </c>
      <c r="E2195" s="18">
        <v>45857</v>
      </c>
      <c r="F2195" s="16" t="s">
        <v>4927</v>
      </c>
      <c r="G2195" s="19">
        <v>8755200</v>
      </c>
      <c r="H2195" s="19">
        <v>2626560</v>
      </c>
      <c r="I2195" s="19">
        <v>2626560</v>
      </c>
      <c r="J2195" s="19">
        <v>0</v>
      </c>
      <c r="K2195" s="19">
        <v>0</v>
      </c>
      <c r="L2195" s="19">
        <v>0</v>
      </c>
      <c r="M2195" s="19">
        <v>0</v>
      </c>
      <c r="N2195" s="19">
        <v>0</v>
      </c>
      <c r="O2195" s="19">
        <v>0</v>
      </c>
      <c r="P2195" s="66" t="s">
        <v>10500</v>
      </c>
    </row>
    <row r="2196" spans="1:16">
      <c r="A2196" s="98">
        <v>6535</v>
      </c>
      <c r="B2196" s="16" t="s">
        <v>130</v>
      </c>
      <c r="C2196" s="16" t="s">
        <v>133</v>
      </c>
      <c r="D2196" s="16" t="s">
        <v>2043</v>
      </c>
      <c r="E2196" s="18">
        <v>46081</v>
      </c>
      <c r="F2196" s="16" t="s">
        <v>1495</v>
      </c>
      <c r="G2196" s="19">
        <v>9067392</v>
      </c>
      <c r="H2196" s="19">
        <v>2720217</v>
      </c>
      <c r="I2196" s="19">
        <v>2720217</v>
      </c>
      <c r="J2196" s="19">
        <v>0</v>
      </c>
      <c r="K2196" s="19">
        <v>0</v>
      </c>
      <c r="L2196" s="19">
        <v>0</v>
      </c>
      <c r="M2196" s="19">
        <v>0</v>
      </c>
      <c r="N2196" s="19">
        <v>0</v>
      </c>
      <c r="O2196" s="19">
        <v>0</v>
      </c>
      <c r="P2196" s="66" t="s">
        <v>10500</v>
      </c>
    </row>
    <row r="2197" spans="1:16">
      <c r="A2197" s="98">
        <v>6536</v>
      </c>
      <c r="B2197" s="16" t="s">
        <v>130</v>
      </c>
      <c r="C2197" s="16" t="s">
        <v>133</v>
      </c>
      <c r="D2197" s="16" t="s">
        <v>7120</v>
      </c>
      <c r="E2197" s="18">
        <v>46022</v>
      </c>
      <c r="F2197" s="16" t="s">
        <v>1880</v>
      </c>
      <c r="G2197" s="19">
        <v>13710744</v>
      </c>
      <c r="H2197" s="19">
        <v>4113223</v>
      </c>
      <c r="I2197" s="19">
        <v>4113223</v>
      </c>
      <c r="J2197" s="19">
        <v>0</v>
      </c>
      <c r="K2197" s="19">
        <v>0</v>
      </c>
      <c r="L2197" s="19">
        <v>0</v>
      </c>
      <c r="M2197" s="19">
        <v>0</v>
      </c>
      <c r="N2197" s="19">
        <v>0</v>
      </c>
      <c r="O2197" s="19">
        <v>0</v>
      </c>
      <c r="P2197" s="66" t="s">
        <v>10500</v>
      </c>
    </row>
    <row r="2198" spans="1:16">
      <c r="A2198" s="98">
        <v>6537</v>
      </c>
      <c r="B2198" s="16" t="s">
        <v>130</v>
      </c>
      <c r="C2198" s="16" t="s">
        <v>133</v>
      </c>
      <c r="D2198" s="16" t="s">
        <v>7122</v>
      </c>
      <c r="E2198" s="18">
        <v>46022</v>
      </c>
      <c r="F2198" s="16" t="s">
        <v>1880</v>
      </c>
      <c r="G2198" s="19">
        <v>13710744</v>
      </c>
      <c r="H2198" s="19">
        <v>4113223</v>
      </c>
      <c r="I2198" s="19">
        <v>4113223</v>
      </c>
      <c r="J2198" s="19">
        <v>0</v>
      </c>
      <c r="K2198" s="19">
        <v>0</v>
      </c>
      <c r="L2198" s="19">
        <v>0</v>
      </c>
      <c r="M2198" s="19">
        <v>0</v>
      </c>
      <c r="N2198" s="19">
        <v>0</v>
      </c>
      <c r="O2198" s="19">
        <v>0</v>
      </c>
      <c r="P2198" s="66" t="s">
        <v>10500</v>
      </c>
    </row>
    <row r="2199" spans="1:16">
      <c r="A2199" s="98">
        <v>6538</v>
      </c>
      <c r="B2199" s="16" t="s">
        <v>130</v>
      </c>
      <c r="C2199" s="16" t="s">
        <v>133</v>
      </c>
      <c r="D2199" s="16" t="s">
        <v>7124</v>
      </c>
      <c r="E2199" s="18">
        <v>45955</v>
      </c>
      <c r="F2199" s="16" t="s">
        <v>7110</v>
      </c>
      <c r="G2199" s="19">
        <v>13666050</v>
      </c>
      <c r="H2199" s="19">
        <v>4099815</v>
      </c>
      <c r="I2199" s="19">
        <v>4099815</v>
      </c>
      <c r="J2199" s="19">
        <v>0</v>
      </c>
      <c r="K2199" s="19">
        <v>0</v>
      </c>
      <c r="L2199" s="19">
        <v>0</v>
      </c>
      <c r="M2199" s="19">
        <v>0</v>
      </c>
      <c r="N2199" s="19">
        <v>0</v>
      </c>
      <c r="O2199" s="19">
        <v>0</v>
      </c>
      <c r="P2199" s="66" t="s">
        <v>10500</v>
      </c>
    </row>
    <row r="2200" spans="1:16">
      <c r="A2200" s="98">
        <v>6539</v>
      </c>
      <c r="B2200" s="16" t="s">
        <v>130</v>
      </c>
      <c r="C2200" s="16" t="s">
        <v>133</v>
      </c>
      <c r="D2200" s="16" t="s">
        <v>7126</v>
      </c>
      <c r="E2200" s="18">
        <v>45657</v>
      </c>
      <c r="F2200" s="16" t="s">
        <v>5441</v>
      </c>
      <c r="G2200" s="19">
        <v>8534016</v>
      </c>
      <c r="H2200" s="19">
        <v>2560205</v>
      </c>
      <c r="I2200" s="19">
        <v>2560205</v>
      </c>
      <c r="J2200" s="19">
        <v>0</v>
      </c>
      <c r="K2200" s="19">
        <v>0</v>
      </c>
      <c r="L2200" s="19">
        <v>0</v>
      </c>
      <c r="M2200" s="19">
        <v>0</v>
      </c>
      <c r="N2200" s="19">
        <v>0</v>
      </c>
      <c r="O2200" s="19">
        <v>0</v>
      </c>
      <c r="P2200" s="66" t="s">
        <v>10500</v>
      </c>
    </row>
    <row r="2201" spans="1:16">
      <c r="A2201" s="98">
        <v>6540</v>
      </c>
      <c r="B2201" s="16" t="s">
        <v>130</v>
      </c>
      <c r="C2201" s="16" t="s">
        <v>133</v>
      </c>
      <c r="D2201" s="16" t="s">
        <v>7128</v>
      </c>
      <c r="E2201" s="18">
        <v>46051</v>
      </c>
      <c r="F2201" s="16" t="s">
        <v>2852</v>
      </c>
      <c r="G2201" s="19">
        <v>9245536</v>
      </c>
      <c r="H2201" s="19">
        <v>2773661</v>
      </c>
      <c r="I2201" s="19">
        <v>2773661</v>
      </c>
      <c r="J2201" s="19">
        <v>0</v>
      </c>
      <c r="K2201" s="19">
        <v>0</v>
      </c>
      <c r="L2201" s="19">
        <v>0</v>
      </c>
      <c r="M2201" s="19">
        <v>0</v>
      </c>
      <c r="N2201" s="19">
        <v>0</v>
      </c>
      <c r="O2201" s="19">
        <v>0</v>
      </c>
      <c r="P2201" s="66" t="s">
        <v>10500</v>
      </c>
    </row>
    <row r="2202" spans="1:16">
      <c r="A2202" s="98">
        <v>6541</v>
      </c>
      <c r="B2202" s="16" t="s">
        <v>130</v>
      </c>
      <c r="C2202" s="16" t="s">
        <v>24</v>
      </c>
      <c r="D2202" s="16" t="s">
        <v>7130</v>
      </c>
      <c r="E2202" s="18">
        <v>44942</v>
      </c>
      <c r="F2202" s="16" t="s">
        <v>2756</v>
      </c>
      <c r="G2202" s="19">
        <v>7719513</v>
      </c>
      <c r="H2202" s="19">
        <v>6947563</v>
      </c>
      <c r="I2202" s="19">
        <v>6947563</v>
      </c>
      <c r="J2202" s="19">
        <v>0</v>
      </c>
      <c r="K2202" s="19">
        <v>0</v>
      </c>
      <c r="L2202" s="19">
        <v>0</v>
      </c>
      <c r="M2202" s="19">
        <v>0</v>
      </c>
      <c r="N2202" s="19">
        <v>0</v>
      </c>
      <c r="O2202" s="19">
        <v>0</v>
      </c>
      <c r="P2202" s="66" t="s">
        <v>10500</v>
      </c>
    </row>
    <row r="2203" spans="1:16">
      <c r="A2203" s="98">
        <v>6542</v>
      </c>
      <c r="B2203" s="16" t="s">
        <v>130</v>
      </c>
      <c r="C2203" s="16" t="s">
        <v>24</v>
      </c>
      <c r="D2203" s="16" t="s">
        <v>7132</v>
      </c>
      <c r="E2203" s="18">
        <v>45016</v>
      </c>
      <c r="F2203" s="16" t="s">
        <v>5395</v>
      </c>
      <c r="G2203" s="19">
        <v>11436030</v>
      </c>
      <c r="H2203" s="19">
        <v>10292431</v>
      </c>
      <c r="I2203" s="19">
        <v>10292431</v>
      </c>
      <c r="J2203" s="19">
        <v>0</v>
      </c>
      <c r="K2203" s="19">
        <v>0</v>
      </c>
      <c r="L2203" s="19">
        <v>0</v>
      </c>
      <c r="M2203" s="19">
        <v>0</v>
      </c>
      <c r="N2203" s="19">
        <v>0</v>
      </c>
      <c r="O2203" s="19">
        <v>0</v>
      </c>
      <c r="P2203" s="66" t="s">
        <v>10500</v>
      </c>
    </row>
    <row r="2204" spans="1:16">
      <c r="A2204" s="98">
        <v>6543</v>
      </c>
      <c r="B2204" s="16" t="s">
        <v>130</v>
      </c>
      <c r="C2204" s="16" t="s">
        <v>24</v>
      </c>
      <c r="D2204" s="16" t="s">
        <v>7136</v>
      </c>
      <c r="E2204" s="18">
        <v>45157</v>
      </c>
      <c r="F2204" s="16" t="s">
        <v>3573</v>
      </c>
      <c r="G2204" s="19">
        <v>7741800</v>
      </c>
      <c r="H2204" s="19">
        <v>6580530</v>
      </c>
      <c r="I2204" s="19">
        <v>6580530</v>
      </c>
      <c r="J2204" s="19">
        <v>0</v>
      </c>
      <c r="K2204" s="19">
        <v>0</v>
      </c>
      <c r="L2204" s="19">
        <v>0</v>
      </c>
      <c r="M2204" s="19">
        <v>0</v>
      </c>
      <c r="N2204" s="19">
        <v>0</v>
      </c>
      <c r="O2204" s="19">
        <v>0</v>
      </c>
      <c r="P2204" s="66" t="s">
        <v>10500</v>
      </c>
    </row>
    <row r="2205" spans="1:16">
      <c r="A2205" s="98">
        <v>6544</v>
      </c>
      <c r="B2205" s="16" t="s">
        <v>130</v>
      </c>
      <c r="C2205" s="16" t="s">
        <v>24</v>
      </c>
      <c r="D2205" s="16" t="s">
        <v>7138</v>
      </c>
      <c r="E2205" s="18">
        <v>44918</v>
      </c>
      <c r="F2205" s="16" t="s">
        <v>5159</v>
      </c>
      <c r="G2205" s="19">
        <v>7859100</v>
      </c>
      <c r="H2205" s="19">
        <v>7073190</v>
      </c>
      <c r="I2205" s="19">
        <v>7073190</v>
      </c>
      <c r="J2205" s="19">
        <v>0</v>
      </c>
      <c r="K2205" s="19">
        <v>0</v>
      </c>
      <c r="L2205" s="19">
        <v>0</v>
      </c>
      <c r="M2205" s="19">
        <v>0</v>
      </c>
      <c r="N2205" s="19">
        <v>0</v>
      </c>
      <c r="O2205" s="19">
        <v>0</v>
      </c>
      <c r="P2205" s="66" t="s">
        <v>10500</v>
      </c>
    </row>
    <row r="2206" spans="1:16">
      <c r="A2206" s="98">
        <v>6545</v>
      </c>
      <c r="B2206" s="16" t="s">
        <v>130</v>
      </c>
      <c r="C2206" s="16" t="s">
        <v>24</v>
      </c>
      <c r="D2206" s="16" t="s">
        <v>3057</v>
      </c>
      <c r="E2206" s="18">
        <v>44926</v>
      </c>
      <c r="F2206" s="16" t="s">
        <v>3059</v>
      </c>
      <c r="G2206" s="19">
        <v>11614320</v>
      </c>
      <c r="H2206" s="19">
        <v>10452890</v>
      </c>
      <c r="I2206" s="19">
        <v>10452890</v>
      </c>
      <c r="J2206" s="19">
        <v>0</v>
      </c>
      <c r="K2206" s="19">
        <v>0</v>
      </c>
      <c r="L2206" s="19">
        <v>0</v>
      </c>
      <c r="M2206" s="19">
        <v>0</v>
      </c>
      <c r="N2206" s="19">
        <v>0</v>
      </c>
      <c r="O2206" s="19">
        <v>0</v>
      </c>
      <c r="P2206" s="66" t="s">
        <v>10500</v>
      </c>
    </row>
    <row r="2207" spans="1:16">
      <c r="A2207" s="98">
        <v>6546</v>
      </c>
      <c r="B2207" s="16" t="s">
        <v>130</v>
      </c>
      <c r="C2207" s="16" t="s">
        <v>24</v>
      </c>
      <c r="D2207" s="16" t="s">
        <v>7142</v>
      </c>
      <c r="E2207" s="18">
        <v>45161</v>
      </c>
      <c r="F2207" s="16" t="s">
        <v>2528</v>
      </c>
      <c r="G2207" s="19">
        <v>11393580</v>
      </c>
      <c r="H2207" s="19">
        <v>9684541</v>
      </c>
      <c r="I2207" s="19">
        <v>9684541</v>
      </c>
      <c r="J2207" s="19">
        <v>0</v>
      </c>
      <c r="K2207" s="19">
        <v>0</v>
      </c>
      <c r="L2207" s="19">
        <v>0</v>
      </c>
      <c r="M2207" s="19">
        <v>0</v>
      </c>
      <c r="N2207" s="19">
        <v>0</v>
      </c>
      <c r="O2207" s="19">
        <v>0</v>
      </c>
      <c r="P2207" s="66" t="s">
        <v>10500</v>
      </c>
    </row>
    <row r="2208" spans="1:16">
      <c r="A2208" s="98">
        <v>6547</v>
      </c>
      <c r="B2208" s="16" t="s">
        <v>130</v>
      </c>
      <c r="C2208" s="16" t="s">
        <v>24</v>
      </c>
      <c r="D2208" s="16" t="s">
        <v>7144</v>
      </c>
      <c r="E2208" s="18">
        <v>44926</v>
      </c>
      <c r="F2208" s="16" t="s">
        <v>3828</v>
      </c>
      <c r="G2208" s="19">
        <v>7859100</v>
      </c>
      <c r="H2208" s="19">
        <v>7073190</v>
      </c>
      <c r="I2208" s="19">
        <v>7073190</v>
      </c>
      <c r="J2208" s="19">
        <v>0</v>
      </c>
      <c r="K2208" s="19">
        <v>0</v>
      </c>
      <c r="L2208" s="19">
        <v>0</v>
      </c>
      <c r="M2208" s="19">
        <v>0</v>
      </c>
      <c r="N2208" s="19">
        <v>0</v>
      </c>
      <c r="O2208" s="19">
        <v>0</v>
      </c>
      <c r="P2208" s="66" t="s">
        <v>10500</v>
      </c>
    </row>
    <row r="2209" spans="1:16">
      <c r="A2209" s="98">
        <v>6548</v>
      </c>
      <c r="B2209" s="16" t="s">
        <v>130</v>
      </c>
      <c r="C2209" s="16" t="s">
        <v>24</v>
      </c>
      <c r="D2209" s="16" t="s">
        <v>3134</v>
      </c>
      <c r="E2209" s="18">
        <v>45012</v>
      </c>
      <c r="F2209" s="16" t="s">
        <v>3136</v>
      </c>
      <c r="G2209" s="19">
        <v>11334150</v>
      </c>
      <c r="H2209" s="19">
        <v>10200741</v>
      </c>
      <c r="I2209" s="19">
        <v>10200741</v>
      </c>
      <c r="J2209" s="19">
        <v>0</v>
      </c>
      <c r="K2209" s="19">
        <v>0</v>
      </c>
      <c r="L2209" s="19">
        <v>0</v>
      </c>
      <c r="M2209" s="19">
        <v>0</v>
      </c>
      <c r="N2209" s="19">
        <v>0</v>
      </c>
      <c r="O2209" s="19">
        <v>0</v>
      </c>
      <c r="P2209" s="66" t="s">
        <v>10500</v>
      </c>
    </row>
    <row r="2210" spans="1:16">
      <c r="A2210" s="98">
        <v>6549</v>
      </c>
      <c r="B2210" s="16" t="s">
        <v>130</v>
      </c>
      <c r="C2210" s="16" t="s">
        <v>24</v>
      </c>
      <c r="D2210" s="16" t="s">
        <v>7146</v>
      </c>
      <c r="E2210" s="18">
        <v>45306</v>
      </c>
      <c r="F2210" s="16" t="s">
        <v>5169</v>
      </c>
      <c r="G2210" s="19">
        <v>12016746</v>
      </c>
      <c r="H2210" s="19">
        <v>10214231</v>
      </c>
      <c r="I2210" s="19">
        <v>10214231</v>
      </c>
      <c r="J2210" s="19">
        <v>0</v>
      </c>
      <c r="K2210" s="19">
        <v>0</v>
      </c>
      <c r="L2210" s="19">
        <v>0</v>
      </c>
      <c r="M2210" s="19">
        <v>0</v>
      </c>
      <c r="N2210" s="19">
        <v>0</v>
      </c>
      <c r="O2210" s="19">
        <v>0</v>
      </c>
      <c r="P2210" s="66" t="s">
        <v>10500</v>
      </c>
    </row>
    <row r="2211" spans="1:16">
      <c r="A2211" s="98">
        <v>6550</v>
      </c>
      <c r="B2211" s="16" t="s">
        <v>130</v>
      </c>
      <c r="C2211" s="16" t="s">
        <v>24</v>
      </c>
      <c r="D2211" s="16" t="s">
        <v>3806</v>
      </c>
      <c r="E2211" s="18">
        <v>44925</v>
      </c>
      <c r="F2211" s="16" t="s">
        <v>2917</v>
      </c>
      <c r="G2211" s="19">
        <v>7731243</v>
      </c>
      <c r="H2211" s="19">
        <v>6958119</v>
      </c>
      <c r="I2211" s="19">
        <v>6958119</v>
      </c>
      <c r="J2211" s="19">
        <v>0</v>
      </c>
      <c r="K2211" s="19">
        <v>0</v>
      </c>
      <c r="L2211" s="19">
        <v>0</v>
      </c>
      <c r="M2211" s="19">
        <v>0</v>
      </c>
      <c r="N2211" s="19">
        <v>0</v>
      </c>
      <c r="O2211" s="19">
        <v>0</v>
      </c>
      <c r="P2211" s="66" t="s">
        <v>10500</v>
      </c>
    </row>
    <row r="2212" spans="1:16">
      <c r="A2212" s="98">
        <v>6551</v>
      </c>
      <c r="B2212" s="16" t="s">
        <v>130</v>
      </c>
      <c r="C2212" s="16" t="s">
        <v>24</v>
      </c>
      <c r="D2212" s="16" t="s">
        <v>7148</v>
      </c>
      <c r="E2212" s="18">
        <v>45279</v>
      </c>
      <c r="F2212" s="16" t="s">
        <v>1530</v>
      </c>
      <c r="G2212" s="19">
        <v>12016746</v>
      </c>
      <c r="H2212" s="19">
        <v>10815068</v>
      </c>
      <c r="I2212" s="19">
        <v>10815068</v>
      </c>
      <c r="J2212" s="19">
        <v>0</v>
      </c>
      <c r="K2212" s="19">
        <v>0</v>
      </c>
      <c r="L2212" s="19">
        <v>0</v>
      </c>
      <c r="M2212" s="19">
        <v>0</v>
      </c>
      <c r="N2212" s="19">
        <v>0</v>
      </c>
      <c r="O2212" s="19">
        <v>0</v>
      </c>
      <c r="P2212" s="66" t="s">
        <v>10500</v>
      </c>
    </row>
    <row r="2213" spans="1:16">
      <c r="A2213" s="98">
        <v>6552</v>
      </c>
      <c r="B2213" s="16" t="s">
        <v>130</v>
      </c>
      <c r="C2213" s="16" t="s">
        <v>24</v>
      </c>
      <c r="D2213" s="16" t="s">
        <v>7150</v>
      </c>
      <c r="E2213" s="18">
        <v>45138</v>
      </c>
      <c r="F2213" s="16" t="s">
        <v>3554</v>
      </c>
      <c r="G2213" s="19">
        <v>11570172</v>
      </c>
      <c r="H2213" s="19">
        <v>9834647</v>
      </c>
      <c r="I2213" s="19">
        <v>9834647</v>
      </c>
      <c r="J2213" s="19">
        <v>0</v>
      </c>
      <c r="K2213" s="19">
        <v>0</v>
      </c>
      <c r="L2213" s="19">
        <v>0</v>
      </c>
      <c r="M2213" s="19">
        <v>0</v>
      </c>
      <c r="N2213" s="19">
        <v>0</v>
      </c>
      <c r="O2213" s="19">
        <v>0</v>
      </c>
      <c r="P2213" s="66" t="s">
        <v>10500</v>
      </c>
    </row>
    <row r="2214" spans="1:16">
      <c r="A2214" s="98">
        <v>6553</v>
      </c>
      <c r="B2214" s="16" t="s">
        <v>130</v>
      </c>
      <c r="C2214" s="16" t="s">
        <v>24</v>
      </c>
      <c r="D2214" s="16" t="s">
        <v>7152</v>
      </c>
      <c r="E2214" s="18">
        <v>44971</v>
      </c>
      <c r="F2214" s="16" t="s">
        <v>4121</v>
      </c>
      <c r="G2214" s="19">
        <v>11570172</v>
      </c>
      <c r="H2214" s="19">
        <v>10413154</v>
      </c>
      <c r="I2214" s="19">
        <v>10413154</v>
      </c>
      <c r="J2214" s="19">
        <v>0</v>
      </c>
      <c r="K2214" s="19">
        <v>0</v>
      </c>
      <c r="L2214" s="19">
        <v>0</v>
      </c>
      <c r="M2214" s="19">
        <v>0</v>
      </c>
      <c r="N2214" s="19">
        <v>0</v>
      </c>
      <c r="O2214" s="19">
        <v>0</v>
      </c>
      <c r="P2214" s="66" t="s">
        <v>10500</v>
      </c>
    </row>
    <row r="2215" spans="1:16">
      <c r="A2215" s="98">
        <v>6554</v>
      </c>
      <c r="B2215" s="16" t="s">
        <v>130</v>
      </c>
      <c r="C2215" s="16" t="s">
        <v>24</v>
      </c>
      <c r="D2215" s="16" t="s">
        <v>7154</v>
      </c>
      <c r="E2215" s="18">
        <v>44918</v>
      </c>
      <c r="F2215" s="16" t="s">
        <v>3073</v>
      </c>
      <c r="G2215" s="19">
        <v>7653825</v>
      </c>
      <c r="H2215" s="19">
        <v>6888443</v>
      </c>
      <c r="I2215" s="19">
        <v>6888443</v>
      </c>
      <c r="J2215" s="19">
        <v>0</v>
      </c>
      <c r="K2215" s="19">
        <v>0</v>
      </c>
      <c r="L2215" s="19">
        <v>0</v>
      </c>
      <c r="M2215" s="19">
        <v>0</v>
      </c>
      <c r="N2215" s="19">
        <v>0</v>
      </c>
      <c r="O2215" s="19">
        <v>0</v>
      </c>
      <c r="P2215" s="66" t="s">
        <v>10500</v>
      </c>
    </row>
    <row r="2216" spans="1:16">
      <c r="A2216" s="98">
        <v>6555</v>
      </c>
      <c r="B2216" s="16" t="s">
        <v>130</v>
      </c>
      <c r="C2216" s="16" t="s">
        <v>24</v>
      </c>
      <c r="D2216" s="16" t="s">
        <v>7156</v>
      </c>
      <c r="E2216" s="18">
        <v>44918</v>
      </c>
      <c r="F2216" s="16" t="s">
        <v>3786</v>
      </c>
      <c r="G2216" s="19">
        <v>11660166</v>
      </c>
      <c r="H2216" s="19">
        <v>10494148</v>
      </c>
      <c r="I2216" s="19">
        <v>10494148</v>
      </c>
      <c r="J2216" s="19">
        <v>0</v>
      </c>
      <c r="K2216" s="19">
        <v>0</v>
      </c>
      <c r="L2216" s="19">
        <v>0</v>
      </c>
      <c r="M2216" s="19">
        <v>0</v>
      </c>
      <c r="N2216" s="19">
        <v>0</v>
      </c>
      <c r="O2216" s="19">
        <v>0</v>
      </c>
      <c r="P2216" s="66" t="s">
        <v>10500</v>
      </c>
    </row>
    <row r="2217" spans="1:16">
      <c r="A2217" s="98">
        <v>6556</v>
      </c>
      <c r="B2217" s="16" t="s">
        <v>130</v>
      </c>
      <c r="C2217" s="16" t="s">
        <v>24</v>
      </c>
      <c r="D2217" s="16" t="s">
        <v>7158</v>
      </c>
      <c r="E2217" s="18">
        <v>44926</v>
      </c>
      <c r="F2217" s="16" t="s">
        <v>2972</v>
      </c>
      <c r="G2217" s="19">
        <v>11481876</v>
      </c>
      <c r="H2217" s="19">
        <v>9759595</v>
      </c>
      <c r="I2217" s="19">
        <v>9759595</v>
      </c>
      <c r="J2217" s="19">
        <v>0</v>
      </c>
      <c r="K2217" s="19">
        <v>0</v>
      </c>
      <c r="L2217" s="19">
        <v>0</v>
      </c>
      <c r="M2217" s="19">
        <v>0</v>
      </c>
      <c r="N2217" s="19">
        <v>0</v>
      </c>
      <c r="O2217" s="19">
        <v>0</v>
      </c>
      <c r="P2217" s="66" t="s">
        <v>10500</v>
      </c>
    </row>
    <row r="2218" spans="1:16">
      <c r="A2218" s="98">
        <v>6557</v>
      </c>
      <c r="B2218" s="16" t="s">
        <v>130</v>
      </c>
      <c r="C2218" s="16" t="s">
        <v>24</v>
      </c>
      <c r="D2218" s="16" t="s">
        <v>7160</v>
      </c>
      <c r="E2218" s="18">
        <v>44918</v>
      </c>
      <c r="F2218" s="16" t="s">
        <v>3073</v>
      </c>
      <c r="G2218" s="19">
        <v>7653825</v>
      </c>
      <c r="H2218" s="19">
        <v>6888443</v>
      </c>
      <c r="I2218" s="19">
        <v>6888443</v>
      </c>
      <c r="J2218" s="19">
        <v>0</v>
      </c>
      <c r="K2218" s="19">
        <v>0</v>
      </c>
      <c r="L2218" s="19">
        <v>0</v>
      </c>
      <c r="M2218" s="19">
        <v>0</v>
      </c>
      <c r="N2218" s="19">
        <v>0</v>
      </c>
      <c r="O2218" s="19">
        <v>0</v>
      </c>
      <c r="P2218" s="66" t="s">
        <v>10500</v>
      </c>
    </row>
    <row r="2219" spans="1:16">
      <c r="A2219" s="98">
        <v>6558</v>
      </c>
      <c r="B2219" s="16" t="s">
        <v>130</v>
      </c>
      <c r="C2219" s="16" t="s">
        <v>24</v>
      </c>
      <c r="D2219" s="16" t="s">
        <v>7162</v>
      </c>
      <c r="E2219" s="18">
        <v>45000</v>
      </c>
      <c r="F2219" s="16" t="s">
        <v>2595</v>
      </c>
      <c r="G2219" s="19">
        <v>10400000</v>
      </c>
      <c r="H2219" s="19">
        <v>9360000</v>
      </c>
      <c r="I2219" s="19">
        <v>9360000</v>
      </c>
      <c r="J2219" s="19">
        <v>0</v>
      </c>
      <c r="K2219" s="19">
        <v>0</v>
      </c>
      <c r="L2219" s="19">
        <v>0</v>
      </c>
      <c r="M2219" s="19">
        <v>0</v>
      </c>
      <c r="N2219" s="19">
        <v>0</v>
      </c>
      <c r="O2219" s="19">
        <v>0</v>
      </c>
      <c r="P2219" s="66" t="s">
        <v>10500</v>
      </c>
    </row>
    <row r="2220" spans="1:16">
      <c r="A2220" s="98">
        <v>6559</v>
      </c>
      <c r="B2220" s="16" t="s">
        <v>130</v>
      </c>
      <c r="C2220" s="16" t="s">
        <v>24</v>
      </c>
      <c r="D2220" s="16" t="s">
        <v>7164</v>
      </c>
      <c r="E2220" s="18">
        <v>45071</v>
      </c>
      <c r="F2220" s="16" t="s">
        <v>2406</v>
      </c>
      <c r="G2220" s="19">
        <v>11376600</v>
      </c>
      <c r="H2220" s="19">
        <v>9670110</v>
      </c>
      <c r="I2220" s="19">
        <v>9670110</v>
      </c>
      <c r="J2220" s="19">
        <v>0</v>
      </c>
      <c r="K2220" s="19">
        <v>0</v>
      </c>
      <c r="L2220" s="19">
        <v>0</v>
      </c>
      <c r="M2220" s="19">
        <v>0</v>
      </c>
      <c r="N2220" s="19">
        <v>0</v>
      </c>
      <c r="O2220" s="19">
        <v>0</v>
      </c>
      <c r="P2220" s="66" t="s">
        <v>10500</v>
      </c>
    </row>
    <row r="2221" spans="1:16">
      <c r="A2221" s="98">
        <v>6560</v>
      </c>
      <c r="B2221" s="16" t="s">
        <v>130</v>
      </c>
      <c r="C2221" s="16" t="s">
        <v>24</v>
      </c>
      <c r="D2221" s="16" t="s">
        <v>7166</v>
      </c>
      <c r="E2221" s="18">
        <v>44957</v>
      </c>
      <c r="F2221" s="16" t="s">
        <v>3786</v>
      </c>
      <c r="G2221" s="19">
        <v>7998687</v>
      </c>
      <c r="H2221" s="19">
        <v>7198817</v>
      </c>
      <c r="I2221" s="19">
        <v>7198817</v>
      </c>
      <c r="J2221" s="19">
        <v>0</v>
      </c>
      <c r="K2221" s="19">
        <v>0</v>
      </c>
      <c r="L2221" s="19">
        <v>0</v>
      </c>
      <c r="M2221" s="19">
        <v>0</v>
      </c>
      <c r="N2221" s="19">
        <v>0</v>
      </c>
      <c r="O2221" s="19">
        <v>0</v>
      </c>
      <c r="P2221" s="66" t="s">
        <v>10500</v>
      </c>
    </row>
    <row r="2222" spans="1:16">
      <c r="A2222" s="98">
        <v>6561</v>
      </c>
      <c r="B2222" s="16" t="s">
        <v>130</v>
      </c>
      <c r="C2222" s="16" t="s">
        <v>24</v>
      </c>
      <c r="D2222" s="16" t="s">
        <v>7168</v>
      </c>
      <c r="E2222" s="18">
        <v>45007</v>
      </c>
      <c r="F2222" s="16" t="s">
        <v>2640</v>
      </c>
      <c r="G2222" s="19">
        <v>11570172</v>
      </c>
      <c r="H2222" s="19">
        <v>10413156</v>
      </c>
      <c r="I2222" s="19">
        <v>10413156</v>
      </c>
      <c r="J2222" s="19">
        <v>0</v>
      </c>
      <c r="K2222" s="19">
        <v>0</v>
      </c>
      <c r="L2222" s="19">
        <v>0</v>
      </c>
      <c r="M2222" s="19">
        <v>0</v>
      </c>
      <c r="N2222" s="19">
        <v>0</v>
      </c>
      <c r="O2222" s="19">
        <v>0</v>
      </c>
      <c r="P2222" s="66" t="s">
        <v>10500</v>
      </c>
    </row>
    <row r="2223" spans="1:16">
      <c r="A2223" s="98">
        <v>6562</v>
      </c>
      <c r="B2223" s="16" t="s">
        <v>130</v>
      </c>
      <c r="C2223" s="16" t="s">
        <v>24</v>
      </c>
      <c r="D2223" s="16" t="s">
        <v>7170</v>
      </c>
      <c r="E2223" s="18">
        <v>45168</v>
      </c>
      <c r="F2223" s="16" t="s">
        <v>4904</v>
      </c>
      <c r="G2223" s="19">
        <v>11436030</v>
      </c>
      <c r="H2223" s="19">
        <v>9720629</v>
      </c>
      <c r="I2223" s="19">
        <v>9720629</v>
      </c>
      <c r="J2223" s="19">
        <v>0</v>
      </c>
      <c r="K2223" s="19">
        <v>0</v>
      </c>
      <c r="L2223" s="19">
        <v>0</v>
      </c>
      <c r="M2223" s="19">
        <v>0</v>
      </c>
      <c r="N2223" s="19">
        <v>0</v>
      </c>
      <c r="O2223" s="19">
        <v>0</v>
      </c>
      <c r="P2223" s="66" t="s">
        <v>10500</v>
      </c>
    </row>
    <row r="2224" spans="1:16">
      <c r="A2224" s="98">
        <v>6563</v>
      </c>
      <c r="B2224" s="16" t="s">
        <v>130</v>
      </c>
      <c r="C2224" s="16" t="s">
        <v>24</v>
      </c>
      <c r="D2224" s="16" t="s">
        <v>3829</v>
      </c>
      <c r="E2224" s="18">
        <v>44942</v>
      </c>
      <c r="F2224" s="16" t="s">
        <v>2756</v>
      </c>
      <c r="G2224" s="19">
        <v>7719513</v>
      </c>
      <c r="H2224" s="19">
        <v>6947563</v>
      </c>
      <c r="I2224" s="19">
        <v>6947563</v>
      </c>
      <c r="J2224" s="19">
        <v>0</v>
      </c>
      <c r="K2224" s="19">
        <v>0</v>
      </c>
      <c r="L2224" s="19">
        <v>0</v>
      </c>
      <c r="M2224" s="19">
        <v>0</v>
      </c>
      <c r="N2224" s="19">
        <v>0</v>
      </c>
      <c r="O2224" s="19">
        <v>0</v>
      </c>
      <c r="P2224" s="66" t="s">
        <v>10500</v>
      </c>
    </row>
    <row r="2225" spans="1:16">
      <c r="A2225" s="98">
        <v>6564</v>
      </c>
      <c r="B2225" s="16" t="s">
        <v>130</v>
      </c>
      <c r="C2225" s="16" t="s">
        <v>24</v>
      </c>
      <c r="D2225" s="16" t="s">
        <v>7172</v>
      </c>
      <c r="E2225" s="18">
        <v>45260</v>
      </c>
      <c r="F2225" s="16" t="s">
        <v>2065</v>
      </c>
      <c r="G2225" s="19">
        <v>11838456</v>
      </c>
      <c r="H2225" s="19">
        <v>10654613</v>
      </c>
      <c r="I2225" s="19">
        <v>10654613</v>
      </c>
      <c r="J2225" s="19">
        <v>0</v>
      </c>
      <c r="K2225" s="19">
        <v>0</v>
      </c>
      <c r="L2225" s="19">
        <v>0</v>
      </c>
      <c r="M2225" s="19">
        <v>0</v>
      </c>
      <c r="N2225" s="19">
        <v>0</v>
      </c>
      <c r="O2225" s="19">
        <v>0</v>
      </c>
      <c r="P2225" s="66" t="s">
        <v>10500</v>
      </c>
    </row>
    <row r="2226" spans="1:16">
      <c r="A2226" s="98">
        <v>6565</v>
      </c>
      <c r="B2226" s="16" t="s">
        <v>130</v>
      </c>
      <c r="C2226" s="16" t="s">
        <v>24</v>
      </c>
      <c r="D2226" s="16" t="s">
        <v>7174</v>
      </c>
      <c r="E2226" s="18">
        <v>45119</v>
      </c>
      <c r="F2226" s="16" t="s">
        <v>2930</v>
      </c>
      <c r="G2226" s="19">
        <v>11614320</v>
      </c>
      <c r="H2226" s="19">
        <v>9872174</v>
      </c>
      <c r="I2226" s="19">
        <v>9872174</v>
      </c>
      <c r="J2226" s="19">
        <v>0</v>
      </c>
      <c r="K2226" s="19">
        <v>0</v>
      </c>
      <c r="L2226" s="19">
        <v>0</v>
      </c>
      <c r="M2226" s="19">
        <v>0</v>
      </c>
      <c r="N2226" s="19">
        <v>0</v>
      </c>
      <c r="O2226" s="19">
        <v>0</v>
      </c>
      <c r="P2226" s="66" t="s">
        <v>10500</v>
      </c>
    </row>
    <row r="2227" spans="1:16">
      <c r="A2227" s="98">
        <v>6566</v>
      </c>
      <c r="B2227" s="16" t="s">
        <v>130</v>
      </c>
      <c r="C2227" s="16" t="s">
        <v>24</v>
      </c>
      <c r="D2227" s="16" t="s">
        <v>3851</v>
      </c>
      <c r="E2227" s="18">
        <v>44925</v>
      </c>
      <c r="F2227" s="16" t="s">
        <v>3713</v>
      </c>
      <c r="G2227" s="19">
        <v>7642095</v>
      </c>
      <c r="H2227" s="19">
        <v>6877889</v>
      </c>
      <c r="I2227" s="19">
        <v>6877889</v>
      </c>
      <c r="J2227" s="19">
        <v>0</v>
      </c>
      <c r="K2227" s="19">
        <v>0</v>
      </c>
      <c r="L2227" s="19">
        <v>0</v>
      </c>
      <c r="M2227" s="19">
        <v>0</v>
      </c>
      <c r="N2227" s="19">
        <v>0</v>
      </c>
      <c r="O2227" s="19">
        <v>0</v>
      </c>
      <c r="P2227" s="66" t="s">
        <v>10500</v>
      </c>
    </row>
    <row r="2228" spans="1:16">
      <c r="A2228" s="98">
        <v>6567</v>
      </c>
      <c r="B2228" s="16" t="s">
        <v>130</v>
      </c>
      <c r="C2228" s="16" t="s">
        <v>24</v>
      </c>
      <c r="D2228" s="16" t="s">
        <v>7178</v>
      </c>
      <c r="E2228" s="18">
        <v>45009</v>
      </c>
      <c r="F2228" s="16" t="s">
        <v>2538</v>
      </c>
      <c r="G2228" s="19">
        <v>11570172</v>
      </c>
      <c r="H2228" s="19">
        <v>9834647</v>
      </c>
      <c r="I2228" s="19">
        <v>9834647</v>
      </c>
      <c r="J2228" s="19">
        <v>0</v>
      </c>
      <c r="K2228" s="19">
        <v>0</v>
      </c>
      <c r="L2228" s="19">
        <v>0</v>
      </c>
      <c r="M2228" s="19">
        <v>0</v>
      </c>
      <c r="N2228" s="19">
        <v>0</v>
      </c>
      <c r="O2228" s="19">
        <v>0</v>
      </c>
      <c r="P2228" s="66" t="s">
        <v>10500</v>
      </c>
    </row>
    <row r="2229" spans="1:16">
      <c r="A2229" s="98">
        <v>6568</v>
      </c>
      <c r="B2229" s="16" t="s">
        <v>130</v>
      </c>
      <c r="C2229" s="16" t="s">
        <v>24</v>
      </c>
      <c r="D2229" s="16" t="s">
        <v>3853</v>
      </c>
      <c r="E2229" s="18">
        <v>44925</v>
      </c>
      <c r="F2229" s="16" t="s">
        <v>3855</v>
      </c>
      <c r="G2229" s="19">
        <v>7642095</v>
      </c>
      <c r="H2229" s="19">
        <v>6877889</v>
      </c>
      <c r="I2229" s="19">
        <v>6877889</v>
      </c>
      <c r="J2229" s="19">
        <v>0</v>
      </c>
      <c r="K2229" s="19">
        <v>0</v>
      </c>
      <c r="L2229" s="19">
        <v>0</v>
      </c>
      <c r="M2229" s="19">
        <v>0</v>
      </c>
      <c r="N2229" s="19">
        <v>0</v>
      </c>
      <c r="O2229" s="19">
        <v>0</v>
      </c>
      <c r="P2229" s="66" t="s">
        <v>10500</v>
      </c>
    </row>
    <row r="2230" spans="1:16">
      <c r="A2230" s="98">
        <v>6569</v>
      </c>
      <c r="B2230" s="16" t="s">
        <v>130</v>
      </c>
      <c r="C2230" s="16" t="s">
        <v>24</v>
      </c>
      <c r="D2230" s="16" t="s">
        <v>7180</v>
      </c>
      <c r="E2230" s="18">
        <v>45374</v>
      </c>
      <c r="F2230" s="16" t="s">
        <v>5746</v>
      </c>
      <c r="G2230" s="19">
        <v>11970900</v>
      </c>
      <c r="H2230" s="19">
        <v>9576720</v>
      </c>
      <c r="I2230" s="19">
        <v>9576720</v>
      </c>
      <c r="J2230" s="19">
        <v>0</v>
      </c>
      <c r="K2230" s="19">
        <v>0</v>
      </c>
      <c r="L2230" s="19">
        <v>0</v>
      </c>
      <c r="M2230" s="19">
        <v>0</v>
      </c>
      <c r="N2230" s="19">
        <v>0</v>
      </c>
      <c r="O2230" s="19">
        <v>0</v>
      </c>
      <c r="P2230" s="66" t="s">
        <v>10500</v>
      </c>
    </row>
    <row r="2231" spans="1:16">
      <c r="A2231" s="98">
        <v>6570</v>
      </c>
      <c r="B2231" s="16" t="s">
        <v>130</v>
      </c>
      <c r="C2231" s="16" t="s">
        <v>24</v>
      </c>
      <c r="D2231" s="16" t="s">
        <v>2983</v>
      </c>
      <c r="E2231" s="18">
        <v>45260</v>
      </c>
      <c r="F2231" s="16" t="s">
        <v>2985</v>
      </c>
      <c r="G2231" s="19">
        <v>11928450</v>
      </c>
      <c r="H2231" s="19">
        <v>10735611</v>
      </c>
      <c r="I2231" s="19">
        <v>10735611</v>
      </c>
      <c r="J2231" s="19">
        <v>0</v>
      </c>
      <c r="K2231" s="19">
        <v>0</v>
      </c>
      <c r="L2231" s="19">
        <v>0</v>
      </c>
      <c r="M2231" s="19">
        <v>0</v>
      </c>
      <c r="N2231" s="19">
        <v>0</v>
      </c>
      <c r="O2231" s="19">
        <v>0</v>
      </c>
      <c r="P2231" s="66" t="s">
        <v>10500</v>
      </c>
    </row>
    <row r="2232" spans="1:16">
      <c r="A2232" s="98">
        <v>6571</v>
      </c>
      <c r="B2232" s="16" t="s">
        <v>130</v>
      </c>
      <c r="C2232" s="16" t="s">
        <v>24</v>
      </c>
      <c r="D2232" s="16" t="s">
        <v>7182</v>
      </c>
      <c r="E2232" s="18">
        <v>45287</v>
      </c>
      <c r="F2232" s="16" t="s">
        <v>3632</v>
      </c>
      <c r="G2232" s="19">
        <v>11926752</v>
      </c>
      <c r="H2232" s="19">
        <v>10137743</v>
      </c>
      <c r="I2232" s="19">
        <v>10137743</v>
      </c>
      <c r="J2232" s="19">
        <v>0</v>
      </c>
      <c r="K2232" s="19">
        <v>0</v>
      </c>
      <c r="L2232" s="19">
        <v>0</v>
      </c>
      <c r="M2232" s="19">
        <v>0</v>
      </c>
      <c r="N2232" s="19">
        <v>0</v>
      </c>
      <c r="O2232" s="19">
        <v>0</v>
      </c>
      <c r="P2232" s="66" t="s">
        <v>10500</v>
      </c>
    </row>
    <row r="2233" spans="1:16">
      <c r="A2233" s="98">
        <v>6572</v>
      </c>
      <c r="B2233" s="16" t="s">
        <v>130</v>
      </c>
      <c r="C2233" s="16" t="s">
        <v>24</v>
      </c>
      <c r="D2233" s="16" t="s">
        <v>3747</v>
      </c>
      <c r="E2233" s="18">
        <v>45107</v>
      </c>
      <c r="F2233" s="16" t="s">
        <v>2406</v>
      </c>
      <c r="G2233" s="19">
        <v>7820391</v>
      </c>
      <c r="H2233" s="19">
        <v>7038357</v>
      </c>
      <c r="I2233" s="19">
        <v>7038357</v>
      </c>
      <c r="J2233" s="19">
        <v>0</v>
      </c>
      <c r="K2233" s="19">
        <v>0</v>
      </c>
      <c r="L2233" s="19">
        <v>0</v>
      </c>
      <c r="M2233" s="19">
        <v>0</v>
      </c>
      <c r="N2233" s="19">
        <v>0</v>
      </c>
      <c r="O2233" s="19">
        <v>0</v>
      </c>
      <c r="P2233" s="66" t="s">
        <v>10500</v>
      </c>
    </row>
    <row r="2234" spans="1:16">
      <c r="A2234" s="98">
        <v>6573</v>
      </c>
      <c r="B2234" s="16" t="s">
        <v>130</v>
      </c>
      <c r="C2234" s="16" t="s">
        <v>24</v>
      </c>
      <c r="D2234" s="16" t="s">
        <v>7184</v>
      </c>
      <c r="E2234" s="18">
        <v>45332</v>
      </c>
      <c r="F2234" s="16" t="s">
        <v>3560</v>
      </c>
      <c r="G2234" s="19">
        <v>11972598</v>
      </c>
      <c r="H2234" s="19">
        <v>10176710</v>
      </c>
      <c r="I2234" s="19">
        <v>10176710</v>
      </c>
      <c r="J2234" s="19">
        <v>0</v>
      </c>
      <c r="K2234" s="19">
        <v>0</v>
      </c>
      <c r="L2234" s="19">
        <v>0</v>
      </c>
      <c r="M2234" s="19">
        <v>0</v>
      </c>
      <c r="N2234" s="19">
        <v>0</v>
      </c>
      <c r="O2234" s="19">
        <v>0</v>
      </c>
      <c r="P2234" s="66" t="s">
        <v>10500</v>
      </c>
    </row>
    <row r="2235" spans="1:16">
      <c r="A2235" s="98">
        <v>6574</v>
      </c>
      <c r="B2235" s="16" t="s">
        <v>130</v>
      </c>
      <c r="C2235" s="16" t="s">
        <v>24</v>
      </c>
      <c r="D2235" s="16" t="s">
        <v>3702</v>
      </c>
      <c r="E2235" s="18">
        <v>45152</v>
      </c>
      <c r="F2235" s="16" t="s">
        <v>2792</v>
      </c>
      <c r="G2235" s="19">
        <v>7864965</v>
      </c>
      <c r="H2235" s="19">
        <v>7078468</v>
      </c>
      <c r="I2235" s="19">
        <v>7078468</v>
      </c>
      <c r="J2235" s="19">
        <v>0</v>
      </c>
      <c r="K2235" s="19">
        <v>0</v>
      </c>
      <c r="L2235" s="19">
        <v>0</v>
      </c>
      <c r="M2235" s="19">
        <v>0</v>
      </c>
      <c r="N2235" s="19">
        <v>0</v>
      </c>
      <c r="O2235" s="19">
        <v>0</v>
      </c>
      <c r="P2235" s="66" t="s">
        <v>10500</v>
      </c>
    </row>
    <row r="2236" spans="1:16">
      <c r="A2236" s="98">
        <v>6575</v>
      </c>
      <c r="B2236" s="16" t="s">
        <v>130</v>
      </c>
      <c r="C2236" s="16" t="s">
        <v>24</v>
      </c>
      <c r="D2236" s="16" t="s">
        <v>2938</v>
      </c>
      <c r="E2236" s="18">
        <v>45472</v>
      </c>
      <c r="F2236" s="16" t="s">
        <v>2914</v>
      </c>
      <c r="G2236" s="19">
        <v>12329178</v>
      </c>
      <c r="H2236" s="19">
        <v>11096260</v>
      </c>
      <c r="I2236" s="19">
        <v>11096260</v>
      </c>
      <c r="J2236" s="19">
        <v>0</v>
      </c>
      <c r="K2236" s="19">
        <v>0</v>
      </c>
      <c r="L2236" s="19">
        <v>0</v>
      </c>
      <c r="M2236" s="19">
        <v>0</v>
      </c>
      <c r="N2236" s="19">
        <v>0</v>
      </c>
      <c r="O2236" s="19">
        <v>0</v>
      </c>
      <c r="P2236" s="66" t="s">
        <v>10500</v>
      </c>
    </row>
    <row r="2237" spans="1:16">
      <c r="A2237" s="98">
        <v>6576</v>
      </c>
      <c r="B2237" s="16" t="s">
        <v>130</v>
      </c>
      <c r="C2237" s="16" t="s">
        <v>24</v>
      </c>
      <c r="D2237" s="16" t="s">
        <v>7186</v>
      </c>
      <c r="E2237" s="18">
        <v>45532</v>
      </c>
      <c r="F2237" s="16" t="s">
        <v>7188</v>
      </c>
      <c r="G2237" s="19">
        <v>12480300</v>
      </c>
      <c r="H2237" s="19">
        <v>10608255</v>
      </c>
      <c r="I2237" s="19">
        <v>10608255</v>
      </c>
      <c r="J2237" s="19">
        <v>0</v>
      </c>
      <c r="K2237" s="19">
        <v>0</v>
      </c>
      <c r="L2237" s="19">
        <v>0</v>
      </c>
      <c r="M2237" s="19">
        <v>0</v>
      </c>
      <c r="N2237" s="19">
        <v>0</v>
      </c>
      <c r="O2237" s="19">
        <v>0</v>
      </c>
      <c r="P2237" s="66" t="s">
        <v>10500</v>
      </c>
    </row>
    <row r="2238" spans="1:16">
      <c r="A2238" s="98">
        <v>6577</v>
      </c>
      <c r="B2238" s="16" t="s">
        <v>130</v>
      </c>
      <c r="C2238" s="16" t="s">
        <v>24</v>
      </c>
      <c r="D2238" s="16" t="s">
        <v>3591</v>
      </c>
      <c r="E2238" s="18">
        <v>45226</v>
      </c>
      <c r="F2238" s="16" t="s">
        <v>1945</v>
      </c>
      <c r="G2238" s="19">
        <v>8176786</v>
      </c>
      <c r="H2238" s="19">
        <v>7359107</v>
      </c>
      <c r="I2238" s="19">
        <v>7359107</v>
      </c>
      <c r="J2238" s="19">
        <v>0</v>
      </c>
      <c r="K2238" s="19">
        <v>0</v>
      </c>
      <c r="L2238" s="19">
        <v>0</v>
      </c>
      <c r="M2238" s="19">
        <v>0</v>
      </c>
      <c r="N2238" s="19">
        <v>0</v>
      </c>
      <c r="O2238" s="19">
        <v>0</v>
      </c>
      <c r="P2238" s="66" t="s">
        <v>10500</v>
      </c>
    </row>
    <row r="2239" spans="1:16">
      <c r="A2239" s="98">
        <v>6578</v>
      </c>
      <c r="B2239" s="16" t="s">
        <v>130</v>
      </c>
      <c r="C2239" s="16" t="s">
        <v>24</v>
      </c>
      <c r="D2239" s="16" t="s">
        <v>2981</v>
      </c>
      <c r="E2239" s="18">
        <v>45382</v>
      </c>
      <c r="F2239" s="16" t="s">
        <v>1945</v>
      </c>
      <c r="G2239" s="19">
        <v>11970900</v>
      </c>
      <c r="H2239" s="19">
        <v>10773810</v>
      </c>
      <c r="I2239" s="19">
        <v>10773810</v>
      </c>
      <c r="J2239" s="19">
        <v>0</v>
      </c>
      <c r="K2239" s="19">
        <v>0</v>
      </c>
      <c r="L2239" s="19">
        <v>0</v>
      </c>
      <c r="M2239" s="19">
        <v>0</v>
      </c>
      <c r="N2239" s="19">
        <v>0</v>
      </c>
      <c r="O2239" s="19">
        <v>0</v>
      </c>
      <c r="P2239" s="66" t="s">
        <v>10500</v>
      </c>
    </row>
    <row r="2240" spans="1:16">
      <c r="A2240" s="98">
        <v>6579</v>
      </c>
      <c r="B2240" s="16" t="s">
        <v>130</v>
      </c>
      <c r="C2240" s="16" t="s">
        <v>24</v>
      </c>
      <c r="D2240" s="16" t="s">
        <v>7189</v>
      </c>
      <c r="E2240" s="18">
        <v>45461</v>
      </c>
      <c r="F2240" s="16" t="s">
        <v>2563</v>
      </c>
      <c r="G2240" s="19">
        <v>8490174</v>
      </c>
      <c r="H2240" s="19">
        <v>7216648</v>
      </c>
      <c r="I2240" s="19">
        <v>7216648</v>
      </c>
      <c r="J2240" s="19">
        <v>0</v>
      </c>
      <c r="K2240" s="19">
        <v>0</v>
      </c>
      <c r="L2240" s="19">
        <v>0</v>
      </c>
      <c r="M2240" s="19">
        <v>0</v>
      </c>
      <c r="N2240" s="19">
        <v>0</v>
      </c>
      <c r="O2240" s="19">
        <v>0</v>
      </c>
      <c r="P2240" s="66" t="s">
        <v>10500</v>
      </c>
    </row>
    <row r="2241" spans="1:16">
      <c r="A2241" s="98">
        <v>6580</v>
      </c>
      <c r="B2241" s="16" t="s">
        <v>130</v>
      </c>
      <c r="C2241" s="16" t="s">
        <v>24</v>
      </c>
      <c r="D2241" s="16" t="s">
        <v>3512</v>
      </c>
      <c r="E2241" s="18">
        <v>45433</v>
      </c>
      <c r="F2241" s="16" t="s">
        <v>3514</v>
      </c>
      <c r="G2241" s="19">
        <v>8445600</v>
      </c>
      <c r="H2241" s="19">
        <v>7601040</v>
      </c>
      <c r="I2241" s="19">
        <v>7601040</v>
      </c>
      <c r="J2241" s="19">
        <v>0</v>
      </c>
      <c r="K2241" s="19">
        <v>0</v>
      </c>
      <c r="L2241" s="19">
        <v>0</v>
      </c>
      <c r="M2241" s="19">
        <v>0</v>
      </c>
      <c r="N2241" s="19">
        <v>0</v>
      </c>
      <c r="O2241" s="19">
        <v>0</v>
      </c>
      <c r="P2241" s="66" t="s">
        <v>10500</v>
      </c>
    </row>
    <row r="2242" spans="1:16">
      <c r="A2242" s="98">
        <v>6581</v>
      </c>
      <c r="B2242" s="16" t="s">
        <v>130</v>
      </c>
      <c r="C2242" s="16" t="s">
        <v>24</v>
      </c>
      <c r="D2242" s="16" t="s">
        <v>7191</v>
      </c>
      <c r="E2242" s="18">
        <v>45532</v>
      </c>
      <c r="F2242" s="16" t="s">
        <v>5444</v>
      </c>
      <c r="G2242" s="19">
        <v>12556710</v>
      </c>
      <c r="H2242" s="19">
        <v>11301040</v>
      </c>
      <c r="I2242" s="19">
        <v>11301040</v>
      </c>
      <c r="J2242" s="19">
        <v>0</v>
      </c>
      <c r="K2242" s="19">
        <v>0</v>
      </c>
      <c r="L2242" s="19">
        <v>0</v>
      </c>
      <c r="M2242" s="19">
        <v>0</v>
      </c>
      <c r="N2242" s="19">
        <v>0</v>
      </c>
      <c r="O2242" s="19">
        <v>0</v>
      </c>
      <c r="P2242" s="66" t="s">
        <v>10500</v>
      </c>
    </row>
    <row r="2243" spans="1:16">
      <c r="A2243" s="98">
        <v>6582</v>
      </c>
      <c r="B2243" s="16" t="s">
        <v>130</v>
      </c>
      <c r="C2243" s="16" t="s">
        <v>24</v>
      </c>
      <c r="D2243" s="16" t="s">
        <v>7193</v>
      </c>
      <c r="E2243" s="18">
        <v>44957</v>
      </c>
      <c r="F2243" s="16" t="s">
        <v>4118</v>
      </c>
      <c r="G2243" s="19">
        <v>7820391</v>
      </c>
      <c r="H2243" s="19">
        <v>7038357</v>
      </c>
      <c r="I2243" s="19">
        <v>7038357</v>
      </c>
      <c r="J2243" s="19">
        <v>0</v>
      </c>
      <c r="K2243" s="19">
        <v>0</v>
      </c>
      <c r="L2243" s="19">
        <v>0</v>
      </c>
      <c r="M2243" s="19">
        <v>0</v>
      </c>
      <c r="N2243" s="19">
        <v>0</v>
      </c>
      <c r="O2243" s="19">
        <v>0</v>
      </c>
      <c r="P2243" s="66" t="s">
        <v>10500</v>
      </c>
    </row>
    <row r="2244" spans="1:16">
      <c r="A2244" s="98">
        <v>6583</v>
      </c>
      <c r="B2244" s="16" t="s">
        <v>130</v>
      </c>
      <c r="C2244" s="16" t="s">
        <v>24</v>
      </c>
      <c r="D2244" s="16" t="s">
        <v>7195</v>
      </c>
      <c r="E2244" s="18">
        <v>45681</v>
      </c>
      <c r="F2244" s="16" t="s">
        <v>2007</v>
      </c>
      <c r="G2244" s="19">
        <v>12819900</v>
      </c>
      <c r="H2244" s="19">
        <v>11537910</v>
      </c>
      <c r="I2244" s="19">
        <v>11537910</v>
      </c>
      <c r="J2244" s="19">
        <v>0</v>
      </c>
      <c r="K2244" s="19">
        <v>0</v>
      </c>
      <c r="L2244" s="19">
        <v>0</v>
      </c>
      <c r="M2244" s="19">
        <v>0</v>
      </c>
      <c r="N2244" s="19">
        <v>0</v>
      </c>
      <c r="O2244" s="19">
        <v>0</v>
      </c>
      <c r="P2244" s="66" t="s">
        <v>10500</v>
      </c>
    </row>
    <row r="2245" spans="1:16">
      <c r="A2245" s="98">
        <v>6584</v>
      </c>
      <c r="B2245" s="16" t="s">
        <v>130</v>
      </c>
      <c r="C2245" s="16" t="s">
        <v>24</v>
      </c>
      <c r="D2245" s="16" t="s">
        <v>7197</v>
      </c>
      <c r="E2245" s="18">
        <v>44918</v>
      </c>
      <c r="F2245" s="16" t="s">
        <v>5139</v>
      </c>
      <c r="G2245" s="19">
        <v>7813353</v>
      </c>
      <c r="H2245" s="19">
        <v>7032022</v>
      </c>
      <c r="I2245" s="19">
        <v>7032022</v>
      </c>
      <c r="J2245" s="19">
        <v>0</v>
      </c>
      <c r="K2245" s="19">
        <v>0</v>
      </c>
      <c r="L2245" s="19">
        <v>0</v>
      </c>
      <c r="M2245" s="19">
        <v>0</v>
      </c>
      <c r="N2245" s="19">
        <v>0</v>
      </c>
      <c r="O2245" s="19">
        <v>0</v>
      </c>
      <c r="P2245" s="66" t="s">
        <v>10500</v>
      </c>
    </row>
    <row r="2246" spans="1:16">
      <c r="A2246" s="98">
        <v>6585</v>
      </c>
      <c r="B2246" s="16" t="s">
        <v>130</v>
      </c>
      <c r="C2246" s="16" t="s">
        <v>24</v>
      </c>
      <c r="D2246" s="16" t="s">
        <v>7199</v>
      </c>
      <c r="E2246" s="18">
        <v>45287</v>
      </c>
      <c r="F2246" s="16" t="s">
        <v>5392</v>
      </c>
      <c r="G2246" s="19">
        <v>12060894</v>
      </c>
      <c r="H2246" s="19">
        <v>10854808</v>
      </c>
      <c r="I2246" s="19">
        <v>10854808</v>
      </c>
      <c r="J2246" s="19">
        <v>0</v>
      </c>
      <c r="K2246" s="19">
        <v>0</v>
      </c>
      <c r="L2246" s="19">
        <v>0</v>
      </c>
      <c r="M2246" s="19">
        <v>0</v>
      </c>
      <c r="N2246" s="19">
        <v>0</v>
      </c>
      <c r="O2246" s="19">
        <v>1</v>
      </c>
      <c r="P2246" s="66" t="s">
        <v>10500</v>
      </c>
    </row>
    <row r="2247" spans="1:16">
      <c r="A2247" s="98">
        <v>6586</v>
      </c>
      <c r="B2247" s="16" t="s">
        <v>130</v>
      </c>
      <c r="C2247" s="16" t="s">
        <v>24</v>
      </c>
      <c r="D2247" s="16" t="s">
        <v>3846</v>
      </c>
      <c r="E2247" s="18">
        <v>44918</v>
      </c>
      <c r="F2247" s="16" t="s">
        <v>3116</v>
      </c>
      <c r="G2247" s="19">
        <v>7649133</v>
      </c>
      <c r="H2247" s="19">
        <v>6884222</v>
      </c>
      <c r="I2247" s="19">
        <v>6884222</v>
      </c>
      <c r="J2247" s="19">
        <v>0</v>
      </c>
      <c r="K2247" s="19">
        <v>0</v>
      </c>
      <c r="L2247" s="19">
        <v>0</v>
      </c>
      <c r="M2247" s="19">
        <v>0</v>
      </c>
      <c r="N2247" s="19">
        <v>0</v>
      </c>
      <c r="O2247" s="19">
        <v>0</v>
      </c>
      <c r="P2247" s="66" t="s">
        <v>10500</v>
      </c>
    </row>
    <row r="2248" spans="1:16">
      <c r="A2248" s="98">
        <v>6587</v>
      </c>
      <c r="B2248" s="16" t="s">
        <v>130</v>
      </c>
      <c r="C2248" s="16" t="s">
        <v>24</v>
      </c>
      <c r="D2248" s="16" t="s">
        <v>7203</v>
      </c>
      <c r="E2248" s="18">
        <v>44918</v>
      </c>
      <c r="F2248" s="16" t="s">
        <v>2756</v>
      </c>
      <c r="G2248" s="19">
        <v>7859100</v>
      </c>
      <c r="H2248" s="19">
        <v>7073190</v>
      </c>
      <c r="I2248" s="19">
        <v>7073190</v>
      </c>
      <c r="J2248" s="19">
        <v>0</v>
      </c>
      <c r="K2248" s="19">
        <v>0</v>
      </c>
      <c r="L2248" s="19">
        <v>0</v>
      </c>
      <c r="M2248" s="19">
        <v>0</v>
      </c>
      <c r="N2248" s="19">
        <v>0</v>
      </c>
      <c r="O2248" s="19">
        <v>0</v>
      </c>
      <c r="P2248" s="66" t="s">
        <v>10500</v>
      </c>
    </row>
    <row r="2249" spans="1:16">
      <c r="A2249" s="98">
        <v>6588</v>
      </c>
      <c r="B2249" s="16" t="s">
        <v>130</v>
      </c>
      <c r="C2249" s="16" t="s">
        <v>24</v>
      </c>
      <c r="D2249" s="16" t="s">
        <v>7205</v>
      </c>
      <c r="E2249" s="18">
        <v>45014</v>
      </c>
      <c r="F2249" s="16" t="s">
        <v>2737</v>
      </c>
      <c r="G2249" s="19">
        <v>11436030</v>
      </c>
      <c r="H2249" s="19">
        <v>10292431</v>
      </c>
      <c r="I2249" s="19">
        <v>10292431</v>
      </c>
      <c r="J2249" s="19">
        <v>0</v>
      </c>
      <c r="K2249" s="19">
        <v>0</v>
      </c>
      <c r="L2249" s="19">
        <v>0</v>
      </c>
      <c r="M2249" s="19">
        <v>0</v>
      </c>
      <c r="N2249" s="19">
        <v>0</v>
      </c>
      <c r="O2249" s="19">
        <v>0</v>
      </c>
      <c r="P2249" s="66" t="s">
        <v>10500</v>
      </c>
    </row>
    <row r="2250" spans="1:16">
      <c r="A2250" s="98">
        <v>6589</v>
      </c>
      <c r="B2250" s="16" t="s">
        <v>130</v>
      </c>
      <c r="C2250" s="16" t="s">
        <v>24</v>
      </c>
      <c r="D2250" s="16" t="s">
        <v>7209</v>
      </c>
      <c r="E2250" s="18">
        <v>44951</v>
      </c>
      <c r="F2250" s="16" t="s">
        <v>2351</v>
      </c>
      <c r="G2250" s="19">
        <v>7864965</v>
      </c>
      <c r="H2250" s="19">
        <v>7078468</v>
      </c>
      <c r="I2250" s="19">
        <v>7078468</v>
      </c>
      <c r="J2250" s="19">
        <v>0</v>
      </c>
      <c r="K2250" s="19">
        <v>0</v>
      </c>
      <c r="L2250" s="19">
        <v>0</v>
      </c>
      <c r="M2250" s="19">
        <v>0</v>
      </c>
      <c r="N2250" s="19">
        <v>0</v>
      </c>
      <c r="O2250" s="19">
        <v>0</v>
      </c>
      <c r="P2250" s="66" t="s">
        <v>10500</v>
      </c>
    </row>
    <row r="2251" spans="1:16">
      <c r="A2251" s="98">
        <v>6590</v>
      </c>
      <c r="B2251" s="16" t="s">
        <v>130</v>
      </c>
      <c r="C2251" s="16" t="s">
        <v>24</v>
      </c>
      <c r="D2251" s="16" t="s">
        <v>7214</v>
      </c>
      <c r="E2251" s="18">
        <v>44946</v>
      </c>
      <c r="F2251" s="16" t="s">
        <v>3110</v>
      </c>
      <c r="G2251" s="19">
        <v>7500000</v>
      </c>
      <c r="H2251" s="19">
        <v>6750000</v>
      </c>
      <c r="I2251" s="19">
        <v>6750000</v>
      </c>
      <c r="J2251" s="19">
        <v>0</v>
      </c>
      <c r="K2251" s="19">
        <v>0</v>
      </c>
      <c r="L2251" s="19">
        <v>0</v>
      </c>
      <c r="M2251" s="19">
        <v>0</v>
      </c>
      <c r="N2251" s="19">
        <v>0</v>
      </c>
      <c r="O2251" s="19">
        <v>0</v>
      </c>
      <c r="P2251" s="66" t="s">
        <v>10500</v>
      </c>
    </row>
    <row r="2252" spans="1:16">
      <c r="A2252" s="98">
        <v>6591</v>
      </c>
      <c r="B2252" s="16" t="s">
        <v>130</v>
      </c>
      <c r="C2252" s="16" t="s">
        <v>24</v>
      </c>
      <c r="D2252" s="16" t="s">
        <v>7216</v>
      </c>
      <c r="E2252" s="18">
        <v>45040</v>
      </c>
      <c r="F2252" s="16" t="s">
        <v>5164</v>
      </c>
      <c r="G2252" s="19">
        <v>11570172</v>
      </c>
      <c r="H2252" s="19">
        <v>10413156</v>
      </c>
      <c r="I2252" s="19">
        <v>10413156</v>
      </c>
      <c r="J2252" s="19">
        <v>0</v>
      </c>
      <c r="K2252" s="19">
        <v>0</v>
      </c>
      <c r="L2252" s="19">
        <v>0</v>
      </c>
      <c r="M2252" s="19">
        <v>0</v>
      </c>
      <c r="N2252" s="19">
        <v>0</v>
      </c>
      <c r="O2252" s="19">
        <v>0</v>
      </c>
      <c r="P2252" s="66" t="s">
        <v>10500</v>
      </c>
    </row>
    <row r="2253" spans="1:16">
      <c r="A2253" s="98">
        <v>6592</v>
      </c>
      <c r="B2253" s="16" t="s">
        <v>130</v>
      </c>
      <c r="C2253" s="16" t="s">
        <v>24</v>
      </c>
      <c r="D2253" s="16" t="s">
        <v>7223</v>
      </c>
      <c r="E2253" s="18">
        <v>45090</v>
      </c>
      <c r="F2253" s="16" t="s">
        <v>4966</v>
      </c>
      <c r="G2253" s="19">
        <v>7998687</v>
      </c>
      <c r="H2253" s="19">
        <v>7198817</v>
      </c>
      <c r="I2253" s="19">
        <v>7198817</v>
      </c>
      <c r="J2253" s="19">
        <v>0</v>
      </c>
      <c r="K2253" s="19">
        <v>0</v>
      </c>
      <c r="L2253" s="19">
        <v>0</v>
      </c>
      <c r="M2253" s="19">
        <v>0</v>
      </c>
      <c r="N2253" s="19">
        <v>0</v>
      </c>
      <c r="O2253" s="19">
        <v>0</v>
      </c>
      <c r="P2253" s="66" t="s">
        <v>10500</v>
      </c>
    </row>
    <row r="2254" spans="1:16">
      <c r="A2254" s="98">
        <v>6593</v>
      </c>
      <c r="B2254" s="16" t="s">
        <v>130</v>
      </c>
      <c r="C2254" s="16" t="s">
        <v>24</v>
      </c>
      <c r="D2254" s="16" t="s">
        <v>7225</v>
      </c>
      <c r="E2254" s="18">
        <v>45005</v>
      </c>
      <c r="F2254" s="16" t="s">
        <v>2756</v>
      </c>
      <c r="G2254" s="19">
        <v>10428000</v>
      </c>
      <c r="H2254" s="19">
        <v>9385200</v>
      </c>
      <c r="I2254" s="19">
        <v>9385200</v>
      </c>
      <c r="J2254" s="19">
        <v>0</v>
      </c>
      <c r="K2254" s="19">
        <v>0</v>
      </c>
      <c r="L2254" s="19">
        <v>0</v>
      </c>
      <c r="M2254" s="19">
        <v>0</v>
      </c>
      <c r="N2254" s="19">
        <v>0</v>
      </c>
      <c r="O2254" s="19">
        <v>0</v>
      </c>
      <c r="P2254" s="66" t="s">
        <v>10500</v>
      </c>
    </row>
    <row r="2255" spans="1:16">
      <c r="A2255" s="98">
        <v>6594</v>
      </c>
      <c r="B2255" s="16" t="s">
        <v>130</v>
      </c>
      <c r="C2255" s="16" t="s">
        <v>22</v>
      </c>
      <c r="D2255" s="16" t="s">
        <v>7229</v>
      </c>
      <c r="E2255" s="18">
        <v>44957</v>
      </c>
      <c r="F2255" s="16" t="s">
        <v>4916</v>
      </c>
      <c r="G2255" s="19">
        <v>11570172</v>
      </c>
      <c r="H2255" s="19">
        <v>9834651</v>
      </c>
      <c r="I2255" s="19">
        <v>9834651</v>
      </c>
      <c r="J2255" s="19">
        <v>0</v>
      </c>
      <c r="K2255" s="19">
        <v>0</v>
      </c>
      <c r="L2255" s="19">
        <v>0</v>
      </c>
      <c r="M2255" s="19">
        <v>0</v>
      </c>
      <c r="N2255" s="19">
        <v>0</v>
      </c>
      <c r="O2255" s="19">
        <v>0</v>
      </c>
      <c r="P2255" s="66" t="s">
        <v>10500</v>
      </c>
    </row>
    <row r="2256" spans="1:16">
      <c r="A2256" s="98">
        <v>6595</v>
      </c>
      <c r="B2256" s="16" t="s">
        <v>130</v>
      </c>
      <c r="C2256" s="16" t="s">
        <v>22</v>
      </c>
      <c r="D2256" s="16" t="s">
        <v>7231</v>
      </c>
      <c r="E2256" s="18">
        <v>44951</v>
      </c>
      <c r="F2256" s="16" t="s">
        <v>2917</v>
      </c>
      <c r="G2256" s="19">
        <v>11570172</v>
      </c>
      <c r="H2256" s="19">
        <v>10413156</v>
      </c>
      <c r="I2256" s="19">
        <v>10413156</v>
      </c>
      <c r="J2256" s="19">
        <v>0</v>
      </c>
      <c r="K2256" s="19">
        <v>0</v>
      </c>
      <c r="L2256" s="19">
        <v>0</v>
      </c>
      <c r="M2256" s="19">
        <v>0</v>
      </c>
      <c r="N2256" s="19">
        <v>0</v>
      </c>
      <c r="O2256" s="19">
        <v>0</v>
      </c>
      <c r="P2256" s="66" t="s">
        <v>10500</v>
      </c>
    </row>
    <row r="2257" spans="1:16">
      <c r="A2257" s="98">
        <v>6596</v>
      </c>
      <c r="B2257" s="16" t="s">
        <v>130</v>
      </c>
      <c r="C2257" s="16" t="s">
        <v>22</v>
      </c>
      <c r="D2257" s="16" t="s">
        <v>7233</v>
      </c>
      <c r="E2257" s="18">
        <v>45225</v>
      </c>
      <c r="F2257" s="16" t="s">
        <v>2993</v>
      </c>
      <c r="G2257" s="19">
        <v>8176983</v>
      </c>
      <c r="H2257" s="19">
        <v>7359281</v>
      </c>
      <c r="I2257" s="19">
        <v>7359281</v>
      </c>
      <c r="J2257" s="19">
        <v>0</v>
      </c>
      <c r="K2257" s="19">
        <v>0</v>
      </c>
      <c r="L2257" s="19">
        <v>0</v>
      </c>
      <c r="M2257" s="19">
        <v>0</v>
      </c>
      <c r="N2257" s="19">
        <v>0</v>
      </c>
      <c r="O2257" s="19">
        <v>0</v>
      </c>
      <c r="P2257" s="66" t="s">
        <v>10500</v>
      </c>
    </row>
    <row r="2258" spans="1:16">
      <c r="A2258" s="98">
        <v>6597</v>
      </c>
      <c r="B2258" s="16" t="s">
        <v>130</v>
      </c>
      <c r="C2258" s="16" t="s">
        <v>22</v>
      </c>
      <c r="D2258" s="16" t="s">
        <v>7235</v>
      </c>
      <c r="E2258" s="18">
        <v>45322</v>
      </c>
      <c r="F2258" s="16" t="s">
        <v>7237</v>
      </c>
      <c r="G2258" s="19">
        <v>12016746</v>
      </c>
      <c r="H2258" s="19">
        <v>10214231</v>
      </c>
      <c r="I2258" s="19">
        <v>10214231</v>
      </c>
      <c r="J2258" s="19">
        <v>0</v>
      </c>
      <c r="K2258" s="19">
        <v>0</v>
      </c>
      <c r="L2258" s="19">
        <v>0</v>
      </c>
      <c r="M2258" s="19">
        <v>0</v>
      </c>
      <c r="N2258" s="19">
        <v>0</v>
      </c>
      <c r="O2258" s="19">
        <v>0</v>
      </c>
      <c r="P2258" s="66" t="s">
        <v>10500</v>
      </c>
    </row>
    <row r="2259" spans="1:16">
      <c r="A2259" s="98">
        <v>6598</v>
      </c>
      <c r="B2259" s="16" t="s">
        <v>130</v>
      </c>
      <c r="C2259" s="16" t="s">
        <v>22</v>
      </c>
      <c r="D2259" s="16" t="s">
        <v>7238</v>
      </c>
      <c r="E2259" s="18">
        <v>45393</v>
      </c>
      <c r="F2259" s="16" t="s">
        <v>5388</v>
      </c>
      <c r="G2259" s="19">
        <v>12016746</v>
      </c>
      <c r="H2259" s="19">
        <v>10214231</v>
      </c>
      <c r="I2259" s="19">
        <v>10214231</v>
      </c>
      <c r="J2259" s="19">
        <v>0</v>
      </c>
      <c r="K2259" s="19">
        <v>0</v>
      </c>
      <c r="L2259" s="19">
        <v>0</v>
      </c>
      <c r="M2259" s="19">
        <v>0</v>
      </c>
      <c r="N2259" s="19">
        <v>0</v>
      </c>
      <c r="O2259" s="19">
        <v>0</v>
      </c>
      <c r="P2259" s="66" t="s">
        <v>10500</v>
      </c>
    </row>
    <row r="2260" spans="1:16">
      <c r="A2260" s="98">
        <v>6599</v>
      </c>
      <c r="B2260" s="16" t="s">
        <v>130</v>
      </c>
      <c r="C2260" s="16" t="s">
        <v>22</v>
      </c>
      <c r="D2260" s="16" t="s">
        <v>7240</v>
      </c>
      <c r="E2260" s="18">
        <v>45580</v>
      </c>
      <c r="F2260" s="16" t="s">
        <v>1383</v>
      </c>
      <c r="G2260" s="19">
        <v>7624500</v>
      </c>
      <c r="H2260" s="19">
        <v>6862050</v>
      </c>
      <c r="I2260" s="19">
        <v>6862050</v>
      </c>
      <c r="J2260" s="19">
        <v>0</v>
      </c>
      <c r="K2260" s="19">
        <v>0</v>
      </c>
      <c r="L2260" s="19">
        <v>0</v>
      </c>
      <c r="M2260" s="19">
        <v>0</v>
      </c>
      <c r="N2260" s="19">
        <v>0</v>
      </c>
      <c r="O2260" s="19">
        <v>0</v>
      </c>
      <c r="P2260" s="66" t="s">
        <v>10500</v>
      </c>
    </row>
    <row r="2261" spans="1:16">
      <c r="A2261" s="98">
        <v>6600</v>
      </c>
      <c r="B2261" s="16" t="s">
        <v>130</v>
      </c>
      <c r="C2261" s="16" t="s">
        <v>22</v>
      </c>
      <c r="D2261" s="16" t="s">
        <v>2869</v>
      </c>
      <c r="E2261" s="18">
        <v>45137</v>
      </c>
      <c r="F2261" s="16" t="s">
        <v>2506</v>
      </c>
      <c r="G2261" s="19">
        <v>11801100</v>
      </c>
      <c r="H2261" s="19">
        <v>10620990</v>
      </c>
      <c r="I2261" s="19">
        <v>10620990</v>
      </c>
      <c r="J2261" s="19">
        <v>0</v>
      </c>
      <c r="K2261" s="19">
        <v>0</v>
      </c>
      <c r="L2261" s="19">
        <v>0</v>
      </c>
      <c r="M2261" s="19">
        <v>0</v>
      </c>
      <c r="N2261" s="19">
        <v>0</v>
      </c>
      <c r="O2261" s="19">
        <v>0</v>
      </c>
      <c r="P2261" s="66" t="s">
        <v>10500</v>
      </c>
    </row>
    <row r="2262" spans="1:16">
      <c r="A2262" s="98">
        <v>6601</v>
      </c>
      <c r="B2262" s="16" t="s">
        <v>130</v>
      </c>
      <c r="C2262" s="16" t="s">
        <v>22</v>
      </c>
      <c r="D2262" s="16" t="s">
        <v>7242</v>
      </c>
      <c r="E2262" s="18">
        <v>45090</v>
      </c>
      <c r="F2262" s="16" t="s">
        <v>5396</v>
      </c>
      <c r="G2262" s="19">
        <v>7864965</v>
      </c>
      <c r="H2262" s="19">
        <v>6685221</v>
      </c>
      <c r="I2262" s="19">
        <v>6685221</v>
      </c>
      <c r="J2262" s="19">
        <v>0</v>
      </c>
      <c r="K2262" s="19">
        <v>0</v>
      </c>
      <c r="L2262" s="19">
        <v>0</v>
      </c>
      <c r="M2262" s="19">
        <v>0</v>
      </c>
      <c r="N2262" s="19">
        <v>0</v>
      </c>
      <c r="O2262" s="19">
        <v>0</v>
      </c>
      <c r="P2262" s="66" t="s">
        <v>10500</v>
      </c>
    </row>
    <row r="2263" spans="1:16">
      <c r="A2263" s="98">
        <v>6602</v>
      </c>
      <c r="B2263" s="16" t="s">
        <v>130</v>
      </c>
      <c r="C2263" s="16" t="s">
        <v>22</v>
      </c>
      <c r="D2263" s="16" t="s">
        <v>7244</v>
      </c>
      <c r="E2263" s="18">
        <v>45169</v>
      </c>
      <c r="F2263" s="16" t="s">
        <v>1623</v>
      </c>
      <c r="G2263" s="19">
        <v>7917750</v>
      </c>
      <c r="H2263" s="19">
        <v>7125981</v>
      </c>
      <c r="I2263" s="19">
        <v>7125981</v>
      </c>
      <c r="J2263" s="19">
        <v>0</v>
      </c>
      <c r="K2263" s="19">
        <v>0</v>
      </c>
      <c r="L2263" s="19">
        <v>0</v>
      </c>
      <c r="M2263" s="19">
        <v>0</v>
      </c>
      <c r="N2263" s="19">
        <v>0</v>
      </c>
      <c r="O2263" s="19">
        <v>0</v>
      </c>
      <c r="P2263" s="66" t="s">
        <v>10500</v>
      </c>
    </row>
    <row r="2264" spans="1:16">
      <c r="A2264" s="98">
        <v>6603</v>
      </c>
      <c r="B2264" s="16" t="s">
        <v>130</v>
      </c>
      <c r="C2264" s="16" t="s">
        <v>22</v>
      </c>
      <c r="D2264" s="16" t="s">
        <v>7246</v>
      </c>
      <c r="E2264" s="18">
        <v>44918</v>
      </c>
      <c r="F2264" s="16" t="s">
        <v>4115</v>
      </c>
      <c r="G2264" s="19">
        <v>11337546</v>
      </c>
      <c r="H2264" s="19">
        <v>10203788</v>
      </c>
      <c r="I2264" s="19">
        <v>10203788</v>
      </c>
      <c r="J2264" s="19">
        <v>0</v>
      </c>
      <c r="K2264" s="19">
        <v>0</v>
      </c>
      <c r="L2264" s="19">
        <v>0</v>
      </c>
      <c r="M2264" s="19">
        <v>0</v>
      </c>
      <c r="N2264" s="19">
        <v>0</v>
      </c>
      <c r="O2264" s="19">
        <v>0</v>
      </c>
      <c r="P2264" s="66" t="s">
        <v>10500</v>
      </c>
    </row>
    <row r="2265" spans="1:16">
      <c r="A2265" s="98">
        <v>6604</v>
      </c>
      <c r="B2265" s="16" t="s">
        <v>130</v>
      </c>
      <c r="C2265" s="16" t="s">
        <v>22</v>
      </c>
      <c r="D2265" s="16" t="s">
        <v>7248</v>
      </c>
      <c r="E2265" s="18">
        <v>45062</v>
      </c>
      <c r="F2265" s="16" t="s">
        <v>4269</v>
      </c>
      <c r="G2265" s="19">
        <v>7909539</v>
      </c>
      <c r="H2265" s="19">
        <v>7118586</v>
      </c>
      <c r="I2265" s="19">
        <v>7118586</v>
      </c>
      <c r="J2265" s="19">
        <v>0</v>
      </c>
      <c r="K2265" s="19">
        <v>0</v>
      </c>
      <c r="L2265" s="19">
        <v>0</v>
      </c>
      <c r="M2265" s="19">
        <v>0</v>
      </c>
      <c r="N2265" s="19">
        <v>0</v>
      </c>
      <c r="O2265" s="19">
        <v>0</v>
      </c>
      <c r="P2265" s="66" t="s">
        <v>10500</v>
      </c>
    </row>
    <row r="2266" spans="1:16">
      <c r="A2266" s="98">
        <v>6605</v>
      </c>
      <c r="B2266" s="16" t="s">
        <v>130</v>
      </c>
      <c r="C2266" s="16" t="s">
        <v>22</v>
      </c>
      <c r="D2266" s="16" t="s">
        <v>3175</v>
      </c>
      <c r="E2266" s="18">
        <v>44918</v>
      </c>
      <c r="F2266" s="16" t="s">
        <v>2756</v>
      </c>
      <c r="G2266" s="19">
        <v>11123598</v>
      </c>
      <c r="H2266" s="19">
        <v>9455060</v>
      </c>
      <c r="I2266" s="19">
        <v>9455060</v>
      </c>
      <c r="J2266" s="19">
        <v>0</v>
      </c>
      <c r="K2266" s="19">
        <v>0</v>
      </c>
      <c r="L2266" s="19">
        <v>0</v>
      </c>
      <c r="M2266" s="19">
        <v>0</v>
      </c>
      <c r="N2266" s="19">
        <v>0</v>
      </c>
      <c r="O2266" s="19">
        <v>0</v>
      </c>
      <c r="P2266" s="66" t="s">
        <v>10500</v>
      </c>
    </row>
    <row r="2267" spans="1:16">
      <c r="A2267" s="98">
        <v>6606</v>
      </c>
      <c r="B2267" s="16" t="s">
        <v>130</v>
      </c>
      <c r="C2267" s="16" t="s">
        <v>22</v>
      </c>
      <c r="D2267" s="16" t="s">
        <v>7250</v>
      </c>
      <c r="E2267" s="18">
        <v>45157</v>
      </c>
      <c r="F2267" s="16" t="s">
        <v>5490</v>
      </c>
      <c r="G2267" s="19">
        <v>7917750</v>
      </c>
      <c r="H2267" s="19">
        <v>7125981</v>
      </c>
      <c r="I2267" s="19">
        <v>7125981</v>
      </c>
      <c r="J2267" s="19">
        <v>0</v>
      </c>
      <c r="K2267" s="19">
        <v>0</v>
      </c>
      <c r="L2267" s="19">
        <v>0</v>
      </c>
      <c r="M2267" s="19">
        <v>0</v>
      </c>
      <c r="N2267" s="19">
        <v>0</v>
      </c>
      <c r="O2267" s="19">
        <v>0</v>
      </c>
      <c r="P2267" s="66" t="s">
        <v>10500</v>
      </c>
    </row>
    <row r="2268" spans="1:16">
      <c r="A2268" s="98">
        <v>6607</v>
      </c>
      <c r="B2268" s="16" t="s">
        <v>130</v>
      </c>
      <c r="C2268" s="16" t="s">
        <v>22</v>
      </c>
      <c r="D2268" s="16" t="s">
        <v>7252</v>
      </c>
      <c r="E2268" s="18">
        <v>45161</v>
      </c>
      <c r="F2268" s="16" t="s">
        <v>4879</v>
      </c>
      <c r="G2268" s="19">
        <v>11882604</v>
      </c>
      <c r="H2268" s="19">
        <v>10100211</v>
      </c>
      <c r="I2268" s="19">
        <v>10100211</v>
      </c>
      <c r="J2268" s="19">
        <v>0</v>
      </c>
      <c r="K2268" s="19">
        <v>0</v>
      </c>
      <c r="L2268" s="19">
        <v>0</v>
      </c>
      <c r="M2268" s="19">
        <v>0</v>
      </c>
      <c r="N2268" s="19">
        <v>0</v>
      </c>
      <c r="O2268" s="19">
        <v>0</v>
      </c>
      <c r="P2268" s="66" t="s">
        <v>10500</v>
      </c>
    </row>
    <row r="2269" spans="1:16">
      <c r="A2269" s="98">
        <v>6608</v>
      </c>
      <c r="B2269" s="16" t="s">
        <v>130</v>
      </c>
      <c r="C2269" s="16" t="s">
        <v>22</v>
      </c>
      <c r="D2269" s="16" t="s">
        <v>7254</v>
      </c>
      <c r="E2269" s="18">
        <v>44925</v>
      </c>
      <c r="F2269" s="16" t="s">
        <v>3150</v>
      </c>
      <c r="G2269" s="19">
        <v>11434332</v>
      </c>
      <c r="H2269" s="19">
        <v>10290901</v>
      </c>
      <c r="I2269" s="19">
        <v>10290901</v>
      </c>
      <c r="J2269" s="19">
        <v>0</v>
      </c>
      <c r="K2269" s="19">
        <v>0</v>
      </c>
      <c r="L2269" s="19">
        <v>0</v>
      </c>
      <c r="M2269" s="19">
        <v>0</v>
      </c>
      <c r="N2269" s="19">
        <v>0</v>
      </c>
      <c r="O2269" s="19">
        <v>0</v>
      </c>
      <c r="P2269" s="66" t="s">
        <v>10500</v>
      </c>
    </row>
    <row r="2270" spans="1:16">
      <c r="A2270" s="98">
        <v>6609</v>
      </c>
      <c r="B2270" s="16" t="s">
        <v>130</v>
      </c>
      <c r="C2270" s="16" t="s">
        <v>22</v>
      </c>
      <c r="D2270" s="16" t="s">
        <v>2764</v>
      </c>
      <c r="E2270" s="18">
        <v>45003</v>
      </c>
      <c r="F2270" s="16" t="s">
        <v>2546</v>
      </c>
      <c r="G2270" s="19">
        <v>7731243</v>
      </c>
      <c r="H2270" s="19">
        <v>6958117</v>
      </c>
      <c r="I2270" s="19">
        <v>6958117</v>
      </c>
      <c r="J2270" s="19">
        <v>0</v>
      </c>
      <c r="K2270" s="19">
        <v>0</v>
      </c>
      <c r="L2270" s="19">
        <v>0</v>
      </c>
      <c r="M2270" s="19">
        <v>0</v>
      </c>
      <c r="N2270" s="19">
        <v>0</v>
      </c>
      <c r="O2270" s="19">
        <v>0</v>
      </c>
      <c r="P2270" s="66" t="s">
        <v>10500</v>
      </c>
    </row>
    <row r="2271" spans="1:16">
      <c r="A2271" s="98">
        <v>6610</v>
      </c>
      <c r="B2271" s="16" t="s">
        <v>130</v>
      </c>
      <c r="C2271" s="16" t="s">
        <v>22</v>
      </c>
      <c r="D2271" s="16" t="s">
        <v>7256</v>
      </c>
      <c r="E2271" s="18">
        <v>45260</v>
      </c>
      <c r="F2271" s="16" t="s">
        <v>5487</v>
      </c>
      <c r="G2271" s="19">
        <v>8176983</v>
      </c>
      <c r="H2271" s="19">
        <v>7359288</v>
      </c>
      <c r="I2271" s="19">
        <v>7359288</v>
      </c>
      <c r="J2271" s="19">
        <v>0</v>
      </c>
      <c r="K2271" s="19">
        <v>0</v>
      </c>
      <c r="L2271" s="19">
        <v>0</v>
      </c>
      <c r="M2271" s="19">
        <v>0</v>
      </c>
      <c r="N2271" s="19">
        <v>0</v>
      </c>
      <c r="O2271" s="19">
        <v>0</v>
      </c>
      <c r="P2271" s="66" t="s">
        <v>10500</v>
      </c>
    </row>
    <row r="2272" spans="1:16">
      <c r="A2272" s="98">
        <v>6611</v>
      </c>
      <c r="B2272" s="16" t="s">
        <v>130</v>
      </c>
      <c r="C2272" s="16" t="s">
        <v>22</v>
      </c>
      <c r="D2272" s="16" t="s">
        <v>7258</v>
      </c>
      <c r="E2272" s="18">
        <v>45100</v>
      </c>
      <c r="F2272" s="16" t="s">
        <v>5886</v>
      </c>
      <c r="G2272" s="19">
        <v>11843550</v>
      </c>
      <c r="H2272" s="19">
        <v>10067023</v>
      </c>
      <c r="I2272" s="19">
        <v>10067023</v>
      </c>
      <c r="J2272" s="19">
        <v>0</v>
      </c>
      <c r="K2272" s="19">
        <v>0</v>
      </c>
      <c r="L2272" s="19">
        <v>0</v>
      </c>
      <c r="M2272" s="19">
        <v>0</v>
      </c>
      <c r="N2272" s="19">
        <v>0</v>
      </c>
      <c r="O2272" s="19">
        <v>0</v>
      </c>
      <c r="P2272" s="66" t="s">
        <v>10500</v>
      </c>
    </row>
    <row r="2273" spans="1:16">
      <c r="A2273" s="98">
        <v>6612</v>
      </c>
      <c r="B2273" s="16" t="s">
        <v>130</v>
      </c>
      <c r="C2273" s="16" t="s">
        <v>22</v>
      </c>
      <c r="D2273" s="16" t="s">
        <v>3139</v>
      </c>
      <c r="E2273" s="18">
        <v>44918</v>
      </c>
      <c r="F2273" s="16" t="s">
        <v>2972</v>
      </c>
      <c r="G2273" s="19">
        <v>11301888</v>
      </c>
      <c r="H2273" s="19">
        <v>10171700</v>
      </c>
      <c r="I2273" s="19">
        <v>10171700</v>
      </c>
      <c r="J2273" s="19">
        <v>0</v>
      </c>
      <c r="K2273" s="19">
        <v>0</v>
      </c>
      <c r="L2273" s="19">
        <v>0</v>
      </c>
      <c r="M2273" s="19">
        <v>0</v>
      </c>
      <c r="N2273" s="19">
        <v>0</v>
      </c>
      <c r="O2273" s="19">
        <v>0</v>
      </c>
      <c r="P2273" s="66" t="s">
        <v>10500</v>
      </c>
    </row>
    <row r="2274" spans="1:16">
      <c r="A2274" s="98">
        <v>6613</v>
      </c>
      <c r="B2274" s="16" t="s">
        <v>130</v>
      </c>
      <c r="C2274" s="16" t="s">
        <v>22</v>
      </c>
      <c r="D2274" s="16" t="s">
        <v>3810</v>
      </c>
      <c r="E2274" s="18">
        <v>45000</v>
      </c>
      <c r="F2274" s="16" t="s">
        <v>3812</v>
      </c>
      <c r="G2274" s="19">
        <v>7731243</v>
      </c>
      <c r="H2274" s="19">
        <v>6958119</v>
      </c>
      <c r="I2274" s="19">
        <v>6958119</v>
      </c>
      <c r="J2274" s="19">
        <v>0</v>
      </c>
      <c r="K2274" s="19">
        <v>0</v>
      </c>
      <c r="L2274" s="19">
        <v>0</v>
      </c>
      <c r="M2274" s="19">
        <v>0</v>
      </c>
      <c r="N2274" s="19">
        <v>0</v>
      </c>
      <c r="O2274" s="19">
        <v>0</v>
      </c>
      <c r="P2274" s="66" t="s">
        <v>10500</v>
      </c>
    </row>
    <row r="2275" spans="1:16">
      <c r="A2275" s="98">
        <v>6614</v>
      </c>
      <c r="B2275" s="16" t="s">
        <v>130</v>
      </c>
      <c r="C2275" s="16" t="s">
        <v>22</v>
      </c>
      <c r="D2275" s="16" t="s">
        <v>7260</v>
      </c>
      <c r="E2275" s="18">
        <v>45107</v>
      </c>
      <c r="F2275" s="16" t="s">
        <v>3759</v>
      </c>
      <c r="G2275" s="19">
        <v>7917750</v>
      </c>
      <c r="H2275" s="19">
        <v>7125974</v>
      </c>
      <c r="I2275" s="19">
        <v>7125974</v>
      </c>
      <c r="J2275" s="19">
        <v>0</v>
      </c>
      <c r="K2275" s="19">
        <v>0</v>
      </c>
      <c r="L2275" s="19">
        <v>0</v>
      </c>
      <c r="M2275" s="19">
        <v>0</v>
      </c>
      <c r="N2275" s="19">
        <v>0</v>
      </c>
      <c r="O2275" s="19">
        <v>0</v>
      </c>
      <c r="P2275" s="66" t="s">
        <v>10500</v>
      </c>
    </row>
    <row r="2276" spans="1:16">
      <c r="A2276" s="98">
        <v>6615</v>
      </c>
      <c r="B2276" s="16" t="s">
        <v>130</v>
      </c>
      <c r="C2276" s="16" t="s">
        <v>22</v>
      </c>
      <c r="D2276" s="16" t="s">
        <v>3081</v>
      </c>
      <c r="E2276" s="18">
        <v>44946</v>
      </c>
      <c r="F2276" s="16" t="s">
        <v>3083</v>
      </c>
      <c r="G2276" s="19">
        <v>11546400</v>
      </c>
      <c r="H2276" s="19">
        <v>10391760</v>
      </c>
      <c r="I2276" s="19">
        <v>10391760</v>
      </c>
      <c r="J2276" s="19">
        <v>0</v>
      </c>
      <c r="K2276" s="19">
        <v>0</v>
      </c>
      <c r="L2276" s="19">
        <v>0</v>
      </c>
      <c r="M2276" s="19">
        <v>0</v>
      </c>
      <c r="N2276" s="19">
        <v>0</v>
      </c>
      <c r="O2276" s="19">
        <v>0</v>
      </c>
      <c r="P2276" s="66" t="s">
        <v>10500</v>
      </c>
    </row>
    <row r="2277" spans="1:16">
      <c r="A2277" s="98">
        <v>6616</v>
      </c>
      <c r="B2277" s="16" t="s">
        <v>130</v>
      </c>
      <c r="C2277" s="16" t="s">
        <v>22</v>
      </c>
      <c r="D2277" s="16" t="s">
        <v>2766</v>
      </c>
      <c r="E2277" s="18">
        <v>45007</v>
      </c>
      <c r="F2277" s="16" t="s">
        <v>2538</v>
      </c>
      <c r="G2277" s="19">
        <v>7731243</v>
      </c>
      <c r="H2277" s="19">
        <v>6958117</v>
      </c>
      <c r="I2277" s="19">
        <v>6958117</v>
      </c>
      <c r="J2277" s="19">
        <v>0</v>
      </c>
      <c r="K2277" s="19">
        <v>0</v>
      </c>
      <c r="L2277" s="19">
        <v>0</v>
      </c>
      <c r="M2277" s="19">
        <v>0</v>
      </c>
      <c r="N2277" s="19">
        <v>0</v>
      </c>
      <c r="O2277" s="19">
        <v>0</v>
      </c>
      <c r="P2277" s="66" t="s">
        <v>10500</v>
      </c>
    </row>
    <row r="2278" spans="1:16">
      <c r="A2278" s="98">
        <v>6617</v>
      </c>
      <c r="B2278" s="16" t="s">
        <v>130</v>
      </c>
      <c r="C2278" s="16" t="s">
        <v>22</v>
      </c>
      <c r="D2278" s="16" t="s">
        <v>2999</v>
      </c>
      <c r="E2278" s="18">
        <v>44918</v>
      </c>
      <c r="F2278" s="16" t="s">
        <v>3001</v>
      </c>
      <c r="G2278" s="19">
        <v>11843550</v>
      </c>
      <c r="H2278" s="19">
        <v>10067023</v>
      </c>
      <c r="I2278" s="19">
        <v>10067023</v>
      </c>
      <c r="J2278" s="19">
        <v>0</v>
      </c>
      <c r="K2278" s="19">
        <v>0</v>
      </c>
      <c r="L2278" s="19">
        <v>0</v>
      </c>
      <c r="M2278" s="19">
        <v>0</v>
      </c>
      <c r="N2278" s="19">
        <v>0</v>
      </c>
      <c r="O2278" s="19">
        <v>0</v>
      </c>
      <c r="P2278" s="66" t="s">
        <v>10500</v>
      </c>
    </row>
    <row r="2279" spans="1:16">
      <c r="A2279" s="98">
        <v>6618</v>
      </c>
      <c r="B2279" s="16" t="s">
        <v>130</v>
      </c>
      <c r="C2279" s="16" t="s">
        <v>22</v>
      </c>
      <c r="D2279" s="16" t="s">
        <v>3028</v>
      </c>
      <c r="E2279" s="18">
        <v>45075</v>
      </c>
      <c r="F2279" s="16" t="s">
        <v>3030</v>
      </c>
      <c r="G2279" s="19">
        <v>11748462</v>
      </c>
      <c r="H2279" s="19">
        <v>9986191</v>
      </c>
      <c r="I2279" s="19">
        <v>9986191</v>
      </c>
      <c r="J2279" s="19">
        <v>0</v>
      </c>
      <c r="K2279" s="19">
        <v>0</v>
      </c>
      <c r="L2279" s="19">
        <v>0</v>
      </c>
      <c r="M2279" s="19">
        <v>0</v>
      </c>
      <c r="N2279" s="19">
        <v>0</v>
      </c>
      <c r="O2279" s="19">
        <v>0</v>
      </c>
      <c r="P2279" s="66" t="s">
        <v>10500</v>
      </c>
    </row>
    <row r="2280" spans="1:16">
      <c r="A2280" s="98">
        <v>6619</v>
      </c>
      <c r="B2280" s="16" t="s">
        <v>130</v>
      </c>
      <c r="C2280" s="16" t="s">
        <v>22</v>
      </c>
      <c r="D2280" s="16" t="s">
        <v>2704</v>
      </c>
      <c r="E2280" s="18">
        <v>45199</v>
      </c>
      <c r="F2280" s="16" t="s">
        <v>2609</v>
      </c>
      <c r="G2280" s="19">
        <v>7998687</v>
      </c>
      <c r="H2280" s="19">
        <v>7198817</v>
      </c>
      <c r="I2280" s="19">
        <v>7198817</v>
      </c>
      <c r="J2280" s="19">
        <v>0</v>
      </c>
      <c r="K2280" s="19">
        <v>0</v>
      </c>
      <c r="L2280" s="19">
        <v>0</v>
      </c>
      <c r="M2280" s="19">
        <v>0</v>
      </c>
      <c r="N2280" s="19">
        <v>0</v>
      </c>
      <c r="O2280" s="19">
        <v>0</v>
      </c>
      <c r="P2280" s="66" t="s">
        <v>10500</v>
      </c>
    </row>
    <row r="2281" spans="1:16">
      <c r="A2281" s="98">
        <v>6620</v>
      </c>
      <c r="B2281" s="16" t="s">
        <v>130</v>
      </c>
      <c r="C2281" s="16" t="s">
        <v>22</v>
      </c>
      <c r="D2281" s="16" t="s">
        <v>3734</v>
      </c>
      <c r="E2281" s="18">
        <v>45100</v>
      </c>
      <c r="F2281" s="16" t="s">
        <v>3475</v>
      </c>
      <c r="G2281" s="19">
        <v>7917750</v>
      </c>
      <c r="H2281" s="19">
        <v>6730086</v>
      </c>
      <c r="I2281" s="19">
        <v>6730086</v>
      </c>
      <c r="J2281" s="19">
        <v>0</v>
      </c>
      <c r="K2281" s="19">
        <v>0</v>
      </c>
      <c r="L2281" s="19">
        <v>0</v>
      </c>
      <c r="M2281" s="19">
        <v>0</v>
      </c>
      <c r="N2281" s="19">
        <v>0</v>
      </c>
      <c r="O2281" s="19">
        <v>0</v>
      </c>
      <c r="P2281" s="66" t="s">
        <v>10500</v>
      </c>
    </row>
    <row r="2282" spans="1:16">
      <c r="A2282" s="98">
        <v>6621</v>
      </c>
      <c r="B2282" s="16" t="s">
        <v>130</v>
      </c>
      <c r="C2282" s="16" t="s">
        <v>22</v>
      </c>
      <c r="D2282" s="16" t="s">
        <v>2723</v>
      </c>
      <c r="E2282" s="18">
        <v>45168</v>
      </c>
      <c r="F2282" s="16" t="s">
        <v>2725</v>
      </c>
      <c r="G2282" s="19">
        <v>7927600</v>
      </c>
      <c r="H2282" s="19">
        <v>7134840</v>
      </c>
      <c r="I2282" s="19">
        <v>7134840</v>
      </c>
      <c r="J2282" s="19">
        <v>0</v>
      </c>
      <c r="K2282" s="19">
        <v>0</v>
      </c>
      <c r="L2282" s="19">
        <v>0</v>
      </c>
      <c r="M2282" s="19">
        <v>0</v>
      </c>
      <c r="N2282" s="19">
        <v>0</v>
      </c>
      <c r="O2282" s="19">
        <v>0</v>
      </c>
      <c r="P2282" s="66" t="s">
        <v>10500</v>
      </c>
    </row>
    <row r="2283" spans="1:16">
      <c r="A2283" s="98">
        <v>6622</v>
      </c>
      <c r="B2283" s="16" t="s">
        <v>130</v>
      </c>
      <c r="C2283" s="16" t="s">
        <v>22</v>
      </c>
      <c r="D2283" s="16" t="s">
        <v>7262</v>
      </c>
      <c r="E2283" s="18">
        <v>45040</v>
      </c>
      <c r="F2283" s="16" t="s">
        <v>2538</v>
      </c>
      <c r="G2283" s="19">
        <v>7976400</v>
      </c>
      <c r="H2283" s="19">
        <v>6779940</v>
      </c>
      <c r="I2283" s="19">
        <v>6779940</v>
      </c>
      <c r="J2283" s="19">
        <v>0</v>
      </c>
      <c r="K2283" s="19">
        <v>0</v>
      </c>
      <c r="L2283" s="19">
        <v>0</v>
      </c>
      <c r="M2283" s="19">
        <v>0</v>
      </c>
      <c r="N2283" s="19">
        <v>0</v>
      </c>
      <c r="O2283" s="19">
        <v>0</v>
      </c>
      <c r="P2283" s="66" t="s">
        <v>10500</v>
      </c>
    </row>
    <row r="2284" spans="1:16">
      <c r="A2284" s="98">
        <v>6623</v>
      </c>
      <c r="B2284" s="16" t="s">
        <v>130</v>
      </c>
      <c r="C2284" s="16" t="s">
        <v>22</v>
      </c>
      <c r="D2284" s="16" t="s">
        <v>7264</v>
      </c>
      <c r="E2284" s="18">
        <v>45052</v>
      </c>
      <c r="F2284" s="16" t="s">
        <v>2670</v>
      </c>
      <c r="G2284" s="19">
        <v>11481876</v>
      </c>
      <c r="H2284" s="19">
        <v>9759595</v>
      </c>
      <c r="I2284" s="19">
        <v>9759595</v>
      </c>
      <c r="J2284" s="19">
        <v>0</v>
      </c>
      <c r="K2284" s="19">
        <v>0</v>
      </c>
      <c r="L2284" s="19">
        <v>0</v>
      </c>
      <c r="M2284" s="19">
        <v>0</v>
      </c>
      <c r="N2284" s="19">
        <v>0</v>
      </c>
      <c r="O2284" s="19">
        <v>0</v>
      </c>
      <c r="P2284" s="66" t="s">
        <v>10500</v>
      </c>
    </row>
    <row r="2285" spans="1:16">
      <c r="A2285" s="98">
        <v>6624</v>
      </c>
      <c r="B2285" s="16" t="s">
        <v>130</v>
      </c>
      <c r="C2285" s="16" t="s">
        <v>22</v>
      </c>
      <c r="D2285" s="16" t="s">
        <v>7266</v>
      </c>
      <c r="E2285" s="18">
        <v>45152</v>
      </c>
      <c r="F2285" s="16" t="s">
        <v>1623</v>
      </c>
      <c r="G2285" s="19">
        <v>7954113</v>
      </c>
      <c r="H2285" s="19">
        <v>6760997</v>
      </c>
      <c r="I2285" s="19">
        <v>6760997</v>
      </c>
      <c r="J2285" s="19">
        <v>0</v>
      </c>
      <c r="K2285" s="19">
        <v>0</v>
      </c>
      <c r="L2285" s="19">
        <v>0</v>
      </c>
      <c r="M2285" s="19">
        <v>0</v>
      </c>
      <c r="N2285" s="19">
        <v>0</v>
      </c>
      <c r="O2285" s="19">
        <v>0</v>
      </c>
      <c r="P2285" s="66" t="s">
        <v>10500</v>
      </c>
    </row>
    <row r="2286" spans="1:16">
      <c r="A2286" s="98">
        <v>6625</v>
      </c>
      <c r="B2286" s="16" t="s">
        <v>130</v>
      </c>
      <c r="C2286" s="16" t="s">
        <v>22</v>
      </c>
      <c r="D2286" s="16" t="s">
        <v>3111</v>
      </c>
      <c r="E2286" s="18">
        <v>45000</v>
      </c>
      <c r="F2286" s="16" t="s">
        <v>3113</v>
      </c>
      <c r="G2286" s="19">
        <v>11436030</v>
      </c>
      <c r="H2286" s="19">
        <v>9720629</v>
      </c>
      <c r="I2286" s="19">
        <v>9720629</v>
      </c>
      <c r="J2286" s="19">
        <v>0</v>
      </c>
      <c r="K2286" s="19">
        <v>0</v>
      </c>
      <c r="L2286" s="19">
        <v>0</v>
      </c>
      <c r="M2286" s="19">
        <v>0</v>
      </c>
      <c r="N2286" s="19">
        <v>0</v>
      </c>
      <c r="O2286" s="19">
        <v>0</v>
      </c>
      <c r="P2286" s="66" t="s">
        <v>10500</v>
      </c>
    </row>
    <row r="2287" spans="1:16">
      <c r="A2287" s="98">
        <v>6626</v>
      </c>
      <c r="B2287" s="16" t="s">
        <v>130</v>
      </c>
      <c r="C2287" s="16" t="s">
        <v>22</v>
      </c>
      <c r="D2287" s="16" t="s">
        <v>7268</v>
      </c>
      <c r="E2287" s="18">
        <v>45225</v>
      </c>
      <c r="F2287" s="16" t="s">
        <v>5586</v>
      </c>
      <c r="G2287" s="19">
        <v>8243844</v>
      </c>
      <c r="H2287" s="19">
        <v>7007265</v>
      </c>
      <c r="I2287" s="19">
        <v>7007265</v>
      </c>
      <c r="J2287" s="19">
        <v>0</v>
      </c>
      <c r="K2287" s="19">
        <v>0</v>
      </c>
      <c r="L2287" s="19">
        <v>0</v>
      </c>
      <c r="M2287" s="19">
        <v>0</v>
      </c>
      <c r="N2287" s="19">
        <v>0</v>
      </c>
      <c r="O2287" s="19">
        <v>0</v>
      </c>
      <c r="P2287" s="66" t="s">
        <v>10500</v>
      </c>
    </row>
    <row r="2288" spans="1:16">
      <c r="A2288" s="98">
        <v>6627</v>
      </c>
      <c r="B2288" s="16" t="s">
        <v>130</v>
      </c>
      <c r="C2288" s="16" t="s">
        <v>22</v>
      </c>
      <c r="D2288" s="16" t="s">
        <v>3680</v>
      </c>
      <c r="E2288" s="18">
        <v>45150</v>
      </c>
      <c r="F2288" s="16" t="s">
        <v>2695</v>
      </c>
      <c r="G2288" s="19">
        <v>7917750</v>
      </c>
      <c r="H2288" s="19">
        <v>6730093</v>
      </c>
      <c r="I2288" s="19">
        <v>6730093</v>
      </c>
      <c r="J2288" s="19">
        <v>0</v>
      </c>
      <c r="K2288" s="19">
        <v>0</v>
      </c>
      <c r="L2288" s="19">
        <v>0</v>
      </c>
      <c r="M2288" s="19">
        <v>0</v>
      </c>
      <c r="N2288" s="19">
        <v>0</v>
      </c>
      <c r="O2288" s="19">
        <v>0</v>
      </c>
      <c r="P2288" s="66" t="s">
        <v>10500</v>
      </c>
    </row>
    <row r="2289" spans="1:16">
      <c r="A2289" s="98">
        <v>6628</v>
      </c>
      <c r="B2289" s="16" t="s">
        <v>130</v>
      </c>
      <c r="C2289" s="16" t="s">
        <v>22</v>
      </c>
      <c r="D2289" s="16" t="s">
        <v>7270</v>
      </c>
      <c r="E2289" s="18">
        <v>45291</v>
      </c>
      <c r="F2289" s="16" t="s">
        <v>7272</v>
      </c>
      <c r="G2289" s="19">
        <v>12055800</v>
      </c>
      <c r="H2289" s="19">
        <v>10850220</v>
      </c>
      <c r="I2289" s="19">
        <v>10850220</v>
      </c>
      <c r="J2289" s="19">
        <v>0</v>
      </c>
      <c r="K2289" s="19">
        <v>0</v>
      </c>
      <c r="L2289" s="19">
        <v>0</v>
      </c>
      <c r="M2289" s="19">
        <v>0</v>
      </c>
      <c r="N2289" s="19">
        <v>0</v>
      </c>
      <c r="O2289" s="19">
        <v>0</v>
      </c>
      <c r="P2289" s="66" t="s">
        <v>10500</v>
      </c>
    </row>
    <row r="2290" spans="1:16">
      <c r="A2290" s="98">
        <v>6629</v>
      </c>
      <c r="B2290" s="16" t="s">
        <v>130</v>
      </c>
      <c r="C2290" s="16" t="s">
        <v>22</v>
      </c>
      <c r="D2290" s="16" t="s">
        <v>7273</v>
      </c>
      <c r="E2290" s="18">
        <v>45553</v>
      </c>
      <c r="F2290" s="16" t="s">
        <v>2440</v>
      </c>
      <c r="G2290" s="19">
        <v>8534748</v>
      </c>
      <c r="H2290" s="19">
        <v>7681269</v>
      </c>
      <c r="I2290" s="19">
        <v>7681269</v>
      </c>
      <c r="J2290" s="19">
        <v>0</v>
      </c>
      <c r="K2290" s="19">
        <v>0</v>
      </c>
      <c r="L2290" s="19">
        <v>0</v>
      </c>
      <c r="M2290" s="19">
        <v>0</v>
      </c>
      <c r="N2290" s="19">
        <v>0</v>
      </c>
      <c r="O2290" s="19">
        <v>0</v>
      </c>
      <c r="P2290" s="66" t="s">
        <v>10500</v>
      </c>
    </row>
    <row r="2291" spans="1:16">
      <c r="A2291" s="98">
        <v>6630</v>
      </c>
      <c r="B2291" s="16" t="s">
        <v>130</v>
      </c>
      <c r="C2291" s="16" t="s">
        <v>22</v>
      </c>
      <c r="D2291" s="16" t="s">
        <v>4004</v>
      </c>
      <c r="E2291" s="18">
        <v>45532</v>
      </c>
      <c r="F2291" s="16" t="s">
        <v>4006</v>
      </c>
      <c r="G2291" s="19">
        <v>8534748</v>
      </c>
      <c r="H2291" s="19">
        <v>7681269</v>
      </c>
      <c r="I2291" s="19">
        <v>7681269</v>
      </c>
      <c r="J2291" s="19">
        <v>0</v>
      </c>
      <c r="K2291" s="19">
        <v>0</v>
      </c>
      <c r="L2291" s="19">
        <v>0</v>
      </c>
      <c r="M2291" s="19">
        <v>0</v>
      </c>
      <c r="N2291" s="19">
        <v>0</v>
      </c>
      <c r="O2291" s="19">
        <v>0</v>
      </c>
      <c r="P2291" s="66" t="s">
        <v>10500</v>
      </c>
    </row>
    <row r="2292" spans="1:16">
      <c r="A2292" s="98">
        <v>6631</v>
      </c>
      <c r="B2292" s="16" t="s">
        <v>130</v>
      </c>
      <c r="C2292" s="16" t="s">
        <v>22</v>
      </c>
      <c r="D2292" s="16" t="s">
        <v>3074</v>
      </c>
      <c r="E2292" s="18">
        <v>44926</v>
      </c>
      <c r="F2292" s="16" t="s">
        <v>2879</v>
      </c>
      <c r="G2292" s="19">
        <v>11570172</v>
      </c>
      <c r="H2292" s="19">
        <v>9834645</v>
      </c>
      <c r="I2292" s="19">
        <v>9834645</v>
      </c>
      <c r="J2292" s="19">
        <v>0</v>
      </c>
      <c r="K2292" s="19">
        <v>0</v>
      </c>
      <c r="L2292" s="19">
        <v>0</v>
      </c>
      <c r="M2292" s="19">
        <v>0</v>
      </c>
      <c r="N2292" s="19">
        <v>0</v>
      </c>
      <c r="O2292" s="19">
        <v>0</v>
      </c>
      <c r="P2292" s="66" t="s">
        <v>10500</v>
      </c>
    </row>
    <row r="2293" spans="1:16">
      <c r="A2293" s="98">
        <v>6632</v>
      </c>
      <c r="B2293" s="16" t="s">
        <v>130</v>
      </c>
      <c r="C2293" s="16" t="s">
        <v>22</v>
      </c>
      <c r="D2293" s="16" t="s">
        <v>7275</v>
      </c>
      <c r="E2293" s="18">
        <v>44946</v>
      </c>
      <c r="F2293" s="16" t="s">
        <v>2351</v>
      </c>
      <c r="G2293" s="19">
        <v>11748462</v>
      </c>
      <c r="H2293" s="19">
        <v>9986196</v>
      </c>
      <c r="I2293" s="19">
        <v>9986196</v>
      </c>
      <c r="J2293" s="19">
        <v>0</v>
      </c>
      <c r="K2293" s="19">
        <v>0</v>
      </c>
      <c r="L2293" s="19">
        <v>0</v>
      </c>
      <c r="M2293" s="19">
        <v>0</v>
      </c>
      <c r="N2293" s="19">
        <v>0</v>
      </c>
      <c r="O2293" s="19">
        <v>0</v>
      </c>
      <c r="P2293" s="66" t="s">
        <v>10500</v>
      </c>
    </row>
    <row r="2294" spans="1:16">
      <c r="A2294" s="98">
        <v>6633</v>
      </c>
      <c r="B2294" s="16" t="s">
        <v>130</v>
      </c>
      <c r="C2294" s="16" t="s">
        <v>22</v>
      </c>
      <c r="D2294" s="16" t="s">
        <v>3682</v>
      </c>
      <c r="E2294" s="18">
        <v>45132</v>
      </c>
      <c r="F2294" s="16" t="s">
        <v>3016</v>
      </c>
      <c r="G2294" s="19">
        <v>7917750</v>
      </c>
      <c r="H2294" s="19">
        <v>6730093</v>
      </c>
      <c r="I2294" s="19">
        <v>6730093</v>
      </c>
      <c r="J2294" s="19">
        <v>0</v>
      </c>
      <c r="K2294" s="19">
        <v>0</v>
      </c>
      <c r="L2294" s="19">
        <v>0</v>
      </c>
      <c r="M2294" s="19">
        <v>0</v>
      </c>
      <c r="N2294" s="19">
        <v>0</v>
      </c>
      <c r="O2294" s="19">
        <v>0</v>
      </c>
      <c r="P2294" s="66" t="s">
        <v>10500</v>
      </c>
    </row>
    <row r="2295" spans="1:16">
      <c r="A2295" s="98">
        <v>6634</v>
      </c>
      <c r="B2295" s="16" t="s">
        <v>130</v>
      </c>
      <c r="C2295" s="16" t="s">
        <v>22</v>
      </c>
      <c r="D2295" s="16" t="s">
        <v>7277</v>
      </c>
      <c r="E2295" s="18">
        <v>44918</v>
      </c>
      <c r="F2295" s="16" t="s">
        <v>2917</v>
      </c>
      <c r="G2295" s="19">
        <v>7741800</v>
      </c>
      <c r="H2295" s="19">
        <v>6580530</v>
      </c>
      <c r="I2295" s="19">
        <v>6580530</v>
      </c>
      <c r="J2295" s="19">
        <v>0</v>
      </c>
      <c r="K2295" s="19">
        <v>0</v>
      </c>
      <c r="L2295" s="19">
        <v>0</v>
      </c>
      <c r="M2295" s="19">
        <v>0</v>
      </c>
      <c r="N2295" s="19">
        <v>0</v>
      </c>
      <c r="O2295" s="19">
        <v>0</v>
      </c>
      <c r="P2295" s="66" t="s">
        <v>10500</v>
      </c>
    </row>
    <row r="2296" spans="1:16">
      <c r="A2296" s="98">
        <v>6635</v>
      </c>
      <c r="B2296" s="16" t="s">
        <v>130</v>
      </c>
      <c r="C2296" s="16" t="s">
        <v>22</v>
      </c>
      <c r="D2296" s="16" t="s">
        <v>7279</v>
      </c>
      <c r="E2296" s="18">
        <v>44985</v>
      </c>
      <c r="F2296" s="16" t="s">
        <v>4107</v>
      </c>
      <c r="G2296" s="19">
        <v>11748462</v>
      </c>
      <c r="H2296" s="19">
        <v>9986191</v>
      </c>
      <c r="I2296" s="19">
        <v>9986191</v>
      </c>
      <c r="J2296" s="19">
        <v>0</v>
      </c>
      <c r="K2296" s="19">
        <v>0</v>
      </c>
      <c r="L2296" s="19">
        <v>0</v>
      </c>
      <c r="M2296" s="19">
        <v>0</v>
      </c>
      <c r="N2296" s="19">
        <v>0</v>
      </c>
      <c r="O2296" s="19">
        <v>0</v>
      </c>
      <c r="P2296" s="66" t="s">
        <v>10500</v>
      </c>
    </row>
    <row r="2297" spans="1:16">
      <c r="A2297" s="98">
        <v>6636</v>
      </c>
      <c r="B2297" s="16" t="s">
        <v>130</v>
      </c>
      <c r="C2297" s="16" t="s">
        <v>22</v>
      </c>
      <c r="D2297" s="16" t="s">
        <v>7281</v>
      </c>
      <c r="E2297" s="18">
        <v>45305</v>
      </c>
      <c r="F2297" s="16" t="s">
        <v>5378</v>
      </c>
      <c r="G2297" s="19">
        <v>8266131</v>
      </c>
      <c r="H2297" s="19">
        <v>7026214</v>
      </c>
      <c r="I2297" s="19">
        <v>7026214</v>
      </c>
      <c r="J2297" s="19">
        <v>0</v>
      </c>
      <c r="K2297" s="19">
        <v>0</v>
      </c>
      <c r="L2297" s="19">
        <v>0</v>
      </c>
      <c r="M2297" s="19">
        <v>0</v>
      </c>
      <c r="N2297" s="19">
        <v>0</v>
      </c>
      <c r="O2297" s="19">
        <v>0</v>
      </c>
      <c r="P2297" s="66" t="s">
        <v>10500</v>
      </c>
    </row>
    <row r="2298" spans="1:16">
      <c r="A2298" s="98">
        <v>6637</v>
      </c>
      <c r="B2298" s="16" t="s">
        <v>130</v>
      </c>
      <c r="C2298" s="16" t="s">
        <v>22</v>
      </c>
      <c r="D2298" s="16" t="s">
        <v>3536</v>
      </c>
      <c r="E2298" s="18">
        <v>45215</v>
      </c>
      <c r="F2298" s="16" t="s">
        <v>2993</v>
      </c>
      <c r="G2298" s="19">
        <v>8356452</v>
      </c>
      <c r="H2298" s="19">
        <v>7102988</v>
      </c>
      <c r="I2298" s="19">
        <v>7102988</v>
      </c>
      <c r="J2298" s="19">
        <v>0</v>
      </c>
      <c r="K2298" s="19">
        <v>0</v>
      </c>
      <c r="L2298" s="19">
        <v>0</v>
      </c>
      <c r="M2298" s="19">
        <v>0</v>
      </c>
      <c r="N2298" s="19">
        <v>0</v>
      </c>
      <c r="O2298" s="19">
        <v>0</v>
      </c>
      <c r="P2298" s="66" t="s">
        <v>10500</v>
      </c>
    </row>
    <row r="2299" spans="1:16">
      <c r="A2299" s="98">
        <v>6638</v>
      </c>
      <c r="B2299" s="16" t="s">
        <v>130</v>
      </c>
      <c r="C2299" s="16" t="s">
        <v>22</v>
      </c>
      <c r="D2299" s="16" t="s">
        <v>7283</v>
      </c>
      <c r="E2299" s="18">
        <v>45443</v>
      </c>
      <c r="F2299" s="16" t="s">
        <v>7285</v>
      </c>
      <c r="G2299" s="19">
        <v>12419172</v>
      </c>
      <c r="H2299" s="19">
        <v>10556297</v>
      </c>
      <c r="I2299" s="19">
        <v>10556297</v>
      </c>
      <c r="J2299" s="19">
        <v>0</v>
      </c>
      <c r="K2299" s="19">
        <v>0</v>
      </c>
      <c r="L2299" s="19">
        <v>0</v>
      </c>
      <c r="M2299" s="19">
        <v>0</v>
      </c>
      <c r="N2299" s="19">
        <v>0</v>
      </c>
      <c r="O2299" s="19">
        <v>0</v>
      </c>
      <c r="P2299" s="66" t="s">
        <v>10500</v>
      </c>
    </row>
    <row r="2300" spans="1:16">
      <c r="A2300" s="98">
        <v>6639</v>
      </c>
      <c r="B2300" s="16" t="s">
        <v>130</v>
      </c>
      <c r="C2300" s="16" t="s">
        <v>22</v>
      </c>
      <c r="D2300" s="16" t="s">
        <v>7286</v>
      </c>
      <c r="E2300" s="18">
        <v>45251</v>
      </c>
      <c r="F2300" s="16" t="s">
        <v>3190</v>
      </c>
      <c r="G2300" s="19">
        <v>12106740</v>
      </c>
      <c r="H2300" s="19">
        <v>10290729</v>
      </c>
      <c r="I2300" s="19">
        <v>10290729</v>
      </c>
      <c r="J2300" s="19">
        <v>0</v>
      </c>
      <c r="K2300" s="19">
        <v>0</v>
      </c>
      <c r="L2300" s="19">
        <v>0</v>
      </c>
      <c r="M2300" s="19">
        <v>0</v>
      </c>
      <c r="N2300" s="19">
        <v>0</v>
      </c>
      <c r="O2300" s="19">
        <v>0</v>
      </c>
      <c r="P2300" s="66" t="s">
        <v>10500</v>
      </c>
    </row>
    <row r="2301" spans="1:16">
      <c r="A2301" s="98">
        <v>6640</v>
      </c>
      <c r="B2301" s="16" t="s">
        <v>130</v>
      </c>
      <c r="C2301" s="16" t="s">
        <v>22</v>
      </c>
      <c r="D2301" s="16" t="s">
        <v>3627</v>
      </c>
      <c r="E2301" s="18">
        <v>45291</v>
      </c>
      <c r="F2301" s="16" t="s">
        <v>3629</v>
      </c>
      <c r="G2301" s="19">
        <v>8043261</v>
      </c>
      <c r="H2301" s="19">
        <v>6836771</v>
      </c>
      <c r="I2301" s="19">
        <v>6836771</v>
      </c>
      <c r="J2301" s="19">
        <v>0</v>
      </c>
      <c r="K2301" s="19">
        <v>0</v>
      </c>
      <c r="L2301" s="19">
        <v>0</v>
      </c>
      <c r="M2301" s="19">
        <v>0</v>
      </c>
      <c r="N2301" s="19">
        <v>0</v>
      </c>
      <c r="O2301" s="19">
        <v>0</v>
      </c>
      <c r="P2301" s="66" t="s">
        <v>10500</v>
      </c>
    </row>
    <row r="2302" spans="1:16">
      <c r="A2302" s="98">
        <v>6641</v>
      </c>
      <c r="B2302" s="16" t="s">
        <v>130</v>
      </c>
      <c r="C2302" s="16" t="s">
        <v>22</v>
      </c>
      <c r="D2302" s="16" t="s">
        <v>7288</v>
      </c>
      <c r="E2302" s="18">
        <v>45196</v>
      </c>
      <c r="F2302" s="16" t="s">
        <v>1937</v>
      </c>
      <c r="G2302" s="19">
        <v>8176983</v>
      </c>
      <c r="H2302" s="19">
        <v>6950432</v>
      </c>
      <c r="I2302" s="19">
        <v>6950432</v>
      </c>
      <c r="J2302" s="19">
        <v>0</v>
      </c>
      <c r="K2302" s="19">
        <v>0</v>
      </c>
      <c r="L2302" s="19">
        <v>0</v>
      </c>
      <c r="M2302" s="19">
        <v>0</v>
      </c>
      <c r="N2302" s="19">
        <v>0</v>
      </c>
      <c r="O2302" s="19">
        <v>0</v>
      </c>
      <c r="P2302" s="66" t="s">
        <v>10500</v>
      </c>
    </row>
    <row r="2303" spans="1:16">
      <c r="A2303" s="98">
        <v>6642</v>
      </c>
      <c r="B2303" s="16" t="s">
        <v>130</v>
      </c>
      <c r="C2303" s="16" t="s">
        <v>22</v>
      </c>
      <c r="D2303" s="16" t="s">
        <v>3049</v>
      </c>
      <c r="E2303" s="18">
        <v>44985</v>
      </c>
      <c r="F2303" s="16" t="s">
        <v>3051</v>
      </c>
      <c r="G2303" s="19">
        <v>11660166</v>
      </c>
      <c r="H2303" s="19">
        <v>9911140</v>
      </c>
      <c r="I2303" s="19">
        <v>9911140</v>
      </c>
      <c r="J2303" s="19">
        <v>0</v>
      </c>
      <c r="K2303" s="19">
        <v>0</v>
      </c>
      <c r="L2303" s="19">
        <v>0</v>
      </c>
      <c r="M2303" s="19">
        <v>0</v>
      </c>
      <c r="N2303" s="19">
        <v>0</v>
      </c>
      <c r="O2303" s="19">
        <v>0</v>
      </c>
      <c r="P2303" s="66" t="s">
        <v>10500</v>
      </c>
    </row>
    <row r="2304" spans="1:16">
      <c r="A2304" s="98">
        <v>6643</v>
      </c>
      <c r="B2304" s="16" t="s">
        <v>130</v>
      </c>
      <c r="C2304" s="16" t="s">
        <v>22</v>
      </c>
      <c r="D2304" s="16" t="s">
        <v>3721</v>
      </c>
      <c r="E2304" s="18">
        <v>45068</v>
      </c>
      <c r="F2304" s="16" t="s">
        <v>3722</v>
      </c>
      <c r="G2304" s="19">
        <v>7859100</v>
      </c>
      <c r="H2304" s="19">
        <v>6680235</v>
      </c>
      <c r="I2304" s="19">
        <v>6680235</v>
      </c>
      <c r="J2304" s="19">
        <v>0</v>
      </c>
      <c r="K2304" s="19">
        <v>0</v>
      </c>
      <c r="L2304" s="19">
        <v>0</v>
      </c>
      <c r="M2304" s="19">
        <v>0</v>
      </c>
      <c r="N2304" s="19">
        <v>0</v>
      </c>
      <c r="O2304" s="19">
        <v>0</v>
      </c>
      <c r="P2304" s="66" t="s">
        <v>10500</v>
      </c>
    </row>
    <row r="2305" spans="1:16">
      <c r="A2305" s="98">
        <v>6644</v>
      </c>
      <c r="B2305" s="16" t="s">
        <v>130</v>
      </c>
      <c r="C2305" s="16" t="s">
        <v>22</v>
      </c>
      <c r="D2305" s="16" t="s">
        <v>7290</v>
      </c>
      <c r="E2305" s="18">
        <v>45260</v>
      </c>
      <c r="F2305" s="16" t="s">
        <v>5392</v>
      </c>
      <c r="G2305" s="19">
        <v>8087835</v>
      </c>
      <c r="H2305" s="19">
        <v>6874661</v>
      </c>
      <c r="I2305" s="19">
        <v>6874661</v>
      </c>
      <c r="J2305" s="19">
        <v>0</v>
      </c>
      <c r="K2305" s="19">
        <v>0</v>
      </c>
      <c r="L2305" s="19">
        <v>0</v>
      </c>
      <c r="M2305" s="19">
        <v>0</v>
      </c>
      <c r="N2305" s="19">
        <v>0</v>
      </c>
      <c r="O2305" s="19">
        <v>0</v>
      </c>
      <c r="P2305" s="66" t="s">
        <v>10500</v>
      </c>
    </row>
    <row r="2306" spans="1:16">
      <c r="A2306" s="98">
        <v>6645</v>
      </c>
      <c r="B2306" s="16" t="s">
        <v>130</v>
      </c>
      <c r="C2306" s="16" t="s">
        <v>22</v>
      </c>
      <c r="D2306" s="16" t="s">
        <v>7292</v>
      </c>
      <c r="E2306" s="18">
        <v>45107</v>
      </c>
      <c r="F2306" s="16" t="s">
        <v>2052</v>
      </c>
      <c r="G2306" s="19">
        <v>11376600</v>
      </c>
      <c r="H2306" s="19">
        <v>9101280</v>
      </c>
      <c r="I2306" s="19">
        <v>9101280</v>
      </c>
      <c r="J2306" s="19">
        <v>0</v>
      </c>
      <c r="K2306" s="19">
        <v>0</v>
      </c>
      <c r="L2306" s="19">
        <v>0</v>
      </c>
      <c r="M2306" s="19">
        <v>0</v>
      </c>
      <c r="N2306" s="19">
        <v>0</v>
      </c>
      <c r="O2306" s="19">
        <v>0</v>
      </c>
      <c r="P2306" s="66" t="s">
        <v>10500</v>
      </c>
    </row>
    <row r="2307" spans="1:16">
      <c r="A2307" s="98">
        <v>6646</v>
      </c>
      <c r="B2307" s="16" t="s">
        <v>130</v>
      </c>
      <c r="C2307" s="16" t="s">
        <v>22</v>
      </c>
      <c r="D2307" s="16" t="s">
        <v>4231</v>
      </c>
      <c r="E2307" s="18">
        <v>45688</v>
      </c>
      <c r="F2307" s="16" t="s">
        <v>4233</v>
      </c>
      <c r="G2307" s="19">
        <v>8713044</v>
      </c>
      <c r="H2307" s="19">
        <v>7406085</v>
      </c>
      <c r="I2307" s="19">
        <v>7406085</v>
      </c>
      <c r="J2307" s="19">
        <v>0</v>
      </c>
      <c r="K2307" s="19">
        <v>0</v>
      </c>
      <c r="L2307" s="19">
        <v>0</v>
      </c>
      <c r="M2307" s="19">
        <v>0</v>
      </c>
      <c r="N2307" s="19">
        <v>0</v>
      </c>
      <c r="O2307" s="19">
        <v>0</v>
      </c>
      <c r="P2307" s="66" t="s">
        <v>10500</v>
      </c>
    </row>
    <row r="2308" spans="1:16">
      <c r="A2308" s="98">
        <v>6647</v>
      </c>
      <c r="B2308" s="16" t="s">
        <v>130</v>
      </c>
      <c r="C2308" s="16" t="s">
        <v>22</v>
      </c>
      <c r="D2308" s="16" t="s">
        <v>7294</v>
      </c>
      <c r="E2308" s="18">
        <v>45356</v>
      </c>
      <c r="F2308" s="16" t="s">
        <v>1945</v>
      </c>
      <c r="G2308" s="19">
        <v>8269650</v>
      </c>
      <c r="H2308" s="19">
        <v>7029208</v>
      </c>
      <c r="I2308" s="19">
        <v>7029208</v>
      </c>
      <c r="J2308" s="19">
        <v>0</v>
      </c>
      <c r="K2308" s="19">
        <v>0</v>
      </c>
      <c r="L2308" s="19">
        <v>0</v>
      </c>
      <c r="M2308" s="19">
        <v>0</v>
      </c>
      <c r="N2308" s="19">
        <v>0</v>
      </c>
      <c r="O2308" s="19">
        <v>0</v>
      </c>
      <c r="P2308" s="66" t="s">
        <v>10500</v>
      </c>
    </row>
    <row r="2309" spans="1:16">
      <c r="A2309" s="98">
        <v>6648</v>
      </c>
      <c r="B2309" s="16" t="s">
        <v>130</v>
      </c>
      <c r="C2309" s="16" t="s">
        <v>22</v>
      </c>
      <c r="D2309" s="16" t="s">
        <v>3515</v>
      </c>
      <c r="E2309" s="18">
        <v>45687</v>
      </c>
      <c r="F2309" s="16" t="s">
        <v>2732</v>
      </c>
      <c r="G2309" s="19">
        <v>8445600</v>
      </c>
      <c r="H2309" s="19">
        <v>7178760</v>
      </c>
      <c r="I2309" s="19">
        <v>7178760</v>
      </c>
      <c r="J2309" s="19">
        <v>0</v>
      </c>
      <c r="K2309" s="19">
        <v>0</v>
      </c>
      <c r="L2309" s="19">
        <v>0</v>
      </c>
      <c r="M2309" s="19">
        <v>0</v>
      </c>
      <c r="N2309" s="19">
        <v>0</v>
      </c>
      <c r="O2309" s="19">
        <v>0</v>
      </c>
      <c r="P2309" s="66" t="s">
        <v>10500</v>
      </c>
    </row>
    <row r="2310" spans="1:16">
      <c r="A2310" s="98">
        <v>6649</v>
      </c>
      <c r="B2310" s="16" t="s">
        <v>130</v>
      </c>
      <c r="C2310" s="16" t="s">
        <v>22</v>
      </c>
      <c r="D2310" s="16" t="s">
        <v>3412</v>
      </c>
      <c r="E2310" s="18">
        <v>45472</v>
      </c>
      <c r="F2310" s="16" t="s">
        <v>3414</v>
      </c>
      <c r="G2310" s="19">
        <v>9079020</v>
      </c>
      <c r="H2310" s="19">
        <v>7717169</v>
      </c>
      <c r="I2310" s="19">
        <v>7717169</v>
      </c>
      <c r="J2310" s="19">
        <v>0</v>
      </c>
      <c r="K2310" s="19">
        <v>0</v>
      </c>
      <c r="L2310" s="19">
        <v>0</v>
      </c>
      <c r="M2310" s="19">
        <v>0</v>
      </c>
      <c r="N2310" s="19">
        <v>0</v>
      </c>
      <c r="O2310" s="19">
        <v>0</v>
      </c>
      <c r="P2310" s="66" t="s">
        <v>10500</v>
      </c>
    </row>
    <row r="2311" spans="1:16">
      <c r="A2311" s="98">
        <v>6650</v>
      </c>
      <c r="B2311" s="16" t="s">
        <v>130</v>
      </c>
      <c r="C2311" s="16" t="s">
        <v>22</v>
      </c>
      <c r="D2311" s="16" t="s">
        <v>7296</v>
      </c>
      <c r="E2311" s="18">
        <v>45291</v>
      </c>
      <c r="F2311" s="16" t="s">
        <v>2377</v>
      </c>
      <c r="G2311" s="19">
        <v>12016746</v>
      </c>
      <c r="H2311" s="19">
        <v>10214231</v>
      </c>
      <c r="I2311" s="19">
        <v>10214231</v>
      </c>
      <c r="J2311" s="19">
        <v>0</v>
      </c>
      <c r="K2311" s="19">
        <v>0</v>
      </c>
      <c r="L2311" s="19">
        <v>0</v>
      </c>
      <c r="M2311" s="19">
        <v>0</v>
      </c>
      <c r="N2311" s="19">
        <v>0</v>
      </c>
      <c r="O2311" s="19">
        <v>0</v>
      </c>
      <c r="P2311" s="66" t="s">
        <v>10500</v>
      </c>
    </row>
    <row r="2312" spans="1:16">
      <c r="A2312" s="98">
        <v>6651</v>
      </c>
      <c r="B2312" s="16" t="s">
        <v>130</v>
      </c>
      <c r="C2312" s="16" t="s">
        <v>22</v>
      </c>
      <c r="D2312" s="16" t="s">
        <v>3019</v>
      </c>
      <c r="E2312" s="18">
        <v>45193</v>
      </c>
      <c r="F2312" s="16" t="s">
        <v>2942</v>
      </c>
      <c r="G2312" s="19">
        <v>11814684</v>
      </c>
      <c r="H2312" s="19">
        <v>10042482</v>
      </c>
      <c r="I2312" s="19">
        <v>10042482</v>
      </c>
      <c r="J2312" s="19">
        <v>0</v>
      </c>
      <c r="K2312" s="19">
        <v>0</v>
      </c>
      <c r="L2312" s="19">
        <v>0</v>
      </c>
      <c r="M2312" s="19">
        <v>0</v>
      </c>
      <c r="N2312" s="19">
        <v>0</v>
      </c>
      <c r="O2312" s="19">
        <v>0</v>
      </c>
      <c r="P2312" s="66" t="s">
        <v>10500</v>
      </c>
    </row>
    <row r="2313" spans="1:16">
      <c r="A2313" s="98">
        <v>6652</v>
      </c>
      <c r="B2313" s="16" t="s">
        <v>130</v>
      </c>
      <c r="C2313" s="16" t="s">
        <v>22</v>
      </c>
      <c r="D2313" s="16" t="s">
        <v>3582</v>
      </c>
      <c r="E2313" s="18">
        <v>45344</v>
      </c>
      <c r="F2313" s="16" t="s">
        <v>3584</v>
      </c>
      <c r="G2313" s="19">
        <v>8176983</v>
      </c>
      <c r="H2313" s="19">
        <v>7359281</v>
      </c>
      <c r="I2313" s="19">
        <v>7359281</v>
      </c>
      <c r="J2313" s="19">
        <v>0</v>
      </c>
      <c r="K2313" s="19">
        <v>0</v>
      </c>
      <c r="L2313" s="19">
        <v>0</v>
      </c>
      <c r="M2313" s="19">
        <v>0</v>
      </c>
      <c r="N2313" s="19">
        <v>0</v>
      </c>
      <c r="O2313" s="19">
        <v>0</v>
      </c>
      <c r="P2313" s="66" t="s">
        <v>10500</v>
      </c>
    </row>
    <row r="2314" spans="1:16">
      <c r="A2314" s="98">
        <v>6653</v>
      </c>
      <c r="B2314" s="16" t="s">
        <v>130</v>
      </c>
      <c r="C2314" s="16" t="s">
        <v>22</v>
      </c>
      <c r="D2314" s="16" t="s">
        <v>3765</v>
      </c>
      <c r="E2314" s="18">
        <v>45012</v>
      </c>
      <c r="F2314" s="16" t="s">
        <v>3150</v>
      </c>
      <c r="G2314" s="19">
        <v>7775000</v>
      </c>
      <c r="H2314" s="19">
        <v>6997500</v>
      </c>
      <c r="I2314" s="19">
        <v>6997500</v>
      </c>
      <c r="J2314" s="19">
        <v>0</v>
      </c>
      <c r="K2314" s="19">
        <v>0</v>
      </c>
      <c r="L2314" s="19">
        <v>0</v>
      </c>
      <c r="M2314" s="19">
        <v>0</v>
      </c>
      <c r="N2314" s="19">
        <v>0</v>
      </c>
      <c r="O2314" s="19">
        <v>0</v>
      </c>
      <c r="P2314" s="66" t="s">
        <v>10500</v>
      </c>
    </row>
    <row r="2315" spans="1:16">
      <c r="A2315" s="98">
        <v>6654</v>
      </c>
      <c r="B2315" s="16" t="s">
        <v>130</v>
      </c>
      <c r="C2315" s="16" t="s">
        <v>22</v>
      </c>
      <c r="D2315" s="16" t="s">
        <v>7298</v>
      </c>
      <c r="E2315" s="18">
        <v>44957</v>
      </c>
      <c r="F2315" s="16" t="s">
        <v>4963</v>
      </c>
      <c r="G2315" s="19">
        <v>11614320</v>
      </c>
      <c r="H2315" s="19">
        <v>9872172</v>
      </c>
      <c r="I2315" s="19">
        <v>9872172</v>
      </c>
      <c r="J2315" s="19">
        <v>0</v>
      </c>
      <c r="K2315" s="19">
        <v>0</v>
      </c>
      <c r="L2315" s="19">
        <v>0</v>
      </c>
      <c r="M2315" s="19">
        <v>0</v>
      </c>
      <c r="N2315" s="19">
        <v>0</v>
      </c>
      <c r="O2315" s="19">
        <v>0</v>
      </c>
      <c r="P2315" s="66" t="s">
        <v>10500</v>
      </c>
    </row>
    <row r="2316" spans="1:16">
      <c r="A2316" s="98">
        <v>6655</v>
      </c>
      <c r="B2316" s="16" t="s">
        <v>130</v>
      </c>
      <c r="C2316" s="16" t="s">
        <v>22</v>
      </c>
      <c r="D2316" s="16" t="s">
        <v>7299</v>
      </c>
      <c r="E2316" s="18">
        <v>44957</v>
      </c>
      <c r="F2316" s="16" t="s">
        <v>3751</v>
      </c>
      <c r="G2316" s="19">
        <v>11123598</v>
      </c>
      <c r="H2316" s="19">
        <v>10011238</v>
      </c>
      <c r="I2316" s="19">
        <v>10011238</v>
      </c>
      <c r="J2316" s="19">
        <v>0</v>
      </c>
      <c r="K2316" s="19">
        <v>0</v>
      </c>
      <c r="L2316" s="19">
        <v>0</v>
      </c>
      <c r="M2316" s="19">
        <v>0</v>
      </c>
      <c r="N2316" s="19">
        <v>0</v>
      </c>
      <c r="O2316" s="19">
        <v>0</v>
      </c>
      <c r="P2316" s="66" t="s">
        <v>10500</v>
      </c>
    </row>
    <row r="2317" spans="1:16">
      <c r="A2317" s="98">
        <v>6656</v>
      </c>
      <c r="B2317" s="16" t="s">
        <v>130</v>
      </c>
      <c r="C2317" s="16" t="s">
        <v>22</v>
      </c>
      <c r="D2317" s="16" t="s">
        <v>7301</v>
      </c>
      <c r="E2317" s="18">
        <v>45373</v>
      </c>
      <c r="F2317" s="16" t="s">
        <v>3584</v>
      </c>
      <c r="G2317" s="19">
        <v>8022147</v>
      </c>
      <c r="H2317" s="19">
        <v>7219928</v>
      </c>
      <c r="I2317" s="19">
        <v>7219928</v>
      </c>
      <c r="J2317" s="19">
        <v>0</v>
      </c>
      <c r="K2317" s="19">
        <v>0</v>
      </c>
      <c r="L2317" s="19">
        <v>0</v>
      </c>
      <c r="M2317" s="19">
        <v>0</v>
      </c>
      <c r="N2317" s="19">
        <v>0</v>
      </c>
      <c r="O2317" s="19">
        <v>0</v>
      </c>
      <c r="P2317" s="66" t="s">
        <v>10500</v>
      </c>
    </row>
    <row r="2318" spans="1:16">
      <c r="A2318" s="98">
        <v>6657</v>
      </c>
      <c r="B2318" s="16" t="s">
        <v>130</v>
      </c>
      <c r="C2318" s="16" t="s">
        <v>22</v>
      </c>
      <c r="D2318" s="16" t="s">
        <v>7303</v>
      </c>
      <c r="E2318" s="18">
        <v>44925</v>
      </c>
      <c r="F2318" s="16" t="s">
        <v>7305</v>
      </c>
      <c r="G2318" s="19">
        <v>11121900</v>
      </c>
      <c r="H2318" s="19">
        <v>9453615</v>
      </c>
      <c r="I2318" s="19">
        <v>9453615</v>
      </c>
      <c r="J2318" s="19">
        <v>0</v>
      </c>
      <c r="K2318" s="19">
        <v>0</v>
      </c>
      <c r="L2318" s="19">
        <v>0</v>
      </c>
      <c r="M2318" s="19">
        <v>0</v>
      </c>
      <c r="N2318" s="19">
        <v>0</v>
      </c>
      <c r="O2318" s="19">
        <v>0</v>
      </c>
      <c r="P2318" s="66" t="s">
        <v>10500</v>
      </c>
    </row>
    <row r="2319" spans="1:16">
      <c r="A2319" s="98">
        <v>6658</v>
      </c>
      <c r="B2319" s="16" t="s">
        <v>130</v>
      </c>
      <c r="C2319" s="16" t="s">
        <v>22</v>
      </c>
      <c r="D2319" s="16" t="s">
        <v>7306</v>
      </c>
      <c r="E2319" s="18">
        <v>44946</v>
      </c>
      <c r="F2319" s="16" t="s">
        <v>2520</v>
      </c>
      <c r="G2319" s="19">
        <v>11481876</v>
      </c>
      <c r="H2319" s="19">
        <v>9759594</v>
      </c>
      <c r="I2319" s="19">
        <v>9759594</v>
      </c>
      <c r="J2319" s="19">
        <v>0</v>
      </c>
      <c r="K2319" s="19">
        <v>0</v>
      </c>
      <c r="L2319" s="19">
        <v>0</v>
      </c>
      <c r="M2319" s="19">
        <v>0</v>
      </c>
      <c r="N2319" s="19">
        <v>0</v>
      </c>
      <c r="O2319" s="19">
        <v>0</v>
      </c>
      <c r="P2319" s="66" t="s">
        <v>10500</v>
      </c>
    </row>
    <row r="2320" spans="1:16">
      <c r="A2320" s="98">
        <v>6659</v>
      </c>
      <c r="B2320" s="16" t="s">
        <v>130</v>
      </c>
      <c r="C2320" s="16" t="s">
        <v>22</v>
      </c>
      <c r="D2320" s="16" t="s">
        <v>7308</v>
      </c>
      <c r="E2320" s="18">
        <v>45406</v>
      </c>
      <c r="F2320" s="16" t="s">
        <v>1945</v>
      </c>
      <c r="G2320" s="19">
        <v>8269650</v>
      </c>
      <c r="H2320" s="19">
        <v>7442691</v>
      </c>
      <c r="I2320" s="19">
        <v>7442691</v>
      </c>
      <c r="J2320" s="19">
        <v>0</v>
      </c>
      <c r="K2320" s="19">
        <v>0</v>
      </c>
      <c r="L2320" s="19">
        <v>0</v>
      </c>
      <c r="M2320" s="19">
        <v>0</v>
      </c>
      <c r="N2320" s="19">
        <v>0</v>
      </c>
      <c r="O2320" s="19">
        <v>0</v>
      </c>
      <c r="P2320" s="66" t="s">
        <v>10500</v>
      </c>
    </row>
    <row r="2321" spans="1:16">
      <c r="A2321" s="98">
        <v>6660</v>
      </c>
      <c r="B2321" s="16" t="s">
        <v>130</v>
      </c>
      <c r="C2321" s="16" t="s">
        <v>22</v>
      </c>
      <c r="D2321" s="16" t="s">
        <v>7310</v>
      </c>
      <c r="E2321" s="18">
        <v>44918</v>
      </c>
      <c r="F2321" s="16" t="s">
        <v>3713</v>
      </c>
      <c r="G2321" s="19">
        <v>11121900</v>
      </c>
      <c r="H2321" s="19">
        <v>9453615</v>
      </c>
      <c r="I2321" s="19">
        <v>9453615</v>
      </c>
      <c r="J2321" s="19">
        <v>0</v>
      </c>
      <c r="K2321" s="19">
        <v>0</v>
      </c>
      <c r="L2321" s="19">
        <v>0</v>
      </c>
      <c r="M2321" s="19">
        <v>0</v>
      </c>
      <c r="N2321" s="19">
        <v>0</v>
      </c>
      <c r="O2321" s="19">
        <v>0</v>
      </c>
      <c r="P2321" s="66" t="s">
        <v>10500</v>
      </c>
    </row>
    <row r="2322" spans="1:16">
      <c r="A2322" s="98">
        <v>6661</v>
      </c>
      <c r="B2322" s="16" t="s">
        <v>130</v>
      </c>
      <c r="C2322" s="16" t="s">
        <v>22</v>
      </c>
      <c r="D2322" s="16" t="s">
        <v>7312</v>
      </c>
      <c r="E2322" s="18">
        <v>44956</v>
      </c>
      <c r="F2322" s="16" t="s">
        <v>2677</v>
      </c>
      <c r="G2322" s="19">
        <v>11570172</v>
      </c>
      <c r="H2322" s="19">
        <v>10413154</v>
      </c>
      <c r="I2322" s="19">
        <v>10413154</v>
      </c>
      <c r="J2322" s="19">
        <v>0</v>
      </c>
      <c r="K2322" s="19">
        <v>0</v>
      </c>
      <c r="L2322" s="19">
        <v>0</v>
      </c>
      <c r="M2322" s="19">
        <v>0</v>
      </c>
      <c r="N2322" s="19">
        <v>0</v>
      </c>
      <c r="O2322" s="19">
        <v>0</v>
      </c>
      <c r="P2322" s="66" t="s">
        <v>10500</v>
      </c>
    </row>
    <row r="2323" spans="1:16">
      <c r="A2323" s="98">
        <v>6662</v>
      </c>
      <c r="B2323" s="16" t="s">
        <v>130</v>
      </c>
      <c r="C2323" s="16" t="s">
        <v>22</v>
      </c>
      <c r="D2323" s="16" t="s">
        <v>7314</v>
      </c>
      <c r="E2323" s="18">
        <v>45495</v>
      </c>
      <c r="F2323" s="16" t="s">
        <v>7316</v>
      </c>
      <c r="G2323" s="19">
        <v>8444427</v>
      </c>
      <c r="H2323" s="19">
        <v>7599983</v>
      </c>
      <c r="I2323" s="19">
        <v>7599983</v>
      </c>
      <c r="J2323" s="19">
        <v>0</v>
      </c>
      <c r="K2323" s="19">
        <v>0</v>
      </c>
      <c r="L2323" s="19">
        <v>0</v>
      </c>
      <c r="M2323" s="19">
        <v>0</v>
      </c>
      <c r="N2323" s="19">
        <v>0</v>
      </c>
      <c r="O2323" s="19">
        <v>0</v>
      </c>
      <c r="P2323" s="66" t="s">
        <v>10500</v>
      </c>
    </row>
    <row r="2324" spans="1:16">
      <c r="A2324" s="98">
        <v>6663</v>
      </c>
      <c r="B2324" s="16" t="s">
        <v>130</v>
      </c>
      <c r="C2324" s="16" t="s">
        <v>22</v>
      </c>
      <c r="D2324" s="16" t="s">
        <v>7317</v>
      </c>
      <c r="E2324" s="18">
        <v>44985</v>
      </c>
      <c r="F2324" s="16" t="s">
        <v>1364</v>
      </c>
      <c r="G2324" s="19">
        <v>11391882</v>
      </c>
      <c r="H2324" s="19">
        <v>9683096</v>
      </c>
      <c r="I2324" s="19">
        <v>9683096</v>
      </c>
      <c r="J2324" s="19">
        <v>0</v>
      </c>
      <c r="K2324" s="19">
        <v>0</v>
      </c>
      <c r="L2324" s="19">
        <v>0</v>
      </c>
      <c r="M2324" s="19">
        <v>0</v>
      </c>
      <c r="N2324" s="19">
        <v>0</v>
      </c>
      <c r="O2324" s="19">
        <v>0</v>
      </c>
      <c r="P2324" s="66" t="s">
        <v>10500</v>
      </c>
    </row>
    <row r="2325" spans="1:16">
      <c r="A2325" s="98">
        <v>6664</v>
      </c>
      <c r="B2325" s="16" t="s">
        <v>130</v>
      </c>
      <c r="C2325" s="16" t="s">
        <v>22</v>
      </c>
      <c r="D2325" s="16" t="s">
        <v>7319</v>
      </c>
      <c r="E2325" s="18">
        <v>44918</v>
      </c>
      <c r="F2325" s="16" t="s">
        <v>2868</v>
      </c>
      <c r="G2325" s="19">
        <v>11376600</v>
      </c>
      <c r="H2325" s="19">
        <v>10238940</v>
      </c>
      <c r="I2325" s="19">
        <v>10238940</v>
      </c>
      <c r="J2325" s="19">
        <v>0</v>
      </c>
      <c r="K2325" s="19">
        <v>0</v>
      </c>
      <c r="L2325" s="19">
        <v>0</v>
      </c>
      <c r="M2325" s="19">
        <v>0</v>
      </c>
      <c r="N2325" s="19">
        <v>0</v>
      </c>
      <c r="O2325" s="19">
        <v>0</v>
      </c>
      <c r="P2325" s="66" t="s">
        <v>10500</v>
      </c>
    </row>
    <row r="2326" spans="1:16">
      <c r="A2326" s="98">
        <v>6665</v>
      </c>
      <c r="B2326" s="16" t="s">
        <v>130</v>
      </c>
      <c r="C2326" s="16" t="s">
        <v>22</v>
      </c>
      <c r="D2326" s="16" t="s">
        <v>7321</v>
      </c>
      <c r="E2326" s="18">
        <v>45280</v>
      </c>
      <c r="F2326" s="16" t="s">
        <v>1792</v>
      </c>
      <c r="G2326" s="19">
        <v>8038569</v>
      </c>
      <c r="H2326" s="19">
        <v>7234709</v>
      </c>
      <c r="I2326" s="19">
        <v>7234709</v>
      </c>
      <c r="J2326" s="19">
        <v>0</v>
      </c>
      <c r="K2326" s="19">
        <v>0</v>
      </c>
      <c r="L2326" s="19">
        <v>0</v>
      </c>
      <c r="M2326" s="19">
        <v>0</v>
      </c>
      <c r="N2326" s="19">
        <v>0</v>
      </c>
      <c r="O2326" s="19">
        <v>0</v>
      </c>
      <c r="P2326" s="66" t="s">
        <v>10500</v>
      </c>
    </row>
    <row r="2327" spans="1:16">
      <c r="A2327" s="98">
        <v>6666</v>
      </c>
      <c r="B2327" s="16" t="s">
        <v>130</v>
      </c>
      <c r="C2327" s="16" t="s">
        <v>22</v>
      </c>
      <c r="D2327" s="16" t="s">
        <v>7323</v>
      </c>
      <c r="E2327" s="18">
        <v>45342</v>
      </c>
      <c r="F2327" s="16" t="s">
        <v>3190</v>
      </c>
      <c r="G2327" s="19">
        <v>12285030</v>
      </c>
      <c r="H2327" s="19">
        <v>10442279</v>
      </c>
      <c r="I2327" s="19">
        <v>10442279</v>
      </c>
      <c r="J2327" s="19">
        <v>0</v>
      </c>
      <c r="K2327" s="19">
        <v>0</v>
      </c>
      <c r="L2327" s="19">
        <v>0</v>
      </c>
      <c r="M2327" s="19">
        <v>0</v>
      </c>
      <c r="N2327" s="19">
        <v>0</v>
      </c>
      <c r="O2327" s="19">
        <v>0</v>
      </c>
      <c r="P2327" s="66" t="s">
        <v>10500</v>
      </c>
    </row>
    <row r="2328" spans="1:16">
      <c r="A2328" s="98">
        <v>6667</v>
      </c>
      <c r="B2328" s="16" t="s">
        <v>130</v>
      </c>
      <c r="C2328" s="16" t="s">
        <v>22</v>
      </c>
      <c r="D2328" s="16" t="s">
        <v>3052</v>
      </c>
      <c r="E2328" s="18">
        <v>44918</v>
      </c>
      <c r="F2328" s="16" t="s">
        <v>3054</v>
      </c>
      <c r="G2328" s="19">
        <v>11660166</v>
      </c>
      <c r="H2328" s="19">
        <v>10494148</v>
      </c>
      <c r="I2328" s="19">
        <v>10494148</v>
      </c>
      <c r="J2328" s="19">
        <v>0</v>
      </c>
      <c r="K2328" s="19">
        <v>0</v>
      </c>
      <c r="L2328" s="19">
        <v>0</v>
      </c>
      <c r="M2328" s="19">
        <v>0</v>
      </c>
      <c r="N2328" s="19">
        <v>0</v>
      </c>
      <c r="O2328" s="19">
        <v>0</v>
      </c>
      <c r="P2328" s="66" t="s">
        <v>10500</v>
      </c>
    </row>
    <row r="2329" spans="1:16">
      <c r="A2329" s="98">
        <v>6668</v>
      </c>
      <c r="B2329" s="16" t="s">
        <v>130</v>
      </c>
      <c r="C2329" s="16" t="s">
        <v>22</v>
      </c>
      <c r="D2329" s="16" t="s">
        <v>7325</v>
      </c>
      <c r="E2329" s="18">
        <v>44917</v>
      </c>
      <c r="F2329" s="16" t="s">
        <v>5176</v>
      </c>
      <c r="G2329" s="19">
        <v>11391882</v>
      </c>
      <c r="H2329" s="19">
        <v>9683096</v>
      </c>
      <c r="I2329" s="19">
        <v>9683096</v>
      </c>
      <c r="J2329" s="19">
        <v>0</v>
      </c>
      <c r="K2329" s="19">
        <v>0</v>
      </c>
      <c r="L2329" s="19">
        <v>0</v>
      </c>
      <c r="M2329" s="19">
        <v>0</v>
      </c>
      <c r="N2329" s="19">
        <v>0</v>
      </c>
      <c r="O2329" s="19">
        <v>0</v>
      </c>
      <c r="P2329" s="66" t="s">
        <v>10500</v>
      </c>
    </row>
    <row r="2330" spans="1:16">
      <c r="A2330" s="98">
        <v>6669</v>
      </c>
      <c r="B2330" s="16" t="s">
        <v>130</v>
      </c>
      <c r="C2330" s="16" t="s">
        <v>22</v>
      </c>
      <c r="D2330" s="16" t="s">
        <v>7327</v>
      </c>
      <c r="E2330" s="18">
        <v>44951</v>
      </c>
      <c r="F2330" s="16" t="s">
        <v>4121</v>
      </c>
      <c r="G2330" s="19">
        <v>11436030</v>
      </c>
      <c r="H2330" s="19">
        <v>9720629</v>
      </c>
      <c r="I2330" s="19">
        <v>9720629</v>
      </c>
      <c r="J2330" s="19">
        <v>0</v>
      </c>
      <c r="K2330" s="19">
        <v>0</v>
      </c>
      <c r="L2330" s="19">
        <v>0</v>
      </c>
      <c r="M2330" s="19">
        <v>0</v>
      </c>
      <c r="N2330" s="19">
        <v>0</v>
      </c>
      <c r="O2330" s="19">
        <v>0</v>
      </c>
      <c r="P2330" s="66" t="s">
        <v>10500</v>
      </c>
    </row>
    <row r="2331" spans="1:16">
      <c r="A2331" s="98">
        <v>6670</v>
      </c>
      <c r="B2331" s="16" t="s">
        <v>130</v>
      </c>
      <c r="C2331" s="16" t="s">
        <v>22</v>
      </c>
      <c r="D2331" s="16" t="s">
        <v>7329</v>
      </c>
      <c r="E2331" s="18">
        <v>45193</v>
      </c>
      <c r="F2331" s="16" t="s">
        <v>3573</v>
      </c>
      <c r="G2331" s="19">
        <v>7917750</v>
      </c>
      <c r="H2331" s="19">
        <v>7125981</v>
      </c>
      <c r="I2331" s="19">
        <v>7125981</v>
      </c>
      <c r="J2331" s="19">
        <v>0</v>
      </c>
      <c r="K2331" s="19">
        <v>0</v>
      </c>
      <c r="L2331" s="19">
        <v>0</v>
      </c>
      <c r="M2331" s="19">
        <v>0</v>
      </c>
      <c r="N2331" s="19">
        <v>0</v>
      </c>
      <c r="O2331" s="19">
        <v>0</v>
      </c>
      <c r="P2331" s="66" t="s">
        <v>10500</v>
      </c>
    </row>
    <row r="2332" spans="1:16">
      <c r="A2332" s="98">
        <v>6671</v>
      </c>
      <c r="B2332" s="16" t="s">
        <v>130</v>
      </c>
      <c r="C2332" s="16" t="s">
        <v>23</v>
      </c>
      <c r="D2332" s="16" t="s">
        <v>7331</v>
      </c>
      <c r="E2332" s="18">
        <v>45796</v>
      </c>
      <c r="F2332" s="16" t="s">
        <v>5437</v>
      </c>
      <c r="G2332" s="19">
        <v>10050238</v>
      </c>
      <c r="H2332" s="19">
        <v>8542704</v>
      </c>
      <c r="I2332" s="19">
        <v>8542704</v>
      </c>
      <c r="J2332" s="19">
        <v>0</v>
      </c>
      <c r="K2332" s="19">
        <v>0</v>
      </c>
      <c r="L2332" s="19">
        <v>0</v>
      </c>
      <c r="M2332" s="19">
        <v>0</v>
      </c>
      <c r="N2332" s="19">
        <v>0</v>
      </c>
      <c r="O2332" s="19">
        <v>0</v>
      </c>
      <c r="P2332" s="66" t="s">
        <v>10500</v>
      </c>
    </row>
    <row r="2333" spans="1:16">
      <c r="A2333" s="98">
        <v>6672</v>
      </c>
      <c r="B2333" s="16" t="s">
        <v>130</v>
      </c>
      <c r="C2333" s="16" t="s">
        <v>23</v>
      </c>
      <c r="D2333" s="16" t="s">
        <v>7333</v>
      </c>
      <c r="E2333" s="18">
        <v>45007</v>
      </c>
      <c r="F2333" s="16" t="s">
        <v>3100</v>
      </c>
      <c r="G2333" s="19">
        <v>11481876</v>
      </c>
      <c r="H2333" s="19">
        <v>9759595</v>
      </c>
      <c r="I2333" s="19">
        <v>9759595</v>
      </c>
      <c r="J2333" s="19">
        <v>0</v>
      </c>
      <c r="K2333" s="19">
        <v>0</v>
      </c>
      <c r="L2333" s="19">
        <v>0</v>
      </c>
      <c r="M2333" s="19">
        <v>0</v>
      </c>
      <c r="N2333" s="19">
        <v>0</v>
      </c>
      <c r="O2333" s="19">
        <v>0</v>
      </c>
      <c r="P2333" s="66" t="s">
        <v>10500</v>
      </c>
    </row>
    <row r="2334" spans="1:16">
      <c r="A2334" s="98">
        <v>6673</v>
      </c>
      <c r="B2334" s="16" t="s">
        <v>130</v>
      </c>
      <c r="C2334" s="16" t="s">
        <v>23</v>
      </c>
      <c r="D2334" s="16" t="s">
        <v>7335</v>
      </c>
      <c r="E2334" s="18">
        <v>45623</v>
      </c>
      <c r="F2334" s="16" t="s">
        <v>2497</v>
      </c>
      <c r="G2334" s="19">
        <v>12819900</v>
      </c>
      <c r="H2334" s="19">
        <v>10896915</v>
      </c>
      <c r="I2334" s="19">
        <v>10896915</v>
      </c>
      <c r="J2334" s="19">
        <v>0</v>
      </c>
      <c r="K2334" s="19">
        <v>0</v>
      </c>
      <c r="L2334" s="19">
        <v>0</v>
      </c>
      <c r="M2334" s="19">
        <v>0</v>
      </c>
      <c r="N2334" s="19">
        <v>0</v>
      </c>
      <c r="O2334" s="19">
        <v>0</v>
      </c>
      <c r="P2334" s="66" t="s">
        <v>10500</v>
      </c>
    </row>
    <row r="2335" spans="1:16">
      <c r="A2335" s="98">
        <v>6674</v>
      </c>
      <c r="B2335" s="16" t="s">
        <v>130</v>
      </c>
      <c r="C2335" s="16" t="s">
        <v>23</v>
      </c>
      <c r="D2335" s="16" t="s">
        <v>7337</v>
      </c>
      <c r="E2335" s="18">
        <v>45640</v>
      </c>
      <c r="F2335" s="16" t="s">
        <v>1702</v>
      </c>
      <c r="G2335" s="19">
        <v>8445600</v>
      </c>
      <c r="H2335" s="19">
        <v>7178760</v>
      </c>
      <c r="I2335" s="19">
        <v>7178760</v>
      </c>
      <c r="J2335" s="19">
        <v>0</v>
      </c>
      <c r="K2335" s="19">
        <v>0</v>
      </c>
      <c r="L2335" s="19">
        <v>0</v>
      </c>
      <c r="M2335" s="19">
        <v>0</v>
      </c>
      <c r="N2335" s="19">
        <v>0</v>
      </c>
      <c r="O2335" s="19">
        <v>0</v>
      </c>
      <c r="P2335" s="66" t="s">
        <v>10500</v>
      </c>
    </row>
    <row r="2336" spans="1:16">
      <c r="A2336" s="98">
        <v>6675</v>
      </c>
      <c r="B2336" s="16" t="s">
        <v>130</v>
      </c>
      <c r="C2336" s="16" t="s">
        <v>23</v>
      </c>
      <c r="D2336" s="16" t="s">
        <v>7339</v>
      </c>
      <c r="E2336" s="18">
        <v>45653</v>
      </c>
      <c r="F2336" s="16" t="s">
        <v>4655</v>
      </c>
      <c r="G2336" s="19">
        <v>8668470</v>
      </c>
      <c r="H2336" s="19">
        <v>7368202</v>
      </c>
      <c r="I2336" s="19">
        <v>7368202</v>
      </c>
      <c r="J2336" s="19">
        <v>0</v>
      </c>
      <c r="K2336" s="19">
        <v>0</v>
      </c>
      <c r="L2336" s="19">
        <v>0</v>
      </c>
      <c r="M2336" s="19">
        <v>0</v>
      </c>
      <c r="N2336" s="19">
        <v>0</v>
      </c>
      <c r="O2336" s="19">
        <v>0</v>
      </c>
      <c r="P2336" s="66" t="s">
        <v>10500</v>
      </c>
    </row>
    <row r="2337" spans="1:16">
      <c r="A2337" s="98">
        <v>6676</v>
      </c>
      <c r="B2337" s="16" t="s">
        <v>130</v>
      </c>
      <c r="C2337" s="16" t="s">
        <v>23</v>
      </c>
      <c r="D2337" s="16" t="s">
        <v>7341</v>
      </c>
      <c r="E2337" s="18">
        <v>44918</v>
      </c>
      <c r="F2337" s="16" t="s">
        <v>3786</v>
      </c>
      <c r="G2337" s="19">
        <v>11342640</v>
      </c>
      <c r="H2337" s="19">
        <v>9641244</v>
      </c>
      <c r="I2337" s="19">
        <v>9641244</v>
      </c>
      <c r="J2337" s="19">
        <v>0</v>
      </c>
      <c r="K2337" s="19">
        <v>0</v>
      </c>
      <c r="L2337" s="19">
        <v>0</v>
      </c>
      <c r="M2337" s="19">
        <v>0</v>
      </c>
      <c r="N2337" s="19">
        <v>0</v>
      </c>
      <c r="O2337" s="19">
        <v>0</v>
      </c>
      <c r="P2337" s="66" t="s">
        <v>10500</v>
      </c>
    </row>
    <row r="2338" spans="1:16">
      <c r="A2338" s="98">
        <v>6677</v>
      </c>
      <c r="B2338" s="16" t="s">
        <v>130</v>
      </c>
      <c r="C2338" s="16" t="s">
        <v>23</v>
      </c>
      <c r="D2338" s="16" t="s">
        <v>7343</v>
      </c>
      <c r="E2338" s="18">
        <v>44918</v>
      </c>
      <c r="F2338" s="16" t="s">
        <v>5154</v>
      </c>
      <c r="G2338" s="19">
        <v>11342640</v>
      </c>
      <c r="H2338" s="19">
        <v>10208376</v>
      </c>
      <c r="I2338" s="19">
        <v>10208376</v>
      </c>
      <c r="J2338" s="19">
        <v>0</v>
      </c>
      <c r="K2338" s="19">
        <v>0</v>
      </c>
      <c r="L2338" s="19">
        <v>0</v>
      </c>
      <c r="M2338" s="19">
        <v>0</v>
      </c>
      <c r="N2338" s="19">
        <v>0</v>
      </c>
      <c r="O2338" s="19">
        <v>0</v>
      </c>
      <c r="P2338" s="66" t="s">
        <v>10500</v>
      </c>
    </row>
    <row r="2339" spans="1:16">
      <c r="A2339" s="98">
        <v>6678</v>
      </c>
      <c r="B2339" s="16" t="s">
        <v>130</v>
      </c>
      <c r="C2339" s="16" t="s">
        <v>23</v>
      </c>
      <c r="D2339" s="16" t="s">
        <v>7345</v>
      </c>
      <c r="E2339" s="18">
        <v>44918</v>
      </c>
      <c r="F2339" s="16" t="s">
        <v>2677</v>
      </c>
      <c r="G2339" s="19">
        <v>11434332</v>
      </c>
      <c r="H2339" s="19">
        <v>10290901</v>
      </c>
      <c r="I2339" s="19">
        <v>10290901</v>
      </c>
      <c r="J2339" s="19">
        <v>0</v>
      </c>
      <c r="K2339" s="19">
        <v>0</v>
      </c>
      <c r="L2339" s="19">
        <v>0</v>
      </c>
      <c r="M2339" s="19">
        <v>0</v>
      </c>
      <c r="N2339" s="19">
        <v>0</v>
      </c>
      <c r="O2339" s="19">
        <v>0</v>
      </c>
      <c r="P2339" s="66" t="s">
        <v>10500</v>
      </c>
    </row>
    <row r="2340" spans="1:16">
      <c r="A2340" s="98">
        <v>6679</v>
      </c>
      <c r="B2340" s="16" t="s">
        <v>130</v>
      </c>
      <c r="C2340" s="16" t="s">
        <v>23</v>
      </c>
      <c r="D2340" s="16" t="s">
        <v>7347</v>
      </c>
      <c r="E2340" s="18">
        <v>45009</v>
      </c>
      <c r="F2340" s="16" t="s">
        <v>2546</v>
      </c>
      <c r="G2340" s="19">
        <v>7731243</v>
      </c>
      <c r="H2340" s="19">
        <v>6958117</v>
      </c>
      <c r="I2340" s="19">
        <v>6958117</v>
      </c>
      <c r="J2340" s="19">
        <v>0</v>
      </c>
      <c r="K2340" s="19">
        <v>0</v>
      </c>
      <c r="L2340" s="19">
        <v>0</v>
      </c>
      <c r="M2340" s="19">
        <v>0</v>
      </c>
      <c r="N2340" s="19">
        <v>0</v>
      </c>
      <c r="O2340" s="19">
        <v>0</v>
      </c>
      <c r="P2340" s="66" t="s">
        <v>10500</v>
      </c>
    </row>
    <row r="2341" spans="1:16">
      <c r="A2341" s="98">
        <v>6680</v>
      </c>
      <c r="B2341" s="16" t="s">
        <v>130</v>
      </c>
      <c r="C2341" s="16" t="s">
        <v>23</v>
      </c>
      <c r="D2341" s="16" t="s">
        <v>3103</v>
      </c>
      <c r="E2341" s="18">
        <v>44931</v>
      </c>
      <c r="F2341" s="16" t="s">
        <v>3105</v>
      </c>
      <c r="G2341" s="19">
        <v>11481876</v>
      </c>
      <c r="H2341" s="19">
        <v>9759594</v>
      </c>
      <c r="I2341" s="19">
        <v>9759594</v>
      </c>
      <c r="J2341" s="19">
        <v>0</v>
      </c>
      <c r="K2341" s="19">
        <v>0</v>
      </c>
      <c r="L2341" s="19">
        <v>0</v>
      </c>
      <c r="M2341" s="19">
        <v>0</v>
      </c>
      <c r="N2341" s="19">
        <v>0</v>
      </c>
      <c r="O2341" s="19">
        <v>0</v>
      </c>
      <c r="P2341" s="66" t="s">
        <v>10500</v>
      </c>
    </row>
    <row r="2342" spans="1:16">
      <c r="A2342" s="98">
        <v>6681</v>
      </c>
      <c r="B2342" s="16" t="s">
        <v>130</v>
      </c>
      <c r="C2342" s="16" t="s">
        <v>23</v>
      </c>
      <c r="D2342" s="16" t="s">
        <v>7349</v>
      </c>
      <c r="E2342" s="18">
        <v>44925</v>
      </c>
      <c r="F2342" s="16" t="s">
        <v>2351</v>
      </c>
      <c r="G2342" s="19">
        <v>11303586</v>
      </c>
      <c r="H2342" s="19">
        <v>9995116</v>
      </c>
      <c r="I2342" s="19">
        <v>9995116</v>
      </c>
      <c r="J2342" s="19">
        <v>0</v>
      </c>
      <c r="K2342" s="19">
        <v>0</v>
      </c>
      <c r="L2342" s="19">
        <v>0</v>
      </c>
      <c r="M2342" s="19">
        <v>0</v>
      </c>
      <c r="N2342" s="19">
        <v>0</v>
      </c>
      <c r="O2342" s="19">
        <v>0</v>
      </c>
      <c r="P2342" s="66" t="s">
        <v>10500</v>
      </c>
    </row>
    <row r="2343" spans="1:16">
      <c r="A2343" s="98">
        <v>6682</v>
      </c>
      <c r="B2343" s="16" t="s">
        <v>130</v>
      </c>
      <c r="C2343" s="16" t="s">
        <v>23</v>
      </c>
      <c r="D2343" s="16" t="s">
        <v>3675</v>
      </c>
      <c r="E2343" s="18">
        <v>45180</v>
      </c>
      <c r="F2343" s="16" t="s">
        <v>3619</v>
      </c>
      <c r="G2343" s="19">
        <v>7927600</v>
      </c>
      <c r="H2343" s="19">
        <v>7134840</v>
      </c>
      <c r="I2343" s="19">
        <v>7134840</v>
      </c>
      <c r="J2343" s="19">
        <v>0</v>
      </c>
      <c r="K2343" s="19">
        <v>0</v>
      </c>
      <c r="L2343" s="19">
        <v>0</v>
      </c>
      <c r="M2343" s="19">
        <v>0</v>
      </c>
      <c r="N2343" s="19">
        <v>0</v>
      </c>
      <c r="O2343" s="19">
        <v>0</v>
      </c>
      <c r="P2343" s="66" t="s">
        <v>10500</v>
      </c>
    </row>
    <row r="2344" spans="1:16">
      <c r="A2344" s="98">
        <v>6683</v>
      </c>
      <c r="B2344" s="16" t="s">
        <v>130</v>
      </c>
      <c r="C2344" s="16" t="s">
        <v>23</v>
      </c>
      <c r="D2344" s="16" t="s">
        <v>7351</v>
      </c>
      <c r="E2344" s="18">
        <v>44918</v>
      </c>
      <c r="F2344" s="16" t="s">
        <v>2868</v>
      </c>
      <c r="G2344" s="19">
        <v>11391882</v>
      </c>
      <c r="H2344" s="19">
        <v>9683096</v>
      </c>
      <c r="I2344" s="19">
        <v>9683096</v>
      </c>
      <c r="J2344" s="19">
        <v>0</v>
      </c>
      <c r="K2344" s="19">
        <v>0</v>
      </c>
      <c r="L2344" s="19">
        <v>0</v>
      </c>
      <c r="M2344" s="19">
        <v>0</v>
      </c>
      <c r="N2344" s="19">
        <v>0</v>
      </c>
      <c r="O2344" s="19">
        <v>0</v>
      </c>
      <c r="P2344" s="66" t="s">
        <v>10500</v>
      </c>
    </row>
    <row r="2345" spans="1:16">
      <c r="A2345" s="98">
        <v>6684</v>
      </c>
      <c r="B2345" s="16" t="s">
        <v>130</v>
      </c>
      <c r="C2345" s="16" t="s">
        <v>23</v>
      </c>
      <c r="D2345" s="16" t="s">
        <v>7353</v>
      </c>
      <c r="E2345" s="18">
        <v>44918</v>
      </c>
      <c r="F2345" s="16" t="s">
        <v>5112</v>
      </c>
      <c r="G2345" s="19">
        <v>11393580</v>
      </c>
      <c r="H2345" s="19">
        <v>10254222</v>
      </c>
      <c r="I2345" s="19">
        <v>10254222</v>
      </c>
      <c r="J2345" s="19">
        <v>0</v>
      </c>
      <c r="K2345" s="19">
        <v>0</v>
      </c>
      <c r="L2345" s="19">
        <v>0</v>
      </c>
      <c r="M2345" s="19">
        <v>0</v>
      </c>
      <c r="N2345" s="19">
        <v>0</v>
      </c>
      <c r="O2345" s="19">
        <v>0</v>
      </c>
      <c r="P2345" s="66" t="s">
        <v>10500</v>
      </c>
    </row>
    <row r="2346" spans="1:16">
      <c r="A2346" s="98">
        <v>6685</v>
      </c>
      <c r="B2346" s="16" t="s">
        <v>130</v>
      </c>
      <c r="C2346" s="16" t="s">
        <v>23</v>
      </c>
      <c r="D2346" s="16" t="s">
        <v>7355</v>
      </c>
      <c r="E2346" s="18">
        <v>44918</v>
      </c>
      <c r="F2346" s="16" t="s">
        <v>4121</v>
      </c>
      <c r="G2346" s="19">
        <v>11123598</v>
      </c>
      <c r="H2346" s="19">
        <v>9455058</v>
      </c>
      <c r="I2346" s="19">
        <v>9455058</v>
      </c>
      <c r="J2346" s="19">
        <v>0</v>
      </c>
      <c r="K2346" s="19">
        <v>0</v>
      </c>
      <c r="L2346" s="19">
        <v>0</v>
      </c>
      <c r="M2346" s="19">
        <v>0</v>
      </c>
      <c r="N2346" s="19">
        <v>0</v>
      </c>
      <c r="O2346" s="19">
        <v>0</v>
      </c>
      <c r="P2346" s="66" t="s">
        <v>10500</v>
      </c>
    </row>
    <row r="2347" spans="1:16">
      <c r="A2347" s="98">
        <v>6686</v>
      </c>
      <c r="B2347" s="16" t="s">
        <v>130</v>
      </c>
      <c r="C2347" s="16" t="s">
        <v>23</v>
      </c>
      <c r="D2347" s="16" t="s">
        <v>7357</v>
      </c>
      <c r="E2347" s="18">
        <v>44918</v>
      </c>
      <c r="F2347" s="16" t="s">
        <v>2546</v>
      </c>
      <c r="G2347" s="19">
        <v>11206800</v>
      </c>
      <c r="H2347" s="19">
        <v>10086120</v>
      </c>
      <c r="I2347" s="19">
        <v>10086120</v>
      </c>
      <c r="J2347" s="19">
        <v>0</v>
      </c>
      <c r="K2347" s="19">
        <v>0</v>
      </c>
      <c r="L2347" s="19">
        <v>0</v>
      </c>
      <c r="M2347" s="19">
        <v>28018</v>
      </c>
      <c r="N2347" s="19">
        <v>0</v>
      </c>
      <c r="O2347" s="19">
        <v>0</v>
      </c>
      <c r="P2347" s="66" t="s">
        <v>10500</v>
      </c>
    </row>
    <row r="2348" spans="1:16">
      <c r="A2348" s="98">
        <v>6687</v>
      </c>
      <c r="B2348" s="16" t="s">
        <v>130</v>
      </c>
      <c r="C2348" s="16" t="s">
        <v>23</v>
      </c>
      <c r="D2348" s="16" t="s">
        <v>7359</v>
      </c>
      <c r="E2348" s="18">
        <v>44925</v>
      </c>
      <c r="F2348" s="16" t="s">
        <v>3419</v>
      </c>
      <c r="G2348" s="19">
        <v>12016746</v>
      </c>
      <c r="H2348" s="19">
        <v>10214231</v>
      </c>
      <c r="I2348" s="19">
        <v>10214231</v>
      </c>
      <c r="J2348" s="19">
        <v>0</v>
      </c>
      <c r="K2348" s="19">
        <v>0</v>
      </c>
      <c r="L2348" s="19">
        <v>0</v>
      </c>
      <c r="M2348" s="19">
        <v>0</v>
      </c>
      <c r="N2348" s="19">
        <v>0</v>
      </c>
      <c r="O2348" s="19">
        <v>0</v>
      </c>
      <c r="P2348" s="66" t="s">
        <v>10500</v>
      </c>
    </row>
    <row r="2349" spans="1:16">
      <c r="A2349" s="98">
        <v>6688</v>
      </c>
      <c r="B2349" s="16" t="s">
        <v>130</v>
      </c>
      <c r="C2349" s="16" t="s">
        <v>23</v>
      </c>
      <c r="D2349" s="16" t="s">
        <v>7361</v>
      </c>
      <c r="E2349" s="18">
        <v>44935</v>
      </c>
      <c r="F2349" s="16" t="s">
        <v>2756</v>
      </c>
      <c r="G2349" s="19">
        <v>7890771</v>
      </c>
      <c r="H2349" s="19">
        <v>6707157</v>
      </c>
      <c r="I2349" s="19">
        <v>6707157</v>
      </c>
      <c r="J2349" s="19">
        <v>0</v>
      </c>
      <c r="K2349" s="19">
        <v>0</v>
      </c>
      <c r="L2349" s="19">
        <v>0</v>
      </c>
      <c r="M2349" s="19">
        <v>0</v>
      </c>
      <c r="N2349" s="19">
        <v>0</v>
      </c>
      <c r="O2349" s="19">
        <v>0</v>
      </c>
      <c r="P2349" s="66" t="s">
        <v>10500</v>
      </c>
    </row>
    <row r="2350" spans="1:16">
      <c r="A2350" s="98">
        <v>6689</v>
      </c>
      <c r="B2350" s="16" t="s">
        <v>130</v>
      </c>
      <c r="C2350" s="16" t="s">
        <v>23</v>
      </c>
      <c r="D2350" s="16" t="s">
        <v>7363</v>
      </c>
      <c r="E2350" s="18">
        <v>44925</v>
      </c>
      <c r="F2350" s="16" t="s">
        <v>2868</v>
      </c>
      <c r="G2350" s="19">
        <v>7864965</v>
      </c>
      <c r="H2350" s="19">
        <v>7078468</v>
      </c>
      <c r="I2350" s="19">
        <v>7078468</v>
      </c>
      <c r="J2350" s="19">
        <v>0</v>
      </c>
      <c r="K2350" s="19">
        <v>0</v>
      </c>
      <c r="L2350" s="19">
        <v>0</v>
      </c>
      <c r="M2350" s="19">
        <v>0</v>
      </c>
      <c r="N2350" s="19">
        <v>0</v>
      </c>
      <c r="O2350" s="19">
        <v>0</v>
      </c>
      <c r="P2350" s="66" t="s">
        <v>10500</v>
      </c>
    </row>
    <row r="2351" spans="1:16">
      <c r="A2351" s="98">
        <v>6690</v>
      </c>
      <c r="B2351" s="16" t="s">
        <v>130</v>
      </c>
      <c r="C2351" s="16" t="s">
        <v>23</v>
      </c>
      <c r="D2351" s="16" t="s">
        <v>7365</v>
      </c>
      <c r="E2351" s="18">
        <v>44918</v>
      </c>
      <c r="F2351" s="16" t="s">
        <v>2435</v>
      </c>
      <c r="G2351" s="19">
        <v>11391882</v>
      </c>
      <c r="H2351" s="19">
        <v>9683097</v>
      </c>
      <c r="I2351" s="19">
        <v>9683097</v>
      </c>
      <c r="J2351" s="19">
        <v>0</v>
      </c>
      <c r="K2351" s="19">
        <v>0</v>
      </c>
      <c r="L2351" s="19">
        <v>0</v>
      </c>
      <c r="M2351" s="19">
        <v>0</v>
      </c>
      <c r="N2351" s="19">
        <v>0</v>
      </c>
      <c r="O2351" s="19">
        <v>0</v>
      </c>
      <c r="P2351" s="66" t="s">
        <v>10500</v>
      </c>
    </row>
    <row r="2352" spans="1:16">
      <c r="A2352" s="98">
        <v>6691</v>
      </c>
      <c r="B2352" s="16" t="s">
        <v>130</v>
      </c>
      <c r="C2352" s="16" t="s">
        <v>23</v>
      </c>
      <c r="D2352" s="16" t="s">
        <v>3114</v>
      </c>
      <c r="E2352" s="18">
        <v>44918</v>
      </c>
      <c r="F2352" s="16" t="s">
        <v>3116</v>
      </c>
      <c r="G2352" s="19">
        <v>11391882</v>
      </c>
      <c r="H2352" s="19">
        <v>10252690</v>
      </c>
      <c r="I2352" s="19">
        <v>10252690</v>
      </c>
      <c r="J2352" s="19">
        <v>0</v>
      </c>
      <c r="K2352" s="19">
        <v>0</v>
      </c>
      <c r="L2352" s="19">
        <v>0</v>
      </c>
      <c r="M2352" s="19">
        <v>0</v>
      </c>
      <c r="N2352" s="19">
        <v>0</v>
      </c>
      <c r="O2352" s="19">
        <v>0</v>
      </c>
      <c r="P2352" s="66" t="s">
        <v>10500</v>
      </c>
    </row>
    <row r="2353" spans="1:16">
      <c r="A2353" s="98">
        <v>6692</v>
      </c>
      <c r="B2353" s="16" t="s">
        <v>130</v>
      </c>
      <c r="C2353" s="16" t="s">
        <v>23</v>
      </c>
      <c r="D2353" s="16" t="s">
        <v>3644</v>
      </c>
      <c r="E2353" s="18">
        <v>44925</v>
      </c>
      <c r="F2353" s="16" t="s">
        <v>3506</v>
      </c>
      <c r="G2353" s="19">
        <v>8005725</v>
      </c>
      <c r="H2353" s="19">
        <v>7205153</v>
      </c>
      <c r="I2353" s="19">
        <v>7205153</v>
      </c>
      <c r="J2353" s="19">
        <v>0</v>
      </c>
      <c r="K2353" s="19">
        <v>0</v>
      </c>
      <c r="L2353" s="19">
        <v>0</v>
      </c>
      <c r="M2353" s="19">
        <v>0</v>
      </c>
      <c r="N2353" s="19">
        <v>0</v>
      </c>
      <c r="O2353" s="19">
        <v>0</v>
      </c>
      <c r="P2353" s="66" t="s">
        <v>10500</v>
      </c>
    </row>
    <row r="2354" spans="1:16">
      <c r="A2354" s="98">
        <v>6693</v>
      </c>
      <c r="B2354" s="16" t="s">
        <v>130</v>
      </c>
      <c r="C2354" s="16" t="s">
        <v>23</v>
      </c>
      <c r="D2354" s="16" t="s">
        <v>7367</v>
      </c>
      <c r="E2354" s="18">
        <v>44925</v>
      </c>
      <c r="F2354" s="16" t="s">
        <v>3073</v>
      </c>
      <c r="G2354" s="19">
        <v>11213592</v>
      </c>
      <c r="H2354" s="19">
        <v>9531557</v>
      </c>
      <c r="I2354" s="19">
        <v>9531557</v>
      </c>
      <c r="J2354" s="19">
        <v>0</v>
      </c>
      <c r="K2354" s="19">
        <v>0</v>
      </c>
      <c r="L2354" s="19">
        <v>0</v>
      </c>
      <c r="M2354" s="19">
        <v>0</v>
      </c>
      <c r="N2354" s="19">
        <v>0</v>
      </c>
      <c r="O2354" s="19">
        <v>0</v>
      </c>
      <c r="P2354" s="66" t="s">
        <v>10500</v>
      </c>
    </row>
    <row r="2355" spans="1:16">
      <c r="A2355" s="98">
        <v>6694</v>
      </c>
      <c r="B2355" s="16" t="s">
        <v>130</v>
      </c>
      <c r="C2355" s="16" t="s">
        <v>23</v>
      </c>
      <c r="D2355" s="16" t="s">
        <v>7369</v>
      </c>
      <c r="E2355" s="18">
        <v>45013</v>
      </c>
      <c r="F2355" s="16" t="s">
        <v>3048</v>
      </c>
      <c r="G2355" s="19">
        <v>11481876</v>
      </c>
      <c r="H2355" s="19">
        <v>10333689</v>
      </c>
      <c r="I2355" s="19">
        <v>10333689</v>
      </c>
      <c r="J2355" s="19">
        <v>0</v>
      </c>
      <c r="K2355" s="19">
        <v>0</v>
      </c>
      <c r="L2355" s="19">
        <v>0</v>
      </c>
      <c r="M2355" s="19">
        <v>0</v>
      </c>
      <c r="N2355" s="19">
        <v>0</v>
      </c>
      <c r="O2355" s="19">
        <v>0</v>
      </c>
      <c r="P2355" s="66" t="s">
        <v>10500</v>
      </c>
    </row>
    <row r="2356" spans="1:16">
      <c r="A2356" s="98">
        <v>6695</v>
      </c>
      <c r="B2356" s="16" t="s">
        <v>130</v>
      </c>
      <c r="C2356" s="16" t="s">
        <v>23</v>
      </c>
      <c r="D2356" s="16" t="s">
        <v>7380</v>
      </c>
      <c r="E2356" s="18">
        <v>45187</v>
      </c>
      <c r="F2356" s="16" t="s">
        <v>1968</v>
      </c>
      <c r="G2356" s="19">
        <v>11835060</v>
      </c>
      <c r="H2356" s="19">
        <v>10059801</v>
      </c>
      <c r="I2356" s="19">
        <v>10059801</v>
      </c>
      <c r="J2356" s="19">
        <v>0</v>
      </c>
      <c r="K2356" s="19">
        <v>0</v>
      </c>
      <c r="L2356" s="19">
        <v>0</v>
      </c>
      <c r="M2356" s="19">
        <v>0</v>
      </c>
      <c r="N2356" s="19">
        <v>0</v>
      </c>
      <c r="O2356" s="19">
        <v>0</v>
      </c>
      <c r="P2356" s="66" t="s">
        <v>10500</v>
      </c>
    </row>
    <row r="2357" spans="1:16">
      <c r="A2357" s="98">
        <v>6696</v>
      </c>
      <c r="B2357" s="16" t="s">
        <v>130</v>
      </c>
      <c r="C2357" s="16" t="s">
        <v>23</v>
      </c>
      <c r="D2357" s="16" t="s">
        <v>7382</v>
      </c>
      <c r="E2357" s="18">
        <v>45320</v>
      </c>
      <c r="F2357" s="16" t="s">
        <v>5390</v>
      </c>
      <c r="G2357" s="19">
        <v>12021840</v>
      </c>
      <c r="H2357" s="19">
        <v>10819656</v>
      </c>
      <c r="I2357" s="19">
        <v>10819656</v>
      </c>
      <c r="J2357" s="19">
        <v>0</v>
      </c>
      <c r="K2357" s="19">
        <v>0</v>
      </c>
      <c r="L2357" s="19">
        <v>0</v>
      </c>
      <c r="M2357" s="19">
        <v>0</v>
      </c>
      <c r="N2357" s="19">
        <v>0</v>
      </c>
      <c r="O2357" s="19">
        <v>0</v>
      </c>
      <c r="P2357" s="66" t="s">
        <v>10500</v>
      </c>
    </row>
    <row r="2358" spans="1:16">
      <c r="A2358" s="98">
        <v>6697</v>
      </c>
      <c r="B2358" s="16" t="s">
        <v>130</v>
      </c>
      <c r="C2358" s="16" t="s">
        <v>23</v>
      </c>
      <c r="D2358" s="16" t="s">
        <v>7384</v>
      </c>
      <c r="E2358" s="18">
        <v>45398</v>
      </c>
      <c r="F2358" s="16" t="s">
        <v>5025</v>
      </c>
      <c r="G2358" s="19">
        <v>8269650</v>
      </c>
      <c r="H2358" s="19">
        <v>7442685</v>
      </c>
      <c r="I2358" s="19">
        <v>7442685</v>
      </c>
      <c r="J2358" s="19">
        <v>0</v>
      </c>
      <c r="K2358" s="19">
        <v>0</v>
      </c>
      <c r="L2358" s="19">
        <v>0</v>
      </c>
      <c r="M2358" s="19">
        <v>165393</v>
      </c>
      <c r="N2358" s="19">
        <v>0</v>
      </c>
      <c r="O2358" s="19">
        <v>0</v>
      </c>
      <c r="P2358" s="66" t="s">
        <v>10500</v>
      </c>
    </row>
    <row r="2359" spans="1:16">
      <c r="A2359" s="98">
        <v>6698</v>
      </c>
      <c r="B2359" s="16" t="s">
        <v>130</v>
      </c>
      <c r="C2359" s="16" t="s">
        <v>23</v>
      </c>
      <c r="D2359" s="16" t="s">
        <v>7386</v>
      </c>
      <c r="E2359" s="18">
        <v>44942</v>
      </c>
      <c r="F2359" s="16" t="s">
        <v>5154</v>
      </c>
      <c r="G2359" s="19">
        <v>11570172</v>
      </c>
      <c r="H2359" s="19">
        <v>9834647</v>
      </c>
      <c r="I2359" s="19">
        <v>9834647</v>
      </c>
      <c r="J2359" s="19">
        <v>0</v>
      </c>
      <c r="K2359" s="19">
        <v>0</v>
      </c>
      <c r="L2359" s="19">
        <v>0</v>
      </c>
      <c r="M2359" s="19">
        <v>0</v>
      </c>
      <c r="N2359" s="19">
        <v>0</v>
      </c>
      <c r="O2359" s="19">
        <v>0</v>
      </c>
      <c r="P2359" s="66" t="s">
        <v>10500</v>
      </c>
    </row>
    <row r="2360" spans="1:16">
      <c r="A2360" s="98">
        <v>6699</v>
      </c>
      <c r="B2360" s="16" t="s">
        <v>130</v>
      </c>
      <c r="C2360" s="16" t="s">
        <v>23</v>
      </c>
      <c r="D2360" s="16" t="s">
        <v>7388</v>
      </c>
      <c r="E2360" s="18">
        <v>44918</v>
      </c>
      <c r="F2360" s="16" t="s">
        <v>4121</v>
      </c>
      <c r="G2360" s="19">
        <v>11213592</v>
      </c>
      <c r="H2360" s="19">
        <v>9531557</v>
      </c>
      <c r="I2360" s="19">
        <v>9531557</v>
      </c>
      <c r="J2360" s="19">
        <v>0</v>
      </c>
      <c r="K2360" s="19">
        <v>0</v>
      </c>
      <c r="L2360" s="19">
        <v>0</v>
      </c>
      <c r="M2360" s="19">
        <v>0</v>
      </c>
      <c r="N2360" s="19">
        <v>0</v>
      </c>
      <c r="O2360" s="19">
        <v>0</v>
      </c>
      <c r="P2360" s="66" t="s">
        <v>10500</v>
      </c>
    </row>
    <row r="2361" spans="1:16">
      <c r="A2361" s="98">
        <v>6700</v>
      </c>
      <c r="B2361" s="16" t="s">
        <v>130</v>
      </c>
      <c r="C2361" s="16" t="s">
        <v>23</v>
      </c>
      <c r="D2361" s="16" t="s">
        <v>7390</v>
      </c>
      <c r="E2361" s="18">
        <v>45125</v>
      </c>
      <c r="F2361" s="16" t="s">
        <v>4884</v>
      </c>
      <c r="G2361" s="19">
        <v>7998687</v>
      </c>
      <c r="H2361" s="19">
        <v>6798883</v>
      </c>
      <c r="I2361" s="19">
        <v>6798883</v>
      </c>
      <c r="J2361" s="19">
        <v>0</v>
      </c>
      <c r="K2361" s="19">
        <v>0</v>
      </c>
      <c r="L2361" s="19">
        <v>0</v>
      </c>
      <c r="M2361" s="19">
        <v>0</v>
      </c>
      <c r="N2361" s="19">
        <v>0</v>
      </c>
      <c r="O2361" s="19">
        <v>0</v>
      </c>
      <c r="P2361" s="66" t="s">
        <v>10500</v>
      </c>
    </row>
    <row r="2362" spans="1:16">
      <c r="A2362" s="98">
        <v>6701</v>
      </c>
      <c r="B2362" s="16" t="s">
        <v>130</v>
      </c>
      <c r="C2362" s="16" t="s">
        <v>23</v>
      </c>
      <c r="D2362" s="16" t="s">
        <v>7394</v>
      </c>
      <c r="E2362" s="18">
        <v>44918</v>
      </c>
      <c r="F2362" s="16" t="s">
        <v>5397</v>
      </c>
      <c r="G2362" s="19">
        <v>12016988</v>
      </c>
      <c r="H2362" s="19">
        <v>10214441</v>
      </c>
      <c r="I2362" s="19">
        <v>10214441</v>
      </c>
      <c r="J2362" s="19">
        <v>0</v>
      </c>
      <c r="K2362" s="19">
        <v>0</v>
      </c>
      <c r="L2362" s="19">
        <v>0</v>
      </c>
      <c r="M2362" s="19">
        <v>0</v>
      </c>
      <c r="N2362" s="19">
        <v>0</v>
      </c>
      <c r="O2362" s="19">
        <v>0</v>
      </c>
      <c r="P2362" s="66" t="s">
        <v>10500</v>
      </c>
    </row>
    <row r="2363" spans="1:16">
      <c r="A2363" s="98">
        <v>6702</v>
      </c>
      <c r="B2363" s="16" t="s">
        <v>130</v>
      </c>
      <c r="C2363" s="16" t="s">
        <v>23</v>
      </c>
      <c r="D2363" s="16" t="s">
        <v>7396</v>
      </c>
      <c r="E2363" s="18">
        <v>44942</v>
      </c>
      <c r="F2363" s="16" t="s">
        <v>3786</v>
      </c>
      <c r="G2363" s="19">
        <v>11123598</v>
      </c>
      <c r="H2363" s="19">
        <v>9455060</v>
      </c>
      <c r="I2363" s="19">
        <v>9455060</v>
      </c>
      <c r="J2363" s="19">
        <v>0</v>
      </c>
      <c r="K2363" s="19">
        <v>0</v>
      </c>
      <c r="L2363" s="19">
        <v>0</v>
      </c>
      <c r="M2363" s="19">
        <v>0</v>
      </c>
      <c r="N2363" s="19">
        <v>0</v>
      </c>
      <c r="O2363" s="19">
        <v>0</v>
      </c>
      <c r="P2363" s="66" t="s">
        <v>10500</v>
      </c>
    </row>
    <row r="2364" spans="1:16">
      <c r="A2364" s="98">
        <v>6703</v>
      </c>
      <c r="B2364" s="16" t="s">
        <v>130</v>
      </c>
      <c r="C2364" s="16" t="s">
        <v>23</v>
      </c>
      <c r="D2364" s="16" t="s">
        <v>7398</v>
      </c>
      <c r="E2364" s="18">
        <v>45016</v>
      </c>
      <c r="F2364" s="16" t="s">
        <v>5190</v>
      </c>
      <c r="G2364" s="19">
        <v>7731243</v>
      </c>
      <c r="H2364" s="19">
        <v>6571555</v>
      </c>
      <c r="I2364" s="19">
        <v>6571555</v>
      </c>
      <c r="J2364" s="19">
        <v>0</v>
      </c>
      <c r="K2364" s="19">
        <v>0</v>
      </c>
      <c r="L2364" s="19">
        <v>0</v>
      </c>
      <c r="M2364" s="19">
        <v>0</v>
      </c>
      <c r="N2364" s="19">
        <v>0</v>
      </c>
      <c r="O2364" s="19">
        <v>0</v>
      </c>
      <c r="P2364" s="66" t="s">
        <v>10500</v>
      </c>
    </row>
    <row r="2365" spans="1:16">
      <c r="A2365" s="98">
        <v>6704</v>
      </c>
      <c r="B2365" s="16" t="s">
        <v>130</v>
      </c>
      <c r="C2365" s="16" t="s">
        <v>23</v>
      </c>
      <c r="D2365" s="16" t="s">
        <v>7400</v>
      </c>
      <c r="E2365" s="18">
        <v>44918</v>
      </c>
      <c r="F2365" s="16" t="s">
        <v>3221</v>
      </c>
      <c r="G2365" s="19">
        <v>11928450</v>
      </c>
      <c r="H2365" s="19">
        <v>10102669</v>
      </c>
      <c r="I2365" s="19">
        <v>10102669</v>
      </c>
      <c r="J2365" s="19">
        <v>0</v>
      </c>
      <c r="K2365" s="19">
        <v>0</v>
      </c>
      <c r="L2365" s="19">
        <v>0</v>
      </c>
      <c r="M2365" s="19">
        <v>0</v>
      </c>
      <c r="N2365" s="19">
        <v>0</v>
      </c>
      <c r="O2365" s="19">
        <v>0</v>
      </c>
      <c r="P2365" s="66" t="s">
        <v>10500</v>
      </c>
    </row>
    <row r="2366" spans="1:16">
      <c r="A2366" s="98">
        <v>6705</v>
      </c>
      <c r="B2366" s="16" t="s">
        <v>130</v>
      </c>
      <c r="C2366" s="16" t="s">
        <v>23</v>
      </c>
      <c r="D2366" s="16" t="s">
        <v>7402</v>
      </c>
      <c r="E2366" s="18">
        <v>44918</v>
      </c>
      <c r="F2366" s="16" t="s">
        <v>4121</v>
      </c>
      <c r="G2366" s="19">
        <v>11213592</v>
      </c>
      <c r="H2366" s="19">
        <v>9531552</v>
      </c>
      <c r="I2366" s="19">
        <v>9531552</v>
      </c>
      <c r="J2366" s="19">
        <v>0</v>
      </c>
      <c r="K2366" s="19">
        <v>0</v>
      </c>
      <c r="L2366" s="19">
        <v>0</v>
      </c>
      <c r="M2366" s="19">
        <v>0</v>
      </c>
      <c r="N2366" s="19">
        <v>0</v>
      </c>
      <c r="O2366" s="19">
        <v>0</v>
      </c>
      <c r="P2366" s="66" t="s">
        <v>10500</v>
      </c>
    </row>
    <row r="2367" spans="1:16">
      <c r="A2367" s="98">
        <v>6706</v>
      </c>
      <c r="B2367" s="16" t="s">
        <v>130</v>
      </c>
      <c r="C2367" s="16" t="s">
        <v>23</v>
      </c>
      <c r="D2367" s="16" t="s">
        <v>7404</v>
      </c>
      <c r="E2367" s="18">
        <v>45045</v>
      </c>
      <c r="F2367" s="16" t="s">
        <v>3708</v>
      </c>
      <c r="G2367" s="19">
        <v>7683150</v>
      </c>
      <c r="H2367" s="19">
        <v>6530683</v>
      </c>
      <c r="I2367" s="19">
        <v>6530683</v>
      </c>
      <c r="J2367" s="19">
        <v>0</v>
      </c>
      <c r="K2367" s="19">
        <v>0</v>
      </c>
      <c r="L2367" s="19">
        <v>0</v>
      </c>
      <c r="M2367" s="19">
        <v>0</v>
      </c>
      <c r="N2367" s="19">
        <v>0</v>
      </c>
      <c r="O2367" s="19">
        <v>0</v>
      </c>
      <c r="P2367" s="66" t="s">
        <v>10500</v>
      </c>
    </row>
    <row r="2368" spans="1:16">
      <c r="A2368" s="98">
        <v>6707</v>
      </c>
      <c r="B2368" s="16" t="s">
        <v>130</v>
      </c>
      <c r="C2368" s="16" t="s">
        <v>23</v>
      </c>
      <c r="D2368" s="16" t="s">
        <v>7406</v>
      </c>
      <c r="E2368" s="18">
        <v>45290</v>
      </c>
      <c r="F2368" s="16" t="s">
        <v>1825</v>
      </c>
      <c r="G2368" s="19">
        <v>8035050</v>
      </c>
      <c r="H2368" s="19">
        <v>6829798</v>
      </c>
      <c r="I2368" s="19">
        <v>6829798</v>
      </c>
      <c r="J2368" s="19">
        <v>0</v>
      </c>
      <c r="K2368" s="19">
        <v>0</v>
      </c>
      <c r="L2368" s="19">
        <v>0</v>
      </c>
      <c r="M2368" s="19">
        <v>0</v>
      </c>
      <c r="N2368" s="19">
        <v>0</v>
      </c>
      <c r="O2368" s="19">
        <v>0</v>
      </c>
      <c r="P2368" s="66" t="s">
        <v>10500</v>
      </c>
    </row>
    <row r="2369" spans="1:16">
      <c r="A2369" s="98">
        <v>6708</v>
      </c>
      <c r="B2369" s="16" t="s">
        <v>130</v>
      </c>
      <c r="C2369" s="16" t="s">
        <v>23</v>
      </c>
      <c r="D2369" s="16" t="s">
        <v>7408</v>
      </c>
      <c r="E2369" s="18">
        <v>45075</v>
      </c>
      <c r="F2369" s="16" t="s">
        <v>2719</v>
      </c>
      <c r="G2369" s="19">
        <v>11748462</v>
      </c>
      <c r="H2369" s="19">
        <v>9986191</v>
      </c>
      <c r="I2369" s="19">
        <v>9986191</v>
      </c>
      <c r="J2369" s="19">
        <v>0</v>
      </c>
      <c r="K2369" s="19">
        <v>0</v>
      </c>
      <c r="L2369" s="19">
        <v>0</v>
      </c>
      <c r="M2369" s="19">
        <v>0</v>
      </c>
      <c r="N2369" s="19">
        <v>0</v>
      </c>
      <c r="O2369" s="19">
        <v>0</v>
      </c>
      <c r="P2369" s="66" t="s">
        <v>10500</v>
      </c>
    </row>
    <row r="2370" spans="1:16">
      <c r="A2370" s="98">
        <v>6709</v>
      </c>
      <c r="B2370" s="16" t="s">
        <v>130</v>
      </c>
      <c r="C2370" s="16" t="s">
        <v>23</v>
      </c>
      <c r="D2370" s="16" t="s">
        <v>7410</v>
      </c>
      <c r="E2370" s="18">
        <v>45013</v>
      </c>
      <c r="F2370" s="16" t="s">
        <v>1986</v>
      </c>
      <c r="G2370" s="19">
        <v>11992974</v>
      </c>
      <c r="H2370" s="19">
        <v>10194028</v>
      </c>
      <c r="I2370" s="19">
        <v>10194028</v>
      </c>
      <c r="J2370" s="19">
        <v>0</v>
      </c>
      <c r="K2370" s="19">
        <v>0</v>
      </c>
      <c r="L2370" s="19">
        <v>0</v>
      </c>
      <c r="M2370" s="19">
        <v>0</v>
      </c>
      <c r="N2370" s="19">
        <v>0</v>
      </c>
      <c r="O2370" s="19">
        <v>0</v>
      </c>
      <c r="P2370" s="66" t="s">
        <v>10500</v>
      </c>
    </row>
    <row r="2371" spans="1:16">
      <c r="A2371" s="98">
        <v>6710</v>
      </c>
      <c r="B2371" s="16" t="s">
        <v>130</v>
      </c>
      <c r="C2371" s="16" t="s">
        <v>23</v>
      </c>
      <c r="D2371" s="16" t="s">
        <v>7412</v>
      </c>
      <c r="E2371" s="18">
        <v>45322</v>
      </c>
      <c r="F2371" s="16" t="s">
        <v>5383</v>
      </c>
      <c r="G2371" s="19">
        <v>8311878</v>
      </c>
      <c r="H2371" s="19">
        <v>7065096</v>
      </c>
      <c r="I2371" s="19">
        <v>7065096</v>
      </c>
      <c r="J2371" s="19">
        <v>0</v>
      </c>
      <c r="K2371" s="19">
        <v>0</v>
      </c>
      <c r="L2371" s="19">
        <v>0</v>
      </c>
      <c r="M2371" s="19">
        <v>0</v>
      </c>
      <c r="N2371" s="19">
        <v>0</v>
      </c>
      <c r="O2371" s="19">
        <v>0</v>
      </c>
      <c r="P2371" s="66" t="s">
        <v>10500</v>
      </c>
    </row>
    <row r="2372" spans="1:16">
      <c r="A2372" s="98">
        <v>6711</v>
      </c>
      <c r="B2372" s="16" t="s">
        <v>130</v>
      </c>
      <c r="C2372" s="16" t="s">
        <v>23</v>
      </c>
      <c r="D2372" s="16" t="s">
        <v>7414</v>
      </c>
      <c r="E2372" s="18">
        <v>45194</v>
      </c>
      <c r="F2372" s="16" t="s">
        <v>1945</v>
      </c>
      <c r="G2372" s="19">
        <v>8176983</v>
      </c>
      <c r="H2372" s="19">
        <v>6950432</v>
      </c>
      <c r="I2372" s="19">
        <v>6950432</v>
      </c>
      <c r="J2372" s="19">
        <v>0</v>
      </c>
      <c r="K2372" s="19">
        <v>0</v>
      </c>
      <c r="L2372" s="19">
        <v>0</v>
      </c>
      <c r="M2372" s="19">
        <v>0</v>
      </c>
      <c r="N2372" s="19">
        <v>0</v>
      </c>
      <c r="O2372" s="19">
        <v>0</v>
      </c>
      <c r="P2372" s="66" t="s">
        <v>10500</v>
      </c>
    </row>
    <row r="2373" spans="1:16">
      <c r="A2373" s="98">
        <v>6712</v>
      </c>
      <c r="B2373" s="16" t="s">
        <v>130</v>
      </c>
      <c r="C2373" s="16" t="s">
        <v>23</v>
      </c>
      <c r="D2373" s="16" t="s">
        <v>7416</v>
      </c>
      <c r="E2373" s="18">
        <v>45169</v>
      </c>
      <c r="F2373" s="16" t="s">
        <v>5379</v>
      </c>
      <c r="G2373" s="19">
        <v>12106740</v>
      </c>
      <c r="H2373" s="19">
        <v>10290729</v>
      </c>
      <c r="I2373" s="19">
        <v>10290729</v>
      </c>
      <c r="J2373" s="19">
        <v>0</v>
      </c>
      <c r="K2373" s="19">
        <v>0</v>
      </c>
      <c r="L2373" s="19">
        <v>0</v>
      </c>
      <c r="M2373" s="19">
        <v>0</v>
      </c>
      <c r="N2373" s="19">
        <v>0</v>
      </c>
      <c r="O2373" s="19">
        <v>0</v>
      </c>
      <c r="P2373" s="66" t="s">
        <v>10500</v>
      </c>
    </row>
    <row r="2374" spans="1:16">
      <c r="A2374" s="98">
        <v>6713</v>
      </c>
      <c r="B2374" s="16" t="s">
        <v>130</v>
      </c>
      <c r="C2374" s="16" t="s">
        <v>23</v>
      </c>
      <c r="D2374" s="16" t="s">
        <v>7418</v>
      </c>
      <c r="E2374" s="18">
        <v>45185</v>
      </c>
      <c r="F2374" s="16" t="s">
        <v>4833</v>
      </c>
      <c r="G2374" s="19">
        <v>12106740</v>
      </c>
      <c r="H2374" s="19">
        <v>10290729</v>
      </c>
      <c r="I2374" s="19">
        <v>10290729</v>
      </c>
      <c r="J2374" s="19">
        <v>0</v>
      </c>
      <c r="K2374" s="19">
        <v>0</v>
      </c>
      <c r="L2374" s="19">
        <v>0</v>
      </c>
      <c r="M2374" s="19">
        <v>0</v>
      </c>
      <c r="N2374" s="19">
        <v>0</v>
      </c>
      <c r="O2374" s="19">
        <v>0</v>
      </c>
      <c r="P2374" s="66" t="s">
        <v>10500</v>
      </c>
    </row>
    <row r="2375" spans="1:16">
      <c r="A2375" s="98">
        <v>6714</v>
      </c>
      <c r="B2375" s="16" t="s">
        <v>130</v>
      </c>
      <c r="C2375" s="16" t="s">
        <v>23</v>
      </c>
      <c r="D2375" s="16" t="s">
        <v>7420</v>
      </c>
      <c r="E2375" s="18">
        <v>45374</v>
      </c>
      <c r="F2375" s="16" t="s">
        <v>2792</v>
      </c>
      <c r="G2375" s="19">
        <v>8269650</v>
      </c>
      <c r="H2375" s="19">
        <v>7029208</v>
      </c>
      <c r="I2375" s="19">
        <v>7029208</v>
      </c>
      <c r="J2375" s="19">
        <v>0</v>
      </c>
      <c r="K2375" s="19">
        <v>0</v>
      </c>
      <c r="L2375" s="19">
        <v>0</v>
      </c>
      <c r="M2375" s="19">
        <v>0</v>
      </c>
      <c r="N2375" s="19">
        <v>0</v>
      </c>
      <c r="O2375" s="19">
        <v>0</v>
      </c>
      <c r="P2375" s="66" t="s">
        <v>10500</v>
      </c>
    </row>
    <row r="2376" spans="1:16">
      <c r="A2376" s="98">
        <v>6715</v>
      </c>
      <c r="B2376" s="16" t="s">
        <v>130</v>
      </c>
      <c r="C2376" s="16" t="s">
        <v>23</v>
      </c>
      <c r="D2376" s="16" t="s">
        <v>3241</v>
      </c>
      <c r="E2376" s="18">
        <v>45770</v>
      </c>
      <c r="F2376" s="16" t="s">
        <v>3243</v>
      </c>
      <c r="G2376" s="19">
        <v>13358166</v>
      </c>
      <c r="H2376" s="19">
        <v>11354440</v>
      </c>
      <c r="I2376" s="19">
        <v>11354440</v>
      </c>
      <c r="J2376" s="19">
        <v>0</v>
      </c>
      <c r="K2376" s="19">
        <v>0</v>
      </c>
      <c r="L2376" s="19">
        <v>0</v>
      </c>
      <c r="M2376" s="19">
        <v>0</v>
      </c>
      <c r="N2376" s="19">
        <v>0</v>
      </c>
      <c r="O2376" s="19">
        <v>0</v>
      </c>
      <c r="P2376" s="66" t="s">
        <v>10500</v>
      </c>
    </row>
    <row r="2377" spans="1:16">
      <c r="A2377" s="98">
        <v>6716</v>
      </c>
      <c r="B2377" s="16" t="s">
        <v>130</v>
      </c>
      <c r="C2377" s="16" t="s">
        <v>23</v>
      </c>
      <c r="D2377" s="16" t="s">
        <v>3405</v>
      </c>
      <c r="E2377" s="18">
        <v>45842</v>
      </c>
      <c r="F2377" s="16" t="s">
        <v>3169</v>
      </c>
      <c r="G2377" s="19">
        <v>9157611</v>
      </c>
      <c r="H2377" s="19">
        <v>7783969</v>
      </c>
      <c r="I2377" s="19">
        <v>7783969</v>
      </c>
      <c r="J2377" s="19">
        <v>0</v>
      </c>
      <c r="K2377" s="19">
        <v>0</v>
      </c>
      <c r="L2377" s="19">
        <v>0</v>
      </c>
      <c r="M2377" s="19">
        <v>0</v>
      </c>
      <c r="N2377" s="19">
        <v>0</v>
      </c>
      <c r="O2377" s="19">
        <v>0</v>
      </c>
      <c r="P2377" s="66" t="s">
        <v>10500</v>
      </c>
    </row>
    <row r="2378" spans="1:16">
      <c r="A2378" s="98">
        <v>6717</v>
      </c>
      <c r="B2378" s="16" t="s">
        <v>130</v>
      </c>
      <c r="C2378" s="16" t="s">
        <v>23</v>
      </c>
      <c r="D2378" s="16" t="s">
        <v>7422</v>
      </c>
      <c r="E2378" s="18">
        <v>45227</v>
      </c>
      <c r="F2378" s="16" t="s">
        <v>5102</v>
      </c>
      <c r="G2378" s="19">
        <v>11928450</v>
      </c>
      <c r="H2378" s="19">
        <v>10139188</v>
      </c>
      <c r="I2378" s="19">
        <v>10139188</v>
      </c>
      <c r="J2378" s="19">
        <v>0</v>
      </c>
      <c r="K2378" s="19">
        <v>0</v>
      </c>
      <c r="L2378" s="19">
        <v>0</v>
      </c>
      <c r="M2378" s="19">
        <v>0</v>
      </c>
      <c r="N2378" s="19">
        <v>0</v>
      </c>
      <c r="O2378" s="19">
        <v>0</v>
      </c>
      <c r="P2378" s="66" t="s">
        <v>10500</v>
      </c>
    </row>
    <row r="2379" spans="1:16">
      <c r="A2379" s="98">
        <v>6718</v>
      </c>
      <c r="B2379" s="16" t="s">
        <v>130</v>
      </c>
      <c r="C2379" s="16" t="s">
        <v>23</v>
      </c>
      <c r="D2379" s="16" t="s">
        <v>7424</v>
      </c>
      <c r="E2379" s="18">
        <v>44946</v>
      </c>
      <c r="F2379" s="16" t="s">
        <v>5143</v>
      </c>
      <c r="G2379" s="19">
        <v>11570172</v>
      </c>
      <c r="H2379" s="19">
        <v>10413156</v>
      </c>
      <c r="I2379" s="19">
        <v>10413156</v>
      </c>
      <c r="J2379" s="19">
        <v>0</v>
      </c>
      <c r="K2379" s="19">
        <v>0</v>
      </c>
      <c r="L2379" s="19">
        <v>0</v>
      </c>
      <c r="M2379" s="19">
        <v>0</v>
      </c>
      <c r="N2379" s="19">
        <v>0</v>
      </c>
      <c r="O2379" s="19">
        <v>0</v>
      </c>
      <c r="P2379" s="66" t="s">
        <v>10500</v>
      </c>
    </row>
    <row r="2380" spans="1:16">
      <c r="A2380" s="98">
        <v>6719</v>
      </c>
      <c r="B2380" s="16" t="s">
        <v>130</v>
      </c>
      <c r="C2380" s="16" t="s">
        <v>23</v>
      </c>
      <c r="D2380" s="16" t="s">
        <v>7426</v>
      </c>
      <c r="E2380" s="18">
        <v>45443</v>
      </c>
      <c r="F2380" s="16" t="s">
        <v>2377</v>
      </c>
      <c r="G2380" s="19">
        <v>8401026</v>
      </c>
      <c r="H2380" s="19">
        <v>7560923</v>
      </c>
      <c r="I2380" s="19">
        <v>7560923</v>
      </c>
      <c r="J2380" s="19">
        <v>0</v>
      </c>
      <c r="K2380" s="19">
        <v>0</v>
      </c>
      <c r="L2380" s="19">
        <v>0</v>
      </c>
      <c r="M2380" s="19">
        <v>0</v>
      </c>
      <c r="N2380" s="19">
        <v>0</v>
      </c>
      <c r="O2380" s="19">
        <v>0</v>
      </c>
      <c r="P2380" s="66" t="s">
        <v>10500</v>
      </c>
    </row>
    <row r="2381" spans="1:16">
      <c r="A2381" s="98">
        <v>6720</v>
      </c>
      <c r="B2381" s="16" t="s">
        <v>130</v>
      </c>
      <c r="C2381" s="16" t="s">
        <v>23</v>
      </c>
      <c r="D2381" s="16" t="s">
        <v>7428</v>
      </c>
      <c r="E2381" s="18">
        <v>45510</v>
      </c>
      <c r="F2381" s="16" t="s">
        <v>5440</v>
      </c>
      <c r="G2381" s="19">
        <v>8445600</v>
      </c>
      <c r="H2381" s="19">
        <v>7601040</v>
      </c>
      <c r="I2381" s="19">
        <v>7601040</v>
      </c>
      <c r="J2381" s="19">
        <v>0</v>
      </c>
      <c r="K2381" s="19">
        <v>0</v>
      </c>
      <c r="L2381" s="19">
        <v>0</v>
      </c>
      <c r="M2381" s="19">
        <v>0</v>
      </c>
      <c r="N2381" s="19">
        <v>0</v>
      </c>
      <c r="O2381" s="19">
        <v>0</v>
      </c>
      <c r="P2381" s="66" t="s">
        <v>10500</v>
      </c>
    </row>
    <row r="2382" spans="1:16">
      <c r="A2382" s="98">
        <v>6721</v>
      </c>
      <c r="B2382" s="16" t="s">
        <v>130</v>
      </c>
      <c r="C2382" s="16" t="s">
        <v>23</v>
      </c>
      <c r="D2382" s="16" t="s">
        <v>7430</v>
      </c>
      <c r="E2382" s="18">
        <v>45215</v>
      </c>
      <c r="F2382" s="16" t="s">
        <v>5622</v>
      </c>
      <c r="G2382" s="19">
        <v>12106740</v>
      </c>
      <c r="H2382" s="19">
        <v>10290729</v>
      </c>
      <c r="I2382" s="19">
        <v>10290729</v>
      </c>
      <c r="J2382" s="19">
        <v>0</v>
      </c>
      <c r="K2382" s="19">
        <v>0</v>
      </c>
      <c r="L2382" s="19">
        <v>0</v>
      </c>
      <c r="M2382" s="19">
        <v>0</v>
      </c>
      <c r="N2382" s="19">
        <v>0</v>
      </c>
      <c r="O2382" s="19">
        <v>0</v>
      </c>
      <c r="P2382" s="66" t="s">
        <v>10500</v>
      </c>
    </row>
    <row r="2383" spans="1:16">
      <c r="A2383" s="98">
        <v>6722</v>
      </c>
      <c r="B2383" s="16" t="s">
        <v>130</v>
      </c>
      <c r="C2383" s="16" t="s">
        <v>23</v>
      </c>
      <c r="D2383" s="16" t="s">
        <v>7432</v>
      </c>
      <c r="E2383" s="18">
        <v>44918</v>
      </c>
      <c r="F2383" s="16" t="s">
        <v>5143</v>
      </c>
      <c r="G2383" s="19">
        <v>11376600</v>
      </c>
      <c r="H2383" s="19">
        <v>10238940</v>
      </c>
      <c r="I2383" s="19">
        <v>10238940</v>
      </c>
      <c r="J2383" s="19">
        <v>0</v>
      </c>
      <c r="K2383" s="19">
        <v>0</v>
      </c>
      <c r="L2383" s="19">
        <v>0</v>
      </c>
      <c r="M2383" s="19">
        <v>0</v>
      </c>
      <c r="N2383" s="19">
        <v>0</v>
      </c>
      <c r="O2383" s="19">
        <v>0</v>
      </c>
      <c r="P2383" s="66" t="s">
        <v>10500</v>
      </c>
    </row>
    <row r="2384" spans="1:16">
      <c r="A2384" s="98">
        <v>6723</v>
      </c>
      <c r="B2384" s="16" t="s">
        <v>130</v>
      </c>
      <c r="C2384" s="16" t="s">
        <v>23</v>
      </c>
      <c r="D2384" s="16" t="s">
        <v>7434</v>
      </c>
      <c r="E2384" s="18">
        <v>44918</v>
      </c>
      <c r="F2384" s="16" t="s">
        <v>2868</v>
      </c>
      <c r="G2384" s="19">
        <v>7864965</v>
      </c>
      <c r="H2384" s="19">
        <v>6685221</v>
      </c>
      <c r="I2384" s="19">
        <v>6685221</v>
      </c>
      <c r="J2384" s="19">
        <v>0</v>
      </c>
      <c r="K2384" s="19">
        <v>0</v>
      </c>
      <c r="L2384" s="19">
        <v>0</v>
      </c>
      <c r="M2384" s="19">
        <v>0</v>
      </c>
      <c r="N2384" s="19">
        <v>0</v>
      </c>
      <c r="O2384" s="19">
        <v>0</v>
      </c>
      <c r="P2384" s="66" t="s">
        <v>10500</v>
      </c>
    </row>
    <row r="2385" spans="1:16">
      <c r="A2385" s="98">
        <v>6724</v>
      </c>
      <c r="B2385" s="16" t="s">
        <v>130</v>
      </c>
      <c r="C2385" s="16" t="s">
        <v>23</v>
      </c>
      <c r="D2385" s="16" t="s">
        <v>7436</v>
      </c>
      <c r="E2385" s="18">
        <v>45412</v>
      </c>
      <c r="F2385" s="16" t="s">
        <v>3443</v>
      </c>
      <c r="G2385" s="19">
        <v>8401026</v>
      </c>
      <c r="H2385" s="19">
        <v>7560923</v>
      </c>
      <c r="I2385" s="19">
        <v>7560923</v>
      </c>
      <c r="J2385" s="19">
        <v>0</v>
      </c>
      <c r="K2385" s="19">
        <v>0</v>
      </c>
      <c r="L2385" s="19">
        <v>0</v>
      </c>
      <c r="M2385" s="19">
        <v>0</v>
      </c>
      <c r="N2385" s="19">
        <v>0</v>
      </c>
      <c r="O2385" s="19">
        <v>168020</v>
      </c>
      <c r="P2385" s="66" t="s">
        <v>10500</v>
      </c>
    </row>
    <row r="2386" spans="1:16">
      <c r="A2386" s="98">
        <v>6725</v>
      </c>
      <c r="B2386" s="16" t="s">
        <v>130</v>
      </c>
      <c r="C2386" s="16" t="s">
        <v>23</v>
      </c>
      <c r="D2386" s="16" t="s">
        <v>7438</v>
      </c>
      <c r="E2386" s="18">
        <v>44942</v>
      </c>
      <c r="F2386" s="16" t="s">
        <v>2380</v>
      </c>
      <c r="G2386" s="19">
        <v>11570172</v>
      </c>
      <c r="H2386" s="19">
        <v>9834647</v>
      </c>
      <c r="I2386" s="19">
        <v>9834647</v>
      </c>
      <c r="J2386" s="19">
        <v>0</v>
      </c>
      <c r="K2386" s="19">
        <v>0</v>
      </c>
      <c r="L2386" s="19">
        <v>0</v>
      </c>
      <c r="M2386" s="19">
        <v>0</v>
      </c>
      <c r="N2386" s="19">
        <v>0</v>
      </c>
      <c r="O2386" s="19">
        <v>0</v>
      </c>
      <c r="P2386" s="66" t="s">
        <v>10500</v>
      </c>
    </row>
    <row r="2387" spans="1:16">
      <c r="A2387" s="98">
        <v>6726</v>
      </c>
      <c r="B2387" s="16" t="s">
        <v>130</v>
      </c>
      <c r="C2387" s="16" t="s">
        <v>23</v>
      </c>
      <c r="D2387" s="16" t="s">
        <v>7440</v>
      </c>
      <c r="E2387" s="18">
        <v>45027</v>
      </c>
      <c r="F2387" s="16" t="s">
        <v>2313</v>
      </c>
      <c r="G2387" s="19">
        <v>7864965</v>
      </c>
      <c r="H2387" s="19">
        <v>7078468</v>
      </c>
      <c r="I2387" s="19">
        <v>7078468</v>
      </c>
      <c r="J2387" s="19">
        <v>0</v>
      </c>
      <c r="K2387" s="19">
        <v>0</v>
      </c>
      <c r="L2387" s="19">
        <v>0</v>
      </c>
      <c r="M2387" s="19">
        <v>0</v>
      </c>
      <c r="N2387" s="19">
        <v>0</v>
      </c>
      <c r="O2387" s="19">
        <v>0</v>
      </c>
      <c r="P2387" s="66" t="s">
        <v>10500</v>
      </c>
    </row>
    <row r="2388" spans="1:16">
      <c r="A2388" s="98">
        <v>6727</v>
      </c>
      <c r="B2388" s="16" t="s">
        <v>130</v>
      </c>
      <c r="C2388" s="16" t="s">
        <v>23</v>
      </c>
      <c r="D2388" s="16" t="s">
        <v>7442</v>
      </c>
      <c r="E2388" s="18">
        <v>44921</v>
      </c>
      <c r="F2388" s="16" t="s">
        <v>5133</v>
      </c>
      <c r="G2388" s="19">
        <v>11660166</v>
      </c>
      <c r="H2388" s="19">
        <v>9911140</v>
      </c>
      <c r="I2388" s="19">
        <v>9911140</v>
      </c>
      <c r="J2388" s="19">
        <v>0</v>
      </c>
      <c r="K2388" s="19">
        <v>0</v>
      </c>
      <c r="L2388" s="19">
        <v>0</v>
      </c>
      <c r="M2388" s="19">
        <v>0</v>
      </c>
      <c r="N2388" s="19">
        <v>0</v>
      </c>
      <c r="O2388" s="19">
        <v>0</v>
      </c>
      <c r="P2388" s="66" t="s">
        <v>10500</v>
      </c>
    </row>
    <row r="2389" spans="1:16">
      <c r="A2389" s="98">
        <v>6728</v>
      </c>
      <c r="B2389" s="16" t="s">
        <v>130</v>
      </c>
      <c r="C2389" s="16" t="s">
        <v>23</v>
      </c>
      <c r="D2389" s="16" t="s">
        <v>7444</v>
      </c>
      <c r="E2389" s="18">
        <v>44918</v>
      </c>
      <c r="F2389" s="16" t="s">
        <v>5376</v>
      </c>
      <c r="G2389" s="19">
        <v>11376600</v>
      </c>
      <c r="H2389" s="19">
        <v>10238940</v>
      </c>
      <c r="I2389" s="19">
        <v>10238940</v>
      </c>
      <c r="J2389" s="19">
        <v>0</v>
      </c>
      <c r="K2389" s="19">
        <v>0</v>
      </c>
      <c r="L2389" s="19">
        <v>0</v>
      </c>
      <c r="M2389" s="19">
        <v>0</v>
      </c>
      <c r="N2389" s="19">
        <v>0</v>
      </c>
      <c r="O2389" s="19">
        <v>0</v>
      </c>
      <c r="P2389" s="66" t="s">
        <v>10500</v>
      </c>
    </row>
    <row r="2390" spans="1:16">
      <c r="A2390" s="98">
        <v>6729</v>
      </c>
      <c r="B2390" s="16" t="s">
        <v>130</v>
      </c>
      <c r="C2390" s="16" t="s">
        <v>23</v>
      </c>
      <c r="D2390" s="16" t="s">
        <v>7446</v>
      </c>
      <c r="E2390" s="18">
        <v>44918</v>
      </c>
      <c r="F2390" s="16" t="s">
        <v>2868</v>
      </c>
      <c r="G2390" s="19">
        <v>7864965</v>
      </c>
      <c r="H2390" s="19">
        <v>7078468</v>
      </c>
      <c r="I2390" s="19">
        <v>7078468</v>
      </c>
      <c r="J2390" s="19">
        <v>0</v>
      </c>
      <c r="K2390" s="19">
        <v>0</v>
      </c>
      <c r="L2390" s="19">
        <v>0</v>
      </c>
      <c r="M2390" s="19">
        <v>0</v>
      </c>
      <c r="N2390" s="19">
        <v>0</v>
      </c>
      <c r="O2390" s="19">
        <v>0</v>
      </c>
      <c r="P2390" s="66" t="s">
        <v>10500</v>
      </c>
    </row>
    <row r="2391" spans="1:16">
      <c r="A2391" s="98">
        <v>6730</v>
      </c>
      <c r="B2391" s="16" t="s">
        <v>130</v>
      </c>
      <c r="C2391" s="16" t="s">
        <v>23</v>
      </c>
      <c r="D2391" s="16" t="s">
        <v>7448</v>
      </c>
      <c r="E2391" s="18">
        <v>45226</v>
      </c>
      <c r="F2391" s="16" t="s">
        <v>2722</v>
      </c>
      <c r="G2391" s="19">
        <v>8065548</v>
      </c>
      <c r="H2391" s="19">
        <v>7258989</v>
      </c>
      <c r="I2391" s="19">
        <v>7258989</v>
      </c>
      <c r="J2391" s="19">
        <v>0</v>
      </c>
      <c r="K2391" s="19">
        <v>0</v>
      </c>
      <c r="L2391" s="19">
        <v>0</v>
      </c>
      <c r="M2391" s="19">
        <v>0</v>
      </c>
      <c r="N2391" s="19">
        <v>0</v>
      </c>
      <c r="O2391" s="19">
        <v>0</v>
      </c>
      <c r="P2391" s="66" t="s">
        <v>10500</v>
      </c>
    </row>
    <row r="2392" spans="1:16">
      <c r="A2392" s="98">
        <v>6731</v>
      </c>
      <c r="B2392" s="16" t="s">
        <v>130</v>
      </c>
      <c r="C2392" s="16" t="s">
        <v>23</v>
      </c>
      <c r="D2392" s="16" t="s">
        <v>7450</v>
      </c>
      <c r="E2392" s="18">
        <v>44918</v>
      </c>
      <c r="F2392" s="16" t="s">
        <v>5133</v>
      </c>
      <c r="G2392" s="19">
        <v>11481876</v>
      </c>
      <c r="H2392" s="19">
        <v>9759595</v>
      </c>
      <c r="I2392" s="19">
        <v>9759595</v>
      </c>
      <c r="J2392" s="19">
        <v>0</v>
      </c>
      <c r="K2392" s="19">
        <v>0</v>
      </c>
      <c r="L2392" s="19">
        <v>0</v>
      </c>
      <c r="M2392" s="19">
        <v>0</v>
      </c>
      <c r="N2392" s="19">
        <v>0</v>
      </c>
      <c r="O2392" s="19">
        <v>0</v>
      </c>
      <c r="P2392" s="66" t="s">
        <v>10500</v>
      </c>
    </row>
    <row r="2393" spans="1:16">
      <c r="A2393" s="98">
        <v>6732</v>
      </c>
      <c r="B2393" s="16" t="s">
        <v>130</v>
      </c>
      <c r="C2393" s="16" t="s">
        <v>23</v>
      </c>
      <c r="D2393" s="16" t="s">
        <v>7454</v>
      </c>
      <c r="E2393" s="18">
        <v>44918</v>
      </c>
      <c r="F2393" s="16" t="s">
        <v>5397</v>
      </c>
      <c r="G2393" s="19">
        <v>11391882</v>
      </c>
      <c r="H2393" s="19">
        <v>10252690</v>
      </c>
      <c r="I2393" s="19">
        <v>10252690</v>
      </c>
      <c r="J2393" s="19">
        <v>0</v>
      </c>
      <c r="K2393" s="19">
        <v>0</v>
      </c>
      <c r="L2393" s="19">
        <v>0</v>
      </c>
      <c r="M2393" s="19">
        <v>0</v>
      </c>
      <c r="N2393" s="19">
        <v>0</v>
      </c>
      <c r="O2393" s="19">
        <v>0</v>
      </c>
      <c r="P2393" s="66" t="s">
        <v>10500</v>
      </c>
    </row>
    <row r="2394" spans="1:16">
      <c r="A2394" s="98">
        <v>6733</v>
      </c>
      <c r="B2394" s="16" t="s">
        <v>130</v>
      </c>
      <c r="C2394" s="16" t="s">
        <v>23</v>
      </c>
      <c r="D2394" s="16" t="s">
        <v>7456</v>
      </c>
      <c r="E2394" s="18">
        <v>45253</v>
      </c>
      <c r="F2394" s="16" t="s">
        <v>3565</v>
      </c>
      <c r="G2394" s="19">
        <v>8043261</v>
      </c>
      <c r="H2394" s="19">
        <v>7238935</v>
      </c>
      <c r="I2394" s="19">
        <v>7238935</v>
      </c>
      <c r="J2394" s="19">
        <v>0</v>
      </c>
      <c r="K2394" s="19">
        <v>0</v>
      </c>
      <c r="L2394" s="19">
        <v>0</v>
      </c>
      <c r="M2394" s="19">
        <v>0</v>
      </c>
      <c r="N2394" s="19">
        <v>20108</v>
      </c>
      <c r="O2394" s="19">
        <v>0</v>
      </c>
      <c r="P2394" s="66" t="s">
        <v>10500</v>
      </c>
    </row>
    <row r="2395" spans="1:16">
      <c r="A2395" s="98">
        <v>6734</v>
      </c>
      <c r="B2395" s="16" t="s">
        <v>130</v>
      </c>
      <c r="C2395" s="16" t="s">
        <v>23</v>
      </c>
      <c r="D2395" s="16" t="s">
        <v>7458</v>
      </c>
      <c r="E2395" s="18">
        <v>44918</v>
      </c>
      <c r="F2395" s="16" t="s">
        <v>5143</v>
      </c>
      <c r="G2395" s="19">
        <v>11206800</v>
      </c>
      <c r="H2395" s="19">
        <v>10086120</v>
      </c>
      <c r="I2395" s="19">
        <v>10086120</v>
      </c>
      <c r="J2395" s="19">
        <v>0</v>
      </c>
      <c r="K2395" s="19">
        <v>0</v>
      </c>
      <c r="L2395" s="19">
        <v>0</v>
      </c>
      <c r="M2395" s="19">
        <v>0</v>
      </c>
      <c r="N2395" s="19">
        <v>0</v>
      </c>
      <c r="O2395" s="19">
        <v>0</v>
      </c>
      <c r="P2395" s="66" t="s">
        <v>10500</v>
      </c>
    </row>
    <row r="2396" spans="1:16">
      <c r="A2396" s="98">
        <v>6735</v>
      </c>
      <c r="B2396" s="16" t="s">
        <v>130</v>
      </c>
      <c r="C2396" s="16" t="s">
        <v>23</v>
      </c>
      <c r="D2396" s="16" t="s">
        <v>7460</v>
      </c>
      <c r="E2396" s="18">
        <v>45226</v>
      </c>
      <c r="F2396" s="16" t="s">
        <v>5102</v>
      </c>
      <c r="G2396" s="19">
        <v>8176983</v>
      </c>
      <c r="H2396" s="19">
        <v>7359281</v>
      </c>
      <c r="I2396" s="19">
        <v>7359281</v>
      </c>
      <c r="J2396" s="19">
        <v>0</v>
      </c>
      <c r="K2396" s="19">
        <v>0</v>
      </c>
      <c r="L2396" s="19">
        <v>0</v>
      </c>
      <c r="M2396" s="19">
        <v>0</v>
      </c>
      <c r="N2396" s="19">
        <v>0</v>
      </c>
      <c r="O2396" s="19">
        <v>0</v>
      </c>
      <c r="P2396" s="66" t="s">
        <v>10500</v>
      </c>
    </row>
    <row r="2397" spans="1:16">
      <c r="A2397" s="98">
        <v>6736</v>
      </c>
      <c r="B2397" s="16" t="s">
        <v>130</v>
      </c>
      <c r="C2397" s="16" t="s">
        <v>132</v>
      </c>
      <c r="D2397" s="16" t="s">
        <v>7462</v>
      </c>
      <c r="E2397" s="18">
        <v>45746</v>
      </c>
      <c r="F2397" s="16" t="s">
        <v>2500</v>
      </c>
      <c r="G2397" s="19">
        <v>8623872</v>
      </c>
      <c r="H2397" s="19">
        <v>2587161</v>
      </c>
      <c r="I2397" s="19">
        <v>2587161</v>
      </c>
      <c r="J2397" s="19">
        <v>0</v>
      </c>
      <c r="K2397" s="19">
        <v>0</v>
      </c>
      <c r="L2397" s="19">
        <v>0</v>
      </c>
      <c r="M2397" s="19">
        <v>0</v>
      </c>
      <c r="N2397" s="19">
        <v>0</v>
      </c>
      <c r="O2397" s="19">
        <v>0</v>
      </c>
      <c r="P2397" s="66" t="s">
        <v>10500</v>
      </c>
    </row>
    <row r="2398" spans="1:16">
      <c r="A2398" s="98">
        <v>6737</v>
      </c>
      <c r="B2398" s="16" t="s">
        <v>130</v>
      </c>
      <c r="C2398" s="16" t="s">
        <v>132</v>
      </c>
      <c r="D2398" s="16" t="s">
        <v>7464</v>
      </c>
      <c r="E2398" s="18">
        <v>45977</v>
      </c>
      <c r="F2398" s="16" t="s">
        <v>1527</v>
      </c>
      <c r="G2398" s="19">
        <v>13666050</v>
      </c>
      <c r="H2398" s="19">
        <v>4099815</v>
      </c>
      <c r="I2398" s="19">
        <v>4099815</v>
      </c>
      <c r="J2398" s="19">
        <v>0</v>
      </c>
      <c r="K2398" s="19">
        <v>0</v>
      </c>
      <c r="L2398" s="19">
        <v>0</v>
      </c>
      <c r="M2398" s="19">
        <v>0</v>
      </c>
      <c r="N2398" s="19">
        <v>0</v>
      </c>
      <c r="O2398" s="19">
        <v>0</v>
      </c>
      <c r="P2398" s="66" t="s">
        <v>10500</v>
      </c>
    </row>
    <row r="2399" spans="1:16">
      <c r="A2399" s="98">
        <v>6738</v>
      </c>
      <c r="B2399" s="16" t="s">
        <v>130</v>
      </c>
      <c r="C2399" s="16" t="s">
        <v>132</v>
      </c>
      <c r="D2399" s="16" t="s">
        <v>7466</v>
      </c>
      <c r="E2399" s="18">
        <v>45806</v>
      </c>
      <c r="F2399" s="16" t="s">
        <v>6796</v>
      </c>
      <c r="G2399" s="19">
        <v>8891136</v>
      </c>
      <c r="H2399" s="19">
        <v>2667341</v>
      </c>
      <c r="I2399" s="19">
        <v>2667341</v>
      </c>
      <c r="J2399" s="19">
        <v>0</v>
      </c>
      <c r="K2399" s="19">
        <v>0</v>
      </c>
      <c r="L2399" s="19">
        <v>0</v>
      </c>
      <c r="M2399" s="19">
        <v>0</v>
      </c>
      <c r="N2399" s="19">
        <v>0</v>
      </c>
      <c r="O2399" s="19">
        <v>0</v>
      </c>
      <c r="P2399" s="66" t="s">
        <v>10500</v>
      </c>
    </row>
    <row r="2400" spans="1:16">
      <c r="A2400" s="98">
        <v>6739</v>
      </c>
      <c r="B2400" s="16" t="s">
        <v>130</v>
      </c>
      <c r="C2400" s="16" t="s">
        <v>132</v>
      </c>
      <c r="D2400" s="16" t="s">
        <v>7468</v>
      </c>
      <c r="E2400" s="18">
        <v>45838</v>
      </c>
      <c r="F2400" s="16" t="s">
        <v>3396</v>
      </c>
      <c r="G2400" s="19">
        <v>13219110</v>
      </c>
      <c r="H2400" s="19">
        <v>2643822</v>
      </c>
      <c r="I2400" s="19">
        <v>2643822</v>
      </c>
      <c r="J2400" s="19">
        <v>0</v>
      </c>
      <c r="K2400" s="19">
        <v>0</v>
      </c>
      <c r="L2400" s="19">
        <v>0</v>
      </c>
      <c r="M2400" s="19">
        <v>0</v>
      </c>
      <c r="N2400" s="19">
        <v>0</v>
      </c>
      <c r="O2400" s="19">
        <v>0</v>
      </c>
      <c r="P2400" s="66" t="s">
        <v>10500</v>
      </c>
    </row>
    <row r="2401" spans="1:16">
      <c r="A2401" s="98">
        <v>6740</v>
      </c>
      <c r="B2401" s="16" t="s">
        <v>130</v>
      </c>
      <c r="C2401" s="16" t="s">
        <v>132</v>
      </c>
      <c r="D2401" s="16" t="s">
        <v>7470</v>
      </c>
      <c r="E2401" s="18">
        <v>45797</v>
      </c>
      <c r="F2401" s="16" t="s">
        <v>7472</v>
      </c>
      <c r="G2401" s="19">
        <v>8710272</v>
      </c>
      <c r="H2401" s="19">
        <v>2613081</v>
      </c>
      <c r="I2401" s="19">
        <v>2613081</v>
      </c>
      <c r="J2401" s="19">
        <v>0</v>
      </c>
      <c r="K2401" s="19">
        <v>0</v>
      </c>
      <c r="L2401" s="19">
        <v>0</v>
      </c>
      <c r="M2401" s="19">
        <v>0</v>
      </c>
      <c r="N2401" s="19">
        <v>0</v>
      </c>
      <c r="O2401" s="19">
        <v>0</v>
      </c>
      <c r="P2401" s="66" t="s">
        <v>10500</v>
      </c>
    </row>
    <row r="2402" spans="1:16">
      <c r="A2402" s="98">
        <v>6741</v>
      </c>
      <c r="B2402" s="16" t="s">
        <v>130</v>
      </c>
      <c r="C2402" s="16" t="s">
        <v>132</v>
      </c>
      <c r="D2402" s="16" t="s">
        <v>1958</v>
      </c>
      <c r="E2402" s="18">
        <v>46060</v>
      </c>
      <c r="F2402" s="16" t="s">
        <v>1578</v>
      </c>
      <c r="G2402" s="19">
        <v>13710744</v>
      </c>
      <c r="H2402" s="19">
        <v>4113223</v>
      </c>
      <c r="I2402" s="19">
        <v>4113223</v>
      </c>
      <c r="J2402" s="19">
        <v>0</v>
      </c>
      <c r="K2402" s="19">
        <v>0</v>
      </c>
      <c r="L2402" s="19">
        <v>0</v>
      </c>
      <c r="M2402" s="19">
        <v>0</v>
      </c>
      <c r="N2402" s="19">
        <v>0</v>
      </c>
      <c r="O2402" s="19">
        <v>0</v>
      </c>
      <c r="P2402" s="66" t="s">
        <v>10500</v>
      </c>
    </row>
    <row r="2403" spans="1:16">
      <c r="A2403" s="98">
        <v>6742</v>
      </c>
      <c r="B2403" s="16" t="s">
        <v>130</v>
      </c>
      <c r="C2403" s="16" t="s">
        <v>132</v>
      </c>
      <c r="D2403" s="16" t="s">
        <v>7473</v>
      </c>
      <c r="E2403" s="18">
        <v>45838</v>
      </c>
      <c r="F2403" s="16" t="s">
        <v>3187</v>
      </c>
      <c r="G2403" s="19">
        <v>8755200</v>
      </c>
      <c r="H2403" s="19">
        <v>2626560</v>
      </c>
      <c r="I2403" s="19">
        <v>2626560</v>
      </c>
      <c r="J2403" s="19">
        <v>0</v>
      </c>
      <c r="K2403" s="19">
        <v>0</v>
      </c>
      <c r="L2403" s="19">
        <v>0</v>
      </c>
      <c r="M2403" s="19">
        <v>0</v>
      </c>
      <c r="N2403" s="19">
        <v>0</v>
      </c>
      <c r="O2403" s="19">
        <v>0</v>
      </c>
      <c r="P2403" s="66" t="s">
        <v>10500</v>
      </c>
    </row>
    <row r="2404" spans="1:16">
      <c r="A2404" s="98">
        <v>6743</v>
      </c>
      <c r="B2404" s="16" t="s">
        <v>130</v>
      </c>
      <c r="C2404" s="16" t="s">
        <v>132</v>
      </c>
      <c r="D2404" s="16" t="s">
        <v>7475</v>
      </c>
      <c r="E2404" s="18">
        <v>45898</v>
      </c>
      <c r="F2404" s="16" t="s">
        <v>7477</v>
      </c>
      <c r="G2404" s="19">
        <v>13150350</v>
      </c>
      <c r="H2404" s="19">
        <v>3945105</v>
      </c>
      <c r="I2404" s="19">
        <v>3945105</v>
      </c>
      <c r="J2404" s="19">
        <v>0</v>
      </c>
      <c r="K2404" s="19">
        <v>0</v>
      </c>
      <c r="L2404" s="19">
        <v>0</v>
      </c>
      <c r="M2404" s="19">
        <v>0</v>
      </c>
      <c r="N2404" s="19">
        <v>0</v>
      </c>
      <c r="O2404" s="19">
        <v>0</v>
      </c>
      <c r="P2404" s="66" t="s">
        <v>10500</v>
      </c>
    </row>
    <row r="2405" spans="1:16">
      <c r="A2405" s="98">
        <v>6744</v>
      </c>
      <c r="B2405" s="16" t="s">
        <v>130</v>
      </c>
      <c r="C2405" s="16" t="s">
        <v>132</v>
      </c>
      <c r="D2405" s="16" t="s">
        <v>7478</v>
      </c>
      <c r="E2405" s="18">
        <v>45930</v>
      </c>
      <c r="F2405" s="16" t="s">
        <v>3228</v>
      </c>
      <c r="G2405" s="19">
        <v>8755200</v>
      </c>
      <c r="H2405" s="19">
        <v>1751040</v>
      </c>
      <c r="I2405" s="19">
        <v>1751040</v>
      </c>
      <c r="J2405" s="19">
        <v>0</v>
      </c>
      <c r="K2405" s="19">
        <v>0</v>
      </c>
      <c r="L2405" s="19">
        <v>0</v>
      </c>
      <c r="M2405" s="19">
        <v>0</v>
      </c>
      <c r="N2405" s="19">
        <v>0</v>
      </c>
      <c r="O2405" s="19">
        <v>0</v>
      </c>
      <c r="P2405" s="66" t="s">
        <v>10500</v>
      </c>
    </row>
    <row r="2406" spans="1:16">
      <c r="A2406" s="98">
        <v>6745</v>
      </c>
      <c r="B2406" s="16" t="s">
        <v>130</v>
      </c>
      <c r="C2406" s="16" t="s">
        <v>132</v>
      </c>
      <c r="D2406" s="16" t="s">
        <v>7480</v>
      </c>
      <c r="E2406" s="18">
        <v>45906</v>
      </c>
      <c r="F2406" s="16" t="s">
        <v>2192</v>
      </c>
      <c r="G2406" s="19">
        <v>13621356</v>
      </c>
      <c r="H2406" s="19">
        <v>4086407</v>
      </c>
      <c r="I2406" s="19">
        <v>4086407</v>
      </c>
      <c r="J2406" s="19">
        <v>0</v>
      </c>
      <c r="K2406" s="19">
        <v>0</v>
      </c>
      <c r="L2406" s="19">
        <v>0</v>
      </c>
      <c r="M2406" s="19">
        <v>0</v>
      </c>
      <c r="N2406" s="19">
        <v>0</v>
      </c>
      <c r="O2406" s="19">
        <v>0</v>
      </c>
      <c r="P2406" s="66" t="s">
        <v>10500</v>
      </c>
    </row>
    <row r="2407" spans="1:16">
      <c r="A2407" s="98">
        <v>6746</v>
      </c>
      <c r="B2407" s="16" t="s">
        <v>130</v>
      </c>
      <c r="C2407" s="16" t="s">
        <v>132</v>
      </c>
      <c r="D2407" s="16" t="s">
        <v>7482</v>
      </c>
      <c r="E2407" s="18">
        <v>45961</v>
      </c>
      <c r="F2407" s="16" t="s">
        <v>7110</v>
      </c>
      <c r="G2407" s="19">
        <v>8928000</v>
      </c>
      <c r="H2407" s="19">
        <v>2678400</v>
      </c>
      <c r="I2407" s="19">
        <v>2678400</v>
      </c>
      <c r="J2407" s="19">
        <v>0</v>
      </c>
      <c r="K2407" s="19">
        <v>0</v>
      </c>
      <c r="L2407" s="19">
        <v>0</v>
      </c>
      <c r="M2407" s="19">
        <v>0</v>
      </c>
      <c r="N2407" s="19">
        <v>0</v>
      </c>
      <c r="O2407" s="19">
        <v>0</v>
      </c>
      <c r="P2407" s="66" t="s">
        <v>10500</v>
      </c>
    </row>
    <row r="2408" spans="1:16">
      <c r="A2408" s="98">
        <v>6747</v>
      </c>
      <c r="B2408" s="16" t="s">
        <v>130</v>
      </c>
      <c r="C2408" s="16" t="s">
        <v>132</v>
      </c>
      <c r="D2408" s="16" t="s">
        <v>7484</v>
      </c>
      <c r="E2408" s="18">
        <v>46020</v>
      </c>
      <c r="F2408" s="16" t="s">
        <v>7486</v>
      </c>
      <c r="G2408" s="19">
        <v>13799106</v>
      </c>
      <c r="H2408" s="19">
        <v>2759822</v>
      </c>
      <c r="I2408" s="19">
        <v>2759822</v>
      </c>
      <c r="J2408" s="19">
        <v>0</v>
      </c>
      <c r="K2408" s="19">
        <v>0</v>
      </c>
      <c r="L2408" s="19">
        <v>0</v>
      </c>
      <c r="M2408" s="19">
        <v>0</v>
      </c>
      <c r="N2408" s="19">
        <v>0</v>
      </c>
      <c r="O2408" s="19">
        <v>0</v>
      </c>
      <c r="P2408" s="66" t="s">
        <v>10500</v>
      </c>
    </row>
    <row r="2409" spans="1:16">
      <c r="A2409" s="98">
        <v>6748</v>
      </c>
      <c r="B2409" s="16" t="s">
        <v>130</v>
      </c>
      <c r="C2409" s="16" t="s">
        <v>132</v>
      </c>
      <c r="D2409" s="16" t="s">
        <v>7487</v>
      </c>
      <c r="E2409" s="18">
        <v>45973</v>
      </c>
      <c r="F2409" s="16" t="s">
        <v>2807</v>
      </c>
      <c r="G2409" s="19">
        <v>13512200</v>
      </c>
      <c r="H2409" s="19">
        <v>4053660</v>
      </c>
      <c r="I2409" s="19">
        <v>4053660</v>
      </c>
      <c r="J2409" s="19">
        <v>0</v>
      </c>
      <c r="K2409" s="19">
        <v>0</v>
      </c>
      <c r="L2409" s="19">
        <v>0</v>
      </c>
      <c r="M2409" s="19">
        <v>0</v>
      </c>
      <c r="N2409" s="19">
        <v>0</v>
      </c>
      <c r="O2409" s="19">
        <v>0</v>
      </c>
      <c r="P2409" s="66" t="s">
        <v>10500</v>
      </c>
    </row>
    <row r="2410" spans="1:16">
      <c r="A2410" s="98">
        <v>6749</v>
      </c>
      <c r="B2410" s="16" t="s">
        <v>130</v>
      </c>
      <c r="C2410" s="16" t="s">
        <v>132</v>
      </c>
      <c r="D2410" s="16" t="s">
        <v>7489</v>
      </c>
      <c r="E2410" s="18">
        <v>45798</v>
      </c>
      <c r="F2410" s="16" t="s">
        <v>1376</v>
      </c>
      <c r="G2410" s="19">
        <v>8800128</v>
      </c>
      <c r="H2410" s="19">
        <v>2640039</v>
      </c>
      <c r="I2410" s="19">
        <v>2640039</v>
      </c>
      <c r="J2410" s="19">
        <v>0</v>
      </c>
      <c r="K2410" s="19">
        <v>0</v>
      </c>
      <c r="L2410" s="19">
        <v>0</v>
      </c>
      <c r="M2410" s="19">
        <v>0</v>
      </c>
      <c r="N2410" s="19">
        <v>0</v>
      </c>
      <c r="O2410" s="19">
        <v>0</v>
      </c>
      <c r="P2410" s="66" t="s">
        <v>10500</v>
      </c>
    </row>
    <row r="2411" spans="1:16">
      <c r="A2411" s="98">
        <v>6750</v>
      </c>
      <c r="B2411" s="16" t="s">
        <v>130</v>
      </c>
      <c r="C2411" s="16" t="s">
        <v>132</v>
      </c>
      <c r="D2411" s="16" t="s">
        <v>7491</v>
      </c>
      <c r="E2411" s="18">
        <v>45777</v>
      </c>
      <c r="F2411" s="16" t="s">
        <v>3922</v>
      </c>
      <c r="G2411" s="19">
        <v>8798976</v>
      </c>
      <c r="H2411" s="19">
        <v>2639693</v>
      </c>
      <c r="I2411" s="19">
        <v>2639693</v>
      </c>
      <c r="J2411" s="19">
        <v>0</v>
      </c>
      <c r="K2411" s="19">
        <v>0</v>
      </c>
      <c r="L2411" s="19">
        <v>0</v>
      </c>
      <c r="M2411" s="19">
        <v>0</v>
      </c>
      <c r="N2411" s="19">
        <v>0</v>
      </c>
      <c r="O2411" s="19">
        <v>0</v>
      </c>
      <c r="P2411" s="66" t="s">
        <v>10500</v>
      </c>
    </row>
    <row r="2412" spans="1:16">
      <c r="A2412" s="98">
        <v>6751</v>
      </c>
      <c r="B2412" s="16" t="s">
        <v>130</v>
      </c>
      <c r="C2412" s="16" t="s">
        <v>132</v>
      </c>
      <c r="D2412" s="16" t="s">
        <v>7493</v>
      </c>
      <c r="E2412" s="18">
        <v>45745</v>
      </c>
      <c r="F2412" s="16" t="s">
        <v>1653</v>
      </c>
      <c r="G2412" s="19">
        <v>8266752</v>
      </c>
      <c r="H2412" s="19">
        <v>2480025</v>
      </c>
      <c r="I2412" s="19">
        <v>2480025</v>
      </c>
      <c r="J2412" s="19">
        <v>0</v>
      </c>
      <c r="K2412" s="19">
        <v>0</v>
      </c>
      <c r="L2412" s="19">
        <v>0</v>
      </c>
      <c r="M2412" s="19">
        <v>0</v>
      </c>
      <c r="N2412" s="19">
        <v>0</v>
      </c>
      <c r="O2412" s="19">
        <v>0</v>
      </c>
      <c r="P2412" s="66" t="s">
        <v>10500</v>
      </c>
    </row>
    <row r="2413" spans="1:16">
      <c r="A2413" s="98">
        <v>6752</v>
      </c>
      <c r="B2413" s="16" t="s">
        <v>130</v>
      </c>
      <c r="C2413" s="16" t="s">
        <v>132</v>
      </c>
      <c r="D2413" s="16" t="s">
        <v>7495</v>
      </c>
      <c r="E2413" s="18">
        <v>45930</v>
      </c>
      <c r="F2413" s="16" t="s">
        <v>2860</v>
      </c>
      <c r="G2413" s="19">
        <v>8665344</v>
      </c>
      <c r="H2413" s="19">
        <v>2599603</v>
      </c>
      <c r="I2413" s="19">
        <v>2599603</v>
      </c>
      <c r="J2413" s="19">
        <v>0</v>
      </c>
      <c r="K2413" s="19">
        <v>0</v>
      </c>
      <c r="L2413" s="19">
        <v>0</v>
      </c>
      <c r="M2413" s="19">
        <v>0</v>
      </c>
      <c r="N2413" s="19">
        <v>0</v>
      </c>
      <c r="O2413" s="19">
        <v>0</v>
      </c>
      <c r="P2413" s="66" t="s">
        <v>10500</v>
      </c>
    </row>
    <row r="2414" spans="1:16">
      <c r="A2414" s="98">
        <v>6753</v>
      </c>
      <c r="B2414" s="16" t="s">
        <v>130</v>
      </c>
      <c r="C2414" s="16" t="s">
        <v>132</v>
      </c>
      <c r="D2414" s="16" t="s">
        <v>7497</v>
      </c>
      <c r="E2414" s="18">
        <v>45777</v>
      </c>
      <c r="F2414" s="16" t="s">
        <v>6799</v>
      </c>
      <c r="G2414" s="19">
        <v>8980992</v>
      </c>
      <c r="H2414" s="19">
        <v>2694297</v>
      </c>
      <c r="I2414" s="19">
        <v>2694297</v>
      </c>
      <c r="J2414" s="19">
        <v>0</v>
      </c>
      <c r="K2414" s="19">
        <v>0</v>
      </c>
      <c r="L2414" s="19">
        <v>0</v>
      </c>
      <c r="M2414" s="19">
        <v>0</v>
      </c>
      <c r="N2414" s="19">
        <v>0</v>
      </c>
      <c r="O2414" s="19">
        <v>0</v>
      </c>
      <c r="P2414" s="66" t="s">
        <v>10500</v>
      </c>
    </row>
    <row r="2415" spans="1:16">
      <c r="A2415" s="98">
        <v>6754</v>
      </c>
      <c r="B2415" s="16" t="s">
        <v>130</v>
      </c>
      <c r="C2415" s="16" t="s">
        <v>132</v>
      </c>
      <c r="D2415" s="16" t="s">
        <v>7499</v>
      </c>
      <c r="E2415" s="18">
        <v>45833</v>
      </c>
      <c r="F2415" s="16" t="s">
        <v>7501</v>
      </c>
      <c r="G2415" s="19">
        <v>8620416</v>
      </c>
      <c r="H2415" s="19">
        <v>2586125</v>
      </c>
      <c r="I2415" s="19">
        <v>2586125</v>
      </c>
      <c r="J2415" s="19">
        <v>0</v>
      </c>
      <c r="K2415" s="19">
        <v>0</v>
      </c>
      <c r="L2415" s="19">
        <v>0</v>
      </c>
      <c r="M2415" s="19">
        <v>0</v>
      </c>
      <c r="N2415" s="19">
        <v>0</v>
      </c>
      <c r="O2415" s="19">
        <v>0</v>
      </c>
      <c r="P2415" s="66" t="s">
        <v>10500</v>
      </c>
    </row>
    <row r="2416" spans="1:16">
      <c r="A2416" s="98">
        <v>6755</v>
      </c>
      <c r="B2416" s="16" t="s">
        <v>130</v>
      </c>
      <c r="C2416" s="16" t="s">
        <v>132</v>
      </c>
      <c r="D2416" s="16" t="s">
        <v>4409</v>
      </c>
      <c r="E2416" s="18">
        <v>46014</v>
      </c>
      <c r="F2416" s="16" t="s">
        <v>1612</v>
      </c>
      <c r="G2416" s="19">
        <v>13717620</v>
      </c>
      <c r="H2416" s="19">
        <v>2743524</v>
      </c>
      <c r="I2416" s="19">
        <v>2743524</v>
      </c>
      <c r="J2416" s="19">
        <v>0</v>
      </c>
      <c r="K2416" s="19">
        <v>0</v>
      </c>
      <c r="L2416" s="19">
        <v>0</v>
      </c>
      <c r="M2416" s="19">
        <v>0</v>
      </c>
      <c r="N2416" s="19">
        <v>0</v>
      </c>
      <c r="O2416" s="19">
        <v>0</v>
      </c>
      <c r="P2416" s="66" t="s">
        <v>10500</v>
      </c>
    </row>
    <row r="2417" spans="1:16">
      <c r="A2417" s="98">
        <v>6756</v>
      </c>
      <c r="B2417" s="16" t="s">
        <v>130</v>
      </c>
      <c r="C2417" s="16" t="s">
        <v>132</v>
      </c>
      <c r="D2417" s="16" t="s">
        <v>7502</v>
      </c>
      <c r="E2417" s="18">
        <v>45793</v>
      </c>
      <c r="F2417" s="16" t="s">
        <v>1558</v>
      </c>
      <c r="G2417" s="19">
        <v>8755200</v>
      </c>
      <c r="H2417" s="19">
        <v>2626560</v>
      </c>
      <c r="I2417" s="19">
        <v>2626560</v>
      </c>
      <c r="J2417" s="19">
        <v>0</v>
      </c>
      <c r="K2417" s="19">
        <v>0</v>
      </c>
      <c r="L2417" s="19">
        <v>0</v>
      </c>
      <c r="M2417" s="19">
        <v>0</v>
      </c>
      <c r="N2417" s="19">
        <v>0</v>
      </c>
      <c r="O2417" s="19">
        <v>0</v>
      </c>
      <c r="P2417" s="66" t="s">
        <v>10500</v>
      </c>
    </row>
    <row r="2418" spans="1:16">
      <c r="A2418" s="98">
        <v>6757</v>
      </c>
      <c r="B2418" s="16" t="s">
        <v>130</v>
      </c>
      <c r="C2418" s="16" t="s">
        <v>132</v>
      </c>
      <c r="D2418" s="16" t="s">
        <v>1917</v>
      </c>
      <c r="E2418" s="18">
        <v>46071</v>
      </c>
      <c r="F2418" s="16" t="s">
        <v>1618</v>
      </c>
      <c r="G2418" s="19">
        <v>13666050</v>
      </c>
      <c r="H2418" s="19">
        <v>4099815</v>
      </c>
      <c r="I2418" s="19">
        <v>4099815</v>
      </c>
      <c r="J2418" s="19">
        <v>0</v>
      </c>
      <c r="K2418" s="19">
        <v>0</v>
      </c>
      <c r="L2418" s="19">
        <v>0</v>
      </c>
      <c r="M2418" s="19">
        <v>0</v>
      </c>
      <c r="N2418" s="19">
        <v>0</v>
      </c>
      <c r="O2418" s="19">
        <v>0</v>
      </c>
      <c r="P2418" s="66" t="s">
        <v>10500</v>
      </c>
    </row>
    <row r="2419" spans="1:16">
      <c r="A2419" s="98">
        <v>6758</v>
      </c>
      <c r="B2419" s="16" t="s">
        <v>130</v>
      </c>
      <c r="C2419" s="16" t="s">
        <v>26</v>
      </c>
      <c r="D2419" s="16" t="s">
        <v>7504</v>
      </c>
      <c r="E2419" s="18">
        <v>45453</v>
      </c>
      <c r="F2419" s="16" t="s">
        <v>3530</v>
      </c>
      <c r="G2419" s="19">
        <v>4900000</v>
      </c>
      <c r="H2419" s="19">
        <v>3430000</v>
      </c>
      <c r="I2419" s="19">
        <v>3430000</v>
      </c>
      <c r="J2419" s="19">
        <v>0</v>
      </c>
      <c r="K2419" s="19">
        <v>0</v>
      </c>
      <c r="L2419" s="19">
        <v>0</v>
      </c>
      <c r="M2419" s="19">
        <v>0</v>
      </c>
      <c r="N2419" s="19">
        <v>0</v>
      </c>
      <c r="O2419" s="19">
        <v>0</v>
      </c>
      <c r="P2419" s="66" t="s">
        <v>10500</v>
      </c>
    </row>
    <row r="2420" spans="1:16">
      <c r="A2420" s="98">
        <v>6759</v>
      </c>
      <c r="B2420" s="16" t="s">
        <v>130</v>
      </c>
      <c r="C2420" s="16" t="s">
        <v>26</v>
      </c>
      <c r="D2420" s="16" t="s">
        <v>7506</v>
      </c>
      <c r="E2420" s="18">
        <v>44985</v>
      </c>
      <c r="F2420" s="16" t="s">
        <v>4916</v>
      </c>
      <c r="G2420" s="19">
        <v>4820000</v>
      </c>
      <c r="H2420" s="19">
        <v>3374000</v>
      </c>
      <c r="I2420" s="19">
        <v>3374000</v>
      </c>
      <c r="J2420" s="19">
        <v>0</v>
      </c>
      <c r="K2420" s="19">
        <v>0</v>
      </c>
      <c r="L2420" s="19">
        <v>0</v>
      </c>
      <c r="M2420" s="19">
        <v>0</v>
      </c>
      <c r="N2420" s="19">
        <v>0</v>
      </c>
      <c r="O2420" s="19">
        <v>0</v>
      </c>
      <c r="P2420" s="66" t="s">
        <v>10500</v>
      </c>
    </row>
    <row r="2421" spans="1:16">
      <c r="A2421" s="98">
        <v>6760</v>
      </c>
      <c r="B2421" s="16" t="s">
        <v>130</v>
      </c>
      <c r="C2421" s="16" t="s">
        <v>26</v>
      </c>
      <c r="D2421" s="16" t="s">
        <v>7509</v>
      </c>
      <c r="E2421" s="18">
        <v>45990</v>
      </c>
      <c r="F2421" s="16" t="s">
        <v>3964</v>
      </c>
      <c r="G2421" s="19">
        <v>9520000</v>
      </c>
      <c r="H2421" s="19">
        <v>5236000</v>
      </c>
      <c r="I2421" s="19">
        <v>5236000</v>
      </c>
      <c r="J2421" s="19">
        <v>0</v>
      </c>
      <c r="K2421" s="19">
        <v>0</v>
      </c>
      <c r="L2421" s="19">
        <v>0</v>
      </c>
      <c r="M2421" s="19">
        <v>0</v>
      </c>
      <c r="N2421" s="19">
        <v>0</v>
      </c>
      <c r="O2421" s="19">
        <v>0</v>
      </c>
      <c r="P2421" s="66" t="s">
        <v>10500</v>
      </c>
    </row>
    <row r="2422" spans="1:16">
      <c r="A2422" s="98">
        <v>6761</v>
      </c>
      <c r="B2422" s="16" t="s">
        <v>130</v>
      </c>
      <c r="C2422" s="16" t="s">
        <v>26</v>
      </c>
      <c r="D2422" s="16" t="s">
        <v>7510</v>
      </c>
      <c r="E2422" s="18">
        <v>46003</v>
      </c>
      <c r="F2422" s="16" t="s">
        <v>1527</v>
      </c>
      <c r="G2422" s="19">
        <v>9690860</v>
      </c>
      <c r="H2422" s="19">
        <v>5329973</v>
      </c>
      <c r="I2422" s="19">
        <v>5329973</v>
      </c>
      <c r="J2422" s="19">
        <v>0</v>
      </c>
      <c r="K2422" s="19">
        <v>0</v>
      </c>
      <c r="L2422" s="19">
        <v>0</v>
      </c>
      <c r="M2422" s="19">
        <v>0</v>
      </c>
      <c r="N2422" s="19">
        <v>0</v>
      </c>
      <c r="O2422" s="19">
        <v>0</v>
      </c>
      <c r="P2422" s="66" t="s">
        <v>10500</v>
      </c>
    </row>
    <row r="2423" spans="1:16">
      <c r="A2423" s="98">
        <v>6762</v>
      </c>
      <c r="B2423" s="16" t="s">
        <v>130</v>
      </c>
      <c r="C2423" s="16" t="s">
        <v>28</v>
      </c>
      <c r="D2423" s="16" t="s">
        <v>7512</v>
      </c>
      <c r="E2423" s="18">
        <v>45869</v>
      </c>
      <c r="F2423" s="16" t="s">
        <v>7514</v>
      </c>
      <c r="G2423" s="19">
        <v>3888675</v>
      </c>
      <c r="H2423" s="19">
        <v>2100000</v>
      </c>
      <c r="I2423" s="19">
        <v>2100000</v>
      </c>
      <c r="J2423" s="19">
        <v>0</v>
      </c>
      <c r="K2423" s="19">
        <v>0</v>
      </c>
      <c r="L2423" s="19">
        <v>0</v>
      </c>
      <c r="M2423" s="19">
        <v>0</v>
      </c>
      <c r="N2423" s="19">
        <v>0</v>
      </c>
      <c r="O2423" s="19">
        <v>0</v>
      </c>
      <c r="P2423" s="66" t="s">
        <v>10500</v>
      </c>
    </row>
    <row r="2424" spans="1:16">
      <c r="A2424" s="98">
        <v>6763</v>
      </c>
      <c r="B2424" s="16" t="s">
        <v>130</v>
      </c>
      <c r="C2424" s="16" t="s">
        <v>28</v>
      </c>
      <c r="D2424" s="16" t="s">
        <v>7515</v>
      </c>
      <c r="E2424" s="18">
        <v>45901</v>
      </c>
      <c r="F2424" s="16" t="s">
        <v>7110</v>
      </c>
      <c r="G2424" s="19">
        <v>4443075</v>
      </c>
      <c r="H2424" s="19">
        <v>3776616</v>
      </c>
      <c r="I2424" s="19">
        <v>3776616</v>
      </c>
      <c r="J2424" s="19">
        <v>0</v>
      </c>
      <c r="K2424" s="19">
        <v>0</v>
      </c>
      <c r="L2424" s="19">
        <v>0</v>
      </c>
      <c r="M2424" s="19">
        <v>0</v>
      </c>
      <c r="N2424" s="19">
        <v>0</v>
      </c>
      <c r="O2424" s="19">
        <v>0</v>
      </c>
      <c r="P2424" s="66" t="s">
        <v>10500</v>
      </c>
    </row>
    <row r="2425" spans="1:16">
      <c r="A2425" s="98">
        <v>6764</v>
      </c>
      <c r="B2425" s="16" t="s">
        <v>130</v>
      </c>
      <c r="C2425" s="16" t="s">
        <v>28</v>
      </c>
      <c r="D2425" s="16" t="s">
        <v>7517</v>
      </c>
      <c r="E2425" s="18">
        <v>45898</v>
      </c>
      <c r="F2425" s="16" t="s">
        <v>7518</v>
      </c>
      <c r="G2425" s="19">
        <v>4462300</v>
      </c>
      <c r="H2425" s="19">
        <v>3792955</v>
      </c>
      <c r="I2425" s="19">
        <v>3792955</v>
      </c>
      <c r="J2425" s="19">
        <v>0</v>
      </c>
      <c r="K2425" s="19">
        <v>0</v>
      </c>
      <c r="L2425" s="19">
        <v>0</v>
      </c>
      <c r="M2425" s="19">
        <v>0</v>
      </c>
      <c r="N2425" s="19">
        <v>0</v>
      </c>
      <c r="O2425" s="19">
        <v>0</v>
      </c>
      <c r="P2425" s="66" t="s">
        <v>10500</v>
      </c>
    </row>
    <row r="2426" spans="1:16">
      <c r="A2426" s="98">
        <v>6765</v>
      </c>
      <c r="B2426" s="16" t="s">
        <v>130</v>
      </c>
      <c r="C2426" s="16" t="s">
        <v>28</v>
      </c>
      <c r="D2426" s="16" t="s">
        <v>7519</v>
      </c>
      <c r="E2426" s="18">
        <v>45869</v>
      </c>
      <c r="F2426" s="16" t="s">
        <v>4195</v>
      </c>
      <c r="G2426" s="19">
        <v>2904000</v>
      </c>
      <c r="H2426" s="19">
        <v>2468400</v>
      </c>
      <c r="I2426" s="19">
        <v>2468400</v>
      </c>
      <c r="J2426" s="19">
        <v>0</v>
      </c>
      <c r="K2426" s="19">
        <v>0</v>
      </c>
      <c r="L2426" s="19">
        <v>0</v>
      </c>
      <c r="M2426" s="19">
        <v>0</v>
      </c>
      <c r="N2426" s="19">
        <v>0</v>
      </c>
      <c r="O2426" s="19">
        <v>0</v>
      </c>
      <c r="P2426" s="66" t="s">
        <v>10500</v>
      </c>
    </row>
    <row r="2427" spans="1:16">
      <c r="A2427" s="98">
        <v>6766</v>
      </c>
      <c r="B2427" s="16" t="s">
        <v>130</v>
      </c>
      <c r="C2427" s="16" t="s">
        <v>28</v>
      </c>
      <c r="D2427" s="16" t="s">
        <v>7520</v>
      </c>
      <c r="E2427" s="18">
        <v>45861</v>
      </c>
      <c r="F2427" s="16" t="s">
        <v>4195</v>
      </c>
      <c r="G2427" s="19">
        <v>3360000</v>
      </c>
      <c r="H2427" s="19">
        <v>2856000</v>
      </c>
      <c r="I2427" s="19">
        <v>2856000</v>
      </c>
      <c r="J2427" s="19">
        <v>0</v>
      </c>
      <c r="K2427" s="19">
        <v>0</v>
      </c>
      <c r="L2427" s="19">
        <v>0</v>
      </c>
      <c r="M2427" s="19">
        <v>0</v>
      </c>
      <c r="N2427" s="19">
        <v>0</v>
      </c>
      <c r="O2427" s="19">
        <v>0</v>
      </c>
      <c r="P2427" s="66" t="s">
        <v>10500</v>
      </c>
    </row>
    <row r="2428" spans="1:16">
      <c r="A2428" s="98">
        <v>6767</v>
      </c>
      <c r="B2428" s="16" t="s">
        <v>130</v>
      </c>
      <c r="C2428" s="16" t="s">
        <v>28</v>
      </c>
      <c r="D2428" s="16" t="s">
        <v>7522</v>
      </c>
      <c r="E2428" s="18">
        <v>45868</v>
      </c>
      <c r="F2428" s="16" t="s">
        <v>4195</v>
      </c>
      <c r="G2428" s="19">
        <v>2688000</v>
      </c>
      <c r="H2428" s="19">
        <v>2284800</v>
      </c>
      <c r="I2428" s="19">
        <v>2284800</v>
      </c>
      <c r="J2428" s="19">
        <v>0</v>
      </c>
      <c r="K2428" s="19">
        <v>0</v>
      </c>
      <c r="L2428" s="19">
        <v>0</v>
      </c>
      <c r="M2428" s="19">
        <v>0</v>
      </c>
      <c r="N2428" s="19">
        <v>0</v>
      </c>
      <c r="O2428" s="19">
        <v>0</v>
      </c>
      <c r="P2428" s="66" t="s">
        <v>10500</v>
      </c>
    </row>
    <row r="2429" spans="1:16">
      <c r="A2429" s="98">
        <v>6768</v>
      </c>
      <c r="B2429" s="16" t="s">
        <v>130</v>
      </c>
      <c r="C2429" s="16" t="s">
        <v>28</v>
      </c>
      <c r="D2429" s="16" t="s">
        <v>7524</v>
      </c>
      <c r="E2429" s="18">
        <v>45868</v>
      </c>
      <c r="F2429" s="16" t="s">
        <v>4195</v>
      </c>
      <c r="G2429" s="19">
        <v>2688000</v>
      </c>
      <c r="H2429" s="19">
        <v>2284800</v>
      </c>
      <c r="I2429" s="19">
        <v>2284800</v>
      </c>
      <c r="J2429" s="19">
        <v>0</v>
      </c>
      <c r="K2429" s="19">
        <v>0</v>
      </c>
      <c r="L2429" s="19">
        <v>0</v>
      </c>
      <c r="M2429" s="19">
        <v>0</v>
      </c>
      <c r="N2429" s="19">
        <v>0</v>
      </c>
      <c r="O2429" s="19">
        <v>0</v>
      </c>
      <c r="P2429" s="66" t="s">
        <v>10500</v>
      </c>
    </row>
    <row r="2430" spans="1:16">
      <c r="A2430" s="98">
        <v>6769</v>
      </c>
      <c r="B2430" s="16" t="s">
        <v>130</v>
      </c>
      <c r="C2430" s="16" t="s">
        <v>28</v>
      </c>
      <c r="D2430" s="16" t="s">
        <v>7526</v>
      </c>
      <c r="E2430" s="18">
        <v>45866</v>
      </c>
      <c r="F2430" s="16" t="s">
        <v>3716</v>
      </c>
      <c r="G2430" s="19">
        <v>2856000</v>
      </c>
      <c r="H2430" s="19">
        <v>2427600</v>
      </c>
      <c r="I2430" s="19">
        <v>2427600</v>
      </c>
      <c r="J2430" s="19">
        <v>0</v>
      </c>
      <c r="K2430" s="19">
        <v>0</v>
      </c>
      <c r="L2430" s="19">
        <v>0</v>
      </c>
      <c r="M2430" s="19">
        <v>0</v>
      </c>
      <c r="N2430" s="19">
        <v>0</v>
      </c>
      <c r="O2430" s="19">
        <v>0</v>
      </c>
      <c r="P2430" s="66" t="s">
        <v>10500</v>
      </c>
    </row>
    <row r="2431" spans="1:16">
      <c r="A2431" s="98">
        <v>6770</v>
      </c>
      <c r="B2431" s="16" t="s">
        <v>130</v>
      </c>
      <c r="C2431" s="16" t="s">
        <v>28</v>
      </c>
      <c r="D2431" s="16" t="s">
        <v>7528</v>
      </c>
      <c r="E2431" s="18">
        <v>45889</v>
      </c>
      <c r="F2431" s="16" t="s">
        <v>2804</v>
      </c>
      <c r="G2431" s="19">
        <v>5049410</v>
      </c>
      <c r="H2431" s="19">
        <v>4292001</v>
      </c>
      <c r="I2431" s="19">
        <v>4292001</v>
      </c>
      <c r="J2431" s="19">
        <v>0</v>
      </c>
      <c r="K2431" s="19">
        <v>0</v>
      </c>
      <c r="L2431" s="19">
        <v>0</v>
      </c>
      <c r="M2431" s="19">
        <v>0</v>
      </c>
      <c r="N2431" s="19">
        <v>0</v>
      </c>
      <c r="O2431" s="19">
        <v>0</v>
      </c>
      <c r="P2431" s="66" t="s">
        <v>10500</v>
      </c>
    </row>
    <row r="2432" spans="1:16">
      <c r="A2432" s="98">
        <v>6771</v>
      </c>
      <c r="B2432" s="16" t="s">
        <v>130</v>
      </c>
      <c r="C2432" s="16" t="s">
        <v>28</v>
      </c>
      <c r="D2432" s="16" t="s">
        <v>7530</v>
      </c>
      <c r="E2432" s="18">
        <v>45898</v>
      </c>
      <c r="F2432" s="16" t="s">
        <v>7518</v>
      </c>
      <c r="G2432" s="19">
        <v>4003920</v>
      </c>
      <c r="H2432" s="19">
        <v>3403332</v>
      </c>
      <c r="I2432" s="19">
        <v>3403332</v>
      </c>
      <c r="J2432" s="19">
        <v>0</v>
      </c>
      <c r="K2432" s="19">
        <v>0</v>
      </c>
      <c r="L2432" s="19">
        <v>0</v>
      </c>
      <c r="M2432" s="19">
        <v>0</v>
      </c>
      <c r="N2432" s="19">
        <v>0</v>
      </c>
      <c r="O2432" s="19">
        <v>0</v>
      </c>
      <c r="P2432" s="66" t="s">
        <v>10500</v>
      </c>
    </row>
    <row r="2433" spans="1:16">
      <c r="A2433" s="98">
        <v>6772</v>
      </c>
      <c r="B2433" s="16" t="s">
        <v>130</v>
      </c>
      <c r="C2433" s="16" t="s">
        <v>28</v>
      </c>
      <c r="D2433" s="16" t="s">
        <v>7531</v>
      </c>
      <c r="E2433" s="18">
        <v>45930</v>
      </c>
      <c r="F2433" s="16" t="s">
        <v>1527</v>
      </c>
      <c r="G2433" s="19">
        <v>4531274</v>
      </c>
      <c r="H2433" s="19">
        <v>2039073</v>
      </c>
      <c r="I2433" s="19">
        <v>2039073</v>
      </c>
      <c r="J2433" s="19">
        <v>0</v>
      </c>
      <c r="K2433" s="19">
        <v>0</v>
      </c>
      <c r="L2433" s="19">
        <v>0</v>
      </c>
      <c r="M2433" s="19">
        <v>0</v>
      </c>
      <c r="N2433" s="19">
        <v>0</v>
      </c>
      <c r="O2433" s="19">
        <v>0</v>
      </c>
      <c r="P2433" s="66" t="s">
        <v>10500</v>
      </c>
    </row>
    <row r="2434" spans="1:16">
      <c r="A2434" s="98">
        <v>6773</v>
      </c>
      <c r="B2434" s="16" t="s">
        <v>130</v>
      </c>
      <c r="C2434" s="16" t="s">
        <v>28</v>
      </c>
      <c r="D2434" s="16" t="s">
        <v>7533</v>
      </c>
      <c r="E2434" s="18">
        <v>45904</v>
      </c>
      <c r="F2434" s="16" t="s">
        <v>7535</v>
      </c>
      <c r="G2434" s="19">
        <v>4553153</v>
      </c>
      <c r="H2434" s="19">
        <v>2048919</v>
      </c>
      <c r="I2434" s="19">
        <v>2048919</v>
      </c>
      <c r="J2434" s="19">
        <v>0</v>
      </c>
      <c r="K2434" s="19">
        <v>0</v>
      </c>
      <c r="L2434" s="19">
        <v>0</v>
      </c>
      <c r="M2434" s="19">
        <v>0</v>
      </c>
      <c r="N2434" s="19">
        <v>0</v>
      </c>
      <c r="O2434" s="19">
        <v>0</v>
      </c>
      <c r="P2434" s="66" t="s">
        <v>10500</v>
      </c>
    </row>
    <row r="2435" spans="1:16">
      <c r="A2435" s="98">
        <v>6774</v>
      </c>
      <c r="B2435" s="16" t="s">
        <v>130</v>
      </c>
      <c r="C2435" s="16" t="s">
        <v>28</v>
      </c>
      <c r="D2435" s="16" t="s">
        <v>7536</v>
      </c>
      <c r="E2435" s="18">
        <v>45930</v>
      </c>
      <c r="F2435" s="16" t="s">
        <v>3740</v>
      </c>
      <c r="G2435" s="19">
        <v>4713471</v>
      </c>
      <c r="H2435" s="19">
        <v>2121062</v>
      </c>
      <c r="I2435" s="19">
        <v>2121062</v>
      </c>
      <c r="J2435" s="19">
        <v>0</v>
      </c>
      <c r="K2435" s="19">
        <v>0</v>
      </c>
      <c r="L2435" s="19">
        <v>0</v>
      </c>
      <c r="M2435" s="19">
        <v>0</v>
      </c>
      <c r="N2435" s="19">
        <v>0</v>
      </c>
      <c r="O2435" s="19">
        <v>0</v>
      </c>
      <c r="P2435" s="66" t="s">
        <v>10500</v>
      </c>
    </row>
    <row r="2436" spans="1:16">
      <c r="A2436" s="98">
        <v>6775</v>
      </c>
      <c r="B2436" s="16" t="s">
        <v>130</v>
      </c>
      <c r="C2436" s="16" t="s">
        <v>28</v>
      </c>
      <c r="D2436" s="16" t="s">
        <v>7537</v>
      </c>
      <c r="E2436" s="18">
        <v>45914</v>
      </c>
      <c r="F2436" s="16" t="s">
        <v>7539</v>
      </c>
      <c r="G2436" s="19">
        <v>4603200</v>
      </c>
      <c r="H2436" s="19">
        <v>2531760</v>
      </c>
      <c r="I2436" s="19">
        <v>2531760</v>
      </c>
      <c r="J2436" s="19">
        <v>0</v>
      </c>
      <c r="K2436" s="19">
        <v>0</v>
      </c>
      <c r="L2436" s="19">
        <v>0</v>
      </c>
      <c r="M2436" s="19">
        <v>0</v>
      </c>
      <c r="N2436" s="19">
        <v>0</v>
      </c>
      <c r="O2436" s="19">
        <v>0</v>
      </c>
      <c r="P2436" s="66" t="s">
        <v>10500</v>
      </c>
    </row>
    <row r="2437" spans="1:16">
      <c r="A2437" s="98">
        <v>6776</v>
      </c>
      <c r="B2437" s="16" t="s">
        <v>130</v>
      </c>
      <c r="C2437" s="16" t="s">
        <v>28</v>
      </c>
      <c r="D2437" s="16" t="s">
        <v>7540</v>
      </c>
      <c r="E2437" s="18">
        <v>45930</v>
      </c>
      <c r="F2437" s="16" t="s">
        <v>1872</v>
      </c>
      <c r="G2437" s="19">
        <v>6655418</v>
      </c>
      <c r="H2437" s="19">
        <v>3660481</v>
      </c>
      <c r="I2437" s="19">
        <v>3660481</v>
      </c>
      <c r="J2437" s="19">
        <v>0</v>
      </c>
      <c r="K2437" s="19">
        <v>0</v>
      </c>
      <c r="L2437" s="19">
        <v>0</v>
      </c>
      <c r="M2437" s="19">
        <v>0</v>
      </c>
      <c r="N2437" s="19">
        <v>0</v>
      </c>
      <c r="O2437" s="19">
        <v>0</v>
      </c>
      <c r="P2437" s="66" t="s">
        <v>10500</v>
      </c>
    </row>
    <row r="2438" spans="1:16">
      <c r="A2438" s="98">
        <v>6777</v>
      </c>
      <c r="B2438" s="16" t="s">
        <v>130</v>
      </c>
      <c r="C2438" s="16" t="s">
        <v>29</v>
      </c>
      <c r="D2438" s="16" t="s">
        <v>7542</v>
      </c>
      <c r="E2438" s="18">
        <v>45988</v>
      </c>
      <c r="F2438" s="16" t="s">
        <v>2807</v>
      </c>
      <c r="G2438" s="19">
        <v>3283600</v>
      </c>
      <c r="H2438" s="19">
        <v>2462700</v>
      </c>
      <c r="I2438" s="19">
        <v>2462700</v>
      </c>
      <c r="J2438" s="19">
        <v>0</v>
      </c>
      <c r="K2438" s="19">
        <v>0</v>
      </c>
      <c r="L2438" s="19">
        <v>0</v>
      </c>
      <c r="M2438" s="19">
        <v>0</v>
      </c>
      <c r="N2438" s="19">
        <v>0</v>
      </c>
      <c r="O2438" s="19">
        <v>0</v>
      </c>
      <c r="P2438" s="66" t="s">
        <v>10500</v>
      </c>
    </row>
    <row r="2439" spans="1:16">
      <c r="A2439" s="98">
        <v>6778</v>
      </c>
      <c r="B2439" s="16" t="s">
        <v>130</v>
      </c>
      <c r="C2439" s="16" t="s">
        <v>29</v>
      </c>
      <c r="D2439" s="16" t="s">
        <v>7544</v>
      </c>
      <c r="E2439" s="18">
        <v>46041</v>
      </c>
      <c r="F2439" s="16" t="s">
        <v>2852</v>
      </c>
      <c r="G2439" s="19">
        <v>3454650</v>
      </c>
      <c r="H2439" s="19">
        <v>2936455</v>
      </c>
      <c r="I2439" s="19">
        <v>2936455</v>
      </c>
      <c r="J2439" s="19">
        <v>0</v>
      </c>
      <c r="K2439" s="19">
        <v>0</v>
      </c>
      <c r="L2439" s="19">
        <v>0</v>
      </c>
      <c r="M2439" s="19">
        <v>0</v>
      </c>
      <c r="N2439" s="19">
        <v>0</v>
      </c>
      <c r="O2439" s="19">
        <v>0</v>
      </c>
      <c r="P2439" s="66" t="s">
        <v>10500</v>
      </c>
    </row>
    <row r="2440" spans="1:16">
      <c r="A2440" s="98">
        <v>6779</v>
      </c>
      <c r="B2440" s="16" t="s">
        <v>130</v>
      </c>
      <c r="C2440" s="16" t="s">
        <v>29</v>
      </c>
      <c r="D2440" s="16" t="s">
        <v>7546</v>
      </c>
      <c r="E2440" s="18">
        <v>46022</v>
      </c>
      <c r="F2440" s="16" t="s">
        <v>4950</v>
      </c>
      <c r="G2440" s="19">
        <v>3281600</v>
      </c>
      <c r="H2440" s="19">
        <v>2297120</v>
      </c>
      <c r="I2440" s="19">
        <v>2297120</v>
      </c>
      <c r="J2440" s="19">
        <v>0</v>
      </c>
      <c r="K2440" s="19">
        <v>0</v>
      </c>
      <c r="L2440" s="19">
        <v>0</v>
      </c>
      <c r="M2440" s="19">
        <v>0</v>
      </c>
      <c r="N2440" s="19">
        <v>0</v>
      </c>
      <c r="O2440" s="19">
        <v>0</v>
      </c>
      <c r="P2440" s="66" t="s">
        <v>10500</v>
      </c>
    </row>
    <row r="2441" spans="1:16">
      <c r="A2441" s="98">
        <v>6780</v>
      </c>
      <c r="B2441" s="16" t="s">
        <v>130</v>
      </c>
      <c r="C2441" s="16" t="s">
        <v>29</v>
      </c>
      <c r="D2441" s="16" t="s">
        <v>1868</v>
      </c>
      <c r="E2441" s="18">
        <v>46036</v>
      </c>
      <c r="F2441" s="16" t="s">
        <v>1615</v>
      </c>
      <c r="G2441" s="19">
        <v>3998240</v>
      </c>
      <c r="H2441" s="19">
        <v>3398504</v>
      </c>
      <c r="I2441" s="19">
        <v>3398504</v>
      </c>
      <c r="J2441" s="19">
        <v>0</v>
      </c>
      <c r="K2441" s="19">
        <v>0</v>
      </c>
      <c r="L2441" s="19">
        <v>0</v>
      </c>
      <c r="M2441" s="19">
        <v>0</v>
      </c>
      <c r="N2441" s="19">
        <v>0</v>
      </c>
      <c r="O2441" s="19">
        <v>0</v>
      </c>
      <c r="P2441" s="66" t="s">
        <v>10500</v>
      </c>
    </row>
    <row r="2442" spans="1:16">
      <c r="A2442" s="98">
        <v>6781</v>
      </c>
      <c r="B2442" s="16" t="s">
        <v>130</v>
      </c>
      <c r="C2442" s="16" t="s">
        <v>29</v>
      </c>
      <c r="D2442" s="16" t="s">
        <v>7548</v>
      </c>
      <c r="E2442" s="18">
        <v>45991</v>
      </c>
      <c r="F2442" s="16" t="s">
        <v>4950</v>
      </c>
      <c r="G2442" s="19">
        <v>3391040</v>
      </c>
      <c r="H2442" s="19">
        <v>2882384</v>
      </c>
      <c r="I2442" s="19">
        <v>2882384</v>
      </c>
      <c r="J2442" s="19">
        <v>0</v>
      </c>
      <c r="K2442" s="19">
        <v>0</v>
      </c>
      <c r="L2442" s="19">
        <v>0</v>
      </c>
      <c r="M2442" s="19">
        <v>0</v>
      </c>
      <c r="N2442" s="19">
        <v>0</v>
      </c>
      <c r="O2442" s="19">
        <v>0</v>
      </c>
      <c r="P2442" s="66" t="s">
        <v>10500</v>
      </c>
    </row>
    <row r="2443" spans="1:16">
      <c r="A2443" s="98">
        <v>6782</v>
      </c>
      <c r="B2443" s="16" t="s">
        <v>130</v>
      </c>
      <c r="C2443" s="16" t="s">
        <v>29</v>
      </c>
      <c r="D2443" s="16" t="s">
        <v>4264</v>
      </c>
      <c r="E2443" s="18">
        <v>46098</v>
      </c>
      <c r="F2443" s="16" t="s">
        <v>4266</v>
      </c>
      <c r="G2443" s="19">
        <v>3025000</v>
      </c>
      <c r="H2443" s="19">
        <v>302500</v>
      </c>
      <c r="I2443" s="19">
        <v>302500</v>
      </c>
      <c r="J2443" s="19">
        <v>0</v>
      </c>
      <c r="K2443" s="19">
        <v>0</v>
      </c>
      <c r="L2443" s="19">
        <v>0</v>
      </c>
      <c r="M2443" s="19">
        <v>0</v>
      </c>
      <c r="N2443" s="19">
        <v>0</v>
      </c>
      <c r="O2443" s="19">
        <v>0</v>
      </c>
      <c r="P2443" s="66" t="s">
        <v>10500</v>
      </c>
    </row>
    <row r="2444" spans="1:16">
      <c r="A2444" s="98">
        <v>6783</v>
      </c>
      <c r="B2444" s="16" t="s">
        <v>130</v>
      </c>
      <c r="C2444" s="16" t="s">
        <v>29</v>
      </c>
      <c r="D2444" s="16" t="s">
        <v>7550</v>
      </c>
      <c r="E2444" s="18">
        <v>46040</v>
      </c>
      <c r="F2444" s="16" t="s">
        <v>2339</v>
      </c>
      <c r="G2444" s="19">
        <v>4167550</v>
      </c>
      <c r="H2444" s="19">
        <v>1875398</v>
      </c>
      <c r="I2444" s="19">
        <v>1875398</v>
      </c>
      <c r="J2444" s="19">
        <v>0</v>
      </c>
      <c r="K2444" s="19">
        <v>0</v>
      </c>
      <c r="L2444" s="19">
        <v>0</v>
      </c>
      <c r="M2444" s="19">
        <v>0</v>
      </c>
      <c r="N2444" s="19">
        <v>0</v>
      </c>
      <c r="O2444" s="19">
        <v>0</v>
      </c>
      <c r="P2444" s="66" t="s">
        <v>10500</v>
      </c>
    </row>
    <row r="2445" spans="1:16">
      <c r="A2445" s="98">
        <v>6784</v>
      </c>
      <c r="B2445" s="16" t="s">
        <v>130</v>
      </c>
      <c r="C2445" s="16" t="s">
        <v>29</v>
      </c>
      <c r="D2445" s="16" t="s">
        <v>7552</v>
      </c>
      <c r="E2445" s="18">
        <v>46040</v>
      </c>
      <c r="F2445" s="16" t="s">
        <v>2339</v>
      </c>
      <c r="G2445" s="19">
        <v>4167550</v>
      </c>
      <c r="H2445" s="19">
        <v>1875398</v>
      </c>
      <c r="I2445" s="19">
        <v>1875398</v>
      </c>
      <c r="J2445" s="19">
        <v>0</v>
      </c>
      <c r="K2445" s="19">
        <v>0</v>
      </c>
      <c r="L2445" s="19">
        <v>0</v>
      </c>
      <c r="M2445" s="19">
        <v>0</v>
      </c>
      <c r="N2445" s="19">
        <v>0</v>
      </c>
      <c r="O2445" s="19">
        <v>0</v>
      </c>
      <c r="P2445" s="66" t="s">
        <v>10500</v>
      </c>
    </row>
    <row r="2446" spans="1:16">
      <c r="A2446" s="98">
        <v>6785</v>
      </c>
      <c r="B2446" s="16" t="s">
        <v>130</v>
      </c>
      <c r="C2446" s="16" t="s">
        <v>29</v>
      </c>
      <c r="D2446" s="16" t="s">
        <v>7553</v>
      </c>
      <c r="E2446" s="18">
        <v>46049</v>
      </c>
      <c r="F2446" s="16" t="s">
        <v>7555</v>
      </c>
      <c r="G2446" s="19">
        <v>4067238</v>
      </c>
      <c r="H2446" s="19">
        <v>2236982</v>
      </c>
      <c r="I2446" s="19">
        <v>2236982</v>
      </c>
      <c r="J2446" s="19">
        <v>0</v>
      </c>
      <c r="K2446" s="19">
        <v>0</v>
      </c>
      <c r="L2446" s="19">
        <v>0</v>
      </c>
      <c r="M2446" s="19">
        <v>0</v>
      </c>
      <c r="N2446" s="19">
        <v>0</v>
      </c>
      <c r="O2446" s="19">
        <v>0</v>
      </c>
      <c r="P2446" s="66" t="s">
        <v>10500</v>
      </c>
    </row>
    <row r="2447" spans="1:16">
      <c r="A2447" s="98">
        <v>6786</v>
      </c>
      <c r="B2447" s="16" t="s">
        <v>130</v>
      </c>
      <c r="C2447" s="16" t="s">
        <v>29</v>
      </c>
      <c r="D2447" s="16" t="s">
        <v>7556</v>
      </c>
      <c r="E2447" s="18">
        <v>46050</v>
      </c>
      <c r="F2447" s="16" t="s">
        <v>7555</v>
      </c>
      <c r="G2447" s="19">
        <v>4067238</v>
      </c>
      <c r="H2447" s="19">
        <v>2236982</v>
      </c>
      <c r="I2447" s="19">
        <v>2236982</v>
      </c>
      <c r="J2447" s="19">
        <v>0</v>
      </c>
      <c r="K2447" s="19">
        <v>0</v>
      </c>
      <c r="L2447" s="19">
        <v>0</v>
      </c>
      <c r="M2447" s="19">
        <v>0</v>
      </c>
      <c r="N2447" s="19">
        <v>0</v>
      </c>
      <c r="O2447" s="19">
        <v>0</v>
      </c>
      <c r="P2447" s="66" t="s">
        <v>10500</v>
      </c>
    </row>
    <row r="2448" spans="1:16">
      <c r="A2448" s="98">
        <v>6787</v>
      </c>
      <c r="B2448" s="16" t="s">
        <v>130</v>
      </c>
      <c r="C2448" s="16" t="s">
        <v>29</v>
      </c>
      <c r="D2448" s="16" t="s">
        <v>7558</v>
      </c>
      <c r="E2448" s="18">
        <v>45930</v>
      </c>
      <c r="F2448" s="16" t="s">
        <v>7560</v>
      </c>
      <c r="G2448" s="19">
        <v>3570000</v>
      </c>
      <c r="H2448" s="19">
        <v>1963500</v>
      </c>
      <c r="I2448" s="19">
        <v>1963500</v>
      </c>
      <c r="J2448" s="19">
        <v>0</v>
      </c>
      <c r="K2448" s="19">
        <v>0</v>
      </c>
      <c r="L2448" s="19">
        <v>0</v>
      </c>
      <c r="M2448" s="19">
        <v>0</v>
      </c>
      <c r="N2448" s="19">
        <v>0</v>
      </c>
      <c r="O2448" s="19">
        <v>0</v>
      </c>
      <c r="P2448" s="66" t="s">
        <v>10500</v>
      </c>
    </row>
    <row r="2449" spans="1:16">
      <c r="A2449" s="98">
        <v>6788</v>
      </c>
      <c r="B2449" s="16" t="s">
        <v>130</v>
      </c>
      <c r="C2449" s="16" t="s">
        <v>29</v>
      </c>
      <c r="D2449" s="16" t="s">
        <v>7561</v>
      </c>
      <c r="E2449" s="18">
        <v>46074</v>
      </c>
      <c r="F2449" s="16" t="s">
        <v>4028</v>
      </c>
      <c r="G2449" s="19">
        <v>3639215</v>
      </c>
      <c r="H2449" s="19">
        <v>2001569</v>
      </c>
      <c r="I2449" s="19">
        <v>2001569</v>
      </c>
      <c r="J2449" s="19">
        <v>0</v>
      </c>
      <c r="K2449" s="19">
        <v>0</v>
      </c>
      <c r="L2449" s="19">
        <v>0</v>
      </c>
      <c r="M2449" s="19">
        <v>0</v>
      </c>
      <c r="N2449" s="19">
        <v>0</v>
      </c>
      <c r="O2449" s="19">
        <v>0</v>
      </c>
      <c r="P2449" s="66" t="s">
        <v>10500</v>
      </c>
    </row>
    <row r="2450" spans="1:16">
      <c r="A2450" s="98">
        <v>6789</v>
      </c>
      <c r="B2450" s="16" t="s">
        <v>130</v>
      </c>
      <c r="C2450" s="16" t="s">
        <v>131</v>
      </c>
      <c r="D2450" s="16" t="s">
        <v>7563</v>
      </c>
      <c r="E2450" s="18">
        <v>45688</v>
      </c>
      <c r="F2450" s="16" t="s">
        <v>1902</v>
      </c>
      <c r="G2450" s="19">
        <v>10141056</v>
      </c>
      <c r="H2450" s="19">
        <v>4056423</v>
      </c>
      <c r="I2450" s="19">
        <v>4056423</v>
      </c>
      <c r="J2450" s="19">
        <v>0</v>
      </c>
      <c r="K2450" s="19">
        <v>0</v>
      </c>
      <c r="L2450" s="19">
        <v>0</v>
      </c>
      <c r="M2450" s="19">
        <v>0</v>
      </c>
      <c r="N2450" s="19">
        <v>0</v>
      </c>
      <c r="O2450" s="19">
        <v>0</v>
      </c>
      <c r="P2450" s="66" t="s">
        <v>10500</v>
      </c>
    </row>
    <row r="2451" spans="1:16">
      <c r="A2451" s="98">
        <v>6790</v>
      </c>
      <c r="B2451" s="16" t="s">
        <v>130</v>
      </c>
      <c r="C2451" s="16" t="s">
        <v>131</v>
      </c>
      <c r="D2451" s="16" t="s">
        <v>7565</v>
      </c>
      <c r="E2451" s="18">
        <v>45688</v>
      </c>
      <c r="F2451" s="16" t="s">
        <v>1902</v>
      </c>
      <c r="G2451" s="19">
        <v>9950976</v>
      </c>
      <c r="H2451" s="19">
        <v>3980391</v>
      </c>
      <c r="I2451" s="19">
        <v>3980391</v>
      </c>
      <c r="J2451" s="19">
        <v>0</v>
      </c>
      <c r="K2451" s="19">
        <v>0</v>
      </c>
      <c r="L2451" s="19">
        <v>0</v>
      </c>
      <c r="M2451" s="19">
        <v>0</v>
      </c>
      <c r="N2451" s="19">
        <v>0</v>
      </c>
      <c r="O2451" s="19">
        <v>0</v>
      </c>
      <c r="P2451" s="66" t="s">
        <v>10500</v>
      </c>
    </row>
    <row r="2452" spans="1:16">
      <c r="A2452" s="98">
        <v>6791</v>
      </c>
      <c r="B2452" s="16" t="s">
        <v>130</v>
      </c>
      <c r="C2452" s="16" t="s">
        <v>131</v>
      </c>
      <c r="D2452" s="16" t="s">
        <v>7566</v>
      </c>
      <c r="E2452" s="18">
        <v>45504</v>
      </c>
      <c r="F2452" s="16" t="s">
        <v>7568</v>
      </c>
      <c r="G2452" s="19">
        <v>12506980</v>
      </c>
      <c r="H2452" s="19">
        <v>5002792</v>
      </c>
      <c r="I2452" s="19">
        <v>5002792</v>
      </c>
      <c r="J2452" s="19">
        <v>0</v>
      </c>
      <c r="K2452" s="19">
        <v>0</v>
      </c>
      <c r="L2452" s="19">
        <v>0</v>
      </c>
      <c r="M2452" s="19">
        <v>0</v>
      </c>
      <c r="N2452" s="19">
        <v>0</v>
      </c>
      <c r="O2452" s="19">
        <v>0</v>
      </c>
      <c r="P2452" s="66" t="s">
        <v>10500</v>
      </c>
    </row>
    <row r="2453" spans="1:16">
      <c r="A2453" s="98">
        <v>6792</v>
      </c>
      <c r="B2453" s="16" t="s">
        <v>130</v>
      </c>
      <c r="C2453" s="16" t="s">
        <v>131</v>
      </c>
      <c r="D2453" s="16" t="s">
        <v>7569</v>
      </c>
      <c r="E2453" s="18">
        <v>45498</v>
      </c>
      <c r="F2453" s="16" t="s">
        <v>2729</v>
      </c>
      <c r="G2453" s="19">
        <v>12552138</v>
      </c>
      <c r="H2453" s="19">
        <v>5020856</v>
      </c>
      <c r="I2453" s="19">
        <v>5020856</v>
      </c>
      <c r="J2453" s="19">
        <v>0</v>
      </c>
      <c r="K2453" s="19">
        <v>0</v>
      </c>
      <c r="L2453" s="19">
        <v>0</v>
      </c>
      <c r="M2453" s="19">
        <v>0</v>
      </c>
      <c r="N2453" s="19">
        <v>0</v>
      </c>
      <c r="O2453" s="19">
        <v>0</v>
      </c>
      <c r="P2453" s="66" t="s">
        <v>10500</v>
      </c>
    </row>
    <row r="2454" spans="1:16">
      <c r="A2454" s="98">
        <v>6793</v>
      </c>
      <c r="B2454" s="16" t="s">
        <v>130</v>
      </c>
      <c r="C2454" s="16" t="s">
        <v>131</v>
      </c>
      <c r="D2454" s="16" t="s">
        <v>7571</v>
      </c>
      <c r="E2454" s="18">
        <v>45488</v>
      </c>
      <c r="F2454" s="16" t="s">
        <v>7573</v>
      </c>
      <c r="G2454" s="19">
        <v>8534016</v>
      </c>
      <c r="H2454" s="19">
        <v>3413607</v>
      </c>
      <c r="I2454" s="19">
        <v>3413607</v>
      </c>
      <c r="J2454" s="19">
        <v>0</v>
      </c>
      <c r="K2454" s="19">
        <v>0</v>
      </c>
      <c r="L2454" s="19">
        <v>0</v>
      </c>
      <c r="M2454" s="19">
        <v>0</v>
      </c>
      <c r="N2454" s="19">
        <v>0</v>
      </c>
      <c r="O2454" s="19">
        <v>0</v>
      </c>
      <c r="P2454" s="66" t="s">
        <v>10500</v>
      </c>
    </row>
    <row r="2455" spans="1:16">
      <c r="A2455" s="98">
        <v>6794</v>
      </c>
      <c r="B2455" s="16" t="s">
        <v>130</v>
      </c>
      <c r="C2455" s="16" t="s">
        <v>131</v>
      </c>
      <c r="D2455" s="16" t="s">
        <v>7574</v>
      </c>
      <c r="E2455" s="18">
        <v>45488</v>
      </c>
      <c r="F2455" s="16" t="s">
        <v>7576</v>
      </c>
      <c r="G2455" s="19">
        <v>8357760</v>
      </c>
      <c r="H2455" s="19">
        <v>3343104</v>
      </c>
      <c r="I2455" s="19">
        <v>3343104</v>
      </c>
      <c r="J2455" s="19">
        <v>0</v>
      </c>
      <c r="K2455" s="19">
        <v>0</v>
      </c>
      <c r="L2455" s="19">
        <v>0</v>
      </c>
      <c r="M2455" s="19">
        <v>0</v>
      </c>
      <c r="N2455" s="19">
        <v>0</v>
      </c>
      <c r="O2455" s="19">
        <v>0</v>
      </c>
      <c r="P2455" s="66" t="s">
        <v>10500</v>
      </c>
    </row>
    <row r="2456" spans="1:16">
      <c r="A2456" s="98">
        <v>6795</v>
      </c>
      <c r="B2456" s="16" t="s">
        <v>130</v>
      </c>
      <c r="C2456" s="16" t="s">
        <v>131</v>
      </c>
      <c r="D2456" s="16" t="s">
        <v>7577</v>
      </c>
      <c r="E2456" s="18">
        <v>45656</v>
      </c>
      <c r="F2456" s="16" t="s">
        <v>1795</v>
      </c>
      <c r="G2456" s="19">
        <v>12909690</v>
      </c>
      <c r="H2456" s="19">
        <v>5163877</v>
      </c>
      <c r="I2456" s="19">
        <v>5163877</v>
      </c>
      <c r="J2456" s="19">
        <v>0</v>
      </c>
      <c r="K2456" s="19">
        <v>0</v>
      </c>
      <c r="L2456" s="19">
        <v>0</v>
      </c>
      <c r="M2456" s="19">
        <v>0</v>
      </c>
      <c r="N2456" s="19">
        <v>0</v>
      </c>
      <c r="O2456" s="19">
        <v>0</v>
      </c>
      <c r="P2456" s="66" t="s">
        <v>10500</v>
      </c>
    </row>
    <row r="2457" spans="1:16">
      <c r="A2457" s="98">
        <v>6796</v>
      </c>
      <c r="B2457" s="16" t="s">
        <v>130</v>
      </c>
      <c r="C2457" s="16" t="s">
        <v>131</v>
      </c>
      <c r="D2457" s="16" t="s">
        <v>7579</v>
      </c>
      <c r="E2457" s="18">
        <v>45495</v>
      </c>
      <c r="F2457" s="16" t="s">
        <v>7581</v>
      </c>
      <c r="G2457" s="19">
        <v>12641526</v>
      </c>
      <c r="H2457" s="19">
        <v>5056610</v>
      </c>
      <c r="I2457" s="19">
        <v>5056610</v>
      </c>
      <c r="J2457" s="19">
        <v>0</v>
      </c>
      <c r="K2457" s="19">
        <v>0</v>
      </c>
      <c r="L2457" s="19">
        <v>0</v>
      </c>
      <c r="M2457" s="19">
        <v>0</v>
      </c>
      <c r="N2457" s="19">
        <v>0</v>
      </c>
      <c r="O2457" s="19">
        <v>0</v>
      </c>
      <c r="P2457" s="66" t="s">
        <v>10500</v>
      </c>
    </row>
    <row r="2458" spans="1:16">
      <c r="A2458" s="98">
        <v>6797</v>
      </c>
      <c r="B2458" s="16" t="s">
        <v>130</v>
      </c>
      <c r="C2458" s="16" t="s">
        <v>131</v>
      </c>
      <c r="D2458" s="16" t="s">
        <v>7582</v>
      </c>
      <c r="E2458" s="18">
        <v>45777</v>
      </c>
      <c r="F2458" s="16" t="s">
        <v>7584</v>
      </c>
      <c r="G2458" s="19">
        <v>8755200</v>
      </c>
      <c r="H2458" s="19">
        <v>3502080</v>
      </c>
      <c r="I2458" s="19">
        <v>3502080</v>
      </c>
      <c r="J2458" s="19">
        <v>0</v>
      </c>
      <c r="K2458" s="19">
        <v>0</v>
      </c>
      <c r="L2458" s="19">
        <v>0</v>
      </c>
      <c r="M2458" s="19">
        <v>0</v>
      </c>
      <c r="N2458" s="19">
        <v>0</v>
      </c>
      <c r="O2458" s="19">
        <v>0</v>
      </c>
      <c r="P2458" s="66" t="s">
        <v>10500</v>
      </c>
    </row>
    <row r="2459" spans="1:16">
      <c r="A2459" s="98">
        <v>6798</v>
      </c>
      <c r="B2459" s="16" t="s">
        <v>130</v>
      </c>
      <c r="C2459" s="16" t="s">
        <v>131</v>
      </c>
      <c r="D2459" s="16" t="s">
        <v>7585</v>
      </c>
      <c r="E2459" s="18">
        <v>45488</v>
      </c>
      <c r="F2459" s="16" t="s">
        <v>3524</v>
      </c>
      <c r="G2459" s="19">
        <v>8133120</v>
      </c>
      <c r="H2459" s="19">
        <v>3253248</v>
      </c>
      <c r="I2459" s="19">
        <v>3253248</v>
      </c>
      <c r="J2459" s="19">
        <v>0</v>
      </c>
      <c r="K2459" s="19">
        <v>0</v>
      </c>
      <c r="L2459" s="19">
        <v>0</v>
      </c>
      <c r="M2459" s="19">
        <v>0</v>
      </c>
      <c r="N2459" s="19">
        <v>0</v>
      </c>
      <c r="O2459" s="19">
        <v>0</v>
      </c>
      <c r="P2459" s="66" t="s">
        <v>10500</v>
      </c>
    </row>
    <row r="2460" spans="1:16">
      <c r="A2460" s="98">
        <v>6799</v>
      </c>
      <c r="B2460" s="16" t="s">
        <v>130</v>
      </c>
      <c r="C2460" s="16" t="s">
        <v>131</v>
      </c>
      <c r="D2460" s="16" t="s">
        <v>7587</v>
      </c>
      <c r="E2460" s="18">
        <v>45488</v>
      </c>
      <c r="F2460" s="16" t="s">
        <v>7573</v>
      </c>
      <c r="G2460" s="19">
        <v>12556000</v>
      </c>
      <c r="H2460" s="19">
        <v>5022400</v>
      </c>
      <c r="I2460" s="19">
        <v>5022400</v>
      </c>
      <c r="J2460" s="19">
        <v>0</v>
      </c>
      <c r="K2460" s="19">
        <v>0</v>
      </c>
      <c r="L2460" s="19">
        <v>0</v>
      </c>
      <c r="M2460" s="19">
        <v>0</v>
      </c>
      <c r="N2460" s="19">
        <v>0</v>
      </c>
      <c r="O2460" s="19">
        <v>0</v>
      </c>
      <c r="P2460" s="66" t="s">
        <v>10500</v>
      </c>
    </row>
    <row r="2461" spans="1:16">
      <c r="A2461" s="98">
        <v>6800</v>
      </c>
      <c r="B2461" s="16" t="s">
        <v>130</v>
      </c>
      <c r="C2461" s="16" t="s">
        <v>131</v>
      </c>
      <c r="D2461" s="16" t="s">
        <v>7589</v>
      </c>
      <c r="E2461" s="18">
        <v>45504</v>
      </c>
      <c r="F2461" s="16" t="s">
        <v>5442</v>
      </c>
      <c r="G2461" s="19">
        <v>12731440</v>
      </c>
      <c r="H2461" s="19">
        <v>3819432</v>
      </c>
      <c r="I2461" s="19">
        <v>3819432</v>
      </c>
      <c r="J2461" s="19">
        <v>0</v>
      </c>
      <c r="K2461" s="19">
        <v>0</v>
      </c>
      <c r="L2461" s="19">
        <v>0</v>
      </c>
      <c r="M2461" s="19">
        <v>0</v>
      </c>
      <c r="N2461" s="19">
        <v>0</v>
      </c>
      <c r="O2461" s="19">
        <v>0</v>
      </c>
      <c r="P2461" s="66" t="s">
        <v>10500</v>
      </c>
    </row>
    <row r="2462" spans="1:16">
      <c r="A2462" s="98">
        <v>6801</v>
      </c>
      <c r="B2462" s="16" t="s">
        <v>130</v>
      </c>
      <c r="C2462" s="16" t="s">
        <v>131</v>
      </c>
      <c r="D2462" s="16" t="s">
        <v>7591</v>
      </c>
      <c r="E2462" s="18">
        <v>45488</v>
      </c>
      <c r="F2462" s="16" t="s">
        <v>2052</v>
      </c>
      <c r="G2462" s="19">
        <v>8566272</v>
      </c>
      <c r="H2462" s="19">
        <v>3426509</v>
      </c>
      <c r="I2462" s="19">
        <v>3426509</v>
      </c>
      <c r="J2462" s="19">
        <v>0</v>
      </c>
      <c r="K2462" s="19">
        <v>0</v>
      </c>
      <c r="L2462" s="19">
        <v>0</v>
      </c>
      <c r="M2462" s="19">
        <v>0</v>
      </c>
      <c r="N2462" s="19">
        <v>0</v>
      </c>
      <c r="O2462" s="19">
        <v>0</v>
      </c>
      <c r="P2462" s="66" t="s">
        <v>10500</v>
      </c>
    </row>
    <row r="2463" spans="1:16">
      <c r="A2463" s="98">
        <v>6802</v>
      </c>
      <c r="B2463" s="16" t="s">
        <v>130</v>
      </c>
      <c r="C2463" s="16" t="s">
        <v>131</v>
      </c>
      <c r="D2463" s="16" t="s">
        <v>7593</v>
      </c>
      <c r="E2463" s="18">
        <v>45894</v>
      </c>
      <c r="F2463" s="16" t="s">
        <v>3679</v>
      </c>
      <c r="G2463" s="19">
        <v>8710272</v>
      </c>
      <c r="H2463" s="19">
        <v>3484109</v>
      </c>
      <c r="I2463" s="19">
        <v>3484109</v>
      </c>
      <c r="J2463" s="19">
        <v>0</v>
      </c>
      <c r="K2463" s="19">
        <v>0</v>
      </c>
      <c r="L2463" s="19">
        <v>0</v>
      </c>
      <c r="M2463" s="19">
        <v>0</v>
      </c>
      <c r="N2463" s="19">
        <v>0</v>
      </c>
      <c r="O2463" s="19">
        <v>0</v>
      </c>
      <c r="P2463" s="66" t="s">
        <v>10500</v>
      </c>
    </row>
    <row r="2464" spans="1:16">
      <c r="A2464" s="98">
        <v>6803</v>
      </c>
      <c r="B2464" s="16" t="s">
        <v>130</v>
      </c>
      <c r="C2464" s="16" t="s">
        <v>131</v>
      </c>
      <c r="D2464" s="16" t="s">
        <v>7595</v>
      </c>
      <c r="E2464" s="18">
        <v>45488</v>
      </c>
      <c r="F2464" s="16" t="s">
        <v>5440</v>
      </c>
      <c r="G2464" s="19">
        <v>12820880</v>
      </c>
      <c r="H2464" s="19">
        <v>5128352</v>
      </c>
      <c r="I2464" s="19">
        <v>5128352</v>
      </c>
      <c r="J2464" s="19">
        <v>0</v>
      </c>
      <c r="K2464" s="19">
        <v>0</v>
      </c>
      <c r="L2464" s="19">
        <v>0</v>
      </c>
      <c r="M2464" s="19">
        <v>0</v>
      </c>
      <c r="N2464" s="19">
        <v>0</v>
      </c>
      <c r="O2464" s="19">
        <v>0</v>
      </c>
      <c r="P2464" s="66" t="s">
        <v>10500</v>
      </c>
    </row>
    <row r="2465" spans="1:16">
      <c r="A2465" s="98">
        <v>6804</v>
      </c>
      <c r="B2465" s="16" t="s">
        <v>130</v>
      </c>
      <c r="C2465" s="16" t="s">
        <v>131</v>
      </c>
      <c r="D2465" s="16" t="s">
        <v>7597</v>
      </c>
      <c r="E2465" s="18">
        <v>45488</v>
      </c>
      <c r="F2465" s="16" t="s">
        <v>6841</v>
      </c>
      <c r="G2465" s="19">
        <v>12470000</v>
      </c>
      <c r="H2465" s="19">
        <v>4988000</v>
      </c>
      <c r="I2465" s="19">
        <v>4988000</v>
      </c>
      <c r="J2465" s="19">
        <v>0</v>
      </c>
      <c r="K2465" s="19">
        <v>0</v>
      </c>
      <c r="L2465" s="19">
        <v>0</v>
      </c>
      <c r="M2465" s="19">
        <v>0</v>
      </c>
      <c r="N2465" s="19">
        <v>0</v>
      </c>
      <c r="O2465" s="19">
        <v>0</v>
      </c>
      <c r="P2465" s="66" t="s">
        <v>10500</v>
      </c>
    </row>
    <row r="2466" spans="1:16">
      <c r="A2466" s="98">
        <v>6805</v>
      </c>
      <c r="B2466" s="16" t="s">
        <v>130</v>
      </c>
      <c r="C2466" s="16" t="s">
        <v>131</v>
      </c>
      <c r="D2466" s="16" t="s">
        <v>7599</v>
      </c>
      <c r="E2466" s="18">
        <v>45488</v>
      </c>
      <c r="F2466" s="16" t="s">
        <v>5440</v>
      </c>
      <c r="G2466" s="19">
        <v>8133120</v>
      </c>
      <c r="H2466" s="19">
        <v>3253248</v>
      </c>
      <c r="I2466" s="19">
        <v>3253248</v>
      </c>
      <c r="J2466" s="19">
        <v>0</v>
      </c>
      <c r="K2466" s="19">
        <v>0</v>
      </c>
      <c r="L2466" s="19">
        <v>0</v>
      </c>
      <c r="M2466" s="19">
        <v>0</v>
      </c>
      <c r="N2466" s="19">
        <v>0</v>
      </c>
      <c r="O2466" s="19">
        <v>0</v>
      </c>
      <c r="P2466" s="66" t="s">
        <v>10500</v>
      </c>
    </row>
    <row r="2467" spans="1:16">
      <c r="A2467" s="98">
        <v>6806</v>
      </c>
      <c r="B2467" s="16" t="s">
        <v>130</v>
      </c>
      <c r="C2467" s="16" t="s">
        <v>131</v>
      </c>
      <c r="D2467" s="16" t="s">
        <v>3451</v>
      </c>
      <c r="E2467" s="18">
        <v>45777</v>
      </c>
      <c r="F2467" s="16" t="s">
        <v>3453</v>
      </c>
      <c r="G2467" s="19">
        <v>8755200</v>
      </c>
      <c r="H2467" s="19">
        <v>3502080</v>
      </c>
      <c r="I2467" s="19">
        <v>3502080</v>
      </c>
      <c r="J2467" s="19">
        <v>0</v>
      </c>
      <c r="K2467" s="19">
        <v>0</v>
      </c>
      <c r="L2467" s="19">
        <v>0</v>
      </c>
      <c r="M2467" s="19">
        <v>0</v>
      </c>
      <c r="N2467" s="19">
        <v>0</v>
      </c>
      <c r="O2467" s="19">
        <v>0</v>
      </c>
      <c r="P2467" s="66" t="s">
        <v>10500</v>
      </c>
    </row>
    <row r="2468" spans="1:16">
      <c r="A2468" s="98">
        <v>6807</v>
      </c>
      <c r="B2468" s="16" t="s">
        <v>130</v>
      </c>
      <c r="C2468" s="16" t="s">
        <v>131</v>
      </c>
      <c r="D2468" s="16" t="s">
        <v>7601</v>
      </c>
      <c r="E2468" s="18">
        <v>45488</v>
      </c>
      <c r="F2468" s="16" t="s">
        <v>2072</v>
      </c>
      <c r="G2468" s="19">
        <v>12462750</v>
      </c>
      <c r="H2468" s="19">
        <v>4985101</v>
      </c>
      <c r="I2468" s="19">
        <v>4985101</v>
      </c>
      <c r="J2468" s="19">
        <v>0</v>
      </c>
      <c r="K2468" s="19">
        <v>0</v>
      </c>
      <c r="L2468" s="19">
        <v>0</v>
      </c>
      <c r="M2468" s="19">
        <v>0</v>
      </c>
      <c r="N2468" s="19">
        <v>0</v>
      </c>
      <c r="O2468" s="19">
        <v>0</v>
      </c>
      <c r="P2468" s="66" t="s">
        <v>10500</v>
      </c>
    </row>
    <row r="2469" spans="1:16">
      <c r="A2469" s="98">
        <v>6808</v>
      </c>
      <c r="B2469" s="16" t="s">
        <v>130</v>
      </c>
      <c r="C2469" s="16" t="s">
        <v>131</v>
      </c>
      <c r="D2469" s="16" t="s">
        <v>7603</v>
      </c>
      <c r="E2469" s="18">
        <v>45503</v>
      </c>
      <c r="F2469" s="16" t="s">
        <v>1742</v>
      </c>
      <c r="G2469" s="19">
        <v>12470000</v>
      </c>
      <c r="H2469" s="19">
        <v>4988000</v>
      </c>
      <c r="I2469" s="19">
        <v>4988000</v>
      </c>
      <c r="J2469" s="19">
        <v>0</v>
      </c>
      <c r="K2469" s="19">
        <v>0</v>
      </c>
      <c r="L2469" s="19">
        <v>0</v>
      </c>
      <c r="M2469" s="19">
        <v>0</v>
      </c>
      <c r="N2469" s="19">
        <v>0</v>
      </c>
      <c r="O2469" s="19">
        <v>0</v>
      </c>
      <c r="P2469" s="66" t="s">
        <v>10500</v>
      </c>
    </row>
    <row r="2470" spans="1:16">
      <c r="A2470" s="98">
        <v>6809</v>
      </c>
      <c r="B2470" s="16" t="s">
        <v>130</v>
      </c>
      <c r="C2470" s="16" t="s">
        <v>131</v>
      </c>
      <c r="D2470" s="16" t="s">
        <v>7605</v>
      </c>
      <c r="E2470" s="18">
        <v>45491</v>
      </c>
      <c r="F2470" s="16" t="s">
        <v>6686</v>
      </c>
      <c r="G2470" s="19">
        <v>8490240</v>
      </c>
      <c r="H2470" s="19">
        <v>3396096</v>
      </c>
      <c r="I2470" s="19">
        <v>3396096</v>
      </c>
      <c r="J2470" s="19">
        <v>0</v>
      </c>
      <c r="K2470" s="19">
        <v>0</v>
      </c>
      <c r="L2470" s="19">
        <v>0</v>
      </c>
      <c r="M2470" s="19">
        <v>0</v>
      </c>
      <c r="N2470" s="19">
        <v>0</v>
      </c>
      <c r="O2470" s="19">
        <v>0</v>
      </c>
      <c r="P2470" s="66" t="s">
        <v>10500</v>
      </c>
    </row>
    <row r="2471" spans="1:16">
      <c r="A2471" s="98">
        <v>6810</v>
      </c>
      <c r="B2471" s="16" t="s">
        <v>130</v>
      </c>
      <c r="C2471" s="16" t="s">
        <v>131</v>
      </c>
      <c r="D2471" s="16" t="s">
        <v>7607</v>
      </c>
      <c r="E2471" s="18">
        <v>45491</v>
      </c>
      <c r="F2471" s="16" t="s">
        <v>7573</v>
      </c>
      <c r="G2471" s="19">
        <v>13183800</v>
      </c>
      <c r="H2471" s="19">
        <v>5273520</v>
      </c>
      <c r="I2471" s="19">
        <v>5273520</v>
      </c>
      <c r="J2471" s="19">
        <v>0</v>
      </c>
      <c r="K2471" s="19">
        <v>0</v>
      </c>
      <c r="L2471" s="19">
        <v>0</v>
      </c>
      <c r="M2471" s="19">
        <v>0</v>
      </c>
      <c r="N2471" s="19">
        <v>0</v>
      </c>
      <c r="O2471" s="19">
        <v>0</v>
      </c>
      <c r="P2471" s="66" t="s">
        <v>10500</v>
      </c>
    </row>
    <row r="2472" spans="1:16">
      <c r="A2472" s="98">
        <v>6811</v>
      </c>
      <c r="B2472" s="16" t="s">
        <v>130</v>
      </c>
      <c r="C2472" s="16" t="s">
        <v>131</v>
      </c>
      <c r="D2472" s="16" t="s">
        <v>7609</v>
      </c>
      <c r="E2472" s="18">
        <v>45491</v>
      </c>
      <c r="F2472" s="16" t="s">
        <v>3284</v>
      </c>
      <c r="G2472" s="19">
        <v>12822600</v>
      </c>
      <c r="H2472" s="19">
        <v>5129040</v>
      </c>
      <c r="I2472" s="19">
        <v>5129040</v>
      </c>
      <c r="J2472" s="19">
        <v>0</v>
      </c>
      <c r="K2472" s="19">
        <v>0</v>
      </c>
      <c r="L2472" s="19">
        <v>0</v>
      </c>
      <c r="M2472" s="19">
        <v>0</v>
      </c>
      <c r="N2472" s="19">
        <v>0</v>
      </c>
      <c r="O2472" s="19">
        <v>0</v>
      </c>
      <c r="P2472" s="66" t="s">
        <v>10500</v>
      </c>
    </row>
    <row r="2473" spans="1:16">
      <c r="A2473" s="98">
        <v>6812</v>
      </c>
      <c r="B2473" s="16" t="s">
        <v>130</v>
      </c>
      <c r="C2473" s="16" t="s">
        <v>131</v>
      </c>
      <c r="D2473" s="16" t="s">
        <v>7611</v>
      </c>
      <c r="E2473" s="18">
        <v>45763</v>
      </c>
      <c r="F2473" s="16" t="s">
        <v>2472</v>
      </c>
      <c r="G2473" s="19">
        <v>8891136</v>
      </c>
      <c r="H2473" s="19">
        <v>3556455</v>
      </c>
      <c r="I2473" s="19">
        <v>3556455</v>
      </c>
      <c r="J2473" s="19">
        <v>0</v>
      </c>
      <c r="K2473" s="19">
        <v>0</v>
      </c>
      <c r="L2473" s="19">
        <v>0</v>
      </c>
      <c r="M2473" s="19">
        <v>0</v>
      </c>
      <c r="N2473" s="19">
        <v>0</v>
      </c>
      <c r="O2473" s="19">
        <v>0</v>
      </c>
      <c r="P2473" s="66" t="s">
        <v>10500</v>
      </c>
    </row>
    <row r="2474" spans="1:16">
      <c r="A2474" s="98">
        <v>6813</v>
      </c>
      <c r="B2474" s="16" t="s">
        <v>130</v>
      </c>
      <c r="C2474" s="16" t="s">
        <v>131</v>
      </c>
      <c r="D2474" s="16" t="s">
        <v>7613</v>
      </c>
      <c r="E2474" s="18">
        <v>45747</v>
      </c>
      <c r="F2474" s="16" t="s">
        <v>2472</v>
      </c>
      <c r="G2474" s="19">
        <v>8467200</v>
      </c>
      <c r="H2474" s="19">
        <v>3386880</v>
      </c>
      <c r="I2474" s="19">
        <v>3386880</v>
      </c>
      <c r="J2474" s="19">
        <v>0</v>
      </c>
      <c r="K2474" s="19">
        <v>0</v>
      </c>
      <c r="L2474" s="19">
        <v>0</v>
      </c>
      <c r="M2474" s="19">
        <v>0</v>
      </c>
      <c r="N2474" s="19">
        <v>0</v>
      </c>
      <c r="O2474" s="19">
        <v>0</v>
      </c>
      <c r="P2474" s="66" t="s">
        <v>10500</v>
      </c>
    </row>
    <row r="2475" spans="1:16">
      <c r="A2475" s="98">
        <v>6814</v>
      </c>
      <c r="B2475" s="16" t="s">
        <v>130</v>
      </c>
      <c r="C2475" s="16" t="s">
        <v>131</v>
      </c>
      <c r="D2475" s="16" t="s">
        <v>7615</v>
      </c>
      <c r="E2475" s="18">
        <v>45488</v>
      </c>
      <c r="F2475" s="16" t="s">
        <v>2795</v>
      </c>
      <c r="G2475" s="19">
        <v>12642000</v>
      </c>
      <c r="H2475" s="19">
        <v>5056800</v>
      </c>
      <c r="I2475" s="19">
        <v>5056800</v>
      </c>
      <c r="J2475" s="19">
        <v>0</v>
      </c>
      <c r="K2475" s="19">
        <v>0</v>
      </c>
      <c r="L2475" s="19">
        <v>0</v>
      </c>
      <c r="M2475" s="19">
        <v>0</v>
      </c>
      <c r="N2475" s="19">
        <v>0</v>
      </c>
      <c r="O2475" s="19">
        <v>0</v>
      </c>
      <c r="P2475" s="66" t="s">
        <v>10500</v>
      </c>
    </row>
    <row r="2476" spans="1:16">
      <c r="A2476" s="98">
        <v>6815</v>
      </c>
      <c r="B2476" s="16" t="s">
        <v>130</v>
      </c>
      <c r="C2476" s="16" t="s">
        <v>131</v>
      </c>
      <c r="D2476" s="16" t="s">
        <v>7617</v>
      </c>
      <c r="E2476" s="18">
        <v>45488</v>
      </c>
      <c r="F2476" s="16" t="s">
        <v>6686</v>
      </c>
      <c r="G2476" s="19">
        <v>12999760</v>
      </c>
      <c r="H2476" s="19">
        <v>5199904</v>
      </c>
      <c r="I2476" s="19">
        <v>5199904</v>
      </c>
      <c r="J2476" s="19">
        <v>0</v>
      </c>
      <c r="K2476" s="19">
        <v>0</v>
      </c>
      <c r="L2476" s="19">
        <v>0</v>
      </c>
      <c r="M2476" s="19">
        <v>0</v>
      </c>
      <c r="N2476" s="19">
        <v>0</v>
      </c>
      <c r="O2476" s="19">
        <v>0</v>
      </c>
      <c r="P2476" s="66" t="s">
        <v>10500</v>
      </c>
    </row>
    <row r="2477" spans="1:16">
      <c r="A2477" s="98">
        <v>6816</v>
      </c>
      <c r="B2477" s="16" t="s">
        <v>130</v>
      </c>
      <c r="C2477" s="16" t="s">
        <v>131</v>
      </c>
      <c r="D2477" s="16" t="s">
        <v>7619</v>
      </c>
      <c r="E2477" s="18">
        <v>45842</v>
      </c>
      <c r="F2477" s="16" t="s">
        <v>7621</v>
      </c>
      <c r="G2477" s="19">
        <v>8800128</v>
      </c>
      <c r="H2477" s="19">
        <v>2640038</v>
      </c>
      <c r="I2477" s="19">
        <v>2640038</v>
      </c>
      <c r="J2477" s="19">
        <v>0</v>
      </c>
      <c r="K2477" s="19">
        <v>0</v>
      </c>
      <c r="L2477" s="19">
        <v>0</v>
      </c>
      <c r="M2477" s="19">
        <v>0</v>
      </c>
      <c r="N2477" s="19">
        <v>0</v>
      </c>
      <c r="O2477" s="19">
        <v>0</v>
      </c>
      <c r="P2477" s="66" t="s">
        <v>10500</v>
      </c>
    </row>
    <row r="2478" spans="1:16">
      <c r="A2478" s="98">
        <v>6817</v>
      </c>
      <c r="B2478" s="16" t="s">
        <v>130</v>
      </c>
      <c r="C2478" s="16" t="s">
        <v>131</v>
      </c>
      <c r="D2478" s="16" t="s">
        <v>7622</v>
      </c>
      <c r="E2478" s="18">
        <v>45712</v>
      </c>
      <c r="F2478" s="16" t="s">
        <v>7624</v>
      </c>
      <c r="G2478" s="19">
        <v>8467200</v>
      </c>
      <c r="H2478" s="19">
        <v>3386880</v>
      </c>
      <c r="I2478" s="19">
        <v>3386880</v>
      </c>
      <c r="J2478" s="19">
        <v>0</v>
      </c>
      <c r="K2478" s="19">
        <v>0</v>
      </c>
      <c r="L2478" s="19">
        <v>0</v>
      </c>
      <c r="M2478" s="19">
        <v>0</v>
      </c>
      <c r="N2478" s="19">
        <v>0</v>
      </c>
      <c r="O2478" s="19">
        <v>0</v>
      </c>
      <c r="P2478" s="66" t="s">
        <v>10500</v>
      </c>
    </row>
    <row r="2479" spans="1:16">
      <c r="A2479" s="98">
        <v>6818</v>
      </c>
      <c r="B2479" s="16" t="s">
        <v>130</v>
      </c>
      <c r="C2479" s="16" t="s">
        <v>131</v>
      </c>
      <c r="D2479" s="16" t="s">
        <v>7625</v>
      </c>
      <c r="E2479" s="18">
        <v>45804</v>
      </c>
      <c r="F2479" s="16" t="s">
        <v>6799</v>
      </c>
      <c r="G2479" s="19">
        <v>8812800</v>
      </c>
      <c r="H2479" s="19">
        <v>3525120</v>
      </c>
      <c r="I2479" s="19">
        <v>3525120</v>
      </c>
      <c r="J2479" s="19">
        <v>0</v>
      </c>
      <c r="K2479" s="19">
        <v>0</v>
      </c>
      <c r="L2479" s="19">
        <v>0</v>
      </c>
      <c r="M2479" s="19">
        <v>0</v>
      </c>
      <c r="N2479" s="19">
        <v>0</v>
      </c>
      <c r="O2479" s="19">
        <v>0</v>
      </c>
      <c r="P2479" s="66" t="s">
        <v>10500</v>
      </c>
    </row>
    <row r="2480" spans="1:16">
      <c r="A2480" s="98">
        <v>6819</v>
      </c>
      <c r="B2480" s="16" t="s">
        <v>130</v>
      </c>
      <c r="C2480" s="16" t="s">
        <v>131</v>
      </c>
      <c r="D2480" s="16" t="s">
        <v>7627</v>
      </c>
      <c r="E2480" s="18">
        <v>45488</v>
      </c>
      <c r="F2480" s="16" t="s">
        <v>7316</v>
      </c>
      <c r="G2480" s="19">
        <v>13183800</v>
      </c>
      <c r="H2480" s="19">
        <v>5273520</v>
      </c>
      <c r="I2480" s="19">
        <v>5273520</v>
      </c>
      <c r="J2480" s="19">
        <v>0</v>
      </c>
      <c r="K2480" s="19">
        <v>0</v>
      </c>
      <c r="L2480" s="19">
        <v>0</v>
      </c>
      <c r="M2480" s="19">
        <v>0</v>
      </c>
      <c r="N2480" s="19">
        <v>0</v>
      </c>
      <c r="O2480" s="19">
        <v>0</v>
      </c>
      <c r="P2480" s="66" t="s">
        <v>10500</v>
      </c>
    </row>
    <row r="2481" spans="1:16">
      <c r="A2481" s="98">
        <v>6820</v>
      </c>
      <c r="B2481" s="16" t="s">
        <v>130</v>
      </c>
      <c r="C2481" s="16" t="s">
        <v>131</v>
      </c>
      <c r="D2481" s="16" t="s">
        <v>7629</v>
      </c>
      <c r="E2481" s="18">
        <v>45488</v>
      </c>
      <c r="F2481" s="16" t="s">
        <v>7631</v>
      </c>
      <c r="G2481" s="19">
        <v>12999760</v>
      </c>
      <c r="H2481" s="19">
        <v>5199904</v>
      </c>
      <c r="I2481" s="19">
        <v>5199904</v>
      </c>
      <c r="J2481" s="19">
        <v>0</v>
      </c>
      <c r="K2481" s="19">
        <v>0</v>
      </c>
      <c r="L2481" s="19">
        <v>0</v>
      </c>
      <c r="M2481" s="19">
        <v>0</v>
      </c>
      <c r="N2481" s="19">
        <v>0</v>
      </c>
      <c r="O2481" s="19">
        <v>0</v>
      </c>
      <c r="P2481" s="66" t="s">
        <v>10500</v>
      </c>
    </row>
    <row r="2482" spans="1:16">
      <c r="A2482" s="98">
        <v>6821</v>
      </c>
      <c r="B2482" s="16" t="s">
        <v>130</v>
      </c>
      <c r="C2482" s="16" t="s">
        <v>131</v>
      </c>
      <c r="D2482" s="16" t="s">
        <v>7632</v>
      </c>
      <c r="E2482" s="18">
        <v>45652</v>
      </c>
      <c r="F2482" s="16" t="s">
        <v>3934</v>
      </c>
      <c r="G2482" s="19">
        <v>8847360</v>
      </c>
      <c r="H2482" s="19">
        <v>3538944</v>
      </c>
      <c r="I2482" s="19">
        <v>3538944</v>
      </c>
      <c r="J2482" s="19">
        <v>0</v>
      </c>
      <c r="K2482" s="19">
        <v>0</v>
      </c>
      <c r="L2482" s="19">
        <v>0</v>
      </c>
      <c r="M2482" s="19">
        <v>0</v>
      </c>
      <c r="N2482" s="19">
        <v>0</v>
      </c>
      <c r="O2482" s="19">
        <v>0</v>
      </c>
      <c r="P2482" s="66" t="s">
        <v>10500</v>
      </c>
    </row>
    <row r="2483" spans="1:16">
      <c r="A2483" s="98">
        <v>6822</v>
      </c>
      <c r="B2483" s="16" t="s">
        <v>130</v>
      </c>
      <c r="C2483" s="16" t="s">
        <v>131</v>
      </c>
      <c r="D2483" s="16" t="s">
        <v>7634</v>
      </c>
      <c r="E2483" s="18">
        <v>45726</v>
      </c>
      <c r="F2483" s="16" t="s">
        <v>1902</v>
      </c>
      <c r="G2483" s="19">
        <v>13177854</v>
      </c>
      <c r="H2483" s="19">
        <v>5271142</v>
      </c>
      <c r="I2483" s="19">
        <v>5271142</v>
      </c>
      <c r="J2483" s="19">
        <v>0</v>
      </c>
      <c r="K2483" s="19">
        <v>0</v>
      </c>
      <c r="L2483" s="19">
        <v>0</v>
      </c>
      <c r="M2483" s="19">
        <v>0</v>
      </c>
      <c r="N2483" s="19">
        <v>0</v>
      </c>
      <c r="O2483" s="19">
        <v>0</v>
      </c>
      <c r="P2483" s="66" t="s">
        <v>10500</v>
      </c>
    </row>
    <row r="2484" spans="1:16">
      <c r="A2484" s="98">
        <v>6823</v>
      </c>
      <c r="B2484" s="16" t="s">
        <v>130</v>
      </c>
      <c r="C2484" s="16" t="s">
        <v>131</v>
      </c>
      <c r="D2484" s="16" t="s">
        <v>7636</v>
      </c>
      <c r="E2484" s="18">
        <v>45488</v>
      </c>
      <c r="F2484" s="16" t="s">
        <v>3360</v>
      </c>
      <c r="G2484" s="19">
        <v>12820880</v>
      </c>
      <c r="H2484" s="19">
        <v>5128352</v>
      </c>
      <c r="I2484" s="19">
        <v>5128352</v>
      </c>
      <c r="J2484" s="19">
        <v>0</v>
      </c>
      <c r="K2484" s="19">
        <v>0</v>
      </c>
      <c r="L2484" s="19">
        <v>0</v>
      </c>
      <c r="M2484" s="19">
        <v>0</v>
      </c>
      <c r="N2484" s="19">
        <v>0</v>
      </c>
      <c r="O2484" s="19">
        <v>0</v>
      </c>
      <c r="P2484" s="66" t="s">
        <v>10500</v>
      </c>
    </row>
    <row r="2485" spans="1:16">
      <c r="A2485" s="98">
        <v>6824</v>
      </c>
      <c r="B2485" s="16" t="s">
        <v>130</v>
      </c>
      <c r="C2485" s="16" t="s">
        <v>131</v>
      </c>
      <c r="D2485" s="16" t="s">
        <v>7638</v>
      </c>
      <c r="E2485" s="18">
        <v>45553</v>
      </c>
      <c r="F2485" s="16" t="s">
        <v>2418</v>
      </c>
      <c r="G2485" s="19">
        <v>8714880</v>
      </c>
      <c r="H2485" s="19">
        <v>3485952</v>
      </c>
      <c r="I2485" s="19">
        <v>3485952</v>
      </c>
      <c r="J2485" s="19">
        <v>0</v>
      </c>
      <c r="K2485" s="19">
        <v>0</v>
      </c>
      <c r="L2485" s="19">
        <v>0</v>
      </c>
      <c r="M2485" s="19">
        <v>0</v>
      </c>
      <c r="N2485" s="19">
        <v>0</v>
      </c>
      <c r="O2485" s="19">
        <v>0</v>
      </c>
      <c r="P2485" s="66" t="s">
        <v>10500</v>
      </c>
    </row>
    <row r="2486" spans="1:16">
      <c r="A2486" s="98">
        <v>6825</v>
      </c>
      <c r="B2486" s="16" t="s">
        <v>130</v>
      </c>
      <c r="C2486" s="16" t="s">
        <v>131</v>
      </c>
      <c r="D2486" s="16" t="s">
        <v>7640</v>
      </c>
      <c r="E2486" s="18">
        <v>45642</v>
      </c>
      <c r="F2486" s="16" t="s">
        <v>3463</v>
      </c>
      <c r="G2486" s="19">
        <v>8352000</v>
      </c>
      <c r="H2486" s="19">
        <v>3340800</v>
      </c>
      <c r="I2486" s="19">
        <v>3340800</v>
      </c>
      <c r="J2486" s="19">
        <v>0</v>
      </c>
      <c r="K2486" s="19">
        <v>0</v>
      </c>
      <c r="L2486" s="19">
        <v>0</v>
      </c>
      <c r="M2486" s="19">
        <v>0</v>
      </c>
      <c r="N2486" s="19">
        <v>0</v>
      </c>
      <c r="O2486" s="19">
        <v>0</v>
      </c>
      <c r="P2486" s="66" t="s">
        <v>10500</v>
      </c>
    </row>
    <row r="2487" spans="1:16">
      <c r="A2487" s="98">
        <v>6826</v>
      </c>
      <c r="B2487" s="16" t="s">
        <v>130</v>
      </c>
      <c r="C2487" s="16" t="s">
        <v>131</v>
      </c>
      <c r="D2487" s="16" t="s">
        <v>7642</v>
      </c>
      <c r="E2487" s="18">
        <v>45535</v>
      </c>
      <c r="F2487" s="16" t="s">
        <v>4805</v>
      </c>
      <c r="G2487" s="19">
        <v>13238019</v>
      </c>
      <c r="H2487" s="19">
        <v>5295208</v>
      </c>
      <c r="I2487" s="19">
        <v>5295208</v>
      </c>
      <c r="J2487" s="19">
        <v>0</v>
      </c>
      <c r="K2487" s="19">
        <v>0</v>
      </c>
      <c r="L2487" s="19">
        <v>0</v>
      </c>
      <c r="M2487" s="19">
        <v>0</v>
      </c>
      <c r="N2487" s="19">
        <v>0</v>
      </c>
      <c r="O2487" s="19">
        <v>0</v>
      </c>
      <c r="P2487" s="66" t="s">
        <v>10500</v>
      </c>
    </row>
    <row r="2488" spans="1:16">
      <c r="A2488" s="98">
        <v>6827</v>
      </c>
      <c r="B2488" s="16" t="s">
        <v>130</v>
      </c>
      <c r="C2488" s="16" t="s">
        <v>131</v>
      </c>
      <c r="D2488" s="16" t="s">
        <v>7644</v>
      </c>
      <c r="E2488" s="18">
        <v>45504</v>
      </c>
      <c r="F2488" s="16" t="s">
        <v>1742</v>
      </c>
      <c r="G2488" s="19">
        <v>8403840</v>
      </c>
      <c r="H2488" s="19">
        <v>3361536</v>
      </c>
      <c r="I2488" s="19">
        <v>3361536</v>
      </c>
      <c r="J2488" s="19">
        <v>0</v>
      </c>
      <c r="K2488" s="19">
        <v>0</v>
      </c>
      <c r="L2488" s="19">
        <v>0</v>
      </c>
      <c r="M2488" s="19">
        <v>0</v>
      </c>
      <c r="N2488" s="19">
        <v>0</v>
      </c>
      <c r="O2488" s="19">
        <v>0</v>
      </c>
      <c r="P2488" s="66" t="s">
        <v>10500</v>
      </c>
    </row>
    <row r="2489" spans="1:16">
      <c r="A2489" s="98">
        <v>6828</v>
      </c>
      <c r="B2489" s="16" t="s">
        <v>130</v>
      </c>
      <c r="C2489" s="16" t="s">
        <v>131</v>
      </c>
      <c r="D2489" s="16" t="s">
        <v>7646</v>
      </c>
      <c r="E2489" s="18">
        <v>45854</v>
      </c>
      <c r="F2489" s="16" t="s">
        <v>4179</v>
      </c>
      <c r="G2489" s="19">
        <v>13353192</v>
      </c>
      <c r="H2489" s="19">
        <v>4005958</v>
      </c>
      <c r="I2489" s="19">
        <v>4005958</v>
      </c>
      <c r="J2489" s="19">
        <v>0</v>
      </c>
      <c r="K2489" s="19">
        <v>0</v>
      </c>
      <c r="L2489" s="19">
        <v>0</v>
      </c>
      <c r="M2489" s="19">
        <v>0</v>
      </c>
      <c r="N2489" s="19">
        <v>0</v>
      </c>
      <c r="O2489" s="19">
        <v>0</v>
      </c>
      <c r="P2489" s="66" t="s">
        <v>10500</v>
      </c>
    </row>
    <row r="2490" spans="1:16">
      <c r="A2490" s="98">
        <v>6829</v>
      </c>
      <c r="B2490" s="16" t="s">
        <v>130</v>
      </c>
      <c r="C2490" s="16" t="s">
        <v>131</v>
      </c>
      <c r="D2490" s="16" t="s">
        <v>7648</v>
      </c>
      <c r="E2490" s="18">
        <v>45650</v>
      </c>
      <c r="F2490" s="16" t="s">
        <v>6102</v>
      </c>
      <c r="G2490" s="19">
        <v>8628480</v>
      </c>
      <c r="H2490" s="19">
        <v>3451392</v>
      </c>
      <c r="I2490" s="19">
        <v>3451392</v>
      </c>
      <c r="J2490" s="19">
        <v>0</v>
      </c>
      <c r="K2490" s="19">
        <v>0</v>
      </c>
      <c r="L2490" s="19">
        <v>0</v>
      </c>
      <c r="M2490" s="19">
        <v>0</v>
      </c>
      <c r="N2490" s="19">
        <v>0</v>
      </c>
      <c r="O2490" s="19">
        <v>0</v>
      </c>
      <c r="P2490" s="66" t="s">
        <v>10500</v>
      </c>
    </row>
    <row r="2491" spans="1:16">
      <c r="A2491" s="98">
        <v>6830</v>
      </c>
      <c r="B2491" s="16" t="s">
        <v>130</v>
      </c>
      <c r="C2491" s="16" t="s">
        <v>131</v>
      </c>
      <c r="D2491" s="16" t="s">
        <v>7650</v>
      </c>
      <c r="E2491" s="18">
        <v>46053</v>
      </c>
      <c r="F2491" s="16" t="s">
        <v>1618</v>
      </c>
      <c r="G2491" s="19">
        <v>9275210</v>
      </c>
      <c r="H2491" s="19">
        <v>3431829</v>
      </c>
      <c r="I2491" s="19">
        <v>3431829</v>
      </c>
      <c r="J2491" s="19">
        <v>0</v>
      </c>
      <c r="K2491" s="19">
        <v>0</v>
      </c>
      <c r="L2491" s="19">
        <v>0</v>
      </c>
      <c r="M2491" s="19">
        <v>0</v>
      </c>
      <c r="N2491" s="19">
        <v>0</v>
      </c>
      <c r="O2491" s="19">
        <v>0</v>
      </c>
      <c r="P2491" s="66" t="s">
        <v>10500</v>
      </c>
    </row>
    <row r="2492" spans="1:16">
      <c r="A2492" s="98">
        <v>6831</v>
      </c>
      <c r="B2492" s="16" t="s">
        <v>130</v>
      </c>
      <c r="C2492" s="16" t="s">
        <v>131</v>
      </c>
      <c r="D2492" s="16" t="s">
        <v>7652</v>
      </c>
      <c r="E2492" s="18">
        <v>45565</v>
      </c>
      <c r="F2492" s="16" t="s">
        <v>1902</v>
      </c>
      <c r="G2492" s="19">
        <v>8236800</v>
      </c>
      <c r="H2492" s="19">
        <v>1317888</v>
      </c>
      <c r="I2492" s="19">
        <v>1317888</v>
      </c>
      <c r="J2492" s="19">
        <v>0</v>
      </c>
      <c r="K2492" s="19">
        <v>0</v>
      </c>
      <c r="L2492" s="19">
        <v>0</v>
      </c>
      <c r="M2492" s="19">
        <v>0</v>
      </c>
      <c r="N2492" s="19">
        <v>0</v>
      </c>
      <c r="O2492" s="19">
        <v>0</v>
      </c>
      <c r="P2492" s="66" t="s">
        <v>10500</v>
      </c>
    </row>
    <row r="2493" spans="1:16">
      <c r="A2493" s="98">
        <v>6832</v>
      </c>
      <c r="B2493" s="16" t="s">
        <v>130</v>
      </c>
      <c r="C2493" s="16" t="s">
        <v>131</v>
      </c>
      <c r="D2493" s="16" t="s">
        <v>7654</v>
      </c>
      <c r="E2493" s="18">
        <v>45717</v>
      </c>
      <c r="F2493" s="16" t="s">
        <v>7656</v>
      </c>
      <c r="G2493" s="19">
        <v>9250560</v>
      </c>
      <c r="H2493" s="19">
        <v>1480089</v>
      </c>
      <c r="I2493" s="19">
        <v>1480089</v>
      </c>
      <c r="J2493" s="19">
        <v>0</v>
      </c>
      <c r="K2493" s="19">
        <v>0</v>
      </c>
      <c r="L2493" s="19">
        <v>0</v>
      </c>
      <c r="M2493" s="19">
        <v>0</v>
      </c>
      <c r="N2493" s="19">
        <v>0</v>
      </c>
      <c r="O2493" s="19">
        <v>0</v>
      </c>
      <c r="P2493" s="66" t="s">
        <v>10500</v>
      </c>
    </row>
    <row r="2494" spans="1:16">
      <c r="A2494" s="98">
        <v>6833</v>
      </c>
      <c r="B2494" s="16" t="s">
        <v>130</v>
      </c>
      <c r="C2494" s="16" t="s">
        <v>131</v>
      </c>
      <c r="D2494" s="16" t="s">
        <v>7657</v>
      </c>
      <c r="E2494" s="18">
        <v>45838</v>
      </c>
      <c r="F2494" s="16" t="s">
        <v>1682</v>
      </c>
      <c r="G2494" s="19">
        <v>9067392</v>
      </c>
      <c r="H2494" s="19">
        <v>3626957</v>
      </c>
      <c r="I2494" s="19">
        <v>3626957</v>
      </c>
      <c r="J2494" s="19">
        <v>0</v>
      </c>
      <c r="K2494" s="19">
        <v>0</v>
      </c>
      <c r="L2494" s="19">
        <v>0</v>
      </c>
      <c r="M2494" s="19">
        <v>0</v>
      </c>
      <c r="N2494" s="19">
        <v>0</v>
      </c>
      <c r="O2494" s="19">
        <v>0</v>
      </c>
      <c r="P2494" s="66" t="s">
        <v>10500</v>
      </c>
    </row>
    <row r="2495" spans="1:16">
      <c r="A2495" s="98">
        <v>6834</v>
      </c>
      <c r="B2495" s="16" t="s">
        <v>130</v>
      </c>
      <c r="C2495" s="16" t="s">
        <v>131</v>
      </c>
      <c r="D2495" s="16" t="s">
        <v>7659</v>
      </c>
      <c r="E2495" s="18">
        <v>45838</v>
      </c>
      <c r="F2495" s="16" t="s">
        <v>1682</v>
      </c>
      <c r="G2495" s="19">
        <v>9067392</v>
      </c>
      <c r="H2495" s="19">
        <v>3626957</v>
      </c>
      <c r="I2495" s="19">
        <v>3626957</v>
      </c>
      <c r="J2495" s="19">
        <v>0</v>
      </c>
      <c r="K2495" s="19">
        <v>0</v>
      </c>
      <c r="L2495" s="19">
        <v>0</v>
      </c>
      <c r="M2495" s="19">
        <v>0</v>
      </c>
      <c r="N2495" s="19">
        <v>0</v>
      </c>
      <c r="O2495" s="19">
        <v>0</v>
      </c>
      <c r="P2495" s="66" t="s">
        <v>10500</v>
      </c>
    </row>
    <row r="2496" spans="1:16">
      <c r="A2496" s="98">
        <v>6835</v>
      </c>
      <c r="B2496" s="16" t="s">
        <v>130</v>
      </c>
      <c r="C2496" s="16" t="s">
        <v>131</v>
      </c>
      <c r="D2496" s="16" t="s">
        <v>7660</v>
      </c>
      <c r="E2496" s="18">
        <v>45517</v>
      </c>
      <c r="F2496" s="16" t="s">
        <v>2418</v>
      </c>
      <c r="G2496" s="19">
        <v>12277360</v>
      </c>
      <c r="H2496" s="19">
        <v>4910944</v>
      </c>
      <c r="I2496" s="19">
        <v>4910944</v>
      </c>
      <c r="J2496" s="19">
        <v>0</v>
      </c>
      <c r="K2496" s="19">
        <v>0</v>
      </c>
      <c r="L2496" s="19">
        <v>0</v>
      </c>
      <c r="M2496" s="19">
        <v>0</v>
      </c>
      <c r="N2496" s="19">
        <v>0</v>
      </c>
      <c r="O2496" s="19">
        <v>0</v>
      </c>
      <c r="P2496" s="66" t="s">
        <v>10500</v>
      </c>
    </row>
    <row r="2497" spans="1:16">
      <c r="A2497" s="98">
        <v>6836</v>
      </c>
      <c r="B2497" s="16" t="s">
        <v>130</v>
      </c>
      <c r="C2497" s="16" t="s">
        <v>131</v>
      </c>
      <c r="D2497" s="16" t="s">
        <v>7662</v>
      </c>
      <c r="E2497" s="18">
        <v>45576</v>
      </c>
      <c r="F2497" s="16" t="s">
        <v>7664</v>
      </c>
      <c r="G2497" s="19">
        <v>8355456</v>
      </c>
      <c r="H2497" s="19">
        <v>3342183</v>
      </c>
      <c r="I2497" s="19">
        <v>3342183</v>
      </c>
      <c r="J2497" s="19">
        <v>0</v>
      </c>
      <c r="K2497" s="19">
        <v>0</v>
      </c>
      <c r="L2497" s="19">
        <v>0</v>
      </c>
      <c r="M2497" s="19">
        <v>0</v>
      </c>
      <c r="N2497" s="19">
        <v>0</v>
      </c>
      <c r="O2497" s="19">
        <v>0</v>
      </c>
      <c r="P2497" s="66" t="s">
        <v>10500</v>
      </c>
    </row>
    <row r="2498" spans="1:16">
      <c r="A2498" s="98">
        <v>6837</v>
      </c>
      <c r="B2498" s="16" t="s">
        <v>130</v>
      </c>
      <c r="C2498" s="16" t="s">
        <v>131</v>
      </c>
      <c r="D2498" s="16" t="s">
        <v>7665</v>
      </c>
      <c r="E2498" s="18">
        <v>45896</v>
      </c>
      <c r="F2498" s="16" t="s">
        <v>7539</v>
      </c>
      <c r="G2498" s="19">
        <v>8712800</v>
      </c>
      <c r="H2498" s="19">
        <v>3485120</v>
      </c>
      <c r="I2498" s="19">
        <v>3485120</v>
      </c>
      <c r="J2498" s="19">
        <v>0</v>
      </c>
      <c r="K2498" s="19">
        <v>0</v>
      </c>
      <c r="L2498" s="19">
        <v>0</v>
      </c>
      <c r="M2498" s="19">
        <v>0</v>
      </c>
      <c r="N2498" s="19">
        <v>0</v>
      </c>
      <c r="O2498" s="19">
        <v>0</v>
      </c>
      <c r="P2498" s="66" t="s">
        <v>10500</v>
      </c>
    </row>
    <row r="2499" spans="1:16">
      <c r="A2499" s="98">
        <v>6838</v>
      </c>
      <c r="B2499" s="16" t="s">
        <v>130</v>
      </c>
      <c r="C2499" s="16" t="s">
        <v>131</v>
      </c>
      <c r="D2499" s="16" t="s">
        <v>7666</v>
      </c>
      <c r="E2499" s="18">
        <v>45777</v>
      </c>
      <c r="F2499" s="16" t="s">
        <v>3246</v>
      </c>
      <c r="G2499" s="19">
        <v>13442580</v>
      </c>
      <c r="H2499" s="19">
        <v>5377032</v>
      </c>
      <c r="I2499" s="19">
        <v>5377032</v>
      </c>
      <c r="J2499" s="19">
        <v>0</v>
      </c>
      <c r="K2499" s="19">
        <v>0</v>
      </c>
      <c r="L2499" s="19">
        <v>0</v>
      </c>
      <c r="M2499" s="19">
        <v>0</v>
      </c>
      <c r="N2499" s="19">
        <v>0</v>
      </c>
      <c r="O2499" s="19">
        <v>0</v>
      </c>
      <c r="P2499" s="66" t="s">
        <v>10500</v>
      </c>
    </row>
    <row r="2500" spans="1:16">
      <c r="A2500" s="98">
        <v>6839</v>
      </c>
      <c r="B2500" s="16" t="s">
        <v>130</v>
      </c>
      <c r="C2500" s="16" t="s">
        <v>131</v>
      </c>
      <c r="D2500" s="16" t="s">
        <v>7668</v>
      </c>
      <c r="E2500" s="18">
        <v>45488</v>
      </c>
      <c r="F2500" s="16" t="s">
        <v>2034</v>
      </c>
      <c r="G2500" s="19">
        <v>8121600</v>
      </c>
      <c r="H2500" s="19">
        <v>3248640</v>
      </c>
      <c r="I2500" s="19">
        <v>3248640</v>
      </c>
      <c r="J2500" s="19">
        <v>0</v>
      </c>
      <c r="K2500" s="19">
        <v>0</v>
      </c>
      <c r="L2500" s="19">
        <v>0</v>
      </c>
      <c r="M2500" s="19">
        <v>0</v>
      </c>
      <c r="N2500" s="19">
        <v>0</v>
      </c>
      <c r="O2500" s="19">
        <v>0</v>
      </c>
      <c r="P2500" s="66" t="s">
        <v>10500</v>
      </c>
    </row>
    <row r="2501" spans="1:16">
      <c r="A2501" s="98">
        <v>6840</v>
      </c>
      <c r="B2501" s="16" t="s">
        <v>130</v>
      </c>
      <c r="C2501" s="16" t="s">
        <v>131</v>
      </c>
      <c r="D2501" s="16" t="s">
        <v>7670</v>
      </c>
      <c r="E2501" s="18">
        <v>45535</v>
      </c>
      <c r="F2501" s="16" t="s">
        <v>6084</v>
      </c>
      <c r="G2501" s="19">
        <v>8445312</v>
      </c>
      <c r="H2501" s="19">
        <v>3378125</v>
      </c>
      <c r="I2501" s="19">
        <v>3378125</v>
      </c>
      <c r="J2501" s="19">
        <v>0</v>
      </c>
      <c r="K2501" s="19">
        <v>0</v>
      </c>
      <c r="L2501" s="19">
        <v>0</v>
      </c>
      <c r="M2501" s="19">
        <v>0</v>
      </c>
      <c r="N2501" s="19">
        <v>0</v>
      </c>
      <c r="O2501" s="19">
        <v>0</v>
      </c>
      <c r="P2501" s="66" t="s">
        <v>10500</v>
      </c>
    </row>
    <row r="2502" spans="1:16">
      <c r="A2502" s="98">
        <v>6841</v>
      </c>
      <c r="B2502" s="16" t="s">
        <v>130</v>
      </c>
      <c r="C2502" s="16" t="s">
        <v>131</v>
      </c>
      <c r="D2502" s="16" t="s">
        <v>7672</v>
      </c>
      <c r="E2502" s="18">
        <v>45488</v>
      </c>
      <c r="F2502" s="16" t="s">
        <v>2052</v>
      </c>
      <c r="G2502" s="19">
        <v>12667800</v>
      </c>
      <c r="H2502" s="19">
        <v>5067120</v>
      </c>
      <c r="I2502" s="19">
        <v>5067120</v>
      </c>
      <c r="J2502" s="19">
        <v>0</v>
      </c>
      <c r="K2502" s="19">
        <v>0</v>
      </c>
      <c r="L2502" s="19">
        <v>0</v>
      </c>
      <c r="M2502" s="19">
        <v>0</v>
      </c>
      <c r="N2502" s="19">
        <v>0</v>
      </c>
      <c r="O2502" s="19">
        <v>0</v>
      </c>
      <c r="P2502" s="66" t="s">
        <v>10500</v>
      </c>
    </row>
    <row r="2503" spans="1:16">
      <c r="A2503" s="98">
        <v>6842</v>
      </c>
      <c r="B2503" s="16" t="s">
        <v>130</v>
      </c>
      <c r="C2503" s="16" t="s">
        <v>131</v>
      </c>
      <c r="D2503" s="16" t="s">
        <v>7674</v>
      </c>
      <c r="E2503" s="18">
        <v>45802</v>
      </c>
      <c r="F2503" s="16" t="s">
        <v>6796</v>
      </c>
      <c r="G2503" s="19">
        <v>8755200</v>
      </c>
      <c r="H2503" s="19">
        <v>3502080</v>
      </c>
      <c r="I2503" s="19">
        <v>3502080</v>
      </c>
      <c r="J2503" s="19">
        <v>0</v>
      </c>
      <c r="K2503" s="19">
        <v>0</v>
      </c>
      <c r="L2503" s="19">
        <v>0</v>
      </c>
      <c r="M2503" s="19">
        <v>0</v>
      </c>
      <c r="N2503" s="19">
        <v>0</v>
      </c>
      <c r="O2503" s="19">
        <v>0</v>
      </c>
      <c r="P2503" s="66" t="s">
        <v>10500</v>
      </c>
    </row>
    <row r="2504" spans="1:16">
      <c r="A2504" s="98">
        <v>6843</v>
      </c>
      <c r="B2504" s="16" t="s">
        <v>130</v>
      </c>
      <c r="C2504" s="16" t="s">
        <v>131</v>
      </c>
      <c r="D2504" s="16" t="s">
        <v>7676</v>
      </c>
      <c r="E2504" s="18">
        <v>45556</v>
      </c>
      <c r="F2504" s="16" t="s">
        <v>2698</v>
      </c>
      <c r="G2504" s="19">
        <v>12909690</v>
      </c>
      <c r="H2504" s="19">
        <v>5163877</v>
      </c>
      <c r="I2504" s="19">
        <v>5163877</v>
      </c>
      <c r="J2504" s="19">
        <v>0</v>
      </c>
      <c r="K2504" s="19">
        <v>0</v>
      </c>
      <c r="L2504" s="19">
        <v>0</v>
      </c>
      <c r="M2504" s="19">
        <v>0</v>
      </c>
      <c r="N2504" s="19">
        <v>0</v>
      </c>
      <c r="O2504" s="19">
        <v>0</v>
      </c>
      <c r="P2504" s="66" t="s">
        <v>10500</v>
      </c>
    </row>
    <row r="2505" spans="1:16">
      <c r="A2505" s="98">
        <v>6844</v>
      </c>
      <c r="B2505" s="16" t="s">
        <v>130</v>
      </c>
      <c r="C2505" s="16" t="s">
        <v>131</v>
      </c>
      <c r="D2505" s="16" t="s">
        <v>7678</v>
      </c>
      <c r="E2505" s="18">
        <v>45594</v>
      </c>
      <c r="F2505" s="16" t="s">
        <v>2486</v>
      </c>
      <c r="G2505" s="19">
        <v>8662576</v>
      </c>
      <c r="H2505" s="19">
        <v>3465031</v>
      </c>
      <c r="I2505" s="19">
        <v>3465031</v>
      </c>
      <c r="J2505" s="19">
        <v>0</v>
      </c>
      <c r="K2505" s="19">
        <v>0</v>
      </c>
      <c r="L2505" s="19">
        <v>0</v>
      </c>
      <c r="M2505" s="19">
        <v>0</v>
      </c>
      <c r="N2505" s="19">
        <v>0</v>
      </c>
      <c r="O2505" s="19">
        <v>0</v>
      </c>
      <c r="P2505" s="66" t="s">
        <v>10500</v>
      </c>
    </row>
    <row r="2506" spans="1:16">
      <c r="A2506" s="98">
        <v>6845</v>
      </c>
      <c r="B2506" s="16" t="s">
        <v>130</v>
      </c>
      <c r="C2506" s="16" t="s">
        <v>131</v>
      </c>
      <c r="D2506" s="16" t="s">
        <v>7680</v>
      </c>
      <c r="E2506" s="18">
        <v>45594</v>
      </c>
      <c r="F2506" s="16" t="s">
        <v>3200</v>
      </c>
      <c r="G2506" s="19">
        <v>8599680</v>
      </c>
      <c r="H2506" s="19">
        <v>3439872</v>
      </c>
      <c r="I2506" s="19">
        <v>3439872</v>
      </c>
      <c r="J2506" s="19">
        <v>0</v>
      </c>
      <c r="K2506" s="19">
        <v>0</v>
      </c>
      <c r="L2506" s="19">
        <v>0</v>
      </c>
      <c r="M2506" s="19">
        <v>0</v>
      </c>
      <c r="N2506" s="19">
        <v>0</v>
      </c>
      <c r="O2506" s="19">
        <v>0</v>
      </c>
      <c r="P2506" s="66" t="s">
        <v>10500</v>
      </c>
    </row>
    <row r="2507" spans="1:16">
      <c r="A2507" s="98">
        <v>6846</v>
      </c>
      <c r="B2507" s="16" t="s">
        <v>130</v>
      </c>
      <c r="C2507" s="16" t="s">
        <v>131</v>
      </c>
      <c r="D2507" s="16" t="s">
        <v>7682</v>
      </c>
      <c r="E2507" s="18">
        <v>45495</v>
      </c>
      <c r="F2507" s="16" t="s">
        <v>2175</v>
      </c>
      <c r="G2507" s="19">
        <v>12463120</v>
      </c>
      <c r="H2507" s="19">
        <v>4985248</v>
      </c>
      <c r="I2507" s="19">
        <v>4985248</v>
      </c>
      <c r="J2507" s="19">
        <v>0</v>
      </c>
      <c r="K2507" s="19">
        <v>0</v>
      </c>
      <c r="L2507" s="19">
        <v>0</v>
      </c>
      <c r="M2507" s="19">
        <v>0</v>
      </c>
      <c r="N2507" s="19">
        <v>0</v>
      </c>
      <c r="O2507" s="19">
        <v>0</v>
      </c>
      <c r="P2507" s="66" t="s">
        <v>10500</v>
      </c>
    </row>
    <row r="2508" spans="1:16">
      <c r="A2508" s="98">
        <v>6847</v>
      </c>
      <c r="B2508" s="16" t="s">
        <v>130</v>
      </c>
      <c r="C2508" s="16" t="s">
        <v>131</v>
      </c>
      <c r="D2508" s="16" t="s">
        <v>7684</v>
      </c>
      <c r="E2508" s="18">
        <v>45504</v>
      </c>
      <c r="F2508" s="16" t="s">
        <v>1379</v>
      </c>
      <c r="G2508" s="19">
        <v>8355456</v>
      </c>
      <c r="H2508" s="19">
        <v>2924410</v>
      </c>
      <c r="I2508" s="19">
        <v>2924410</v>
      </c>
      <c r="J2508" s="19">
        <v>0</v>
      </c>
      <c r="K2508" s="19">
        <v>0</v>
      </c>
      <c r="L2508" s="19">
        <v>0</v>
      </c>
      <c r="M2508" s="19">
        <v>0</v>
      </c>
      <c r="N2508" s="19">
        <v>0</v>
      </c>
      <c r="O2508" s="19">
        <v>0</v>
      </c>
      <c r="P2508" s="66" t="s">
        <v>10500</v>
      </c>
    </row>
    <row r="2509" spans="1:16">
      <c r="A2509" s="98">
        <v>6848</v>
      </c>
      <c r="B2509" s="16" t="s">
        <v>130</v>
      </c>
      <c r="C2509" s="16" t="s">
        <v>131</v>
      </c>
      <c r="D2509" s="16" t="s">
        <v>7686</v>
      </c>
      <c r="E2509" s="18">
        <v>45687</v>
      </c>
      <c r="F2509" s="16" t="s">
        <v>2745</v>
      </c>
      <c r="G2509" s="19">
        <v>8631936</v>
      </c>
      <c r="H2509" s="19">
        <v>3452775</v>
      </c>
      <c r="I2509" s="19">
        <v>3452775</v>
      </c>
      <c r="J2509" s="19">
        <v>0</v>
      </c>
      <c r="K2509" s="19">
        <v>0</v>
      </c>
      <c r="L2509" s="19">
        <v>0</v>
      </c>
      <c r="M2509" s="19">
        <v>0</v>
      </c>
      <c r="N2509" s="19">
        <v>0</v>
      </c>
      <c r="O2509" s="19">
        <v>0</v>
      </c>
      <c r="P2509" s="66" t="s">
        <v>10500</v>
      </c>
    </row>
    <row r="2510" spans="1:16">
      <c r="A2510" s="98">
        <v>6849</v>
      </c>
      <c r="B2510" s="16" t="s">
        <v>130</v>
      </c>
      <c r="C2510" s="16" t="s">
        <v>131</v>
      </c>
      <c r="D2510" s="16" t="s">
        <v>7688</v>
      </c>
      <c r="E2510" s="18">
        <v>45587</v>
      </c>
      <c r="F2510" s="16" t="s">
        <v>2615</v>
      </c>
      <c r="G2510" s="19">
        <v>13088466</v>
      </c>
      <c r="H2510" s="19">
        <v>5235386</v>
      </c>
      <c r="I2510" s="19">
        <v>5235386</v>
      </c>
      <c r="J2510" s="19">
        <v>0</v>
      </c>
      <c r="K2510" s="19">
        <v>0</v>
      </c>
      <c r="L2510" s="19">
        <v>0</v>
      </c>
      <c r="M2510" s="19">
        <v>0</v>
      </c>
      <c r="N2510" s="19">
        <v>0</v>
      </c>
      <c r="O2510" s="19">
        <v>0</v>
      </c>
      <c r="P2510" s="66" t="s">
        <v>10500</v>
      </c>
    </row>
    <row r="2511" spans="1:16">
      <c r="A2511" s="98">
        <v>6850</v>
      </c>
      <c r="B2511" s="16" t="s">
        <v>130</v>
      </c>
      <c r="C2511" s="16" t="s">
        <v>131</v>
      </c>
      <c r="D2511" s="16" t="s">
        <v>7690</v>
      </c>
      <c r="E2511" s="18">
        <v>45511</v>
      </c>
      <c r="F2511" s="16" t="s">
        <v>3514</v>
      </c>
      <c r="G2511" s="19">
        <v>12596832</v>
      </c>
      <c r="H2511" s="19">
        <v>5038733</v>
      </c>
      <c r="I2511" s="19">
        <v>5038733</v>
      </c>
      <c r="J2511" s="19">
        <v>0</v>
      </c>
      <c r="K2511" s="19">
        <v>0</v>
      </c>
      <c r="L2511" s="19">
        <v>0</v>
      </c>
      <c r="M2511" s="19">
        <v>0</v>
      </c>
      <c r="N2511" s="19">
        <v>0</v>
      </c>
      <c r="O2511" s="19">
        <v>0</v>
      </c>
      <c r="P2511" s="66" t="s">
        <v>10500</v>
      </c>
    </row>
    <row r="2512" spans="1:16">
      <c r="A2512" s="98">
        <v>6851</v>
      </c>
      <c r="B2512" s="16" t="s">
        <v>130</v>
      </c>
      <c r="C2512" s="16" t="s">
        <v>131</v>
      </c>
      <c r="D2512" s="16" t="s">
        <v>7692</v>
      </c>
      <c r="E2512" s="18">
        <v>45565</v>
      </c>
      <c r="F2512" s="16" t="s">
        <v>1908</v>
      </c>
      <c r="G2512" s="19">
        <v>8802432</v>
      </c>
      <c r="H2512" s="19">
        <v>3520973</v>
      </c>
      <c r="I2512" s="19">
        <v>3520973</v>
      </c>
      <c r="J2512" s="19">
        <v>0</v>
      </c>
      <c r="K2512" s="19">
        <v>0</v>
      </c>
      <c r="L2512" s="19">
        <v>0</v>
      </c>
      <c r="M2512" s="19">
        <v>0</v>
      </c>
      <c r="N2512" s="19">
        <v>0</v>
      </c>
      <c r="O2512" s="19">
        <v>0</v>
      </c>
      <c r="P2512" s="66" t="s">
        <v>10500</v>
      </c>
    </row>
    <row r="2513" spans="1:16">
      <c r="A2513" s="98">
        <v>6852</v>
      </c>
      <c r="B2513" s="16" t="s">
        <v>130</v>
      </c>
      <c r="C2513" s="16" t="s">
        <v>131</v>
      </c>
      <c r="D2513" s="16" t="s">
        <v>7694</v>
      </c>
      <c r="E2513" s="18">
        <v>45488</v>
      </c>
      <c r="F2513" s="16" t="s">
        <v>3376</v>
      </c>
      <c r="G2513" s="19">
        <v>12088868</v>
      </c>
      <c r="H2513" s="19">
        <v>4835547</v>
      </c>
      <c r="I2513" s="19">
        <v>4835547</v>
      </c>
      <c r="J2513" s="19">
        <v>0</v>
      </c>
      <c r="K2513" s="19">
        <v>0</v>
      </c>
      <c r="L2513" s="19">
        <v>0</v>
      </c>
      <c r="M2513" s="19">
        <v>0</v>
      </c>
      <c r="N2513" s="19">
        <v>0</v>
      </c>
      <c r="O2513" s="19">
        <v>0</v>
      </c>
      <c r="P2513" s="66" t="s">
        <v>10500</v>
      </c>
    </row>
    <row r="2514" spans="1:16">
      <c r="A2514" s="98">
        <v>6853</v>
      </c>
      <c r="B2514" s="16" t="s">
        <v>130</v>
      </c>
      <c r="C2514" s="16" t="s">
        <v>131</v>
      </c>
      <c r="D2514" s="16" t="s">
        <v>7696</v>
      </c>
      <c r="E2514" s="18">
        <v>45575</v>
      </c>
      <c r="F2514" s="16" t="s">
        <v>3470</v>
      </c>
      <c r="G2514" s="19">
        <v>12376800</v>
      </c>
      <c r="H2514" s="19">
        <v>4950720</v>
      </c>
      <c r="I2514" s="19">
        <v>4950720</v>
      </c>
      <c r="J2514" s="19">
        <v>0</v>
      </c>
      <c r="K2514" s="19">
        <v>0</v>
      </c>
      <c r="L2514" s="19">
        <v>0</v>
      </c>
      <c r="M2514" s="19">
        <v>0</v>
      </c>
      <c r="N2514" s="19">
        <v>0</v>
      </c>
      <c r="O2514" s="19">
        <v>0</v>
      </c>
      <c r="P2514" s="66" t="s">
        <v>10500</v>
      </c>
    </row>
    <row r="2515" spans="1:16">
      <c r="A2515" s="98">
        <v>6854</v>
      </c>
      <c r="B2515" s="16" t="s">
        <v>130</v>
      </c>
      <c r="C2515" s="16" t="s">
        <v>131</v>
      </c>
      <c r="D2515" s="16" t="s">
        <v>7698</v>
      </c>
      <c r="E2515" s="18">
        <v>45504</v>
      </c>
      <c r="F2515" s="16" t="s">
        <v>1379</v>
      </c>
      <c r="G2515" s="19">
        <v>8355456</v>
      </c>
      <c r="H2515" s="19">
        <v>2924410</v>
      </c>
      <c r="I2515" s="19">
        <v>2924410</v>
      </c>
      <c r="J2515" s="19">
        <v>0</v>
      </c>
      <c r="K2515" s="19">
        <v>0</v>
      </c>
      <c r="L2515" s="19">
        <v>0</v>
      </c>
      <c r="M2515" s="19">
        <v>0</v>
      </c>
      <c r="N2515" s="19">
        <v>0</v>
      </c>
      <c r="O2515" s="19">
        <v>0</v>
      </c>
      <c r="P2515" s="66" t="s">
        <v>10500</v>
      </c>
    </row>
    <row r="2516" spans="1:16">
      <c r="A2516" s="98">
        <v>6855</v>
      </c>
      <c r="B2516" s="16" t="s">
        <v>130</v>
      </c>
      <c r="C2516" s="16" t="s">
        <v>131</v>
      </c>
      <c r="D2516" s="16" t="s">
        <v>7700</v>
      </c>
      <c r="E2516" s="18">
        <v>45565</v>
      </c>
      <c r="F2516" s="16" t="s">
        <v>3095</v>
      </c>
      <c r="G2516" s="19">
        <v>8667648</v>
      </c>
      <c r="H2516" s="19">
        <v>3467059</v>
      </c>
      <c r="I2516" s="19">
        <v>3467059</v>
      </c>
      <c r="J2516" s="19">
        <v>0</v>
      </c>
      <c r="K2516" s="19">
        <v>0</v>
      </c>
      <c r="L2516" s="19">
        <v>0</v>
      </c>
      <c r="M2516" s="19">
        <v>0</v>
      </c>
      <c r="N2516" s="19">
        <v>0</v>
      </c>
      <c r="O2516" s="19">
        <v>0</v>
      </c>
      <c r="P2516" s="66" t="s">
        <v>10500</v>
      </c>
    </row>
    <row r="2517" spans="1:16">
      <c r="A2517" s="98">
        <v>6856</v>
      </c>
      <c r="B2517" s="16" t="s">
        <v>130</v>
      </c>
      <c r="C2517" s="16" t="s">
        <v>131</v>
      </c>
      <c r="D2517" s="16" t="s">
        <v>7702</v>
      </c>
      <c r="E2517" s="18">
        <v>45553</v>
      </c>
      <c r="F2517" s="16" t="s">
        <v>7047</v>
      </c>
      <c r="G2517" s="19">
        <v>12999078</v>
      </c>
      <c r="H2517" s="19">
        <v>5199632</v>
      </c>
      <c r="I2517" s="19">
        <v>5199632</v>
      </c>
      <c r="J2517" s="19">
        <v>0</v>
      </c>
      <c r="K2517" s="19">
        <v>0</v>
      </c>
      <c r="L2517" s="19">
        <v>0</v>
      </c>
      <c r="M2517" s="19">
        <v>0</v>
      </c>
      <c r="N2517" s="19">
        <v>0</v>
      </c>
      <c r="O2517" s="19">
        <v>0</v>
      </c>
      <c r="P2517" s="66" t="s">
        <v>10500</v>
      </c>
    </row>
    <row r="2518" spans="1:16">
      <c r="A2518" s="98">
        <v>6857</v>
      </c>
      <c r="B2518" s="16" t="s">
        <v>130</v>
      </c>
      <c r="C2518" s="16" t="s">
        <v>131</v>
      </c>
      <c r="D2518" s="16" t="s">
        <v>7704</v>
      </c>
      <c r="E2518" s="18">
        <v>45495</v>
      </c>
      <c r="F2518" s="16" t="s">
        <v>3376</v>
      </c>
      <c r="G2518" s="19">
        <v>12283974</v>
      </c>
      <c r="H2518" s="19">
        <v>4913590</v>
      </c>
      <c r="I2518" s="19">
        <v>4913590</v>
      </c>
      <c r="J2518" s="19">
        <v>0</v>
      </c>
      <c r="K2518" s="19">
        <v>0</v>
      </c>
      <c r="L2518" s="19">
        <v>0</v>
      </c>
      <c r="M2518" s="19">
        <v>0</v>
      </c>
      <c r="N2518" s="19">
        <v>0</v>
      </c>
      <c r="O2518" s="19">
        <v>0</v>
      </c>
      <c r="P2518" s="66" t="s">
        <v>10500</v>
      </c>
    </row>
    <row r="2519" spans="1:16">
      <c r="A2519" s="98">
        <v>6858</v>
      </c>
      <c r="B2519" s="16" t="s">
        <v>130</v>
      </c>
      <c r="C2519" s="16" t="s">
        <v>131</v>
      </c>
      <c r="D2519" s="16" t="s">
        <v>7706</v>
      </c>
      <c r="E2519" s="18">
        <v>45488</v>
      </c>
      <c r="F2519" s="16" t="s">
        <v>2034</v>
      </c>
      <c r="G2519" s="19">
        <v>8121600</v>
      </c>
      <c r="H2519" s="19">
        <v>3248640</v>
      </c>
      <c r="I2519" s="19">
        <v>3248640</v>
      </c>
      <c r="J2519" s="19">
        <v>0</v>
      </c>
      <c r="K2519" s="19">
        <v>0</v>
      </c>
      <c r="L2519" s="19">
        <v>0</v>
      </c>
      <c r="M2519" s="19">
        <v>0</v>
      </c>
      <c r="N2519" s="19">
        <v>0</v>
      </c>
      <c r="O2519" s="19">
        <v>0</v>
      </c>
      <c r="P2519" s="66" t="s">
        <v>10500</v>
      </c>
    </row>
    <row r="2520" spans="1:16">
      <c r="A2520" s="98">
        <v>6859</v>
      </c>
      <c r="B2520" s="16" t="s">
        <v>130</v>
      </c>
      <c r="C2520" s="16" t="s">
        <v>131</v>
      </c>
      <c r="D2520" s="16" t="s">
        <v>7708</v>
      </c>
      <c r="E2520" s="18">
        <v>45734</v>
      </c>
      <c r="F2520" s="16" t="s">
        <v>2680</v>
      </c>
      <c r="G2520" s="19">
        <v>8580096</v>
      </c>
      <c r="H2520" s="19">
        <v>3432039</v>
      </c>
      <c r="I2520" s="19">
        <v>3432039</v>
      </c>
      <c r="J2520" s="19">
        <v>0</v>
      </c>
      <c r="K2520" s="19">
        <v>0</v>
      </c>
      <c r="L2520" s="19">
        <v>0</v>
      </c>
      <c r="M2520" s="19">
        <v>0</v>
      </c>
      <c r="N2520" s="19">
        <v>0</v>
      </c>
      <c r="O2520" s="19">
        <v>0</v>
      </c>
      <c r="P2520" s="66" t="s">
        <v>10500</v>
      </c>
    </row>
    <row r="2521" spans="1:16">
      <c r="A2521" s="98">
        <v>6860</v>
      </c>
      <c r="B2521" s="16" t="s">
        <v>130</v>
      </c>
      <c r="C2521" s="16" t="s">
        <v>25</v>
      </c>
      <c r="D2521" s="16" t="s">
        <v>7710</v>
      </c>
      <c r="E2521" s="18">
        <v>45182</v>
      </c>
      <c r="F2521" s="16" t="s">
        <v>3039</v>
      </c>
      <c r="G2521" s="19">
        <v>7683150</v>
      </c>
      <c r="H2521" s="19">
        <v>6914841</v>
      </c>
      <c r="I2521" s="19">
        <v>6914841</v>
      </c>
      <c r="J2521" s="19">
        <v>0</v>
      </c>
      <c r="K2521" s="19">
        <v>0</v>
      </c>
      <c r="L2521" s="19">
        <v>0</v>
      </c>
      <c r="M2521" s="19">
        <v>0</v>
      </c>
      <c r="N2521" s="19">
        <v>0</v>
      </c>
      <c r="O2521" s="19">
        <v>0</v>
      </c>
      <c r="P2521" s="66" t="s">
        <v>10500</v>
      </c>
    </row>
    <row r="2522" spans="1:16">
      <c r="A2522" s="98">
        <v>6861</v>
      </c>
      <c r="B2522" s="16" t="s">
        <v>130</v>
      </c>
      <c r="C2522" s="16" t="s">
        <v>25</v>
      </c>
      <c r="D2522" s="16" t="s">
        <v>7712</v>
      </c>
      <c r="E2522" s="18">
        <v>45576</v>
      </c>
      <c r="F2522" s="16" t="s">
        <v>3350</v>
      </c>
      <c r="G2522" s="19">
        <v>12641610</v>
      </c>
      <c r="H2522" s="19">
        <v>11377450</v>
      </c>
      <c r="I2522" s="19">
        <v>11377450</v>
      </c>
      <c r="J2522" s="19">
        <v>0</v>
      </c>
      <c r="K2522" s="19">
        <v>0</v>
      </c>
      <c r="L2522" s="19">
        <v>0</v>
      </c>
      <c r="M2522" s="19">
        <v>0</v>
      </c>
      <c r="N2522" s="19">
        <v>0</v>
      </c>
      <c r="O2522" s="19">
        <v>0</v>
      </c>
      <c r="P2522" s="66" t="s">
        <v>10500</v>
      </c>
    </row>
    <row r="2523" spans="1:16">
      <c r="A2523" s="98">
        <v>6862</v>
      </c>
      <c r="B2523" s="16" t="s">
        <v>130</v>
      </c>
      <c r="C2523" s="16" t="s">
        <v>25</v>
      </c>
      <c r="D2523" s="16" t="s">
        <v>3060</v>
      </c>
      <c r="E2523" s="18">
        <v>45142</v>
      </c>
      <c r="F2523" s="16" t="s">
        <v>3062</v>
      </c>
      <c r="G2523" s="19">
        <v>11612622</v>
      </c>
      <c r="H2523" s="19">
        <v>10451360</v>
      </c>
      <c r="I2523" s="19">
        <v>10451360</v>
      </c>
      <c r="J2523" s="19">
        <v>0</v>
      </c>
      <c r="K2523" s="19">
        <v>0</v>
      </c>
      <c r="L2523" s="19">
        <v>0</v>
      </c>
      <c r="M2523" s="19">
        <v>0</v>
      </c>
      <c r="N2523" s="19">
        <v>0</v>
      </c>
      <c r="O2523" s="19">
        <v>0</v>
      </c>
      <c r="P2523" s="66" t="s">
        <v>10500</v>
      </c>
    </row>
    <row r="2524" spans="1:16">
      <c r="A2524" s="98">
        <v>6863</v>
      </c>
      <c r="B2524" s="16" t="s">
        <v>130</v>
      </c>
      <c r="C2524" s="16" t="s">
        <v>25</v>
      </c>
      <c r="D2524" s="16" t="s">
        <v>7714</v>
      </c>
      <c r="E2524" s="18">
        <v>45199</v>
      </c>
      <c r="F2524" s="16" t="s">
        <v>2609</v>
      </c>
      <c r="G2524" s="19">
        <v>7731243</v>
      </c>
      <c r="H2524" s="19">
        <v>6958117</v>
      </c>
      <c r="I2524" s="19">
        <v>6958117</v>
      </c>
      <c r="J2524" s="19">
        <v>0</v>
      </c>
      <c r="K2524" s="19">
        <v>0</v>
      </c>
      <c r="L2524" s="19">
        <v>0</v>
      </c>
      <c r="M2524" s="19">
        <v>0</v>
      </c>
      <c r="N2524" s="19">
        <v>0</v>
      </c>
      <c r="O2524" s="19">
        <v>0</v>
      </c>
      <c r="P2524" s="66" t="s">
        <v>10500</v>
      </c>
    </row>
    <row r="2525" spans="1:16">
      <c r="A2525" s="98">
        <v>6864</v>
      </c>
      <c r="B2525" s="16" t="s">
        <v>130</v>
      </c>
      <c r="C2525" s="16" t="s">
        <v>25</v>
      </c>
      <c r="D2525" s="16" t="s">
        <v>7716</v>
      </c>
      <c r="E2525" s="18">
        <v>45250</v>
      </c>
      <c r="F2525" s="16" t="s">
        <v>5489</v>
      </c>
      <c r="G2525" s="19">
        <v>7864965</v>
      </c>
      <c r="H2525" s="19">
        <v>6685220</v>
      </c>
      <c r="I2525" s="19">
        <v>6685220</v>
      </c>
      <c r="J2525" s="19">
        <v>0</v>
      </c>
      <c r="K2525" s="19">
        <v>0</v>
      </c>
      <c r="L2525" s="19">
        <v>0</v>
      </c>
      <c r="M2525" s="19">
        <v>0</v>
      </c>
      <c r="N2525" s="19">
        <v>0</v>
      </c>
      <c r="O2525" s="19">
        <v>0</v>
      </c>
      <c r="P2525" s="66" t="s">
        <v>10500</v>
      </c>
    </row>
    <row r="2526" spans="1:16">
      <c r="A2526" s="98">
        <v>6865</v>
      </c>
      <c r="B2526" s="16" t="s">
        <v>130</v>
      </c>
      <c r="C2526" s="16" t="s">
        <v>25</v>
      </c>
      <c r="D2526" s="16" t="s">
        <v>7718</v>
      </c>
      <c r="E2526" s="18">
        <v>45657</v>
      </c>
      <c r="F2526" s="16" t="s">
        <v>7719</v>
      </c>
      <c r="G2526" s="19">
        <v>12685758</v>
      </c>
      <c r="H2526" s="19">
        <v>10782896</v>
      </c>
      <c r="I2526" s="19">
        <v>10782896</v>
      </c>
      <c r="J2526" s="19">
        <v>0</v>
      </c>
      <c r="K2526" s="19">
        <v>0</v>
      </c>
      <c r="L2526" s="19">
        <v>0</v>
      </c>
      <c r="M2526" s="19">
        <v>0</v>
      </c>
      <c r="N2526" s="19">
        <v>0</v>
      </c>
      <c r="O2526" s="19">
        <v>0</v>
      </c>
      <c r="P2526" s="66" t="s">
        <v>10500</v>
      </c>
    </row>
    <row r="2527" spans="1:16">
      <c r="A2527" s="98">
        <v>6866</v>
      </c>
      <c r="B2527" s="16" t="s">
        <v>130</v>
      </c>
      <c r="C2527" s="16" t="s">
        <v>25</v>
      </c>
      <c r="D2527" s="16" t="s">
        <v>7720</v>
      </c>
      <c r="E2527" s="18">
        <v>45090</v>
      </c>
      <c r="F2527" s="16" t="s">
        <v>4156</v>
      </c>
      <c r="G2527" s="19">
        <v>7775817</v>
      </c>
      <c r="H2527" s="19">
        <v>6609444</v>
      </c>
      <c r="I2527" s="19">
        <v>6609444</v>
      </c>
      <c r="J2527" s="19">
        <v>0</v>
      </c>
      <c r="K2527" s="19">
        <v>0</v>
      </c>
      <c r="L2527" s="19">
        <v>0</v>
      </c>
      <c r="M2527" s="19">
        <v>0</v>
      </c>
      <c r="N2527" s="19">
        <v>0</v>
      </c>
      <c r="O2527" s="19">
        <v>0</v>
      </c>
      <c r="P2527" s="66" t="s">
        <v>10500</v>
      </c>
    </row>
    <row r="2528" spans="1:16">
      <c r="A2528" s="98">
        <v>6867</v>
      </c>
      <c r="B2528" s="16" t="s">
        <v>130</v>
      </c>
      <c r="C2528" s="16" t="s">
        <v>25</v>
      </c>
      <c r="D2528" s="16" t="s">
        <v>7722</v>
      </c>
      <c r="E2528" s="18">
        <v>45765</v>
      </c>
      <c r="F2528" s="16" t="s">
        <v>2753</v>
      </c>
      <c r="G2528" s="19">
        <v>13088184</v>
      </c>
      <c r="H2528" s="19">
        <v>11779366</v>
      </c>
      <c r="I2528" s="19">
        <v>11779366</v>
      </c>
      <c r="J2528" s="19">
        <v>0</v>
      </c>
      <c r="K2528" s="19">
        <v>0</v>
      </c>
      <c r="L2528" s="19">
        <v>0</v>
      </c>
      <c r="M2528" s="19">
        <v>0</v>
      </c>
      <c r="N2528" s="19">
        <v>0</v>
      </c>
      <c r="O2528" s="19">
        <v>0</v>
      </c>
      <c r="P2528" s="66" t="s">
        <v>10500</v>
      </c>
    </row>
    <row r="2529" spans="1:16">
      <c r="A2529" s="98">
        <v>6868</v>
      </c>
      <c r="B2529" s="16" t="s">
        <v>130</v>
      </c>
      <c r="C2529" s="16" t="s">
        <v>25</v>
      </c>
      <c r="D2529" s="16" t="s">
        <v>3818</v>
      </c>
      <c r="E2529" s="18">
        <v>44985</v>
      </c>
      <c r="F2529" s="16" t="s">
        <v>2621</v>
      </c>
      <c r="G2529" s="19">
        <v>7731243</v>
      </c>
      <c r="H2529" s="19">
        <v>6958117</v>
      </c>
      <c r="I2529" s="19">
        <v>6958117</v>
      </c>
      <c r="J2529" s="19">
        <v>0</v>
      </c>
      <c r="K2529" s="19">
        <v>0</v>
      </c>
      <c r="L2529" s="19">
        <v>0</v>
      </c>
      <c r="M2529" s="19">
        <v>0</v>
      </c>
      <c r="N2529" s="19">
        <v>0</v>
      </c>
      <c r="O2529" s="19">
        <v>0</v>
      </c>
      <c r="P2529" s="66" t="s">
        <v>10500</v>
      </c>
    </row>
    <row r="2530" spans="1:16">
      <c r="A2530" s="98">
        <v>6869</v>
      </c>
      <c r="B2530" s="16" t="s">
        <v>130</v>
      </c>
      <c r="C2530" s="16" t="s">
        <v>25</v>
      </c>
      <c r="D2530" s="16" t="s">
        <v>7724</v>
      </c>
      <c r="E2530" s="18">
        <v>45015</v>
      </c>
      <c r="F2530" s="16" t="s">
        <v>2635</v>
      </c>
      <c r="G2530" s="19">
        <v>7775817</v>
      </c>
      <c r="H2530" s="19">
        <v>6609448</v>
      </c>
      <c r="I2530" s="19">
        <v>6609448</v>
      </c>
      <c r="J2530" s="19">
        <v>0</v>
      </c>
      <c r="K2530" s="19">
        <v>0</v>
      </c>
      <c r="L2530" s="19">
        <v>0</v>
      </c>
      <c r="M2530" s="19">
        <v>0</v>
      </c>
      <c r="N2530" s="19">
        <v>0</v>
      </c>
      <c r="O2530" s="19">
        <v>0</v>
      </c>
      <c r="P2530" s="66" t="s">
        <v>10500</v>
      </c>
    </row>
    <row r="2531" spans="1:16">
      <c r="A2531" s="98">
        <v>6870</v>
      </c>
      <c r="B2531" s="16" t="s">
        <v>130</v>
      </c>
      <c r="C2531" s="16" t="s">
        <v>25</v>
      </c>
      <c r="D2531" s="16" t="s">
        <v>7726</v>
      </c>
      <c r="E2531" s="18">
        <v>45433</v>
      </c>
      <c r="F2531" s="16" t="s">
        <v>2338</v>
      </c>
      <c r="G2531" s="19">
        <v>12285030</v>
      </c>
      <c r="H2531" s="19">
        <v>11056531</v>
      </c>
      <c r="I2531" s="19">
        <v>11056531</v>
      </c>
      <c r="J2531" s="19">
        <v>0</v>
      </c>
      <c r="K2531" s="19">
        <v>0</v>
      </c>
      <c r="L2531" s="19">
        <v>0</v>
      </c>
      <c r="M2531" s="19">
        <v>0</v>
      </c>
      <c r="N2531" s="19">
        <v>0</v>
      </c>
      <c r="O2531" s="19">
        <v>0</v>
      </c>
      <c r="P2531" s="66" t="s">
        <v>10500</v>
      </c>
    </row>
    <row r="2532" spans="1:16">
      <c r="A2532" s="98">
        <v>6871</v>
      </c>
      <c r="B2532" s="16" t="s">
        <v>130</v>
      </c>
      <c r="C2532" s="16" t="s">
        <v>25</v>
      </c>
      <c r="D2532" s="16" t="s">
        <v>3550</v>
      </c>
      <c r="E2532" s="18">
        <v>45532</v>
      </c>
      <c r="F2532" s="16" t="s">
        <v>2582</v>
      </c>
      <c r="G2532" s="19">
        <v>8310705</v>
      </c>
      <c r="H2532" s="19">
        <v>7479632</v>
      </c>
      <c r="I2532" s="19">
        <v>7479632</v>
      </c>
      <c r="J2532" s="19">
        <v>0</v>
      </c>
      <c r="K2532" s="19">
        <v>0</v>
      </c>
      <c r="L2532" s="19">
        <v>0</v>
      </c>
      <c r="M2532" s="19">
        <v>0</v>
      </c>
      <c r="N2532" s="19">
        <v>0</v>
      </c>
      <c r="O2532" s="19">
        <v>0</v>
      </c>
      <c r="P2532" s="66" t="s">
        <v>10500</v>
      </c>
    </row>
    <row r="2533" spans="1:16">
      <c r="A2533" s="98">
        <v>6872</v>
      </c>
      <c r="B2533" s="16" t="s">
        <v>130</v>
      </c>
      <c r="C2533" s="16" t="s">
        <v>25</v>
      </c>
      <c r="D2533" s="16" t="s">
        <v>7728</v>
      </c>
      <c r="E2533" s="18">
        <v>45071</v>
      </c>
      <c r="F2533" s="16" t="s">
        <v>3131</v>
      </c>
      <c r="G2533" s="19">
        <v>7741800</v>
      </c>
      <c r="H2533" s="19">
        <v>6580530</v>
      </c>
      <c r="I2533" s="19">
        <v>6580530</v>
      </c>
      <c r="J2533" s="19">
        <v>0</v>
      </c>
      <c r="K2533" s="19">
        <v>0</v>
      </c>
      <c r="L2533" s="19">
        <v>0</v>
      </c>
      <c r="M2533" s="19">
        <v>0</v>
      </c>
      <c r="N2533" s="19">
        <v>0</v>
      </c>
      <c r="O2533" s="19">
        <v>0</v>
      </c>
      <c r="P2533" s="66" t="s">
        <v>10500</v>
      </c>
    </row>
    <row r="2534" spans="1:16">
      <c r="A2534" s="98">
        <v>6873</v>
      </c>
      <c r="B2534" s="16" t="s">
        <v>130</v>
      </c>
      <c r="C2534" s="16" t="s">
        <v>25</v>
      </c>
      <c r="D2534" s="16" t="s">
        <v>7730</v>
      </c>
      <c r="E2534" s="18">
        <v>45261</v>
      </c>
      <c r="F2534" s="16" t="s">
        <v>1792</v>
      </c>
      <c r="G2534" s="19">
        <v>7820391</v>
      </c>
      <c r="H2534" s="19">
        <v>7038357</v>
      </c>
      <c r="I2534" s="19">
        <v>7038357</v>
      </c>
      <c r="J2534" s="19">
        <v>0</v>
      </c>
      <c r="K2534" s="19">
        <v>0</v>
      </c>
      <c r="L2534" s="19">
        <v>0</v>
      </c>
      <c r="M2534" s="19">
        <v>0</v>
      </c>
      <c r="N2534" s="19">
        <v>0</v>
      </c>
      <c r="O2534" s="19">
        <v>0</v>
      </c>
      <c r="P2534" s="66" t="s">
        <v>10500</v>
      </c>
    </row>
    <row r="2535" spans="1:16">
      <c r="A2535" s="98">
        <v>6874</v>
      </c>
      <c r="B2535" s="16" t="s">
        <v>130</v>
      </c>
      <c r="C2535" s="16" t="s">
        <v>25</v>
      </c>
      <c r="D2535" s="16" t="s">
        <v>7732</v>
      </c>
      <c r="E2535" s="18">
        <v>45381</v>
      </c>
      <c r="F2535" s="16" t="s">
        <v>7734</v>
      </c>
      <c r="G2535" s="19">
        <v>12225600</v>
      </c>
      <c r="H2535" s="19">
        <v>11003040</v>
      </c>
      <c r="I2535" s="19">
        <v>11003040</v>
      </c>
      <c r="J2535" s="19">
        <v>0</v>
      </c>
      <c r="K2535" s="19">
        <v>0</v>
      </c>
      <c r="L2535" s="19">
        <v>0</v>
      </c>
      <c r="M2535" s="19">
        <v>0</v>
      </c>
      <c r="N2535" s="19">
        <v>0</v>
      </c>
      <c r="O2535" s="19">
        <v>0</v>
      </c>
      <c r="P2535" s="66" t="s">
        <v>10500</v>
      </c>
    </row>
    <row r="2536" spans="1:16">
      <c r="A2536" s="98">
        <v>6875</v>
      </c>
      <c r="B2536" s="16" t="s">
        <v>130</v>
      </c>
      <c r="C2536" s="16" t="s">
        <v>25</v>
      </c>
      <c r="D2536" s="16" t="s">
        <v>7735</v>
      </c>
      <c r="E2536" s="18">
        <v>45422</v>
      </c>
      <c r="F2536" s="16" t="s">
        <v>3530</v>
      </c>
      <c r="G2536" s="19">
        <v>8329473</v>
      </c>
      <c r="H2536" s="19">
        <v>7496527</v>
      </c>
      <c r="I2536" s="19">
        <v>7496527</v>
      </c>
      <c r="J2536" s="19">
        <v>0</v>
      </c>
      <c r="K2536" s="19">
        <v>0</v>
      </c>
      <c r="L2536" s="19">
        <v>0</v>
      </c>
      <c r="M2536" s="19">
        <v>0</v>
      </c>
      <c r="N2536" s="19">
        <v>0</v>
      </c>
      <c r="O2536" s="19">
        <v>0</v>
      </c>
      <c r="P2536" s="66" t="s">
        <v>10500</v>
      </c>
    </row>
    <row r="2537" spans="1:16">
      <c r="A2537" s="98">
        <v>6876</v>
      </c>
      <c r="B2537" s="16" t="s">
        <v>130</v>
      </c>
      <c r="C2537" s="16" t="s">
        <v>25</v>
      </c>
      <c r="D2537" s="16" t="s">
        <v>7737</v>
      </c>
      <c r="E2537" s="18">
        <v>45077</v>
      </c>
      <c r="F2537" s="16" t="s">
        <v>3131</v>
      </c>
      <c r="G2537" s="19">
        <v>7741800</v>
      </c>
      <c r="H2537" s="19">
        <v>6580530</v>
      </c>
      <c r="I2537" s="19">
        <v>6580530</v>
      </c>
      <c r="J2537" s="19">
        <v>0</v>
      </c>
      <c r="K2537" s="19">
        <v>0</v>
      </c>
      <c r="L2537" s="19">
        <v>0</v>
      </c>
      <c r="M2537" s="19">
        <v>0</v>
      </c>
      <c r="N2537" s="19">
        <v>0</v>
      </c>
      <c r="O2537" s="19">
        <v>0</v>
      </c>
      <c r="P2537" s="66" t="s">
        <v>10500</v>
      </c>
    </row>
    <row r="2538" spans="1:16">
      <c r="A2538" s="98">
        <v>6877</v>
      </c>
      <c r="B2538" s="16" t="s">
        <v>130</v>
      </c>
      <c r="C2538" s="16" t="s">
        <v>25</v>
      </c>
      <c r="D2538" s="16" t="s">
        <v>7739</v>
      </c>
      <c r="E2538" s="18">
        <v>45623</v>
      </c>
      <c r="F2538" s="16" t="s">
        <v>2873</v>
      </c>
      <c r="G2538" s="19">
        <v>12556710</v>
      </c>
      <c r="H2538" s="19">
        <v>10673204</v>
      </c>
      <c r="I2538" s="19">
        <v>10673204</v>
      </c>
      <c r="J2538" s="19">
        <v>0</v>
      </c>
      <c r="K2538" s="19">
        <v>0</v>
      </c>
      <c r="L2538" s="19">
        <v>0</v>
      </c>
      <c r="M2538" s="19">
        <v>0</v>
      </c>
      <c r="N2538" s="19">
        <v>0</v>
      </c>
      <c r="O2538" s="19">
        <v>0</v>
      </c>
      <c r="P2538" s="66" t="s">
        <v>10500</v>
      </c>
    </row>
    <row r="2539" spans="1:16">
      <c r="A2539" s="98">
        <v>6878</v>
      </c>
      <c r="B2539" s="16" t="s">
        <v>130</v>
      </c>
      <c r="C2539" s="16" t="s">
        <v>25</v>
      </c>
      <c r="D2539" s="16" t="s">
        <v>3637</v>
      </c>
      <c r="E2539" s="18">
        <v>45320</v>
      </c>
      <c r="F2539" s="16" t="s">
        <v>3639</v>
      </c>
      <c r="G2539" s="19">
        <v>8035050</v>
      </c>
      <c r="H2539" s="19">
        <v>7231551</v>
      </c>
      <c r="I2539" s="19">
        <v>7231551</v>
      </c>
      <c r="J2539" s="19">
        <v>0</v>
      </c>
      <c r="K2539" s="19">
        <v>0</v>
      </c>
      <c r="L2539" s="19">
        <v>0</v>
      </c>
      <c r="M2539" s="19">
        <v>0</v>
      </c>
      <c r="N2539" s="19">
        <v>0</v>
      </c>
      <c r="O2539" s="19">
        <v>0</v>
      </c>
      <c r="P2539" s="66" t="s">
        <v>10500</v>
      </c>
    </row>
    <row r="2540" spans="1:16">
      <c r="A2540" s="98">
        <v>6879</v>
      </c>
      <c r="B2540" s="16" t="s">
        <v>130</v>
      </c>
      <c r="C2540" s="16" t="s">
        <v>25</v>
      </c>
      <c r="D2540" s="16" t="s">
        <v>7741</v>
      </c>
      <c r="E2540" s="18">
        <v>45145</v>
      </c>
      <c r="F2540" s="16" t="s">
        <v>2719</v>
      </c>
      <c r="G2540" s="19">
        <v>7775817</v>
      </c>
      <c r="H2540" s="19">
        <v>6609444</v>
      </c>
      <c r="I2540" s="19">
        <v>6609444</v>
      </c>
      <c r="J2540" s="19">
        <v>0</v>
      </c>
      <c r="K2540" s="19">
        <v>0</v>
      </c>
      <c r="L2540" s="19">
        <v>0</v>
      </c>
      <c r="M2540" s="19">
        <v>0</v>
      </c>
      <c r="N2540" s="19">
        <v>0</v>
      </c>
      <c r="O2540" s="19">
        <v>0</v>
      </c>
      <c r="P2540" s="66" t="s">
        <v>10500</v>
      </c>
    </row>
    <row r="2541" spans="1:16">
      <c r="A2541" s="98">
        <v>6880</v>
      </c>
      <c r="B2541" s="16" t="s">
        <v>130</v>
      </c>
      <c r="C2541" s="16" t="s">
        <v>25</v>
      </c>
      <c r="D2541" s="16" t="s">
        <v>7743</v>
      </c>
      <c r="E2541" s="18">
        <v>45580</v>
      </c>
      <c r="F2541" s="16" t="s">
        <v>7745</v>
      </c>
      <c r="G2541" s="19">
        <v>12310500</v>
      </c>
      <c r="H2541" s="19">
        <v>11079450</v>
      </c>
      <c r="I2541" s="19">
        <v>11079450</v>
      </c>
      <c r="J2541" s="19">
        <v>0</v>
      </c>
      <c r="K2541" s="19">
        <v>0</v>
      </c>
      <c r="L2541" s="19">
        <v>0</v>
      </c>
      <c r="M2541" s="19">
        <v>0</v>
      </c>
      <c r="N2541" s="19">
        <v>0</v>
      </c>
      <c r="O2541" s="19">
        <v>0</v>
      </c>
      <c r="P2541" s="66" t="s">
        <v>10500</v>
      </c>
    </row>
    <row r="2542" spans="1:16">
      <c r="A2542" s="98">
        <v>6881</v>
      </c>
      <c r="B2542" s="16" t="s">
        <v>130</v>
      </c>
      <c r="C2542" s="16" t="s">
        <v>25</v>
      </c>
      <c r="D2542" s="16" t="s">
        <v>3606</v>
      </c>
      <c r="E2542" s="18">
        <v>45214</v>
      </c>
      <c r="F2542" s="16" t="s">
        <v>3608</v>
      </c>
      <c r="G2542" s="19">
        <v>8132409</v>
      </c>
      <c r="H2542" s="19">
        <v>7319163</v>
      </c>
      <c r="I2542" s="19">
        <v>7319163</v>
      </c>
      <c r="J2542" s="19">
        <v>0</v>
      </c>
      <c r="K2542" s="19">
        <v>0</v>
      </c>
      <c r="L2542" s="19">
        <v>0</v>
      </c>
      <c r="M2542" s="19">
        <v>0</v>
      </c>
      <c r="N2542" s="19">
        <v>0</v>
      </c>
      <c r="O2542" s="19">
        <v>0</v>
      </c>
      <c r="P2542" s="66" t="s">
        <v>10500</v>
      </c>
    </row>
    <row r="2543" spans="1:16">
      <c r="A2543" s="98">
        <v>6882</v>
      </c>
      <c r="B2543" s="16" t="s">
        <v>130</v>
      </c>
      <c r="C2543" s="16" t="s">
        <v>25</v>
      </c>
      <c r="D2543" s="16" t="s">
        <v>7746</v>
      </c>
      <c r="E2543" s="18">
        <v>45356</v>
      </c>
      <c r="F2543" s="16" t="s">
        <v>5746</v>
      </c>
      <c r="G2543" s="19">
        <v>8266131</v>
      </c>
      <c r="H2543" s="19">
        <v>7026214</v>
      </c>
      <c r="I2543" s="19">
        <v>7026214</v>
      </c>
      <c r="J2543" s="19">
        <v>0</v>
      </c>
      <c r="K2543" s="19">
        <v>0</v>
      </c>
      <c r="L2543" s="19">
        <v>0</v>
      </c>
      <c r="M2543" s="19">
        <v>0</v>
      </c>
      <c r="N2543" s="19">
        <v>0</v>
      </c>
      <c r="O2543" s="19">
        <v>0</v>
      </c>
      <c r="P2543" s="66" t="s">
        <v>10500</v>
      </c>
    </row>
    <row r="2544" spans="1:16">
      <c r="A2544" s="98">
        <v>6883</v>
      </c>
      <c r="B2544" s="16" t="s">
        <v>130</v>
      </c>
      <c r="C2544" s="16" t="s">
        <v>25</v>
      </c>
      <c r="D2544" s="16" t="s">
        <v>2905</v>
      </c>
      <c r="E2544" s="18">
        <v>45726</v>
      </c>
      <c r="F2544" s="16" t="s">
        <v>2181</v>
      </c>
      <c r="G2544" s="19">
        <v>12731604</v>
      </c>
      <c r="H2544" s="19">
        <v>11458441</v>
      </c>
      <c r="I2544" s="19">
        <v>11458441</v>
      </c>
      <c r="J2544" s="19">
        <v>0</v>
      </c>
      <c r="K2544" s="19">
        <v>0</v>
      </c>
      <c r="L2544" s="19">
        <v>0</v>
      </c>
      <c r="M2544" s="19">
        <v>0</v>
      </c>
      <c r="N2544" s="19">
        <v>0</v>
      </c>
      <c r="O2544" s="19">
        <v>0</v>
      </c>
      <c r="P2544" s="66" t="s">
        <v>10500</v>
      </c>
    </row>
    <row r="2545" spans="1:16">
      <c r="A2545" s="98">
        <v>6884</v>
      </c>
      <c r="B2545" s="16" t="s">
        <v>130</v>
      </c>
      <c r="C2545" s="16" t="s">
        <v>25</v>
      </c>
      <c r="D2545" s="16" t="s">
        <v>3076</v>
      </c>
      <c r="E2545" s="18">
        <v>44918</v>
      </c>
      <c r="F2545" s="16" t="s">
        <v>3078</v>
      </c>
      <c r="G2545" s="19">
        <v>11570172</v>
      </c>
      <c r="H2545" s="19">
        <v>10413156</v>
      </c>
      <c r="I2545" s="19">
        <v>10413156</v>
      </c>
      <c r="J2545" s="19">
        <v>0</v>
      </c>
      <c r="K2545" s="19">
        <v>0</v>
      </c>
      <c r="L2545" s="19">
        <v>0</v>
      </c>
      <c r="M2545" s="19">
        <v>0</v>
      </c>
      <c r="N2545" s="19">
        <v>0</v>
      </c>
      <c r="O2545" s="19">
        <v>0</v>
      </c>
      <c r="P2545" s="66" t="s">
        <v>10500</v>
      </c>
    </row>
    <row r="2546" spans="1:16">
      <c r="A2546" s="98">
        <v>6885</v>
      </c>
      <c r="B2546" s="16" t="s">
        <v>130</v>
      </c>
      <c r="C2546" s="16" t="s">
        <v>25</v>
      </c>
      <c r="D2546" s="16" t="s">
        <v>3578</v>
      </c>
      <c r="E2546" s="18">
        <v>45338</v>
      </c>
      <c r="F2546" s="16" t="s">
        <v>3039</v>
      </c>
      <c r="G2546" s="19">
        <v>8221557</v>
      </c>
      <c r="H2546" s="19">
        <v>7399403</v>
      </c>
      <c r="I2546" s="19">
        <v>7399403</v>
      </c>
      <c r="J2546" s="19">
        <v>0</v>
      </c>
      <c r="K2546" s="19">
        <v>0</v>
      </c>
      <c r="L2546" s="19">
        <v>0</v>
      </c>
      <c r="M2546" s="19">
        <v>0</v>
      </c>
      <c r="N2546" s="19">
        <v>0</v>
      </c>
      <c r="O2546" s="19">
        <v>0</v>
      </c>
      <c r="P2546" s="66" t="s">
        <v>10500</v>
      </c>
    </row>
    <row r="2547" spans="1:16">
      <c r="A2547" s="98">
        <v>6886</v>
      </c>
      <c r="B2547" s="16" t="s">
        <v>130</v>
      </c>
      <c r="C2547" s="16" t="s">
        <v>25</v>
      </c>
      <c r="D2547" s="16" t="s">
        <v>3563</v>
      </c>
      <c r="E2547" s="18">
        <v>45380</v>
      </c>
      <c r="F2547" s="16" t="s">
        <v>3565</v>
      </c>
      <c r="G2547" s="19">
        <v>8266131</v>
      </c>
      <c r="H2547" s="19">
        <v>7439521</v>
      </c>
      <c r="I2547" s="19">
        <v>7439521</v>
      </c>
      <c r="J2547" s="19">
        <v>0</v>
      </c>
      <c r="K2547" s="19">
        <v>0</v>
      </c>
      <c r="L2547" s="19">
        <v>0</v>
      </c>
      <c r="M2547" s="19">
        <v>0</v>
      </c>
      <c r="N2547" s="19">
        <v>0</v>
      </c>
      <c r="O2547" s="19">
        <v>0</v>
      </c>
      <c r="P2547" s="66" t="s">
        <v>10500</v>
      </c>
    </row>
    <row r="2548" spans="1:16">
      <c r="A2548" s="98">
        <v>6887</v>
      </c>
      <c r="B2548" s="16" t="s">
        <v>130</v>
      </c>
      <c r="C2548" s="16" t="s">
        <v>25</v>
      </c>
      <c r="D2548" s="16" t="s">
        <v>7754</v>
      </c>
      <c r="E2548" s="18">
        <v>45726</v>
      </c>
      <c r="F2548" s="16" t="s">
        <v>1878</v>
      </c>
      <c r="G2548" s="19">
        <v>12731604</v>
      </c>
      <c r="H2548" s="19">
        <v>11458441</v>
      </c>
      <c r="I2548" s="19">
        <v>11458441</v>
      </c>
      <c r="J2548" s="19">
        <v>0</v>
      </c>
      <c r="K2548" s="19">
        <v>0</v>
      </c>
      <c r="L2548" s="19">
        <v>0</v>
      </c>
      <c r="M2548" s="19">
        <v>509263.4</v>
      </c>
      <c r="N2548" s="19">
        <v>0</v>
      </c>
      <c r="O2548" s="19">
        <v>0</v>
      </c>
      <c r="P2548" s="66" t="s">
        <v>10500</v>
      </c>
    </row>
    <row r="2549" spans="1:16">
      <c r="A2549" s="98">
        <v>6888</v>
      </c>
      <c r="B2549" s="16" t="s">
        <v>130</v>
      </c>
      <c r="C2549" s="16" t="s">
        <v>25</v>
      </c>
      <c r="D2549" s="16" t="s">
        <v>7758</v>
      </c>
      <c r="E2549" s="18">
        <v>45083</v>
      </c>
      <c r="F2549" s="16" t="s">
        <v>3131</v>
      </c>
      <c r="G2549" s="19">
        <v>7741800</v>
      </c>
      <c r="H2549" s="19">
        <v>6580530</v>
      </c>
      <c r="I2549" s="19">
        <v>6580530</v>
      </c>
      <c r="J2549" s="19">
        <v>0</v>
      </c>
      <c r="K2549" s="19">
        <v>0</v>
      </c>
      <c r="L2549" s="19">
        <v>0</v>
      </c>
      <c r="M2549" s="19">
        <v>0</v>
      </c>
      <c r="N2549" s="19">
        <v>0</v>
      </c>
      <c r="O2549" s="19">
        <v>0</v>
      </c>
      <c r="P2549" s="66" t="s">
        <v>10500</v>
      </c>
    </row>
    <row r="2550" spans="1:16">
      <c r="A2550" s="98">
        <v>6889</v>
      </c>
      <c r="B2550" s="16" t="s">
        <v>130</v>
      </c>
      <c r="C2550" s="16" t="s">
        <v>25</v>
      </c>
      <c r="D2550" s="16" t="s">
        <v>7760</v>
      </c>
      <c r="E2550" s="18">
        <v>45012</v>
      </c>
      <c r="F2550" s="16" t="s">
        <v>2640</v>
      </c>
      <c r="G2550" s="19">
        <v>11461500</v>
      </c>
      <c r="H2550" s="19">
        <v>10315350</v>
      </c>
      <c r="I2550" s="19">
        <v>10315350</v>
      </c>
      <c r="J2550" s="19">
        <v>0</v>
      </c>
      <c r="K2550" s="19">
        <v>0</v>
      </c>
      <c r="L2550" s="19">
        <v>0</v>
      </c>
      <c r="M2550" s="19">
        <v>0</v>
      </c>
      <c r="N2550" s="19">
        <v>0</v>
      </c>
      <c r="O2550" s="19">
        <v>0</v>
      </c>
      <c r="P2550" s="66" t="s">
        <v>10500</v>
      </c>
    </row>
    <row r="2551" spans="1:16">
      <c r="A2551" s="98">
        <v>6890</v>
      </c>
      <c r="B2551" s="16" t="s">
        <v>130</v>
      </c>
      <c r="C2551" s="16" t="s">
        <v>25</v>
      </c>
      <c r="D2551" s="16" t="s">
        <v>7764</v>
      </c>
      <c r="E2551" s="18">
        <v>45132</v>
      </c>
      <c r="F2551" s="16" t="s">
        <v>3045</v>
      </c>
      <c r="G2551" s="19">
        <v>7917750</v>
      </c>
      <c r="H2551" s="19">
        <v>7125981</v>
      </c>
      <c r="I2551" s="19">
        <v>7125981</v>
      </c>
      <c r="J2551" s="19">
        <v>0</v>
      </c>
      <c r="K2551" s="19">
        <v>0</v>
      </c>
      <c r="L2551" s="19">
        <v>0</v>
      </c>
      <c r="M2551" s="19">
        <v>0</v>
      </c>
      <c r="N2551" s="19">
        <v>0</v>
      </c>
      <c r="O2551" s="19">
        <v>0</v>
      </c>
      <c r="P2551" s="66" t="s">
        <v>10500</v>
      </c>
    </row>
    <row r="2552" spans="1:16">
      <c r="A2552" s="98">
        <v>6891</v>
      </c>
      <c r="B2552" s="16" t="s">
        <v>130</v>
      </c>
      <c r="C2552" s="16" t="s">
        <v>25</v>
      </c>
      <c r="D2552" s="16" t="s">
        <v>7766</v>
      </c>
      <c r="E2552" s="18">
        <v>45362</v>
      </c>
      <c r="F2552" s="16" t="s">
        <v>6062</v>
      </c>
      <c r="G2552" s="19">
        <v>11972598</v>
      </c>
      <c r="H2552" s="19">
        <v>10176710</v>
      </c>
      <c r="I2552" s="19">
        <v>10176710</v>
      </c>
      <c r="J2552" s="19">
        <v>0</v>
      </c>
      <c r="K2552" s="19">
        <v>0</v>
      </c>
      <c r="L2552" s="19">
        <v>0</v>
      </c>
      <c r="M2552" s="19">
        <v>0</v>
      </c>
      <c r="N2552" s="19">
        <v>0</v>
      </c>
      <c r="O2552" s="19">
        <v>0</v>
      </c>
      <c r="P2552" s="66" t="s">
        <v>10500</v>
      </c>
    </row>
    <row r="2553" spans="1:16">
      <c r="A2553" s="98">
        <v>6892</v>
      </c>
      <c r="B2553" s="16" t="s">
        <v>130</v>
      </c>
      <c r="C2553" s="16" t="s">
        <v>25</v>
      </c>
      <c r="D2553" s="16" t="s">
        <v>7768</v>
      </c>
      <c r="E2553" s="18">
        <v>45083</v>
      </c>
      <c r="F2553" s="16" t="s">
        <v>2400</v>
      </c>
      <c r="G2553" s="19">
        <v>7741800</v>
      </c>
      <c r="H2553" s="19">
        <v>6580530</v>
      </c>
      <c r="I2553" s="19">
        <v>6580530</v>
      </c>
      <c r="J2553" s="19">
        <v>0</v>
      </c>
      <c r="K2553" s="19">
        <v>0</v>
      </c>
      <c r="L2553" s="19">
        <v>0</v>
      </c>
      <c r="M2553" s="19">
        <v>0</v>
      </c>
      <c r="N2553" s="19">
        <v>0</v>
      </c>
      <c r="O2553" s="19">
        <v>0</v>
      </c>
      <c r="P2553" s="66" t="s">
        <v>10500</v>
      </c>
    </row>
    <row r="2554" spans="1:16">
      <c r="A2554" s="98">
        <v>6893</v>
      </c>
      <c r="B2554" s="16" t="s">
        <v>130</v>
      </c>
      <c r="C2554" s="16" t="s">
        <v>25</v>
      </c>
      <c r="D2554" s="16" t="s">
        <v>7770</v>
      </c>
      <c r="E2554" s="18">
        <v>45461</v>
      </c>
      <c r="F2554" s="16" t="s">
        <v>5436</v>
      </c>
      <c r="G2554" s="19">
        <v>12329178</v>
      </c>
      <c r="H2554" s="19">
        <v>11096260</v>
      </c>
      <c r="I2554" s="19">
        <v>11096260</v>
      </c>
      <c r="J2554" s="19">
        <v>0</v>
      </c>
      <c r="K2554" s="19">
        <v>0</v>
      </c>
      <c r="L2554" s="19">
        <v>0</v>
      </c>
      <c r="M2554" s="19">
        <v>0</v>
      </c>
      <c r="N2554" s="19">
        <v>0</v>
      </c>
      <c r="O2554" s="19">
        <v>0</v>
      </c>
      <c r="P2554" s="66" t="s">
        <v>10500</v>
      </c>
    </row>
    <row r="2555" spans="1:16">
      <c r="A2555" s="98">
        <v>6894</v>
      </c>
      <c r="B2555" s="16" t="s">
        <v>130</v>
      </c>
      <c r="C2555" s="16" t="s">
        <v>25</v>
      </c>
      <c r="D2555" s="16" t="s">
        <v>3500</v>
      </c>
      <c r="E2555" s="18">
        <v>45704</v>
      </c>
      <c r="F2555" s="16" t="s">
        <v>2745</v>
      </c>
      <c r="G2555" s="19">
        <v>8504250</v>
      </c>
      <c r="H2555" s="19">
        <v>7653831</v>
      </c>
      <c r="I2555" s="19">
        <v>7653831</v>
      </c>
      <c r="J2555" s="19">
        <v>0</v>
      </c>
      <c r="K2555" s="19">
        <v>0</v>
      </c>
      <c r="L2555" s="19">
        <v>0</v>
      </c>
      <c r="M2555" s="19">
        <v>0</v>
      </c>
      <c r="N2555" s="19">
        <v>0</v>
      </c>
      <c r="O2555" s="19">
        <v>0</v>
      </c>
      <c r="P2555" s="66" t="s">
        <v>10500</v>
      </c>
    </row>
    <row r="2556" spans="1:16">
      <c r="A2556" s="98">
        <v>6895</v>
      </c>
      <c r="B2556" s="16" t="s">
        <v>130</v>
      </c>
      <c r="C2556" s="16" t="s">
        <v>25</v>
      </c>
      <c r="D2556" s="16" t="s">
        <v>7774</v>
      </c>
      <c r="E2556" s="18">
        <v>45214</v>
      </c>
      <c r="F2556" s="16" t="s">
        <v>2506</v>
      </c>
      <c r="G2556" s="19">
        <v>8038569</v>
      </c>
      <c r="H2556" s="19">
        <v>6832781</v>
      </c>
      <c r="I2556" s="19">
        <v>6832781</v>
      </c>
      <c r="J2556" s="19">
        <v>0</v>
      </c>
      <c r="K2556" s="19">
        <v>0</v>
      </c>
      <c r="L2556" s="19">
        <v>0</v>
      </c>
      <c r="M2556" s="19">
        <v>0</v>
      </c>
      <c r="N2556" s="19">
        <v>0</v>
      </c>
      <c r="O2556" s="19">
        <v>0</v>
      </c>
      <c r="P2556" s="66" t="s">
        <v>10500</v>
      </c>
    </row>
    <row r="2557" spans="1:16">
      <c r="A2557" s="98">
        <v>6896</v>
      </c>
      <c r="B2557" s="16" t="s">
        <v>130</v>
      </c>
      <c r="C2557" s="16" t="s">
        <v>25</v>
      </c>
      <c r="D2557" s="16" t="s">
        <v>7776</v>
      </c>
      <c r="E2557" s="18">
        <v>45713</v>
      </c>
      <c r="F2557" s="16" t="s">
        <v>3835</v>
      </c>
      <c r="G2557" s="19">
        <v>12641610</v>
      </c>
      <c r="H2557" s="19">
        <v>11377450</v>
      </c>
      <c r="I2557" s="19">
        <v>11377450</v>
      </c>
      <c r="J2557" s="19">
        <v>0</v>
      </c>
      <c r="K2557" s="19">
        <v>0</v>
      </c>
      <c r="L2557" s="19">
        <v>0</v>
      </c>
      <c r="M2557" s="19">
        <v>0</v>
      </c>
      <c r="N2557" s="19">
        <v>0</v>
      </c>
      <c r="O2557" s="19">
        <v>0</v>
      </c>
      <c r="P2557" s="66" t="s">
        <v>10500</v>
      </c>
    </row>
    <row r="2558" spans="1:16">
      <c r="A2558" s="98">
        <v>6897</v>
      </c>
      <c r="B2558" s="16" t="s">
        <v>130</v>
      </c>
      <c r="C2558" s="16" t="s">
        <v>25</v>
      </c>
      <c r="D2558" s="16" t="s">
        <v>7778</v>
      </c>
      <c r="E2558" s="18">
        <v>44985</v>
      </c>
      <c r="F2558" s="16" t="s">
        <v>2310</v>
      </c>
      <c r="G2558" s="19">
        <v>11660166</v>
      </c>
      <c r="H2558" s="19">
        <v>9911140</v>
      </c>
      <c r="I2558" s="19">
        <v>9911140</v>
      </c>
      <c r="J2558" s="19">
        <v>0</v>
      </c>
      <c r="K2558" s="19">
        <v>0</v>
      </c>
      <c r="L2558" s="19">
        <v>0</v>
      </c>
      <c r="M2558" s="19">
        <v>0</v>
      </c>
      <c r="N2558" s="19">
        <v>0</v>
      </c>
      <c r="O2558" s="19">
        <v>0</v>
      </c>
      <c r="P2558" s="66" t="s">
        <v>10500</v>
      </c>
    </row>
    <row r="2559" spans="1:16">
      <c r="A2559" s="98">
        <v>6898</v>
      </c>
      <c r="B2559" s="16" t="s">
        <v>130</v>
      </c>
      <c r="C2559" s="16" t="s">
        <v>25</v>
      </c>
      <c r="D2559" s="16" t="s">
        <v>7780</v>
      </c>
      <c r="E2559" s="18">
        <v>45214</v>
      </c>
      <c r="F2559" s="16" t="s">
        <v>3092</v>
      </c>
      <c r="G2559" s="19">
        <v>8038569</v>
      </c>
      <c r="H2559" s="19">
        <v>6832781</v>
      </c>
      <c r="I2559" s="19">
        <v>6832781</v>
      </c>
      <c r="J2559" s="19">
        <v>0</v>
      </c>
      <c r="K2559" s="19">
        <v>0</v>
      </c>
      <c r="L2559" s="19">
        <v>0</v>
      </c>
      <c r="M2559" s="19">
        <v>0</v>
      </c>
      <c r="N2559" s="19">
        <v>0</v>
      </c>
      <c r="O2559" s="19">
        <v>0</v>
      </c>
      <c r="P2559" s="66" t="s">
        <v>10500</v>
      </c>
    </row>
    <row r="2560" spans="1:16">
      <c r="A2560" s="98">
        <v>6899</v>
      </c>
      <c r="B2560" s="16" t="s">
        <v>130</v>
      </c>
      <c r="C2560" s="16" t="s">
        <v>25</v>
      </c>
      <c r="D2560" s="16" t="s">
        <v>7782</v>
      </c>
      <c r="E2560" s="18">
        <v>45685</v>
      </c>
      <c r="F2560" s="16" t="s">
        <v>7784</v>
      </c>
      <c r="G2560" s="19">
        <v>12999078</v>
      </c>
      <c r="H2560" s="19">
        <v>11699170</v>
      </c>
      <c r="I2560" s="19">
        <v>11699170</v>
      </c>
      <c r="J2560" s="19">
        <v>0</v>
      </c>
      <c r="K2560" s="19">
        <v>0</v>
      </c>
      <c r="L2560" s="19">
        <v>0</v>
      </c>
      <c r="M2560" s="19">
        <v>0</v>
      </c>
      <c r="N2560" s="19">
        <v>0</v>
      </c>
      <c r="O2560" s="19">
        <v>0</v>
      </c>
      <c r="P2560" s="66" t="s">
        <v>10500</v>
      </c>
    </row>
    <row r="2561" spans="1:16">
      <c r="A2561" s="98">
        <v>6900</v>
      </c>
      <c r="B2561" s="16" t="s">
        <v>130</v>
      </c>
      <c r="C2561" s="16" t="s">
        <v>25</v>
      </c>
      <c r="D2561" s="16" t="s">
        <v>7785</v>
      </c>
      <c r="E2561" s="18">
        <v>45250</v>
      </c>
      <c r="F2561" s="16" t="s">
        <v>4967</v>
      </c>
      <c r="G2561" s="19">
        <v>11748462</v>
      </c>
      <c r="H2561" s="19">
        <v>9986191</v>
      </c>
      <c r="I2561" s="19">
        <v>9986191</v>
      </c>
      <c r="J2561" s="19">
        <v>0</v>
      </c>
      <c r="K2561" s="19">
        <v>0</v>
      </c>
      <c r="L2561" s="19">
        <v>0</v>
      </c>
      <c r="M2561" s="19">
        <v>0</v>
      </c>
      <c r="N2561" s="19">
        <v>0</v>
      </c>
      <c r="O2561" s="19">
        <v>0</v>
      </c>
      <c r="P2561" s="66" t="s">
        <v>10500</v>
      </c>
    </row>
    <row r="2562" spans="1:16">
      <c r="A2562" s="98">
        <v>6901</v>
      </c>
      <c r="B2562" s="16" t="s">
        <v>130</v>
      </c>
      <c r="C2562" s="16" t="s">
        <v>25</v>
      </c>
      <c r="D2562" s="16" t="s">
        <v>7787</v>
      </c>
      <c r="E2562" s="18">
        <v>45674</v>
      </c>
      <c r="F2562" s="16" t="s">
        <v>2855</v>
      </c>
      <c r="G2562" s="19">
        <v>8269650</v>
      </c>
      <c r="H2562" s="19">
        <v>7029208</v>
      </c>
      <c r="I2562" s="19">
        <v>7029208</v>
      </c>
      <c r="J2562" s="19">
        <v>0</v>
      </c>
      <c r="K2562" s="19">
        <v>0</v>
      </c>
      <c r="L2562" s="19">
        <v>0</v>
      </c>
      <c r="M2562" s="19">
        <v>0</v>
      </c>
      <c r="N2562" s="19">
        <v>0</v>
      </c>
      <c r="O2562" s="19">
        <v>0</v>
      </c>
      <c r="P2562" s="66" t="s">
        <v>10500</v>
      </c>
    </row>
    <row r="2563" spans="1:16">
      <c r="A2563" s="98">
        <v>6902</v>
      </c>
      <c r="B2563" s="16" t="s">
        <v>130</v>
      </c>
      <c r="C2563" s="16" t="s">
        <v>25</v>
      </c>
      <c r="D2563" s="16" t="s">
        <v>7789</v>
      </c>
      <c r="E2563" s="18">
        <v>45260</v>
      </c>
      <c r="F2563" s="16" t="s">
        <v>2609</v>
      </c>
      <c r="G2563" s="19">
        <v>8176983</v>
      </c>
      <c r="H2563" s="19">
        <v>6950432</v>
      </c>
      <c r="I2563" s="19">
        <v>6950432</v>
      </c>
      <c r="J2563" s="19">
        <v>0</v>
      </c>
      <c r="K2563" s="19">
        <v>0</v>
      </c>
      <c r="L2563" s="19">
        <v>0</v>
      </c>
      <c r="M2563" s="19">
        <v>0</v>
      </c>
      <c r="N2563" s="19">
        <v>0</v>
      </c>
      <c r="O2563" s="19">
        <v>0</v>
      </c>
      <c r="P2563" s="66" t="s">
        <v>10500</v>
      </c>
    </row>
    <row r="2564" spans="1:16">
      <c r="A2564" s="98">
        <v>6903</v>
      </c>
      <c r="B2564" s="16" t="s">
        <v>130</v>
      </c>
      <c r="C2564" s="16" t="s">
        <v>25</v>
      </c>
      <c r="D2564" s="16" t="s">
        <v>7791</v>
      </c>
      <c r="E2564" s="18">
        <v>45367</v>
      </c>
      <c r="F2564" s="16" t="s">
        <v>5652</v>
      </c>
      <c r="G2564" s="19">
        <v>12105700</v>
      </c>
      <c r="H2564" s="19">
        <v>10895130</v>
      </c>
      <c r="I2564" s="19">
        <v>10895130</v>
      </c>
      <c r="J2564" s="19">
        <v>0</v>
      </c>
      <c r="K2564" s="19">
        <v>0</v>
      </c>
      <c r="L2564" s="19">
        <v>0</v>
      </c>
      <c r="M2564" s="19">
        <v>0</v>
      </c>
      <c r="N2564" s="19">
        <v>0</v>
      </c>
      <c r="O2564" s="19">
        <v>0</v>
      </c>
      <c r="P2564" s="66" t="s">
        <v>10500</v>
      </c>
    </row>
    <row r="2565" spans="1:16">
      <c r="A2565" s="98">
        <v>6904</v>
      </c>
      <c r="B2565" s="16" t="s">
        <v>130</v>
      </c>
      <c r="C2565" s="16" t="s">
        <v>25</v>
      </c>
      <c r="D2565" s="16" t="s">
        <v>7793</v>
      </c>
      <c r="E2565" s="18">
        <v>45305</v>
      </c>
      <c r="F2565" s="16" t="s">
        <v>2950</v>
      </c>
      <c r="G2565" s="19">
        <v>8399853</v>
      </c>
      <c r="H2565" s="19">
        <v>7139879</v>
      </c>
      <c r="I2565" s="19">
        <v>7139879</v>
      </c>
      <c r="J2565" s="19">
        <v>0</v>
      </c>
      <c r="K2565" s="19">
        <v>0</v>
      </c>
      <c r="L2565" s="19">
        <v>0</v>
      </c>
      <c r="M2565" s="19">
        <v>0</v>
      </c>
      <c r="N2565" s="19">
        <v>0</v>
      </c>
      <c r="O2565" s="19">
        <v>0</v>
      </c>
      <c r="P2565" s="66" t="s">
        <v>10500</v>
      </c>
    </row>
    <row r="2566" spans="1:16">
      <c r="A2566" s="98">
        <v>6905</v>
      </c>
      <c r="B2566" s="16" t="s">
        <v>130</v>
      </c>
      <c r="C2566" s="16" t="s">
        <v>25</v>
      </c>
      <c r="D2566" s="16" t="s">
        <v>7795</v>
      </c>
      <c r="E2566" s="18">
        <v>45259</v>
      </c>
      <c r="F2566" s="16" t="s">
        <v>2900</v>
      </c>
      <c r="G2566" s="19">
        <v>11742416</v>
      </c>
      <c r="H2566" s="19">
        <v>9981053</v>
      </c>
      <c r="I2566" s="19">
        <v>9981053</v>
      </c>
      <c r="J2566" s="19">
        <v>0</v>
      </c>
      <c r="K2566" s="19">
        <v>0</v>
      </c>
      <c r="L2566" s="19">
        <v>0</v>
      </c>
      <c r="M2566" s="19">
        <v>0</v>
      </c>
      <c r="N2566" s="19">
        <v>0</v>
      </c>
      <c r="O2566" s="19">
        <v>0</v>
      </c>
      <c r="P2566" s="66" t="s">
        <v>10500</v>
      </c>
    </row>
    <row r="2567" spans="1:16">
      <c r="A2567" s="98">
        <v>6906</v>
      </c>
      <c r="B2567" s="16" t="s">
        <v>130</v>
      </c>
      <c r="C2567" s="16" t="s">
        <v>25</v>
      </c>
      <c r="D2567" s="16" t="s">
        <v>3461</v>
      </c>
      <c r="E2567" s="18">
        <v>45727</v>
      </c>
      <c r="F2567" s="16" t="s">
        <v>3463</v>
      </c>
      <c r="G2567" s="19">
        <v>8722428</v>
      </c>
      <c r="H2567" s="19">
        <v>7850184</v>
      </c>
      <c r="I2567" s="19">
        <v>7850184</v>
      </c>
      <c r="J2567" s="19">
        <v>0</v>
      </c>
      <c r="K2567" s="19">
        <v>0</v>
      </c>
      <c r="L2567" s="19">
        <v>0</v>
      </c>
      <c r="M2567" s="19">
        <v>0</v>
      </c>
      <c r="N2567" s="19">
        <v>0</v>
      </c>
      <c r="O2567" s="19">
        <v>0</v>
      </c>
      <c r="P2567" s="66" t="s">
        <v>10500</v>
      </c>
    </row>
    <row r="2568" spans="1:16">
      <c r="A2568" s="98">
        <v>6907</v>
      </c>
      <c r="B2568" s="16" t="s">
        <v>130</v>
      </c>
      <c r="C2568" s="16" t="s">
        <v>25</v>
      </c>
      <c r="D2568" s="16" t="s">
        <v>7797</v>
      </c>
      <c r="E2568" s="18">
        <v>45551</v>
      </c>
      <c r="F2568" s="16" t="s">
        <v>7799</v>
      </c>
      <c r="G2568" s="19">
        <v>8646183</v>
      </c>
      <c r="H2568" s="19">
        <v>6830484</v>
      </c>
      <c r="I2568" s="19">
        <v>6830484</v>
      </c>
      <c r="J2568" s="19">
        <v>0</v>
      </c>
      <c r="K2568" s="19">
        <v>0</v>
      </c>
      <c r="L2568" s="19">
        <v>0</v>
      </c>
      <c r="M2568" s="19">
        <v>0</v>
      </c>
      <c r="N2568" s="19">
        <v>0</v>
      </c>
      <c r="O2568" s="19">
        <v>0</v>
      </c>
      <c r="P2568" s="66" t="s">
        <v>10500</v>
      </c>
    </row>
    <row r="2569" spans="1:16">
      <c r="A2569" s="98">
        <v>6908</v>
      </c>
      <c r="B2569" s="16" t="s">
        <v>130</v>
      </c>
      <c r="C2569" s="16" t="s">
        <v>25</v>
      </c>
      <c r="D2569" s="16" t="s">
        <v>7800</v>
      </c>
      <c r="E2569" s="18">
        <v>45291</v>
      </c>
      <c r="F2569" s="16" t="s">
        <v>2563</v>
      </c>
      <c r="G2569" s="19">
        <v>11928450</v>
      </c>
      <c r="H2569" s="19">
        <v>10139188</v>
      </c>
      <c r="I2569" s="19">
        <v>10139188</v>
      </c>
      <c r="J2569" s="19">
        <v>0</v>
      </c>
      <c r="K2569" s="19">
        <v>0</v>
      </c>
      <c r="L2569" s="19">
        <v>0</v>
      </c>
      <c r="M2569" s="19">
        <v>0</v>
      </c>
      <c r="N2569" s="19">
        <v>0</v>
      </c>
      <c r="O2569" s="19">
        <v>0</v>
      </c>
      <c r="P2569" s="66" t="s">
        <v>10500</v>
      </c>
    </row>
    <row r="2570" spans="1:16">
      <c r="A2570" s="98">
        <v>6909</v>
      </c>
      <c r="B2570" s="16" t="s">
        <v>130</v>
      </c>
      <c r="C2570" s="16" t="s">
        <v>25</v>
      </c>
      <c r="D2570" s="16" t="s">
        <v>7802</v>
      </c>
      <c r="E2570" s="18">
        <v>45718</v>
      </c>
      <c r="F2570" s="16" t="s">
        <v>2574</v>
      </c>
      <c r="G2570" s="19">
        <v>8722428</v>
      </c>
      <c r="H2570" s="19">
        <v>7414063</v>
      </c>
      <c r="I2570" s="19">
        <v>7414063</v>
      </c>
      <c r="J2570" s="19">
        <v>0</v>
      </c>
      <c r="K2570" s="19">
        <v>0</v>
      </c>
      <c r="L2570" s="19">
        <v>0</v>
      </c>
      <c r="M2570" s="19">
        <v>0</v>
      </c>
      <c r="N2570" s="19">
        <v>0</v>
      </c>
      <c r="O2570" s="19">
        <v>0</v>
      </c>
      <c r="P2570" s="66" t="s">
        <v>10500</v>
      </c>
    </row>
    <row r="2571" spans="1:16">
      <c r="A2571" s="98">
        <v>6910</v>
      </c>
      <c r="B2571" s="16" t="s">
        <v>130</v>
      </c>
      <c r="C2571" s="16" t="s">
        <v>25</v>
      </c>
      <c r="D2571" s="16" t="s">
        <v>7804</v>
      </c>
      <c r="E2571" s="18">
        <v>45610</v>
      </c>
      <c r="F2571" s="16" t="s">
        <v>3350</v>
      </c>
      <c r="G2571" s="19">
        <v>13178178</v>
      </c>
      <c r="H2571" s="19">
        <v>10542542</v>
      </c>
      <c r="I2571" s="19">
        <v>10542542</v>
      </c>
      <c r="J2571" s="19">
        <v>0</v>
      </c>
      <c r="K2571" s="19">
        <v>0</v>
      </c>
      <c r="L2571" s="19">
        <v>0</v>
      </c>
      <c r="M2571" s="19">
        <v>0</v>
      </c>
      <c r="N2571" s="19">
        <v>0</v>
      </c>
      <c r="O2571" s="19">
        <v>0</v>
      </c>
      <c r="P2571" s="66" t="s">
        <v>10500</v>
      </c>
    </row>
    <row r="2572" spans="1:16">
      <c r="A2572" s="98">
        <v>6911</v>
      </c>
      <c r="B2572" s="16" t="s">
        <v>130</v>
      </c>
      <c r="C2572" s="16" t="s">
        <v>25</v>
      </c>
      <c r="D2572" s="16" t="s">
        <v>7806</v>
      </c>
      <c r="E2572" s="18">
        <v>45418</v>
      </c>
      <c r="F2572" s="16" t="s">
        <v>3521</v>
      </c>
      <c r="G2572" s="19">
        <v>8445600</v>
      </c>
      <c r="H2572" s="19">
        <v>8023320</v>
      </c>
      <c r="I2572" s="19">
        <v>8023320</v>
      </c>
      <c r="J2572" s="19">
        <v>0</v>
      </c>
      <c r="K2572" s="19">
        <v>0</v>
      </c>
      <c r="L2572" s="19">
        <v>0</v>
      </c>
      <c r="M2572" s="19">
        <v>0</v>
      </c>
      <c r="N2572" s="19">
        <v>0</v>
      </c>
      <c r="O2572" s="19">
        <v>0</v>
      </c>
      <c r="P2572" s="66" t="s">
        <v>10500</v>
      </c>
    </row>
    <row r="2573" spans="1:16">
      <c r="A2573" s="98">
        <v>6912</v>
      </c>
      <c r="B2573" s="16" t="s">
        <v>130</v>
      </c>
      <c r="C2573" s="16" t="s">
        <v>25</v>
      </c>
      <c r="D2573" s="16" t="s">
        <v>7808</v>
      </c>
      <c r="E2573" s="18">
        <v>44985</v>
      </c>
      <c r="F2573" s="16" t="s">
        <v>2546</v>
      </c>
      <c r="G2573" s="19">
        <v>7731243</v>
      </c>
      <c r="H2573" s="19">
        <v>6958117</v>
      </c>
      <c r="I2573" s="19">
        <v>6958117</v>
      </c>
      <c r="J2573" s="19">
        <v>0</v>
      </c>
      <c r="K2573" s="19">
        <v>0</v>
      </c>
      <c r="L2573" s="19">
        <v>0</v>
      </c>
      <c r="M2573" s="19">
        <v>0</v>
      </c>
      <c r="N2573" s="19">
        <v>0</v>
      </c>
      <c r="O2573" s="19">
        <v>0</v>
      </c>
      <c r="P2573" s="66" t="s">
        <v>10500</v>
      </c>
    </row>
    <row r="2574" spans="1:16">
      <c r="A2574" s="98">
        <v>6913</v>
      </c>
      <c r="B2574" s="16" t="s">
        <v>130</v>
      </c>
      <c r="C2574" s="16" t="s">
        <v>25</v>
      </c>
      <c r="D2574" s="16" t="s">
        <v>7810</v>
      </c>
      <c r="E2574" s="18">
        <v>45291</v>
      </c>
      <c r="F2574" s="16" t="s">
        <v>7631</v>
      </c>
      <c r="G2574" s="19">
        <v>11843550</v>
      </c>
      <c r="H2574" s="19">
        <v>10067023</v>
      </c>
      <c r="I2574" s="19">
        <v>10067023</v>
      </c>
      <c r="J2574" s="19">
        <v>0</v>
      </c>
      <c r="K2574" s="19">
        <v>0</v>
      </c>
      <c r="L2574" s="19">
        <v>0</v>
      </c>
      <c r="M2574" s="19">
        <v>0</v>
      </c>
      <c r="N2574" s="19">
        <v>0</v>
      </c>
      <c r="O2574" s="19">
        <v>0</v>
      </c>
      <c r="P2574" s="66" t="s">
        <v>10500</v>
      </c>
    </row>
    <row r="2575" spans="1:16">
      <c r="A2575" s="98">
        <v>6914</v>
      </c>
      <c r="B2575" s="16" t="s">
        <v>130</v>
      </c>
      <c r="C2575" s="16" t="s">
        <v>25</v>
      </c>
      <c r="D2575" s="16" t="s">
        <v>7812</v>
      </c>
      <c r="E2575" s="18">
        <v>45579</v>
      </c>
      <c r="F2575" s="16" t="s">
        <v>5442</v>
      </c>
      <c r="G2575" s="19">
        <v>12731604</v>
      </c>
      <c r="H2575" s="19">
        <v>11458441</v>
      </c>
      <c r="I2575" s="19">
        <v>11458441</v>
      </c>
      <c r="J2575" s="19">
        <v>0</v>
      </c>
      <c r="K2575" s="19">
        <v>0</v>
      </c>
      <c r="L2575" s="19">
        <v>0</v>
      </c>
      <c r="M2575" s="19">
        <v>0</v>
      </c>
      <c r="N2575" s="19">
        <v>0</v>
      </c>
      <c r="O2575" s="19">
        <v>0</v>
      </c>
      <c r="P2575" s="66" t="s">
        <v>10500</v>
      </c>
    </row>
    <row r="2576" spans="1:16">
      <c r="A2576" s="98">
        <v>6915</v>
      </c>
      <c r="B2576" s="16" t="s">
        <v>130</v>
      </c>
      <c r="C2576" s="16" t="s">
        <v>25</v>
      </c>
      <c r="D2576" s="16" t="s">
        <v>7814</v>
      </c>
      <c r="E2576" s="18">
        <v>44971</v>
      </c>
      <c r="F2576" s="16" t="s">
        <v>2169</v>
      </c>
      <c r="G2576" s="19">
        <v>11461500</v>
      </c>
      <c r="H2576" s="19">
        <v>9742275</v>
      </c>
      <c r="I2576" s="19">
        <v>9742275</v>
      </c>
      <c r="J2576" s="19">
        <v>0</v>
      </c>
      <c r="K2576" s="19">
        <v>0</v>
      </c>
      <c r="L2576" s="19">
        <v>0</v>
      </c>
      <c r="M2576" s="19">
        <v>0</v>
      </c>
      <c r="N2576" s="19">
        <v>0</v>
      </c>
      <c r="O2576" s="19">
        <v>0</v>
      </c>
      <c r="P2576" s="66" t="s">
        <v>10500</v>
      </c>
    </row>
    <row r="2577" spans="1:16">
      <c r="A2577" s="98">
        <v>6916</v>
      </c>
      <c r="B2577" s="16" t="s">
        <v>130</v>
      </c>
      <c r="C2577" s="16" t="s">
        <v>25</v>
      </c>
      <c r="D2577" s="16" t="s">
        <v>7816</v>
      </c>
      <c r="E2577" s="18">
        <v>45094</v>
      </c>
      <c r="F2577" s="16" t="s">
        <v>4156</v>
      </c>
      <c r="G2577" s="19">
        <v>7659690</v>
      </c>
      <c r="H2577" s="19">
        <v>6893727</v>
      </c>
      <c r="I2577" s="19">
        <v>6893727</v>
      </c>
      <c r="J2577" s="19">
        <v>0</v>
      </c>
      <c r="K2577" s="19">
        <v>0</v>
      </c>
      <c r="L2577" s="19">
        <v>0</v>
      </c>
      <c r="M2577" s="19">
        <v>0</v>
      </c>
      <c r="N2577" s="19">
        <v>0</v>
      </c>
      <c r="O2577" s="19">
        <v>0</v>
      </c>
      <c r="P2577" s="66" t="s">
        <v>10500</v>
      </c>
    </row>
    <row r="2578" spans="1:16">
      <c r="A2578" s="98">
        <v>6917</v>
      </c>
      <c r="B2578" s="16" t="s">
        <v>130</v>
      </c>
      <c r="C2578" s="16" t="s">
        <v>25</v>
      </c>
      <c r="D2578" s="16" t="s">
        <v>7820</v>
      </c>
      <c r="E2578" s="18">
        <v>45157</v>
      </c>
      <c r="F2578" s="16" t="s">
        <v>2406</v>
      </c>
      <c r="G2578" s="19">
        <v>7998687</v>
      </c>
      <c r="H2578" s="19">
        <v>7198817</v>
      </c>
      <c r="I2578" s="19">
        <v>7198817</v>
      </c>
      <c r="J2578" s="19">
        <v>0</v>
      </c>
      <c r="K2578" s="19">
        <v>0</v>
      </c>
      <c r="L2578" s="19">
        <v>0</v>
      </c>
      <c r="M2578" s="19">
        <v>0</v>
      </c>
      <c r="N2578" s="19">
        <v>0</v>
      </c>
      <c r="O2578" s="19">
        <v>0</v>
      </c>
      <c r="P2578" s="66" t="s">
        <v>10500</v>
      </c>
    </row>
    <row r="2579" spans="1:16">
      <c r="A2579" s="98">
        <v>6918</v>
      </c>
      <c r="B2579" s="16" t="s">
        <v>130</v>
      </c>
      <c r="C2579" s="16" t="s">
        <v>25</v>
      </c>
      <c r="D2579" s="16" t="s">
        <v>7824</v>
      </c>
      <c r="E2579" s="18">
        <v>46020</v>
      </c>
      <c r="F2579" s="16" t="s">
        <v>3172</v>
      </c>
      <c r="G2579" s="19">
        <v>13244400</v>
      </c>
      <c r="H2579" s="19">
        <v>11919960</v>
      </c>
      <c r="I2579" s="19">
        <v>11919960</v>
      </c>
      <c r="J2579" s="19">
        <v>0</v>
      </c>
      <c r="K2579" s="19">
        <v>0</v>
      </c>
      <c r="L2579" s="19">
        <v>0</v>
      </c>
      <c r="M2579" s="19">
        <v>0</v>
      </c>
      <c r="N2579" s="19">
        <v>0</v>
      </c>
      <c r="O2579" s="19">
        <v>0</v>
      </c>
      <c r="P2579" s="66" t="s">
        <v>10500</v>
      </c>
    </row>
    <row r="2580" spans="1:16">
      <c r="A2580" s="98">
        <v>6919</v>
      </c>
      <c r="B2580" s="16" t="s">
        <v>130</v>
      </c>
      <c r="C2580" s="16" t="s">
        <v>25</v>
      </c>
      <c r="D2580" s="16" t="s">
        <v>7826</v>
      </c>
      <c r="E2580" s="18">
        <v>45378</v>
      </c>
      <c r="F2580" s="16" t="s">
        <v>5443</v>
      </c>
      <c r="G2580" s="19">
        <v>8087835</v>
      </c>
      <c r="H2580" s="19">
        <v>7440808</v>
      </c>
      <c r="I2580" s="19">
        <v>7440808</v>
      </c>
      <c r="J2580" s="19">
        <v>0</v>
      </c>
      <c r="K2580" s="19">
        <v>0</v>
      </c>
      <c r="L2580" s="19">
        <v>0</v>
      </c>
      <c r="M2580" s="19">
        <v>0</v>
      </c>
      <c r="N2580" s="19">
        <v>0</v>
      </c>
      <c r="O2580" s="19">
        <v>0</v>
      </c>
      <c r="P2580" s="66" t="s">
        <v>10500</v>
      </c>
    </row>
    <row r="2581" spans="1:16">
      <c r="A2581" s="98">
        <v>6920</v>
      </c>
      <c r="B2581" s="16" t="s">
        <v>130</v>
      </c>
      <c r="C2581" s="16" t="s">
        <v>25</v>
      </c>
      <c r="D2581" s="16" t="s">
        <v>7830</v>
      </c>
      <c r="E2581" s="18">
        <v>46016</v>
      </c>
      <c r="F2581" s="16" t="s">
        <v>7832</v>
      </c>
      <c r="G2581" s="19">
        <v>13531362</v>
      </c>
      <c r="H2581" s="19">
        <v>12178224</v>
      </c>
      <c r="I2581" s="19">
        <v>12178224</v>
      </c>
      <c r="J2581" s="19">
        <v>0</v>
      </c>
      <c r="K2581" s="19">
        <v>0</v>
      </c>
      <c r="L2581" s="19">
        <v>0</v>
      </c>
      <c r="M2581" s="19">
        <v>0</v>
      </c>
      <c r="N2581" s="19">
        <v>0</v>
      </c>
      <c r="O2581" s="19">
        <v>0</v>
      </c>
      <c r="P2581" s="66" t="s">
        <v>10500</v>
      </c>
    </row>
    <row r="2582" spans="1:16">
      <c r="A2582" s="98">
        <v>6921</v>
      </c>
      <c r="B2582" s="16" t="s">
        <v>130</v>
      </c>
      <c r="C2582" s="16" t="s">
        <v>25</v>
      </c>
      <c r="D2582" s="16" t="s">
        <v>3769</v>
      </c>
      <c r="E2582" s="18">
        <v>45199</v>
      </c>
      <c r="F2582" s="16" t="s">
        <v>3771</v>
      </c>
      <c r="G2582" s="19">
        <v>7758222</v>
      </c>
      <c r="H2582" s="19">
        <v>6982400</v>
      </c>
      <c r="I2582" s="19">
        <v>6982400</v>
      </c>
      <c r="J2582" s="19">
        <v>0</v>
      </c>
      <c r="K2582" s="19">
        <v>0</v>
      </c>
      <c r="L2582" s="19">
        <v>0</v>
      </c>
      <c r="M2582" s="19">
        <v>0</v>
      </c>
      <c r="N2582" s="19">
        <v>0</v>
      </c>
      <c r="O2582" s="19">
        <v>0</v>
      </c>
      <c r="P2582" s="66" t="s">
        <v>10500</v>
      </c>
    </row>
    <row r="2583" spans="1:16">
      <c r="A2583" s="98">
        <v>6922</v>
      </c>
      <c r="B2583" s="16" t="s">
        <v>130</v>
      </c>
      <c r="C2583" s="16" t="s">
        <v>25</v>
      </c>
      <c r="D2583" s="16" t="s">
        <v>7833</v>
      </c>
      <c r="E2583" s="18">
        <v>45015</v>
      </c>
      <c r="F2583" s="16" t="s">
        <v>2386</v>
      </c>
      <c r="G2583" s="19">
        <v>7731243</v>
      </c>
      <c r="H2583" s="19">
        <v>6571555</v>
      </c>
      <c r="I2583" s="19">
        <v>6571555</v>
      </c>
      <c r="J2583" s="19">
        <v>0</v>
      </c>
      <c r="K2583" s="19">
        <v>0</v>
      </c>
      <c r="L2583" s="19">
        <v>0</v>
      </c>
      <c r="M2583" s="19">
        <v>0</v>
      </c>
      <c r="N2583" s="19">
        <v>0</v>
      </c>
      <c r="O2583" s="19">
        <v>0</v>
      </c>
      <c r="P2583" s="66" t="s">
        <v>10500</v>
      </c>
    </row>
    <row r="2584" spans="1:16">
      <c r="A2584" s="98">
        <v>6923</v>
      </c>
      <c r="B2584" s="16" t="s">
        <v>130</v>
      </c>
      <c r="C2584" s="16" t="s">
        <v>25</v>
      </c>
      <c r="D2584" s="16" t="s">
        <v>2991</v>
      </c>
      <c r="E2584" s="18">
        <v>45309</v>
      </c>
      <c r="F2584" s="16" t="s">
        <v>2993</v>
      </c>
      <c r="G2584" s="19">
        <v>11888000</v>
      </c>
      <c r="H2584" s="19">
        <v>10699200</v>
      </c>
      <c r="I2584" s="19">
        <v>10699200</v>
      </c>
      <c r="J2584" s="19">
        <v>0</v>
      </c>
      <c r="K2584" s="19">
        <v>0</v>
      </c>
      <c r="L2584" s="19">
        <v>0</v>
      </c>
      <c r="M2584" s="19">
        <v>0</v>
      </c>
      <c r="N2584" s="19">
        <v>0</v>
      </c>
      <c r="O2584" s="19">
        <v>0</v>
      </c>
      <c r="P2584" s="66" t="s">
        <v>10500</v>
      </c>
    </row>
    <row r="2585" spans="1:16">
      <c r="A2585" s="98">
        <v>6924</v>
      </c>
      <c r="B2585" s="16" t="s">
        <v>130</v>
      </c>
      <c r="C2585" s="16" t="s">
        <v>2274</v>
      </c>
      <c r="D2585" s="16" t="s">
        <v>7835</v>
      </c>
      <c r="E2585" s="18">
        <v>45097</v>
      </c>
      <c r="F2585" s="16" t="s">
        <v>4156</v>
      </c>
      <c r="G2585" s="19">
        <v>11716200</v>
      </c>
      <c r="H2585" s="19">
        <v>10544580</v>
      </c>
      <c r="I2585" s="19">
        <v>10544580</v>
      </c>
      <c r="J2585" s="19">
        <v>0</v>
      </c>
      <c r="K2585" s="19">
        <v>0</v>
      </c>
      <c r="L2585" s="19">
        <v>0</v>
      </c>
      <c r="M2585" s="19">
        <v>0</v>
      </c>
      <c r="N2585" s="19">
        <v>0</v>
      </c>
      <c r="O2585" s="19">
        <v>0</v>
      </c>
      <c r="P2585" s="66" t="s">
        <v>10500</v>
      </c>
    </row>
    <row r="2586" spans="1:16">
      <c r="A2586" s="98">
        <v>6925</v>
      </c>
      <c r="B2586" s="16" t="s">
        <v>130</v>
      </c>
      <c r="C2586" s="16" t="s">
        <v>2274</v>
      </c>
      <c r="D2586" s="16" t="s">
        <v>7839</v>
      </c>
      <c r="E2586" s="18">
        <v>45107</v>
      </c>
      <c r="F2586" s="16" t="s">
        <v>5366</v>
      </c>
      <c r="G2586" s="19">
        <v>7990476</v>
      </c>
      <c r="H2586" s="19">
        <v>7191429</v>
      </c>
      <c r="I2586" s="19">
        <v>7191429</v>
      </c>
      <c r="J2586" s="19">
        <v>0</v>
      </c>
      <c r="K2586" s="19">
        <v>0</v>
      </c>
      <c r="L2586" s="19">
        <v>0</v>
      </c>
      <c r="M2586" s="19">
        <v>0</v>
      </c>
      <c r="N2586" s="19">
        <v>0</v>
      </c>
      <c r="O2586" s="19">
        <v>0</v>
      </c>
      <c r="P2586" s="66" t="s">
        <v>10500</v>
      </c>
    </row>
    <row r="2587" spans="1:16">
      <c r="A2587" s="98">
        <v>6926</v>
      </c>
      <c r="B2587" s="16" t="s">
        <v>130</v>
      </c>
      <c r="C2587" s="16" t="s">
        <v>2274</v>
      </c>
      <c r="D2587" s="16" t="s">
        <v>7841</v>
      </c>
      <c r="E2587" s="18">
        <v>45260</v>
      </c>
      <c r="F2587" s="16" t="s">
        <v>5489</v>
      </c>
      <c r="G2587" s="19">
        <v>11928450</v>
      </c>
      <c r="H2587" s="19">
        <v>10735611</v>
      </c>
      <c r="I2587" s="19">
        <v>10735611</v>
      </c>
      <c r="J2587" s="19">
        <v>0</v>
      </c>
      <c r="K2587" s="19">
        <v>0</v>
      </c>
      <c r="L2587" s="19">
        <v>0</v>
      </c>
      <c r="M2587" s="19">
        <v>0</v>
      </c>
      <c r="N2587" s="19">
        <v>0</v>
      </c>
      <c r="O2587" s="19">
        <v>0</v>
      </c>
      <c r="P2587" s="66" t="s">
        <v>10500</v>
      </c>
    </row>
    <row r="2588" spans="1:16">
      <c r="A2588" s="98">
        <v>6927</v>
      </c>
      <c r="B2588" s="16" t="s">
        <v>130</v>
      </c>
      <c r="C2588" s="16" t="s">
        <v>2274</v>
      </c>
      <c r="D2588" s="16" t="s">
        <v>7843</v>
      </c>
      <c r="E2588" s="18">
        <v>45291</v>
      </c>
      <c r="F2588" s="16" t="s">
        <v>2959</v>
      </c>
      <c r="G2588" s="19">
        <v>12106740</v>
      </c>
      <c r="H2588" s="19">
        <v>10290729</v>
      </c>
      <c r="I2588" s="19">
        <v>10290729</v>
      </c>
      <c r="J2588" s="19">
        <v>0</v>
      </c>
      <c r="K2588" s="19">
        <v>0</v>
      </c>
      <c r="L2588" s="19">
        <v>0</v>
      </c>
      <c r="M2588" s="19">
        <v>0</v>
      </c>
      <c r="N2588" s="19">
        <v>0</v>
      </c>
      <c r="O2588" s="19">
        <v>0</v>
      </c>
      <c r="P2588" s="66" t="s">
        <v>10500</v>
      </c>
    </row>
    <row r="2589" spans="1:16">
      <c r="A2589" s="98">
        <v>6928</v>
      </c>
      <c r="B2589" s="16" t="s">
        <v>130</v>
      </c>
      <c r="C2589" s="16" t="s">
        <v>2274</v>
      </c>
      <c r="D2589" s="16" t="s">
        <v>7845</v>
      </c>
      <c r="E2589" s="18">
        <v>45879</v>
      </c>
      <c r="F2589" s="16" t="s">
        <v>7847</v>
      </c>
      <c r="G2589" s="19">
        <v>8866707</v>
      </c>
      <c r="H2589" s="19">
        <v>7980032</v>
      </c>
      <c r="I2589" s="19">
        <v>7980032</v>
      </c>
      <c r="J2589" s="19">
        <v>0</v>
      </c>
      <c r="K2589" s="19">
        <v>0</v>
      </c>
      <c r="L2589" s="19">
        <v>0</v>
      </c>
      <c r="M2589" s="19">
        <v>0</v>
      </c>
      <c r="N2589" s="19">
        <v>0</v>
      </c>
      <c r="O2589" s="19">
        <v>0</v>
      </c>
      <c r="P2589" s="66" t="s">
        <v>10500</v>
      </c>
    </row>
    <row r="2590" spans="1:16">
      <c r="A2590" s="98">
        <v>6929</v>
      </c>
      <c r="B2590" s="16" t="s">
        <v>130</v>
      </c>
      <c r="C2590" s="16" t="s">
        <v>2274</v>
      </c>
      <c r="D2590" s="16" t="s">
        <v>7848</v>
      </c>
      <c r="E2590" s="18">
        <v>45572</v>
      </c>
      <c r="F2590" s="16" t="s">
        <v>3363</v>
      </c>
      <c r="G2590" s="19">
        <v>8610993</v>
      </c>
      <c r="H2590" s="19">
        <v>7749898</v>
      </c>
      <c r="I2590" s="19">
        <v>7749898</v>
      </c>
      <c r="J2590" s="19">
        <v>0</v>
      </c>
      <c r="K2590" s="19">
        <v>0</v>
      </c>
      <c r="L2590" s="19">
        <v>0</v>
      </c>
      <c r="M2590" s="19">
        <v>0</v>
      </c>
      <c r="N2590" s="19">
        <v>0</v>
      </c>
      <c r="O2590" s="19">
        <v>0</v>
      </c>
      <c r="P2590" s="66" t="s">
        <v>10500</v>
      </c>
    </row>
    <row r="2591" spans="1:16">
      <c r="A2591" s="98">
        <v>6930</v>
      </c>
      <c r="B2591" s="16" t="s">
        <v>130</v>
      </c>
      <c r="C2591" s="16" t="s">
        <v>2274</v>
      </c>
      <c r="D2591" s="16" t="s">
        <v>7854</v>
      </c>
      <c r="E2591" s="18">
        <v>45107</v>
      </c>
      <c r="F2591" s="16" t="s">
        <v>5387</v>
      </c>
      <c r="G2591" s="19">
        <v>11376600</v>
      </c>
      <c r="H2591" s="19">
        <v>7963620</v>
      </c>
      <c r="I2591" s="19">
        <v>7963620</v>
      </c>
      <c r="J2591" s="19">
        <v>0</v>
      </c>
      <c r="K2591" s="19">
        <v>0</v>
      </c>
      <c r="L2591" s="19">
        <v>0</v>
      </c>
      <c r="M2591" s="19">
        <v>0</v>
      </c>
      <c r="N2591" s="19">
        <v>0</v>
      </c>
      <c r="O2591" s="19">
        <v>0</v>
      </c>
      <c r="P2591" s="66" t="s">
        <v>10500</v>
      </c>
    </row>
    <row r="2592" spans="1:16">
      <c r="A2592" s="98">
        <v>6931</v>
      </c>
      <c r="B2592" s="16" t="s">
        <v>130</v>
      </c>
      <c r="C2592" s="16" t="s">
        <v>2274</v>
      </c>
      <c r="D2592" s="16" t="s">
        <v>7856</v>
      </c>
      <c r="E2592" s="18">
        <v>45106</v>
      </c>
      <c r="F2592" s="16" t="s">
        <v>2719</v>
      </c>
      <c r="G2592" s="19">
        <v>11748462</v>
      </c>
      <c r="H2592" s="19">
        <v>9986191</v>
      </c>
      <c r="I2592" s="19">
        <v>9986191</v>
      </c>
      <c r="J2592" s="19">
        <v>0</v>
      </c>
      <c r="K2592" s="19">
        <v>0</v>
      </c>
      <c r="L2592" s="19">
        <v>0</v>
      </c>
      <c r="M2592" s="19">
        <v>0</v>
      </c>
      <c r="N2592" s="19">
        <v>0</v>
      </c>
      <c r="O2592" s="19">
        <v>0</v>
      </c>
      <c r="P2592" s="66" t="s">
        <v>10500</v>
      </c>
    </row>
    <row r="2593" spans="1:16">
      <c r="A2593" s="98">
        <v>6932</v>
      </c>
      <c r="B2593" s="16" t="s">
        <v>130</v>
      </c>
      <c r="C2593" s="16" t="s">
        <v>2274</v>
      </c>
      <c r="D2593" s="16" t="s">
        <v>7858</v>
      </c>
      <c r="E2593" s="18">
        <v>45106</v>
      </c>
      <c r="F2593" s="16" t="s">
        <v>2719</v>
      </c>
      <c r="G2593" s="19">
        <v>7917750</v>
      </c>
      <c r="H2593" s="19">
        <v>6730093</v>
      </c>
      <c r="I2593" s="19">
        <v>6730093</v>
      </c>
      <c r="J2593" s="19">
        <v>0</v>
      </c>
      <c r="K2593" s="19">
        <v>0</v>
      </c>
      <c r="L2593" s="19">
        <v>0</v>
      </c>
      <c r="M2593" s="19">
        <v>0</v>
      </c>
      <c r="N2593" s="19">
        <v>0</v>
      </c>
      <c r="O2593" s="19">
        <v>0</v>
      </c>
      <c r="P2593" s="66" t="s">
        <v>10500</v>
      </c>
    </row>
    <row r="2594" spans="1:16">
      <c r="A2594" s="98">
        <v>6933</v>
      </c>
      <c r="B2594" s="16" t="s">
        <v>130</v>
      </c>
      <c r="C2594" s="16" t="s">
        <v>2274</v>
      </c>
      <c r="D2594" s="16" t="s">
        <v>2986</v>
      </c>
      <c r="E2594" s="18">
        <v>45168</v>
      </c>
      <c r="F2594" s="16" t="s">
        <v>2988</v>
      </c>
      <c r="G2594" s="19">
        <v>11928450</v>
      </c>
      <c r="H2594" s="19">
        <v>10139188</v>
      </c>
      <c r="I2594" s="19">
        <v>10139188</v>
      </c>
      <c r="J2594" s="19">
        <v>0</v>
      </c>
      <c r="K2594" s="19">
        <v>0</v>
      </c>
      <c r="L2594" s="19">
        <v>0</v>
      </c>
      <c r="M2594" s="19">
        <v>0</v>
      </c>
      <c r="N2594" s="19">
        <v>0</v>
      </c>
      <c r="O2594" s="19">
        <v>0</v>
      </c>
      <c r="P2594" s="66" t="s">
        <v>10500</v>
      </c>
    </row>
    <row r="2595" spans="1:16">
      <c r="A2595" s="98">
        <v>6934</v>
      </c>
      <c r="B2595" s="16" t="s">
        <v>130</v>
      </c>
      <c r="C2595" s="16" t="s">
        <v>2274</v>
      </c>
      <c r="D2595" s="16" t="s">
        <v>7862</v>
      </c>
      <c r="E2595" s="18">
        <v>45107</v>
      </c>
      <c r="F2595" s="16" t="s">
        <v>3573</v>
      </c>
      <c r="G2595" s="19">
        <v>11792857</v>
      </c>
      <c r="H2595" s="19">
        <v>9139462</v>
      </c>
      <c r="I2595" s="19">
        <v>9139462</v>
      </c>
      <c r="J2595" s="19">
        <v>0</v>
      </c>
      <c r="K2595" s="19">
        <v>0</v>
      </c>
      <c r="L2595" s="19">
        <v>0</v>
      </c>
      <c r="M2595" s="19">
        <v>0</v>
      </c>
      <c r="N2595" s="19">
        <v>0</v>
      </c>
      <c r="O2595" s="19">
        <v>0</v>
      </c>
      <c r="P2595" s="66" t="s">
        <v>10500</v>
      </c>
    </row>
    <row r="2596" spans="1:16">
      <c r="A2596" s="98">
        <v>6935</v>
      </c>
      <c r="B2596" s="16" t="s">
        <v>130</v>
      </c>
      <c r="C2596" s="16" t="s">
        <v>2274</v>
      </c>
      <c r="D2596" s="16" t="s">
        <v>3646</v>
      </c>
      <c r="E2596" s="18">
        <v>45187</v>
      </c>
      <c r="F2596" s="16" t="s">
        <v>1968</v>
      </c>
      <c r="G2596" s="19">
        <v>8005725</v>
      </c>
      <c r="H2596" s="19">
        <v>7205153</v>
      </c>
      <c r="I2596" s="19">
        <v>7205153</v>
      </c>
      <c r="J2596" s="19">
        <v>0</v>
      </c>
      <c r="K2596" s="19">
        <v>0</v>
      </c>
      <c r="L2596" s="19">
        <v>0</v>
      </c>
      <c r="M2596" s="19">
        <v>0</v>
      </c>
      <c r="N2596" s="19">
        <v>0</v>
      </c>
      <c r="O2596" s="19">
        <v>0</v>
      </c>
      <c r="P2596" s="66" t="s">
        <v>10500</v>
      </c>
    </row>
    <row r="2597" spans="1:16">
      <c r="A2597" s="98">
        <v>6936</v>
      </c>
      <c r="B2597" s="16" t="s">
        <v>130</v>
      </c>
      <c r="C2597" s="16" t="s">
        <v>2274</v>
      </c>
      <c r="D2597" s="16" t="s">
        <v>7864</v>
      </c>
      <c r="E2597" s="18">
        <v>45083</v>
      </c>
      <c r="F2597" s="16" t="s">
        <v>2612</v>
      </c>
      <c r="G2597" s="19">
        <v>11886000</v>
      </c>
      <c r="H2597" s="19">
        <v>10697400</v>
      </c>
      <c r="I2597" s="19">
        <v>10697400</v>
      </c>
      <c r="J2597" s="19">
        <v>0</v>
      </c>
      <c r="K2597" s="19">
        <v>0</v>
      </c>
      <c r="L2597" s="19">
        <v>0</v>
      </c>
      <c r="M2597" s="19">
        <v>0</v>
      </c>
      <c r="N2597" s="19">
        <v>0</v>
      </c>
      <c r="O2597" s="19">
        <v>0</v>
      </c>
      <c r="P2597" s="66" t="s">
        <v>10500</v>
      </c>
    </row>
    <row r="2598" spans="1:16">
      <c r="A2598" s="98">
        <v>6937</v>
      </c>
      <c r="B2598" s="16" t="s">
        <v>130</v>
      </c>
      <c r="C2598" s="16" t="s">
        <v>2274</v>
      </c>
      <c r="D2598" s="16" t="s">
        <v>7866</v>
      </c>
      <c r="E2598" s="18">
        <v>45097</v>
      </c>
      <c r="F2598" s="16" t="s">
        <v>3426</v>
      </c>
      <c r="G2598" s="19">
        <v>12106740</v>
      </c>
      <c r="H2598" s="19">
        <v>10290729</v>
      </c>
      <c r="I2598" s="19">
        <v>10290729</v>
      </c>
      <c r="J2598" s="19">
        <v>0</v>
      </c>
      <c r="K2598" s="19">
        <v>0</v>
      </c>
      <c r="L2598" s="19">
        <v>0</v>
      </c>
      <c r="M2598" s="19">
        <v>0</v>
      </c>
      <c r="N2598" s="19">
        <v>0</v>
      </c>
      <c r="O2598" s="19">
        <v>0</v>
      </c>
      <c r="P2598" s="66" t="s">
        <v>10500</v>
      </c>
    </row>
    <row r="2599" spans="1:16">
      <c r="A2599" s="98">
        <v>6938</v>
      </c>
      <c r="B2599" s="16" t="s">
        <v>130</v>
      </c>
      <c r="C2599" s="16" t="s">
        <v>2274</v>
      </c>
      <c r="D2599" s="16" t="s">
        <v>3617</v>
      </c>
      <c r="E2599" s="18">
        <v>45214</v>
      </c>
      <c r="F2599" s="16" t="s">
        <v>3619</v>
      </c>
      <c r="G2599" s="19">
        <v>8087835</v>
      </c>
      <c r="H2599" s="19">
        <v>7279053</v>
      </c>
      <c r="I2599" s="19">
        <v>7279053</v>
      </c>
      <c r="J2599" s="19">
        <v>0</v>
      </c>
      <c r="K2599" s="19">
        <v>0</v>
      </c>
      <c r="L2599" s="19">
        <v>0</v>
      </c>
      <c r="M2599" s="19">
        <v>0</v>
      </c>
      <c r="N2599" s="19">
        <v>0</v>
      </c>
      <c r="O2599" s="19">
        <v>0</v>
      </c>
      <c r="P2599" s="66" t="s">
        <v>10500</v>
      </c>
    </row>
    <row r="2600" spans="1:16">
      <c r="A2600" s="98">
        <v>6939</v>
      </c>
      <c r="B2600" s="16" t="s">
        <v>130</v>
      </c>
      <c r="C2600" s="16" t="s">
        <v>2274</v>
      </c>
      <c r="D2600" s="16" t="s">
        <v>7870</v>
      </c>
      <c r="E2600" s="18">
        <v>45114</v>
      </c>
      <c r="F2600" s="16" t="s">
        <v>2966</v>
      </c>
      <c r="G2600" s="19">
        <v>11838456</v>
      </c>
      <c r="H2600" s="19">
        <v>10654613</v>
      </c>
      <c r="I2600" s="19">
        <v>10654613</v>
      </c>
      <c r="J2600" s="19">
        <v>0</v>
      </c>
      <c r="K2600" s="19">
        <v>0</v>
      </c>
      <c r="L2600" s="19">
        <v>0</v>
      </c>
      <c r="M2600" s="19">
        <v>0</v>
      </c>
      <c r="N2600" s="19">
        <v>0</v>
      </c>
      <c r="O2600" s="19">
        <v>0</v>
      </c>
      <c r="P2600" s="66" t="s">
        <v>10500</v>
      </c>
    </row>
    <row r="2601" spans="1:16">
      <c r="A2601" s="98">
        <v>6940</v>
      </c>
      <c r="B2601" s="16" t="s">
        <v>130</v>
      </c>
      <c r="C2601" s="16" t="s">
        <v>2274</v>
      </c>
      <c r="D2601" s="16" t="s">
        <v>7872</v>
      </c>
      <c r="E2601" s="18">
        <v>45119</v>
      </c>
      <c r="F2601" s="16" t="s">
        <v>2624</v>
      </c>
      <c r="G2601" s="19">
        <v>11819778</v>
      </c>
      <c r="H2601" s="19">
        <v>10046811</v>
      </c>
      <c r="I2601" s="19">
        <v>10046811</v>
      </c>
      <c r="J2601" s="19">
        <v>0</v>
      </c>
      <c r="K2601" s="19">
        <v>0</v>
      </c>
      <c r="L2601" s="19">
        <v>0</v>
      </c>
      <c r="M2601" s="19">
        <v>0</v>
      </c>
      <c r="N2601" s="19">
        <v>0</v>
      </c>
      <c r="O2601" s="19">
        <v>0</v>
      </c>
      <c r="P2601" s="66" t="s">
        <v>10500</v>
      </c>
    </row>
    <row r="2602" spans="1:16">
      <c r="A2602" s="98">
        <v>6941</v>
      </c>
      <c r="B2602" s="16" t="s">
        <v>130</v>
      </c>
      <c r="C2602" s="16" t="s">
        <v>2274</v>
      </c>
      <c r="D2602" s="16" t="s">
        <v>3727</v>
      </c>
      <c r="E2602" s="18">
        <v>45075</v>
      </c>
      <c r="F2602" s="16" t="s">
        <v>3164</v>
      </c>
      <c r="G2602" s="19">
        <v>7859100</v>
      </c>
      <c r="H2602" s="19">
        <v>7073190</v>
      </c>
      <c r="I2602" s="19">
        <v>7073190</v>
      </c>
      <c r="J2602" s="19">
        <v>0</v>
      </c>
      <c r="K2602" s="19">
        <v>0</v>
      </c>
      <c r="L2602" s="19">
        <v>0</v>
      </c>
      <c r="M2602" s="19">
        <v>0</v>
      </c>
      <c r="N2602" s="19">
        <v>0</v>
      </c>
      <c r="O2602" s="19">
        <v>0</v>
      </c>
      <c r="P2602" s="66" t="s">
        <v>10500</v>
      </c>
    </row>
    <row r="2603" spans="1:16">
      <c r="A2603" s="98">
        <v>6942</v>
      </c>
      <c r="B2603" s="16" t="s">
        <v>130</v>
      </c>
      <c r="C2603" s="16" t="s">
        <v>2274</v>
      </c>
      <c r="D2603" s="16" t="s">
        <v>7874</v>
      </c>
      <c r="E2603" s="18">
        <v>45100</v>
      </c>
      <c r="F2603" s="16" t="s">
        <v>5886</v>
      </c>
      <c r="G2603" s="19">
        <v>7976400</v>
      </c>
      <c r="H2603" s="19">
        <v>6779940</v>
      </c>
      <c r="I2603" s="19">
        <v>6779940</v>
      </c>
      <c r="J2603" s="19">
        <v>0</v>
      </c>
      <c r="K2603" s="19">
        <v>0</v>
      </c>
      <c r="L2603" s="19">
        <v>0</v>
      </c>
      <c r="M2603" s="19">
        <v>0</v>
      </c>
      <c r="N2603" s="19">
        <v>0</v>
      </c>
      <c r="O2603" s="19">
        <v>0</v>
      </c>
      <c r="P2603" s="66" t="s">
        <v>10500</v>
      </c>
    </row>
    <row r="2604" spans="1:16">
      <c r="A2604" s="98">
        <v>6943</v>
      </c>
      <c r="B2604" s="16" t="s">
        <v>130</v>
      </c>
      <c r="C2604" s="16" t="s">
        <v>2274</v>
      </c>
      <c r="D2604" s="16" t="s">
        <v>7876</v>
      </c>
      <c r="E2604" s="18">
        <v>45075</v>
      </c>
      <c r="F2604" s="16" t="s">
        <v>1632</v>
      </c>
      <c r="G2604" s="19">
        <v>11748462</v>
      </c>
      <c r="H2604" s="19">
        <v>9986191</v>
      </c>
      <c r="I2604" s="19">
        <v>9986191</v>
      </c>
      <c r="J2604" s="19">
        <v>0</v>
      </c>
      <c r="K2604" s="19">
        <v>0</v>
      </c>
      <c r="L2604" s="19">
        <v>0</v>
      </c>
      <c r="M2604" s="19">
        <v>0</v>
      </c>
      <c r="N2604" s="19">
        <v>0</v>
      </c>
      <c r="O2604" s="19">
        <v>0</v>
      </c>
      <c r="P2604" s="66" t="s">
        <v>10500</v>
      </c>
    </row>
    <row r="2605" spans="1:16">
      <c r="A2605" s="98">
        <v>6944</v>
      </c>
      <c r="B2605" s="16" t="s">
        <v>130</v>
      </c>
      <c r="C2605" s="16" t="s">
        <v>2274</v>
      </c>
      <c r="D2605" s="16" t="s">
        <v>7880</v>
      </c>
      <c r="E2605" s="18">
        <v>45045</v>
      </c>
      <c r="F2605" s="16" t="s">
        <v>4863</v>
      </c>
      <c r="G2605" s="19">
        <v>11748462</v>
      </c>
      <c r="H2605" s="19">
        <v>9986191</v>
      </c>
      <c r="I2605" s="19">
        <v>9986191</v>
      </c>
      <c r="J2605" s="19">
        <v>0</v>
      </c>
      <c r="K2605" s="19">
        <v>0</v>
      </c>
      <c r="L2605" s="19">
        <v>0</v>
      </c>
      <c r="M2605" s="19">
        <v>0</v>
      </c>
      <c r="N2605" s="19">
        <v>0</v>
      </c>
      <c r="O2605" s="19">
        <v>0</v>
      </c>
      <c r="P2605" s="66" t="s">
        <v>10500</v>
      </c>
    </row>
    <row r="2606" spans="1:16">
      <c r="A2606" s="98">
        <v>6945</v>
      </c>
      <c r="B2606" s="16" t="s">
        <v>130</v>
      </c>
      <c r="C2606" s="16" t="s">
        <v>2274</v>
      </c>
      <c r="D2606" s="16" t="s">
        <v>7882</v>
      </c>
      <c r="E2606" s="18">
        <v>45100</v>
      </c>
      <c r="F2606" s="16" t="s">
        <v>4879</v>
      </c>
      <c r="G2606" s="19">
        <v>11748462</v>
      </c>
      <c r="H2606" s="19">
        <v>9986193</v>
      </c>
      <c r="I2606" s="19">
        <v>9986193</v>
      </c>
      <c r="J2606" s="19">
        <v>0</v>
      </c>
      <c r="K2606" s="19">
        <v>0</v>
      </c>
      <c r="L2606" s="19">
        <v>0</v>
      </c>
      <c r="M2606" s="19">
        <v>0</v>
      </c>
      <c r="N2606" s="19">
        <v>0</v>
      </c>
      <c r="O2606" s="19">
        <v>0</v>
      </c>
      <c r="P2606" s="66" t="s">
        <v>10500</v>
      </c>
    </row>
    <row r="2607" spans="1:16">
      <c r="A2607" s="98">
        <v>6946</v>
      </c>
      <c r="B2607" s="16" t="s">
        <v>130</v>
      </c>
      <c r="C2607" s="16" t="s">
        <v>2274</v>
      </c>
      <c r="D2607" s="16" t="s">
        <v>3598</v>
      </c>
      <c r="E2607" s="18">
        <v>45305</v>
      </c>
      <c r="F2607" s="16" t="s">
        <v>1530</v>
      </c>
      <c r="G2607" s="19">
        <v>8152350</v>
      </c>
      <c r="H2607" s="19">
        <v>7337121</v>
      </c>
      <c r="I2607" s="19">
        <v>7337121</v>
      </c>
      <c r="J2607" s="19">
        <v>0</v>
      </c>
      <c r="K2607" s="19">
        <v>0</v>
      </c>
      <c r="L2607" s="19">
        <v>0</v>
      </c>
      <c r="M2607" s="19">
        <v>0</v>
      </c>
      <c r="N2607" s="19">
        <v>0</v>
      </c>
      <c r="O2607" s="19">
        <v>0</v>
      </c>
      <c r="P2607" s="66" t="s">
        <v>10500</v>
      </c>
    </row>
    <row r="2608" spans="1:16">
      <c r="A2608" s="98">
        <v>6947</v>
      </c>
      <c r="B2608" s="16" t="s">
        <v>130</v>
      </c>
      <c r="C2608" s="16" t="s">
        <v>2274</v>
      </c>
      <c r="D2608" s="16" t="s">
        <v>3031</v>
      </c>
      <c r="E2608" s="18">
        <v>45045</v>
      </c>
      <c r="F2608" s="16" t="s">
        <v>1368</v>
      </c>
      <c r="G2608" s="19">
        <v>11748462</v>
      </c>
      <c r="H2608" s="19">
        <v>10573614</v>
      </c>
      <c r="I2608" s="19">
        <v>10573614</v>
      </c>
      <c r="J2608" s="19">
        <v>0</v>
      </c>
      <c r="K2608" s="19">
        <v>0</v>
      </c>
      <c r="L2608" s="19">
        <v>0</v>
      </c>
      <c r="M2608" s="19">
        <v>0</v>
      </c>
      <c r="N2608" s="19">
        <v>0</v>
      </c>
      <c r="O2608" s="19">
        <v>0</v>
      </c>
      <c r="P2608" s="66" t="s">
        <v>10500</v>
      </c>
    </row>
    <row r="2609" spans="1:16">
      <c r="A2609" s="98">
        <v>6948</v>
      </c>
      <c r="B2609" s="16" t="s">
        <v>130</v>
      </c>
      <c r="C2609" s="16" t="s">
        <v>2274</v>
      </c>
      <c r="D2609" s="16" t="s">
        <v>3285</v>
      </c>
      <c r="E2609" s="18">
        <v>45747</v>
      </c>
      <c r="F2609" s="16" t="s">
        <v>3287</v>
      </c>
      <c r="G2609" s="19">
        <v>13088184</v>
      </c>
      <c r="H2609" s="19">
        <v>11124957</v>
      </c>
      <c r="I2609" s="19">
        <v>11124957</v>
      </c>
      <c r="J2609" s="19">
        <v>0</v>
      </c>
      <c r="K2609" s="19">
        <v>0</v>
      </c>
      <c r="L2609" s="19">
        <v>0</v>
      </c>
      <c r="M2609" s="19">
        <v>0</v>
      </c>
      <c r="N2609" s="19">
        <v>0</v>
      </c>
      <c r="O2609" s="19">
        <v>0</v>
      </c>
      <c r="P2609" s="66" t="s">
        <v>10500</v>
      </c>
    </row>
    <row r="2610" spans="1:16">
      <c r="A2610" s="98">
        <v>6949</v>
      </c>
      <c r="B2610" s="16" t="s">
        <v>130</v>
      </c>
      <c r="C2610" s="16" t="s">
        <v>2274</v>
      </c>
      <c r="D2610" s="16" t="s">
        <v>3706</v>
      </c>
      <c r="E2610" s="18">
        <v>45101</v>
      </c>
      <c r="F2610" s="16" t="s">
        <v>3708</v>
      </c>
      <c r="G2610" s="19">
        <v>7864965</v>
      </c>
      <c r="H2610" s="19">
        <v>7078468</v>
      </c>
      <c r="I2610" s="19">
        <v>7078468</v>
      </c>
      <c r="J2610" s="19">
        <v>0</v>
      </c>
      <c r="K2610" s="19">
        <v>0</v>
      </c>
      <c r="L2610" s="19">
        <v>0</v>
      </c>
      <c r="M2610" s="19">
        <v>0</v>
      </c>
      <c r="N2610" s="19">
        <v>0</v>
      </c>
      <c r="O2610" s="19">
        <v>0</v>
      </c>
      <c r="P2610" s="66" t="s">
        <v>10500</v>
      </c>
    </row>
    <row r="2611" spans="1:16">
      <c r="A2611" s="98">
        <v>6950</v>
      </c>
      <c r="B2611" s="16" t="s">
        <v>130</v>
      </c>
      <c r="C2611" s="16" t="s">
        <v>2274</v>
      </c>
      <c r="D2611" s="16" t="s">
        <v>3729</v>
      </c>
      <c r="E2611" s="18">
        <v>45068</v>
      </c>
      <c r="F2611" s="16" t="s">
        <v>3164</v>
      </c>
      <c r="G2611" s="19">
        <v>7859100</v>
      </c>
      <c r="H2611" s="19">
        <v>6523053</v>
      </c>
      <c r="I2611" s="19">
        <v>6523053</v>
      </c>
      <c r="J2611" s="19">
        <v>0</v>
      </c>
      <c r="K2611" s="19">
        <v>0</v>
      </c>
      <c r="L2611" s="19">
        <v>0</v>
      </c>
      <c r="M2611" s="19">
        <v>0</v>
      </c>
      <c r="N2611" s="19">
        <v>0</v>
      </c>
      <c r="O2611" s="19">
        <v>0</v>
      </c>
      <c r="P2611" s="66" t="s">
        <v>10500</v>
      </c>
    </row>
    <row r="2612" spans="1:16">
      <c r="A2612" s="98">
        <v>6951</v>
      </c>
      <c r="B2612" s="16" t="s">
        <v>130</v>
      </c>
      <c r="C2612" s="16" t="s">
        <v>2274</v>
      </c>
      <c r="D2612" s="16" t="s">
        <v>2964</v>
      </c>
      <c r="E2612" s="18">
        <v>45126</v>
      </c>
      <c r="F2612" s="16" t="s">
        <v>2966</v>
      </c>
      <c r="G2612" s="19">
        <v>12016746</v>
      </c>
      <c r="H2612" s="19">
        <v>10214231</v>
      </c>
      <c r="I2612" s="19">
        <v>10214231</v>
      </c>
      <c r="J2612" s="19">
        <v>0</v>
      </c>
      <c r="K2612" s="19">
        <v>0</v>
      </c>
      <c r="L2612" s="19">
        <v>0</v>
      </c>
      <c r="M2612" s="19">
        <v>0</v>
      </c>
      <c r="N2612" s="19">
        <v>0</v>
      </c>
      <c r="O2612" s="19">
        <v>0</v>
      </c>
      <c r="P2612" s="66" t="s">
        <v>10500</v>
      </c>
    </row>
    <row r="2613" spans="1:16">
      <c r="A2613" s="98">
        <v>6952</v>
      </c>
      <c r="B2613" s="16" t="s">
        <v>130</v>
      </c>
      <c r="C2613" s="16" t="s">
        <v>2274</v>
      </c>
      <c r="D2613" s="16" t="s">
        <v>7888</v>
      </c>
      <c r="E2613" s="18">
        <v>45097</v>
      </c>
      <c r="F2613" s="16" t="s">
        <v>3010</v>
      </c>
      <c r="G2613" s="19">
        <v>11748462</v>
      </c>
      <c r="H2613" s="19">
        <v>9986193</v>
      </c>
      <c r="I2613" s="19">
        <v>9986193</v>
      </c>
      <c r="J2613" s="19">
        <v>0</v>
      </c>
      <c r="K2613" s="19">
        <v>0</v>
      </c>
      <c r="L2613" s="19">
        <v>0</v>
      </c>
      <c r="M2613" s="19">
        <v>0</v>
      </c>
      <c r="N2613" s="19">
        <v>0</v>
      </c>
      <c r="O2613" s="19">
        <v>0</v>
      </c>
      <c r="P2613" s="66" t="s">
        <v>10500</v>
      </c>
    </row>
    <row r="2614" spans="1:16">
      <c r="A2614" s="98">
        <v>6953</v>
      </c>
      <c r="B2614" s="16" t="s">
        <v>130</v>
      </c>
      <c r="C2614" s="16" t="s">
        <v>2274</v>
      </c>
      <c r="D2614" s="16" t="s">
        <v>3431</v>
      </c>
      <c r="E2614" s="18">
        <v>45867</v>
      </c>
      <c r="F2614" s="16" t="s">
        <v>3368</v>
      </c>
      <c r="G2614" s="19">
        <v>8985180</v>
      </c>
      <c r="H2614" s="19">
        <v>8086660</v>
      </c>
      <c r="I2614" s="19">
        <v>8086660</v>
      </c>
      <c r="J2614" s="19">
        <v>0</v>
      </c>
      <c r="K2614" s="19">
        <v>0</v>
      </c>
      <c r="L2614" s="19">
        <v>0</v>
      </c>
      <c r="M2614" s="19">
        <v>0</v>
      </c>
      <c r="N2614" s="19">
        <v>0</v>
      </c>
      <c r="O2614" s="19">
        <v>0</v>
      </c>
      <c r="P2614" s="66" t="s">
        <v>10500</v>
      </c>
    </row>
    <row r="2615" spans="1:16">
      <c r="A2615" s="98">
        <v>6954</v>
      </c>
      <c r="B2615" s="16" t="s">
        <v>130</v>
      </c>
      <c r="C2615" s="16" t="s">
        <v>2274</v>
      </c>
      <c r="D2615" s="16" t="s">
        <v>7892</v>
      </c>
      <c r="E2615" s="18">
        <v>45236</v>
      </c>
      <c r="F2615" s="16" t="s">
        <v>4872</v>
      </c>
      <c r="G2615" s="19">
        <v>12106740</v>
      </c>
      <c r="H2615" s="19">
        <v>10896066</v>
      </c>
      <c r="I2615" s="19">
        <v>10896066</v>
      </c>
      <c r="J2615" s="19">
        <v>0</v>
      </c>
      <c r="K2615" s="19">
        <v>0</v>
      </c>
      <c r="L2615" s="19">
        <v>0</v>
      </c>
      <c r="M2615" s="19">
        <v>0</v>
      </c>
      <c r="N2615" s="19">
        <v>0</v>
      </c>
      <c r="O2615" s="19">
        <v>0</v>
      </c>
      <c r="P2615" s="66" t="s">
        <v>10500</v>
      </c>
    </row>
    <row r="2616" spans="1:16">
      <c r="A2616" s="98">
        <v>6955</v>
      </c>
      <c r="B2616" s="16" t="s">
        <v>130</v>
      </c>
      <c r="C2616" s="16" t="s">
        <v>2274</v>
      </c>
      <c r="D2616" s="16" t="s">
        <v>7894</v>
      </c>
      <c r="E2616" s="18">
        <v>45260</v>
      </c>
      <c r="F2616" s="16" t="s">
        <v>2985</v>
      </c>
      <c r="G2616" s="19">
        <v>11886000</v>
      </c>
      <c r="H2616" s="19">
        <v>9033360</v>
      </c>
      <c r="I2616" s="19">
        <v>9033360</v>
      </c>
      <c r="J2616" s="19">
        <v>0</v>
      </c>
      <c r="K2616" s="19">
        <v>0</v>
      </c>
      <c r="L2616" s="19">
        <v>0</v>
      </c>
      <c r="M2616" s="19">
        <v>0</v>
      </c>
      <c r="N2616" s="19">
        <v>0</v>
      </c>
      <c r="O2616" s="19">
        <v>0</v>
      </c>
      <c r="P2616" s="66" t="s">
        <v>10500</v>
      </c>
    </row>
    <row r="2617" spans="1:16">
      <c r="A2617" s="98">
        <v>6956</v>
      </c>
      <c r="B2617" s="16" t="s">
        <v>130</v>
      </c>
      <c r="C2617" s="16" t="s">
        <v>2274</v>
      </c>
      <c r="D2617" s="16" t="s">
        <v>7896</v>
      </c>
      <c r="E2617" s="18">
        <v>45551</v>
      </c>
      <c r="F2617" s="16" t="s">
        <v>3095</v>
      </c>
      <c r="G2617" s="19">
        <v>8534748</v>
      </c>
      <c r="H2617" s="19">
        <v>7681269</v>
      </c>
      <c r="I2617" s="19">
        <v>7681269</v>
      </c>
      <c r="J2617" s="19">
        <v>0</v>
      </c>
      <c r="K2617" s="19">
        <v>0</v>
      </c>
      <c r="L2617" s="19">
        <v>0</v>
      </c>
      <c r="M2617" s="19">
        <v>0</v>
      </c>
      <c r="N2617" s="19">
        <v>0</v>
      </c>
      <c r="O2617" s="19">
        <v>0</v>
      </c>
      <c r="P2617" s="66" t="s">
        <v>10500</v>
      </c>
    </row>
    <row r="2618" spans="1:16">
      <c r="A2618" s="98">
        <v>6957</v>
      </c>
      <c r="B2618" s="16" t="s">
        <v>130</v>
      </c>
      <c r="C2618" s="16" t="s">
        <v>2274</v>
      </c>
      <c r="D2618" s="16" t="s">
        <v>7898</v>
      </c>
      <c r="E2618" s="18">
        <v>45406</v>
      </c>
      <c r="F2618" s="16" t="s">
        <v>4887</v>
      </c>
      <c r="G2618" s="19">
        <v>8269650</v>
      </c>
      <c r="H2618" s="19">
        <v>7442691</v>
      </c>
      <c r="I2618" s="19">
        <v>7442691</v>
      </c>
      <c r="J2618" s="19">
        <v>0</v>
      </c>
      <c r="K2618" s="19">
        <v>0</v>
      </c>
      <c r="L2618" s="19">
        <v>0</v>
      </c>
      <c r="M2618" s="19">
        <v>0</v>
      </c>
      <c r="N2618" s="19">
        <v>0</v>
      </c>
      <c r="O2618" s="19">
        <v>0</v>
      </c>
      <c r="P2618" s="66" t="s">
        <v>10500</v>
      </c>
    </row>
    <row r="2619" spans="1:16">
      <c r="A2619" s="98">
        <v>6958</v>
      </c>
      <c r="B2619" s="16" t="s">
        <v>130</v>
      </c>
      <c r="C2619" s="16" t="s">
        <v>2274</v>
      </c>
      <c r="D2619" s="16" t="s">
        <v>7900</v>
      </c>
      <c r="E2619" s="18">
        <v>45168</v>
      </c>
      <c r="F2619" s="16" t="s">
        <v>3597</v>
      </c>
      <c r="G2619" s="19">
        <v>11928450</v>
      </c>
      <c r="H2619" s="19">
        <v>10139188</v>
      </c>
      <c r="I2619" s="19">
        <v>10139188</v>
      </c>
      <c r="J2619" s="19">
        <v>0</v>
      </c>
      <c r="K2619" s="19">
        <v>0</v>
      </c>
      <c r="L2619" s="19">
        <v>0</v>
      </c>
      <c r="M2619" s="19">
        <v>0</v>
      </c>
      <c r="N2619" s="19">
        <v>0</v>
      </c>
      <c r="O2619" s="19">
        <v>0</v>
      </c>
      <c r="P2619" s="66" t="s">
        <v>10500</v>
      </c>
    </row>
    <row r="2620" spans="1:16">
      <c r="A2620" s="98">
        <v>6959</v>
      </c>
      <c r="B2620" s="16" t="s">
        <v>130</v>
      </c>
      <c r="C2620" s="16" t="s">
        <v>2274</v>
      </c>
      <c r="D2620" s="16" t="s">
        <v>3008</v>
      </c>
      <c r="E2620" s="18">
        <v>45100</v>
      </c>
      <c r="F2620" s="16" t="s">
        <v>3010</v>
      </c>
      <c r="G2620" s="19">
        <v>11838456</v>
      </c>
      <c r="H2620" s="19">
        <v>10654610</v>
      </c>
      <c r="I2620" s="19">
        <v>10654610</v>
      </c>
      <c r="J2620" s="19">
        <v>0</v>
      </c>
      <c r="K2620" s="19">
        <v>0</v>
      </c>
      <c r="L2620" s="19">
        <v>0</v>
      </c>
      <c r="M2620" s="19">
        <v>0</v>
      </c>
      <c r="N2620" s="19">
        <v>0</v>
      </c>
      <c r="O2620" s="19">
        <v>0</v>
      </c>
      <c r="P2620" s="66" t="s">
        <v>10500</v>
      </c>
    </row>
    <row r="2621" spans="1:16">
      <c r="A2621" s="98">
        <v>6960</v>
      </c>
      <c r="B2621" s="16" t="s">
        <v>130</v>
      </c>
      <c r="C2621" s="16" t="s">
        <v>2274</v>
      </c>
      <c r="D2621" s="16" t="s">
        <v>7902</v>
      </c>
      <c r="E2621" s="18">
        <v>45161</v>
      </c>
      <c r="F2621" s="16" t="s">
        <v>2603</v>
      </c>
      <c r="G2621" s="19">
        <v>11801100</v>
      </c>
      <c r="H2621" s="19">
        <v>10030935</v>
      </c>
      <c r="I2621" s="19">
        <v>10030935</v>
      </c>
      <c r="J2621" s="19">
        <v>0</v>
      </c>
      <c r="K2621" s="19">
        <v>0</v>
      </c>
      <c r="L2621" s="19">
        <v>0</v>
      </c>
      <c r="M2621" s="19">
        <v>0</v>
      </c>
      <c r="N2621" s="19">
        <v>0</v>
      </c>
      <c r="O2621" s="19">
        <v>0</v>
      </c>
      <c r="P2621" s="66" t="s">
        <v>10500</v>
      </c>
    </row>
    <row r="2622" spans="1:16">
      <c r="A2622" s="98">
        <v>6961</v>
      </c>
      <c r="B2622" s="16" t="s">
        <v>130</v>
      </c>
      <c r="C2622" s="16" t="s">
        <v>2274</v>
      </c>
      <c r="D2622" s="16" t="s">
        <v>3686</v>
      </c>
      <c r="E2622" s="18">
        <v>45130</v>
      </c>
      <c r="F2622" s="16" t="s">
        <v>3688</v>
      </c>
      <c r="G2622" s="19">
        <v>7917750</v>
      </c>
      <c r="H2622" s="19">
        <v>7125981</v>
      </c>
      <c r="I2622" s="19">
        <v>7125981</v>
      </c>
      <c r="J2622" s="19">
        <v>0</v>
      </c>
      <c r="K2622" s="19">
        <v>0</v>
      </c>
      <c r="L2622" s="19">
        <v>0</v>
      </c>
      <c r="M2622" s="19">
        <v>0</v>
      </c>
      <c r="N2622" s="19">
        <v>0</v>
      </c>
      <c r="O2622" s="19">
        <v>0</v>
      </c>
      <c r="P2622" s="66" t="s">
        <v>10500</v>
      </c>
    </row>
    <row r="2623" spans="1:16">
      <c r="A2623" s="98">
        <v>6962</v>
      </c>
      <c r="B2623" s="16" t="s">
        <v>130</v>
      </c>
      <c r="C2623" s="16" t="s">
        <v>2274</v>
      </c>
      <c r="D2623" s="16" t="s">
        <v>3588</v>
      </c>
      <c r="E2623" s="18">
        <v>45260</v>
      </c>
      <c r="F2623" s="16" t="s">
        <v>3590</v>
      </c>
      <c r="G2623" s="19">
        <v>8176983</v>
      </c>
      <c r="H2623" s="19">
        <v>7359281</v>
      </c>
      <c r="I2623" s="19">
        <v>7359281</v>
      </c>
      <c r="J2623" s="19">
        <v>0</v>
      </c>
      <c r="K2623" s="19">
        <v>0</v>
      </c>
      <c r="L2623" s="19">
        <v>0</v>
      </c>
      <c r="M2623" s="19">
        <v>0</v>
      </c>
      <c r="N2623" s="19">
        <v>0</v>
      </c>
      <c r="O2623" s="19">
        <v>0</v>
      </c>
      <c r="P2623" s="66" t="s">
        <v>10500</v>
      </c>
    </row>
    <row r="2624" spans="1:16">
      <c r="A2624" s="98">
        <v>6963</v>
      </c>
      <c r="B2624" s="16" t="s">
        <v>130</v>
      </c>
      <c r="C2624" s="16" t="s">
        <v>2274</v>
      </c>
      <c r="D2624" s="16" t="s">
        <v>7904</v>
      </c>
      <c r="E2624" s="18">
        <v>45251</v>
      </c>
      <c r="F2624" s="16" t="s">
        <v>4967</v>
      </c>
      <c r="G2624" s="19">
        <v>12060894</v>
      </c>
      <c r="H2624" s="19">
        <v>10251763</v>
      </c>
      <c r="I2624" s="19">
        <v>10251763</v>
      </c>
      <c r="J2624" s="19">
        <v>0</v>
      </c>
      <c r="K2624" s="19">
        <v>0</v>
      </c>
      <c r="L2624" s="19">
        <v>0</v>
      </c>
      <c r="M2624" s="19">
        <v>0</v>
      </c>
      <c r="N2624" s="19">
        <v>0</v>
      </c>
      <c r="O2624" s="19">
        <v>0</v>
      </c>
      <c r="P2624" s="66" t="s">
        <v>10500</v>
      </c>
    </row>
    <row r="2625" spans="1:16">
      <c r="A2625" s="98">
        <v>6964</v>
      </c>
      <c r="B2625" s="16" t="s">
        <v>130</v>
      </c>
      <c r="C2625" s="16" t="s">
        <v>2274</v>
      </c>
      <c r="D2625" s="16" t="s">
        <v>7906</v>
      </c>
      <c r="E2625" s="18">
        <v>45467</v>
      </c>
      <c r="F2625" s="16" t="s">
        <v>2232</v>
      </c>
      <c r="G2625" s="19">
        <v>11037000</v>
      </c>
      <c r="H2625" s="19">
        <v>8719230</v>
      </c>
      <c r="I2625" s="19">
        <v>8719230</v>
      </c>
      <c r="J2625" s="19">
        <v>0</v>
      </c>
      <c r="K2625" s="19">
        <v>0</v>
      </c>
      <c r="L2625" s="19">
        <v>0</v>
      </c>
      <c r="M2625" s="19">
        <v>0</v>
      </c>
      <c r="N2625" s="19">
        <v>0</v>
      </c>
      <c r="O2625" s="19">
        <v>0</v>
      </c>
      <c r="P2625" s="66" t="s">
        <v>10500</v>
      </c>
    </row>
    <row r="2626" spans="1:16">
      <c r="A2626" s="98">
        <v>6965</v>
      </c>
      <c r="B2626" s="16" t="s">
        <v>130</v>
      </c>
      <c r="C2626" s="16" t="s">
        <v>2274</v>
      </c>
      <c r="D2626" s="16" t="s">
        <v>3519</v>
      </c>
      <c r="E2626" s="18">
        <v>45411</v>
      </c>
      <c r="F2626" s="16" t="s">
        <v>3521</v>
      </c>
      <c r="G2626" s="19">
        <v>8445600</v>
      </c>
      <c r="H2626" s="19">
        <v>7601040</v>
      </c>
      <c r="I2626" s="19">
        <v>7601040</v>
      </c>
      <c r="J2626" s="19">
        <v>0</v>
      </c>
      <c r="K2626" s="19">
        <v>0</v>
      </c>
      <c r="L2626" s="19">
        <v>0</v>
      </c>
      <c r="M2626" s="19">
        <v>0</v>
      </c>
      <c r="N2626" s="19">
        <v>0</v>
      </c>
      <c r="O2626" s="19">
        <v>0</v>
      </c>
      <c r="P2626" s="66" t="s">
        <v>10500</v>
      </c>
    </row>
    <row r="2627" spans="1:16">
      <c r="A2627" s="98">
        <v>6966</v>
      </c>
      <c r="B2627" s="16" t="s">
        <v>130</v>
      </c>
      <c r="C2627" s="16" t="s">
        <v>2274</v>
      </c>
      <c r="D2627" s="16" t="s">
        <v>2951</v>
      </c>
      <c r="E2627" s="18">
        <v>45162</v>
      </c>
      <c r="F2627" s="16" t="s">
        <v>2953</v>
      </c>
      <c r="G2627" s="19">
        <v>12106740</v>
      </c>
      <c r="H2627" s="19">
        <v>10290729</v>
      </c>
      <c r="I2627" s="19">
        <v>10290729</v>
      </c>
      <c r="J2627" s="19">
        <v>0</v>
      </c>
      <c r="K2627" s="19">
        <v>0</v>
      </c>
      <c r="L2627" s="19">
        <v>0</v>
      </c>
      <c r="M2627" s="19">
        <v>0</v>
      </c>
      <c r="N2627" s="19">
        <v>0</v>
      </c>
      <c r="O2627" s="19">
        <v>0</v>
      </c>
      <c r="P2627" s="66" t="s">
        <v>10500</v>
      </c>
    </row>
    <row r="2628" spans="1:16">
      <c r="A2628" s="98">
        <v>6967</v>
      </c>
      <c r="B2628" s="16" t="s">
        <v>130</v>
      </c>
      <c r="C2628" s="16" t="s">
        <v>2274</v>
      </c>
      <c r="D2628" s="16" t="s">
        <v>3528</v>
      </c>
      <c r="E2628" s="18">
        <v>45442</v>
      </c>
      <c r="F2628" s="16" t="s">
        <v>3530</v>
      </c>
      <c r="G2628" s="19">
        <v>8444427</v>
      </c>
      <c r="H2628" s="19">
        <v>7177764</v>
      </c>
      <c r="I2628" s="19">
        <v>7177764</v>
      </c>
      <c r="J2628" s="19">
        <v>0</v>
      </c>
      <c r="K2628" s="19">
        <v>0</v>
      </c>
      <c r="L2628" s="19">
        <v>0</v>
      </c>
      <c r="M2628" s="19">
        <v>0</v>
      </c>
      <c r="N2628" s="19">
        <v>0</v>
      </c>
      <c r="O2628" s="19">
        <v>0</v>
      </c>
      <c r="P2628" s="66" t="s">
        <v>10500</v>
      </c>
    </row>
    <row r="2629" spans="1:16">
      <c r="A2629" s="98">
        <v>6968</v>
      </c>
      <c r="B2629" s="16" t="s">
        <v>130</v>
      </c>
      <c r="C2629" s="16" t="s">
        <v>2274</v>
      </c>
      <c r="D2629" s="16" t="s">
        <v>3525</v>
      </c>
      <c r="E2629" s="18">
        <v>45469</v>
      </c>
      <c r="F2629" s="16" t="s">
        <v>3527</v>
      </c>
      <c r="G2629" s="19">
        <v>8445600</v>
      </c>
      <c r="H2629" s="19">
        <v>7178760</v>
      </c>
      <c r="I2629" s="19">
        <v>7178760</v>
      </c>
      <c r="J2629" s="19">
        <v>0</v>
      </c>
      <c r="K2629" s="19">
        <v>0</v>
      </c>
      <c r="L2629" s="19">
        <v>0</v>
      </c>
      <c r="M2629" s="19">
        <v>0</v>
      </c>
      <c r="N2629" s="19">
        <v>0</v>
      </c>
      <c r="O2629" s="19">
        <v>0</v>
      </c>
      <c r="P2629" s="66" t="s">
        <v>10500</v>
      </c>
    </row>
    <row r="2630" spans="1:16">
      <c r="A2630" s="98">
        <v>6969</v>
      </c>
      <c r="B2630" s="16" t="s">
        <v>130</v>
      </c>
      <c r="C2630" s="16" t="s">
        <v>2274</v>
      </c>
      <c r="D2630" s="16" t="s">
        <v>7910</v>
      </c>
      <c r="E2630" s="18">
        <v>45707</v>
      </c>
      <c r="F2630" s="16" t="s">
        <v>2882</v>
      </c>
      <c r="G2630" s="19">
        <v>8715390</v>
      </c>
      <c r="H2630" s="19">
        <v>6972317</v>
      </c>
      <c r="I2630" s="19">
        <v>6972317</v>
      </c>
      <c r="J2630" s="19">
        <v>0</v>
      </c>
      <c r="K2630" s="19">
        <v>0</v>
      </c>
      <c r="L2630" s="19">
        <v>0</v>
      </c>
      <c r="M2630" s="19">
        <v>0</v>
      </c>
      <c r="N2630" s="19">
        <v>0</v>
      </c>
      <c r="O2630" s="19">
        <v>0</v>
      </c>
      <c r="P2630" s="66" t="s">
        <v>10500</v>
      </c>
    </row>
    <row r="2631" spans="1:16">
      <c r="A2631" s="98">
        <v>6970</v>
      </c>
      <c r="B2631" s="16" t="s">
        <v>130</v>
      </c>
      <c r="C2631" s="16" t="s">
        <v>2274</v>
      </c>
      <c r="D2631" s="16" t="s">
        <v>4380</v>
      </c>
      <c r="E2631" s="18">
        <v>45187</v>
      </c>
      <c r="F2631" s="16" t="s">
        <v>4382</v>
      </c>
      <c r="G2631" s="19">
        <v>11801100</v>
      </c>
      <c r="H2631" s="19">
        <v>10620990</v>
      </c>
      <c r="I2631" s="19">
        <v>10620990</v>
      </c>
      <c r="J2631" s="19">
        <v>0</v>
      </c>
      <c r="K2631" s="19">
        <v>0</v>
      </c>
      <c r="L2631" s="19">
        <v>0</v>
      </c>
      <c r="M2631" s="19">
        <v>0</v>
      </c>
      <c r="N2631" s="19">
        <v>0</v>
      </c>
      <c r="O2631" s="19">
        <v>0</v>
      </c>
      <c r="P2631" s="66" t="s">
        <v>10500</v>
      </c>
    </row>
    <row r="2632" spans="1:16">
      <c r="A2632" s="98">
        <v>6971</v>
      </c>
      <c r="B2632" s="16" t="s">
        <v>130</v>
      </c>
      <c r="C2632" s="16" t="s">
        <v>2274</v>
      </c>
      <c r="D2632" s="16" t="s">
        <v>7912</v>
      </c>
      <c r="E2632" s="18">
        <v>45207</v>
      </c>
      <c r="F2632" s="16" t="s">
        <v>5167</v>
      </c>
      <c r="G2632" s="19">
        <v>11928450</v>
      </c>
      <c r="H2632" s="19">
        <v>10139188</v>
      </c>
      <c r="I2632" s="19">
        <v>10139188</v>
      </c>
      <c r="J2632" s="19">
        <v>0</v>
      </c>
      <c r="K2632" s="19">
        <v>0</v>
      </c>
      <c r="L2632" s="19">
        <v>0</v>
      </c>
      <c r="M2632" s="19">
        <v>0</v>
      </c>
      <c r="N2632" s="19">
        <v>0</v>
      </c>
      <c r="O2632" s="19">
        <v>0</v>
      </c>
      <c r="P2632" s="66" t="s">
        <v>10500</v>
      </c>
    </row>
    <row r="2633" spans="1:16">
      <c r="A2633" s="98">
        <v>6972</v>
      </c>
      <c r="B2633" s="16" t="s">
        <v>130</v>
      </c>
      <c r="C2633" s="16" t="s">
        <v>2274</v>
      </c>
      <c r="D2633" s="16" t="s">
        <v>7914</v>
      </c>
      <c r="E2633" s="18">
        <v>45354</v>
      </c>
      <c r="F2633" s="16" t="s">
        <v>5025</v>
      </c>
      <c r="G2633" s="19">
        <v>8221557</v>
      </c>
      <c r="H2633" s="19">
        <v>7399403</v>
      </c>
      <c r="I2633" s="19">
        <v>7399403</v>
      </c>
      <c r="J2633" s="19">
        <v>0</v>
      </c>
      <c r="K2633" s="19">
        <v>0</v>
      </c>
      <c r="L2633" s="19">
        <v>0</v>
      </c>
      <c r="M2633" s="19">
        <v>0</v>
      </c>
      <c r="N2633" s="19">
        <v>0</v>
      </c>
      <c r="O2633" s="19">
        <v>0</v>
      </c>
      <c r="P2633" s="66" t="s">
        <v>10500</v>
      </c>
    </row>
    <row r="2634" spans="1:16">
      <c r="A2634" s="98">
        <v>6973</v>
      </c>
      <c r="B2634" s="16" t="s">
        <v>130</v>
      </c>
      <c r="C2634" s="16" t="s">
        <v>2274</v>
      </c>
      <c r="D2634" s="16" t="s">
        <v>7916</v>
      </c>
      <c r="E2634" s="18">
        <v>45259</v>
      </c>
      <c r="F2634" s="16" t="s">
        <v>5391</v>
      </c>
      <c r="G2634" s="19">
        <v>8043261</v>
      </c>
      <c r="H2634" s="19">
        <v>7238934</v>
      </c>
      <c r="I2634" s="19">
        <v>7238934</v>
      </c>
      <c r="J2634" s="19">
        <v>0</v>
      </c>
      <c r="K2634" s="19">
        <v>0</v>
      </c>
      <c r="L2634" s="19">
        <v>0</v>
      </c>
      <c r="M2634" s="19">
        <v>0</v>
      </c>
      <c r="N2634" s="19">
        <v>0</v>
      </c>
      <c r="O2634" s="19">
        <v>0</v>
      </c>
      <c r="P2634" s="66" t="s">
        <v>10500</v>
      </c>
    </row>
    <row r="2635" spans="1:16">
      <c r="A2635" s="98">
        <v>6974</v>
      </c>
      <c r="B2635" s="16" t="s">
        <v>130</v>
      </c>
      <c r="C2635" s="16" t="s">
        <v>2274</v>
      </c>
      <c r="D2635" s="16" t="s">
        <v>3005</v>
      </c>
      <c r="E2635" s="18">
        <v>45168</v>
      </c>
      <c r="F2635" s="16" t="s">
        <v>3007</v>
      </c>
      <c r="G2635" s="19">
        <v>11843550</v>
      </c>
      <c r="H2635" s="19">
        <v>10659201</v>
      </c>
      <c r="I2635" s="19">
        <v>10659201</v>
      </c>
      <c r="J2635" s="19">
        <v>0</v>
      </c>
      <c r="K2635" s="19">
        <v>0</v>
      </c>
      <c r="L2635" s="19">
        <v>0</v>
      </c>
      <c r="M2635" s="19">
        <v>0</v>
      </c>
      <c r="N2635" s="19">
        <v>0</v>
      </c>
      <c r="O2635" s="19">
        <v>0</v>
      </c>
      <c r="P2635" s="66" t="s">
        <v>10500</v>
      </c>
    </row>
    <row r="2636" spans="1:16">
      <c r="A2636" s="98">
        <v>6975</v>
      </c>
      <c r="B2636" s="16" t="s">
        <v>130</v>
      </c>
      <c r="C2636" s="16" t="s">
        <v>2274</v>
      </c>
      <c r="D2636" s="16" t="s">
        <v>7918</v>
      </c>
      <c r="E2636" s="18">
        <v>45113</v>
      </c>
      <c r="F2636" s="16" t="s">
        <v>5185</v>
      </c>
      <c r="G2636" s="19">
        <v>7917750</v>
      </c>
      <c r="H2636" s="19">
        <v>7125981</v>
      </c>
      <c r="I2636" s="19">
        <v>7125981</v>
      </c>
      <c r="J2636" s="19">
        <v>0</v>
      </c>
      <c r="K2636" s="19">
        <v>0</v>
      </c>
      <c r="L2636" s="19">
        <v>0</v>
      </c>
      <c r="M2636" s="19">
        <v>0</v>
      </c>
      <c r="N2636" s="19">
        <v>0</v>
      </c>
      <c r="O2636" s="19">
        <v>0</v>
      </c>
      <c r="P2636" s="66" t="s">
        <v>10500</v>
      </c>
    </row>
    <row r="2637" spans="1:16">
      <c r="A2637" s="98">
        <v>6976</v>
      </c>
      <c r="B2637" s="16" t="s">
        <v>130</v>
      </c>
      <c r="C2637" s="16" t="s">
        <v>2274</v>
      </c>
      <c r="D2637" s="16" t="s">
        <v>7920</v>
      </c>
      <c r="E2637" s="18">
        <v>45083</v>
      </c>
      <c r="F2637" s="16" t="s">
        <v>2719</v>
      </c>
      <c r="G2637" s="19">
        <v>11716200</v>
      </c>
      <c r="H2637" s="19">
        <v>9958770</v>
      </c>
      <c r="I2637" s="19">
        <v>9958770</v>
      </c>
      <c r="J2637" s="19">
        <v>0</v>
      </c>
      <c r="K2637" s="19">
        <v>0</v>
      </c>
      <c r="L2637" s="19">
        <v>0</v>
      </c>
      <c r="M2637" s="19">
        <v>0</v>
      </c>
      <c r="N2637" s="19">
        <v>0</v>
      </c>
      <c r="O2637" s="19">
        <v>0</v>
      </c>
      <c r="P2637" s="66" t="s">
        <v>10500</v>
      </c>
    </row>
    <row r="2638" spans="1:16">
      <c r="A2638" s="98">
        <v>6977</v>
      </c>
      <c r="B2638" s="16" t="s">
        <v>130</v>
      </c>
      <c r="C2638" s="16" t="s">
        <v>2274</v>
      </c>
      <c r="D2638" s="16" t="s">
        <v>7922</v>
      </c>
      <c r="E2638" s="18">
        <v>45125</v>
      </c>
      <c r="F2638" s="16" t="s">
        <v>2603</v>
      </c>
      <c r="G2638" s="19">
        <v>11801100</v>
      </c>
      <c r="H2638" s="19">
        <v>10030935</v>
      </c>
      <c r="I2638" s="19">
        <v>10030935</v>
      </c>
      <c r="J2638" s="19">
        <v>0</v>
      </c>
      <c r="K2638" s="19">
        <v>0</v>
      </c>
      <c r="L2638" s="19">
        <v>0</v>
      </c>
      <c r="M2638" s="19">
        <v>0</v>
      </c>
      <c r="N2638" s="19">
        <v>0</v>
      </c>
      <c r="O2638" s="19">
        <v>0</v>
      </c>
      <c r="P2638" s="66" t="s">
        <v>10500</v>
      </c>
    </row>
    <row r="2639" spans="1:16">
      <c r="A2639" s="98">
        <v>6978</v>
      </c>
      <c r="B2639" s="16" t="s">
        <v>130</v>
      </c>
      <c r="C2639" s="16" t="s">
        <v>2274</v>
      </c>
      <c r="D2639" s="16" t="s">
        <v>7924</v>
      </c>
      <c r="E2639" s="18">
        <v>45290</v>
      </c>
      <c r="F2639" s="16" t="s">
        <v>4968</v>
      </c>
      <c r="G2639" s="19">
        <v>8176983</v>
      </c>
      <c r="H2639" s="19">
        <v>7768130</v>
      </c>
      <c r="I2639" s="19">
        <v>7768130</v>
      </c>
      <c r="J2639" s="19">
        <v>0</v>
      </c>
      <c r="K2639" s="19">
        <v>0</v>
      </c>
      <c r="L2639" s="19">
        <v>0</v>
      </c>
      <c r="M2639" s="19">
        <v>0</v>
      </c>
      <c r="N2639" s="19">
        <v>0</v>
      </c>
      <c r="O2639" s="19">
        <v>0</v>
      </c>
      <c r="P2639" s="66" t="s">
        <v>10500</v>
      </c>
    </row>
    <row r="2640" spans="1:16">
      <c r="A2640" s="98">
        <v>6979</v>
      </c>
      <c r="B2640" s="16" t="s">
        <v>130</v>
      </c>
      <c r="C2640" s="16" t="s">
        <v>2274</v>
      </c>
      <c r="D2640" s="16" t="s">
        <v>7926</v>
      </c>
      <c r="E2640" s="18">
        <v>45062</v>
      </c>
      <c r="F2640" s="16" t="s">
        <v>3013</v>
      </c>
      <c r="G2640" s="19">
        <v>7731243</v>
      </c>
      <c r="H2640" s="19">
        <v>6958117</v>
      </c>
      <c r="I2640" s="19">
        <v>6958117</v>
      </c>
      <c r="J2640" s="19">
        <v>0</v>
      </c>
      <c r="K2640" s="19">
        <v>0</v>
      </c>
      <c r="L2640" s="19">
        <v>0</v>
      </c>
      <c r="M2640" s="19">
        <v>0</v>
      </c>
      <c r="N2640" s="19">
        <v>0</v>
      </c>
      <c r="O2640" s="19">
        <v>0</v>
      </c>
      <c r="P2640" s="66" t="s">
        <v>10500</v>
      </c>
    </row>
    <row r="2641" spans="1:16">
      <c r="A2641" s="98">
        <v>6980</v>
      </c>
      <c r="B2641" s="16" t="s">
        <v>130</v>
      </c>
      <c r="C2641" s="16" t="s">
        <v>2274</v>
      </c>
      <c r="D2641" s="16" t="s">
        <v>7930</v>
      </c>
      <c r="E2641" s="18">
        <v>45392</v>
      </c>
      <c r="F2641" s="16" t="s">
        <v>4398</v>
      </c>
      <c r="G2641" s="19">
        <v>8266131</v>
      </c>
      <c r="H2641" s="19">
        <v>7439519</v>
      </c>
      <c r="I2641" s="19">
        <v>7439519</v>
      </c>
      <c r="J2641" s="19">
        <v>0</v>
      </c>
      <c r="K2641" s="19">
        <v>0</v>
      </c>
      <c r="L2641" s="19">
        <v>0</v>
      </c>
      <c r="M2641" s="19">
        <v>0</v>
      </c>
      <c r="N2641" s="19">
        <v>0</v>
      </c>
      <c r="O2641" s="19">
        <v>0</v>
      </c>
      <c r="P2641" s="66" t="s">
        <v>10500</v>
      </c>
    </row>
    <row r="2642" spans="1:16">
      <c r="A2642" s="98">
        <v>6981</v>
      </c>
      <c r="B2642" s="16" t="s">
        <v>130</v>
      </c>
      <c r="C2642" s="16" t="s">
        <v>2274</v>
      </c>
      <c r="D2642" s="16" t="s">
        <v>3709</v>
      </c>
      <c r="E2642" s="18">
        <v>45104</v>
      </c>
      <c r="F2642" s="16" t="s">
        <v>3448</v>
      </c>
      <c r="G2642" s="19">
        <v>7864965</v>
      </c>
      <c r="H2642" s="19">
        <v>7078468</v>
      </c>
      <c r="I2642" s="19">
        <v>7078468</v>
      </c>
      <c r="J2642" s="19">
        <v>0</v>
      </c>
      <c r="K2642" s="19">
        <v>0</v>
      </c>
      <c r="L2642" s="19">
        <v>0</v>
      </c>
      <c r="M2642" s="19">
        <v>0</v>
      </c>
      <c r="N2642" s="19">
        <v>0</v>
      </c>
      <c r="O2642" s="19">
        <v>0</v>
      </c>
      <c r="P2642" s="66" t="s">
        <v>10500</v>
      </c>
    </row>
    <row r="2643" spans="1:16">
      <c r="A2643" s="98">
        <v>6982</v>
      </c>
      <c r="B2643" s="16" t="s">
        <v>130</v>
      </c>
      <c r="C2643" s="16" t="s">
        <v>2274</v>
      </c>
      <c r="D2643" s="16" t="s">
        <v>7932</v>
      </c>
      <c r="E2643" s="18">
        <v>45341</v>
      </c>
      <c r="F2643" s="16" t="s">
        <v>1422</v>
      </c>
      <c r="G2643" s="19">
        <v>12285030</v>
      </c>
      <c r="H2643" s="19">
        <v>10442279</v>
      </c>
      <c r="I2643" s="19">
        <v>10442279</v>
      </c>
      <c r="J2643" s="19">
        <v>0</v>
      </c>
      <c r="K2643" s="19">
        <v>0</v>
      </c>
      <c r="L2643" s="19">
        <v>0</v>
      </c>
      <c r="M2643" s="19">
        <v>0</v>
      </c>
      <c r="N2643" s="19">
        <v>0</v>
      </c>
      <c r="O2643" s="19">
        <v>0</v>
      </c>
      <c r="P2643" s="66" t="s">
        <v>10500</v>
      </c>
    </row>
    <row r="2644" spans="1:16">
      <c r="A2644" s="98">
        <v>6983</v>
      </c>
      <c r="B2644" s="16" t="s">
        <v>130</v>
      </c>
      <c r="C2644" s="16" t="s">
        <v>2274</v>
      </c>
      <c r="D2644" s="16" t="s">
        <v>7934</v>
      </c>
      <c r="E2644" s="18">
        <v>45125</v>
      </c>
      <c r="F2644" s="16" t="s">
        <v>2406</v>
      </c>
      <c r="G2644" s="19">
        <v>11843550</v>
      </c>
      <c r="H2644" s="19">
        <v>10067021</v>
      </c>
      <c r="I2644" s="19">
        <v>10067021</v>
      </c>
      <c r="J2644" s="19">
        <v>0</v>
      </c>
      <c r="K2644" s="19">
        <v>0</v>
      </c>
      <c r="L2644" s="19">
        <v>0</v>
      </c>
      <c r="M2644" s="19">
        <v>0</v>
      </c>
      <c r="N2644" s="19">
        <v>0</v>
      </c>
      <c r="O2644" s="19">
        <v>0</v>
      </c>
      <c r="P2644" s="66" t="s">
        <v>10500</v>
      </c>
    </row>
    <row r="2645" spans="1:16">
      <c r="A2645" s="98">
        <v>6984</v>
      </c>
      <c r="B2645" s="16" t="s">
        <v>130</v>
      </c>
      <c r="C2645" s="16" t="s">
        <v>2274</v>
      </c>
      <c r="D2645" s="16" t="s">
        <v>7936</v>
      </c>
      <c r="E2645" s="18">
        <v>45226</v>
      </c>
      <c r="F2645" s="16" t="s">
        <v>3608</v>
      </c>
      <c r="G2645" s="19">
        <v>8221557</v>
      </c>
      <c r="H2645" s="19">
        <v>7399403</v>
      </c>
      <c r="I2645" s="19">
        <v>7399403</v>
      </c>
      <c r="J2645" s="19">
        <v>0</v>
      </c>
      <c r="K2645" s="19">
        <v>0</v>
      </c>
      <c r="L2645" s="19">
        <v>0</v>
      </c>
      <c r="M2645" s="19">
        <v>0</v>
      </c>
      <c r="N2645" s="19">
        <v>0</v>
      </c>
      <c r="O2645" s="19">
        <v>0</v>
      </c>
      <c r="P2645" s="66" t="s">
        <v>10500</v>
      </c>
    </row>
    <row r="2646" spans="1:16">
      <c r="A2646" s="98">
        <v>6985</v>
      </c>
      <c r="B2646" s="16" t="s">
        <v>130</v>
      </c>
      <c r="C2646" s="16" t="s">
        <v>2274</v>
      </c>
      <c r="D2646" s="16" t="s">
        <v>3731</v>
      </c>
      <c r="E2646" s="18">
        <v>45090</v>
      </c>
      <c r="F2646" s="16" t="s">
        <v>3733</v>
      </c>
      <c r="G2646" s="19">
        <v>7859100</v>
      </c>
      <c r="H2646" s="19">
        <v>7073190</v>
      </c>
      <c r="I2646" s="19">
        <v>7073190</v>
      </c>
      <c r="J2646" s="19">
        <v>0</v>
      </c>
      <c r="K2646" s="19">
        <v>0</v>
      </c>
      <c r="L2646" s="19">
        <v>0</v>
      </c>
      <c r="M2646" s="19">
        <v>0</v>
      </c>
      <c r="N2646" s="19">
        <v>0</v>
      </c>
      <c r="O2646" s="19">
        <v>0</v>
      </c>
      <c r="P2646" s="66" t="s">
        <v>10500</v>
      </c>
    </row>
    <row r="2647" spans="1:16">
      <c r="A2647" s="98">
        <v>6986</v>
      </c>
      <c r="B2647" s="16" t="s">
        <v>130</v>
      </c>
      <c r="C2647" s="16" t="s">
        <v>2274</v>
      </c>
      <c r="D2647" s="16" t="s">
        <v>7938</v>
      </c>
      <c r="E2647" s="18">
        <v>45097</v>
      </c>
      <c r="F2647" s="16" t="s">
        <v>3426</v>
      </c>
      <c r="G2647" s="19">
        <v>11748462</v>
      </c>
      <c r="H2647" s="19">
        <v>9986191</v>
      </c>
      <c r="I2647" s="19">
        <v>9986191</v>
      </c>
      <c r="J2647" s="19">
        <v>0</v>
      </c>
      <c r="K2647" s="19">
        <v>0</v>
      </c>
      <c r="L2647" s="19">
        <v>0</v>
      </c>
      <c r="M2647" s="19">
        <v>0</v>
      </c>
      <c r="N2647" s="19">
        <v>0</v>
      </c>
      <c r="O2647" s="19">
        <v>0</v>
      </c>
      <c r="P2647" s="66" t="s">
        <v>10500</v>
      </c>
    </row>
    <row r="2648" spans="1:16">
      <c r="A2648" s="98">
        <v>6987</v>
      </c>
      <c r="B2648" s="16" t="s">
        <v>130</v>
      </c>
      <c r="C2648" s="16" t="s">
        <v>2274</v>
      </c>
      <c r="D2648" s="16" t="s">
        <v>7940</v>
      </c>
      <c r="E2648" s="18">
        <v>45125</v>
      </c>
      <c r="F2648" s="16" t="s">
        <v>3448</v>
      </c>
      <c r="G2648" s="19">
        <v>11882604</v>
      </c>
      <c r="H2648" s="19">
        <v>10100211</v>
      </c>
      <c r="I2648" s="19">
        <v>10100211</v>
      </c>
      <c r="J2648" s="19">
        <v>0</v>
      </c>
      <c r="K2648" s="19">
        <v>0</v>
      </c>
      <c r="L2648" s="19">
        <v>0</v>
      </c>
      <c r="M2648" s="19">
        <v>0</v>
      </c>
      <c r="N2648" s="19">
        <v>0</v>
      </c>
      <c r="O2648" s="19">
        <v>0</v>
      </c>
      <c r="P2648" s="66" t="s">
        <v>10500</v>
      </c>
    </row>
    <row r="2649" spans="1:16">
      <c r="A2649" s="98">
        <v>6988</v>
      </c>
      <c r="B2649" s="16" t="s">
        <v>130</v>
      </c>
      <c r="C2649" s="16" t="s">
        <v>2274</v>
      </c>
      <c r="D2649" s="16" t="s">
        <v>7941</v>
      </c>
      <c r="E2649" s="18">
        <v>45260</v>
      </c>
      <c r="F2649" s="16" t="s">
        <v>2922</v>
      </c>
      <c r="G2649" s="19">
        <v>7741800</v>
      </c>
      <c r="H2649" s="19">
        <v>6967620</v>
      </c>
      <c r="I2649" s="19">
        <v>6967620</v>
      </c>
      <c r="J2649" s="19">
        <v>0</v>
      </c>
      <c r="K2649" s="19">
        <v>0</v>
      </c>
      <c r="L2649" s="19">
        <v>0</v>
      </c>
      <c r="M2649" s="19">
        <v>0</v>
      </c>
      <c r="N2649" s="19">
        <v>0</v>
      </c>
      <c r="O2649" s="19">
        <v>0</v>
      </c>
      <c r="P2649" s="66" t="s">
        <v>10500</v>
      </c>
    </row>
    <row r="2650" spans="1:16">
      <c r="A2650" s="98">
        <v>6989</v>
      </c>
      <c r="B2650" s="16" t="s">
        <v>130</v>
      </c>
      <c r="C2650" s="16" t="s">
        <v>2274</v>
      </c>
      <c r="D2650" s="16" t="s">
        <v>7943</v>
      </c>
      <c r="E2650" s="18">
        <v>45064</v>
      </c>
      <c r="F2650" s="16" t="s">
        <v>2400</v>
      </c>
      <c r="G2650" s="19">
        <v>11731482</v>
      </c>
      <c r="H2650" s="19">
        <v>10558330</v>
      </c>
      <c r="I2650" s="19">
        <v>10558330</v>
      </c>
      <c r="J2650" s="19">
        <v>0</v>
      </c>
      <c r="K2650" s="19">
        <v>0</v>
      </c>
      <c r="L2650" s="19">
        <v>0</v>
      </c>
      <c r="M2650" s="19">
        <v>0</v>
      </c>
      <c r="N2650" s="19">
        <v>0</v>
      </c>
      <c r="O2650" s="19">
        <v>0</v>
      </c>
      <c r="P2650" s="66" t="s">
        <v>10500</v>
      </c>
    </row>
    <row r="2651" spans="1:16">
      <c r="A2651" s="98">
        <v>6990</v>
      </c>
      <c r="B2651" s="16" t="s">
        <v>130</v>
      </c>
      <c r="C2651" s="16" t="s">
        <v>2274</v>
      </c>
      <c r="D2651" s="16" t="s">
        <v>7945</v>
      </c>
      <c r="E2651" s="18">
        <v>45161</v>
      </c>
      <c r="F2651" s="16" t="s">
        <v>2603</v>
      </c>
      <c r="G2651" s="19">
        <v>11801100</v>
      </c>
      <c r="H2651" s="19">
        <v>10030935</v>
      </c>
      <c r="I2651" s="19">
        <v>10030935</v>
      </c>
      <c r="J2651" s="19">
        <v>0</v>
      </c>
      <c r="K2651" s="19">
        <v>0</v>
      </c>
      <c r="L2651" s="19">
        <v>0</v>
      </c>
      <c r="M2651" s="19">
        <v>0</v>
      </c>
      <c r="N2651" s="19">
        <v>0</v>
      </c>
      <c r="O2651" s="19">
        <v>0</v>
      </c>
      <c r="P2651" s="66" t="s">
        <v>10500</v>
      </c>
    </row>
    <row r="2652" spans="1:16">
      <c r="A2652" s="98">
        <v>6991</v>
      </c>
      <c r="B2652" s="16" t="s">
        <v>130</v>
      </c>
      <c r="C2652" s="16" t="s">
        <v>1496</v>
      </c>
      <c r="D2652" s="16" t="s">
        <v>7947</v>
      </c>
      <c r="E2652" s="18">
        <v>45488</v>
      </c>
      <c r="F2652" s="16" t="s">
        <v>6841</v>
      </c>
      <c r="G2652" s="19">
        <v>21585000</v>
      </c>
      <c r="H2652" s="19">
        <v>8634000</v>
      </c>
      <c r="I2652" s="19">
        <v>8634000</v>
      </c>
      <c r="J2652" s="19">
        <v>0</v>
      </c>
      <c r="K2652" s="19">
        <v>0</v>
      </c>
      <c r="L2652" s="19">
        <v>0</v>
      </c>
      <c r="M2652" s="19">
        <v>0</v>
      </c>
      <c r="N2652" s="19">
        <v>0</v>
      </c>
      <c r="O2652" s="19">
        <v>0</v>
      </c>
      <c r="P2652" s="66" t="s">
        <v>10500</v>
      </c>
    </row>
    <row r="2653" spans="1:16">
      <c r="A2653" s="98">
        <v>6992</v>
      </c>
      <c r="B2653" s="16" t="s">
        <v>130</v>
      </c>
      <c r="C2653" s="16" t="s">
        <v>1496</v>
      </c>
      <c r="D2653" s="16" t="s">
        <v>7949</v>
      </c>
      <c r="E2653" s="18">
        <v>45488</v>
      </c>
      <c r="F2653" s="16" t="s">
        <v>3979</v>
      </c>
      <c r="G2653" s="19">
        <v>21659981</v>
      </c>
      <c r="H2653" s="19">
        <v>8663992</v>
      </c>
      <c r="I2653" s="19">
        <v>8663992</v>
      </c>
      <c r="J2653" s="19">
        <v>0</v>
      </c>
      <c r="K2653" s="19">
        <v>0</v>
      </c>
      <c r="L2653" s="19">
        <v>0</v>
      </c>
      <c r="M2653" s="19">
        <v>0</v>
      </c>
      <c r="N2653" s="19">
        <v>0</v>
      </c>
      <c r="O2653" s="19">
        <v>0</v>
      </c>
      <c r="P2653" s="66" t="s">
        <v>10500</v>
      </c>
    </row>
    <row r="2654" spans="1:16">
      <c r="A2654" s="98">
        <v>6993</v>
      </c>
      <c r="B2654" s="16" t="s">
        <v>130</v>
      </c>
      <c r="C2654" s="16" t="s">
        <v>1496</v>
      </c>
      <c r="D2654" s="16" t="s">
        <v>7951</v>
      </c>
      <c r="E2654" s="18">
        <v>45500</v>
      </c>
      <c r="F2654" s="16" t="s">
        <v>2698</v>
      </c>
      <c r="G2654" s="19">
        <v>21402360</v>
      </c>
      <c r="H2654" s="19">
        <v>8560944</v>
      </c>
      <c r="I2654" s="19">
        <v>8560944</v>
      </c>
      <c r="J2654" s="19">
        <v>0</v>
      </c>
      <c r="K2654" s="19">
        <v>0</v>
      </c>
      <c r="L2654" s="19">
        <v>0</v>
      </c>
      <c r="M2654" s="19">
        <v>0</v>
      </c>
      <c r="N2654" s="19">
        <v>0</v>
      </c>
      <c r="O2654" s="19">
        <v>0</v>
      </c>
      <c r="P2654" s="66" t="s">
        <v>10500</v>
      </c>
    </row>
    <row r="2655" spans="1:16">
      <c r="A2655" s="98">
        <v>6994</v>
      </c>
      <c r="B2655" s="16" t="s">
        <v>130</v>
      </c>
      <c r="C2655" s="16" t="s">
        <v>1496</v>
      </c>
      <c r="D2655" s="16" t="s">
        <v>7953</v>
      </c>
      <c r="E2655" s="18">
        <v>46022</v>
      </c>
      <c r="F2655" s="16" t="s">
        <v>2483</v>
      </c>
      <c r="G2655" s="19">
        <v>22246940</v>
      </c>
      <c r="H2655" s="19">
        <v>8898776</v>
      </c>
      <c r="I2655" s="19">
        <v>8898776</v>
      </c>
      <c r="J2655" s="19">
        <v>0</v>
      </c>
      <c r="K2655" s="19">
        <v>0</v>
      </c>
      <c r="L2655" s="19">
        <v>0</v>
      </c>
      <c r="M2655" s="19">
        <v>0</v>
      </c>
      <c r="N2655" s="19">
        <v>0</v>
      </c>
      <c r="O2655" s="19">
        <v>0</v>
      </c>
      <c r="P2655" s="66" t="s">
        <v>10500</v>
      </c>
    </row>
    <row r="2656" spans="1:16">
      <c r="A2656" s="98">
        <v>6995</v>
      </c>
      <c r="B2656" s="16" t="s">
        <v>130</v>
      </c>
      <c r="C2656" s="16" t="s">
        <v>1496</v>
      </c>
      <c r="D2656" s="16" t="s">
        <v>7955</v>
      </c>
      <c r="E2656" s="18">
        <v>45495</v>
      </c>
      <c r="F2656" s="16" t="s">
        <v>2335</v>
      </c>
      <c r="G2656" s="19">
        <v>22364900</v>
      </c>
      <c r="H2656" s="19">
        <v>8945960</v>
      </c>
      <c r="I2656" s="19">
        <v>8945960</v>
      </c>
      <c r="J2656" s="19">
        <v>0</v>
      </c>
      <c r="K2656" s="19">
        <v>0</v>
      </c>
      <c r="L2656" s="19">
        <v>0</v>
      </c>
      <c r="M2656" s="19">
        <v>0</v>
      </c>
      <c r="N2656" s="19">
        <v>0</v>
      </c>
      <c r="O2656" s="19">
        <v>0</v>
      </c>
      <c r="P2656" s="66" t="s">
        <v>10500</v>
      </c>
    </row>
    <row r="2657" spans="1:16">
      <c r="A2657" s="98">
        <v>6996</v>
      </c>
      <c r="B2657" s="16" t="s">
        <v>130</v>
      </c>
      <c r="C2657" s="16" t="s">
        <v>1496</v>
      </c>
      <c r="D2657" s="16" t="s">
        <v>7957</v>
      </c>
      <c r="E2657" s="18">
        <v>45523</v>
      </c>
      <c r="F2657" s="16" t="s">
        <v>1888</v>
      </c>
      <c r="G2657" s="19">
        <v>19810000</v>
      </c>
      <c r="H2657" s="19">
        <v>7924000</v>
      </c>
      <c r="I2657" s="19">
        <v>7924000</v>
      </c>
      <c r="J2657" s="19">
        <v>0</v>
      </c>
      <c r="K2657" s="19">
        <v>0</v>
      </c>
      <c r="L2657" s="19">
        <v>0</v>
      </c>
      <c r="M2657" s="19">
        <v>0</v>
      </c>
      <c r="N2657" s="19">
        <v>0</v>
      </c>
      <c r="O2657" s="19">
        <v>0</v>
      </c>
      <c r="P2657" s="66" t="s">
        <v>10500</v>
      </c>
    </row>
    <row r="2658" spans="1:16">
      <c r="A2658" s="98">
        <v>6997</v>
      </c>
      <c r="B2658" s="16" t="s">
        <v>130</v>
      </c>
      <c r="C2658" s="16" t="s">
        <v>1496</v>
      </c>
      <c r="D2658" s="16" t="s">
        <v>7959</v>
      </c>
      <c r="E2658" s="18">
        <v>45558</v>
      </c>
      <c r="F2658" s="16" t="s">
        <v>7047</v>
      </c>
      <c r="G2658" s="19">
        <v>21124520</v>
      </c>
      <c r="H2658" s="19">
        <v>8449808</v>
      </c>
      <c r="I2658" s="19">
        <v>8449808</v>
      </c>
      <c r="J2658" s="19">
        <v>0</v>
      </c>
      <c r="K2658" s="19">
        <v>0</v>
      </c>
      <c r="L2658" s="19">
        <v>0</v>
      </c>
      <c r="M2658" s="19">
        <v>0</v>
      </c>
      <c r="N2658" s="19">
        <v>0</v>
      </c>
      <c r="O2658" s="19">
        <v>0</v>
      </c>
      <c r="P2658" s="66" t="s">
        <v>10500</v>
      </c>
    </row>
    <row r="2659" spans="1:16">
      <c r="A2659" s="98">
        <v>6998</v>
      </c>
      <c r="B2659" s="16" t="s">
        <v>130</v>
      </c>
      <c r="C2659" s="16" t="s">
        <v>1496</v>
      </c>
      <c r="D2659" s="16" t="s">
        <v>7961</v>
      </c>
      <c r="E2659" s="18">
        <v>45728</v>
      </c>
      <c r="F2659" s="16" t="s">
        <v>4054</v>
      </c>
      <c r="G2659" s="19">
        <v>21927482</v>
      </c>
      <c r="H2659" s="19">
        <v>8770992</v>
      </c>
      <c r="I2659" s="19">
        <v>8770992</v>
      </c>
      <c r="J2659" s="19">
        <v>0</v>
      </c>
      <c r="K2659" s="19">
        <v>0</v>
      </c>
      <c r="L2659" s="19">
        <v>0</v>
      </c>
      <c r="M2659" s="19">
        <v>0</v>
      </c>
      <c r="N2659" s="19">
        <v>0</v>
      </c>
      <c r="O2659" s="19">
        <v>0</v>
      </c>
      <c r="P2659" s="66" t="s">
        <v>10500</v>
      </c>
    </row>
    <row r="2660" spans="1:16">
      <c r="A2660" s="98">
        <v>6999</v>
      </c>
      <c r="B2660" s="16" t="s">
        <v>130</v>
      </c>
      <c r="C2660" s="16" t="s">
        <v>1496</v>
      </c>
      <c r="D2660" s="16" t="s">
        <v>7963</v>
      </c>
      <c r="E2660" s="18">
        <v>45621</v>
      </c>
      <c r="F2660" s="16" t="s">
        <v>3350</v>
      </c>
      <c r="G2660" s="19">
        <v>22039724</v>
      </c>
      <c r="H2660" s="19">
        <v>8815889</v>
      </c>
      <c r="I2660" s="19">
        <v>8815889</v>
      </c>
      <c r="J2660" s="19">
        <v>0</v>
      </c>
      <c r="K2660" s="19">
        <v>0</v>
      </c>
      <c r="L2660" s="19">
        <v>0</v>
      </c>
      <c r="M2660" s="19">
        <v>0</v>
      </c>
      <c r="N2660" s="19">
        <v>0</v>
      </c>
      <c r="O2660" s="19">
        <v>0</v>
      </c>
      <c r="P2660" s="66" t="s">
        <v>10500</v>
      </c>
    </row>
    <row r="2661" spans="1:16">
      <c r="A2661" s="98">
        <v>7000</v>
      </c>
      <c r="B2661" s="16" t="s">
        <v>130</v>
      </c>
      <c r="C2661" s="16" t="s">
        <v>1496</v>
      </c>
      <c r="D2661" s="16" t="s">
        <v>7965</v>
      </c>
      <c r="E2661" s="18">
        <v>45488</v>
      </c>
      <c r="F2661" s="16" t="s">
        <v>5440</v>
      </c>
      <c r="G2661" s="19">
        <v>22025180</v>
      </c>
      <c r="H2661" s="19">
        <v>8810072</v>
      </c>
      <c r="I2661" s="19">
        <v>8810072</v>
      </c>
      <c r="J2661" s="19">
        <v>0</v>
      </c>
      <c r="K2661" s="19">
        <v>0</v>
      </c>
      <c r="L2661" s="19">
        <v>0</v>
      </c>
      <c r="M2661" s="19">
        <v>0</v>
      </c>
      <c r="N2661" s="19">
        <v>0</v>
      </c>
      <c r="O2661" s="19">
        <v>0</v>
      </c>
      <c r="P2661" s="66" t="s">
        <v>10500</v>
      </c>
    </row>
    <row r="2662" spans="1:16">
      <c r="A2662" s="98">
        <v>7001</v>
      </c>
      <c r="B2662" s="16" t="s">
        <v>130</v>
      </c>
      <c r="C2662" s="16" t="s">
        <v>1496</v>
      </c>
      <c r="D2662" s="16" t="s">
        <v>7967</v>
      </c>
      <c r="E2662" s="18">
        <v>45833</v>
      </c>
      <c r="F2662" s="16" t="s">
        <v>3404</v>
      </c>
      <c r="G2662" s="19">
        <v>22192258</v>
      </c>
      <c r="H2662" s="19">
        <v>5548065</v>
      </c>
      <c r="I2662" s="19">
        <v>5548065</v>
      </c>
      <c r="J2662" s="19">
        <v>0</v>
      </c>
      <c r="K2662" s="19">
        <v>0</v>
      </c>
      <c r="L2662" s="19">
        <v>0</v>
      </c>
      <c r="M2662" s="19">
        <v>0</v>
      </c>
      <c r="N2662" s="19">
        <v>0</v>
      </c>
      <c r="O2662" s="19">
        <v>0</v>
      </c>
      <c r="P2662" s="66" t="s">
        <v>10500</v>
      </c>
    </row>
    <row r="2663" spans="1:16">
      <c r="A2663" s="98">
        <v>7002</v>
      </c>
      <c r="B2663" s="16" t="s">
        <v>130</v>
      </c>
      <c r="C2663" s="16" t="s">
        <v>1496</v>
      </c>
      <c r="D2663" s="16" t="s">
        <v>7969</v>
      </c>
      <c r="E2663" s="18">
        <v>45498</v>
      </c>
      <c r="F2663" s="16" t="s">
        <v>2232</v>
      </c>
      <c r="G2663" s="19">
        <v>22736200</v>
      </c>
      <c r="H2663" s="19">
        <v>9094480</v>
      </c>
      <c r="I2663" s="19">
        <v>9094480</v>
      </c>
      <c r="J2663" s="19">
        <v>0</v>
      </c>
      <c r="K2663" s="19">
        <v>0</v>
      </c>
      <c r="L2663" s="19">
        <v>0</v>
      </c>
      <c r="M2663" s="19">
        <v>0</v>
      </c>
      <c r="N2663" s="19">
        <v>0</v>
      </c>
      <c r="O2663" s="19">
        <v>0</v>
      </c>
      <c r="P2663" s="66" t="s">
        <v>10500</v>
      </c>
    </row>
    <row r="2664" spans="1:16">
      <c r="A2664" s="98">
        <v>7003</v>
      </c>
      <c r="B2664" s="16" t="s">
        <v>130</v>
      </c>
      <c r="C2664" s="16" t="s">
        <v>1496</v>
      </c>
      <c r="D2664" s="16" t="s">
        <v>7971</v>
      </c>
      <c r="E2664" s="18">
        <v>45488</v>
      </c>
      <c r="F2664" s="16" t="s">
        <v>1742</v>
      </c>
      <c r="G2664" s="19">
        <v>21402360</v>
      </c>
      <c r="H2664" s="19">
        <v>8560944</v>
      </c>
      <c r="I2664" s="19">
        <v>8560944</v>
      </c>
      <c r="J2664" s="19">
        <v>0</v>
      </c>
      <c r="K2664" s="19">
        <v>0</v>
      </c>
      <c r="L2664" s="19">
        <v>0</v>
      </c>
      <c r="M2664" s="19">
        <v>0</v>
      </c>
      <c r="N2664" s="19">
        <v>0</v>
      </c>
      <c r="O2664" s="19">
        <v>0</v>
      </c>
      <c r="P2664" s="66" t="s">
        <v>10500</v>
      </c>
    </row>
    <row r="2665" spans="1:16">
      <c r="A2665" s="98">
        <v>7004</v>
      </c>
      <c r="B2665" s="16" t="s">
        <v>130</v>
      </c>
      <c r="C2665" s="16" t="s">
        <v>1496</v>
      </c>
      <c r="D2665" s="16" t="s">
        <v>7973</v>
      </c>
      <c r="E2665" s="18">
        <v>45495</v>
      </c>
      <c r="F2665" s="16" t="s">
        <v>1761</v>
      </c>
      <c r="G2665" s="19">
        <v>22364900</v>
      </c>
      <c r="H2665" s="19">
        <v>8945960</v>
      </c>
      <c r="I2665" s="19">
        <v>8945960</v>
      </c>
      <c r="J2665" s="19">
        <v>0</v>
      </c>
      <c r="K2665" s="19">
        <v>0</v>
      </c>
      <c r="L2665" s="19">
        <v>0</v>
      </c>
      <c r="M2665" s="19">
        <v>0</v>
      </c>
      <c r="N2665" s="19">
        <v>0</v>
      </c>
      <c r="O2665" s="19">
        <v>0</v>
      </c>
      <c r="P2665" s="66" t="s">
        <v>10500</v>
      </c>
    </row>
    <row r="2666" spans="1:16">
      <c r="A2666" s="98">
        <v>7005</v>
      </c>
      <c r="B2666" s="16" t="s">
        <v>130</v>
      </c>
      <c r="C2666" s="16" t="s">
        <v>1496</v>
      </c>
      <c r="D2666" s="16" t="s">
        <v>7975</v>
      </c>
      <c r="E2666" s="18">
        <v>45527</v>
      </c>
      <c r="F2666" s="16" t="s">
        <v>6934</v>
      </c>
      <c r="G2666" s="19">
        <v>22732930</v>
      </c>
      <c r="H2666" s="19">
        <v>9093173</v>
      </c>
      <c r="I2666" s="19">
        <v>9093173</v>
      </c>
      <c r="J2666" s="19">
        <v>0</v>
      </c>
      <c r="K2666" s="19">
        <v>0</v>
      </c>
      <c r="L2666" s="19">
        <v>0</v>
      </c>
      <c r="M2666" s="19">
        <v>0</v>
      </c>
      <c r="N2666" s="19">
        <v>0</v>
      </c>
      <c r="O2666" s="19">
        <v>0</v>
      </c>
      <c r="P2666" s="66" t="s">
        <v>10500</v>
      </c>
    </row>
    <row r="2667" spans="1:16">
      <c r="A2667" s="98">
        <v>7006</v>
      </c>
      <c r="B2667" s="16" t="s">
        <v>130</v>
      </c>
      <c r="C2667" s="16" t="s">
        <v>1496</v>
      </c>
      <c r="D2667" s="16" t="s">
        <v>7977</v>
      </c>
      <c r="E2667" s="18">
        <v>45657</v>
      </c>
      <c r="F2667" s="16" t="s">
        <v>3386</v>
      </c>
      <c r="G2667" s="19">
        <v>21838264</v>
      </c>
      <c r="H2667" s="19">
        <v>8735305</v>
      </c>
      <c r="I2667" s="19">
        <v>8735305</v>
      </c>
      <c r="J2667" s="19">
        <v>0</v>
      </c>
      <c r="K2667" s="19">
        <v>0</v>
      </c>
      <c r="L2667" s="19">
        <v>0</v>
      </c>
      <c r="M2667" s="19">
        <v>0</v>
      </c>
      <c r="N2667" s="19">
        <v>0</v>
      </c>
      <c r="O2667" s="19">
        <v>0</v>
      </c>
      <c r="P2667" s="66" t="s">
        <v>10500</v>
      </c>
    </row>
    <row r="2668" spans="1:16">
      <c r="A2668" s="98">
        <v>7007</v>
      </c>
      <c r="B2668" s="16" t="s">
        <v>130</v>
      </c>
      <c r="C2668" s="16" t="s">
        <v>1496</v>
      </c>
      <c r="D2668" s="16" t="s">
        <v>7979</v>
      </c>
      <c r="E2668" s="18">
        <v>45565</v>
      </c>
      <c r="F2668" s="16" t="s">
        <v>3470</v>
      </c>
      <c r="G2668" s="19">
        <v>21124520</v>
      </c>
      <c r="H2668" s="19">
        <v>8449808</v>
      </c>
      <c r="I2668" s="19">
        <v>8449808</v>
      </c>
      <c r="J2668" s="19">
        <v>0</v>
      </c>
      <c r="K2668" s="19">
        <v>0</v>
      </c>
      <c r="L2668" s="19">
        <v>0</v>
      </c>
      <c r="M2668" s="19">
        <v>0</v>
      </c>
      <c r="N2668" s="19">
        <v>0</v>
      </c>
      <c r="O2668" s="19">
        <v>0</v>
      </c>
      <c r="P2668" s="66" t="s">
        <v>10500</v>
      </c>
    </row>
    <row r="2669" spans="1:16">
      <c r="A2669" s="98">
        <v>7008</v>
      </c>
      <c r="B2669" s="16" t="s">
        <v>130</v>
      </c>
      <c r="C2669" s="16" t="s">
        <v>1496</v>
      </c>
      <c r="D2669" s="16" t="s">
        <v>7980</v>
      </c>
      <c r="E2669" s="18">
        <v>45686</v>
      </c>
      <c r="F2669" s="16" t="s">
        <v>2789</v>
      </c>
      <c r="G2669" s="19">
        <v>22730444</v>
      </c>
      <c r="H2669" s="19">
        <v>9092177</v>
      </c>
      <c r="I2669" s="19">
        <v>9092177</v>
      </c>
      <c r="J2669" s="19">
        <v>0</v>
      </c>
      <c r="K2669" s="19">
        <v>0</v>
      </c>
      <c r="L2669" s="19">
        <v>0</v>
      </c>
      <c r="M2669" s="19">
        <v>0</v>
      </c>
      <c r="N2669" s="19">
        <v>0</v>
      </c>
      <c r="O2669" s="19">
        <v>0</v>
      </c>
      <c r="P2669" s="66" t="s">
        <v>10500</v>
      </c>
    </row>
    <row r="2670" spans="1:16">
      <c r="A2670" s="98">
        <v>7009</v>
      </c>
      <c r="B2670" s="16" t="s">
        <v>130</v>
      </c>
      <c r="C2670" s="16" t="s">
        <v>1496</v>
      </c>
      <c r="D2670" s="16" t="s">
        <v>7982</v>
      </c>
      <c r="E2670" s="18">
        <v>45635</v>
      </c>
      <c r="F2670" s="16" t="s">
        <v>2716</v>
      </c>
      <c r="G2670" s="19">
        <v>22641226</v>
      </c>
      <c r="H2670" s="19">
        <v>9056490</v>
      </c>
      <c r="I2670" s="19">
        <v>9056490</v>
      </c>
      <c r="J2670" s="19">
        <v>0</v>
      </c>
      <c r="K2670" s="19">
        <v>0</v>
      </c>
      <c r="L2670" s="19">
        <v>0</v>
      </c>
      <c r="M2670" s="19">
        <v>0</v>
      </c>
      <c r="N2670" s="19">
        <v>0</v>
      </c>
      <c r="O2670" s="19">
        <v>0</v>
      </c>
      <c r="P2670" s="66" t="s">
        <v>10500</v>
      </c>
    </row>
    <row r="2671" spans="1:16">
      <c r="A2671" s="98">
        <v>7010</v>
      </c>
      <c r="B2671" s="16" t="s">
        <v>130</v>
      </c>
      <c r="C2671" s="16" t="s">
        <v>1496</v>
      </c>
      <c r="D2671" s="16" t="s">
        <v>7984</v>
      </c>
      <c r="E2671" s="18">
        <v>45714</v>
      </c>
      <c r="F2671" s="16" t="s">
        <v>2472</v>
      </c>
      <c r="G2671" s="19">
        <v>22160600</v>
      </c>
      <c r="H2671" s="19">
        <v>8864240</v>
      </c>
      <c r="I2671" s="19">
        <v>8864240</v>
      </c>
      <c r="J2671" s="19">
        <v>0</v>
      </c>
      <c r="K2671" s="19">
        <v>0</v>
      </c>
      <c r="L2671" s="19">
        <v>0</v>
      </c>
      <c r="M2671" s="19">
        <v>0</v>
      </c>
      <c r="N2671" s="19">
        <v>0</v>
      </c>
      <c r="O2671" s="19">
        <v>0</v>
      </c>
      <c r="P2671" s="66" t="s">
        <v>10500</v>
      </c>
    </row>
    <row r="2672" spans="1:16">
      <c r="A2672" s="98">
        <v>7011</v>
      </c>
      <c r="B2672" s="16" t="s">
        <v>130</v>
      </c>
      <c r="C2672" s="16" t="s">
        <v>1496</v>
      </c>
      <c r="D2672" s="16" t="s">
        <v>7986</v>
      </c>
      <c r="E2672" s="18">
        <v>45488</v>
      </c>
      <c r="F2672" s="16" t="s">
        <v>3414</v>
      </c>
      <c r="G2672" s="19">
        <v>21100000</v>
      </c>
      <c r="H2672" s="19">
        <v>8440000</v>
      </c>
      <c r="I2672" s="19">
        <v>8440000</v>
      </c>
      <c r="J2672" s="19">
        <v>0</v>
      </c>
      <c r="K2672" s="19">
        <v>0</v>
      </c>
      <c r="L2672" s="19">
        <v>0</v>
      </c>
      <c r="M2672" s="19">
        <v>0</v>
      </c>
      <c r="N2672" s="19">
        <v>0</v>
      </c>
      <c r="O2672" s="19">
        <v>0</v>
      </c>
      <c r="P2672" s="66" t="s">
        <v>10500</v>
      </c>
    </row>
    <row r="2673" spans="1:16">
      <c r="A2673" s="98">
        <v>7012</v>
      </c>
      <c r="B2673" s="16" t="s">
        <v>130</v>
      </c>
      <c r="C2673" s="16" t="s">
        <v>1496</v>
      </c>
      <c r="D2673" s="16" t="s">
        <v>7988</v>
      </c>
      <c r="E2673" s="18">
        <v>45488</v>
      </c>
      <c r="F2673" s="16" t="s">
        <v>5549</v>
      </c>
      <c r="G2673" s="19">
        <v>22294125</v>
      </c>
      <c r="H2673" s="19">
        <v>8917650</v>
      </c>
      <c r="I2673" s="19">
        <v>8917650</v>
      </c>
      <c r="J2673" s="19">
        <v>0</v>
      </c>
      <c r="K2673" s="19">
        <v>0</v>
      </c>
      <c r="L2673" s="19">
        <v>0</v>
      </c>
      <c r="M2673" s="19">
        <v>0</v>
      </c>
      <c r="N2673" s="19">
        <v>0</v>
      </c>
      <c r="O2673" s="19">
        <v>0</v>
      </c>
      <c r="P2673" s="66" t="s">
        <v>10500</v>
      </c>
    </row>
    <row r="2674" spans="1:16">
      <c r="A2674" s="98">
        <v>7013</v>
      </c>
      <c r="B2674" s="16" t="s">
        <v>130</v>
      </c>
      <c r="C2674" s="16" t="s">
        <v>1496</v>
      </c>
      <c r="D2674" s="16" t="s">
        <v>7990</v>
      </c>
      <c r="E2674" s="18">
        <v>45687</v>
      </c>
      <c r="F2674" s="16" t="s">
        <v>2732</v>
      </c>
      <c r="G2674" s="19">
        <v>22998098</v>
      </c>
      <c r="H2674" s="19">
        <v>9199240</v>
      </c>
      <c r="I2674" s="19">
        <v>9199240</v>
      </c>
      <c r="J2674" s="19">
        <v>0</v>
      </c>
      <c r="K2674" s="19">
        <v>0</v>
      </c>
      <c r="L2674" s="19">
        <v>0</v>
      </c>
      <c r="M2674" s="19">
        <v>0</v>
      </c>
      <c r="N2674" s="19">
        <v>0</v>
      </c>
      <c r="O2674" s="19">
        <v>0</v>
      </c>
      <c r="P2674" s="66" t="s">
        <v>10500</v>
      </c>
    </row>
    <row r="2675" spans="1:16">
      <c r="A2675" s="98">
        <v>7014</v>
      </c>
      <c r="B2675" s="16" t="s">
        <v>130</v>
      </c>
      <c r="C2675" s="16" t="s">
        <v>1496</v>
      </c>
      <c r="D2675" s="16" t="s">
        <v>7992</v>
      </c>
      <c r="E2675" s="18">
        <v>45589</v>
      </c>
      <c r="F2675" s="16" t="s">
        <v>5439</v>
      </c>
      <c r="G2675" s="19">
        <v>22290502</v>
      </c>
      <c r="H2675" s="19">
        <v>8916200</v>
      </c>
      <c r="I2675" s="19">
        <v>8916200</v>
      </c>
      <c r="J2675" s="19">
        <v>0</v>
      </c>
      <c r="K2675" s="19">
        <v>0</v>
      </c>
      <c r="L2675" s="19">
        <v>0</v>
      </c>
      <c r="M2675" s="19">
        <v>0</v>
      </c>
      <c r="N2675" s="19">
        <v>0</v>
      </c>
      <c r="O2675" s="19">
        <v>0</v>
      </c>
      <c r="P2675" s="66" t="s">
        <v>10500</v>
      </c>
    </row>
    <row r="2676" spans="1:16">
      <c r="A2676" s="98">
        <v>7015</v>
      </c>
      <c r="B2676" s="16" t="s">
        <v>130</v>
      </c>
      <c r="C2676" s="16" t="s">
        <v>1496</v>
      </c>
      <c r="D2676" s="16" t="s">
        <v>7994</v>
      </c>
      <c r="E2676" s="18">
        <v>45565</v>
      </c>
      <c r="F2676" s="16" t="s">
        <v>4805</v>
      </c>
      <c r="G2676" s="19">
        <v>23625502</v>
      </c>
      <c r="H2676" s="19">
        <v>9450201</v>
      </c>
      <c r="I2676" s="19">
        <v>9450201</v>
      </c>
      <c r="J2676" s="19">
        <v>0</v>
      </c>
      <c r="K2676" s="19">
        <v>0</v>
      </c>
      <c r="L2676" s="19">
        <v>0</v>
      </c>
      <c r="M2676" s="19">
        <v>0</v>
      </c>
      <c r="N2676" s="19">
        <v>0</v>
      </c>
      <c r="O2676" s="19">
        <v>0</v>
      </c>
      <c r="P2676" s="66" t="s">
        <v>10500</v>
      </c>
    </row>
    <row r="2677" spans="1:16">
      <c r="A2677" s="98">
        <v>7016</v>
      </c>
      <c r="B2677" s="16" t="s">
        <v>130</v>
      </c>
      <c r="C2677" s="16" t="s">
        <v>1496</v>
      </c>
      <c r="D2677" s="16" t="s">
        <v>7996</v>
      </c>
      <c r="E2677" s="18">
        <v>45495</v>
      </c>
      <c r="F2677" s="16" t="s">
        <v>4006</v>
      </c>
      <c r="G2677" s="19">
        <v>23177397</v>
      </c>
      <c r="H2677" s="19">
        <v>6953220</v>
      </c>
      <c r="I2677" s="19">
        <v>6953220</v>
      </c>
      <c r="J2677" s="19">
        <v>0</v>
      </c>
      <c r="K2677" s="19">
        <v>0</v>
      </c>
      <c r="L2677" s="19">
        <v>0</v>
      </c>
      <c r="M2677" s="19">
        <v>0</v>
      </c>
      <c r="N2677" s="19">
        <v>0</v>
      </c>
      <c r="O2677" s="19">
        <v>0</v>
      </c>
      <c r="P2677" s="66" t="s">
        <v>10500</v>
      </c>
    </row>
    <row r="2678" spans="1:16">
      <c r="A2678" s="98">
        <v>7017</v>
      </c>
      <c r="B2678" s="16" t="s">
        <v>130</v>
      </c>
      <c r="C2678" s="16" t="s">
        <v>1496</v>
      </c>
      <c r="D2678" s="16" t="s">
        <v>7998</v>
      </c>
      <c r="E2678" s="18">
        <v>45532</v>
      </c>
      <c r="F2678" s="16" t="s">
        <v>4443</v>
      </c>
      <c r="G2678" s="19">
        <v>20146000</v>
      </c>
      <c r="H2678" s="19">
        <v>8058400</v>
      </c>
      <c r="I2678" s="19">
        <v>8058400</v>
      </c>
      <c r="J2678" s="19">
        <v>0</v>
      </c>
      <c r="K2678" s="19">
        <v>0</v>
      </c>
      <c r="L2678" s="19">
        <v>0</v>
      </c>
      <c r="M2678" s="19">
        <v>0</v>
      </c>
      <c r="N2678" s="19">
        <v>0</v>
      </c>
      <c r="O2678" s="19">
        <v>0</v>
      </c>
      <c r="P2678" s="66" t="s">
        <v>10500</v>
      </c>
    </row>
    <row r="2679" spans="1:16">
      <c r="A2679" s="98">
        <v>7018</v>
      </c>
      <c r="B2679" s="16" t="s">
        <v>130</v>
      </c>
      <c r="C2679" s="16" t="s">
        <v>1496</v>
      </c>
      <c r="D2679" s="16" t="s">
        <v>8000</v>
      </c>
      <c r="E2679" s="18">
        <v>45502</v>
      </c>
      <c r="F2679" s="16" t="s">
        <v>5442</v>
      </c>
      <c r="G2679" s="19">
        <v>20937450</v>
      </c>
      <c r="H2679" s="19">
        <v>8374981</v>
      </c>
      <c r="I2679" s="19">
        <v>8374981</v>
      </c>
      <c r="J2679" s="19">
        <v>0</v>
      </c>
      <c r="K2679" s="19">
        <v>0</v>
      </c>
      <c r="L2679" s="19">
        <v>0</v>
      </c>
      <c r="M2679" s="19">
        <v>0</v>
      </c>
      <c r="N2679" s="19">
        <v>0</v>
      </c>
      <c r="O2679" s="19">
        <v>0</v>
      </c>
      <c r="P2679" s="66" t="s">
        <v>10500</v>
      </c>
    </row>
    <row r="2680" spans="1:16">
      <c r="A2680" s="98">
        <v>7019</v>
      </c>
      <c r="B2680" s="16" t="s">
        <v>130</v>
      </c>
      <c r="C2680" s="16" t="s">
        <v>1496</v>
      </c>
      <c r="D2680" s="16" t="s">
        <v>8002</v>
      </c>
      <c r="E2680" s="18">
        <v>45488</v>
      </c>
      <c r="F2680" s="16" t="s">
        <v>8004</v>
      </c>
      <c r="G2680" s="19">
        <v>21297200</v>
      </c>
      <c r="H2680" s="19">
        <v>8518880</v>
      </c>
      <c r="I2680" s="19">
        <v>8518880</v>
      </c>
      <c r="J2680" s="19">
        <v>0</v>
      </c>
      <c r="K2680" s="19">
        <v>0</v>
      </c>
      <c r="L2680" s="19">
        <v>0</v>
      </c>
      <c r="M2680" s="19">
        <v>0</v>
      </c>
      <c r="N2680" s="19">
        <v>0</v>
      </c>
      <c r="O2680" s="19">
        <v>0</v>
      </c>
      <c r="P2680" s="66" t="s">
        <v>10500</v>
      </c>
    </row>
    <row r="2681" spans="1:16">
      <c r="A2681" s="98">
        <v>7020</v>
      </c>
      <c r="B2681" s="16" t="s">
        <v>130</v>
      </c>
      <c r="C2681" s="16" t="s">
        <v>1496</v>
      </c>
      <c r="D2681" s="16" t="s">
        <v>8005</v>
      </c>
      <c r="E2681" s="18">
        <v>45488</v>
      </c>
      <c r="F2681" s="16" t="s">
        <v>5393</v>
      </c>
      <c r="G2681" s="19">
        <v>22373393</v>
      </c>
      <c r="H2681" s="19">
        <v>8949358</v>
      </c>
      <c r="I2681" s="19">
        <v>8949358</v>
      </c>
      <c r="J2681" s="19">
        <v>0</v>
      </c>
      <c r="K2681" s="19">
        <v>0</v>
      </c>
      <c r="L2681" s="19">
        <v>0</v>
      </c>
      <c r="M2681" s="19">
        <v>0</v>
      </c>
      <c r="N2681" s="19">
        <v>0</v>
      </c>
      <c r="O2681" s="19">
        <v>0</v>
      </c>
      <c r="P2681" s="66" t="s">
        <v>10500</v>
      </c>
    </row>
    <row r="2682" spans="1:16">
      <c r="A2682" s="98">
        <v>7021</v>
      </c>
      <c r="B2682" s="16" t="s">
        <v>130</v>
      </c>
      <c r="C2682" s="16" t="s">
        <v>1496</v>
      </c>
      <c r="D2682" s="16" t="s">
        <v>8006</v>
      </c>
      <c r="E2682" s="18">
        <v>45652</v>
      </c>
      <c r="F2682" s="16" t="s">
        <v>2007</v>
      </c>
      <c r="G2682" s="19">
        <v>22195136</v>
      </c>
      <c r="H2682" s="19">
        <v>8878055</v>
      </c>
      <c r="I2682" s="19">
        <v>8878055</v>
      </c>
      <c r="J2682" s="19">
        <v>0</v>
      </c>
      <c r="K2682" s="19">
        <v>0</v>
      </c>
      <c r="L2682" s="19">
        <v>0</v>
      </c>
      <c r="M2682" s="19">
        <v>0</v>
      </c>
      <c r="N2682" s="19">
        <v>0</v>
      </c>
      <c r="O2682" s="19">
        <v>0</v>
      </c>
      <c r="P2682" s="66" t="s">
        <v>10500</v>
      </c>
    </row>
    <row r="2683" spans="1:16">
      <c r="A2683" s="98">
        <v>7022</v>
      </c>
      <c r="B2683" s="16" t="s">
        <v>130</v>
      </c>
      <c r="C2683" s="16" t="s">
        <v>1496</v>
      </c>
      <c r="D2683" s="16" t="s">
        <v>8008</v>
      </c>
      <c r="E2683" s="18">
        <v>45736</v>
      </c>
      <c r="F2683" s="16" t="s">
        <v>1853</v>
      </c>
      <c r="G2683" s="19">
        <v>21872800</v>
      </c>
      <c r="H2683" s="19">
        <v>8749120</v>
      </c>
      <c r="I2683" s="19">
        <v>8749120</v>
      </c>
      <c r="J2683" s="19">
        <v>0</v>
      </c>
      <c r="K2683" s="19">
        <v>0</v>
      </c>
      <c r="L2683" s="19">
        <v>0</v>
      </c>
      <c r="M2683" s="19">
        <v>0</v>
      </c>
      <c r="N2683" s="19">
        <v>0</v>
      </c>
      <c r="O2683" s="19">
        <v>0</v>
      </c>
      <c r="P2683" s="66" t="s">
        <v>10500</v>
      </c>
    </row>
    <row r="2684" spans="1:16">
      <c r="A2684" s="98">
        <v>7023</v>
      </c>
      <c r="B2684" s="16" t="s">
        <v>130</v>
      </c>
      <c r="C2684" s="16" t="s">
        <v>1496</v>
      </c>
      <c r="D2684" s="16" t="s">
        <v>8010</v>
      </c>
      <c r="E2684" s="18">
        <v>45610</v>
      </c>
      <c r="F2684" s="16" t="s">
        <v>3350</v>
      </c>
      <c r="G2684" s="19">
        <v>21728900</v>
      </c>
      <c r="H2684" s="19">
        <v>8691560</v>
      </c>
      <c r="I2684" s="19">
        <v>8691560</v>
      </c>
      <c r="J2684" s="19">
        <v>0</v>
      </c>
      <c r="K2684" s="19">
        <v>0</v>
      </c>
      <c r="L2684" s="19">
        <v>0</v>
      </c>
      <c r="M2684" s="19">
        <v>0</v>
      </c>
      <c r="N2684" s="19">
        <v>0</v>
      </c>
      <c r="O2684" s="19">
        <v>0</v>
      </c>
      <c r="P2684" s="66" t="s">
        <v>10500</v>
      </c>
    </row>
    <row r="2685" spans="1:16">
      <c r="A2685" s="98">
        <v>7024</v>
      </c>
      <c r="B2685" s="16" t="s">
        <v>130</v>
      </c>
      <c r="C2685" s="16" t="s">
        <v>1496</v>
      </c>
      <c r="D2685" s="16" t="s">
        <v>8012</v>
      </c>
      <c r="E2685" s="18">
        <v>45657</v>
      </c>
      <c r="F2685" s="16" t="s">
        <v>7719</v>
      </c>
      <c r="G2685" s="19">
        <v>22284354</v>
      </c>
      <c r="H2685" s="19">
        <v>6685306</v>
      </c>
      <c r="I2685" s="19">
        <v>6685306</v>
      </c>
      <c r="J2685" s="19">
        <v>0</v>
      </c>
      <c r="K2685" s="19">
        <v>0</v>
      </c>
      <c r="L2685" s="19">
        <v>0</v>
      </c>
      <c r="M2685" s="19">
        <v>0</v>
      </c>
      <c r="N2685" s="19">
        <v>0</v>
      </c>
      <c r="O2685" s="19">
        <v>0</v>
      </c>
      <c r="P2685" s="66" t="s">
        <v>10500</v>
      </c>
    </row>
    <row r="2686" spans="1:16">
      <c r="A2686" s="98">
        <v>7025</v>
      </c>
      <c r="B2686" s="16" t="s">
        <v>130</v>
      </c>
      <c r="C2686" s="16" t="s">
        <v>1496</v>
      </c>
      <c r="D2686" s="16" t="s">
        <v>8014</v>
      </c>
      <c r="E2686" s="18">
        <v>45587</v>
      </c>
      <c r="F2686" s="16" t="s">
        <v>2440</v>
      </c>
      <c r="G2686" s="19">
        <v>22105918</v>
      </c>
      <c r="H2686" s="19">
        <v>8842368</v>
      </c>
      <c r="I2686" s="19">
        <v>8842368</v>
      </c>
      <c r="J2686" s="19">
        <v>0</v>
      </c>
      <c r="K2686" s="19">
        <v>0</v>
      </c>
      <c r="L2686" s="19">
        <v>0</v>
      </c>
      <c r="M2686" s="19">
        <v>0</v>
      </c>
      <c r="N2686" s="19">
        <v>0</v>
      </c>
      <c r="O2686" s="19">
        <v>0</v>
      </c>
      <c r="P2686" s="66" t="s">
        <v>10500</v>
      </c>
    </row>
    <row r="2687" spans="1:16">
      <c r="A2687" s="98">
        <v>7026</v>
      </c>
      <c r="B2687" s="16" t="s">
        <v>130</v>
      </c>
      <c r="C2687" s="16" t="s">
        <v>1496</v>
      </c>
      <c r="D2687" s="16" t="s">
        <v>8016</v>
      </c>
      <c r="E2687" s="18">
        <v>45488</v>
      </c>
      <c r="F2687" s="16" t="s">
        <v>2052</v>
      </c>
      <c r="G2687" s="19">
        <v>20944725</v>
      </c>
      <c r="H2687" s="19">
        <v>8377890</v>
      </c>
      <c r="I2687" s="19">
        <v>8377890</v>
      </c>
      <c r="J2687" s="19">
        <v>0</v>
      </c>
      <c r="K2687" s="19">
        <v>0</v>
      </c>
      <c r="L2687" s="19">
        <v>0</v>
      </c>
      <c r="M2687" s="19">
        <v>0</v>
      </c>
      <c r="N2687" s="19">
        <v>0</v>
      </c>
      <c r="O2687" s="19">
        <v>0</v>
      </c>
      <c r="P2687" s="66" t="s">
        <v>10500</v>
      </c>
    </row>
    <row r="2688" spans="1:16">
      <c r="A2688" s="98">
        <v>7027</v>
      </c>
      <c r="B2688" s="16" t="s">
        <v>130</v>
      </c>
      <c r="C2688" s="16" t="s">
        <v>1496</v>
      </c>
      <c r="D2688" s="16" t="s">
        <v>8018</v>
      </c>
      <c r="E2688" s="18">
        <v>46022</v>
      </c>
      <c r="F2688" s="16" t="s">
        <v>2339</v>
      </c>
      <c r="G2688" s="19">
        <v>22603812</v>
      </c>
      <c r="H2688" s="19">
        <v>9041525</v>
      </c>
      <c r="I2688" s="19">
        <v>9041525</v>
      </c>
      <c r="J2688" s="19">
        <v>0</v>
      </c>
      <c r="K2688" s="19">
        <v>0</v>
      </c>
      <c r="L2688" s="19">
        <v>0</v>
      </c>
      <c r="M2688" s="19">
        <v>0</v>
      </c>
      <c r="N2688" s="19">
        <v>0</v>
      </c>
      <c r="O2688" s="19">
        <v>0</v>
      </c>
      <c r="P2688" s="66" t="s">
        <v>10500</v>
      </c>
    </row>
    <row r="2689" spans="1:16">
      <c r="A2689" s="98">
        <v>7028</v>
      </c>
      <c r="B2689" s="16" t="s">
        <v>130</v>
      </c>
      <c r="C2689" s="16" t="s">
        <v>1496</v>
      </c>
      <c r="D2689" s="16" t="s">
        <v>8020</v>
      </c>
      <c r="E2689" s="18">
        <v>45495</v>
      </c>
      <c r="F2689" s="16" t="s">
        <v>2729</v>
      </c>
      <c r="G2689" s="19">
        <v>21841165</v>
      </c>
      <c r="H2689" s="19">
        <v>8736466</v>
      </c>
      <c r="I2689" s="19">
        <v>8736466</v>
      </c>
      <c r="J2689" s="19">
        <v>0</v>
      </c>
      <c r="K2689" s="19">
        <v>0</v>
      </c>
      <c r="L2689" s="19">
        <v>0</v>
      </c>
      <c r="M2689" s="19">
        <v>0</v>
      </c>
      <c r="N2689" s="19">
        <v>0</v>
      </c>
      <c r="O2689" s="19">
        <v>0</v>
      </c>
      <c r="P2689" s="66" t="s">
        <v>10500</v>
      </c>
    </row>
    <row r="2690" spans="1:16">
      <c r="A2690" s="98">
        <v>7029</v>
      </c>
      <c r="B2690" s="16" t="s">
        <v>130</v>
      </c>
      <c r="C2690" s="16" t="s">
        <v>1496</v>
      </c>
      <c r="D2690" s="16" t="s">
        <v>8022</v>
      </c>
      <c r="E2690" s="18">
        <v>45722</v>
      </c>
      <c r="F2690" s="16" t="s">
        <v>2801</v>
      </c>
      <c r="G2690" s="19">
        <v>22195136</v>
      </c>
      <c r="H2690" s="19">
        <v>8878055</v>
      </c>
      <c r="I2690" s="19">
        <v>8878055</v>
      </c>
      <c r="J2690" s="19">
        <v>0</v>
      </c>
      <c r="K2690" s="19">
        <v>0</v>
      </c>
      <c r="L2690" s="19">
        <v>0</v>
      </c>
      <c r="M2690" s="19">
        <v>0</v>
      </c>
      <c r="N2690" s="19">
        <v>0</v>
      </c>
      <c r="O2690" s="19">
        <v>0</v>
      </c>
      <c r="P2690" s="66" t="s">
        <v>10500</v>
      </c>
    </row>
    <row r="2691" spans="1:16">
      <c r="A2691" s="98">
        <v>7030</v>
      </c>
      <c r="B2691" s="16" t="s">
        <v>130</v>
      </c>
      <c r="C2691" s="16" t="s">
        <v>1496</v>
      </c>
      <c r="D2691" s="16" t="s">
        <v>8024</v>
      </c>
      <c r="E2691" s="18">
        <v>45642</v>
      </c>
      <c r="F2691" s="16" t="s">
        <v>3990</v>
      </c>
      <c r="G2691" s="19">
        <v>21357638</v>
      </c>
      <c r="H2691" s="19">
        <v>8543056</v>
      </c>
      <c r="I2691" s="19">
        <v>8543056</v>
      </c>
      <c r="J2691" s="19">
        <v>0</v>
      </c>
      <c r="K2691" s="19">
        <v>0</v>
      </c>
      <c r="L2691" s="19">
        <v>0</v>
      </c>
      <c r="M2691" s="19">
        <v>0</v>
      </c>
      <c r="N2691" s="19">
        <v>0</v>
      </c>
      <c r="O2691" s="19">
        <v>0</v>
      </c>
      <c r="P2691" s="66" t="s">
        <v>10500</v>
      </c>
    </row>
    <row r="2692" spans="1:16">
      <c r="A2692" s="98">
        <v>7031</v>
      </c>
      <c r="B2692" s="16" t="s">
        <v>130</v>
      </c>
      <c r="C2692" s="16" t="s">
        <v>1496</v>
      </c>
      <c r="D2692" s="16" t="s">
        <v>8026</v>
      </c>
      <c r="E2692" s="18">
        <v>45930</v>
      </c>
      <c r="F2692" s="16" t="s">
        <v>3679</v>
      </c>
      <c r="G2692" s="19">
        <v>23265752</v>
      </c>
      <c r="H2692" s="19">
        <v>9306301</v>
      </c>
      <c r="I2692" s="19">
        <v>9306301</v>
      </c>
      <c r="J2692" s="19">
        <v>0</v>
      </c>
      <c r="K2692" s="19">
        <v>0</v>
      </c>
      <c r="L2692" s="19">
        <v>0</v>
      </c>
      <c r="M2692" s="19">
        <v>0</v>
      </c>
      <c r="N2692" s="19">
        <v>0</v>
      </c>
      <c r="O2692" s="19">
        <v>0</v>
      </c>
      <c r="P2692" s="66" t="s">
        <v>10500</v>
      </c>
    </row>
    <row r="2693" spans="1:16">
      <c r="A2693" s="98">
        <v>7032</v>
      </c>
      <c r="B2693" s="16" t="s">
        <v>130</v>
      </c>
      <c r="C2693" s="16" t="s">
        <v>1496</v>
      </c>
      <c r="D2693" s="16" t="s">
        <v>8028</v>
      </c>
      <c r="E2693" s="18">
        <v>45838</v>
      </c>
      <c r="F2693" s="16" t="s">
        <v>2860</v>
      </c>
      <c r="G2693" s="19">
        <v>23024000</v>
      </c>
      <c r="H2693" s="19">
        <v>6907200</v>
      </c>
      <c r="I2693" s="19">
        <v>6907200</v>
      </c>
      <c r="J2693" s="19">
        <v>0</v>
      </c>
      <c r="K2693" s="19">
        <v>0</v>
      </c>
      <c r="L2693" s="19">
        <v>0</v>
      </c>
      <c r="M2693" s="19">
        <v>0</v>
      </c>
      <c r="N2693" s="19">
        <v>0</v>
      </c>
      <c r="O2693" s="19">
        <v>0</v>
      </c>
      <c r="P2693" s="66" t="s">
        <v>10500</v>
      </c>
    </row>
    <row r="2694" spans="1:16">
      <c r="A2694" s="98">
        <v>7033</v>
      </c>
      <c r="B2694" s="16" t="s">
        <v>1575</v>
      </c>
      <c r="C2694" s="16" t="s">
        <v>171</v>
      </c>
      <c r="D2694" s="16" t="s">
        <v>1576</v>
      </c>
      <c r="E2694" s="18">
        <v>46045</v>
      </c>
      <c r="F2694" s="16" t="s">
        <v>1578</v>
      </c>
      <c r="G2694" s="19">
        <v>10786400</v>
      </c>
      <c r="H2694" s="19">
        <v>6687568</v>
      </c>
      <c r="I2694" s="19">
        <v>6687568</v>
      </c>
      <c r="J2694" s="19">
        <v>0</v>
      </c>
      <c r="K2694" s="19">
        <v>0</v>
      </c>
      <c r="L2694" s="19">
        <v>0</v>
      </c>
      <c r="M2694" s="19">
        <v>0</v>
      </c>
      <c r="N2694" s="19">
        <v>0</v>
      </c>
      <c r="O2694" s="19">
        <v>0</v>
      </c>
      <c r="P2694" s="66" t="s">
        <v>10500</v>
      </c>
    </row>
    <row r="2695" spans="1:16">
      <c r="A2695" s="98">
        <v>7034</v>
      </c>
      <c r="B2695" s="16" t="s">
        <v>1575</v>
      </c>
      <c r="C2695" s="16" t="s">
        <v>172</v>
      </c>
      <c r="D2695" s="16" t="s">
        <v>4293</v>
      </c>
      <c r="E2695" s="18">
        <v>45714</v>
      </c>
      <c r="F2695" s="16" t="s">
        <v>4054</v>
      </c>
      <c r="G2695" s="19">
        <v>2392300</v>
      </c>
      <c r="H2695" s="19">
        <v>1602841</v>
      </c>
      <c r="I2695" s="19">
        <v>1602841</v>
      </c>
      <c r="J2695" s="19">
        <v>0</v>
      </c>
      <c r="K2695" s="19">
        <v>0</v>
      </c>
      <c r="L2695" s="19">
        <v>0</v>
      </c>
      <c r="M2695" s="19">
        <v>0</v>
      </c>
      <c r="N2695" s="19">
        <v>0</v>
      </c>
      <c r="O2695" s="19">
        <v>0</v>
      </c>
      <c r="P2695" s="66" t="s">
        <v>10500</v>
      </c>
    </row>
    <row r="2696" spans="1:16">
      <c r="A2696" s="98">
        <v>7035</v>
      </c>
      <c r="B2696" s="16" t="s">
        <v>1575</v>
      </c>
      <c r="C2696" s="16" t="s">
        <v>172</v>
      </c>
      <c r="D2696" s="16" t="s">
        <v>4685</v>
      </c>
      <c r="E2696" s="18">
        <v>45791</v>
      </c>
      <c r="F2696" s="16" t="s">
        <v>2423</v>
      </c>
      <c r="G2696" s="19">
        <v>2409800</v>
      </c>
      <c r="H2696" s="19">
        <v>1494076</v>
      </c>
      <c r="I2696" s="19">
        <v>1494076</v>
      </c>
      <c r="J2696" s="19">
        <v>0</v>
      </c>
      <c r="K2696" s="19">
        <v>0</v>
      </c>
      <c r="L2696" s="19">
        <v>0</v>
      </c>
      <c r="M2696" s="19">
        <v>0</v>
      </c>
      <c r="N2696" s="19">
        <v>0</v>
      </c>
      <c r="O2696" s="19">
        <v>0</v>
      </c>
      <c r="P2696" s="66" t="s">
        <v>10500</v>
      </c>
    </row>
    <row r="2697" spans="1:16">
      <c r="A2697" s="98">
        <v>7036</v>
      </c>
      <c r="B2697" s="16" t="s">
        <v>1575</v>
      </c>
      <c r="C2697" s="16" t="s">
        <v>172</v>
      </c>
      <c r="D2697" s="16" t="s">
        <v>4725</v>
      </c>
      <c r="E2697" s="18">
        <v>45714</v>
      </c>
      <c r="F2697" s="16" t="s">
        <v>2574</v>
      </c>
      <c r="G2697" s="19">
        <v>2366000</v>
      </c>
      <c r="H2697" s="19">
        <v>1466920</v>
      </c>
      <c r="I2697" s="19">
        <v>1466920</v>
      </c>
      <c r="J2697" s="19">
        <v>0</v>
      </c>
      <c r="K2697" s="19">
        <v>0</v>
      </c>
      <c r="L2697" s="19">
        <v>0</v>
      </c>
      <c r="M2697" s="19">
        <v>0</v>
      </c>
      <c r="N2697" s="19">
        <v>0</v>
      </c>
      <c r="O2697" s="19">
        <v>0</v>
      </c>
      <c r="P2697" s="66" t="s">
        <v>10500</v>
      </c>
    </row>
    <row r="2698" spans="1:16">
      <c r="A2698" s="98">
        <v>7037</v>
      </c>
      <c r="B2698" s="16" t="s">
        <v>1575</v>
      </c>
      <c r="C2698" s="16" t="s">
        <v>172</v>
      </c>
      <c r="D2698" s="16" t="s">
        <v>4711</v>
      </c>
      <c r="E2698" s="18">
        <v>45714</v>
      </c>
      <c r="F2698" s="16" t="s">
        <v>3458</v>
      </c>
      <c r="G2698" s="19">
        <v>2392300</v>
      </c>
      <c r="H2698" s="19">
        <v>1483226</v>
      </c>
      <c r="I2698" s="19">
        <v>1483226</v>
      </c>
      <c r="J2698" s="19">
        <v>0</v>
      </c>
      <c r="K2698" s="19">
        <v>0</v>
      </c>
      <c r="L2698" s="19">
        <v>0</v>
      </c>
      <c r="M2698" s="19">
        <v>0</v>
      </c>
      <c r="N2698" s="19">
        <v>0</v>
      </c>
      <c r="O2698" s="19">
        <v>0</v>
      </c>
      <c r="P2698" s="66" t="s">
        <v>10500</v>
      </c>
    </row>
    <row r="2699" spans="1:16">
      <c r="A2699" s="98">
        <v>7038</v>
      </c>
      <c r="B2699" s="16" t="s">
        <v>1575</v>
      </c>
      <c r="C2699" s="16" t="s">
        <v>172</v>
      </c>
      <c r="D2699" s="16" t="s">
        <v>4727</v>
      </c>
      <c r="E2699" s="18">
        <v>45716</v>
      </c>
      <c r="F2699" s="16" t="s">
        <v>4462</v>
      </c>
      <c r="G2699" s="19">
        <v>2366000</v>
      </c>
      <c r="H2699" s="19">
        <v>1466920</v>
      </c>
      <c r="I2699" s="19">
        <v>1466920</v>
      </c>
      <c r="J2699" s="19">
        <v>0</v>
      </c>
      <c r="K2699" s="19">
        <v>0</v>
      </c>
      <c r="L2699" s="19">
        <v>0</v>
      </c>
      <c r="M2699" s="19">
        <v>0</v>
      </c>
      <c r="N2699" s="19">
        <v>0</v>
      </c>
      <c r="O2699" s="19">
        <v>0</v>
      </c>
      <c r="P2699" s="66" t="s">
        <v>10500</v>
      </c>
    </row>
    <row r="2700" spans="1:16">
      <c r="A2700" s="98">
        <v>7039</v>
      </c>
      <c r="B2700" s="16" t="s">
        <v>1575</v>
      </c>
      <c r="C2700" s="16" t="s">
        <v>172</v>
      </c>
      <c r="D2700" s="16" t="s">
        <v>4729</v>
      </c>
      <c r="E2700" s="18">
        <v>45716</v>
      </c>
      <c r="F2700" s="16" t="s">
        <v>4305</v>
      </c>
      <c r="G2700" s="19">
        <v>2366000</v>
      </c>
      <c r="H2700" s="19">
        <v>1466920</v>
      </c>
      <c r="I2700" s="19">
        <v>1466920</v>
      </c>
      <c r="J2700" s="19">
        <v>0</v>
      </c>
      <c r="K2700" s="19">
        <v>0</v>
      </c>
      <c r="L2700" s="19">
        <v>0</v>
      </c>
      <c r="M2700" s="19">
        <v>0</v>
      </c>
      <c r="N2700" s="19">
        <v>0</v>
      </c>
      <c r="O2700" s="19">
        <v>0</v>
      </c>
      <c r="P2700" s="66" t="s">
        <v>10500</v>
      </c>
    </row>
    <row r="2701" spans="1:16">
      <c r="A2701" s="98">
        <v>7040</v>
      </c>
      <c r="B2701" s="16" t="s">
        <v>1575</v>
      </c>
      <c r="C2701" s="16" t="s">
        <v>172</v>
      </c>
      <c r="D2701" s="16" t="s">
        <v>4821</v>
      </c>
      <c r="E2701" s="18">
        <v>45716</v>
      </c>
      <c r="F2701" s="16" t="s">
        <v>3458</v>
      </c>
      <c r="G2701" s="19">
        <v>2409800</v>
      </c>
      <c r="H2701" s="19">
        <v>1494076</v>
      </c>
      <c r="I2701" s="19">
        <v>1494076</v>
      </c>
      <c r="J2701" s="19">
        <v>0</v>
      </c>
      <c r="K2701" s="19">
        <v>0</v>
      </c>
      <c r="L2701" s="19">
        <v>0</v>
      </c>
      <c r="M2701" s="19">
        <v>0</v>
      </c>
      <c r="N2701" s="19">
        <v>0</v>
      </c>
      <c r="O2701" s="19">
        <v>0</v>
      </c>
      <c r="P2701" s="66" t="s">
        <v>10500</v>
      </c>
    </row>
    <row r="2702" spans="1:16">
      <c r="A2702" s="98">
        <v>7041</v>
      </c>
      <c r="B2702" s="16" t="s">
        <v>1575</v>
      </c>
      <c r="C2702" s="16" t="s">
        <v>172</v>
      </c>
      <c r="D2702" s="16" t="s">
        <v>4731</v>
      </c>
      <c r="E2702" s="18">
        <v>45713</v>
      </c>
      <c r="F2702" s="16" t="s">
        <v>4300</v>
      </c>
      <c r="G2702" s="19">
        <v>2366000</v>
      </c>
      <c r="H2702" s="19">
        <v>1466920</v>
      </c>
      <c r="I2702" s="19">
        <v>1466920</v>
      </c>
      <c r="J2702" s="19">
        <v>0</v>
      </c>
      <c r="K2702" s="19">
        <v>0</v>
      </c>
      <c r="L2702" s="19">
        <v>0</v>
      </c>
      <c r="M2702" s="19">
        <v>0</v>
      </c>
      <c r="N2702" s="19">
        <v>0</v>
      </c>
      <c r="O2702" s="19">
        <v>0</v>
      </c>
      <c r="P2702" s="66" t="s">
        <v>10500</v>
      </c>
    </row>
    <row r="2703" spans="1:16">
      <c r="A2703" s="98">
        <v>7042</v>
      </c>
      <c r="B2703" s="16" t="s">
        <v>1575</v>
      </c>
      <c r="C2703" s="16" t="s">
        <v>172</v>
      </c>
      <c r="D2703" s="16" t="s">
        <v>4733</v>
      </c>
      <c r="E2703" s="18">
        <v>45716</v>
      </c>
      <c r="F2703" s="16" t="s">
        <v>2732</v>
      </c>
      <c r="G2703" s="19">
        <v>2366000</v>
      </c>
      <c r="H2703" s="19">
        <v>1466920</v>
      </c>
      <c r="I2703" s="19">
        <v>1466920</v>
      </c>
      <c r="J2703" s="19">
        <v>0</v>
      </c>
      <c r="K2703" s="19">
        <v>0</v>
      </c>
      <c r="L2703" s="19">
        <v>0</v>
      </c>
      <c r="M2703" s="19">
        <v>0</v>
      </c>
      <c r="N2703" s="19">
        <v>0</v>
      </c>
      <c r="O2703" s="19">
        <v>0</v>
      </c>
      <c r="P2703" s="66" t="s">
        <v>10500</v>
      </c>
    </row>
    <row r="2704" spans="1:16">
      <c r="A2704" s="98">
        <v>7043</v>
      </c>
      <c r="B2704" s="16" t="s">
        <v>1575</v>
      </c>
      <c r="C2704" s="16" t="s">
        <v>172</v>
      </c>
      <c r="D2704" s="16" t="s">
        <v>4735</v>
      </c>
      <c r="E2704" s="18">
        <v>45716</v>
      </c>
      <c r="F2704" s="16" t="s">
        <v>2732</v>
      </c>
      <c r="G2704" s="19">
        <v>2366000</v>
      </c>
      <c r="H2704" s="19">
        <v>1466920</v>
      </c>
      <c r="I2704" s="19">
        <v>1466920</v>
      </c>
      <c r="J2704" s="19">
        <v>0</v>
      </c>
      <c r="K2704" s="19">
        <v>0</v>
      </c>
      <c r="L2704" s="19">
        <v>0</v>
      </c>
      <c r="M2704" s="19">
        <v>0</v>
      </c>
      <c r="N2704" s="19">
        <v>0</v>
      </c>
      <c r="O2704" s="19">
        <v>0</v>
      </c>
      <c r="P2704" s="66" t="s">
        <v>10500</v>
      </c>
    </row>
    <row r="2705" spans="1:16">
      <c r="A2705" s="98">
        <v>7044</v>
      </c>
      <c r="B2705" s="16" t="s">
        <v>1575</v>
      </c>
      <c r="C2705" s="16" t="s">
        <v>172</v>
      </c>
      <c r="D2705" s="16" t="s">
        <v>4713</v>
      </c>
      <c r="E2705" s="18">
        <v>45716</v>
      </c>
      <c r="F2705" s="16" t="s">
        <v>4462</v>
      </c>
      <c r="G2705" s="19">
        <v>2392300</v>
      </c>
      <c r="H2705" s="19">
        <v>1483226</v>
      </c>
      <c r="I2705" s="19">
        <v>1483226</v>
      </c>
      <c r="J2705" s="19">
        <v>0</v>
      </c>
      <c r="K2705" s="19">
        <v>0</v>
      </c>
      <c r="L2705" s="19">
        <v>0</v>
      </c>
      <c r="M2705" s="19">
        <v>0</v>
      </c>
      <c r="N2705" s="19">
        <v>0</v>
      </c>
      <c r="O2705" s="19">
        <v>0</v>
      </c>
      <c r="P2705" s="66" t="s">
        <v>10500</v>
      </c>
    </row>
    <row r="2706" spans="1:16">
      <c r="A2706" s="98">
        <v>7045</v>
      </c>
      <c r="B2706" s="16" t="s">
        <v>1575</v>
      </c>
      <c r="C2706" s="16" t="s">
        <v>172</v>
      </c>
      <c r="D2706" s="16" t="s">
        <v>4687</v>
      </c>
      <c r="E2706" s="18">
        <v>45716</v>
      </c>
      <c r="F2706" s="16" t="s">
        <v>4305</v>
      </c>
      <c r="G2706" s="19">
        <v>2409800</v>
      </c>
      <c r="H2706" s="19">
        <v>1494076</v>
      </c>
      <c r="I2706" s="19">
        <v>1494076</v>
      </c>
      <c r="J2706" s="19">
        <v>0</v>
      </c>
      <c r="K2706" s="19">
        <v>0</v>
      </c>
      <c r="L2706" s="19">
        <v>0</v>
      </c>
      <c r="M2706" s="19">
        <v>0</v>
      </c>
      <c r="N2706" s="19">
        <v>0</v>
      </c>
      <c r="O2706" s="19">
        <v>0</v>
      </c>
      <c r="P2706" s="66" t="s">
        <v>10500</v>
      </c>
    </row>
    <row r="2707" spans="1:16">
      <c r="A2707" s="98">
        <v>7046</v>
      </c>
      <c r="B2707" s="16" t="s">
        <v>1575</v>
      </c>
      <c r="C2707" s="16" t="s">
        <v>172</v>
      </c>
      <c r="D2707" s="16" t="s">
        <v>4737</v>
      </c>
      <c r="E2707" s="18">
        <v>45713</v>
      </c>
      <c r="F2707" s="16" t="s">
        <v>4054</v>
      </c>
      <c r="G2707" s="19">
        <v>2366000</v>
      </c>
      <c r="H2707" s="19">
        <v>1466920</v>
      </c>
      <c r="I2707" s="19">
        <v>1466920</v>
      </c>
      <c r="J2707" s="19">
        <v>0</v>
      </c>
      <c r="K2707" s="19">
        <v>0</v>
      </c>
      <c r="L2707" s="19">
        <v>0</v>
      </c>
      <c r="M2707" s="19">
        <v>0</v>
      </c>
      <c r="N2707" s="19">
        <v>0</v>
      </c>
      <c r="O2707" s="19">
        <v>0</v>
      </c>
      <c r="P2707" s="66" t="s">
        <v>10500</v>
      </c>
    </row>
    <row r="2708" spans="1:16">
      <c r="A2708" s="98">
        <v>7047</v>
      </c>
      <c r="B2708" s="16" t="s">
        <v>1575</v>
      </c>
      <c r="C2708" s="16" t="s">
        <v>172</v>
      </c>
      <c r="D2708" s="16" t="s">
        <v>4806</v>
      </c>
      <c r="E2708" s="18">
        <v>45716</v>
      </c>
      <c r="F2708" s="16" t="s">
        <v>4462</v>
      </c>
      <c r="G2708" s="19">
        <v>2366000</v>
      </c>
      <c r="H2708" s="19">
        <v>1466920</v>
      </c>
      <c r="I2708" s="19">
        <v>1466920</v>
      </c>
      <c r="J2708" s="19">
        <v>0</v>
      </c>
      <c r="K2708" s="19">
        <v>0</v>
      </c>
      <c r="L2708" s="19">
        <v>0</v>
      </c>
      <c r="M2708" s="19">
        <v>0</v>
      </c>
      <c r="N2708" s="19">
        <v>0</v>
      </c>
      <c r="O2708" s="19">
        <v>0</v>
      </c>
      <c r="P2708" s="66" t="s">
        <v>10500</v>
      </c>
    </row>
    <row r="2709" spans="1:16">
      <c r="A2709" s="98">
        <v>7048</v>
      </c>
      <c r="B2709" s="16" t="s">
        <v>1575</v>
      </c>
      <c r="C2709" s="16" t="s">
        <v>172</v>
      </c>
      <c r="D2709" s="16" t="s">
        <v>8030</v>
      </c>
      <c r="E2709" s="18">
        <v>45716</v>
      </c>
      <c r="F2709" s="16" t="s">
        <v>4305</v>
      </c>
      <c r="G2709" s="19">
        <v>2392300</v>
      </c>
      <c r="H2709" s="19">
        <v>1483226</v>
      </c>
      <c r="I2709" s="19">
        <v>1483226</v>
      </c>
      <c r="J2709" s="19">
        <v>0</v>
      </c>
      <c r="K2709" s="19">
        <v>0</v>
      </c>
      <c r="L2709" s="19">
        <v>0</v>
      </c>
      <c r="M2709" s="19">
        <v>0</v>
      </c>
      <c r="N2709" s="19">
        <v>0</v>
      </c>
      <c r="O2709" s="19">
        <v>0</v>
      </c>
      <c r="P2709" s="66" t="s">
        <v>10500</v>
      </c>
    </row>
    <row r="2710" spans="1:16">
      <c r="A2710" s="98">
        <v>7049</v>
      </c>
      <c r="B2710" s="16" t="s">
        <v>1575</v>
      </c>
      <c r="C2710" s="16" t="s">
        <v>172</v>
      </c>
      <c r="D2710" s="16" t="s">
        <v>4689</v>
      </c>
      <c r="E2710" s="18">
        <v>45716</v>
      </c>
      <c r="F2710" s="16" t="s">
        <v>3838</v>
      </c>
      <c r="G2710" s="19">
        <v>2409800</v>
      </c>
      <c r="H2710" s="19">
        <v>1494076</v>
      </c>
      <c r="I2710" s="19">
        <v>1494076</v>
      </c>
      <c r="J2710" s="19">
        <v>0</v>
      </c>
      <c r="K2710" s="19">
        <v>0</v>
      </c>
      <c r="L2710" s="19">
        <v>0</v>
      </c>
      <c r="M2710" s="19">
        <v>0</v>
      </c>
      <c r="N2710" s="19">
        <v>0</v>
      </c>
      <c r="O2710" s="19">
        <v>0</v>
      </c>
      <c r="P2710" s="66" t="s">
        <v>10500</v>
      </c>
    </row>
    <row r="2711" spans="1:16">
      <c r="A2711" s="98">
        <v>7050</v>
      </c>
      <c r="B2711" s="16" t="s">
        <v>1575</v>
      </c>
      <c r="C2711" s="16" t="s">
        <v>172</v>
      </c>
      <c r="D2711" s="16" t="s">
        <v>4739</v>
      </c>
      <c r="E2711" s="18">
        <v>45716</v>
      </c>
      <c r="F2711" s="16" t="s">
        <v>2732</v>
      </c>
      <c r="G2711" s="19">
        <v>2366000</v>
      </c>
      <c r="H2711" s="19">
        <v>1466920</v>
      </c>
      <c r="I2711" s="19">
        <v>1466920</v>
      </c>
      <c r="J2711" s="19">
        <v>0</v>
      </c>
      <c r="K2711" s="19">
        <v>0</v>
      </c>
      <c r="L2711" s="19">
        <v>0</v>
      </c>
      <c r="M2711" s="19">
        <v>0</v>
      </c>
      <c r="N2711" s="19">
        <v>0</v>
      </c>
      <c r="O2711" s="19">
        <v>0</v>
      </c>
      <c r="P2711" s="66" t="s">
        <v>10500</v>
      </c>
    </row>
    <row r="2712" spans="1:16">
      <c r="A2712" s="98">
        <v>7051</v>
      </c>
      <c r="B2712" s="16" t="s">
        <v>1575</v>
      </c>
      <c r="C2712" s="16" t="s">
        <v>172</v>
      </c>
      <c r="D2712" s="16" t="s">
        <v>4741</v>
      </c>
      <c r="E2712" s="18">
        <v>45716</v>
      </c>
      <c r="F2712" s="16" t="s">
        <v>3835</v>
      </c>
      <c r="G2712" s="19">
        <v>2366000</v>
      </c>
      <c r="H2712" s="19">
        <v>1466920</v>
      </c>
      <c r="I2712" s="19">
        <v>1466920</v>
      </c>
      <c r="J2712" s="19">
        <v>0</v>
      </c>
      <c r="K2712" s="19">
        <v>0</v>
      </c>
      <c r="L2712" s="19">
        <v>0</v>
      </c>
      <c r="M2712" s="19">
        <v>0</v>
      </c>
      <c r="N2712" s="19">
        <v>0</v>
      </c>
      <c r="O2712" s="19">
        <v>0</v>
      </c>
      <c r="P2712" s="66" t="s">
        <v>10500</v>
      </c>
    </row>
    <row r="2713" spans="1:16">
      <c r="A2713" s="98">
        <v>7052</v>
      </c>
      <c r="B2713" s="16" t="s">
        <v>1575</v>
      </c>
      <c r="C2713" s="16" t="s">
        <v>172</v>
      </c>
      <c r="D2713" s="16" t="s">
        <v>4743</v>
      </c>
      <c r="E2713" s="18">
        <v>45716</v>
      </c>
      <c r="F2713" s="16" t="s">
        <v>4054</v>
      </c>
      <c r="G2713" s="19">
        <v>2366000</v>
      </c>
      <c r="H2713" s="19">
        <v>1466920</v>
      </c>
      <c r="I2713" s="19">
        <v>1466920</v>
      </c>
      <c r="J2713" s="19">
        <v>0</v>
      </c>
      <c r="K2713" s="19">
        <v>0</v>
      </c>
      <c r="L2713" s="19">
        <v>0</v>
      </c>
      <c r="M2713" s="19">
        <v>0</v>
      </c>
      <c r="N2713" s="19">
        <v>0</v>
      </c>
      <c r="O2713" s="19">
        <v>0</v>
      </c>
      <c r="P2713" s="66" t="s">
        <v>10500</v>
      </c>
    </row>
    <row r="2714" spans="1:16">
      <c r="A2714" s="98">
        <v>7053</v>
      </c>
      <c r="B2714" s="16" t="s">
        <v>1575</v>
      </c>
      <c r="C2714" s="16" t="s">
        <v>172</v>
      </c>
      <c r="D2714" s="16" t="s">
        <v>4715</v>
      </c>
      <c r="E2714" s="18">
        <v>45714</v>
      </c>
      <c r="F2714" s="16" t="s">
        <v>1788</v>
      </c>
      <c r="G2714" s="19">
        <v>2392300</v>
      </c>
      <c r="H2714" s="19">
        <v>1483226</v>
      </c>
      <c r="I2714" s="19">
        <v>1483226</v>
      </c>
      <c r="J2714" s="19">
        <v>0</v>
      </c>
      <c r="K2714" s="19">
        <v>0</v>
      </c>
      <c r="L2714" s="19">
        <v>0</v>
      </c>
      <c r="M2714" s="19">
        <v>0</v>
      </c>
      <c r="N2714" s="19">
        <v>0</v>
      </c>
      <c r="O2714" s="19">
        <v>0</v>
      </c>
      <c r="P2714" s="66" t="s">
        <v>10500</v>
      </c>
    </row>
    <row r="2715" spans="1:16">
      <c r="A2715" s="98">
        <v>7054</v>
      </c>
      <c r="B2715" s="16" t="s">
        <v>1575</v>
      </c>
      <c r="C2715" s="16" t="s">
        <v>172</v>
      </c>
      <c r="D2715" s="16" t="s">
        <v>8032</v>
      </c>
      <c r="E2715" s="18">
        <v>45716</v>
      </c>
      <c r="F2715" s="16" t="s">
        <v>3838</v>
      </c>
      <c r="G2715" s="19">
        <v>2409800</v>
      </c>
      <c r="H2715" s="19">
        <v>1494076</v>
      </c>
      <c r="I2715" s="19">
        <v>1494076</v>
      </c>
      <c r="J2715" s="19">
        <v>0</v>
      </c>
      <c r="K2715" s="19">
        <v>0</v>
      </c>
      <c r="L2715" s="19">
        <v>0</v>
      </c>
      <c r="M2715" s="19">
        <v>0</v>
      </c>
      <c r="N2715" s="19">
        <v>0</v>
      </c>
      <c r="O2715" s="19">
        <v>0</v>
      </c>
      <c r="P2715" s="66" t="s">
        <v>10500</v>
      </c>
    </row>
    <row r="2716" spans="1:16">
      <c r="A2716" s="98">
        <v>7055</v>
      </c>
      <c r="B2716" s="16" t="s">
        <v>1575</v>
      </c>
      <c r="C2716" s="16" t="s">
        <v>172</v>
      </c>
      <c r="D2716" s="16" t="s">
        <v>4745</v>
      </c>
      <c r="E2716" s="18">
        <v>45716</v>
      </c>
      <c r="F2716" s="16" t="s">
        <v>2789</v>
      </c>
      <c r="G2716" s="19">
        <v>2366000</v>
      </c>
      <c r="H2716" s="19">
        <v>1466920</v>
      </c>
      <c r="I2716" s="19">
        <v>1466920</v>
      </c>
      <c r="J2716" s="19">
        <v>0</v>
      </c>
      <c r="K2716" s="19">
        <v>0</v>
      </c>
      <c r="L2716" s="19">
        <v>0</v>
      </c>
      <c r="M2716" s="19">
        <v>0</v>
      </c>
      <c r="N2716" s="19">
        <v>0</v>
      </c>
      <c r="O2716" s="19">
        <v>0</v>
      </c>
      <c r="P2716" s="66" t="s">
        <v>10500</v>
      </c>
    </row>
    <row r="2717" spans="1:16">
      <c r="A2717" s="98">
        <v>7056</v>
      </c>
      <c r="B2717" s="16" t="s">
        <v>1575</v>
      </c>
      <c r="C2717" s="16" t="s">
        <v>172</v>
      </c>
      <c r="D2717" s="16" t="s">
        <v>8034</v>
      </c>
      <c r="E2717" s="18">
        <v>45716</v>
      </c>
      <c r="F2717" s="16" t="s">
        <v>4655</v>
      </c>
      <c r="G2717" s="19">
        <v>2409800</v>
      </c>
      <c r="H2717" s="19">
        <v>1494076</v>
      </c>
      <c r="I2717" s="19">
        <v>1494076</v>
      </c>
      <c r="J2717" s="19">
        <v>0</v>
      </c>
      <c r="K2717" s="19">
        <v>0</v>
      </c>
      <c r="L2717" s="19">
        <v>0</v>
      </c>
      <c r="M2717" s="19">
        <v>0</v>
      </c>
      <c r="N2717" s="19">
        <v>0</v>
      </c>
      <c r="O2717" s="19">
        <v>0</v>
      </c>
      <c r="P2717" s="66" t="s">
        <v>10500</v>
      </c>
    </row>
    <row r="2718" spans="1:16">
      <c r="A2718" s="98">
        <v>7057</v>
      </c>
      <c r="B2718" s="16" t="s">
        <v>1575</v>
      </c>
      <c r="C2718" s="16" t="s">
        <v>172</v>
      </c>
      <c r="D2718" s="16" t="s">
        <v>4717</v>
      </c>
      <c r="E2718" s="18">
        <v>45716</v>
      </c>
      <c r="F2718" s="16" t="s">
        <v>3835</v>
      </c>
      <c r="G2718" s="19">
        <v>2392300</v>
      </c>
      <c r="H2718" s="19">
        <v>1483226</v>
      </c>
      <c r="I2718" s="19">
        <v>1483226</v>
      </c>
      <c r="J2718" s="19">
        <v>0</v>
      </c>
      <c r="K2718" s="19">
        <v>0</v>
      </c>
      <c r="L2718" s="19">
        <v>0</v>
      </c>
      <c r="M2718" s="19">
        <v>0</v>
      </c>
      <c r="N2718" s="19">
        <v>0</v>
      </c>
      <c r="O2718" s="19">
        <v>0</v>
      </c>
      <c r="P2718" s="66" t="s">
        <v>10500</v>
      </c>
    </row>
    <row r="2719" spans="1:16">
      <c r="A2719" s="98">
        <v>7058</v>
      </c>
      <c r="B2719" s="16" t="s">
        <v>1575</v>
      </c>
      <c r="C2719" s="16" t="s">
        <v>172</v>
      </c>
      <c r="D2719" s="16" t="s">
        <v>4691</v>
      </c>
      <c r="E2719" s="18">
        <v>45716</v>
      </c>
      <c r="F2719" s="16" t="s">
        <v>2789</v>
      </c>
      <c r="G2719" s="19">
        <v>2409800</v>
      </c>
      <c r="H2719" s="19">
        <v>1494076</v>
      </c>
      <c r="I2719" s="19">
        <v>1494076</v>
      </c>
      <c r="J2719" s="19">
        <v>0</v>
      </c>
      <c r="K2719" s="19">
        <v>0</v>
      </c>
      <c r="L2719" s="19">
        <v>0</v>
      </c>
      <c r="M2719" s="19">
        <v>0</v>
      </c>
      <c r="N2719" s="19">
        <v>0</v>
      </c>
      <c r="O2719" s="19">
        <v>0</v>
      </c>
      <c r="P2719" s="66" t="s">
        <v>10500</v>
      </c>
    </row>
    <row r="2720" spans="1:16">
      <c r="A2720" s="98">
        <v>7059</v>
      </c>
      <c r="B2720" s="16" t="s">
        <v>1575</v>
      </c>
      <c r="C2720" s="16" t="s">
        <v>172</v>
      </c>
      <c r="D2720" s="16" t="s">
        <v>4749</v>
      </c>
      <c r="E2720" s="18">
        <v>45714</v>
      </c>
      <c r="F2720" s="16" t="s">
        <v>2574</v>
      </c>
      <c r="G2720" s="19">
        <v>2366000</v>
      </c>
      <c r="H2720" s="19">
        <v>1466920</v>
      </c>
      <c r="I2720" s="19">
        <v>1466920</v>
      </c>
      <c r="J2720" s="19">
        <v>0</v>
      </c>
      <c r="K2720" s="19">
        <v>0</v>
      </c>
      <c r="L2720" s="19">
        <v>0</v>
      </c>
      <c r="M2720" s="19">
        <v>0</v>
      </c>
      <c r="N2720" s="19">
        <v>0</v>
      </c>
      <c r="O2720" s="19">
        <v>0</v>
      </c>
      <c r="P2720" s="66" t="s">
        <v>10500</v>
      </c>
    </row>
    <row r="2721" spans="1:16">
      <c r="A2721" s="98">
        <v>7060</v>
      </c>
      <c r="B2721" s="16" t="s">
        <v>1575</v>
      </c>
      <c r="C2721" s="16" t="s">
        <v>172</v>
      </c>
      <c r="D2721" s="16" t="s">
        <v>4751</v>
      </c>
      <c r="E2721" s="18">
        <v>45716</v>
      </c>
      <c r="F2721" s="16" t="s">
        <v>3243</v>
      </c>
      <c r="G2721" s="19">
        <v>2366000</v>
      </c>
      <c r="H2721" s="19">
        <v>1466920</v>
      </c>
      <c r="I2721" s="19">
        <v>1466920</v>
      </c>
      <c r="J2721" s="19">
        <v>0</v>
      </c>
      <c r="K2721" s="19">
        <v>0</v>
      </c>
      <c r="L2721" s="19">
        <v>0</v>
      </c>
      <c r="M2721" s="19">
        <v>0</v>
      </c>
      <c r="N2721" s="19">
        <v>0</v>
      </c>
      <c r="O2721" s="19">
        <v>0</v>
      </c>
      <c r="P2721" s="66" t="s">
        <v>10500</v>
      </c>
    </row>
    <row r="2722" spans="1:16">
      <c r="A2722" s="98">
        <v>7061</v>
      </c>
      <c r="B2722" s="16" t="s">
        <v>1575</v>
      </c>
      <c r="C2722" s="16" t="s">
        <v>172</v>
      </c>
      <c r="D2722" s="16" t="s">
        <v>4753</v>
      </c>
      <c r="E2722" s="18">
        <v>45716</v>
      </c>
      <c r="F2722" s="16" t="s">
        <v>4308</v>
      </c>
      <c r="G2722" s="19">
        <v>2366000</v>
      </c>
      <c r="H2722" s="19">
        <v>1466920</v>
      </c>
      <c r="I2722" s="19">
        <v>1466920</v>
      </c>
      <c r="J2722" s="19">
        <v>0</v>
      </c>
      <c r="K2722" s="19">
        <v>0</v>
      </c>
      <c r="L2722" s="19">
        <v>0</v>
      </c>
      <c r="M2722" s="19">
        <v>0</v>
      </c>
      <c r="N2722" s="19">
        <v>0</v>
      </c>
      <c r="O2722" s="19">
        <v>0</v>
      </c>
      <c r="P2722" s="66" t="s">
        <v>10500</v>
      </c>
    </row>
    <row r="2723" spans="1:16">
      <c r="A2723" s="98">
        <v>7062</v>
      </c>
      <c r="B2723" s="16" t="s">
        <v>1575</v>
      </c>
      <c r="C2723" s="16" t="s">
        <v>172</v>
      </c>
      <c r="D2723" s="16" t="s">
        <v>4719</v>
      </c>
      <c r="E2723" s="18">
        <v>45716</v>
      </c>
      <c r="F2723" s="16" t="s">
        <v>2732</v>
      </c>
      <c r="G2723" s="19">
        <v>2392300</v>
      </c>
      <c r="H2723" s="19">
        <v>1483226</v>
      </c>
      <c r="I2723" s="19">
        <v>1483226</v>
      </c>
      <c r="J2723" s="19">
        <v>0</v>
      </c>
      <c r="K2723" s="19">
        <v>0</v>
      </c>
      <c r="L2723" s="19">
        <v>0</v>
      </c>
      <c r="M2723" s="19">
        <v>0</v>
      </c>
      <c r="N2723" s="19">
        <v>0</v>
      </c>
      <c r="O2723" s="19">
        <v>0</v>
      </c>
      <c r="P2723" s="66" t="s">
        <v>10500</v>
      </c>
    </row>
    <row r="2724" spans="1:16">
      <c r="A2724" s="98">
        <v>7063</v>
      </c>
      <c r="B2724" s="16" t="s">
        <v>1575</v>
      </c>
      <c r="C2724" s="16" t="s">
        <v>172</v>
      </c>
      <c r="D2724" s="16" t="s">
        <v>4693</v>
      </c>
      <c r="E2724" s="18">
        <v>45716</v>
      </c>
      <c r="F2724" s="16" t="s">
        <v>4462</v>
      </c>
      <c r="G2724" s="19">
        <v>2409800</v>
      </c>
      <c r="H2724" s="19">
        <v>1494076</v>
      </c>
      <c r="I2724" s="19">
        <v>1494076</v>
      </c>
      <c r="J2724" s="19">
        <v>0</v>
      </c>
      <c r="K2724" s="19">
        <v>0</v>
      </c>
      <c r="L2724" s="19">
        <v>0</v>
      </c>
      <c r="M2724" s="19">
        <v>0</v>
      </c>
      <c r="N2724" s="19">
        <v>0</v>
      </c>
      <c r="O2724" s="19">
        <v>0</v>
      </c>
      <c r="P2724" s="66" t="s">
        <v>10500</v>
      </c>
    </row>
    <row r="2725" spans="1:16">
      <c r="A2725" s="98">
        <v>7064</v>
      </c>
      <c r="B2725" s="16" t="s">
        <v>1575</v>
      </c>
      <c r="C2725" s="16" t="s">
        <v>172</v>
      </c>
      <c r="D2725" s="16" t="s">
        <v>4755</v>
      </c>
      <c r="E2725" s="18">
        <v>45716</v>
      </c>
      <c r="F2725" s="16" t="s">
        <v>3211</v>
      </c>
      <c r="G2725" s="19">
        <v>2366000</v>
      </c>
      <c r="H2725" s="19">
        <v>1466920</v>
      </c>
      <c r="I2725" s="19">
        <v>1466920</v>
      </c>
      <c r="J2725" s="19">
        <v>0</v>
      </c>
      <c r="K2725" s="19">
        <v>0</v>
      </c>
      <c r="L2725" s="19">
        <v>0</v>
      </c>
      <c r="M2725" s="19">
        <v>0</v>
      </c>
      <c r="N2725" s="19">
        <v>0</v>
      </c>
      <c r="O2725" s="19">
        <v>0</v>
      </c>
      <c r="P2725" s="66" t="s">
        <v>10500</v>
      </c>
    </row>
    <row r="2726" spans="1:16">
      <c r="A2726" s="98">
        <v>7065</v>
      </c>
      <c r="B2726" s="16" t="s">
        <v>1575</v>
      </c>
      <c r="C2726" s="16" t="s">
        <v>172</v>
      </c>
      <c r="D2726" s="16" t="s">
        <v>4757</v>
      </c>
      <c r="E2726" s="18">
        <v>45716</v>
      </c>
      <c r="F2726" s="16" t="s">
        <v>4300</v>
      </c>
      <c r="G2726" s="19">
        <v>2366000</v>
      </c>
      <c r="H2726" s="19">
        <v>1466920</v>
      </c>
      <c r="I2726" s="19">
        <v>1466920</v>
      </c>
      <c r="J2726" s="19">
        <v>0</v>
      </c>
      <c r="K2726" s="19">
        <v>0</v>
      </c>
      <c r="L2726" s="19">
        <v>0</v>
      </c>
      <c r="M2726" s="19">
        <v>0</v>
      </c>
      <c r="N2726" s="19">
        <v>0</v>
      </c>
      <c r="O2726" s="19">
        <v>0</v>
      </c>
      <c r="P2726" s="66" t="s">
        <v>10500</v>
      </c>
    </row>
    <row r="2727" spans="1:16">
      <c r="A2727" s="98">
        <v>7066</v>
      </c>
      <c r="B2727" s="16" t="s">
        <v>1575</v>
      </c>
      <c r="C2727" s="16" t="s">
        <v>172</v>
      </c>
      <c r="D2727" s="16" t="s">
        <v>4721</v>
      </c>
      <c r="E2727" s="18">
        <v>45716</v>
      </c>
      <c r="F2727" s="16" t="s">
        <v>3211</v>
      </c>
      <c r="G2727" s="19">
        <v>2392300</v>
      </c>
      <c r="H2727" s="19">
        <v>1483226</v>
      </c>
      <c r="I2727" s="19">
        <v>1483226</v>
      </c>
      <c r="J2727" s="19">
        <v>0</v>
      </c>
      <c r="K2727" s="19">
        <v>0</v>
      </c>
      <c r="L2727" s="19">
        <v>0</v>
      </c>
      <c r="M2727" s="19">
        <v>0</v>
      </c>
      <c r="N2727" s="19">
        <v>0</v>
      </c>
      <c r="O2727" s="19">
        <v>0</v>
      </c>
      <c r="P2727" s="66" t="s">
        <v>10500</v>
      </c>
    </row>
    <row r="2728" spans="1:16">
      <c r="A2728" s="98">
        <v>7067</v>
      </c>
      <c r="B2728" s="16" t="s">
        <v>1575</v>
      </c>
      <c r="C2728" s="16" t="s">
        <v>172</v>
      </c>
      <c r="D2728" s="16" t="s">
        <v>4759</v>
      </c>
      <c r="E2728" s="18">
        <v>45791</v>
      </c>
      <c r="F2728" s="16" t="s">
        <v>3903</v>
      </c>
      <c r="G2728" s="19">
        <v>2366000</v>
      </c>
      <c r="H2728" s="19">
        <v>1466920</v>
      </c>
      <c r="I2728" s="19">
        <v>1466920</v>
      </c>
      <c r="J2728" s="19">
        <v>0</v>
      </c>
      <c r="K2728" s="19">
        <v>0</v>
      </c>
      <c r="L2728" s="19">
        <v>0</v>
      </c>
      <c r="M2728" s="19">
        <v>0</v>
      </c>
      <c r="N2728" s="19">
        <v>0</v>
      </c>
      <c r="O2728" s="19">
        <v>0</v>
      </c>
      <c r="P2728" s="66" t="s">
        <v>10500</v>
      </c>
    </row>
    <row r="2729" spans="1:16">
      <c r="A2729" s="98">
        <v>7068</v>
      </c>
      <c r="B2729" s="16" t="s">
        <v>1575</v>
      </c>
      <c r="C2729" s="16" t="s">
        <v>172</v>
      </c>
      <c r="D2729" s="16" t="s">
        <v>4723</v>
      </c>
      <c r="E2729" s="18">
        <v>45713</v>
      </c>
      <c r="F2729" s="16" t="s">
        <v>4655</v>
      </c>
      <c r="G2729" s="19">
        <v>2392300</v>
      </c>
      <c r="H2729" s="19">
        <v>1483226</v>
      </c>
      <c r="I2729" s="19">
        <v>1483226</v>
      </c>
      <c r="J2729" s="19">
        <v>0</v>
      </c>
      <c r="K2729" s="19">
        <v>0</v>
      </c>
      <c r="L2729" s="19">
        <v>0</v>
      </c>
      <c r="M2729" s="19">
        <v>0</v>
      </c>
      <c r="N2729" s="19">
        <v>0</v>
      </c>
      <c r="O2729" s="19">
        <v>0</v>
      </c>
      <c r="P2729" s="66" t="s">
        <v>10500</v>
      </c>
    </row>
    <row r="2730" spans="1:16">
      <c r="A2730" s="98">
        <v>7069</v>
      </c>
      <c r="B2730" s="16" t="s">
        <v>1575</v>
      </c>
      <c r="C2730" s="16" t="s">
        <v>172</v>
      </c>
      <c r="D2730" s="16" t="s">
        <v>4695</v>
      </c>
      <c r="E2730" s="18">
        <v>45714</v>
      </c>
      <c r="F2730" s="16" t="s">
        <v>4336</v>
      </c>
      <c r="G2730" s="19">
        <v>2409800</v>
      </c>
      <c r="H2730" s="19">
        <v>1614566</v>
      </c>
      <c r="I2730" s="19">
        <v>1614566</v>
      </c>
      <c r="J2730" s="19">
        <v>0</v>
      </c>
      <c r="K2730" s="19">
        <v>0</v>
      </c>
      <c r="L2730" s="19">
        <v>0</v>
      </c>
      <c r="M2730" s="19">
        <v>0</v>
      </c>
      <c r="N2730" s="19">
        <v>0</v>
      </c>
      <c r="O2730" s="19">
        <v>0</v>
      </c>
      <c r="P2730" s="66" t="s">
        <v>10500</v>
      </c>
    </row>
    <row r="2731" spans="1:16">
      <c r="A2731" s="98">
        <v>7070</v>
      </c>
      <c r="B2731" s="16" t="s">
        <v>1575</v>
      </c>
      <c r="C2731" s="16" t="s">
        <v>172</v>
      </c>
      <c r="D2731" s="16" t="s">
        <v>4761</v>
      </c>
      <c r="E2731" s="18">
        <v>45791</v>
      </c>
      <c r="F2731" s="16" t="s">
        <v>3996</v>
      </c>
      <c r="G2731" s="19">
        <v>2366000</v>
      </c>
      <c r="H2731" s="19">
        <v>1466920</v>
      </c>
      <c r="I2731" s="19">
        <v>1466920</v>
      </c>
      <c r="J2731" s="19">
        <v>0</v>
      </c>
      <c r="K2731" s="19">
        <v>0</v>
      </c>
      <c r="L2731" s="19">
        <v>0</v>
      </c>
      <c r="M2731" s="19">
        <v>0</v>
      </c>
      <c r="N2731" s="19">
        <v>0</v>
      </c>
      <c r="O2731" s="19">
        <v>0</v>
      </c>
      <c r="P2731" s="66" t="s">
        <v>10500</v>
      </c>
    </row>
    <row r="2732" spans="1:16">
      <c r="A2732" s="98">
        <v>7071</v>
      </c>
      <c r="B2732" s="16" t="s">
        <v>1575</v>
      </c>
      <c r="C2732" s="16" t="s">
        <v>172</v>
      </c>
      <c r="D2732" s="16" t="s">
        <v>4763</v>
      </c>
      <c r="E2732" s="18">
        <v>45716</v>
      </c>
      <c r="F2732" s="16" t="s">
        <v>3835</v>
      </c>
      <c r="G2732" s="19">
        <v>2366000</v>
      </c>
      <c r="H2732" s="19">
        <v>1466920</v>
      </c>
      <c r="I2732" s="19">
        <v>1466920</v>
      </c>
      <c r="J2732" s="19">
        <v>0</v>
      </c>
      <c r="K2732" s="19">
        <v>0</v>
      </c>
      <c r="L2732" s="19">
        <v>0</v>
      </c>
      <c r="M2732" s="19">
        <v>0</v>
      </c>
      <c r="N2732" s="19">
        <v>0</v>
      </c>
      <c r="O2732" s="19">
        <v>0</v>
      </c>
      <c r="P2732" s="66" t="s">
        <v>10500</v>
      </c>
    </row>
    <row r="2733" spans="1:16">
      <c r="A2733" s="98">
        <v>7072</v>
      </c>
      <c r="B2733" s="16" t="s">
        <v>1575</v>
      </c>
      <c r="C2733" s="16" t="s">
        <v>172</v>
      </c>
      <c r="D2733" s="16" t="s">
        <v>4697</v>
      </c>
      <c r="E2733" s="18">
        <v>45714</v>
      </c>
      <c r="F2733" s="16" t="s">
        <v>4297</v>
      </c>
      <c r="G2733" s="19">
        <v>2409800</v>
      </c>
      <c r="H2733" s="19">
        <v>1494076</v>
      </c>
      <c r="I2733" s="19">
        <v>1494076</v>
      </c>
      <c r="J2733" s="19">
        <v>0</v>
      </c>
      <c r="K2733" s="19">
        <v>0</v>
      </c>
      <c r="L2733" s="19">
        <v>0</v>
      </c>
      <c r="M2733" s="19">
        <v>0</v>
      </c>
      <c r="N2733" s="19">
        <v>0</v>
      </c>
      <c r="O2733" s="19">
        <v>0</v>
      </c>
      <c r="P2733" s="66" t="s">
        <v>10500</v>
      </c>
    </row>
    <row r="2734" spans="1:16">
      <c r="A2734" s="98">
        <v>7073</v>
      </c>
      <c r="B2734" s="16" t="s">
        <v>1575</v>
      </c>
      <c r="C2734" s="16" t="s">
        <v>172</v>
      </c>
      <c r="D2734" s="16" t="s">
        <v>4773</v>
      </c>
      <c r="E2734" s="18">
        <v>45716</v>
      </c>
      <c r="F2734" s="16" t="s">
        <v>4462</v>
      </c>
      <c r="G2734" s="19">
        <v>2366000</v>
      </c>
      <c r="H2734" s="19">
        <v>1466920</v>
      </c>
      <c r="I2734" s="19">
        <v>1466920</v>
      </c>
      <c r="J2734" s="19">
        <v>0</v>
      </c>
      <c r="K2734" s="19">
        <v>0</v>
      </c>
      <c r="L2734" s="19">
        <v>0</v>
      </c>
      <c r="M2734" s="19">
        <v>0</v>
      </c>
      <c r="N2734" s="19">
        <v>0</v>
      </c>
      <c r="O2734" s="19">
        <v>0</v>
      </c>
      <c r="P2734" s="66" t="s">
        <v>10500</v>
      </c>
    </row>
    <row r="2735" spans="1:16">
      <c r="A2735" s="98">
        <v>7074</v>
      </c>
      <c r="B2735" s="16" t="s">
        <v>1575</v>
      </c>
      <c r="C2735" s="16" t="s">
        <v>172</v>
      </c>
      <c r="D2735" s="16" t="s">
        <v>4426</v>
      </c>
      <c r="E2735" s="18">
        <v>45714</v>
      </c>
      <c r="F2735" s="16" t="s">
        <v>3458</v>
      </c>
      <c r="G2735" s="19">
        <v>2366000</v>
      </c>
      <c r="H2735" s="19">
        <v>1703520</v>
      </c>
      <c r="I2735" s="19">
        <v>1703520</v>
      </c>
      <c r="J2735" s="19">
        <v>0</v>
      </c>
      <c r="K2735" s="19">
        <v>0</v>
      </c>
      <c r="L2735" s="19">
        <v>0</v>
      </c>
      <c r="M2735" s="19">
        <v>0</v>
      </c>
      <c r="N2735" s="19">
        <v>0</v>
      </c>
      <c r="O2735" s="19">
        <v>0</v>
      </c>
      <c r="P2735" s="66" t="s">
        <v>10500</v>
      </c>
    </row>
    <row r="2736" spans="1:16">
      <c r="A2736" s="98">
        <v>7075</v>
      </c>
      <c r="B2736" s="16" t="s">
        <v>1575</v>
      </c>
      <c r="C2736" s="16" t="s">
        <v>172</v>
      </c>
      <c r="D2736" s="16" t="s">
        <v>4699</v>
      </c>
      <c r="E2736" s="18">
        <v>45714</v>
      </c>
      <c r="F2736" s="16" t="s">
        <v>3458</v>
      </c>
      <c r="G2736" s="19">
        <v>2409800</v>
      </c>
      <c r="H2736" s="19">
        <v>1614566</v>
      </c>
      <c r="I2736" s="19">
        <v>1614566</v>
      </c>
      <c r="J2736" s="19">
        <v>0</v>
      </c>
      <c r="K2736" s="19">
        <v>0</v>
      </c>
      <c r="L2736" s="19">
        <v>0</v>
      </c>
      <c r="M2736" s="19">
        <v>0</v>
      </c>
      <c r="N2736" s="19">
        <v>0</v>
      </c>
      <c r="O2736" s="19">
        <v>0</v>
      </c>
      <c r="P2736" s="66" t="s">
        <v>10500</v>
      </c>
    </row>
    <row r="2737" spans="1:16">
      <c r="A2737" s="98">
        <v>7076</v>
      </c>
      <c r="B2737" s="16" t="s">
        <v>1575</v>
      </c>
      <c r="C2737" s="16" t="s">
        <v>172</v>
      </c>
      <c r="D2737" s="16" t="s">
        <v>4326</v>
      </c>
      <c r="E2737" s="18">
        <v>45716</v>
      </c>
      <c r="F2737" s="16" t="s">
        <v>4308</v>
      </c>
      <c r="G2737" s="19">
        <v>2366000</v>
      </c>
      <c r="H2737" s="19">
        <v>1703520</v>
      </c>
      <c r="I2737" s="19">
        <v>1703520</v>
      </c>
      <c r="J2737" s="19">
        <v>0</v>
      </c>
      <c r="K2737" s="19">
        <v>0</v>
      </c>
      <c r="L2737" s="19">
        <v>0</v>
      </c>
      <c r="M2737" s="19">
        <v>0</v>
      </c>
      <c r="N2737" s="19">
        <v>0</v>
      </c>
      <c r="O2737" s="19">
        <v>0</v>
      </c>
      <c r="P2737" s="66" t="s">
        <v>10500</v>
      </c>
    </row>
    <row r="2738" spans="1:16">
      <c r="A2738" s="98">
        <v>7077</v>
      </c>
      <c r="B2738" s="16" t="s">
        <v>1575</v>
      </c>
      <c r="C2738" s="16" t="s">
        <v>172</v>
      </c>
      <c r="D2738" s="16" t="s">
        <v>4330</v>
      </c>
      <c r="E2738" s="18">
        <v>45714</v>
      </c>
      <c r="F2738" s="16" t="s">
        <v>4297</v>
      </c>
      <c r="G2738" s="19">
        <v>2366000</v>
      </c>
      <c r="H2738" s="19">
        <v>1703520</v>
      </c>
      <c r="I2738" s="19">
        <v>1703520</v>
      </c>
      <c r="J2738" s="19">
        <v>0</v>
      </c>
      <c r="K2738" s="19">
        <v>0</v>
      </c>
      <c r="L2738" s="19">
        <v>0</v>
      </c>
      <c r="M2738" s="19">
        <v>0</v>
      </c>
      <c r="N2738" s="19">
        <v>0</v>
      </c>
      <c r="O2738" s="19">
        <v>0</v>
      </c>
      <c r="P2738" s="66" t="s">
        <v>10500</v>
      </c>
    </row>
    <row r="2739" spans="1:16">
      <c r="A2739" s="98">
        <v>7078</v>
      </c>
      <c r="B2739" s="16" t="s">
        <v>1575</v>
      </c>
      <c r="C2739" s="16" t="s">
        <v>172</v>
      </c>
      <c r="D2739" s="16" t="s">
        <v>4780</v>
      </c>
      <c r="E2739" s="18">
        <v>45791</v>
      </c>
      <c r="F2739" s="16" t="s">
        <v>2560</v>
      </c>
      <c r="G2739" s="19">
        <v>2409800</v>
      </c>
      <c r="H2739" s="19">
        <v>1708124</v>
      </c>
      <c r="I2739" s="19">
        <v>1708124</v>
      </c>
      <c r="J2739" s="19">
        <v>0</v>
      </c>
      <c r="K2739" s="19">
        <v>0</v>
      </c>
      <c r="L2739" s="19">
        <v>0</v>
      </c>
      <c r="M2739" s="19">
        <v>0</v>
      </c>
      <c r="N2739" s="19">
        <v>0</v>
      </c>
      <c r="O2739" s="19">
        <v>0</v>
      </c>
      <c r="P2739" s="66" t="s">
        <v>10500</v>
      </c>
    </row>
    <row r="2740" spans="1:16">
      <c r="A2740" s="98">
        <v>7079</v>
      </c>
      <c r="B2740" s="16" t="s">
        <v>1575</v>
      </c>
      <c r="C2740" s="16" t="s">
        <v>172</v>
      </c>
      <c r="D2740" s="16" t="s">
        <v>4332</v>
      </c>
      <c r="E2740" s="18">
        <v>45716</v>
      </c>
      <c r="F2740" s="16" t="s">
        <v>4300</v>
      </c>
      <c r="G2740" s="19">
        <v>2366000</v>
      </c>
      <c r="H2740" s="19">
        <v>1703520</v>
      </c>
      <c r="I2740" s="19">
        <v>1703520</v>
      </c>
      <c r="J2740" s="19">
        <v>0</v>
      </c>
      <c r="K2740" s="19">
        <v>0</v>
      </c>
      <c r="L2740" s="19">
        <v>0</v>
      </c>
      <c r="M2740" s="19">
        <v>0</v>
      </c>
      <c r="N2740" s="19">
        <v>0</v>
      </c>
      <c r="O2740" s="19">
        <v>0</v>
      </c>
      <c r="P2740" s="66" t="s">
        <v>10500</v>
      </c>
    </row>
    <row r="2741" spans="1:16">
      <c r="A2741" s="98">
        <v>7080</v>
      </c>
      <c r="B2741" s="16" t="s">
        <v>1575</v>
      </c>
      <c r="C2741" s="16" t="s">
        <v>172</v>
      </c>
      <c r="D2741" s="16" t="s">
        <v>4701</v>
      </c>
      <c r="E2741" s="18">
        <v>45714</v>
      </c>
      <c r="F2741" s="16" t="s">
        <v>3458</v>
      </c>
      <c r="G2741" s="19">
        <v>2409800</v>
      </c>
      <c r="H2741" s="19">
        <v>1494076</v>
      </c>
      <c r="I2741" s="19">
        <v>1494076</v>
      </c>
      <c r="J2741" s="19">
        <v>0</v>
      </c>
      <c r="K2741" s="19">
        <v>0</v>
      </c>
      <c r="L2741" s="19">
        <v>0</v>
      </c>
      <c r="M2741" s="19">
        <v>0</v>
      </c>
      <c r="N2741" s="19">
        <v>0</v>
      </c>
      <c r="O2741" s="19">
        <v>0</v>
      </c>
      <c r="P2741" s="66" t="s">
        <v>10500</v>
      </c>
    </row>
    <row r="2742" spans="1:16">
      <c r="A2742" s="98">
        <v>7081</v>
      </c>
      <c r="B2742" s="16" t="s">
        <v>1575</v>
      </c>
      <c r="C2742" s="16" t="s">
        <v>172</v>
      </c>
      <c r="D2742" s="16" t="s">
        <v>4765</v>
      </c>
      <c r="E2742" s="18">
        <v>45790</v>
      </c>
      <c r="F2742" s="16" t="s">
        <v>3287</v>
      </c>
      <c r="G2742" s="19">
        <v>2366000</v>
      </c>
      <c r="H2742" s="19">
        <v>1466920</v>
      </c>
      <c r="I2742" s="19">
        <v>1466920</v>
      </c>
      <c r="J2742" s="19">
        <v>0</v>
      </c>
      <c r="K2742" s="19">
        <v>0</v>
      </c>
      <c r="L2742" s="19">
        <v>0</v>
      </c>
      <c r="M2742" s="19">
        <v>0</v>
      </c>
      <c r="N2742" s="19">
        <v>0</v>
      </c>
      <c r="O2742" s="19">
        <v>0</v>
      </c>
      <c r="P2742" s="66" t="s">
        <v>10500</v>
      </c>
    </row>
    <row r="2743" spans="1:16">
      <c r="A2743" s="98">
        <v>7082</v>
      </c>
      <c r="B2743" s="16" t="s">
        <v>1575</v>
      </c>
      <c r="C2743" s="16" t="s">
        <v>172</v>
      </c>
      <c r="D2743" s="16" t="s">
        <v>4303</v>
      </c>
      <c r="E2743" s="18">
        <v>45714</v>
      </c>
      <c r="F2743" s="16" t="s">
        <v>4305</v>
      </c>
      <c r="G2743" s="19">
        <v>2392300</v>
      </c>
      <c r="H2743" s="19">
        <v>1602841</v>
      </c>
      <c r="I2743" s="19">
        <v>1602841</v>
      </c>
      <c r="J2743" s="19">
        <v>0</v>
      </c>
      <c r="K2743" s="19">
        <v>0</v>
      </c>
      <c r="L2743" s="19">
        <v>0</v>
      </c>
      <c r="M2743" s="19">
        <v>0</v>
      </c>
      <c r="N2743" s="19">
        <v>0</v>
      </c>
      <c r="O2743" s="19">
        <v>0</v>
      </c>
      <c r="P2743" s="66" t="s">
        <v>10500</v>
      </c>
    </row>
    <row r="2744" spans="1:16">
      <c r="A2744" s="98">
        <v>7083</v>
      </c>
      <c r="B2744" s="16" t="s">
        <v>1575</v>
      </c>
      <c r="C2744" s="16" t="s">
        <v>172</v>
      </c>
      <c r="D2744" s="16" t="s">
        <v>8036</v>
      </c>
      <c r="E2744" s="18">
        <v>45714</v>
      </c>
      <c r="F2744" s="16" t="s">
        <v>2789</v>
      </c>
      <c r="G2744" s="19">
        <v>2409800</v>
      </c>
      <c r="H2744" s="19">
        <v>1494076</v>
      </c>
      <c r="I2744" s="19">
        <v>1494076</v>
      </c>
      <c r="J2744" s="19">
        <v>0</v>
      </c>
      <c r="K2744" s="19">
        <v>0</v>
      </c>
      <c r="L2744" s="19">
        <v>0</v>
      </c>
      <c r="M2744" s="19">
        <v>0</v>
      </c>
      <c r="N2744" s="19">
        <v>0</v>
      </c>
      <c r="O2744" s="19">
        <v>0</v>
      </c>
      <c r="P2744" s="66" t="s">
        <v>10500</v>
      </c>
    </row>
    <row r="2745" spans="1:16">
      <c r="A2745" s="98">
        <v>7084</v>
      </c>
      <c r="B2745" s="16" t="s">
        <v>1575</v>
      </c>
      <c r="C2745" s="16" t="s">
        <v>172</v>
      </c>
      <c r="D2745" s="16" t="s">
        <v>4341</v>
      </c>
      <c r="E2745" s="18">
        <v>45714</v>
      </c>
      <c r="F2745" s="16" t="s">
        <v>4054</v>
      </c>
      <c r="G2745" s="19">
        <v>2366000</v>
      </c>
      <c r="H2745" s="19">
        <v>1585220</v>
      </c>
      <c r="I2745" s="19">
        <v>1585220</v>
      </c>
      <c r="J2745" s="19">
        <v>0</v>
      </c>
      <c r="K2745" s="19">
        <v>0</v>
      </c>
      <c r="L2745" s="19">
        <v>0</v>
      </c>
      <c r="M2745" s="19">
        <v>0</v>
      </c>
      <c r="N2745" s="19">
        <v>0</v>
      </c>
      <c r="O2745" s="19">
        <v>0</v>
      </c>
      <c r="P2745" s="66" t="s">
        <v>10500</v>
      </c>
    </row>
    <row r="2746" spans="1:16">
      <c r="A2746" s="98">
        <v>7085</v>
      </c>
      <c r="B2746" s="16" t="s">
        <v>1575</v>
      </c>
      <c r="C2746" s="16" t="s">
        <v>172</v>
      </c>
      <c r="D2746" s="16" t="s">
        <v>4703</v>
      </c>
      <c r="E2746" s="18">
        <v>45714</v>
      </c>
      <c r="F2746" s="16" t="s">
        <v>4297</v>
      </c>
      <c r="G2746" s="19">
        <v>2409800</v>
      </c>
      <c r="H2746" s="19">
        <v>1494076</v>
      </c>
      <c r="I2746" s="19">
        <v>1494076</v>
      </c>
      <c r="J2746" s="19">
        <v>0</v>
      </c>
      <c r="K2746" s="19">
        <v>0</v>
      </c>
      <c r="L2746" s="19">
        <v>0</v>
      </c>
      <c r="M2746" s="19">
        <v>0</v>
      </c>
      <c r="N2746" s="19">
        <v>0</v>
      </c>
      <c r="O2746" s="19">
        <v>0</v>
      </c>
      <c r="P2746" s="66" t="s">
        <v>10500</v>
      </c>
    </row>
    <row r="2747" spans="1:16">
      <c r="A2747" s="98">
        <v>7086</v>
      </c>
      <c r="B2747" s="16" t="s">
        <v>1575</v>
      </c>
      <c r="C2747" s="16" t="s">
        <v>172</v>
      </c>
      <c r="D2747" s="16" t="s">
        <v>4705</v>
      </c>
      <c r="E2747" s="18">
        <v>45714</v>
      </c>
      <c r="F2747" s="16" t="s">
        <v>4336</v>
      </c>
      <c r="G2747" s="19">
        <v>2409800</v>
      </c>
      <c r="H2747" s="19">
        <v>1494076</v>
      </c>
      <c r="I2747" s="19">
        <v>1494076</v>
      </c>
      <c r="J2747" s="19">
        <v>0</v>
      </c>
      <c r="K2747" s="19">
        <v>0</v>
      </c>
      <c r="L2747" s="19">
        <v>0</v>
      </c>
      <c r="M2747" s="19">
        <v>0</v>
      </c>
      <c r="N2747" s="19">
        <v>0</v>
      </c>
      <c r="O2747" s="19">
        <v>0</v>
      </c>
      <c r="P2747" s="66" t="s">
        <v>10500</v>
      </c>
    </row>
    <row r="2748" spans="1:16">
      <c r="A2748" s="98">
        <v>7087</v>
      </c>
      <c r="B2748" s="16" t="s">
        <v>1575</v>
      </c>
      <c r="C2748" s="16" t="s">
        <v>172</v>
      </c>
      <c r="D2748" s="16" t="s">
        <v>4707</v>
      </c>
      <c r="E2748" s="18">
        <v>45714</v>
      </c>
      <c r="F2748" s="16" t="s">
        <v>4457</v>
      </c>
      <c r="G2748" s="19">
        <v>2409800</v>
      </c>
      <c r="H2748" s="19">
        <v>1494076</v>
      </c>
      <c r="I2748" s="19">
        <v>1494076</v>
      </c>
      <c r="J2748" s="19">
        <v>0</v>
      </c>
      <c r="K2748" s="19">
        <v>0</v>
      </c>
      <c r="L2748" s="19">
        <v>0</v>
      </c>
      <c r="M2748" s="19">
        <v>0</v>
      </c>
      <c r="N2748" s="19">
        <v>0</v>
      </c>
      <c r="O2748" s="19">
        <v>0</v>
      </c>
      <c r="P2748" s="66" t="s">
        <v>10500</v>
      </c>
    </row>
    <row r="2749" spans="1:16">
      <c r="A2749" s="98">
        <v>7088</v>
      </c>
      <c r="B2749" s="16" t="s">
        <v>1575</v>
      </c>
      <c r="C2749" s="16" t="s">
        <v>172</v>
      </c>
      <c r="D2749" s="16" t="s">
        <v>4767</v>
      </c>
      <c r="E2749" s="18">
        <v>45716</v>
      </c>
      <c r="F2749" s="16" t="s">
        <v>4308</v>
      </c>
      <c r="G2749" s="19">
        <v>2366000</v>
      </c>
      <c r="H2749" s="19">
        <v>1466920</v>
      </c>
      <c r="I2749" s="19">
        <v>1466920</v>
      </c>
      <c r="J2749" s="19">
        <v>0</v>
      </c>
      <c r="K2749" s="19">
        <v>0</v>
      </c>
      <c r="L2749" s="19">
        <v>0</v>
      </c>
      <c r="M2749" s="19">
        <v>0</v>
      </c>
      <c r="N2749" s="19">
        <v>0</v>
      </c>
      <c r="O2749" s="19">
        <v>0</v>
      </c>
      <c r="P2749" s="66" t="s">
        <v>10500</v>
      </c>
    </row>
    <row r="2750" spans="1:16">
      <c r="A2750" s="98">
        <v>7089</v>
      </c>
      <c r="B2750" s="16" t="s">
        <v>1575</v>
      </c>
      <c r="C2750" s="16" t="s">
        <v>172</v>
      </c>
      <c r="D2750" s="16" t="s">
        <v>2457</v>
      </c>
      <c r="E2750" s="18">
        <v>45926</v>
      </c>
      <c r="F2750" s="16" t="s">
        <v>2458</v>
      </c>
      <c r="G2750" s="19">
        <v>4870824</v>
      </c>
      <c r="H2750" s="19">
        <v>3019912</v>
      </c>
      <c r="I2750" s="19">
        <v>3019912</v>
      </c>
      <c r="J2750" s="19">
        <v>0</v>
      </c>
      <c r="K2750" s="19">
        <v>0</v>
      </c>
      <c r="L2750" s="19">
        <v>0</v>
      </c>
      <c r="M2750" s="19">
        <v>0</v>
      </c>
      <c r="N2750" s="19">
        <v>0</v>
      </c>
      <c r="O2750" s="19">
        <v>0</v>
      </c>
      <c r="P2750" s="66" t="s">
        <v>10500</v>
      </c>
    </row>
    <row r="2751" spans="1:16">
      <c r="A2751" s="98">
        <v>7090</v>
      </c>
      <c r="B2751" s="16" t="s">
        <v>1575</v>
      </c>
      <c r="C2751" s="16" t="s">
        <v>172</v>
      </c>
      <c r="D2751" s="16" t="s">
        <v>4399</v>
      </c>
      <c r="E2751" s="18">
        <v>45672</v>
      </c>
      <c r="F2751" s="16" t="s">
        <v>4238</v>
      </c>
      <c r="G2751" s="19">
        <v>4745000</v>
      </c>
      <c r="H2751" s="19">
        <v>2941900</v>
      </c>
      <c r="I2751" s="19">
        <v>2941900</v>
      </c>
      <c r="J2751" s="19">
        <v>0</v>
      </c>
      <c r="K2751" s="19">
        <v>0</v>
      </c>
      <c r="L2751" s="19">
        <v>0</v>
      </c>
      <c r="M2751" s="19">
        <v>0</v>
      </c>
      <c r="N2751" s="19">
        <v>0</v>
      </c>
      <c r="O2751" s="19">
        <v>0</v>
      </c>
      <c r="P2751" s="66" t="s">
        <v>10500</v>
      </c>
    </row>
    <row r="2752" spans="1:16">
      <c r="A2752" s="98">
        <v>7453</v>
      </c>
      <c r="B2752" s="16" t="s">
        <v>1429</v>
      </c>
      <c r="C2752" s="16" t="s">
        <v>192</v>
      </c>
      <c r="D2752" s="16" t="s">
        <v>2212</v>
      </c>
      <c r="E2752" s="18">
        <v>46101</v>
      </c>
      <c r="F2752" s="16" t="s">
        <v>1443</v>
      </c>
      <c r="G2752" s="19">
        <v>1805600</v>
      </c>
      <c r="H2752" s="19">
        <v>1805600</v>
      </c>
      <c r="I2752" s="19">
        <v>1805600</v>
      </c>
      <c r="J2752" s="19">
        <v>0</v>
      </c>
      <c r="K2752" s="19">
        <v>0</v>
      </c>
      <c r="L2752" s="19">
        <v>0</v>
      </c>
      <c r="M2752" s="19">
        <v>0</v>
      </c>
      <c r="N2752" s="19">
        <v>0</v>
      </c>
      <c r="O2752" s="19">
        <v>0</v>
      </c>
      <c r="P2752" s="66" t="s">
        <v>10500</v>
      </c>
    </row>
    <row r="2753" spans="1:16">
      <c r="A2753" s="98">
        <v>7454</v>
      </c>
      <c r="B2753" s="16" t="s">
        <v>1429</v>
      </c>
      <c r="C2753" s="16" t="s">
        <v>192</v>
      </c>
      <c r="D2753" s="16" t="s">
        <v>10406</v>
      </c>
      <c r="E2753" s="18">
        <v>46112</v>
      </c>
      <c r="F2753" s="16" t="s">
        <v>1697</v>
      </c>
      <c r="G2753" s="19">
        <v>1805600</v>
      </c>
      <c r="H2753" s="19">
        <v>1805600</v>
      </c>
      <c r="I2753" s="19">
        <v>1805600</v>
      </c>
      <c r="J2753" s="19">
        <v>0</v>
      </c>
      <c r="K2753" s="19">
        <v>0</v>
      </c>
      <c r="L2753" s="19">
        <v>0</v>
      </c>
      <c r="M2753" s="19">
        <v>0</v>
      </c>
      <c r="N2753" s="19">
        <v>0</v>
      </c>
      <c r="O2753" s="19">
        <v>0</v>
      </c>
      <c r="P2753" s="66" t="s">
        <v>10500</v>
      </c>
    </row>
    <row r="2754" spans="1:16">
      <c r="A2754" s="98">
        <v>7455</v>
      </c>
      <c r="B2754" s="16" t="s">
        <v>1429</v>
      </c>
      <c r="C2754" s="16" t="s">
        <v>192</v>
      </c>
      <c r="D2754" s="16" t="s">
        <v>2254</v>
      </c>
      <c r="E2754" s="18">
        <v>46102</v>
      </c>
      <c r="F2754" s="16" t="s">
        <v>1443</v>
      </c>
      <c r="G2754" s="19">
        <v>1805600</v>
      </c>
      <c r="H2754" s="19">
        <v>1805600</v>
      </c>
      <c r="I2754" s="19">
        <v>1805600</v>
      </c>
      <c r="J2754" s="19">
        <v>0</v>
      </c>
      <c r="K2754" s="19">
        <v>0</v>
      </c>
      <c r="L2754" s="19">
        <v>0</v>
      </c>
      <c r="M2754" s="19">
        <v>0</v>
      </c>
      <c r="N2754" s="19">
        <v>0</v>
      </c>
      <c r="O2754" s="19">
        <v>0</v>
      </c>
      <c r="P2754" s="66" t="s">
        <v>10500</v>
      </c>
    </row>
    <row r="2755" spans="1:16">
      <c r="A2755" s="98">
        <v>7456</v>
      </c>
      <c r="B2755" s="16" t="s">
        <v>1429</v>
      </c>
      <c r="C2755" s="16" t="s">
        <v>192</v>
      </c>
      <c r="D2755" s="16" t="s">
        <v>4811</v>
      </c>
      <c r="E2755" s="18">
        <v>46101</v>
      </c>
      <c r="F2755" s="16" t="s">
        <v>1467</v>
      </c>
      <c r="G2755" s="19">
        <v>1805600</v>
      </c>
      <c r="H2755" s="19">
        <v>1805600</v>
      </c>
      <c r="I2755" s="19">
        <v>1805600</v>
      </c>
      <c r="J2755" s="19">
        <v>0</v>
      </c>
      <c r="K2755" s="19">
        <v>0</v>
      </c>
      <c r="L2755" s="19">
        <v>0</v>
      </c>
      <c r="M2755" s="19">
        <v>0</v>
      </c>
      <c r="N2755" s="19">
        <v>0</v>
      </c>
      <c r="O2755" s="19">
        <v>0</v>
      </c>
      <c r="P2755" s="66" t="s">
        <v>10500</v>
      </c>
    </row>
    <row r="2756" spans="1:16">
      <c r="A2756" s="98">
        <v>7457</v>
      </c>
      <c r="B2756" s="16" t="s">
        <v>1429</v>
      </c>
      <c r="C2756" s="16" t="s">
        <v>192</v>
      </c>
      <c r="D2756" s="16" t="s">
        <v>4813</v>
      </c>
      <c r="E2756" s="18">
        <v>46101</v>
      </c>
      <c r="F2756" s="16" t="s">
        <v>2205</v>
      </c>
      <c r="G2756" s="19">
        <v>1805600</v>
      </c>
      <c r="H2756" s="19">
        <v>1805600</v>
      </c>
      <c r="I2756" s="19">
        <v>1805600</v>
      </c>
      <c r="J2756" s="19">
        <v>0</v>
      </c>
      <c r="K2756" s="19">
        <v>0</v>
      </c>
      <c r="L2756" s="19">
        <v>0</v>
      </c>
      <c r="M2756" s="19">
        <v>0</v>
      </c>
      <c r="N2756" s="19">
        <v>0</v>
      </c>
      <c r="O2756" s="19">
        <v>0</v>
      </c>
      <c r="P2756" s="66" t="s">
        <v>10500</v>
      </c>
    </row>
    <row r="2757" spans="1:16">
      <c r="A2757" s="98">
        <v>7458</v>
      </c>
      <c r="B2757" s="16" t="s">
        <v>1429</v>
      </c>
      <c r="C2757" s="16" t="s">
        <v>192</v>
      </c>
      <c r="D2757" s="16" t="s">
        <v>229</v>
      </c>
      <c r="E2757" s="18">
        <v>46120</v>
      </c>
      <c r="F2757" s="16" t="s">
        <v>1568</v>
      </c>
      <c r="G2757" s="19">
        <v>1805600</v>
      </c>
      <c r="H2757" s="19">
        <v>1805600</v>
      </c>
      <c r="I2757" s="19">
        <v>1805600</v>
      </c>
      <c r="J2757" s="19">
        <v>0</v>
      </c>
      <c r="K2757" s="19">
        <v>0</v>
      </c>
      <c r="L2757" s="19">
        <v>0</v>
      </c>
      <c r="M2757" s="19">
        <v>0</v>
      </c>
      <c r="N2757" s="19">
        <v>0</v>
      </c>
      <c r="O2757" s="19">
        <v>0</v>
      </c>
      <c r="P2757" s="66" t="s">
        <v>10500</v>
      </c>
    </row>
    <row r="2758" spans="1:16">
      <c r="A2758" s="98">
        <v>7459</v>
      </c>
      <c r="B2758" s="16" t="s">
        <v>1429</v>
      </c>
      <c r="C2758" s="16" t="s">
        <v>192</v>
      </c>
      <c r="D2758" s="16" t="s">
        <v>4815</v>
      </c>
      <c r="E2758" s="18">
        <v>46104</v>
      </c>
      <c r="F2758" s="16" t="s">
        <v>1467</v>
      </c>
      <c r="G2758" s="19">
        <v>1805600</v>
      </c>
      <c r="H2758" s="19">
        <v>1805600</v>
      </c>
      <c r="I2758" s="19">
        <v>1805600</v>
      </c>
      <c r="J2758" s="19">
        <v>0</v>
      </c>
      <c r="K2758" s="19">
        <v>0</v>
      </c>
      <c r="L2758" s="19">
        <v>0</v>
      </c>
      <c r="M2758" s="19">
        <v>0</v>
      </c>
      <c r="N2758" s="19">
        <v>0</v>
      </c>
      <c r="O2758" s="19">
        <v>0</v>
      </c>
      <c r="P2758" s="66" t="s">
        <v>10500</v>
      </c>
    </row>
    <row r="2759" spans="1:16">
      <c r="A2759" s="98">
        <v>7460</v>
      </c>
      <c r="B2759" s="16" t="s">
        <v>1429</v>
      </c>
      <c r="C2759" s="16" t="s">
        <v>192</v>
      </c>
      <c r="D2759" s="16" t="s">
        <v>2199</v>
      </c>
      <c r="E2759" s="18">
        <v>46111</v>
      </c>
      <c r="F2759" s="16" t="s">
        <v>1480</v>
      </c>
      <c r="G2759" s="19">
        <v>1805600</v>
      </c>
      <c r="H2759" s="19">
        <v>1805600</v>
      </c>
      <c r="I2759" s="19">
        <v>1805600</v>
      </c>
      <c r="J2759" s="19">
        <v>0</v>
      </c>
      <c r="K2759" s="19">
        <v>0</v>
      </c>
      <c r="L2759" s="19">
        <v>0</v>
      </c>
      <c r="M2759" s="19">
        <v>0</v>
      </c>
      <c r="N2759" s="19">
        <v>0</v>
      </c>
      <c r="O2759" s="19">
        <v>0</v>
      </c>
      <c r="P2759" s="66" t="s">
        <v>10500</v>
      </c>
    </row>
    <row r="2760" spans="1:16">
      <c r="A2760" s="98">
        <v>7461</v>
      </c>
      <c r="B2760" s="16" t="s">
        <v>1429</v>
      </c>
      <c r="C2760" s="16" t="s">
        <v>192</v>
      </c>
      <c r="D2760" s="16" t="s">
        <v>2160</v>
      </c>
      <c r="E2760" s="18">
        <v>46104</v>
      </c>
      <c r="F2760" s="16" t="s">
        <v>1443</v>
      </c>
      <c r="G2760" s="19">
        <v>1805600</v>
      </c>
      <c r="H2760" s="19">
        <v>1805600</v>
      </c>
      <c r="I2760" s="19">
        <v>1805600</v>
      </c>
      <c r="J2760" s="19">
        <v>0</v>
      </c>
      <c r="K2760" s="19">
        <v>0</v>
      </c>
      <c r="L2760" s="19">
        <v>0</v>
      </c>
      <c r="M2760" s="19">
        <v>0</v>
      </c>
      <c r="N2760" s="19">
        <v>0</v>
      </c>
      <c r="O2760" s="19">
        <v>0</v>
      </c>
      <c r="P2760" s="66" t="s">
        <v>10500</v>
      </c>
    </row>
    <row r="2761" spans="1:16">
      <c r="A2761" s="98">
        <v>7462</v>
      </c>
      <c r="B2761" s="16" t="s">
        <v>1429</v>
      </c>
      <c r="C2761" s="16" t="s">
        <v>192</v>
      </c>
      <c r="D2761" s="16" t="s">
        <v>2248</v>
      </c>
      <c r="E2761" s="18">
        <v>46104</v>
      </c>
      <c r="F2761" s="16" t="s">
        <v>2106</v>
      </c>
      <c r="G2761" s="19">
        <v>1805600</v>
      </c>
      <c r="H2761" s="19">
        <v>1805600</v>
      </c>
      <c r="I2761" s="19">
        <v>1805600</v>
      </c>
      <c r="J2761" s="19">
        <v>0</v>
      </c>
      <c r="K2761" s="19">
        <v>0</v>
      </c>
      <c r="L2761" s="19">
        <v>0</v>
      </c>
      <c r="M2761" s="19">
        <v>0</v>
      </c>
      <c r="N2761" s="19">
        <v>0</v>
      </c>
      <c r="O2761" s="19">
        <v>0</v>
      </c>
      <c r="P2761" s="66" t="s">
        <v>10500</v>
      </c>
    </row>
    <row r="2762" spans="1:16">
      <c r="A2762" s="98">
        <v>7463</v>
      </c>
      <c r="B2762" s="16" t="s">
        <v>1429</v>
      </c>
      <c r="C2762" s="16" t="s">
        <v>192</v>
      </c>
      <c r="D2762" s="16" t="s">
        <v>9766</v>
      </c>
      <c r="E2762" s="18">
        <v>46101</v>
      </c>
      <c r="F2762" s="16" t="s">
        <v>1480</v>
      </c>
      <c r="G2762" s="19">
        <v>1805600</v>
      </c>
      <c r="H2762" s="19">
        <v>1805600</v>
      </c>
      <c r="I2762" s="19">
        <v>1805600</v>
      </c>
      <c r="J2762" s="19">
        <v>0</v>
      </c>
      <c r="K2762" s="19">
        <v>0</v>
      </c>
      <c r="L2762" s="19">
        <v>0</v>
      </c>
      <c r="M2762" s="19">
        <v>0</v>
      </c>
      <c r="N2762" s="19">
        <v>0</v>
      </c>
      <c r="O2762" s="19">
        <v>0</v>
      </c>
      <c r="P2762" s="66" t="s">
        <v>10500</v>
      </c>
    </row>
    <row r="2763" spans="1:16">
      <c r="A2763" s="98">
        <v>7464</v>
      </c>
      <c r="B2763" s="16" t="s">
        <v>1429</v>
      </c>
      <c r="C2763" s="16" t="s">
        <v>192</v>
      </c>
      <c r="D2763" s="16" t="s">
        <v>10108</v>
      </c>
      <c r="E2763" s="18">
        <v>46106</v>
      </c>
      <c r="F2763" s="16" t="s">
        <v>4393</v>
      </c>
      <c r="G2763" s="19">
        <v>1805600</v>
      </c>
      <c r="H2763" s="19">
        <v>1805600</v>
      </c>
      <c r="I2763" s="19">
        <v>1805600</v>
      </c>
      <c r="J2763" s="19">
        <v>0</v>
      </c>
      <c r="K2763" s="19">
        <v>0</v>
      </c>
      <c r="L2763" s="19">
        <v>0</v>
      </c>
      <c r="M2763" s="19">
        <v>0</v>
      </c>
      <c r="N2763" s="19">
        <v>0</v>
      </c>
      <c r="O2763" s="19">
        <v>0</v>
      </c>
      <c r="P2763" s="66" t="s">
        <v>10500</v>
      </c>
    </row>
    <row r="2764" spans="1:16">
      <c r="A2764" s="98">
        <v>7465</v>
      </c>
      <c r="B2764" s="16" t="s">
        <v>1429</v>
      </c>
      <c r="C2764" s="16" t="s">
        <v>39</v>
      </c>
      <c r="D2764" s="16" t="s">
        <v>2224</v>
      </c>
      <c r="E2764" s="18">
        <v>45937</v>
      </c>
      <c r="F2764" s="16" t="s">
        <v>2226</v>
      </c>
      <c r="G2764" s="19">
        <v>5202000</v>
      </c>
      <c r="H2764" s="19">
        <v>5202000</v>
      </c>
      <c r="I2764" s="19">
        <v>5202000</v>
      </c>
      <c r="J2764" s="19">
        <v>0</v>
      </c>
      <c r="K2764" s="19">
        <v>0</v>
      </c>
      <c r="L2764" s="19">
        <v>0</v>
      </c>
      <c r="M2764" s="19">
        <v>0</v>
      </c>
      <c r="N2764" s="19">
        <v>0</v>
      </c>
      <c r="O2764" s="19">
        <v>0</v>
      </c>
      <c r="P2764" s="66" t="s">
        <v>10500</v>
      </c>
    </row>
    <row r="2765" spans="1:16">
      <c r="A2765" s="98">
        <v>7466</v>
      </c>
      <c r="B2765" s="16" t="s">
        <v>1429</v>
      </c>
      <c r="C2765" s="16" t="s">
        <v>39</v>
      </c>
      <c r="D2765" s="16" t="s">
        <v>8043</v>
      </c>
      <c r="E2765" s="18">
        <v>44842</v>
      </c>
      <c r="F2765" s="16" t="s">
        <v>8044</v>
      </c>
      <c r="G2765" s="19">
        <v>4752000</v>
      </c>
      <c r="H2765" s="19">
        <v>4752000</v>
      </c>
      <c r="I2765" s="19">
        <v>4752000</v>
      </c>
      <c r="J2765" s="19">
        <v>0</v>
      </c>
      <c r="K2765" s="19">
        <v>0</v>
      </c>
      <c r="L2765" s="19">
        <v>0</v>
      </c>
      <c r="M2765" s="19">
        <v>0</v>
      </c>
      <c r="N2765" s="19">
        <v>0</v>
      </c>
      <c r="O2765" s="19">
        <v>0</v>
      </c>
      <c r="P2765" s="66" t="s">
        <v>10500</v>
      </c>
    </row>
    <row r="2766" spans="1:16">
      <c r="A2766" s="98">
        <v>7467</v>
      </c>
      <c r="B2766" s="16" t="s">
        <v>1429</v>
      </c>
      <c r="C2766" s="16" t="s">
        <v>39</v>
      </c>
      <c r="D2766" s="16" t="s">
        <v>8045</v>
      </c>
      <c r="E2766" s="18">
        <v>45988</v>
      </c>
      <c r="F2766" s="16" t="s">
        <v>8047</v>
      </c>
      <c r="G2766" s="19">
        <v>2797998</v>
      </c>
      <c r="H2766" s="19">
        <v>2797998</v>
      </c>
      <c r="I2766" s="19">
        <v>2797998</v>
      </c>
      <c r="J2766" s="19">
        <v>0</v>
      </c>
      <c r="K2766" s="19">
        <v>0</v>
      </c>
      <c r="L2766" s="19">
        <v>0</v>
      </c>
      <c r="M2766" s="19">
        <v>0</v>
      </c>
      <c r="N2766" s="19">
        <v>0</v>
      </c>
      <c r="O2766" s="19">
        <v>0</v>
      </c>
      <c r="P2766" s="66" t="s">
        <v>10500</v>
      </c>
    </row>
    <row r="2767" spans="1:16">
      <c r="A2767" s="98">
        <v>7468</v>
      </c>
      <c r="B2767" s="16" t="s">
        <v>1429</v>
      </c>
      <c r="C2767" s="16" t="s">
        <v>39</v>
      </c>
      <c r="D2767" s="16" t="s">
        <v>8048</v>
      </c>
      <c r="E2767" s="18">
        <v>45576</v>
      </c>
      <c r="F2767" s="16" t="s">
        <v>3438</v>
      </c>
      <c r="G2767" s="19">
        <v>3510500</v>
      </c>
      <c r="H2767" s="19">
        <v>3510500</v>
      </c>
      <c r="I2767" s="19">
        <v>3510500</v>
      </c>
      <c r="J2767" s="19">
        <v>0</v>
      </c>
      <c r="K2767" s="19">
        <v>0</v>
      </c>
      <c r="L2767" s="19">
        <v>0</v>
      </c>
      <c r="M2767" s="19">
        <v>0</v>
      </c>
      <c r="N2767" s="19">
        <v>0</v>
      </c>
      <c r="O2767" s="19">
        <v>0</v>
      </c>
      <c r="P2767" s="66" t="s">
        <v>10500</v>
      </c>
    </row>
    <row r="2768" spans="1:16">
      <c r="A2768" s="98">
        <v>7469</v>
      </c>
      <c r="B2768" s="16" t="s">
        <v>1429</v>
      </c>
      <c r="C2768" s="16" t="s">
        <v>39</v>
      </c>
      <c r="D2768" s="16" t="s">
        <v>8050</v>
      </c>
      <c r="E2768" s="18">
        <v>45576</v>
      </c>
      <c r="F2768" s="16" t="s">
        <v>3438</v>
      </c>
      <c r="G2768" s="19">
        <v>3510500</v>
      </c>
      <c r="H2768" s="19">
        <v>3510500</v>
      </c>
      <c r="I2768" s="19">
        <v>3510500</v>
      </c>
      <c r="J2768" s="19">
        <v>0</v>
      </c>
      <c r="K2768" s="19">
        <v>0</v>
      </c>
      <c r="L2768" s="19">
        <v>0</v>
      </c>
      <c r="M2768" s="19">
        <v>0</v>
      </c>
      <c r="N2768" s="19">
        <v>0</v>
      </c>
      <c r="O2768" s="19">
        <v>0</v>
      </c>
      <c r="P2768" s="66" t="s">
        <v>10500</v>
      </c>
    </row>
    <row r="2769" spans="1:16">
      <c r="A2769" s="98">
        <v>7470</v>
      </c>
      <c r="B2769" s="16" t="s">
        <v>1429</v>
      </c>
      <c r="C2769" s="16" t="s">
        <v>39</v>
      </c>
      <c r="D2769" s="16" t="s">
        <v>8052</v>
      </c>
      <c r="E2769" s="18">
        <v>45868</v>
      </c>
      <c r="F2769" s="16" t="s">
        <v>3894</v>
      </c>
      <c r="G2769" s="19">
        <v>4306500</v>
      </c>
      <c r="H2769" s="19">
        <v>4306500</v>
      </c>
      <c r="I2769" s="19">
        <v>4306500</v>
      </c>
      <c r="J2769" s="19">
        <v>0</v>
      </c>
      <c r="K2769" s="19">
        <v>0</v>
      </c>
      <c r="L2769" s="19">
        <v>0</v>
      </c>
      <c r="M2769" s="19">
        <v>0</v>
      </c>
      <c r="N2769" s="19">
        <v>0</v>
      </c>
      <c r="O2769" s="19">
        <v>0</v>
      </c>
      <c r="P2769" s="66" t="s">
        <v>10500</v>
      </c>
    </row>
    <row r="2770" spans="1:16">
      <c r="A2770" s="98">
        <v>7471</v>
      </c>
      <c r="B2770" s="16" t="s">
        <v>1429</v>
      </c>
      <c r="C2770" s="16" t="s">
        <v>39</v>
      </c>
      <c r="D2770" s="16" t="s">
        <v>8054</v>
      </c>
      <c r="E2770" s="18">
        <v>44773</v>
      </c>
      <c r="F2770" s="16" t="s">
        <v>4110</v>
      </c>
      <c r="G2770" s="19">
        <v>3952000</v>
      </c>
      <c r="H2770" s="19">
        <v>3952000</v>
      </c>
      <c r="I2770" s="19">
        <v>3952000</v>
      </c>
      <c r="J2770" s="19">
        <v>0</v>
      </c>
      <c r="K2770" s="19">
        <v>0</v>
      </c>
      <c r="L2770" s="19">
        <v>0</v>
      </c>
      <c r="M2770" s="19">
        <v>0</v>
      </c>
      <c r="N2770" s="19">
        <v>0</v>
      </c>
      <c r="O2770" s="19">
        <v>0</v>
      </c>
      <c r="P2770" s="66" t="s">
        <v>10500</v>
      </c>
    </row>
    <row r="2771" spans="1:16">
      <c r="A2771" s="98">
        <v>7472</v>
      </c>
      <c r="B2771" s="16" t="s">
        <v>1429</v>
      </c>
      <c r="C2771" s="16" t="s">
        <v>39</v>
      </c>
      <c r="D2771" s="16" t="s">
        <v>2094</v>
      </c>
      <c r="E2771" s="18">
        <v>44773</v>
      </c>
      <c r="F2771" s="16" t="s">
        <v>2096</v>
      </c>
      <c r="G2771" s="19">
        <v>3304000</v>
      </c>
      <c r="H2771" s="19">
        <v>3304000</v>
      </c>
      <c r="I2771" s="19">
        <v>3304000</v>
      </c>
      <c r="J2771" s="19">
        <v>0</v>
      </c>
      <c r="K2771" s="19">
        <v>0</v>
      </c>
      <c r="L2771" s="19">
        <v>0</v>
      </c>
      <c r="M2771" s="19">
        <v>0</v>
      </c>
      <c r="N2771" s="19">
        <v>0</v>
      </c>
      <c r="O2771" s="19">
        <v>0</v>
      </c>
      <c r="P2771" s="66" t="s">
        <v>10500</v>
      </c>
    </row>
    <row r="2772" spans="1:16">
      <c r="A2772" s="98">
        <v>7473</v>
      </c>
      <c r="B2772" s="16" t="s">
        <v>1429</v>
      </c>
      <c r="C2772" s="16" t="s">
        <v>39</v>
      </c>
      <c r="D2772" s="16" t="s">
        <v>8056</v>
      </c>
      <c r="E2772" s="18">
        <v>45955</v>
      </c>
      <c r="F2772" s="16" t="s">
        <v>3228</v>
      </c>
      <c r="G2772" s="19">
        <v>6700000</v>
      </c>
      <c r="H2772" s="19">
        <v>6700000</v>
      </c>
      <c r="I2772" s="19">
        <v>6700000</v>
      </c>
      <c r="J2772" s="19">
        <v>0</v>
      </c>
      <c r="K2772" s="19">
        <v>0</v>
      </c>
      <c r="L2772" s="19">
        <v>0</v>
      </c>
      <c r="M2772" s="19">
        <v>0</v>
      </c>
      <c r="N2772" s="19">
        <v>0</v>
      </c>
      <c r="O2772" s="19">
        <v>0</v>
      </c>
      <c r="P2772" s="66" t="s">
        <v>10500</v>
      </c>
    </row>
    <row r="2773" spans="1:16">
      <c r="A2773" s="98">
        <v>7474</v>
      </c>
      <c r="B2773" s="16" t="s">
        <v>1429</v>
      </c>
      <c r="C2773" s="16" t="s">
        <v>39</v>
      </c>
      <c r="D2773" s="16" t="s">
        <v>8058</v>
      </c>
      <c r="E2773" s="18">
        <v>45163</v>
      </c>
      <c r="F2773" s="16" t="s">
        <v>5174</v>
      </c>
      <c r="G2773" s="19">
        <v>2108000</v>
      </c>
      <c r="H2773" s="19">
        <v>2108000</v>
      </c>
      <c r="I2773" s="19">
        <v>2108000</v>
      </c>
      <c r="J2773" s="19">
        <v>0</v>
      </c>
      <c r="K2773" s="19">
        <v>0</v>
      </c>
      <c r="L2773" s="19">
        <v>0</v>
      </c>
      <c r="M2773" s="19">
        <v>0</v>
      </c>
      <c r="N2773" s="19">
        <v>0</v>
      </c>
      <c r="O2773" s="19">
        <v>0</v>
      </c>
      <c r="P2773" s="66" t="s">
        <v>10500</v>
      </c>
    </row>
    <row r="2774" spans="1:16">
      <c r="A2774" s="98">
        <v>7475</v>
      </c>
      <c r="B2774" s="16" t="s">
        <v>1429</v>
      </c>
      <c r="C2774" s="16" t="s">
        <v>39</v>
      </c>
      <c r="D2774" s="16" t="s">
        <v>8060</v>
      </c>
      <c r="E2774" s="18">
        <v>44773</v>
      </c>
      <c r="F2774" s="16" t="s">
        <v>5187</v>
      </c>
      <c r="G2774" s="19">
        <v>1984000</v>
      </c>
      <c r="H2774" s="19">
        <v>1984000</v>
      </c>
      <c r="I2774" s="19">
        <v>1984000</v>
      </c>
      <c r="J2774" s="19">
        <v>0</v>
      </c>
      <c r="K2774" s="19">
        <v>0</v>
      </c>
      <c r="L2774" s="19">
        <v>0</v>
      </c>
      <c r="M2774" s="19">
        <v>0</v>
      </c>
      <c r="N2774" s="19">
        <v>0</v>
      </c>
      <c r="O2774" s="19">
        <v>0</v>
      </c>
      <c r="P2774" s="66" t="s">
        <v>10500</v>
      </c>
    </row>
    <row r="2775" spans="1:16">
      <c r="A2775" s="98">
        <v>7476</v>
      </c>
      <c r="B2775" s="16" t="s">
        <v>1429</v>
      </c>
      <c r="C2775" s="16" t="s">
        <v>39</v>
      </c>
      <c r="D2775" s="16" t="s">
        <v>4801</v>
      </c>
      <c r="E2775" s="18">
        <v>46030</v>
      </c>
      <c r="F2775" s="16" t="s">
        <v>1413</v>
      </c>
      <c r="G2775" s="19">
        <v>6000000</v>
      </c>
      <c r="H2775" s="19">
        <v>6000000</v>
      </c>
      <c r="I2775" s="19">
        <v>6000000</v>
      </c>
      <c r="J2775" s="19">
        <v>0</v>
      </c>
      <c r="K2775" s="19">
        <v>0</v>
      </c>
      <c r="L2775" s="19">
        <v>0</v>
      </c>
      <c r="M2775" s="19">
        <v>0</v>
      </c>
      <c r="N2775" s="19">
        <v>0</v>
      </c>
      <c r="O2775" s="19">
        <v>0</v>
      </c>
      <c r="P2775" s="66" t="s">
        <v>10500</v>
      </c>
    </row>
    <row r="2776" spans="1:16">
      <c r="A2776" s="98">
        <v>7477</v>
      </c>
      <c r="B2776" s="16" t="s">
        <v>1884</v>
      </c>
      <c r="C2776" s="16" t="s">
        <v>2010</v>
      </c>
      <c r="D2776" s="16" t="s">
        <v>3502</v>
      </c>
      <c r="E2776" s="18">
        <v>44943</v>
      </c>
      <c r="F2776" s="16" t="s">
        <v>1362</v>
      </c>
      <c r="G2776" s="19">
        <v>8487500</v>
      </c>
      <c r="H2776" s="19">
        <v>7638750</v>
      </c>
      <c r="I2776" s="19">
        <v>7638750</v>
      </c>
      <c r="J2776" s="19">
        <v>0</v>
      </c>
      <c r="K2776" s="19">
        <v>0</v>
      </c>
      <c r="L2776" s="19">
        <v>0</v>
      </c>
      <c r="M2776" s="19">
        <v>0</v>
      </c>
      <c r="N2776" s="19">
        <v>0</v>
      </c>
      <c r="O2776" s="19">
        <v>0</v>
      </c>
      <c r="P2776" s="66" t="s">
        <v>10500</v>
      </c>
    </row>
    <row r="2777" spans="1:16">
      <c r="A2777" s="98">
        <v>7478</v>
      </c>
      <c r="B2777" s="16" t="s">
        <v>1884</v>
      </c>
      <c r="C2777" s="16" t="s">
        <v>2010</v>
      </c>
      <c r="D2777" s="16" t="s">
        <v>10004</v>
      </c>
      <c r="E2777" s="18">
        <v>45287</v>
      </c>
      <c r="F2777" s="16" t="s">
        <v>2478</v>
      </c>
      <c r="G2777" s="19">
        <v>9059460</v>
      </c>
      <c r="H2777" s="19">
        <v>9059460</v>
      </c>
      <c r="I2777" s="19">
        <v>9059460</v>
      </c>
      <c r="J2777" s="19">
        <v>0</v>
      </c>
      <c r="K2777" s="19">
        <v>0</v>
      </c>
      <c r="L2777" s="19">
        <v>0</v>
      </c>
      <c r="M2777" s="19">
        <v>0</v>
      </c>
      <c r="N2777" s="19">
        <v>0</v>
      </c>
      <c r="O2777" s="19">
        <v>0</v>
      </c>
      <c r="P2777" s="66" t="s">
        <v>10500</v>
      </c>
    </row>
    <row r="2778" spans="1:16">
      <c r="A2778" s="98">
        <v>7479</v>
      </c>
      <c r="B2778" s="16" t="s">
        <v>1884</v>
      </c>
      <c r="C2778" s="16" t="s">
        <v>2010</v>
      </c>
      <c r="D2778" s="16" t="s">
        <v>8063</v>
      </c>
      <c r="E2778" s="18">
        <v>45143</v>
      </c>
      <c r="F2778" s="16" t="s">
        <v>2966</v>
      </c>
      <c r="G2778" s="19">
        <v>5764286</v>
      </c>
      <c r="H2778" s="19">
        <v>5187854</v>
      </c>
      <c r="I2778" s="19">
        <v>5187854</v>
      </c>
      <c r="J2778" s="19">
        <v>0</v>
      </c>
      <c r="K2778" s="19">
        <v>0</v>
      </c>
      <c r="L2778" s="19">
        <v>0</v>
      </c>
      <c r="M2778" s="19">
        <v>0</v>
      </c>
      <c r="N2778" s="19">
        <v>0</v>
      </c>
      <c r="O2778" s="19">
        <v>0</v>
      </c>
      <c r="P2778" s="66" t="s">
        <v>10500</v>
      </c>
    </row>
    <row r="2779" spans="1:16">
      <c r="A2779" s="98">
        <v>7480</v>
      </c>
      <c r="B2779" s="16" t="s">
        <v>1884</v>
      </c>
      <c r="C2779" s="16" t="s">
        <v>2010</v>
      </c>
      <c r="D2779" s="16" t="s">
        <v>8065</v>
      </c>
      <c r="E2779" s="18">
        <v>45159</v>
      </c>
      <c r="F2779" s="16" t="s">
        <v>2930</v>
      </c>
      <c r="G2779" s="19">
        <v>5737500</v>
      </c>
      <c r="H2779" s="19">
        <v>5163750</v>
      </c>
      <c r="I2779" s="19">
        <v>5163750</v>
      </c>
      <c r="J2779" s="19">
        <v>0</v>
      </c>
      <c r="K2779" s="19">
        <v>0</v>
      </c>
      <c r="L2779" s="19">
        <v>0</v>
      </c>
      <c r="M2779" s="19">
        <v>0</v>
      </c>
      <c r="N2779" s="19">
        <v>0</v>
      </c>
      <c r="O2779" s="19">
        <v>0</v>
      </c>
      <c r="P2779" s="66" t="s">
        <v>10500</v>
      </c>
    </row>
    <row r="2780" spans="1:16">
      <c r="A2780" s="98">
        <v>7481</v>
      </c>
      <c r="B2780" s="16" t="s">
        <v>1884</v>
      </c>
      <c r="C2780" s="16" t="s">
        <v>2010</v>
      </c>
      <c r="D2780" s="16" t="s">
        <v>3544</v>
      </c>
      <c r="E2780" s="18">
        <v>44943</v>
      </c>
      <c r="F2780" s="16" t="s">
        <v>1362</v>
      </c>
      <c r="G2780" s="19">
        <v>8353300</v>
      </c>
      <c r="H2780" s="19">
        <v>7517970</v>
      </c>
      <c r="I2780" s="19">
        <v>7517970</v>
      </c>
      <c r="J2780" s="19">
        <v>0</v>
      </c>
      <c r="K2780" s="19">
        <v>0</v>
      </c>
      <c r="L2780" s="19">
        <v>0</v>
      </c>
      <c r="M2780" s="19">
        <v>0</v>
      </c>
      <c r="N2780" s="19">
        <v>0</v>
      </c>
      <c r="O2780" s="19">
        <v>0</v>
      </c>
      <c r="P2780" s="66" t="s">
        <v>10500</v>
      </c>
    </row>
    <row r="2781" spans="1:16">
      <c r="A2781" s="98">
        <v>7482</v>
      </c>
      <c r="B2781" s="16" t="s">
        <v>1884</v>
      </c>
      <c r="C2781" s="16" t="s">
        <v>2010</v>
      </c>
      <c r="D2781" s="16" t="s">
        <v>4108</v>
      </c>
      <c r="E2781" s="18">
        <v>45000</v>
      </c>
      <c r="F2781" s="16" t="s">
        <v>4110</v>
      </c>
      <c r="G2781" s="19">
        <v>5697321</v>
      </c>
      <c r="H2781" s="19">
        <v>5127589</v>
      </c>
      <c r="I2781" s="19">
        <v>5127589</v>
      </c>
      <c r="J2781" s="19">
        <v>0</v>
      </c>
      <c r="K2781" s="19">
        <v>0</v>
      </c>
      <c r="L2781" s="19">
        <v>0</v>
      </c>
      <c r="M2781" s="19">
        <v>0</v>
      </c>
      <c r="N2781" s="19">
        <v>0</v>
      </c>
      <c r="O2781" s="19">
        <v>0</v>
      </c>
      <c r="P2781" s="66" t="s">
        <v>10500</v>
      </c>
    </row>
    <row r="2782" spans="1:16">
      <c r="A2782" s="98">
        <v>7483</v>
      </c>
      <c r="B2782" s="16" t="s">
        <v>1884</v>
      </c>
      <c r="C2782" s="16" t="s">
        <v>2010</v>
      </c>
      <c r="D2782" s="16" t="s">
        <v>2638</v>
      </c>
      <c r="E2782" s="18">
        <v>45016</v>
      </c>
      <c r="F2782" s="16" t="s">
        <v>2640</v>
      </c>
      <c r="G2782" s="19">
        <v>8509821</v>
      </c>
      <c r="H2782" s="19">
        <v>8509821</v>
      </c>
      <c r="I2782" s="19">
        <v>8509821</v>
      </c>
      <c r="J2782" s="19">
        <v>0</v>
      </c>
      <c r="K2782" s="19">
        <v>0</v>
      </c>
      <c r="L2782" s="19">
        <v>0</v>
      </c>
      <c r="M2782" s="19">
        <v>0</v>
      </c>
      <c r="N2782" s="19">
        <v>0</v>
      </c>
      <c r="O2782" s="19">
        <v>0</v>
      </c>
      <c r="P2782" s="66" t="s">
        <v>10500</v>
      </c>
    </row>
    <row r="2783" spans="1:16">
      <c r="A2783" s="98">
        <v>7484</v>
      </c>
      <c r="B2783" s="16" t="s">
        <v>1884</v>
      </c>
      <c r="C2783" s="16" t="s">
        <v>2010</v>
      </c>
      <c r="D2783" s="16" t="s">
        <v>4101</v>
      </c>
      <c r="E2783" s="18">
        <v>45068</v>
      </c>
      <c r="F2783" s="16" t="s">
        <v>1632</v>
      </c>
      <c r="G2783" s="19">
        <v>5719643</v>
      </c>
      <c r="H2783" s="19">
        <v>5147679</v>
      </c>
      <c r="I2783" s="19">
        <v>5147679</v>
      </c>
      <c r="J2783" s="19">
        <v>0</v>
      </c>
      <c r="K2783" s="19">
        <v>0</v>
      </c>
      <c r="L2783" s="19">
        <v>0</v>
      </c>
      <c r="M2783" s="19">
        <v>0</v>
      </c>
      <c r="N2783" s="19">
        <v>0</v>
      </c>
      <c r="O2783" s="19">
        <v>0</v>
      </c>
      <c r="P2783" s="66" t="s">
        <v>10500</v>
      </c>
    </row>
    <row r="2784" spans="1:16">
      <c r="A2784" s="98">
        <v>7485</v>
      </c>
      <c r="B2784" s="16" t="s">
        <v>1884</v>
      </c>
      <c r="C2784" s="16" t="s">
        <v>2010</v>
      </c>
      <c r="D2784" s="16" t="s">
        <v>3162</v>
      </c>
      <c r="E2784" s="18">
        <v>45092</v>
      </c>
      <c r="F2784" s="16" t="s">
        <v>3164</v>
      </c>
      <c r="G2784" s="19">
        <v>5585714</v>
      </c>
      <c r="H2784" s="19">
        <v>5585714</v>
      </c>
      <c r="I2784" s="19">
        <v>5585714</v>
      </c>
      <c r="J2784" s="19">
        <v>0</v>
      </c>
      <c r="K2784" s="19">
        <v>0</v>
      </c>
      <c r="L2784" s="19">
        <v>0</v>
      </c>
      <c r="M2784" s="19">
        <v>0</v>
      </c>
      <c r="N2784" s="19">
        <v>0</v>
      </c>
      <c r="O2784" s="19">
        <v>0</v>
      </c>
      <c r="P2784" s="66" t="s">
        <v>10500</v>
      </c>
    </row>
    <row r="2785" spans="1:16">
      <c r="A2785" s="98">
        <v>7486</v>
      </c>
      <c r="B2785" s="16" t="s">
        <v>1884</v>
      </c>
      <c r="C2785" s="16" t="s">
        <v>2010</v>
      </c>
      <c r="D2785" s="16" t="s">
        <v>2328</v>
      </c>
      <c r="E2785" s="18">
        <v>44964</v>
      </c>
      <c r="F2785" s="16" t="s">
        <v>2330</v>
      </c>
      <c r="G2785" s="19">
        <v>8353571</v>
      </c>
      <c r="H2785" s="19">
        <v>8353571</v>
      </c>
      <c r="I2785" s="19">
        <v>8353571</v>
      </c>
      <c r="J2785" s="19">
        <v>0</v>
      </c>
      <c r="K2785" s="19">
        <v>0</v>
      </c>
      <c r="L2785" s="19">
        <v>0</v>
      </c>
      <c r="M2785" s="19">
        <v>0</v>
      </c>
      <c r="N2785" s="19">
        <v>0</v>
      </c>
      <c r="O2785" s="19">
        <v>0</v>
      </c>
      <c r="P2785" s="66" t="s">
        <v>10500</v>
      </c>
    </row>
    <row r="2786" spans="1:16">
      <c r="A2786" s="98">
        <v>7487</v>
      </c>
      <c r="B2786" s="16" t="s">
        <v>1884</v>
      </c>
      <c r="C2786" s="16" t="s">
        <v>2010</v>
      </c>
      <c r="D2786" s="16" t="s">
        <v>2668</v>
      </c>
      <c r="E2786" s="18">
        <v>44895</v>
      </c>
      <c r="F2786" s="16" t="s">
        <v>2670</v>
      </c>
      <c r="G2786" s="19">
        <v>8264286</v>
      </c>
      <c r="H2786" s="19">
        <v>8264286</v>
      </c>
      <c r="I2786" s="19">
        <v>8264286</v>
      </c>
      <c r="J2786" s="19">
        <v>0</v>
      </c>
      <c r="K2786" s="19">
        <v>0</v>
      </c>
      <c r="L2786" s="19">
        <v>0</v>
      </c>
      <c r="M2786" s="19">
        <v>0</v>
      </c>
      <c r="N2786" s="19">
        <v>0</v>
      </c>
      <c r="O2786" s="19">
        <v>0</v>
      </c>
      <c r="P2786" s="66" t="s">
        <v>10500</v>
      </c>
    </row>
    <row r="2787" spans="1:16">
      <c r="A2787" s="98">
        <v>7488</v>
      </c>
      <c r="B2787" s="16" t="s">
        <v>1884</v>
      </c>
      <c r="C2787" s="16" t="s">
        <v>2010</v>
      </c>
      <c r="D2787" s="16" t="s">
        <v>2501</v>
      </c>
      <c r="E2787" s="18">
        <v>44964</v>
      </c>
      <c r="F2787" s="16" t="s">
        <v>2503</v>
      </c>
      <c r="G2787" s="19">
        <v>6657143</v>
      </c>
      <c r="H2787" s="19">
        <v>6657143</v>
      </c>
      <c r="I2787" s="19">
        <v>6657143</v>
      </c>
      <c r="J2787" s="19">
        <v>0</v>
      </c>
      <c r="K2787" s="19">
        <v>0</v>
      </c>
      <c r="L2787" s="19">
        <v>0</v>
      </c>
      <c r="M2787" s="19">
        <v>0</v>
      </c>
      <c r="N2787" s="19">
        <v>0</v>
      </c>
      <c r="O2787" s="19">
        <v>0</v>
      </c>
      <c r="P2787" s="66" t="s">
        <v>10500</v>
      </c>
    </row>
    <row r="2788" spans="1:16">
      <c r="A2788" s="98">
        <v>7489</v>
      </c>
      <c r="B2788" s="16" t="s">
        <v>1884</v>
      </c>
      <c r="C2788" s="16" t="s">
        <v>2010</v>
      </c>
      <c r="D2788" s="16" t="s">
        <v>4122</v>
      </c>
      <c r="E2788" s="18">
        <v>44985</v>
      </c>
      <c r="F2788" s="16" t="s">
        <v>2330</v>
      </c>
      <c r="G2788" s="19">
        <v>5675000</v>
      </c>
      <c r="H2788" s="19">
        <v>5107500</v>
      </c>
      <c r="I2788" s="19">
        <v>5107500</v>
      </c>
      <c r="J2788" s="19">
        <v>0</v>
      </c>
      <c r="K2788" s="19">
        <v>0</v>
      </c>
      <c r="L2788" s="19">
        <v>0</v>
      </c>
      <c r="M2788" s="19">
        <v>0</v>
      </c>
      <c r="N2788" s="19">
        <v>0</v>
      </c>
      <c r="O2788" s="19">
        <v>0</v>
      </c>
      <c r="P2788" s="66" t="s">
        <v>10500</v>
      </c>
    </row>
    <row r="2789" spans="1:16">
      <c r="A2789" s="98">
        <v>7490</v>
      </c>
      <c r="B2789" s="16" t="s">
        <v>1884</v>
      </c>
      <c r="C2789" s="16" t="s">
        <v>2010</v>
      </c>
      <c r="D2789" s="16" t="s">
        <v>4105</v>
      </c>
      <c r="E2789" s="18">
        <v>44995</v>
      </c>
      <c r="F2789" s="16" t="s">
        <v>4107</v>
      </c>
      <c r="G2789" s="19">
        <v>5710714</v>
      </c>
      <c r="H2789" s="19">
        <v>5139646</v>
      </c>
      <c r="I2789" s="19">
        <v>5139646</v>
      </c>
      <c r="J2789" s="19">
        <v>0</v>
      </c>
      <c r="K2789" s="19">
        <v>0</v>
      </c>
      <c r="L2789" s="19">
        <v>0</v>
      </c>
      <c r="M2789" s="19">
        <v>0</v>
      </c>
      <c r="N2789" s="19">
        <v>0</v>
      </c>
      <c r="O2789" s="19">
        <v>0</v>
      </c>
      <c r="P2789" s="66" t="s">
        <v>10500</v>
      </c>
    </row>
    <row r="2790" spans="1:16">
      <c r="A2790" s="98">
        <v>7491</v>
      </c>
      <c r="B2790" s="16" t="s">
        <v>1884</v>
      </c>
      <c r="C2790" s="16" t="s">
        <v>2010</v>
      </c>
      <c r="D2790" s="16" t="s">
        <v>2648</v>
      </c>
      <c r="E2790" s="18">
        <v>44916</v>
      </c>
      <c r="F2790" s="16" t="s">
        <v>2330</v>
      </c>
      <c r="G2790" s="19">
        <v>8442857</v>
      </c>
      <c r="H2790" s="19">
        <v>7598571</v>
      </c>
      <c r="I2790" s="19">
        <v>7598571</v>
      </c>
      <c r="J2790" s="19">
        <v>0</v>
      </c>
      <c r="K2790" s="19">
        <v>0</v>
      </c>
      <c r="L2790" s="19">
        <v>0</v>
      </c>
      <c r="M2790" s="19">
        <v>0</v>
      </c>
      <c r="N2790" s="19">
        <v>0</v>
      </c>
      <c r="O2790" s="19">
        <v>0</v>
      </c>
      <c r="P2790" s="66" t="s">
        <v>10500</v>
      </c>
    </row>
    <row r="2791" spans="1:16">
      <c r="A2791" s="98">
        <v>7492</v>
      </c>
      <c r="B2791" s="16" t="s">
        <v>1884</v>
      </c>
      <c r="C2791" s="16" t="s">
        <v>1983</v>
      </c>
      <c r="D2791" s="16" t="s">
        <v>8073</v>
      </c>
      <c r="E2791" s="18">
        <v>45077</v>
      </c>
      <c r="F2791" s="16" t="s">
        <v>2077</v>
      </c>
      <c r="G2791" s="19">
        <v>9201786</v>
      </c>
      <c r="H2791" s="19">
        <v>8281604</v>
      </c>
      <c r="I2791" s="19">
        <v>8281604</v>
      </c>
      <c r="J2791" s="19">
        <v>0</v>
      </c>
      <c r="K2791" s="19">
        <v>0</v>
      </c>
      <c r="L2791" s="19">
        <v>0</v>
      </c>
      <c r="M2791" s="19">
        <v>0</v>
      </c>
      <c r="N2791" s="19">
        <v>0</v>
      </c>
      <c r="O2791" s="19">
        <v>0</v>
      </c>
      <c r="P2791" s="66" t="s">
        <v>10500</v>
      </c>
    </row>
    <row r="2792" spans="1:16">
      <c r="A2792" s="98">
        <v>7493</v>
      </c>
      <c r="B2792" s="16" t="s">
        <v>1884</v>
      </c>
      <c r="C2792" s="16" t="s">
        <v>1983</v>
      </c>
      <c r="D2792" s="16" t="s">
        <v>8075</v>
      </c>
      <c r="E2792" s="18">
        <v>45016</v>
      </c>
      <c r="F2792" s="16" t="s">
        <v>2640</v>
      </c>
      <c r="G2792" s="19">
        <v>8771100</v>
      </c>
      <c r="H2792" s="19">
        <v>7893990</v>
      </c>
      <c r="I2792" s="19">
        <v>7893990</v>
      </c>
      <c r="J2792" s="19">
        <v>0</v>
      </c>
      <c r="K2792" s="19">
        <v>0</v>
      </c>
      <c r="L2792" s="19">
        <v>0</v>
      </c>
      <c r="M2792" s="19">
        <v>0</v>
      </c>
      <c r="N2792" s="19">
        <v>0</v>
      </c>
      <c r="O2792" s="19">
        <v>0</v>
      </c>
      <c r="P2792" s="66" t="s">
        <v>10500</v>
      </c>
    </row>
    <row r="2793" spans="1:16">
      <c r="A2793" s="98">
        <v>7494</v>
      </c>
      <c r="B2793" s="16" t="s">
        <v>1884</v>
      </c>
      <c r="C2793" s="16" t="s">
        <v>1983</v>
      </c>
      <c r="D2793" s="16" t="s">
        <v>8077</v>
      </c>
      <c r="E2793" s="18">
        <v>45071</v>
      </c>
      <c r="F2793" s="16" t="s">
        <v>3004</v>
      </c>
      <c r="G2793" s="19">
        <v>8800000</v>
      </c>
      <c r="H2793" s="19">
        <v>7920000</v>
      </c>
      <c r="I2793" s="19">
        <v>7920000</v>
      </c>
      <c r="J2793" s="19">
        <v>0</v>
      </c>
      <c r="K2793" s="19">
        <v>0</v>
      </c>
      <c r="L2793" s="19">
        <v>0</v>
      </c>
      <c r="M2793" s="19">
        <v>0</v>
      </c>
      <c r="N2793" s="19">
        <v>0</v>
      </c>
      <c r="O2793" s="19">
        <v>0</v>
      </c>
      <c r="P2793" s="66" t="s">
        <v>10500</v>
      </c>
    </row>
    <row r="2794" spans="1:16">
      <c r="A2794" s="98">
        <v>7495</v>
      </c>
      <c r="B2794" s="16" t="s">
        <v>1884</v>
      </c>
      <c r="C2794" s="16" t="s">
        <v>1983</v>
      </c>
      <c r="D2794" s="16" t="s">
        <v>3454</v>
      </c>
      <c r="E2794" s="18">
        <v>45175</v>
      </c>
      <c r="F2794" s="16" t="s">
        <v>3007</v>
      </c>
      <c r="G2794" s="19">
        <v>8744152</v>
      </c>
      <c r="H2794" s="19">
        <v>7869738</v>
      </c>
      <c r="I2794" s="19">
        <v>7869738</v>
      </c>
      <c r="J2794" s="19">
        <v>0</v>
      </c>
      <c r="K2794" s="19">
        <v>0</v>
      </c>
      <c r="L2794" s="19">
        <v>0</v>
      </c>
      <c r="M2794" s="19">
        <v>0</v>
      </c>
      <c r="N2794" s="19">
        <v>0</v>
      </c>
      <c r="O2794" s="19">
        <v>0</v>
      </c>
      <c r="P2794" s="66" t="s">
        <v>10500</v>
      </c>
    </row>
    <row r="2795" spans="1:16">
      <c r="A2795" s="98">
        <v>7496</v>
      </c>
      <c r="B2795" s="16" t="s">
        <v>1884</v>
      </c>
      <c r="C2795" s="16" t="s">
        <v>1983</v>
      </c>
      <c r="D2795" s="16" t="s">
        <v>8081</v>
      </c>
      <c r="E2795" s="18">
        <v>45182</v>
      </c>
      <c r="F2795" s="16" t="s">
        <v>5102</v>
      </c>
      <c r="G2795" s="19">
        <v>7788600</v>
      </c>
      <c r="H2795" s="19">
        <v>7009740</v>
      </c>
      <c r="I2795" s="19">
        <v>7009740</v>
      </c>
      <c r="J2795" s="19">
        <v>0</v>
      </c>
      <c r="K2795" s="19">
        <v>0</v>
      </c>
      <c r="L2795" s="19">
        <v>0</v>
      </c>
      <c r="M2795" s="19">
        <v>0</v>
      </c>
      <c r="N2795" s="19">
        <v>0</v>
      </c>
      <c r="O2795" s="19">
        <v>0</v>
      </c>
      <c r="P2795" s="66" t="s">
        <v>10500</v>
      </c>
    </row>
    <row r="2796" spans="1:16">
      <c r="A2796" s="98">
        <v>7497</v>
      </c>
      <c r="B2796" s="16" t="s">
        <v>1884</v>
      </c>
      <c r="C2796" s="16" t="s">
        <v>1983</v>
      </c>
      <c r="D2796" s="16" t="s">
        <v>8083</v>
      </c>
      <c r="E2796" s="18">
        <v>44895</v>
      </c>
      <c r="F2796" s="16" t="s">
        <v>2164</v>
      </c>
      <c r="G2796" s="19">
        <v>9267500</v>
      </c>
      <c r="H2796" s="19">
        <v>8340750</v>
      </c>
      <c r="I2796" s="19">
        <v>8340750</v>
      </c>
      <c r="J2796" s="19">
        <v>0</v>
      </c>
      <c r="K2796" s="19">
        <v>0</v>
      </c>
      <c r="L2796" s="19">
        <v>0</v>
      </c>
      <c r="M2796" s="19">
        <v>0</v>
      </c>
      <c r="N2796" s="19">
        <v>0</v>
      </c>
      <c r="O2796" s="19">
        <v>0</v>
      </c>
      <c r="P2796" s="66" t="s">
        <v>10500</v>
      </c>
    </row>
    <row r="2797" spans="1:16">
      <c r="A2797" s="98">
        <v>7498</v>
      </c>
      <c r="B2797" s="16" t="s">
        <v>1884</v>
      </c>
      <c r="C2797" s="16" t="s">
        <v>1983</v>
      </c>
      <c r="D2797" s="16" t="s">
        <v>2544</v>
      </c>
      <c r="E2797" s="18">
        <v>44895</v>
      </c>
      <c r="F2797" s="16" t="s">
        <v>2546</v>
      </c>
      <c r="G2797" s="19">
        <v>9080357</v>
      </c>
      <c r="H2797" s="19">
        <v>9080357</v>
      </c>
      <c r="I2797" s="19">
        <v>9080357</v>
      </c>
      <c r="J2797" s="19">
        <v>0</v>
      </c>
      <c r="K2797" s="19">
        <v>0</v>
      </c>
      <c r="L2797" s="19">
        <v>0</v>
      </c>
      <c r="M2797" s="19">
        <v>0</v>
      </c>
      <c r="N2797" s="19">
        <v>0</v>
      </c>
      <c r="O2797" s="19">
        <v>0</v>
      </c>
      <c r="P2797" s="66" t="s">
        <v>10500</v>
      </c>
    </row>
    <row r="2798" spans="1:16">
      <c r="A2798" s="98">
        <v>7499</v>
      </c>
      <c r="B2798" s="16" t="s">
        <v>1884</v>
      </c>
      <c r="C2798" s="16" t="s">
        <v>1983</v>
      </c>
      <c r="D2798" s="16" t="s">
        <v>2308</v>
      </c>
      <c r="E2798" s="18">
        <v>45008</v>
      </c>
      <c r="F2798" s="16" t="s">
        <v>2310</v>
      </c>
      <c r="G2798" s="19">
        <v>8710714</v>
      </c>
      <c r="H2798" s="19">
        <v>8710714</v>
      </c>
      <c r="I2798" s="19">
        <v>8710714</v>
      </c>
      <c r="J2798" s="19">
        <v>0</v>
      </c>
      <c r="K2798" s="19">
        <v>0</v>
      </c>
      <c r="L2798" s="19">
        <v>0</v>
      </c>
      <c r="M2798" s="19">
        <v>0</v>
      </c>
      <c r="N2798" s="19">
        <v>0</v>
      </c>
      <c r="O2798" s="19">
        <v>0</v>
      </c>
      <c r="P2798" s="66" t="s">
        <v>10500</v>
      </c>
    </row>
    <row r="2799" spans="1:16">
      <c r="A2799" s="98">
        <v>7500</v>
      </c>
      <c r="B2799" s="16" t="s">
        <v>1884</v>
      </c>
      <c r="C2799" s="16" t="s">
        <v>1983</v>
      </c>
      <c r="D2799" s="16" t="s">
        <v>8086</v>
      </c>
      <c r="E2799" s="18">
        <v>45016</v>
      </c>
      <c r="F2799" s="16" t="s">
        <v>2606</v>
      </c>
      <c r="G2799" s="19">
        <v>8769600</v>
      </c>
      <c r="H2799" s="19">
        <v>7892640</v>
      </c>
      <c r="I2799" s="19">
        <v>7892640</v>
      </c>
      <c r="J2799" s="19">
        <v>0</v>
      </c>
      <c r="K2799" s="19">
        <v>0</v>
      </c>
      <c r="L2799" s="19">
        <v>0</v>
      </c>
      <c r="M2799" s="19">
        <v>0</v>
      </c>
      <c r="N2799" s="19">
        <v>0</v>
      </c>
      <c r="O2799" s="19">
        <v>0</v>
      </c>
      <c r="P2799" s="66" t="s">
        <v>10500</v>
      </c>
    </row>
    <row r="2800" spans="1:16">
      <c r="A2800" s="98">
        <v>7501</v>
      </c>
      <c r="B2800" s="16" t="s">
        <v>1884</v>
      </c>
      <c r="C2800" s="16" t="s">
        <v>1983</v>
      </c>
      <c r="D2800" s="16" t="s">
        <v>2547</v>
      </c>
      <c r="E2800" s="18">
        <v>44943</v>
      </c>
      <c r="F2800" s="16" t="s">
        <v>2546</v>
      </c>
      <c r="G2800" s="19">
        <v>9067857</v>
      </c>
      <c r="H2800" s="19">
        <v>9067857</v>
      </c>
      <c r="I2800" s="19">
        <v>9067857</v>
      </c>
      <c r="J2800" s="19">
        <v>0</v>
      </c>
      <c r="K2800" s="19">
        <v>0</v>
      </c>
      <c r="L2800" s="19">
        <v>0</v>
      </c>
      <c r="M2800" s="19">
        <v>0</v>
      </c>
      <c r="N2800" s="19">
        <v>0</v>
      </c>
      <c r="O2800" s="19">
        <v>0</v>
      </c>
      <c r="P2800" s="66" t="s">
        <v>10500</v>
      </c>
    </row>
    <row r="2801" spans="1:16">
      <c r="A2801" s="98">
        <v>7502</v>
      </c>
      <c r="B2801" s="16" t="s">
        <v>1884</v>
      </c>
      <c r="C2801" s="16" t="s">
        <v>1983</v>
      </c>
      <c r="D2801" s="16" t="s">
        <v>8090</v>
      </c>
      <c r="E2801" s="18">
        <v>45097</v>
      </c>
      <c r="F2801" s="16" t="s">
        <v>3131</v>
      </c>
      <c r="G2801" s="19">
        <v>8785840</v>
      </c>
      <c r="H2801" s="19">
        <v>7907258</v>
      </c>
      <c r="I2801" s="19">
        <v>7907258</v>
      </c>
      <c r="J2801" s="19">
        <v>0</v>
      </c>
      <c r="K2801" s="19">
        <v>0</v>
      </c>
      <c r="L2801" s="19">
        <v>0</v>
      </c>
      <c r="M2801" s="19">
        <v>0</v>
      </c>
      <c r="N2801" s="19">
        <v>0</v>
      </c>
      <c r="O2801" s="19">
        <v>0</v>
      </c>
      <c r="P2801" s="66" t="s">
        <v>10500</v>
      </c>
    </row>
    <row r="2802" spans="1:16">
      <c r="A2802" s="98">
        <v>7503</v>
      </c>
      <c r="B2802" s="16" t="s">
        <v>1884</v>
      </c>
      <c r="C2802" s="16" t="s">
        <v>1983</v>
      </c>
      <c r="D2802" s="16" t="s">
        <v>2622</v>
      </c>
      <c r="E2802" s="18">
        <v>45092</v>
      </c>
      <c r="F2802" s="16" t="s">
        <v>2624</v>
      </c>
      <c r="G2802" s="19">
        <v>8576786</v>
      </c>
      <c r="H2802" s="19">
        <v>7719104</v>
      </c>
      <c r="I2802" s="19">
        <v>7719104</v>
      </c>
      <c r="J2802" s="19">
        <v>0</v>
      </c>
      <c r="K2802" s="19">
        <v>0</v>
      </c>
      <c r="L2802" s="19">
        <v>0</v>
      </c>
      <c r="M2802" s="19">
        <v>0</v>
      </c>
      <c r="N2802" s="19">
        <v>0</v>
      </c>
      <c r="O2802" s="19">
        <v>0</v>
      </c>
      <c r="P2802" s="66" t="s">
        <v>10500</v>
      </c>
    </row>
    <row r="2803" spans="1:16">
      <c r="A2803" s="98">
        <v>7504</v>
      </c>
      <c r="B2803" s="16" t="s">
        <v>1884</v>
      </c>
      <c r="C2803" s="16" t="s">
        <v>1983</v>
      </c>
      <c r="D2803" s="16" t="s">
        <v>2311</v>
      </c>
      <c r="E2803" s="18">
        <v>45008</v>
      </c>
      <c r="F2803" s="16" t="s">
        <v>2313</v>
      </c>
      <c r="G2803" s="19">
        <v>8688393</v>
      </c>
      <c r="H2803" s="19">
        <v>8688393</v>
      </c>
      <c r="I2803" s="19">
        <v>8688393</v>
      </c>
      <c r="J2803" s="19">
        <v>0</v>
      </c>
      <c r="K2803" s="19">
        <v>0</v>
      </c>
      <c r="L2803" s="19">
        <v>0</v>
      </c>
      <c r="M2803" s="19">
        <v>0</v>
      </c>
      <c r="N2803" s="19">
        <v>0</v>
      </c>
      <c r="O2803" s="19">
        <v>0</v>
      </c>
      <c r="P2803" s="66" t="s">
        <v>10500</v>
      </c>
    </row>
    <row r="2804" spans="1:16">
      <c r="A2804" s="98">
        <v>7505</v>
      </c>
      <c r="B2804" s="16" t="s">
        <v>1884</v>
      </c>
      <c r="C2804" s="16" t="s">
        <v>1983</v>
      </c>
      <c r="D2804" s="16" t="s">
        <v>2536</v>
      </c>
      <c r="E2804" s="18">
        <v>44926</v>
      </c>
      <c r="F2804" s="16" t="s">
        <v>2538</v>
      </c>
      <c r="G2804" s="19">
        <v>9246429</v>
      </c>
      <c r="H2804" s="19">
        <v>9246429</v>
      </c>
      <c r="I2804" s="19">
        <v>9246429</v>
      </c>
      <c r="J2804" s="19">
        <v>0</v>
      </c>
      <c r="K2804" s="19">
        <v>0</v>
      </c>
      <c r="L2804" s="19">
        <v>0</v>
      </c>
      <c r="M2804" s="19">
        <v>0</v>
      </c>
      <c r="N2804" s="19">
        <v>0</v>
      </c>
      <c r="O2804" s="19">
        <v>0</v>
      </c>
      <c r="P2804" s="66" t="s">
        <v>10500</v>
      </c>
    </row>
    <row r="2805" spans="1:16">
      <c r="A2805" s="98">
        <v>7506</v>
      </c>
      <c r="B2805" s="16" t="s">
        <v>1884</v>
      </c>
      <c r="C2805" s="16" t="s">
        <v>1885</v>
      </c>
      <c r="D2805" s="16" t="s">
        <v>3480</v>
      </c>
      <c r="E2805" s="18">
        <v>45187</v>
      </c>
      <c r="F2805" s="16" t="s">
        <v>3482</v>
      </c>
      <c r="G2805" s="19">
        <v>8567857</v>
      </c>
      <c r="H2805" s="19">
        <v>7711071</v>
      </c>
      <c r="I2805" s="19">
        <v>7711071</v>
      </c>
      <c r="J2805" s="19">
        <v>0</v>
      </c>
      <c r="K2805" s="19">
        <v>0</v>
      </c>
      <c r="L2805" s="19">
        <v>0</v>
      </c>
      <c r="M2805" s="19">
        <v>0</v>
      </c>
      <c r="N2805" s="19">
        <v>0</v>
      </c>
      <c r="O2805" s="19">
        <v>0</v>
      </c>
      <c r="P2805" s="66" t="s">
        <v>10500</v>
      </c>
    </row>
    <row r="2806" spans="1:16">
      <c r="A2806" s="98">
        <v>7507</v>
      </c>
      <c r="B2806" s="16" t="s">
        <v>1884</v>
      </c>
      <c r="C2806" s="16" t="s">
        <v>1885</v>
      </c>
      <c r="D2806" s="16" t="s">
        <v>4098</v>
      </c>
      <c r="E2806" s="18">
        <v>45062</v>
      </c>
      <c r="F2806" s="16" t="s">
        <v>4100</v>
      </c>
      <c r="G2806" s="19">
        <v>5746000</v>
      </c>
      <c r="H2806" s="19">
        <v>4884100</v>
      </c>
      <c r="I2806" s="19">
        <v>4884100</v>
      </c>
      <c r="J2806" s="19">
        <v>0</v>
      </c>
      <c r="K2806" s="19">
        <v>0</v>
      </c>
      <c r="L2806" s="19">
        <v>0</v>
      </c>
      <c r="M2806" s="19">
        <v>0</v>
      </c>
      <c r="N2806" s="19">
        <v>0</v>
      </c>
      <c r="O2806" s="19">
        <v>0</v>
      </c>
      <c r="P2806" s="66" t="s">
        <v>10500</v>
      </c>
    </row>
    <row r="2807" spans="1:16">
      <c r="A2807" s="98">
        <v>7508</v>
      </c>
      <c r="B2807" s="16" t="s">
        <v>1884</v>
      </c>
      <c r="C2807" s="16" t="s">
        <v>1885</v>
      </c>
      <c r="D2807" s="16" t="s">
        <v>8127</v>
      </c>
      <c r="E2807" s="18">
        <v>44895</v>
      </c>
      <c r="F2807" s="16" t="s">
        <v>2164</v>
      </c>
      <c r="G2807" s="19">
        <v>8532143</v>
      </c>
      <c r="H2807" s="19">
        <v>7252322</v>
      </c>
      <c r="I2807" s="19">
        <v>7252322</v>
      </c>
      <c r="J2807" s="19">
        <v>0</v>
      </c>
      <c r="K2807" s="19">
        <v>0</v>
      </c>
      <c r="L2807" s="19">
        <v>0</v>
      </c>
      <c r="M2807" s="19">
        <v>0</v>
      </c>
      <c r="N2807" s="19">
        <v>0</v>
      </c>
      <c r="O2807" s="19">
        <v>0</v>
      </c>
      <c r="P2807" s="66" t="s">
        <v>10500</v>
      </c>
    </row>
    <row r="2808" spans="1:16">
      <c r="A2808" s="98">
        <v>7509</v>
      </c>
      <c r="B2808" s="16" t="s">
        <v>1884</v>
      </c>
      <c r="C2808" s="16" t="s">
        <v>1885</v>
      </c>
      <c r="D2808" s="16" t="s">
        <v>3087</v>
      </c>
      <c r="E2808" s="18">
        <v>45008</v>
      </c>
      <c r="F2808" s="16" t="s">
        <v>3089</v>
      </c>
      <c r="G2808" s="19">
        <v>5764286</v>
      </c>
      <c r="H2808" s="19">
        <v>5187854</v>
      </c>
      <c r="I2808" s="19">
        <v>5187854</v>
      </c>
      <c r="J2808" s="19">
        <v>0</v>
      </c>
      <c r="K2808" s="19">
        <v>0</v>
      </c>
      <c r="L2808" s="19">
        <v>0</v>
      </c>
      <c r="M2808" s="19">
        <v>0</v>
      </c>
      <c r="N2808" s="19">
        <v>0</v>
      </c>
      <c r="O2808" s="19">
        <v>0</v>
      </c>
      <c r="P2808" s="66" t="s">
        <v>10500</v>
      </c>
    </row>
    <row r="2809" spans="1:16">
      <c r="A2809" s="98">
        <v>7510</v>
      </c>
      <c r="B2809" s="16" t="s">
        <v>1884</v>
      </c>
      <c r="C2809" s="16" t="s">
        <v>1885</v>
      </c>
      <c r="D2809" s="16" t="s">
        <v>2398</v>
      </c>
      <c r="E2809" s="18">
        <v>45084</v>
      </c>
      <c r="F2809" s="16" t="s">
        <v>2400</v>
      </c>
      <c r="G2809" s="19">
        <v>5766250</v>
      </c>
      <c r="H2809" s="19">
        <v>5189628</v>
      </c>
      <c r="I2809" s="19">
        <v>5189628</v>
      </c>
      <c r="J2809" s="19">
        <v>0</v>
      </c>
      <c r="K2809" s="19">
        <v>0</v>
      </c>
      <c r="L2809" s="19">
        <v>0</v>
      </c>
      <c r="M2809" s="19">
        <v>0</v>
      </c>
      <c r="N2809" s="19">
        <v>0</v>
      </c>
      <c r="O2809" s="19">
        <v>0</v>
      </c>
      <c r="P2809" s="66" t="s">
        <v>10500</v>
      </c>
    </row>
    <row r="2810" spans="1:16">
      <c r="A2810" s="98">
        <v>7511</v>
      </c>
      <c r="B2810" s="16" t="s">
        <v>1884</v>
      </c>
      <c r="C2810" s="16" t="s">
        <v>1885</v>
      </c>
      <c r="D2810" s="16" t="s">
        <v>3063</v>
      </c>
      <c r="E2810" s="18">
        <v>45075</v>
      </c>
      <c r="F2810" s="16" t="s">
        <v>2096</v>
      </c>
      <c r="G2810" s="19">
        <v>5801250</v>
      </c>
      <c r="H2810" s="19">
        <v>5801250</v>
      </c>
      <c r="I2810" s="19">
        <v>5801250</v>
      </c>
      <c r="J2810" s="19">
        <v>0</v>
      </c>
      <c r="K2810" s="19">
        <v>0</v>
      </c>
      <c r="L2810" s="19">
        <v>0</v>
      </c>
      <c r="M2810" s="19">
        <v>0</v>
      </c>
      <c r="N2810" s="19">
        <v>0</v>
      </c>
      <c r="O2810" s="19">
        <v>0</v>
      </c>
      <c r="P2810" s="66" t="s">
        <v>10500</v>
      </c>
    </row>
    <row r="2811" spans="1:16">
      <c r="A2811" s="98">
        <v>7512</v>
      </c>
      <c r="B2811" s="16" t="s">
        <v>1884</v>
      </c>
      <c r="C2811" s="16" t="s">
        <v>1885</v>
      </c>
      <c r="D2811" s="16" t="s">
        <v>3491</v>
      </c>
      <c r="E2811" s="18">
        <v>44985</v>
      </c>
      <c r="F2811" s="16" t="s">
        <v>2546</v>
      </c>
      <c r="G2811" s="19">
        <v>8532143</v>
      </c>
      <c r="H2811" s="19">
        <v>7678929</v>
      </c>
      <c r="I2811" s="19">
        <v>7678929</v>
      </c>
      <c r="J2811" s="19">
        <v>0</v>
      </c>
      <c r="K2811" s="19">
        <v>0</v>
      </c>
      <c r="L2811" s="19">
        <v>0</v>
      </c>
      <c r="M2811" s="19">
        <v>0</v>
      </c>
      <c r="N2811" s="19">
        <v>0</v>
      </c>
      <c r="O2811" s="19">
        <v>0</v>
      </c>
      <c r="P2811" s="66" t="s">
        <v>10500</v>
      </c>
    </row>
    <row r="2812" spans="1:16">
      <c r="A2812" s="98">
        <v>7513</v>
      </c>
      <c r="B2812" s="16" t="s">
        <v>1884</v>
      </c>
      <c r="C2812" s="16" t="s">
        <v>1885</v>
      </c>
      <c r="D2812" s="16" t="s">
        <v>3476</v>
      </c>
      <c r="E2812" s="18">
        <v>45092</v>
      </c>
      <c r="F2812" s="16" t="s">
        <v>2096</v>
      </c>
      <c r="G2812" s="19">
        <v>8621429</v>
      </c>
      <c r="H2812" s="19">
        <v>7328212</v>
      </c>
      <c r="I2812" s="19">
        <v>7328212</v>
      </c>
      <c r="J2812" s="19">
        <v>0</v>
      </c>
      <c r="K2812" s="19">
        <v>0</v>
      </c>
      <c r="L2812" s="19">
        <v>0</v>
      </c>
      <c r="M2812" s="19">
        <v>0</v>
      </c>
      <c r="N2812" s="19">
        <v>0</v>
      </c>
      <c r="O2812" s="19">
        <v>0</v>
      </c>
      <c r="P2812" s="66" t="s">
        <v>10500</v>
      </c>
    </row>
    <row r="2813" spans="1:16">
      <c r="A2813" s="98">
        <v>7514</v>
      </c>
      <c r="B2813" s="16" t="s">
        <v>1884</v>
      </c>
      <c r="C2813" s="16" t="s">
        <v>1885</v>
      </c>
      <c r="D2813" s="16" t="s">
        <v>3541</v>
      </c>
      <c r="E2813" s="18">
        <v>44922</v>
      </c>
      <c r="F2813" s="16" t="s">
        <v>3543</v>
      </c>
      <c r="G2813" s="19">
        <v>8353571</v>
      </c>
      <c r="H2813" s="19">
        <v>7518217</v>
      </c>
      <c r="I2813" s="19">
        <v>7518217</v>
      </c>
      <c r="J2813" s="19">
        <v>0</v>
      </c>
      <c r="K2813" s="19">
        <v>0</v>
      </c>
      <c r="L2813" s="19">
        <v>0</v>
      </c>
      <c r="M2813" s="19">
        <v>0</v>
      </c>
      <c r="N2813" s="19">
        <v>0</v>
      </c>
      <c r="O2813" s="19">
        <v>0</v>
      </c>
      <c r="P2813" s="66" t="s">
        <v>10500</v>
      </c>
    </row>
    <row r="2814" spans="1:16">
      <c r="A2814" s="98">
        <v>7515</v>
      </c>
      <c r="B2814" s="16" t="s">
        <v>1884</v>
      </c>
      <c r="C2814" s="16" t="s">
        <v>1885</v>
      </c>
      <c r="D2814" s="16" t="s">
        <v>2631</v>
      </c>
      <c r="E2814" s="18">
        <v>44895</v>
      </c>
      <c r="F2814" s="16" t="s">
        <v>2169</v>
      </c>
      <c r="G2814" s="19">
        <v>8532143</v>
      </c>
      <c r="H2814" s="19">
        <v>7678929</v>
      </c>
      <c r="I2814" s="19">
        <v>7678929</v>
      </c>
      <c r="J2814" s="19">
        <v>0</v>
      </c>
      <c r="K2814" s="19">
        <v>0</v>
      </c>
      <c r="L2814" s="19">
        <v>0</v>
      </c>
      <c r="M2814" s="19">
        <v>0</v>
      </c>
      <c r="N2814" s="19">
        <v>0</v>
      </c>
      <c r="O2814" s="19">
        <v>0</v>
      </c>
      <c r="P2814" s="66" t="s">
        <v>10500</v>
      </c>
    </row>
    <row r="2815" spans="1:16">
      <c r="A2815" s="98">
        <v>7516</v>
      </c>
      <c r="B2815" s="16" t="s">
        <v>1884</v>
      </c>
      <c r="C2815" s="16" t="s">
        <v>1885</v>
      </c>
      <c r="D2815" s="16" t="s">
        <v>2610</v>
      </c>
      <c r="E2815" s="18">
        <v>45071</v>
      </c>
      <c r="F2815" s="16" t="s">
        <v>2612</v>
      </c>
      <c r="G2815" s="19">
        <v>8621429</v>
      </c>
      <c r="H2815" s="19">
        <v>7759283</v>
      </c>
      <c r="I2815" s="19">
        <v>7759283</v>
      </c>
      <c r="J2815" s="19">
        <v>0</v>
      </c>
      <c r="K2815" s="19">
        <v>0</v>
      </c>
      <c r="L2815" s="19">
        <v>0</v>
      </c>
      <c r="M2815" s="19">
        <v>0</v>
      </c>
      <c r="N2815" s="19">
        <v>0</v>
      </c>
      <c r="O2815" s="19">
        <v>0</v>
      </c>
      <c r="P2815" s="66" t="s">
        <v>10500</v>
      </c>
    </row>
    <row r="2816" spans="1:16">
      <c r="A2816" s="98">
        <v>7517</v>
      </c>
      <c r="B2816" s="16" t="s">
        <v>1884</v>
      </c>
      <c r="C2816" s="16" t="s">
        <v>3389</v>
      </c>
      <c r="D2816" s="16" t="s">
        <v>8129</v>
      </c>
      <c r="E2816" s="18">
        <v>45226</v>
      </c>
      <c r="F2816" s="16" t="s">
        <v>4967</v>
      </c>
      <c r="G2816" s="19">
        <v>9291964</v>
      </c>
      <c r="H2816" s="19">
        <v>6968975</v>
      </c>
      <c r="I2816" s="19">
        <v>6968975</v>
      </c>
      <c r="J2816" s="19">
        <v>0</v>
      </c>
      <c r="K2816" s="19">
        <v>0</v>
      </c>
      <c r="L2816" s="19">
        <v>0</v>
      </c>
      <c r="M2816" s="19">
        <v>0</v>
      </c>
      <c r="N2816" s="19">
        <v>0</v>
      </c>
      <c r="O2816" s="19">
        <v>0</v>
      </c>
      <c r="P2816" s="66" t="s">
        <v>10500</v>
      </c>
    </row>
    <row r="2817" spans="1:16">
      <c r="A2817" s="98">
        <v>7518</v>
      </c>
      <c r="B2817" s="16" t="s">
        <v>1884</v>
      </c>
      <c r="C2817" s="16" t="s">
        <v>3389</v>
      </c>
      <c r="D2817" s="16" t="s">
        <v>8131</v>
      </c>
      <c r="E2817" s="18">
        <v>45233</v>
      </c>
      <c r="F2817" s="16" t="s">
        <v>3568</v>
      </c>
      <c r="G2817" s="19">
        <v>9402679</v>
      </c>
      <c r="H2817" s="19">
        <v>7052009</v>
      </c>
      <c r="I2817" s="19">
        <v>7052009</v>
      </c>
      <c r="J2817" s="19">
        <v>0</v>
      </c>
      <c r="K2817" s="19">
        <v>0</v>
      </c>
      <c r="L2817" s="19">
        <v>0</v>
      </c>
      <c r="M2817" s="19">
        <v>0</v>
      </c>
      <c r="N2817" s="19">
        <v>0</v>
      </c>
      <c r="O2817" s="19">
        <v>0</v>
      </c>
      <c r="P2817" s="66" t="s">
        <v>10500</v>
      </c>
    </row>
    <row r="2818" spans="1:16">
      <c r="A2818" s="98">
        <v>7519</v>
      </c>
      <c r="B2818" s="16" t="s">
        <v>1884</v>
      </c>
      <c r="C2818" s="16" t="s">
        <v>3389</v>
      </c>
      <c r="D2818" s="16" t="s">
        <v>8133</v>
      </c>
      <c r="E2818" s="18">
        <v>45479</v>
      </c>
      <c r="F2818" s="16" t="s">
        <v>4800</v>
      </c>
      <c r="G2818" s="19">
        <v>9514286</v>
      </c>
      <c r="H2818" s="19">
        <v>7611426</v>
      </c>
      <c r="I2818" s="19">
        <v>7611426</v>
      </c>
      <c r="J2818" s="19">
        <v>0</v>
      </c>
      <c r="K2818" s="19">
        <v>0</v>
      </c>
      <c r="L2818" s="19">
        <v>0</v>
      </c>
      <c r="M2818" s="19">
        <v>0</v>
      </c>
      <c r="N2818" s="19">
        <v>0</v>
      </c>
      <c r="O2818" s="19">
        <v>0</v>
      </c>
      <c r="P2818" s="66" t="s">
        <v>10500</v>
      </c>
    </row>
    <row r="2819" spans="1:16">
      <c r="A2819" s="98">
        <v>7520</v>
      </c>
      <c r="B2819" s="16" t="s">
        <v>1884</v>
      </c>
      <c r="C2819" s="16" t="s">
        <v>3389</v>
      </c>
      <c r="D2819" s="16" t="s">
        <v>8135</v>
      </c>
      <c r="E2819" s="18">
        <v>45376</v>
      </c>
      <c r="F2819" s="16" t="s">
        <v>5367</v>
      </c>
      <c r="G2819" s="19">
        <v>9355400</v>
      </c>
      <c r="H2819" s="19">
        <v>7484320</v>
      </c>
      <c r="I2819" s="19">
        <v>7484320</v>
      </c>
      <c r="J2819" s="19">
        <v>0</v>
      </c>
      <c r="K2819" s="19">
        <v>0</v>
      </c>
      <c r="L2819" s="19">
        <v>0</v>
      </c>
      <c r="M2819" s="19">
        <v>0</v>
      </c>
      <c r="N2819" s="19">
        <v>0</v>
      </c>
      <c r="O2819" s="19">
        <v>0</v>
      </c>
      <c r="P2819" s="66" t="s">
        <v>10500</v>
      </c>
    </row>
    <row r="2820" spans="1:16">
      <c r="A2820" s="98">
        <v>7521</v>
      </c>
      <c r="B2820" s="16" t="s">
        <v>1884</v>
      </c>
      <c r="C2820" s="16" t="s">
        <v>3389</v>
      </c>
      <c r="D2820" s="16" t="s">
        <v>8137</v>
      </c>
      <c r="E2820" s="18">
        <v>45593</v>
      </c>
      <c r="F2820" s="16" t="s">
        <v>2175</v>
      </c>
      <c r="G2820" s="19">
        <v>7469643</v>
      </c>
      <c r="H2820" s="19">
        <v>5975715</v>
      </c>
      <c r="I2820" s="19">
        <v>5975715</v>
      </c>
      <c r="J2820" s="19">
        <v>0</v>
      </c>
      <c r="K2820" s="19">
        <v>0</v>
      </c>
      <c r="L2820" s="19">
        <v>0</v>
      </c>
      <c r="M2820" s="19">
        <v>0</v>
      </c>
      <c r="N2820" s="19">
        <v>0</v>
      </c>
      <c r="O2820" s="19">
        <v>0</v>
      </c>
      <c r="P2820" s="66" t="s">
        <v>10500</v>
      </c>
    </row>
    <row r="2821" spans="1:16">
      <c r="A2821" s="98">
        <v>7522</v>
      </c>
      <c r="B2821" s="16" t="s">
        <v>1884</v>
      </c>
      <c r="C2821" s="16" t="s">
        <v>3389</v>
      </c>
      <c r="D2821" s="16" t="s">
        <v>8139</v>
      </c>
      <c r="E2821" s="18">
        <v>45290</v>
      </c>
      <c r="F2821" s="16" t="s">
        <v>4962</v>
      </c>
      <c r="G2821" s="19">
        <v>6344643</v>
      </c>
      <c r="H2821" s="19">
        <v>5075715</v>
      </c>
      <c r="I2821" s="19">
        <v>5075715</v>
      </c>
      <c r="J2821" s="19">
        <v>0</v>
      </c>
      <c r="K2821" s="19">
        <v>0</v>
      </c>
      <c r="L2821" s="19">
        <v>0</v>
      </c>
      <c r="M2821" s="19">
        <v>0</v>
      </c>
      <c r="N2821" s="19">
        <v>0</v>
      </c>
      <c r="O2821" s="19">
        <v>0</v>
      </c>
      <c r="P2821" s="66" t="s">
        <v>10500</v>
      </c>
    </row>
    <row r="2822" spans="1:16">
      <c r="A2822" s="98">
        <v>7523</v>
      </c>
      <c r="B2822" s="16" t="s">
        <v>1884</v>
      </c>
      <c r="C2822" s="16" t="s">
        <v>3389</v>
      </c>
      <c r="D2822" s="16" t="s">
        <v>8141</v>
      </c>
      <c r="E2822" s="18">
        <v>45233</v>
      </c>
      <c r="F2822" s="16" t="s">
        <v>5680</v>
      </c>
      <c r="G2822" s="19">
        <v>9425000</v>
      </c>
      <c r="H2822" s="19">
        <v>7068750</v>
      </c>
      <c r="I2822" s="19">
        <v>7068750</v>
      </c>
      <c r="J2822" s="19">
        <v>0</v>
      </c>
      <c r="K2822" s="19">
        <v>0</v>
      </c>
      <c r="L2822" s="19">
        <v>0</v>
      </c>
      <c r="M2822" s="19">
        <v>0</v>
      </c>
      <c r="N2822" s="19">
        <v>0</v>
      </c>
      <c r="O2822" s="19">
        <v>0</v>
      </c>
      <c r="P2822" s="66" t="s">
        <v>10500</v>
      </c>
    </row>
    <row r="2823" spans="1:16">
      <c r="A2823" s="98">
        <v>7524</v>
      </c>
      <c r="B2823" s="16" t="s">
        <v>1884</v>
      </c>
      <c r="C2823" s="16" t="s">
        <v>3389</v>
      </c>
      <c r="D2823" s="16" t="s">
        <v>8143</v>
      </c>
      <c r="E2823" s="18">
        <v>45215</v>
      </c>
      <c r="F2823" s="16" t="s">
        <v>1937</v>
      </c>
      <c r="G2823" s="19">
        <v>9335714</v>
      </c>
      <c r="H2823" s="19">
        <v>7001788</v>
      </c>
      <c r="I2823" s="19">
        <v>7001788</v>
      </c>
      <c r="J2823" s="19">
        <v>0</v>
      </c>
      <c r="K2823" s="19">
        <v>0</v>
      </c>
      <c r="L2823" s="19">
        <v>0</v>
      </c>
      <c r="M2823" s="19">
        <v>0</v>
      </c>
      <c r="N2823" s="19">
        <v>0</v>
      </c>
      <c r="O2823" s="19">
        <v>0</v>
      </c>
      <c r="P2823" s="66" t="s">
        <v>10500</v>
      </c>
    </row>
    <row r="2824" spans="1:16">
      <c r="A2824" s="98">
        <v>7525</v>
      </c>
      <c r="B2824" s="16" t="s">
        <v>1884</v>
      </c>
      <c r="C2824" s="16" t="s">
        <v>3389</v>
      </c>
      <c r="D2824" s="16" t="s">
        <v>8145</v>
      </c>
      <c r="E2824" s="18">
        <v>45233</v>
      </c>
      <c r="F2824" s="16" t="s">
        <v>2695</v>
      </c>
      <c r="G2824" s="19">
        <v>6572973</v>
      </c>
      <c r="H2824" s="19">
        <v>4929731</v>
      </c>
      <c r="I2824" s="19">
        <v>4929731</v>
      </c>
      <c r="J2824" s="19">
        <v>0</v>
      </c>
      <c r="K2824" s="19">
        <v>0</v>
      </c>
      <c r="L2824" s="19">
        <v>0</v>
      </c>
      <c r="M2824" s="19">
        <v>0</v>
      </c>
      <c r="N2824" s="19">
        <v>0</v>
      </c>
      <c r="O2824" s="19">
        <v>0</v>
      </c>
      <c r="P2824" s="66" t="s">
        <v>10500</v>
      </c>
    </row>
    <row r="2825" spans="1:16">
      <c r="A2825" s="98">
        <v>7526</v>
      </c>
      <c r="B2825" s="16" t="s">
        <v>1884</v>
      </c>
      <c r="C2825" s="16" t="s">
        <v>3389</v>
      </c>
      <c r="D2825" s="16" t="s">
        <v>8147</v>
      </c>
      <c r="E2825" s="18">
        <v>45233</v>
      </c>
      <c r="F2825" s="16" t="s">
        <v>8149</v>
      </c>
      <c r="G2825" s="19">
        <v>6599107</v>
      </c>
      <c r="H2825" s="19">
        <v>4949328</v>
      </c>
      <c r="I2825" s="19">
        <v>4949328</v>
      </c>
      <c r="J2825" s="19">
        <v>0</v>
      </c>
      <c r="K2825" s="19">
        <v>0</v>
      </c>
      <c r="L2825" s="19">
        <v>0</v>
      </c>
      <c r="M2825" s="19">
        <v>0</v>
      </c>
      <c r="N2825" s="19">
        <v>0</v>
      </c>
      <c r="O2825" s="19">
        <v>0</v>
      </c>
      <c r="P2825" s="66" t="s">
        <v>10500</v>
      </c>
    </row>
    <row r="2826" spans="1:16">
      <c r="A2826" s="98">
        <v>7527</v>
      </c>
      <c r="B2826" s="16" t="s">
        <v>1884</v>
      </c>
      <c r="C2826" s="16" t="s">
        <v>3389</v>
      </c>
      <c r="D2826" s="16" t="s">
        <v>8150</v>
      </c>
      <c r="E2826" s="18">
        <v>45762</v>
      </c>
      <c r="F2826" s="16" t="s">
        <v>2016</v>
      </c>
      <c r="G2826" s="19">
        <v>11032143</v>
      </c>
      <c r="H2826" s="19">
        <v>7722501</v>
      </c>
      <c r="I2826" s="19">
        <v>7722501</v>
      </c>
      <c r="J2826" s="19">
        <v>0</v>
      </c>
      <c r="K2826" s="19">
        <v>0</v>
      </c>
      <c r="L2826" s="19">
        <v>0</v>
      </c>
      <c r="M2826" s="19">
        <v>0</v>
      </c>
      <c r="N2826" s="19">
        <v>0</v>
      </c>
      <c r="O2826" s="19">
        <v>0</v>
      </c>
      <c r="P2826" s="66" t="s">
        <v>10500</v>
      </c>
    </row>
    <row r="2827" spans="1:16">
      <c r="A2827" s="98">
        <v>7528</v>
      </c>
      <c r="B2827" s="16" t="s">
        <v>1884</v>
      </c>
      <c r="C2827" s="16" t="s">
        <v>3389</v>
      </c>
      <c r="D2827" s="16" t="s">
        <v>8152</v>
      </c>
      <c r="E2827" s="18">
        <v>45762</v>
      </c>
      <c r="F2827" s="16" t="s">
        <v>8154</v>
      </c>
      <c r="G2827" s="19">
        <v>11032143</v>
      </c>
      <c r="H2827" s="19">
        <v>7722501</v>
      </c>
      <c r="I2827" s="19">
        <v>7722501</v>
      </c>
      <c r="J2827" s="19">
        <v>0</v>
      </c>
      <c r="K2827" s="19">
        <v>0</v>
      </c>
      <c r="L2827" s="19">
        <v>0</v>
      </c>
      <c r="M2827" s="19">
        <v>0</v>
      </c>
      <c r="N2827" s="19">
        <v>0</v>
      </c>
      <c r="O2827" s="19">
        <v>0</v>
      </c>
      <c r="P2827" s="66" t="s">
        <v>10500</v>
      </c>
    </row>
    <row r="2828" spans="1:16">
      <c r="A2828" s="98">
        <v>7529</v>
      </c>
      <c r="B2828" s="16" t="s">
        <v>1884</v>
      </c>
      <c r="C2828" s="16" t="s">
        <v>3389</v>
      </c>
      <c r="D2828" s="16" t="s">
        <v>8155</v>
      </c>
      <c r="E2828" s="18">
        <v>45762</v>
      </c>
      <c r="F2828" s="16" t="s">
        <v>2897</v>
      </c>
      <c r="G2828" s="19">
        <v>6717117</v>
      </c>
      <c r="H2828" s="19">
        <v>4701984</v>
      </c>
      <c r="I2828" s="19">
        <v>4701984</v>
      </c>
      <c r="J2828" s="19">
        <v>0</v>
      </c>
      <c r="K2828" s="19">
        <v>0</v>
      </c>
      <c r="L2828" s="19">
        <v>0</v>
      </c>
      <c r="M2828" s="19">
        <v>0</v>
      </c>
      <c r="N2828" s="19">
        <v>0</v>
      </c>
      <c r="O2828" s="19">
        <v>0</v>
      </c>
      <c r="P2828" s="66" t="s">
        <v>10500</v>
      </c>
    </row>
    <row r="2829" spans="1:16">
      <c r="A2829" s="98">
        <v>7530</v>
      </c>
      <c r="B2829" s="16" t="s">
        <v>1884</v>
      </c>
      <c r="C2829" s="16" t="s">
        <v>3389</v>
      </c>
      <c r="D2829" s="16" t="s">
        <v>8157</v>
      </c>
      <c r="E2829" s="18">
        <v>45762</v>
      </c>
      <c r="F2829" s="16" t="s">
        <v>3292</v>
      </c>
      <c r="G2829" s="19">
        <v>9919950</v>
      </c>
      <c r="H2829" s="19">
        <v>6943966</v>
      </c>
      <c r="I2829" s="19">
        <v>6943966</v>
      </c>
      <c r="J2829" s="19">
        <v>0</v>
      </c>
      <c r="K2829" s="19">
        <v>0</v>
      </c>
      <c r="L2829" s="19">
        <v>0</v>
      </c>
      <c r="M2829" s="19">
        <v>0</v>
      </c>
      <c r="N2829" s="19">
        <v>0</v>
      </c>
      <c r="O2829" s="19">
        <v>0</v>
      </c>
      <c r="P2829" s="66" t="s">
        <v>10500</v>
      </c>
    </row>
    <row r="2830" spans="1:16">
      <c r="A2830" s="98">
        <v>7531</v>
      </c>
      <c r="B2830" s="16" t="s">
        <v>1884</v>
      </c>
      <c r="C2830" s="16" t="s">
        <v>3389</v>
      </c>
      <c r="D2830" s="16" t="s">
        <v>8159</v>
      </c>
      <c r="E2830" s="18">
        <v>45359</v>
      </c>
      <c r="F2830" s="16" t="s">
        <v>1825</v>
      </c>
      <c r="G2830" s="19">
        <v>9067857</v>
      </c>
      <c r="H2830" s="19">
        <v>7254285</v>
      </c>
      <c r="I2830" s="19">
        <v>7254285</v>
      </c>
      <c r="J2830" s="19">
        <v>0</v>
      </c>
      <c r="K2830" s="19">
        <v>0</v>
      </c>
      <c r="L2830" s="19">
        <v>0</v>
      </c>
      <c r="M2830" s="19">
        <v>0</v>
      </c>
      <c r="N2830" s="19">
        <v>0</v>
      </c>
      <c r="O2830" s="19">
        <v>0</v>
      </c>
      <c r="P2830" s="66" t="s">
        <v>10500</v>
      </c>
    </row>
    <row r="2831" spans="1:16">
      <c r="A2831" s="98">
        <v>7532</v>
      </c>
      <c r="B2831" s="16" t="s">
        <v>1884</v>
      </c>
      <c r="C2831" s="16" t="s">
        <v>3389</v>
      </c>
      <c r="D2831" s="16" t="s">
        <v>8161</v>
      </c>
      <c r="E2831" s="18">
        <v>45290</v>
      </c>
      <c r="F2831" s="16" t="s">
        <v>8163</v>
      </c>
      <c r="G2831" s="19">
        <v>9234425</v>
      </c>
      <c r="H2831" s="19">
        <v>7387540</v>
      </c>
      <c r="I2831" s="19">
        <v>7387540</v>
      </c>
      <c r="J2831" s="19">
        <v>0</v>
      </c>
      <c r="K2831" s="19">
        <v>0</v>
      </c>
      <c r="L2831" s="19">
        <v>0</v>
      </c>
      <c r="M2831" s="19">
        <v>0</v>
      </c>
      <c r="N2831" s="19">
        <v>0</v>
      </c>
      <c r="O2831" s="19">
        <v>0</v>
      </c>
      <c r="P2831" s="66" t="s">
        <v>10500</v>
      </c>
    </row>
    <row r="2832" spans="1:16">
      <c r="A2832" s="98">
        <v>7533</v>
      </c>
      <c r="B2832" s="16" t="s">
        <v>1884</v>
      </c>
      <c r="C2832" s="16" t="s">
        <v>3389</v>
      </c>
      <c r="D2832" s="16" t="s">
        <v>8164</v>
      </c>
      <c r="E2832" s="18">
        <v>45236</v>
      </c>
      <c r="F2832" s="16" t="s">
        <v>5718</v>
      </c>
      <c r="G2832" s="19">
        <v>6220536</v>
      </c>
      <c r="H2832" s="19">
        <v>4976427</v>
      </c>
      <c r="I2832" s="19">
        <v>4976427</v>
      </c>
      <c r="J2832" s="19">
        <v>0</v>
      </c>
      <c r="K2832" s="19">
        <v>0</v>
      </c>
      <c r="L2832" s="19">
        <v>0</v>
      </c>
      <c r="M2832" s="19">
        <v>0</v>
      </c>
      <c r="N2832" s="19">
        <v>0</v>
      </c>
      <c r="O2832" s="19">
        <v>0</v>
      </c>
      <c r="P2832" s="66" t="s">
        <v>10500</v>
      </c>
    </row>
    <row r="2833" spans="1:16">
      <c r="A2833" s="98">
        <v>7534</v>
      </c>
      <c r="B2833" s="16" t="s">
        <v>1884</v>
      </c>
      <c r="C2833" s="16" t="s">
        <v>3389</v>
      </c>
      <c r="D2833" s="16" t="s">
        <v>8166</v>
      </c>
      <c r="E2833" s="18">
        <v>45236</v>
      </c>
      <c r="F2833" s="16" t="s">
        <v>3042</v>
      </c>
      <c r="G2833" s="19">
        <v>6408036</v>
      </c>
      <c r="H2833" s="19">
        <v>5126427</v>
      </c>
      <c r="I2833" s="19">
        <v>5126427</v>
      </c>
      <c r="J2833" s="19">
        <v>0</v>
      </c>
      <c r="K2833" s="19">
        <v>0</v>
      </c>
      <c r="L2833" s="19">
        <v>0</v>
      </c>
      <c r="M2833" s="19">
        <v>0</v>
      </c>
      <c r="N2833" s="19">
        <v>0</v>
      </c>
      <c r="O2833" s="19">
        <v>0</v>
      </c>
      <c r="P2833" s="66" t="s">
        <v>10500</v>
      </c>
    </row>
    <row r="2834" spans="1:16">
      <c r="A2834" s="98">
        <v>7535</v>
      </c>
      <c r="B2834" s="16" t="s">
        <v>1884</v>
      </c>
      <c r="C2834" s="16" t="s">
        <v>3389</v>
      </c>
      <c r="D2834" s="16" t="s">
        <v>8168</v>
      </c>
      <c r="E2834" s="18">
        <v>45209</v>
      </c>
      <c r="F2834" s="16" t="s">
        <v>2603</v>
      </c>
      <c r="G2834" s="19">
        <v>9113450</v>
      </c>
      <c r="H2834" s="19">
        <v>7290762</v>
      </c>
      <c r="I2834" s="19">
        <v>7290762</v>
      </c>
      <c r="J2834" s="19">
        <v>0</v>
      </c>
      <c r="K2834" s="19">
        <v>0</v>
      </c>
      <c r="L2834" s="19">
        <v>0</v>
      </c>
      <c r="M2834" s="19">
        <v>0</v>
      </c>
      <c r="N2834" s="19">
        <v>0</v>
      </c>
      <c r="O2834" s="19">
        <v>0</v>
      </c>
      <c r="P2834" s="66" t="s">
        <v>10500</v>
      </c>
    </row>
    <row r="2835" spans="1:16">
      <c r="A2835" s="98">
        <v>7536</v>
      </c>
      <c r="B2835" s="16" t="s">
        <v>1884</v>
      </c>
      <c r="C2835" s="16" t="s">
        <v>3389</v>
      </c>
      <c r="D2835" s="16" t="s">
        <v>8170</v>
      </c>
      <c r="E2835" s="18">
        <v>45287</v>
      </c>
      <c r="F2835" s="16" t="s">
        <v>8172</v>
      </c>
      <c r="G2835" s="19">
        <v>6497321</v>
      </c>
      <c r="H2835" s="19">
        <v>5197857</v>
      </c>
      <c r="I2835" s="19">
        <v>5197857</v>
      </c>
      <c r="J2835" s="19">
        <v>0</v>
      </c>
      <c r="K2835" s="19">
        <v>0</v>
      </c>
      <c r="L2835" s="19">
        <v>0</v>
      </c>
      <c r="M2835" s="19">
        <v>0</v>
      </c>
      <c r="N2835" s="19">
        <v>0</v>
      </c>
      <c r="O2835" s="19">
        <v>0</v>
      </c>
      <c r="P2835" s="66" t="s">
        <v>10500</v>
      </c>
    </row>
    <row r="2836" spans="1:16">
      <c r="A2836" s="98">
        <v>7537</v>
      </c>
      <c r="B2836" s="16" t="s">
        <v>1884</v>
      </c>
      <c r="C2836" s="16" t="s">
        <v>3389</v>
      </c>
      <c r="D2836" s="16" t="s">
        <v>8173</v>
      </c>
      <c r="E2836" s="18">
        <v>45209</v>
      </c>
      <c r="F2836" s="16" t="s">
        <v>2603</v>
      </c>
      <c r="G2836" s="19">
        <v>9113450</v>
      </c>
      <c r="H2836" s="19">
        <v>7290762</v>
      </c>
      <c r="I2836" s="19">
        <v>7290762</v>
      </c>
      <c r="J2836" s="19">
        <v>0</v>
      </c>
      <c r="K2836" s="19">
        <v>0</v>
      </c>
      <c r="L2836" s="19">
        <v>0</v>
      </c>
      <c r="M2836" s="19">
        <v>0</v>
      </c>
      <c r="N2836" s="19">
        <v>0</v>
      </c>
      <c r="O2836" s="19">
        <v>0</v>
      </c>
      <c r="P2836" s="66" t="s">
        <v>10500</v>
      </c>
    </row>
    <row r="2837" spans="1:16">
      <c r="A2837" s="98">
        <v>7538</v>
      </c>
      <c r="B2837" s="16" t="s">
        <v>1884</v>
      </c>
      <c r="C2837" s="16" t="s">
        <v>3389</v>
      </c>
      <c r="D2837" s="16" t="s">
        <v>8175</v>
      </c>
      <c r="E2837" s="18">
        <v>45199</v>
      </c>
      <c r="F2837" s="16" t="s">
        <v>1968</v>
      </c>
      <c r="G2837" s="19">
        <v>6478571</v>
      </c>
      <c r="H2837" s="19">
        <v>5182859</v>
      </c>
      <c r="I2837" s="19">
        <v>5182859</v>
      </c>
      <c r="J2837" s="19">
        <v>0</v>
      </c>
      <c r="K2837" s="19">
        <v>0</v>
      </c>
      <c r="L2837" s="19">
        <v>0</v>
      </c>
      <c r="M2837" s="19">
        <v>0</v>
      </c>
      <c r="N2837" s="19">
        <v>0</v>
      </c>
      <c r="O2837" s="19">
        <v>0</v>
      </c>
      <c r="P2837" s="66" t="s">
        <v>10500</v>
      </c>
    </row>
    <row r="2838" spans="1:16">
      <c r="A2838" s="98">
        <v>7539</v>
      </c>
      <c r="B2838" s="16" t="s">
        <v>1884</v>
      </c>
      <c r="C2838" s="16" t="s">
        <v>3389</v>
      </c>
      <c r="D2838" s="16" t="s">
        <v>8177</v>
      </c>
      <c r="E2838" s="18">
        <v>45408</v>
      </c>
      <c r="F2838" s="16" t="s">
        <v>8179</v>
      </c>
      <c r="G2838" s="19">
        <v>6121429</v>
      </c>
      <c r="H2838" s="19">
        <v>4897141</v>
      </c>
      <c r="I2838" s="19">
        <v>4897141</v>
      </c>
      <c r="J2838" s="19">
        <v>0</v>
      </c>
      <c r="K2838" s="19">
        <v>0</v>
      </c>
      <c r="L2838" s="19">
        <v>0</v>
      </c>
      <c r="M2838" s="19">
        <v>0</v>
      </c>
      <c r="N2838" s="19">
        <v>0</v>
      </c>
      <c r="O2838" s="19">
        <v>0</v>
      </c>
      <c r="P2838" s="66" t="s">
        <v>10500</v>
      </c>
    </row>
    <row r="2839" spans="1:16">
      <c r="A2839" s="98">
        <v>7540</v>
      </c>
      <c r="B2839" s="16" t="s">
        <v>1884</v>
      </c>
      <c r="C2839" s="16" t="s">
        <v>3389</v>
      </c>
      <c r="D2839" s="16" t="s">
        <v>8180</v>
      </c>
      <c r="E2839" s="18">
        <v>45233</v>
      </c>
      <c r="F2839" s="16" t="s">
        <v>5078</v>
      </c>
      <c r="G2839" s="19">
        <v>9282815</v>
      </c>
      <c r="H2839" s="19">
        <v>7426255</v>
      </c>
      <c r="I2839" s="19">
        <v>7426255</v>
      </c>
      <c r="J2839" s="19">
        <v>0</v>
      </c>
      <c r="K2839" s="19">
        <v>0</v>
      </c>
      <c r="L2839" s="19">
        <v>0</v>
      </c>
      <c r="M2839" s="19">
        <v>0</v>
      </c>
      <c r="N2839" s="19">
        <v>0</v>
      </c>
      <c r="O2839" s="19">
        <v>0</v>
      </c>
      <c r="P2839" s="66" t="s">
        <v>10500</v>
      </c>
    </row>
    <row r="2840" spans="1:16">
      <c r="A2840" s="98">
        <v>7541</v>
      </c>
      <c r="B2840" s="16" t="s">
        <v>1884</v>
      </c>
      <c r="C2840" s="16" t="s">
        <v>3389</v>
      </c>
      <c r="D2840" s="16" t="s">
        <v>8182</v>
      </c>
      <c r="E2840" s="18">
        <v>45197</v>
      </c>
      <c r="F2840" s="16" t="s">
        <v>5167</v>
      </c>
      <c r="G2840" s="19">
        <v>6300000</v>
      </c>
      <c r="H2840" s="19">
        <v>5040000</v>
      </c>
      <c r="I2840" s="19">
        <v>5040000</v>
      </c>
      <c r="J2840" s="19">
        <v>0</v>
      </c>
      <c r="K2840" s="19">
        <v>0</v>
      </c>
      <c r="L2840" s="19">
        <v>0</v>
      </c>
      <c r="M2840" s="19">
        <v>0</v>
      </c>
      <c r="N2840" s="19">
        <v>0</v>
      </c>
      <c r="O2840" s="19">
        <v>0</v>
      </c>
      <c r="P2840" s="66" t="s">
        <v>10500</v>
      </c>
    </row>
    <row r="2841" spans="1:16">
      <c r="A2841" s="98">
        <v>7542</v>
      </c>
      <c r="B2841" s="16" t="s">
        <v>1884</v>
      </c>
      <c r="C2841" s="16" t="s">
        <v>3389</v>
      </c>
      <c r="D2841" s="16" t="s">
        <v>8184</v>
      </c>
      <c r="E2841" s="18">
        <v>45209</v>
      </c>
      <c r="F2841" s="16" t="s">
        <v>3619</v>
      </c>
      <c r="G2841" s="19">
        <v>9355400</v>
      </c>
      <c r="H2841" s="19">
        <v>7484320</v>
      </c>
      <c r="I2841" s="19">
        <v>7484320</v>
      </c>
      <c r="J2841" s="19">
        <v>0</v>
      </c>
      <c r="K2841" s="19">
        <v>0</v>
      </c>
      <c r="L2841" s="19">
        <v>0</v>
      </c>
      <c r="M2841" s="19">
        <v>0</v>
      </c>
      <c r="N2841" s="19">
        <v>0</v>
      </c>
      <c r="O2841" s="19">
        <v>0</v>
      </c>
      <c r="P2841" s="66" t="s">
        <v>10500</v>
      </c>
    </row>
    <row r="2842" spans="1:16">
      <c r="A2842" s="98">
        <v>7543</v>
      </c>
      <c r="B2842" s="16" t="s">
        <v>1884</v>
      </c>
      <c r="C2842" s="16" t="s">
        <v>3389</v>
      </c>
      <c r="D2842" s="16" t="s">
        <v>3397</v>
      </c>
      <c r="E2842" s="18">
        <v>45233</v>
      </c>
      <c r="F2842" s="16" t="s">
        <v>2609</v>
      </c>
      <c r="G2842" s="19">
        <v>9274750</v>
      </c>
      <c r="H2842" s="19">
        <v>7419802</v>
      </c>
      <c r="I2842" s="19">
        <v>7419802</v>
      </c>
      <c r="J2842" s="19">
        <v>0</v>
      </c>
      <c r="K2842" s="19">
        <v>0</v>
      </c>
      <c r="L2842" s="19">
        <v>0</v>
      </c>
      <c r="M2842" s="19">
        <v>0</v>
      </c>
      <c r="N2842" s="19">
        <v>0</v>
      </c>
      <c r="O2842" s="19">
        <v>0</v>
      </c>
      <c r="P2842" s="66" t="s">
        <v>10500</v>
      </c>
    </row>
    <row r="2843" spans="1:16">
      <c r="A2843" s="98">
        <v>7544</v>
      </c>
      <c r="B2843" s="16" t="s">
        <v>1884</v>
      </c>
      <c r="C2843" s="16" t="s">
        <v>3389</v>
      </c>
      <c r="D2843" s="16" t="s">
        <v>8186</v>
      </c>
      <c r="E2843" s="18">
        <v>45215</v>
      </c>
      <c r="F2843" s="16" t="s">
        <v>2609</v>
      </c>
      <c r="G2843" s="19">
        <v>6401100</v>
      </c>
      <c r="H2843" s="19">
        <v>5120880</v>
      </c>
      <c r="I2843" s="19">
        <v>5120880</v>
      </c>
      <c r="J2843" s="19">
        <v>0</v>
      </c>
      <c r="K2843" s="19">
        <v>0</v>
      </c>
      <c r="L2843" s="19">
        <v>0</v>
      </c>
      <c r="M2843" s="19">
        <v>0</v>
      </c>
      <c r="N2843" s="19">
        <v>0</v>
      </c>
      <c r="O2843" s="19">
        <v>0</v>
      </c>
      <c r="P2843" s="66" t="s">
        <v>10500</v>
      </c>
    </row>
    <row r="2844" spans="1:16">
      <c r="A2844" s="98">
        <v>7545</v>
      </c>
      <c r="B2844" s="16" t="s">
        <v>1884</v>
      </c>
      <c r="C2844" s="16" t="s">
        <v>3389</v>
      </c>
      <c r="D2844" s="16" t="s">
        <v>8188</v>
      </c>
      <c r="E2844" s="18">
        <v>45209</v>
      </c>
      <c r="F2844" s="16" t="s">
        <v>5391</v>
      </c>
      <c r="G2844" s="19">
        <v>6399107</v>
      </c>
      <c r="H2844" s="19">
        <v>5119283</v>
      </c>
      <c r="I2844" s="19">
        <v>5119283</v>
      </c>
      <c r="J2844" s="19">
        <v>0</v>
      </c>
      <c r="K2844" s="19">
        <v>0</v>
      </c>
      <c r="L2844" s="19">
        <v>0</v>
      </c>
      <c r="M2844" s="19">
        <v>0</v>
      </c>
      <c r="N2844" s="19">
        <v>0</v>
      </c>
      <c r="O2844" s="19">
        <v>0</v>
      </c>
      <c r="P2844" s="66" t="s">
        <v>10500</v>
      </c>
    </row>
    <row r="2845" spans="1:16">
      <c r="A2845" s="98">
        <v>7546</v>
      </c>
      <c r="B2845" s="16" t="s">
        <v>1884</v>
      </c>
      <c r="C2845" s="16" t="s">
        <v>3389</v>
      </c>
      <c r="D2845" s="16" t="s">
        <v>8190</v>
      </c>
      <c r="E2845" s="18">
        <v>45260</v>
      </c>
      <c r="F2845" s="16" t="s">
        <v>4970</v>
      </c>
      <c r="G2845" s="19">
        <v>9469643</v>
      </c>
      <c r="H2845" s="19">
        <v>7575715</v>
      </c>
      <c r="I2845" s="19">
        <v>7575715</v>
      </c>
      <c r="J2845" s="19">
        <v>0</v>
      </c>
      <c r="K2845" s="19">
        <v>0</v>
      </c>
      <c r="L2845" s="19">
        <v>0</v>
      </c>
      <c r="M2845" s="19">
        <v>0</v>
      </c>
      <c r="N2845" s="19">
        <v>0</v>
      </c>
      <c r="O2845" s="19">
        <v>0</v>
      </c>
      <c r="P2845" s="66" t="s">
        <v>10500</v>
      </c>
    </row>
    <row r="2846" spans="1:16">
      <c r="A2846" s="98">
        <v>7547</v>
      </c>
      <c r="B2846" s="16" t="s">
        <v>1884</v>
      </c>
      <c r="C2846" s="16" t="s">
        <v>3389</v>
      </c>
      <c r="D2846" s="16" t="s">
        <v>8192</v>
      </c>
      <c r="E2846" s="18">
        <v>45215</v>
      </c>
      <c r="F2846" s="16" t="s">
        <v>3042</v>
      </c>
      <c r="G2846" s="19">
        <v>9201786</v>
      </c>
      <c r="H2846" s="19">
        <v>7361426</v>
      </c>
      <c r="I2846" s="19">
        <v>7361426</v>
      </c>
      <c r="J2846" s="19">
        <v>0</v>
      </c>
      <c r="K2846" s="19">
        <v>0</v>
      </c>
      <c r="L2846" s="19">
        <v>0</v>
      </c>
      <c r="M2846" s="19">
        <v>0</v>
      </c>
      <c r="N2846" s="19">
        <v>0</v>
      </c>
      <c r="O2846" s="19">
        <v>0</v>
      </c>
      <c r="P2846" s="66" t="s">
        <v>10500</v>
      </c>
    </row>
    <row r="2847" spans="1:16">
      <c r="A2847" s="98">
        <v>7548</v>
      </c>
      <c r="B2847" s="16" t="s">
        <v>1884</v>
      </c>
      <c r="C2847" s="16" t="s">
        <v>3389</v>
      </c>
      <c r="D2847" s="16" t="s">
        <v>8194</v>
      </c>
      <c r="E2847" s="18">
        <v>45197</v>
      </c>
      <c r="F2847" s="16" t="s">
        <v>1968</v>
      </c>
      <c r="G2847" s="19">
        <v>6345536</v>
      </c>
      <c r="H2847" s="19">
        <v>5076427</v>
      </c>
      <c r="I2847" s="19">
        <v>5076427</v>
      </c>
      <c r="J2847" s="19">
        <v>0</v>
      </c>
      <c r="K2847" s="19">
        <v>0</v>
      </c>
      <c r="L2847" s="19">
        <v>0</v>
      </c>
      <c r="M2847" s="19">
        <v>0</v>
      </c>
      <c r="N2847" s="19">
        <v>0</v>
      </c>
      <c r="O2847" s="19">
        <v>0</v>
      </c>
      <c r="P2847" s="66" t="s">
        <v>10500</v>
      </c>
    </row>
    <row r="2848" spans="1:16">
      <c r="A2848" s="98">
        <v>7549</v>
      </c>
      <c r="B2848" s="16" t="s">
        <v>1884</v>
      </c>
      <c r="C2848" s="16" t="s">
        <v>3389</v>
      </c>
      <c r="D2848" s="16" t="s">
        <v>8196</v>
      </c>
      <c r="E2848" s="18">
        <v>45209</v>
      </c>
      <c r="F2848" s="16" t="s">
        <v>2270</v>
      </c>
      <c r="G2848" s="19">
        <v>9202679</v>
      </c>
      <c r="H2848" s="19">
        <v>7362143</v>
      </c>
      <c r="I2848" s="19">
        <v>7362143</v>
      </c>
      <c r="J2848" s="19">
        <v>0</v>
      </c>
      <c r="K2848" s="19">
        <v>0</v>
      </c>
      <c r="L2848" s="19">
        <v>0</v>
      </c>
      <c r="M2848" s="19">
        <v>0</v>
      </c>
      <c r="N2848" s="19">
        <v>0</v>
      </c>
      <c r="O2848" s="19">
        <v>0</v>
      </c>
      <c r="P2848" s="66" t="s">
        <v>10500</v>
      </c>
    </row>
    <row r="2849" spans="1:16">
      <c r="A2849" s="98">
        <v>7550</v>
      </c>
      <c r="B2849" s="16" t="s">
        <v>1884</v>
      </c>
      <c r="C2849" s="16" t="s">
        <v>3389</v>
      </c>
      <c r="D2849" s="16" t="s">
        <v>8198</v>
      </c>
      <c r="E2849" s="18">
        <v>45209</v>
      </c>
      <c r="F2849" s="16" t="s">
        <v>2083</v>
      </c>
      <c r="G2849" s="19">
        <v>9335714</v>
      </c>
      <c r="H2849" s="19">
        <v>7468574</v>
      </c>
      <c r="I2849" s="19">
        <v>7468574</v>
      </c>
      <c r="J2849" s="19">
        <v>0</v>
      </c>
      <c r="K2849" s="19">
        <v>0</v>
      </c>
      <c r="L2849" s="19">
        <v>0</v>
      </c>
      <c r="M2849" s="19">
        <v>0</v>
      </c>
      <c r="N2849" s="19">
        <v>0</v>
      </c>
      <c r="O2849" s="19">
        <v>0</v>
      </c>
      <c r="P2849" s="66" t="s">
        <v>10500</v>
      </c>
    </row>
    <row r="2850" spans="1:16">
      <c r="A2850" s="98">
        <v>7551</v>
      </c>
      <c r="B2850" s="16" t="s">
        <v>1884</v>
      </c>
      <c r="C2850" s="16" t="s">
        <v>3389</v>
      </c>
      <c r="D2850" s="16" t="s">
        <v>8200</v>
      </c>
      <c r="E2850" s="18">
        <v>45233</v>
      </c>
      <c r="F2850" s="16" t="s">
        <v>4037</v>
      </c>
      <c r="G2850" s="19">
        <v>9380357</v>
      </c>
      <c r="H2850" s="19">
        <v>7504285</v>
      </c>
      <c r="I2850" s="19">
        <v>7504285</v>
      </c>
      <c r="J2850" s="19">
        <v>0</v>
      </c>
      <c r="K2850" s="19">
        <v>0</v>
      </c>
      <c r="L2850" s="19">
        <v>0</v>
      </c>
      <c r="M2850" s="19">
        <v>0</v>
      </c>
      <c r="N2850" s="19">
        <v>0</v>
      </c>
      <c r="O2850" s="19">
        <v>0</v>
      </c>
      <c r="P2850" s="66" t="s">
        <v>10500</v>
      </c>
    </row>
    <row r="2851" spans="1:16">
      <c r="A2851" s="98">
        <v>7552</v>
      </c>
      <c r="B2851" s="16" t="s">
        <v>1884</v>
      </c>
      <c r="C2851" s="16" t="s">
        <v>3389</v>
      </c>
      <c r="D2851" s="16" t="s">
        <v>8202</v>
      </c>
      <c r="E2851" s="18">
        <v>45209</v>
      </c>
      <c r="F2851" s="16" t="s">
        <v>3619</v>
      </c>
      <c r="G2851" s="19">
        <v>6536937</v>
      </c>
      <c r="H2851" s="19">
        <v>5229548</v>
      </c>
      <c r="I2851" s="19">
        <v>5229548</v>
      </c>
      <c r="J2851" s="19">
        <v>0</v>
      </c>
      <c r="K2851" s="19">
        <v>0</v>
      </c>
      <c r="L2851" s="19">
        <v>0</v>
      </c>
      <c r="M2851" s="19">
        <v>0</v>
      </c>
      <c r="N2851" s="19">
        <v>0</v>
      </c>
      <c r="O2851" s="19">
        <v>0</v>
      </c>
      <c r="P2851" s="66" t="s">
        <v>10500</v>
      </c>
    </row>
    <row r="2852" spans="1:16">
      <c r="A2852" s="98">
        <v>7553</v>
      </c>
      <c r="B2852" s="16" t="s">
        <v>1884</v>
      </c>
      <c r="C2852" s="16" t="s">
        <v>3389</v>
      </c>
      <c r="D2852" s="16" t="s">
        <v>8204</v>
      </c>
      <c r="E2852" s="18">
        <v>45215</v>
      </c>
      <c r="F2852" s="16" t="s">
        <v>5492</v>
      </c>
      <c r="G2852" s="19">
        <v>6434821</v>
      </c>
      <c r="H2852" s="19">
        <v>5147857</v>
      </c>
      <c r="I2852" s="19">
        <v>5147857</v>
      </c>
      <c r="J2852" s="19">
        <v>0</v>
      </c>
      <c r="K2852" s="19">
        <v>0</v>
      </c>
      <c r="L2852" s="19">
        <v>0</v>
      </c>
      <c r="M2852" s="19">
        <v>0</v>
      </c>
      <c r="N2852" s="19">
        <v>0</v>
      </c>
      <c r="O2852" s="19">
        <v>0</v>
      </c>
      <c r="P2852" s="66" t="s">
        <v>10500</v>
      </c>
    </row>
    <row r="2853" spans="1:16">
      <c r="A2853" s="98">
        <v>7554</v>
      </c>
      <c r="B2853" s="16" t="s">
        <v>1884</v>
      </c>
      <c r="C2853" s="16" t="s">
        <v>47</v>
      </c>
      <c r="D2853" s="16" t="s">
        <v>8206</v>
      </c>
      <c r="E2853" s="18">
        <v>45132</v>
      </c>
      <c r="F2853" s="16" t="s">
        <v>5389</v>
      </c>
      <c r="G2853" s="19">
        <v>9234425</v>
      </c>
      <c r="H2853" s="19">
        <v>7387540</v>
      </c>
      <c r="I2853" s="19">
        <v>7387540</v>
      </c>
      <c r="J2853" s="19">
        <v>0</v>
      </c>
      <c r="K2853" s="19">
        <v>0</v>
      </c>
      <c r="L2853" s="19">
        <v>0</v>
      </c>
      <c r="M2853" s="19">
        <v>0</v>
      </c>
      <c r="N2853" s="19">
        <v>0</v>
      </c>
      <c r="O2853" s="19">
        <v>0</v>
      </c>
      <c r="P2853" s="66" t="s">
        <v>10500</v>
      </c>
    </row>
    <row r="2854" spans="1:16">
      <c r="A2854" s="98">
        <v>7555</v>
      </c>
      <c r="B2854" s="16" t="s">
        <v>1884</v>
      </c>
      <c r="C2854" s="16" t="s">
        <v>47</v>
      </c>
      <c r="D2854" s="16" t="s">
        <v>8208</v>
      </c>
      <c r="E2854" s="18">
        <v>45142</v>
      </c>
      <c r="F2854" s="16" t="s">
        <v>4879</v>
      </c>
      <c r="G2854" s="19">
        <v>9194100</v>
      </c>
      <c r="H2854" s="19">
        <v>7355280</v>
      </c>
      <c r="I2854" s="19">
        <v>7355280</v>
      </c>
      <c r="J2854" s="19">
        <v>0</v>
      </c>
      <c r="K2854" s="19">
        <v>0</v>
      </c>
      <c r="L2854" s="19">
        <v>0</v>
      </c>
      <c r="M2854" s="19">
        <v>0</v>
      </c>
      <c r="N2854" s="19">
        <v>0</v>
      </c>
      <c r="O2854" s="19">
        <v>0</v>
      </c>
      <c r="P2854" s="66" t="s">
        <v>10500</v>
      </c>
    </row>
    <row r="2855" spans="1:16">
      <c r="A2855" s="98">
        <v>7556</v>
      </c>
      <c r="B2855" s="16" t="s">
        <v>1884</v>
      </c>
      <c r="C2855" s="16" t="s">
        <v>47</v>
      </c>
      <c r="D2855" s="16" t="s">
        <v>8210</v>
      </c>
      <c r="E2855" s="18">
        <v>45142</v>
      </c>
      <c r="F2855" s="16" t="s">
        <v>4879</v>
      </c>
      <c r="G2855" s="19">
        <v>6318750</v>
      </c>
      <c r="H2855" s="19">
        <v>5055002</v>
      </c>
      <c r="I2855" s="19">
        <v>5055002</v>
      </c>
      <c r="J2855" s="19">
        <v>0</v>
      </c>
      <c r="K2855" s="19">
        <v>0</v>
      </c>
      <c r="L2855" s="19">
        <v>0</v>
      </c>
      <c r="M2855" s="19">
        <v>0</v>
      </c>
      <c r="N2855" s="19">
        <v>0</v>
      </c>
      <c r="O2855" s="19">
        <v>0</v>
      </c>
      <c r="P2855" s="66" t="s">
        <v>10500</v>
      </c>
    </row>
    <row r="2856" spans="1:16">
      <c r="A2856" s="98">
        <v>7557</v>
      </c>
      <c r="B2856" s="16" t="s">
        <v>1884</v>
      </c>
      <c r="C2856" s="16" t="s">
        <v>47</v>
      </c>
      <c r="D2856" s="16" t="s">
        <v>8212</v>
      </c>
      <c r="E2856" s="18">
        <v>45142</v>
      </c>
      <c r="F2856" s="16" t="s">
        <v>4879</v>
      </c>
      <c r="G2856" s="19">
        <v>6318750</v>
      </c>
      <c r="H2856" s="19">
        <v>5055002</v>
      </c>
      <c r="I2856" s="19">
        <v>5055002</v>
      </c>
      <c r="J2856" s="19">
        <v>0</v>
      </c>
      <c r="K2856" s="19">
        <v>0</v>
      </c>
      <c r="L2856" s="19">
        <v>0</v>
      </c>
      <c r="M2856" s="19">
        <v>0</v>
      </c>
      <c r="N2856" s="19">
        <v>0</v>
      </c>
      <c r="O2856" s="19">
        <v>0</v>
      </c>
      <c r="P2856" s="66" t="s">
        <v>10500</v>
      </c>
    </row>
    <row r="2857" spans="1:16">
      <c r="A2857" s="98">
        <v>7558</v>
      </c>
      <c r="B2857" s="16" t="s">
        <v>1884</v>
      </c>
      <c r="C2857" s="16" t="s">
        <v>47</v>
      </c>
      <c r="D2857" s="16" t="s">
        <v>8214</v>
      </c>
      <c r="E2857" s="18">
        <v>45401</v>
      </c>
      <c r="F2857" s="16" t="s">
        <v>1945</v>
      </c>
      <c r="G2857" s="19">
        <v>9447321</v>
      </c>
      <c r="H2857" s="19">
        <v>7557857</v>
      </c>
      <c r="I2857" s="19">
        <v>7557857</v>
      </c>
      <c r="J2857" s="19">
        <v>0</v>
      </c>
      <c r="K2857" s="19">
        <v>0</v>
      </c>
      <c r="L2857" s="19">
        <v>0</v>
      </c>
      <c r="M2857" s="19">
        <v>0</v>
      </c>
      <c r="N2857" s="19">
        <v>0</v>
      </c>
      <c r="O2857" s="19">
        <v>0</v>
      </c>
      <c r="P2857" s="66" t="s">
        <v>10500</v>
      </c>
    </row>
    <row r="2858" spans="1:16">
      <c r="A2858" s="98">
        <v>7559</v>
      </c>
      <c r="B2858" s="16" t="s">
        <v>1884</v>
      </c>
      <c r="C2858" s="16" t="s">
        <v>47</v>
      </c>
      <c r="D2858" s="16" t="s">
        <v>8216</v>
      </c>
      <c r="E2858" s="18">
        <v>45260</v>
      </c>
      <c r="F2858" s="16" t="s">
        <v>4037</v>
      </c>
      <c r="G2858" s="19">
        <v>6478571</v>
      </c>
      <c r="H2858" s="19">
        <v>5182859</v>
      </c>
      <c r="I2858" s="19">
        <v>5182859</v>
      </c>
      <c r="J2858" s="19">
        <v>0</v>
      </c>
      <c r="K2858" s="19">
        <v>0</v>
      </c>
      <c r="L2858" s="19">
        <v>0</v>
      </c>
      <c r="M2858" s="19">
        <v>0</v>
      </c>
      <c r="N2858" s="19">
        <v>0</v>
      </c>
      <c r="O2858" s="19">
        <v>0</v>
      </c>
      <c r="P2858" s="66" t="s">
        <v>10500</v>
      </c>
    </row>
    <row r="2859" spans="1:16">
      <c r="A2859" s="98">
        <v>7560</v>
      </c>
      <c r="B2859" s="16" t="s">
        <v>1884</v>
      </c>
      <c r="C2859" s="16" t="s">
        <v>47</v>
      </c>
      <c r="D2859" s="16" t="s">
        <v>8218</v>
      </c>
      <c r="E2859" s="18">
        <v>45272</v>
      </c>
      <c r="F2859" s="16" t="s">
        <v>6105</v>
      </c>
      <c r="G2859" s="19">
        <v>6210714</v>
      </c>
      <c r="H2859" s="19">
        <v>4968574</v>
      </c>
      <c r="I2859" s="19">
        <v>4968574</v>
      </c>
      <c r="J2859" s="19">
        <v>0</v>
      </c>
      <c r="K2859" s="19">
        <v>0</v>
      </c>
      <c r="L2859" s="19">
        <v>0</v>
      </c>
      <c r="M2859" s="19">
        <v>0</v>
      </c>
      <c r="N2859" s="19">
        <v>0</v>
      </c>
      <c r="O2859" s="19">
        <v>0</v>
      </c>
      <c r="P2859" s="66" t="s">
        <v>10500</v>
      </c>
    </row>
    <row r="2860" spans="1:16">
      <c r="A2860" s="98">
        <v>7561</v>
      </c>
      <c r="B2860" s="16" t="s">
        <v>1884</v>
      </c>
      <c r="C2860" s="16" t="s">
        <v>47</v>
      </c>
      <c r="D2860" s="16" t="s">
        <v>8219</v>
      </c>
      <c r="E2860" s="18">
        <v>45196</v>
      </c>
      <c r="F2860" s="16" t="s">
        <v>2600</v>
      </c>
      <c r="G2860" s="19">
        <v>9300000</v>
      </c>
      <c r="H2860" s="19">
        <v>7440000</v>
      </c>
      <c r="I2860" s="19">
        <v>7440000</v>
      </c>
      <c r="J2860" s="19">
        <v>0</v>
      </c>
      <c r="K2860" s="19">
        <v>0</v>
      </c>
      <c r="L2860" s="19">
        <v>0</v>
      </c>
      <c r="M2860" s="19">
        <v>0</v>
      </c>
      <c r="N2860" s="19">
        <v>0</v>
      </c>
      <c r="O2860" s="19">
        <v>0</v>
      </c>
      <c r="P2860" s="66" t="s">
        <v>10500</v>
      </c>
    </row>
    <row r="2861" spans="1:16">
      <c r="A2861" s="98">
        <v>7562</v>
      </c>
      <c r="B2861" s="16" t="s">
        <v>1884</v>
      </c>
      <c r="C2861" s="16" t="s">
        <v>47</v>
      </c>
      <c r="D2861" s="16" t="s">
        <v>8221</v>
      </c>
      <c r="E2861" s="18">
        <v>45143</v>
      </c>
      <c r="F2861" s="16" t="s">
        <v>5371</v>
      </c>
      <c r="G2861" s="19">
        <v>9112500</v>
      </c>
      <c r="H2861" s="19">
        <v>7290000</v>
      </c>
      <c r="I2861" s="19">
        <v>7290000</v>
      </c>
      <c r="J2861" s="19">
        <v>0</v>
      </c>
      <c r="K2861" s="19">
        <v>0</v>
      </c>
      <c r="L2861" s="19">
        <v>0</v>
      </c>
      <c r="M2861" s="19">
        <v>0</v>
      </c>
      <c r="N2861" s="19">
        <v>0</v>
      </c>
      <c r="O2861" s="19">
        <v>0</v>
      </c>
      <c r="P2861" s="66" t="s">
        <v>10500</v>
      </c>
    </row>
    <row r="2862" spans="1:16">
      <c r="A2862" s="98">
        <v>7563</v>
      </c>
      <c r="B2862" s="16" t="s">
        <v>1884</v>
      </c>
      <c r="C2862" s="16" t="s">
        <v>47</v>
      </c>
      <c r="D2862" s="16" t="s">
        <v>8223</v>
      </c>
      <c r="E2862" s="18">
        <v>45132</v>
      </c>
      <c r="F2862" s="16" t="s">
        <v>2930</v>
      </c>
      <c r="G2862" s="19">
        <v>6402679</v>
      </c>
      <c r="H2862" s="19">
        <v>5122143</v>
      </c>
      <c r="I2862" s="19">
        <v>5122143</v>
      </c>
      <c r="J2862" s="19">
        <v>0</v>
      </c>
      <c r="K2862" s="19">
        <v>0</v>
      </c>
      <c r="L2862" s="19">
        <v>0</v>
      </c>
      <c r="M2862" s="19">
        <v>0</v>
      </c>
      <c r="N2862" s="19">
        <v>0</v>
      </c>
      <c r="O2862" s="19">
        <v>0</v>
      </c>
      <c r="P2862" s="66" t="s">
        <v>10500</v>
      </c>
    </row>
    <row r="2863" spans="1:16">
      <c r="A2863" s="98">
        <v>7564</v>
      </c>
      <c r="B2863" s="16" t="s">
        <v>1884</v>
      </c>
      <c r="C2863" s="16" t="s">
        <v>47</v>
      </c>
      <c r="D2863" s="16" t="s">
        <v>8225</v>
      </c>
      <c r="E2863" s="18">
        <v>45142</v>
      </c>
      <c r="F2863" s="16" t="s">
        <v>3036</v>
      </c>
      <c r="G2863" s="19">
        <v>9291071</v>
      </c>
      <c r="H2863" s="19">
        <v>6968305</v>
      </c>
      <c r="I2863" s="19">
        <v>6968305</v>
      </c>
      <c r="J2863" s="19">
        <v>0</v>
      </c>
      <c r="K2863" s="19">
        <v>0</v>
      </c>
      <c r="L2863" s="19">
        <v>0</v>
      </c>
      <c r="M2863" s="19">
        <v>0</v>
      </c>
      <c r="N2863" s="19">
        <v>0</v>
      </c>
      <c r="O2863" s="19">
        <v>0</v>
      </c>
      <c r="P2863" s="66" t="s">
        <v>10500</v>
      </c>
    </row>
    <row r="2864" spans="1:16">
      <c r="A2864" s="98">
        <v>7565</v>
      </c>
      <c r="B2864" s="16" t="s">
        <v>1884</v>
      </c>
      <c r="C2864" s="16" t="s">
        <v>47</v>
      </c>
      <c r="D2864" s="16" t="s">
        <v>8227</v>
      </c>
      <c r="E2864" s="18">
        <v>45443</v>
      </c>
      <c r="F2864" s="16" t="s">
        <v>2563</v>
      </c>
      <c r="G2864" s="19">
        <v>9524107</v>
      </c>
      <c r="H2864" s="19">
        <v>6666873</v>
      </c>
      <c r="I2864" s="19">
        <v>6666873</v>
      </c>
      <c r="J2864" s="19">
        <v>0</v>
      </c>
      <c r="K2864" s="19">
        <v>0</v>
      </c>
      <c r="L2864" s="19">
        <v>0</v>
      </c>
      <c r="M2864" s="19">
        <v>0</v>
      </c>
      <c r="N2864" s="19">
        <v>0</v>
      </c>
      <c r="O2864" s="19">
        <v>0</v>
      </c>
      <c r="P2864" s="66" t="s">
        <v>10500</v>
      </c>
    </row>
    <row r="2865" spans="1:16">
      <c r="A2865" s="98">
        <v>7566</v>
      </c>
      <c r="B2865" s="16" t="s">
        <v>1884</v>
      </c>
      <c r="C2865" s="16" t="s">
        <v>47</v>
      </c>
      <c r="D2865" s="16" t="s">
        <v>8229</v>
      </c>
      <c r="E2865" s="18">
        <v>45233</v>
      </c>
      <c r="F2865" s="16" t="s">
        <v>5391</v>
      </c>
      <c r="G2865" s="19">
        <v>9246429</v>
      </c>
      <c r="H2865" s="19">
        <v>6472499</v>
      </c>
      <c r="I2865" s="19">
        <v>6472499</v>
      </c>
      <c r="J2865" s="19">
        <v>0</v>
      </c>
      <c r="K2865" s="19">
        <v>0</v>
      </c>
      <c r="L2865" s="19">
        <v>0</v>
      </c>
      <c r="M2865" s="19">
        <v>0</v>
      </c>
      <c r="N2865" s="19">
        <v>0</v>
      </c>
      <c r="O2865" s="19">
        <v>0</v>
      </c>
      <c r="P2865" s="66" t="s">
        <v>10500</v>
      </c>
    </row>
    <row r="2866" spans="1:16">
      <c r="A2866" s="98">
        <v>7567</v>
      </c>
      <c r="B2866" s="16" t="s">
        <v>1884</v>
      </c>
      <c r="C2866" s="16" t="s">
        <v>47</v>
      </c>
      <c r="D2866" s="16" t="s">
        <v>8231</v>
      </c>
      <c r="E2866" s="18">
        <v>45924</v>
      </c>
      <c r="F2866" s="16" t="s">
        <v>8233</v>
      </c>
      <c r="G2866" s="19">
        <v>5392800</v>
      </c>
      <c r="H2866" s="19">
        <v>3774960</v>
      </c>
      <c r="I2866" s="19">
        <v>3774960</v>
      </c>
      <c r="J2866" s="19">
        <v>0</v>
      </c>
      <c r="K2866" s="19">
        <v>0</v>
      </c>
      <c r="L2866" s="19">
        <v>0</v>
      </c>
      <c r="M2866" s="19">
        <v>0</v>
      </c>
      <c r="N2866" s="19">
        <v>0</v>
      </c>
      <c r="O2866" s="19">
        <v>0</v>
      </c>
      <c r="P2866" s="66" t="s">
        <v>10500</v>
      </c>
    </row>
    <row r="2867" spans="1:16">
      <c r="A2867" s="98">
        <v>7568</v>
      </c>
      <c r="B2867" s="16" t="s">
        <v>1884</v>
      </c>
      <c r="C2867" s="16" t="s">
        <v>47</v>
      </c>
      <c r="D2867" s="16" t="s">
        <v>8234</v>
      </c>
      <c r="E2867" s="18">
        <v>45287</v>
      </c>
      <c r="F2867" s="16" t="s">
        <v>5399</v>
      </c>
      <c r="G2867" s="19">
        <v>9265179</v>
      </c>
      <c r="H2867" s="19">
        <v>7412143</v>
      </c>
      <c r="I2867" s="19">
        <v>7412143</v>
      </c>
      <c r="J2867" s="19">
        <v>0</v>
      </c>
      <c r="K2867" s="19">
        <v>0</v>
      </c>
      <c r="L2867" s="19">
        <v>0</v>
      </c>
      <c r="M2867" s="19">
        <v>0</v>
      </c>
      <c r="N2867" s="19">
        <v>0</v>
      </c>
      <c r="O2867" s="19">
        <v>0</v>
      </c>
      <c r="P2867" s="66" t="s">
        <v>10500</v>
      </c>
    </row>
    <row r="2868" spans="1:16">
      <c r="A2868" s="98">
        <v>7569</v>
      </c>
      <c r="B2868" s="16" t="s">
        <v>1884</v>
      </c>
      <c r="C2868" s="16" t="s">
        <v>47</v>
      </c>
      <c r="D2868" s="16" t="s">
        <v>8236</v>
      </c>
      <c r="E2868" s="18">
        <v>45306</v>
      </c>
      <c r="F2868" s="16" t="s">
        <v>2963</v>
      </c>
      <c r="G2868" s="19">
        <v>9067857</v>
      </c>
      <c r="H2868" s="19">
        <v>7254285</v>
      </c>
      <c r="I2868" s="19">
        <v>7254285</v>
      </c>
      <c r="J2868" s="19">
        <v>0</v>
      </c>
      <c r="K2868" s="19">
        <v>0</v>
      </c>
      <c r="L2868" s="19">
        <v>0</v>
      </c>
      <c r="M2868" s="19">
        <v>0</v>
      </c>
      <c r="N2868" s="19">
        <v>0</v>
      </c>
      <c r="O2868" s="19">
        <v>0</v>
      </c>
      <c r="P2868" s="66" t="s">
        <v>10500</v>
      </c>
    </row>
    <row r="2869" spans="1:16">
      <c r="A2869" s="98">
        <v>7570</v>
      </c>
      <c r="B2869" s="16" t="s">
        <v>1884</v>
      </c>
      <c r="C2869" s="16" t="s">
        <v>47</v>
      </c>
      <c r="D2869" s="16" t="s">
        <v>8238</v>
      </c>
      <c r="E2869" s="18">
        <v>45132</v>
      </c>
      <c r="F2869" s="16" t="s">
        <v>5365</v>
      </c>
      <c r="G2869" s="19">
        <v>6300000</v>
      </c>
      <c r="H2869" s="19">
        <v>5040000</v>
      </c>
      <c r="I2869" s="19">
        <v>5040000</v>
      </c>
      <c r="J2869" s="19">
        <v>0</v>
      </c>
      <c r="K2869" s="19">
        <v>0</v>
      </c>
      <c r="L2869" s="19">
        <v>0</v>
      </c>
      <c r="M2869" s="19">
        <v>0</v>
      </c>
      <c r="N2869" s="19">
        <v>0</v>
      </c>
      <c r="O2869" s="19">
        <v>0</v>
      </c>
      <c r="P2869" s="66" t="s">
        <v>10500</v>
      </c>
    </row>
    <row r="2870" spans="1:16">
      <c r="A2870" s="98">
        <v>7571</v>
      </c>
      <c r="B2870" s="16" t="s">
        <v>1884</v>
      </c>
      <c r="C2870" s="16" t="s">
        <v>47</v>
      </c>
      <c r="D2870" s="16" t="s">
        <v>8240</v>
      </c>
      <c r="E2870" s="18">
        <v>45142</v>
      </c>
      <c r="F2870" s="16" t="s">
        <v>5174</v>
      </c>
      <c r="G2870" s="19">
        <v>8889286</v>
      </c>
      <c r="H2870" s="19">
        <v>7111426</v>
      </c>
      <c r="I2870" s="19">
        <v>7111426</v>
      </c>
      <c r="J2870" s="19">
        <v>0</v>
      </c>
      <c r="K2870" s="19">
        <v>0</v>
      </c>
      <c r="L2870" s="19">
        <v>0</v>
      </c>
      <c r="M2870" s="19">
        <v>0</v>
      </c>
      <c r="N2870" s="19">
        <v>0</v>
      </c>
      <c r="O2870" s="19">
        <v>0</v>
      </c>
      <c r="P2870" s="66" t="s">
        <v>10500</v>
      </c>
    </row>
    <row r="2871" spans="1:16">
      <c r="A2871" s="98">
        <v>7572</v>
      </c>
      <c r="B2871" s="16" t="s">
        <v>1884</v>
      </c>
      <c r="C2871" s="16" t="s">
        <v>47</v>
      </c>
      <c r="D2871" s="16" t="s">
        <v>8242</v>
      </c>
      <c r="E2871" s="18">
        <v>45142</v>
      </c>
      <c r="F2871" s="16" t="s">
        <v>3042</v>
      </c>
      <c r="G2871" s="19">
        <v>6077679</v>
      </c>
      <c r="H2871" s="19">
        <v>4862143</v>
      </c>
      <c r="I2871" s="19">
        <v>4862143</v>
      </c>
      <c r="J2871" s="19">
        <v>0</v>
      </c>
      <c r="K2871" s="19">
        <v>0</v>
      </c>
      <c r="L2871" s="19">
        <v>0</v>
      </c>
      <c r="M2871" s="19">
        <v>0</v>
      </c>
      <c r="N2871" s="19">
        <v>0</v>
      </c>
      <c r="O2871" s="19">
        <v>0</v>
      </c>
      <c r="P2871" s="66" t="s">
        <v>10500</v>
      </c>
    </row>
    <row r="2872" spans="1:16">
      <c r="A2872" s="98">
        <v>7573</v>
      </c>
      <c r="B2872" s="16" t="s">
        <v>1884</v>
      </c>
      <c r="C2872" s="16" t="s">
        <v>47</v>
      </c>
      <c r="D2872" s="16" t="s">
        <v>8244</v>
      </c>
      <c r="E2872" s="18">
        <v>45142</v>
      </c>
      <c r="F2872" s="16" t="s">
        <v>5492</v>
      </c>
      <c r="G2872" s="19">
        <v>6077679</v>
      </c>
      <c r="H2872" s="19">
        <v>4862143</v>
      </c>
      <c r="I2872" s="19">
        <v>4862143</v>
      </c>
      <c r="J2872" s="19">
        <v>0</v>
      </c>
      <c r="K2872" s="19">
        <v>0</v>
      </c>
      <c r="L2872" s="19">
        <v>0</v>
      </c>
      <c r="M2872" s="19">
        <v>0</v>
      </c>
      <c r="N2872" s="19">
        <v>0</v>
      </c>
      <c r="O2872" s="19">
        <v>0</v>
      </c>
      <c r="P2872" s="66" t="s">
        <v>10500</v>
      </c>
    </row>
    <row r="2873" spans="1:16">
      <c r="A2873" s="98">
        <v>7574</v>
      </c>
      <c r="B2873" s="16" t="s">
        <v>1884</v>
      </c>
      <c r="C2873" s="16" t="s">
        <v>47</v>
      </c>
      <c r="D2873" s="16" t="s">
        <v>8246</v>
      </c>
      <c r="E2873" s="18">
        <v>45142</v>
      </c>
      <c r="F2873" s="16" t="s">
        <v>3554</v>
      </c>
      <c r="G2873" s="19">
        <v>9067857</v>
      </c>
      <c r="H2873" s="19">
        <v>7254285</v>
      </c>
      <c r="I2873" s="19">
        <v>7254285</v>
      </c>
      <c r="J2873" s="19">
        <v>0</v>
      </c>
      <c r="K2873" s="19">
        <v>0</v>
      </c>
      <c r="L2873" s="19">
        <v>0</v>
      </c>
      <c r="M2873" s="19">
        <v>0</v>
      </c>
      <c r="N2873" s="19">
        <v>0</v>
      </c>
      <c r="O2873" s="19">
        <v>0</v>
      </c>
      <c r="P2873" s="66" t="s">
        <v>10500</v>
      </c>
    </row>
    <row r="2874" spans="1:16">
      <c r="A2874" s="98">
        <v>7575</v>
      </c>
      <c r="B2874" s="16" t="s">
        <v>1884</v>
      </c>
      <c r="C2874" s="16" t="s">
        <v>47</v>
      </c>
      <c r="D2874" s="16" t="s">
        <v>8248</v>
      </c>
      <c r="E2874" s="18">
        <v>45142</v>
      </c>
      <c r="F2874" s="16" t="s">
        <v>8250</v>
      </c>
      <c r="G2874" s="19">
        <v>6210714</v>
      </c>
      <c r="H2874" s="19">
        <v>4968574</v>
      </c>
      <c r="I2874" s="19">
        <v>4968574</v>
      </c>
      <c r="J2874" s="19">
        <v>0</v>
      </c>
      <c r="K2874" s="19">
        <v>0</v>
      </c>
      <c r="L2874" s="19">
        <v>0</v>
      </c>
      <c r="M2874" s="19">
        <v>0</v>
      </c>
      <c r="N2874" s="19">
        <v>0</v>
      </c>
      <c r="O2874" s="19">
        <v>0</v>
      </c>
      <c r="P2874" s="66" t="s">
        <v>10500</v>
      </c>
    </row>
    <row r="2875" spans="1:16">
      <c r="A2875" s="98">
        <v>7576</v>
      </c>
      <c r="B2875" s="16" t="s">
        <v>1884</v>
      </c>
      <c r="C2875" s="16" t="s">
        <v>47</v>
      </c>
      <c r="D2875" s="16" t="s">
        <v>8251</v>
      </c>
      <c r="E2875" s="18">
        <v>45142</v>
      </c>
      <c r="F2875" s="16" t="s">
        <v>3016</v>
      </c>
      <c r="G2875" s="19">
        <v>6210714</v>
      </c>
      <c r="H2875" s="19">
        <v>4968574</v>
      </c>
      <c r="I2875" s="19">
        <v>4968574</v>
      </c>
      <c r="J2875" s="19">
        <v>0</v>
      </c>
      <c r="K2875" s="19">
        <v>0</v>
      </c>
      <c r="L2875" s="19">
        <v>0</v>
      </c>
      <c r="M2875" s="19">
        <v>0</v>
      </c>
      <c r="N2875" s="19">
        <v>0</v>
      </c>
      <c r="O2875" s="19">
        <v>0</v>
      </c>
      <c r="P2875" s="66" t="s">
        <v>10500</v>
      </c>
    </row>
    <row r="2876" spans="1:16">
      <c r="A2876" s="98">
        <v>7577</v>
      </c>
      <c r="B2876" s="16" t="s">
        <v>1884</v>
      </c>
      <c r="C2876" s="16" t="s">
        <v>47</v>
      </c>
      <c r="D2876" s="16" t="s">
        <v>8253</v>
      </c>
      <c r="E2876" s="18">
        <v>45142</v>
      </c>
      <c r="F2876" s="16" t="s">
        <v>5365</v>
      </c>
      <c r="G2876" s="19">
        <v>9073125</v>
      </c>
      <c r="H2876" s="19">
        <v>7258500</v>
      </c>
      <c r="I2876" s="19">
        <v>7258500</v>
      </c>
      <c r="J2876" s="19">
        <v>0</v>
      </c>
      <c r="K2876" s="19">
        <v>0</v>
      </c>
      <c r="L2876" s="19">
        <v>0</v>
      </c>
      <c r="M2876" s="19">
        <v>0</v>
      </c>
      <c r="N2876" s="19">
        <v>0</v>
      </c>
      <c r="O2876" s="19">
        <v>0</v>
      </c>
      <c r="P2876" s="66" t="s">
        <v>10500</v>
      </c>
    </row>
    <row r="2877" spans="1:16">
      <c r="A2877" s="98">
        <v>7578</v>
      </c>
      <c r="B2877" s="16" t="s">
        <v>1884</v>
      </c>
      <c r="C2877" s="16" t="s">
        <v>47</v>
      </c>
      <c r="D2877" s="16" t="s">
        <v>8255</v>
      </c>
      <c r="E2877" s="18">
        <v>45132</v>
      </c>
      <c r="F2877" s="16" t="s">
        <v>5371</v>
      </c>
      <c r="G2877" s="19">
        <v>9032800</v>
      </c>
      <c r="H2877" s="19">
        <v>7226240</v>
      </c>
      <c r="I2877" s="19">
        <v>7226240</v>
      </c>
      <c r="J2877" s="19">
        <v>0</v>
      </c>
      <c r="K2877" s="19">
        <v>0</v>
      </c>
      <c r="L2877" s="19">
        <v>0</v>
      </c>
      <c r="M2877" s="19">
        <v>0</v>
      </c>
      <c r="N2877" s="19">
        <v>0</v>
      </c>
      <c r="O2877" s="19">
        <v>0</v>
      </c>
      <c r="P2877" s="66" t="s">
        <v>10500</v>
      </c>
    </row>
    <row r="2878" spans="1:16">
      <c r="A2878" s="98">
        <v>7579</v>
      </c>
      <c r="B2878" s="16" t="s">
        <v>1884</v>
      </c>
      <c r="C2878" s="16" t="s">
        <v>47</v>
      </c>
      <c r="D2878" s="16" t="s">
        <v>8256</v>
      </c>
      <c r="E2878" s="18">
        <v>45142</v>
      </c>
      <c r="F2878" s="16" t="s">
        <v>3016</v>
      </c>
      <c r="G2878" s="19">
        <v>6210714</v>
      </c>
      <c r="H2878" s="19">
        <v>4968574</v>
      </c>
      <c r="I2878" s="19">
        <v>4968574</v>
      </c>
      <c r="J2878" s="19">
        <v>0</v>
      </c>
      <c r="K2878" s="19">
        <v>0</v>
      </c>
      <c r="L2878" s="19">
        <v>0</v>
      </c>
      <c r="M2878" s="19">
        <v>0</v>
      </c>
      <c r="N2878" s="19">
        <v>0</v>
      </c>
      <c r="O2878" s="19">
        <v>0</v>
      </c>
      <c r="P2878" s="66" t="s">
        <v>10500</v>
      </c>
    </row>
    <row r="2879" spans="1:16">
      <c r="A2879" s="98">
        <v>7580</v>
      </c>
      <c r="B2879" s="16" t="s">
        <v>1884</v>
      </c>
      <c r="C2879" s="16" t="s">
        <v>47</v>
      </c>
      <c r="D2879" s="16" t="s">
        <v>8258</v>
      </c>
      <c r="E2879" s="18">
        <v>45142</v>
      </c>
      <c r="F2879" s="16" t="s">
        <v>4863</v>
      </c>
      <c r="G2879" s="19">
        <v>9113450</v>
      </c>
      <c r="H2879" s="19">
        <v>7290762</v>
      </c>
      <c r="I2879" s="19">
        <v>7290762</v>
      </c>
      <c r="J2879" s="19">
        <v>0</v>
      </c>
      <c r="K2879" s="19">
        <v>0</v>
      </c>
      <c r="L2879" s="19">
        <v>0</v>
      </c>
      <c r="M2879" s="19">
        <v>0</v>
      </c>
      <c r="N2879" s="19">
        <v>0</v>
      </c>
      <c r="O2879" s="19">
        <v>0</v>
      </c>
      <c r="P2879" s="66" t="s">
        <v>10500</v>
      </c>
    </row>
    <row r="2880" spans="1:16">
      <c r="A2880" s="98">
        <v>7581</v>
      </c>
      <c r="B2880" s="16" t="s">
        <v>1884</v>
      </c>
      <c r="C2880" s="16" t="s">
        <v>47</v>
      </c>
      <c r="D2880" s="16" t="s">
        <v>8260</v>
      </c>
      <c r="E2880" s="18">
        <v>45131</v>
      </c>
      <c r="F2880" s="16" t="s">
        <v>5185</v>
      </c>
      <c r="G2880" s="19">
        <v>9086607</v>
      </c>
      <c r="H2880" s="19">
        <v>7269283</v>
      </c>
      <c r="I2880" s="19">
        <v>7269283</v>
      </c>
      <c r="J2880" s="19">
        <v>0</v>
      </c>
      <c r="K2880" s="19">
        <v>0</v>
      </c>
      <c r="L2880" s="19">
        <v>0</v>
      </c>
      <c r="M2880" s="19">
        <v>0</v>
      </c>
      <c r="N2880" s="19">
        <v>0</v>
      </c>
      <c r="O2880" s="19">
        <v>0</v>
      </c>
      <c r="P2880" s="66" t="s">
        <v>10500</v>
      </c>
    </row>
    <row r="2881" spans="1:16">
      <c r="A2881" s="98">
        <v>7582</v>
      </c>
      <c r="B2881" s="16" t="s">
        <v>1884</v>
      </c>
      <c r="C2881" s="16" t="s">
        <v>47</v>
      </c>
      <c r="D2881" s="16" t="s">
        <v>8262</v>
      </c>
      <c r="E2881" s="18">
        <v>45159</v>
      </c>
      <c r="F2881" s="16" t="s">
        <v>2528</v>
      </c>
      <c r="G2881" s="19">
        <v>6344643</v>
      </c>
      <c r="H2881" s="19">
        <v>5075715</v>
      </c>
      <c r="I2881" s="19">
        <v>5075715</v>
      </c>
      <c r="J2881" s="19">
        <v>0</v>
      </c>
      <c r="K2881" s="19">
        <v>0</v>
      </c>
      <c r="L2881" s="19">
        <v>0</v>
      </c>
      <c r="M2881" s="19">
        <v>0</v>
      </c>
      <c r="N2881" s="19">
        <v>0</v>
      </c>
      <c r="O2881" s="19">
        <v>0</v>
      </c>
      <c r="P2881" s="66" t="s">
        <v>10500</v>
      </c>
    </row>
    <row r="2882" spans="1:16">
      <c r="A2882" s="98">
        <v>7583</v>
      </c>
      <c r="B2882" s="16" t="s">
        <v>1884</v>
      </c>
      <c r="C2882" s="16" t="s">
        <v>47</v>
      </c>
      <c r="D2882" s="16" t="s">
        <v>8264</v>
      </c>
      <c r="E2882" s="18">
        <v>45132</v>
      </c>
      <c r="F2882" s="16" t="s">
        <v>4936</v>
      </c>
      <c r="G2882" s="19">
        <v>6345536</v>
      </c>
      <c r="H2882" s="19">
        <v>5076427</v>
      </c>
      <c r="I2882" s="19">
        <v>5076427</v>
      </c>
      <c r="J2882" s="19">
        <v>0</v>
      </c>
      <c r="K2882" s="19">
        <v>0</v>
      </c>
      <c r="L2882" s="19">
        <v>0</v>
      </c>
      <c r="M2882" s="19">
        <v>0</v>
      </c>
      <c r="N2882" s="19">
        <v>0</v>
      </c>
      <c r="O2882" s="19">
        <v>0</v>
      </c>
      <c r="P2882" s="66" t="s">
        <v>10500</v>
      </c>
    </row>
    <row r="2883" spans="1:16">
      <c r="A2883" s="98">
        <v>7584</v>
      </c>
      <c r="B2883" s="16" t="s">
        <v>1884</v>
      </c>
      <c r="C2883" s="16" t="s">
        <v>47</v>
      </c>
      <c r="D2883" s="16" t="s">
        <v>8266</v>
      </c>
      <c r="E2883" s="18">
        <v>45159</v>
      </c>
      <c r="F2883" s="16" t="s">
        <v>4904</v>
      </c>
      <c r="G2883" s="19">
        <v>9166964</v>
      </c>
      <c r="H2883" s="19">
        <v>7333573</v>
      </c>
      <c r="I2883" s="19">
        <v>7333573</v>
      </c>
      <c r="J2883" s="19">
        <v>0</v>
      </c>
      <c r="K2883" s="19">
        <v>0</v>
      </c>
      <c r="L2883" s="19">
        <v>0</v>
      </c>
      <c r="M2883" s="19">
        <v>0</v>
      </c>
      <c r="N2883" s="19">
        <v>0</v>
      </c>
      <c r="O2883" s="19">
        <v>0</v>
      </c>
      <c r="P2883" s="66" t="s">
        <v>10500</v>
      </c>
    </row>
    <row r="2884" spans="1:16">
      <c r="A2884" s="98">
        <v>7585</v>
      </c>
      <c r="B2884" s="16" t="s">
        <v>1884</v>
      </c>
      <c r="C2884" s="16" t="s">
        <v>47</v>
      </c>
      <c r="D2884" s="16" t="s">
        <v>8268</v>
      </c>
      <c r="E2884" s="18">
        <v>45142</v>
      </c>
      <c r="F2884" s="16" t="s">
        <v>2930</v>
      </c>
      <c r="G2884" s="19">
        <v>6389286</v>
      </c>
      <c r="H2884" s="19">
        <v>5111426</v>
      </c>
      <c r="I2884" s="19">
        <v>5111426</v>
      </c>
      <c r="J2884" s="19">
        <v>0</v>
      </c>
      <c r="K2884" s="19">
        <v>0</v>
      </c>
      <c r="L2884" s="19">
        <v>0</v>
      </c>
      <c r="M2884" s="19">
        <v>0</v>
      </c>
      <c r="N2884" s="19">
        <v>0</v>
      </c>
      <c r="O2884" s="19">
        <v>0</v>
      </c>
      <c r="P2884" s="66" t="s">
        <v>10500</v>
      </c>
    </row>
    <row r="2885" spans="1:16">
      <c r="A2885" s="98">
        <v>7586</v>
      </c>
      <c r="B2885" s="16" t="s">
        <v>1884</v>
      </c>
      <c r="C2885" s="16" t="s">
        <v>47</v>
      </c>
      <c r="D2885" s="16" t="s">
        <v>8270</v>
      </c>
      <c r="E2885" s="18">
        <v>45142</v>
      </c>
      <c r="F2885" s="16" t="s">
        <v>4884</v>
      </c>
      <c r="G2885" s="19">
        <v>9166964</v>
      </c>
      <c r="H2885" s="19">
        <v>6875225</v>
      </c>
      <c r="I2885" s="19">
        <v>6875225</v>
      </c>
      <c r="J2885" s="19">
        <v>0</v>
      </c>
      <c r="K2885" s="19">
        <v>0</v>
      </c>
      <c r="L2885" s="19">
        <v>0</v>
      </c>
      <c r="M2885" s="19">
        <v>0</v>
      </c>
      <c r="N2885" s="19">
        <v>0</v>
      </c>
      <c r="O2885" s="19">
        <v>0</v>
      </c>
      <c r="P2885" s="66" t="s">
        <v>10500</v>
      </c>
    </row>
    <row r="2886" spans="1:16">
      <c r="A2886" s="98">
        <v>7587</v>
      </c>
      <c r="B2886" s="16" t="s">
        <v>1884</v>
      </c>
      <c r="C2886" s="16" t="s">
        <v>47</v>
      </c>
      <c r="D2886" s="16" t="s">
        <v>8272</v>
      </c>
      <c r="E2886" s="18">
        <v>45159</v>
      </c>
      <c r="F2886" s="16" t="s">
        <v>3759</v>
      </c>
      <c r="G2886" s="19">
        <v>9179464</v>
      </c>
      <c r="H2886" s="19">
        <v>6884600</v>
      </c>
      <c r="I2886" s="19">
        <v>6884600</v>
      </c>
      <c r="J2886" s="19">
        <v>0</v>
      </c>
      <c r="K2886" s="19">
        <v>0</v>
      </c>
      <c r="L2886" s="19">
        <v>0</v>
      </c>
      <c r="M2886" s="19">
        <v>0</v>
      </c>
      <c r="N2886" s="19">
        <v>0</v>
      </c>
      <c r="O2886" s="19">
        <v>0</v>
      </c>
      <c r="P2886" s="66" t="s">
        <v>10500</v>
      </c>
    </row>
    <row r="2887" spans="1:16">
      <c r="A2887" s="98">
        <v>7588</v>
      </c>
      <c r="B2887" s="16" t="s">
        <v>1884</v>
      </c>
      <c r="C2887" s="16" t="s">
        <v>47</v>
      </c>
      <c r="D2887" s="16" t="s">
        <v>8274</v>
      </c>
      <c r="E2887" s="18">
        <v>45132</v>
      </c>
      <c r="F2887" s="16" t="s">
        <v>2013</v>
      </c>
      <c r="G2887" s="19">
        <v>6322321</v>
      </c>
      <c r="H2887" s="19">
        <v>4741741</v>
      </c>
      <c r="I2887" s="19">
        <v>4741741</v>
      </c>
      <c r="J2887" s="19">
        <v>0</v>
      </c>
      <c r="K2887" s="19">
        <v>0</v>
      </c>
      <c r="L2887" s="19">
        <v>0</v>
      </c>
      <c r="M2887" s="19">
        <v>0</v>
      </c>
      <c r="N2887" s="19">
        <v>0</v>
      </c>
      <c r="O2887" s="19">
        <v>0</v>
      </c>
      <c r="P2887" s="66" t="s">
        <v>10500</v>
      </c>
    </row>
    <row r="2888" spans="1:16">
      <c r="A2888" s="98">
        <v>7589</v>
      </c>
      <c r="B2888" s="16" t="s">
        <v>1884</v>
      </c>
      <c r="C2888" s="16" t="s">
        <v>47</v>
      </c>
      <c r="D2888" s="16" t="s">
        <v>8276</v>
      </c>
      <c r="E2888" s="18">
        <v>45271</v>
      </c>
      <c r="F2888" s="16" t="s">
        <v>2698</v>
      </c>
      <c r="G2888" s="19">
        <v>4451786</v>
      </c>
      <c r="H2888" s="19">
        <v>3338837</v>
      </c>
      <c r="I2888" s="19">
        <v>3338837</v>
      </c>
      <c r="J2888" s="19">
        <v>0</v>
      </c>
      <c r="K2888" s="19">
        <v>0</v>
      </c>
      <c r="L2888" s="19">
        <v>0</v>
      </c>
      <c r="M2888" s="19">
        <v>0</v>
      </c>
      <c r="N2888" s="19">
        <v>0</v>
      </c>
      <c r="O2888" s="19">
        <v>0</v>
      </c>
      <c r="P2888" s="66" t="s">
        <v>10500</v>
      </c>
    </row>
    <row r="2889" spans="1:16">
      <c r="A2889" s="98">
        <v>7590</v>
      </c>
      <c r="B2889" s="16" t="s">
        <v>1884</v>
      </c>
      <c r="C2889" s="16" t="s">
        <v>47</v>
      </c>
      <c r="D2889" s="16" t="s">
        <v>8278</v>
      </c>
      <c r="E2889" s="18">
        <v>45142</v>
      </c>
      <c r="F2889" s="16" t="s">
        <v>2966</v>
      </c>
      <c r="G2889" s="19">
        <v>9253147</v>
      </c>
      <c r="H2889" s="19">
        <v>7402517</v>
      </c>
      <c r="I2889" s="19">
        <v>7402517</v>
      </c>
      <c r="J2889" s="19">
        <v>0</v>
      </c>
      <c r="K2889" s="19">
        <v>0</v>
      </c>
      <c r="L2889" s="19">
        <v>0</v>
      </c>
      <c r="M2889" s="19">
        <v>0</v>
      </c>
      <c r="N2889" s="19">
        <v>0</v>
      </c>
      <c r="O2889" s="19">
        <v>0</v>
      </c>
      <c r="P2889" s="66" t="s">
        <v>10500</v>
      </c>
    </row>
    <row r="2890" spans="1:16">
      <c r="A2890" s="98">
        <v>7591</v>
      </c>
      <c r="B2890" s="16" t="s">
        <v>1884</v>
      </c>
      <c r="C2890" s="16" t="s">
        <v>47</v>
      </c>
      <c r="D2890" s="16" t="s">
        <v>8280</v>
      </c>
      <c r="E2890" s="18">
        <v>45145</v>
      </c>
      <c r="F2890" s="16" t="s">
        <v>5398</v>
      </c>
      <c r="G2890" s="19">
        <v>9194100</v>
      </c>
      <c r="H2890" s="19">
        <v>7355280</v>
      </c>
      <c r="I2890" s="19">
        <v>7355280</v>
      </c>
      <c r="J2890" s="19">
        <v>0</v>
      </c>
      <c r="K2890" s="19">
        <v>0</v>
      </c>
      <c r="L2890" s="19">
        <v>0</v>
      </c>
      <c r="M2890" s="19">
        <v>0</v>
      </c>
      <c r="N2890" s="19">
        <v>0</v>
      </c>
      <c r="O2890" s="19">
        <v>0</v>
      </c>
      <c r="P2890" s="66" t="s">
        <v>10500</v>
      </c>
    </row>
    <row r="2891" spans="1:16">
      <c r="A2891" s="98">
        <v>7592</v>
      </c>
      <c r="B2891" s="16" t="s">
        <v>1884</v>
      </c>
      <c r="C2891" s="16" t="s">
        <v>47</v>
      </c>
      <c r="D2891" s="16" t="s">
        <v>8282</v>
      </c>
      <c r="E2891" s="18">
        <v>45132</v>
      </c>
      <c r="F2891" s="16" t="s">
        <v>4965</v>
      </c>
      <c r="G2891" s="19">
        <v>6353571</v>
      </c>
      <c r="H2891" s="19">
        <v>5082859</v>
      </c>
      <c r="I2891" s="19">
        <v>5082859</v>
      </c>
      <c r="J2891" s="19">
        <v>0</v>
      </c>
      <c r="K2891" s="19">
        <v>0</v>
      </c>
      <c r="L2891" s="19">
        <v>0</v>
      </c>
      <c r="M2891" s="19">
        <v>0</v>
      </c>
      <c r="N2891" s="19">
        <v>0</v>
      </c>
      <c r="O2891" s="19">
        <v>0</v>
      </c>
      <c r="P2891" s="66" t="s">
        <v>10500</v>
      </c>
    </row>
    <row r="2892" spans="1:16">
      <c r="A2892" s="98">
        <v>7593</v>
      </c>
      <c r="B2892" s="16" t="s">
        <v>1884</v>
      </c>
      <c r="C2892" s="16" t="s">
        <v>47</v>
      </c>
      <c r="D2892" s="16" t="s">
        <v>8284</v>
      </c>
      <c r="E2892" s="18">
        <v>45132</v>
      </c>
      <c r="F2892" s="16" t="s">
        <v>3759</v>
      </c>
      <c r="G2892" s="19">
        <v>6345536</v>
      </c>
      <c r="H2892" s="19">
        <v>5076427</v>
      </c>
      <c r="I2892" s="19">
        <v>5076427</v>
      </c>
      <c r="J2892" s="19">
        <v>0</v>
      </c>
      <c r="K2892" s="19">
        <v>0</v>
      </c>
      <c r="L2892" s="19">
        <v>0</v>
      </c>
      <c r="M2892" s="19">
        <v>0</v>
      </c>
      <c r="N2892" s="19">
        <v>0</v>
      </c>
      <c r="O2892" s="19">
        <v>0</v>
      </c>
      <c r="P2892" s="66" t="s">
        <v>10500</v>
      </c>
    </row>
    <row r="2893" spans="1:16">
      <c r="A2893" s="98">
        <v>7594</v>
      </c>
      <c r="B2893" s="16" t="s">
        <v>1884</v>
      </c>
      <c r="C2893" s="16" t="s">
        <v>47</v>
      </c>
      <c r="D2893" s="16" t="s">
        <v>8286</v>
      </c>
      <c r="E2893" s="18">
        <v>45176</v>
      </c>
      <c r="F2893" s="16" t="s">
        <v>3092</v>
      </c>
      <c r="G2893" s="19">
        <v>6210718</v>
      </c>
      <c r="H2893" s="19">
        <v>4347505</v>
      </c>
      <c r="I2893" s="19">
        <v>4347505</v>
      </c>
      <c r="J2893" s="19">
        <v>0</v>
      </c>
      <c r="K2893" s="19">
        <v>0</v>
      </c>
      <c r="L2893" s="19">
        <v>0</v>
      </c>
      <c r="M2893" s="19">
        <v>0</v>
      </c>
      <c r="N2893" s="19">
        <v>0</v>
      </c>
      <c r="O2893" s="19">
        <v>0</v>
      </c>
      <c r="P2893" s="66" t="s">
        <v>10500</v>
      </c>
    </row>
    <row r="2894" spans="1:16">
      <c r="A2894" s="98">
        <v>7595</v>
      </c>
      <c r="B2894" s="16" t="s">
        <v>295</v>
      </c>
      <c r="C2894" s="16" t="s">
        <v>2153</v>
      </c>
      <c r="D2894" s="16" t="s">
        <v>8288</v>
      </c>
      <c r="E2894" s="18">
        <v>45853</v>
      </c>
      <c r="F2894" s="16" t="s">
        <v>8290</v>
      </c>
      <c r="G2894" s="19">
        <v>10380800</v>
      </c>
      <c r="H2894" s="19">
        <v>3114240</v>
      </c>
      <c r="I2894" s="19">
        <v>3114240</v>
      </c>
      <c r="J2894" s="19">
        <v>0</v>
      </c>
      <c r="K2894" s="19">
        <v>0</v>
      </c>
      <c r="L2894" s="19">
        <v>0</v>
      </c>
      <c r="M2894" s="19">
        <v>0</v>
      </c>
      <c r="N2894" s="19">
        <v>0</v>
      </c>
      <c r="O2894" s="19">
        <v>0</v>
      </c>
      <c r="P2894" s="66" t="s">
        <v>10500</v>
      </c>
    </row>
    <row r="2895" spans="1:16">
      <c r="A2895" s="98">
        <v>7596</v>
      </c>
      <c r="B2895" s="16" t="s">
        <v>295</v>
      </c>
      <c r="C2895" s="16" t="s">
        <v>2153</v>
      </c>
      <c r="D2895" s="16" t="s">
        <v>8291</v>
      </c>
      <c r="E2895" s="18">
        <v>46051</v>
      </c>
      <c r="F2895" s="16" t="s">
        <v>1912</v>
      </c>
      <c r="G2895" s="19">
        <v>11387500</v>
      </c>
      <c r="H2895" s="19">
        <v>3416250</v>
      </c>
      <c r="I2895" s="19">
        <v>3416250</v>
      </c>
      <c r="J2895" s="19">
        <v>0</v>
      </c>
      <c r="K2895" s="19">
        <v>0</v>
      </c>
      <c r="L2895" s="19">
        <v>0</v>
      </c>
      <c r="M2895" s="19">
        <v>0</v>
      </c>
      <c r="N2895" s="19">
        <v>0</v>
      </c>
      <c r="O2895" s="19">
        <v>0</v>
      </c>
      <c r="P2895" s="66" t="s">
        <v>10500</v>
      </c>
    </row>
    <row r="2896" spans="1:16">
      <c r="A2896" s="98">
        <v>7597</v>
      </c>
      <c r="B2896" s="16" t="s">
        <v>295</v>
      </c>
      <c r="C2896" s="16" t="s">
        <v>2153</v>
      </c>
      <c r="D2896" s="16" t="s">
        <v>8293</v>
      </c>
      <c r="E2896" s="18">
        <v>45853</v>
      </c>
      <c r="F2896" s="16" t="s">
        <v>1659</v>
      </c>
      <c r="G2896" s="19">
        <v>10462500</v>
      </c>
      <c r="H2896" s="19">
        <v>3138750</v>
      </c>
      <c r="I2896" s="19">
        <v>3138750</v>
      </c>
      <c r="J2896" s="19">
        <v>0</v>
      </c>
      <c r="K2896" s="19">
        <v>0</v>
      </c>
      <c r="L2896" s="19">
        <v>0</v>
      </c>
      <c r="M2896" s="19">
        <v>0</v>
      </c>
      <c r="N2896" s="19">
        <v>0</v>
      </c>
      <c r="O2896" s="19">
        <v>0</v>
      </c>
      <c r="P2896" s="66" t="s">
        <v>10500</v>
      </c>
    </row>
    <row r="2897" spans="1:16">
      <c r="A2897" s="98">
        <v>7598</v>
      </c>
      <c r="B2897" s="16" t="s">
        <v>295</v>
      </c>
      <c r="C2897" s="16" t="s">
        <v>2153</v>
      </c>
      <c r="D2897" s="16" t="s">
        <v>8295</v>
      </c>
      <c r="E2897" s="18">
        <v>45869</v>
      </c>
      <c r="F2897" s="16" t="s">
        <v>1894</v>
      </c>
      <c r="G2897" s="19">
        <v>10786300</v>
      </c>
      <c r="H2897" s="19">
        <v>3235890</v>
      </c>
      <c r="I2897" s="19">
        <v>3235890</v>
      </c>
      <c r="J2897" s="19">
        <v>0</v>
      </c>
      <c r="K2897" s="19">
        <v>0</v>
      </c>
      <c r="L2897" s="19">
        <v>0</v>
      </c>
      <c r="M2897" s="19">
        <v>0</v>
      </c>
      <c r="N2897" s="19">
        <v>0</v>
      </c>
      <c r="O2897" s="19">
        <v>0</v>
      </c>
      <c r="P2897" s="66" t="s">
        <v>10500</v>
      </c>
    </row>
    <row r="2898" spans="1:16">
      <c r="A2898" s="98">
        <v>7599</v>
      </c>
      <c r="B2898" s="16" t="s">
        <v>295</v>
      </c>
      <c r="C2898" s="16" t="s">
        <v>2153</v>
      </c>
      <c r="D2898" s="16" t="s">
        <v>8297</v>
      </c>
      <c r="E2898" s="18">
        <v>45889</v>
      </c>
      <c r="F2898" s="16" t="s">
        <v>3774</v>
      </c>
      <c r="G2898" s="19">
        <v>10941071</v>
      </c>
      <c r="H2898" s="19">
        <v>3282321</v>
      </c>
      <c r="I2898" s="19">
        <v>3282321</v>
      </c>
      <c r="J2898" s="19">
        <v>0</v>
      </c>
      <c r="K2898" s="19">
        <v>0</v>
      </c>
      <c r="L2898" s="19">
        <v>0</v>
      </c>
      <c r="M2898" s="19">
        <v>0</v>
      </c>
      <c r="N2898" s="19">
        <v>0</v>
      </c>
      <c r="O2898" s="19">
        <v>0</v>
      </c>
      <c r="P2898" s="66" t="s">
        <v>10500</v>
      </c>
    </row>
    <row r="2899" spans="1:16">
      <c r="A2899" s="98">
        <v>7600</v>
      </c>
      <c r="B2899" s="16" t="s">
        <v>295</v>
      </c>
      <c r="C2899" s="16" t="s">
        <v>2153</v>
      </c>
      <c r="D2899" s="16" t="s">
        <v>8299</v>
      </c>
      <c r="E2899" s="18">
        <v>45979</v>
      </c>
      <c r="F2899" s="16" t="s">
        <v>8047</v>
      </c>
      <c r="G2899" s="19">
        <v>11387500</v>
      </c>
      <c r="H2899" s="19">
        <v>3416250</v>
      </c>
      <c r="I2899" s="19">
        <v>3416250</v>
      </c>
      <c r="J2899" s="19">
        <v>0</v>
      </c>
      <c r="K2899" s="19">
        <v>0</v>
      </c>
      <c r="L2899" s="19">
        <v>0</v>
      </c>
      <c r="M2899" s="19">
        <v>0</v>
      </c>
      <c r="N2899" s="19">
        <v>0</v>
      </c>
      <c r="O2899" s="19">
        <v>0</v>
      </c>
      <c r="P2899" s="66" t="s">
        <v>10500</v>
      </c>
    </row>
    <row r="2900" spans="1:16">
      <c r="A2900" s="98">
        <v>7601</v>
      </c>
      <c r="B2900" s="16" t="s">
        <v>295</v>
      </c>
      <c r="C2900" s="16" t="s">
        <v>2153</v>
      </c>
      <c r="D2900" s="16" t="s">
        <v>8301</v>
      </c>
      <c r="E2900" s="18">
        <v>45856</v>
      </c>
      <c r="F2900" s="16" t="s">
        <v>7847</v>
      </c>
      <c r="G2900" s="19">
        <v>11165179</v>
      </c>
      <c r="H2900" s="19">
        <v>3349554</v>
      </c>
      <c r="I2900" s="19">
        <v>3349554</v>
      </c>
      <c r="J2900" s="19">
        <v>0</v>
      </c>
      <c r="K2900" s="19">
        <v>0</v>
      </c>
      <c r="L2900" s="19">
        <v>0</v>
      </c>
      <c r="M2900" s="19">
        <v>0</v>
      </c>
      <c r="N2900" s="19">
        <v>0</v>
      </c>
      <c r="O2900" s="19">
        <v>0</v>
      </c>
      <c r="P2900" s="66" t="s">
        <v>10500</v>
      </c>
    </row>
    <row r="2901" spans="1:16">
      <c r="A2901" s="98">
        <v>7602</v>
      </c>
      <c r="B2901" s="16" t="s">
        <v>295</v>
      </c>
      <c r="C2901" s="16" t="s">
        <v>2153</v>
      </c>
      <c r="D2901" s="16" t="s">
        <v>8303</v>
      </c>
      <c r="E2901" s="18">
        <v>45986</v>
      </c>
      <c r="F2901" s="16" t="s">
        <v>3756</v>
      </c>
      <c r="G2901" s="19">
        <v>11382000</v>
      </c>
      <c r="H2901" s="19">
        <v>3414600</v>
      </c>
      <c r="I2901" s="19">
        <v>3414600</v>
      </c>
      <c r="J2901" s="19">
        <v>0</v>
      </c>
      <c r="K2901" s="19">
        <v>0</v>
      </c>
      <c r="L2901" s="19">
        <v>0</v>
      </c>
      <c r="M2901" s="19">
        <v>0</v>
      </c>
      <c r="N2901" s="19">
        <v>0</v>
      </c>
      <c r="O2901" s="19">
        <v>0</v>
      </c>
      <c r="P2901" s="66" t="s">
        <v>10500</v>
      </c>
    </row>
    <row r="2902" spans="1:16">
      <c r="A2902" s="98">
        <v>7603</v>
      </c>
      <c r="B2902" s="16" t="s">
        <v>295</v>
      </c>
      <c r="C2902" s="16" t="s">
        <v>2153</v>
      </c>
      <c r="D2902" s="16" t="s">
        <v>8305</v>
      </c>
      <c r="E2902" s="18">
        <v>45930</v>
      </c>
      <c r="F2902" s="16" t="s">
        <v>4164</v>
      </c>
      <c r="G2902" s="19">
        <v>11111657</v>
      </c>
      <c r="H2902" s="19">
        <v>3333497</v>
      </c>
      <c r="I2902" s="19">
        <v>3333497</v>
      </c>
      <c r="J2902" s="19">
        <v>0</v>
      </c>
      <c r="K2902" s="19">
        <v>0</v>
      </c>
      <c r="L2902" s="19">
        <v>0</v>
      </c>
      <c r="M2902" s="19">
        <v>0</v>
      </c>
      <c r="N2902" s="19">
        <v>0</v>
      </c>
      <c r="O2902" s="19">
        <v>0</v>
      </c>
      <c r="P2902" s="66" t="s">
        <v>10500</v>
      </c>
    </row>
    <row r="2903" spans="1:16">
      <c r="A2903" s="98">
        <v>7604</v>
      </c>
      <c r="B2903" s="16" t="s">
        <v>295</v>
      </c>
      <c r="C2903" s="16" t="s">
        <v>2153</v>
      </c>
      <c r="D2903" s="16" t="s">
        <v>8307</v>
      </c>
      <c r="E2903" s="18">
        <v>45869</v>
      </c>
      <c r="F2903" s="16" t="s">
        <v>8047</v>
      </c>
      <c r="G2903" s="19">
        <v>10710714</v>
      </c>
      <c r="H2903" s="19">
        <v>3213214</v>
      </c>
      <c r="I2903" s="19">
        <v>3213214</v>
      </c>
      <c r="J2903" s="19">
        <v>0</v>
      </c>
      <c r="K2903" s="19">
        <v>0</v>
      </c>
      <c r="L2903" s="19">
        <v>0</v>
      </c>
      <c r="M2903" s="19">
        <v>0</v>
      </c>
      <c r="N2903" s="19">
        <v>0</v>
      </c>
      <c r="O2903" s="19">
        <v>0</v>
      </c>
      <c r="P2903" s="66" t="s">
        <v>10500</v>
      </c>
    </row>
    <row r="2904" spans="1:16">
      <c r="A2904" s="98">
        <v>7605</v>
      </c>
      <c r="B2904" s="16" t="s">
        <v>295</v>
      </c>
      <c r="C2904" s="16" t="s">
        <v>2153</v>
      </c>
      <c r="D2904" s="16" t="s">
        <v>8309</v>
      </c>
      <c r="E2904" s="18">
        <v>45868</v>
      </c>
      <c r="F2904" s="16" t="s">
        <v>2128</v>
      </c>
      <c r="G2904" s="19">
        <v>11029730</v>
      </c>
      <c r="H2904" s="19">
        <v>3308919</v>
      </c>
      <c r="I2904" s="19">
        <v>3308919</v>
      </c>
      <c r="J2904" s="19">
        <v>0</v>
      </c>
      <c r="K2904" s="19">
        <v>0</v>
      </c>
      <c r="L2904" s="19">
        <v>0</v>
      </c>
      <c r="M2904" s="19">
        <v>0</v>
      </c>
      <c r="N2904" s="19">
        <v>0</v>
      </c>
      <c r="O2904" s="19">
        <v>0</v>
      </c>
      <c r="P2904" s="66" t="s">
        <v>10500</v>
      </c>
    </row>
    <row r="2905" spans="1:16">
      <c r="A2905" s="98">
        <v>7606</v>
      </c>
      <c r="B2905" s="16" t="s">
        <v>295</v>
      </c>
      <c r="C2905" s="16" t="s">
        <v>296</v>
      </c>
      <c r="D2905" s="16" t="s">
        <v>8311</v>
      </c>
      <c r="E2905" s="18">
        <v>45853</v>
      </c>
      <c r="F2905" s="16" t="s">
        <v>2510</v>
      </c>
      <c r="G2905" s="19">
        <v>7660800</v>
      </c>
      <c r="H2905" s="19">
        <v>2298240</v>
      </c>
      <c r="I2905" s="19">
        <v>2298240</v>
      </c>
      <c r="J2905" s="19">
        <v>0</v>
      </c>
      <c r="K2905" s="19">
        <v>0</v>
      </c>
      <c r="L2905" s="19">
        <v>0</v>
      </c>
      <c r="M2905" s="19">
        <v>0</v>
      </c>
      <c r="N2905" s="19">
        <v>0</v>
      </c>
      <c r="O2905" s="19">
        <v>0</v>
      </c>
      <c r="P2905" s="66" t="s">
        <v>10500</v>
      </c>
    </row>
    <row r="2906" spans="1:16">
      <c r="A2906" s="98">
        <v>7607</v>
      </c>
      <c r="B2906" s="16" t="s">
        <v>295</v>
      </c>
      <c r="C2906" s="16" t="s">
        <v>296</v>
      </c>
      <c r="D2906" s="16" t="s">
        <v>8313</v>
      </c>
      <c r="E2906" s="18">
        <v>45980</v>
      </c>
      <c r="F2906" s="16" t="s">
        <v>3260</v>
      </c>
      <c r="G2906" s="19">
        <v>9558036</v>
      </c>
      <c r="H2906" s="19">
        <v>2867411</v>
      </c>
      <c r="I2906" s="19">
        <v>2867411</v>
      </c>
      <c r="J2906" s="19">
        <v>0</v>
      </c>
      <c r="K2906" s="19">
        <v>0</v>
      </c>
      <c r="L2906" s="19">
        <v>0</v>
      </c>
      <c r="M2906" s="19">
        <v>0</v>
      </c>
      <c r="N2906" s="19">
        <v>0</v>
      </c>
      <c r="O2906" s="19">
        <v>0</v>
      </c>
      <c r="P2906" s="66" t="s">
        <v>10500</v>
      </c>
    </row>
    <row r="2907" spans="1:16">
      <c r="A2907" s="98">
        <v>7608</v>
      </c>
      <c r="B2907" s="16" t="s">
        <v>295</v>
      </c>
      <c r="C2907" s="16" t="s">
        <v>296</v>
      </c>
      <c r="D2907" s="16" t="s">
        <v>2817</v>
      </c>
      <c r="E2907" s="18">
        <v>46022</v>
      </c>
      <c r="F2907" s="16" t="s">
        <v>1618</v>
      </c>
      <c r="G2907" s="19">
        <v>5192857</v>
      </c>
      <c r="H2907" s="19">
        <v>1298215</v>
      </c>
      <c r="I2907" s="19">
        <v>1298215</v>
      </c>
      <c r="J2907" s="19">
        <v>0</v>
      </c>
      <c r="K2907" s="19">
        <v>0</v>
      </c>
      <c r="L2907" s="19">
        <v>0</v>
      </c>
      <c r="M2907" s="19">
        <v>0</v>
      </c>
      <c r="N2907" s="19">
        <v>0</v>
      </c>
      <c r="O2907" s="19">
        <v>0</v>
      </c>
      <c r="P2907" s="66" t="s">
        <v>10500</v>
      </c>
    </row>
    <row r="2908" spans="1:16">
      <c r="A2908" s="98">
        <v>7609</v>
      </c>
      <c r="B2908" s="16" t="s">
        <v>295</v>
      </c>
      <c r="C2908" s="16" t="s">
        <v>296</v>
      </c>
      <c r="D2908" s="16" t="s">
        <v>8315</v>
      </c>
      <c r="E2908" s="18">
        <v>46022</v>
      </c>
      <c r="F2908" s="16" t="s">
        <v>1880</v>
      </c>
      <c r="G2908" s="19">
        <v>5762500</v>
      </c>
      <c r="H2908" s="19">
        <v>1728750</v>
      </c>
      <c r="I2908" s="19">
        <v>1728750</v>
      </c>
      <c r="J2908" s="19">
        <v>0</v>
      </c>
      <c r="K2908" s="19">
        <v>0</v>
      </c>
      <c r="L2908" s="19">
        <v>0</v>
      </c>
      <c r="M2908" s="19">
        <v>0</v>
      </c>
      <c r="N2908" s="19">
        <v>0</v>
      </c>
      <c r="O2908" s="19">
        <v>0</v>
      </c>
      <c r="P2908" s="66" t="s">
        <v>10500</v>
      </c>
    </row>
    <row r="2909" spans="1:16">
      <c r="A2909" s="98">
        <v>7610</v>
      </c>
      <c r="B2909" s="16" t="s">
        <v>295</v>
      </c>
      <c r="C2909" s="16" t="s">
        <v>2035</v>
      </c>
      <c r="D2909" s="16" t="s">
        <v>8317</v>
      </c>
      <c r="E2909" s="18">
        <v>46079</v>
      </c>
      <c r="F2909" s="16" t="s">
        <v>1880</v>
      </c>
      <c r="G2909" s="19">
        <v>7309800</v>
      </c>
      <c r="H2909" s="19">
        <v>2192940</v>
      </c>
      <c r="I2909" s="19">
        <v>2192940</v>
      </c>
      <c r="J2909" s="19">
        <v>0</v>
      </c>
      <c r="K2909" s="19">
        <v>0</v>
      </c>
      <c r="L2909" s="19">
        <v>0</v>
      </c>
      <c r="M2909" s="19">
        <v>0</v>
      </c>
      <c r="N2909" s="19">
        <v>0</v>
      </c>
      <c r="O2909" s="19">
        <v>0</v>
      </c>
      <c r="P2909" s="66" t="s">
        <v>10500</v>
      </c>
    </row>
    <row r="2910" spans="1:16">
      <c r="A2910" s="98">
        <v>7611</v>
      </c>
      <c r="B2910" s="16" t="s">
        <v>295</v>
      </c>
      <c r="C2910" s="16" t="s">
        <v>2035</v>
      </c>
      <c r="D2910" s="16" t="s">
        <v>8319</v>
      </c>
      <c r="E2910" s="18">
        <v>45869</v>
      </c>
      <c r="F2910" s="16" t="s">
        <v>1816</v>
      </c>
      <c r="G2910" s="19">
        <v>6858000</v>
      </c>
      <c r="H2910" s="19">
        <v>2057400</v>
      </c>
      <c r="I2910" s="19">
        <v>2057400</v>
      </c>
      <c r="J2910" s="19">
        <v>0</v>
      </c>
      <c r="K2910" s="19">
        <v>0</v>
      </c>
      <c r="L2910" s="19">
        <v>0</v>
      </c>
      <c r="M2910" s="19">
        <v>0</v>
      </c>
      <c r="N2910" s="19">
        <v>0</v>
      </c>
      <c r="O2910" s="19">
        <v>0</v>
      </c>
      <c r="P2910" s="66" t="s">
        <v>10500</v>
      </c>
    </row>
    <row r="2911" spans="1:16">
      <c r="A2911" s="98">
        <v>7612</v>
      </c>
      <c r="B2911" s="16" t="s">
        <v>295</v>
      </c>
      <c r="C2911" s="16" t="s">
        <v>2035</v>
      </c>
      <c r="D2911" s="16" t="s">
        <v>8321</v>
      </c>
      <c r="E2911" s="18">
        <v>45868</v>
      </c>
      <c r="F2911" s="16" t="s">
        <v>1659</v>
      </c>
      <c r="G2911" s="19">
        <v>7458929</v>
      </c>
      <c r="H2911" s="19">
        <v>2237679</v>
      </c>
      <c r="I2911" s="19">
        <v>2237679</v>
      </c>
      <c r="J2911" s="19">
        <v>0</v>
      </c>
      <c r="K2911" s="19">
        <v>0</v>
      </c>
      <c r="L2911" s="19">
        <v>0</v>
      </c>
      <c r="M2911" s="19">
        <v>0</v>
      </c>
      <c r="N2911" s="19">
        <v>0</v>
      </c>
      <c r="O2911" s="19">
        <v>0</v>
      </c>
      <c r="P2911" s="66" t="s">
        <v>10500</v>
      </c>
    </row>
    <row r="2912" spans="1:16">
      <c r="A2912" s="98">
        <v>7613</v>
      </c>
      <c r="B2912" s="16" t="s">
        <v>295</v>
      </c>
      <c r="C2912" s="16" t="s">
        <v>2035</v>
      </c>
      <c r="D2912" s="16" t="s">
        <v>8323</v>
      </c>
      <c r="E2912" s="18">
        <v>45853</v>
      </c>
      <c r="F2912" s="16" t="s">
        <v>3679</v>
      </c>
      <c r="G2912" s="19">
        <v>7167568</v>
      </c>
      <c r="H2912" s="19">
        <v>2150271</v>
      </c>
      <c r="I2912" s="19">
        <v>2150271</v>
      </c>
      <c r="J2912" s="19">
        <v>0</v>
      </c>
      <c r="K2912" s="19">
        <v>0</v>
      </c>
      <c r="L2912" s="19">
        <v>0</v>
      </c>
      <c r="M2912" s="19">
        <v>0</v>
      </c>
      <c r="N2912" s="19">
        <v>0</v>
      </c>
      <c r="O2912" s="19">
        <v>0</v>
      </c>
      <c r="P2912" s="66" t="s">
        <v>10500</v>
      </c>
    </row>
    <row r="2913" spans="1:16">
      <c r="A2913" s="98">
        <v>7614</v>
      </c>
      <c r="B2913" s="16" t="s">
        <v>295</v>
      </c>
      <c r="C2913" s="16" t="s">
        <v>2035</v>
      </c>
      <c r="D2913" s="16" t="s">
        <v>8325</v>
      </c>
      <c r="E2913" s="18">
        <v>45899</v>
      </c>
      <c r="F2913" s="16" t="s">
        <v>8327</v>
      </c>
      <c r="G2913" s="19">
        <v>7460714</v>
      </c>
      <c r="H2913" s="19">
        <v>2238214</v>
      </c>
      <c r="I2913" s="19">
        <v>2238214</v>
      </c>
      <c r="J2913" s="19">
        <v>0</v>
      </c>
      <c r="K2913" s="19">
        <v>0</v>
      </c>
      <c r="L2913" s="19">
        <v>0</v>
      </c>
      <c r="M2913" s="19">
        <v>0</v>
      </c>
      <c r="N2913" s="19">
        <v>0</v>
      </c>
      <c r="O2913" s="19">
        <v>0</v>
      </c>
      <c r="P2913" s="66" t="s">
        <v>10500</v>
      </c>
    </row>
    <row r="2914" spans="1:16">
      <c r="A2914" s="98">
        <v>7615</v>
      </c>
      <c r="B2914" s="16" t="s">
        <v>295</v>
      </c>
      <c r="C2914" s="16" t="s">
        <v>2035</v>
      </c>
      <c r="D2914" s="16" t="s">
        <v>8328</v>
      </c>
      <c r="E2914" s="18">
        <v>45869</v>
      </c>
      <c r="F2914" s="16" t="s">
        <v>1659</v>
      </c>
      <c r="G2914" s="19">
        <v>7159140</v>
      </c>
      <c r="H2914" s="19">
        <v>2147742</v>
      </c>
      <c r="I2914" s="19">
        <v>2147742</v>
      </c>
      <c r="J2914" s="19">
        <v>0</v>
      </c>
      <c r="K2914" s="19">
        <v>0</v>
      </c>
      <c r="L2914" s="19">
        <v>0</v>
      </c>
      <c r="M2914" s="19">
        <v>0</v>
      </c>
      <c r="N2914" s="19">
        <v>0</v>
      </c>
      <c r="O2914" s="19">
        <v>0</v>
      </c>
      <c r="P2914" s="66" t="s">
        <v>10500</v>
      </c>
    </row>
    <row r="2915" spans="1:16">
      <c r="A2915" s="98">
        <v>7616</v>
      </c>
      <c r="B2915" s="16" t="s">
        <v>295</v>
      </c>
      <c r="C2915" s="16" t="s">
        <v>2035</v>
      </c>
      <c r="D2915" s="16" t="s">
        <v>2036</v>
      </c>
      <c r="E2915" s="18">
        <v>46022</v>
      </c>
      <c r="F2915" s="16" t="s">
        <v>1586</v>
      </c>
      <c r="G2915" s="19">
        <v>7772321</v>
      </c>
      <c r="H2915" s="19">
        <v>2331696</v>
      </c>
      <c r="I2915" s="19">
        <v>2331696</v>
      </c>
      <c r="J2915" s="19">
        <v>0</v>
      </c>
      <c r="K2915" s="19">
        <v>0</v>
      </c>
      <c r="L2915" s="19">
        <v>0</v>
      </c>
      <c r="M2915" s="19">
        <v>0</v>
      </c>
      <c r="N2915" s="19">
        <v>0</v>
      </c>
      <c r="O2915" s="19">
        <v>0</v>
      </c>
      <c r="P2915" s="66" t="s">
        <v>10500</v>
      </c>
    </row>
    <row r="2916" spans="1:16">
      <c r="A2916" s="98">
        <v>7697</v>
      </c>
      <c r="B2916" s="16" t="s">
        <v>355</v>
      </c>
      <c r="C2916" s="16" t="s">
        <v>61</v>
      </c>
      <c r="D2916" s="16" t="s">
        <v>1783</v>
      </c>
      <c r="E2916" s="18">
        <v>46022</v>
      </c>
      <c r="F2916" s="16" t="s">
        <v>1785</v>
      </c>
      <c r="G2916" s="19">
        <v>9779444</v>
      </c>
      <c r="H2916" s="19">
        <v>5183106</v>
      </c>
      <c r="I2916" s="19">
        <v>5183106</v>
      </c>
      <c r="J2916" s="19">
        <v>0</v>
      </c>
      <c r="K2916" s="19">
        <v>0</v>
      </c>
      <c r="L2916" s="19">
        <v>0</v>
      </c>
      <c r="M2916" s="19">
        <v>0</v>
      </c>
      <c r="N2916" s="19">
        <v>0</v>
      </c>
      <c r="O2916" s="19">
        <v>0</v>
      </c>
      <c r="P2916" s="66" t="s">
        <v>10500</v>
      </c>
    </row>
    <row r="2917" spans="1:16">
      <c r="A2917" s="98">
        <v>7698</v>
      </c>
      <c r="B2917" s="16" t="s">
        <v>355</v>
      </c>
      <c r="C2917" s="16" t="s">
        <v>61</v>
      </c>
      <c r="D2917" s="16" t="s">
        <v>8332</v>
      </c>
      <c r="E2917" s="18">
        <v>46022</v>
      </c>
      <c r="F2917" s="16" t="s">
        <v>1535</v>
      </c>
      <c r="G2917" s="19">
        <v>9857598</v>
      </c>
      <c r="H2917" s="19">
        <v>5224528</v>
      </c>
      <c r="I2917" s="19">
        <v>5224528</v>
      </c>
      <c r="J2917" s="19">
        <v>0</v>
      </c>
      <c r="K2917" s="19">
        <v>0</v>
      </c>
      <c r="L2917" s="19">
        <v>0</v>
      </c>
      <c r="M2917" s="19">
        <v>0</v>
      </c>
      <c r="N2917" s="19">
        <v>0</v>
      </c>
      <c r="O2917" s="19">
        <v>0</v>
      </c>
      <c r="P2917" s="66" t="s">
        <v>10500</v>
      </c>
    </row>
    <row r="2918" spans="1:16">
      <c r="A2918" s="98">
        <v>7699</v>
      </c>
      <c r="B2918" s="16" t="s">
        <v>355</v>
      </c>
      <c r="C2918" s="16" t="s">
        <v>61</v>
      </c>
      <c r="D2918" s="16" t="s">
        <v>8334</v>
      </c>
      <c r="E2918" s="18">
        <v>46021</v>
      </c>
      <c r="F2918" s="16" t="s">
        <v>4950</v>
      </c>
      <c r="G2918" s="19">
        <v>9854200</v>
      </c>
      <c r="H2918" s="19">
        <v>5222726</v>
      </c>
      <c r="I2918" s="19">
        <v>5222726</v>
      </c>
      <c r="J2918" s="19">
        <v>0</v>
      </c>
      <c r="K2918" s="19">
        <v>0</v>
      </c>
      <c r="L2918" s="19">
        <v>0</v>
      </c>
      <c r="M2918" s="19">
        <v>0</v>
      </c>
      <c r="N2918" s="19">
        <v>0</v>
      </c>
      <c r="O2918" s="19">
        <v>0</v>
      </c>
      <c r="P2918" s="66" t="s">
        <v>10500</v>
      </c>
    </row>
    <row r="2919" spans="1:16">
      <c r="A2919" s="98">
        <v>7700</v>
      </c>
      <c r="B2919" s="16" t="s">
        <v>355</v>
      </c>
      <c r="C2919" s="16" t="s">
        <v>61</v>
      </c>
      <c r="D2919" s="16" t="s">
        <v>1781</v>
      </c>
      <c r="E2919" s="18">
        <v>46102</v>
      </c>
      <c r="F2919" s="16" t="s">
        <v>1474</v>
      </c>
      <c r="G2919" s="19">
        <v>6808327</v>
      </c>
      <c r="H2919" s="19">
        <v>3608413</v>
      </c>
      <c r="I2919" s="19">
        <v>3608413</v>
      </c>
      <c r="J2919" s="19">
        <v>0</v>
      </c>
      <c r="K2919" s="19">
        <v>0</v>
      </c>
      <c r="L2919" s="19">
        <v>0</v>
      </c>
      <c r="M2919" s="19">
        <v>0</v>
      </c>
      <c r="N2919" s="19">
        <v>0</v>
      </c>
      <c r="O2919" s="19">
        <v>0</v>
      </c>
      <c r="P2919" s="66" t="s">
        <v>10500</v>
      </c>
    </row>
    <row r="2920" spans="1:16">
      <c r="A2920" s="98">
        <v>7701</v>
      </c>
      <c r="B2920" s="16" t="s">
        <v>355</v>
      </c>
      <c r="C2920" s="16" t="s">
        <v>61</v>
      </c>
      <c r="D2920" s="16" t="s">
        <v>8336</v>
      </c>
      <c r="E2920" s="18">
        <v>46022</v>
      </c>
      <c r="F2920" s="16" t="s">
        <v>8338</v>
      </c>
      <c r="G2920" s="19">
        <v>6832725</v>
      </c>
      <c r="H2920" s="19">
        <v>3621345</v>
      </c>
      <c r="I2920" s="19">
        <v>3621345</v>
      </c>
      <c r="J2920" s="19">
        <v>0</v>
      </c>
      <c r="K2920" s="19">
        <v>0</v>
      </c>
      <c r="L2920" s="19">
        <v>0</v>
      </c>
      <c r="M2920" s="19">
        <v>0</v>
      </c>
      <c r="N2920" s="19">
        <v>0</v>
      </c>
      <c r="O2920" s="19">
        <v>0</v>
      </c>
      <c r="P2920" s="66" t="s">
        <v>10500</v>
      </c>
    </row>
    <row r="2921" spans="1:16">
      <c r="A2921" s="98">
        <v>7702</v>
      </c>
      <c r="B2921" s="16" t="s">
        <v>355</v>
      </c>
      <c r="C2921" s="16" t="s">
        <v>61</v>
      </c>
      <c r="D2921" s="16" t="s">
        <v>8339</v>
      </c>
      <c r="E2921" s="18">
        <v>46021</v>
      </c>
      <c r="F2921" s="16" t="s">
        <v>1583</v>
      </c>
      <c r="G2921" s="19">
        <v>6826860</v>
      </c>
      <c r="H2921" s="19">
        <v>3618235</v>
      </c>
      <c r="I2921" s="19">
        <v>3618235</v>
      </c>
      <c r="J2921" s="19">
        <v>0</v>
      </c>
      <c r="K2921" s="19">
        <v>0</v>
      </c>
      <c r="L2921" s="19">
        <v>0</v>
      </c>
      <c r="M2921" s="19">
        <v>0</v>
      </c>
      <c r="N2921" s="19">
        <v>0</v>
      </c>
      <c r="O2921" s="19">
        <v>0</v>
      </c>
      <c r="P2921" s="66" t="s">
        <v>10500</v>
      </c>
    </row>
    <row r="2922" spans="1:16">
      <c r="A2922" s="98">
        <v>7703</v>
      </c>
      <c r="B2922" s="16" t="s">
        <v>355</v>
      </c>
      <c r="C2922" s="16" t="s">
        <v>61</v>
      </c>
      <c r="D2922" s="16" t="s">
        <v>8341</v>
      </c>
      <c r="E2922" s="18">
        <v>45999</v>
      </c>
      <c r="F2922" s="16" t="s">
        <v>1527</v>
      </c>
      <c r="G2922" s="19">
        <v>9939150</v>
      </c>
      <c r="H2922" s="19">
        <v>5267750</v>
      </c>
      <c r="I2922" s="19">
        <v>5267750</v>
      </c>
      <c r="J2922" s="19">
        <v>0</v>
      </c>
      <c r="K2922" s="19">
        <v>0</v>
      </c>
      <c r="L2922" s="19">
        <v>0</v>
      </c>
      <c r="M2922" s="19">
        <v>0</v>
      </c>
      <c r="N2922" s="19">
        <v>0</v>
      </c>
      <c r="O2922" s="19">
        <v>0</v>
      </c>
      <c r="P2922" s="66" t="s">
        <v>10500</v>
      </c>
    </row>
    <row r="2923" spans="1:16">
      <c r="A2923" s="98">
        <v>7704</v>
      </c>
      <c r="B2923" s="16" t="s">
        <v>355</v>
      </c>
      <c r="C2923" s="16" t="s">
        <v>61</v>
      </c>
      <c r="D2923" s="16" t="s">
        <v>8343</v>
      </c>
      <c r="E2923" s="18">
        <v>45958</v>
      </c>
      <c r="F2923" s="16" t="s">
        <v>2458</v>
      </c>
      <c r="G2923" s="19">
        <v>9939150</v>
      </c>
      <c r="H2923" s="19">
        <v>5267750</v>
      </c>
      <c r="I2923" s="19">
        <v>5267750</v>
      </c>
      <c r="J2923" s="19">
        <v>0</v>
      </c>
      <c r="K2923" s="19">
        <v>0</v>
      </c>
      <c r="L2923" s="19">
        <v>0</v>
      </c>
      <c r="M2923" s="19">
        <v>0</v>
      </c>
      <c r="N2923" s="19">
        <v>0</v>
      </c>
      <c r="O2923" s="19">
        <v>0</v>
      </c>
      <c r="P2923" s="66" t="s">
        <v>10500</v>
      </c>
    </row>
    <row r="2924" spans="1:16">
      <c r="A2924" s="98">
        <v>7705</v>
      </c>
      <c r="B2924" s="16" t="s">
        <v>355</v>
      </c>
      <c r="C2924" s="16" t="s">
        <v>61</v>
      </c>
      <c r="D2924" s="16" t="s">
        <v>8345</v>
      </c>
      <c r="E2924" s="18">
        <v>45938</v>
      </c>
      <c r="F2924" s="16" t="s">
        <v>7535</v>
      </c>
      <c r="G2924" s="19">
        <v>6803400</v>
      </c>
      <c r="H2924" s="19">
        <v>3605802</v>
      </c>
      <c r="I2924" s="19">
        <v>3605802</v>
      </c>
      <c r="J2924" s="19">
        <v>0</v>
      </c>
      <c r="K2924" s="19">
        <v>0</v>
      </c>
      <c r="L2924" s="19">
        <v>0</v>
      </c>
      <c r="M2924" s="19">
        <v>0</v>
      </c>
      <c r="N2924" s="19">
        <v>0</v>
      </c>
      <c r="O2924" s="19">
        <v>0</v>
      </c>
      <c r="P2924" s="66" t="s">
        <v>10500</v>
      </c>
    </row>
    <row r="2925" spans="1:16">
      <c r="A2925" s="98">
        <v>7706</v>
      </c>
      <c r="B2925" s="16" t="s">
        <v>355</v>
      </c>
      <c r="C2925" s="16" t="s">
        <v>61</v>
      </c>
      <c r="D2925" s="16" t="s">
        <v>1667</v>
      </c>
      <c r="E2925" s="18">
        <v>46078</v>
      </c>
      <c r="F2925" s="16" t="s">
        <v>1669</v>
      </c>
      <c r="G2925" s="19">
        <v>10041090</v>
      </c>
      <c r="H2925" s="19">
        <v>5321779</v>
      </c>
      <c r="I2925" s="19">
        <v>5321779</v>
      </c>
      <c r="J2925" s="19">
        <v>0</v>
      </c>
      <c r="K2925" s="19">
        <v>0</v>
      </c>
      <c r="L2925" s="19">
        <v>0</v>
      </c>
      <c r="M2925" s="19">
        <v>0</v>
      </c>
      <c r="N2925" s="19">
        <v>0</v>
      </c>
      <c r="O2925" s="19">
        <v>0</v>
      </c>
      <c r="P2925" s="66" t="s">
        <v>10500</v>
      </c>
    </row>
    <row r="2926" spans="1:16">
      <c r="A2926" s="98">
        <v>7707</v>
      </c>
      <c r="B2926" s="16" t="s">
        <v>355</v>
      </c>
      <c r="C2926" s="16" t="s">
        <v>61</v>
      </c>
      <c r="D2926" s="16" t="s">
        <v>1799</v>
      </c>
      <c r="E2926" s="18">
        <v>46111</v>
      </c>
      <c r="F2926" s="16" t="s">
        <v>1463</v>
      </c>
      <c r="G2926" s="19">
        <v>6699003</v>
      </c>
      <c r="H2926" s="19">
        <v>3550471</v>
      </c>
      <c r="I2926" s="19">
        <v>3550471</v>
      </c>
      <c r="J2926" s="19">
        <v>0</v>
      </c>
      <c r="K2926" s="19">
        <v>0</v>
      </c>
      <c r="L2926" s="19">
        <v>0</v>
      </c>
      <c r="M2926" s="19">
        <v>0</v>
      </c>
      <c r="N2926" s="19">
        <v>0</v>
      </c>
      <c r="O2926" s="19">
        <v>0</v>
      </c>
      <c r="P2926" s="66" t="s">
        <v>10500</v>
      </c>
    </row>
    <row r="2927" spans="1:16">
      <c r="A2927" s="98">
        <v>7708</v>
      </c>
      <c r="B2927" s="16" t="s">
        <v>355</v>
      </c>
      <c r="C2927" s="16" t="s">
        <v>61</v>
      </c>
      <c r="D2927" s="16" t="s">
        <v>8347</v>
      </c>
      <c r="E2927" s="18">
        <v>45974</v>
      </c>
      <c r="F2927" s="16" t="s">
        <v>1612</v>
      </c>
      <c r="G2927" s="19">
        <v>6832725</v>
      </c>
      <c r="H2927" s="19">
        <v>3621345</v>
      </c>
      <c r="I2927" s="19">
        <v>3621345</v>
      </c>
      <c r="J2927" s="19">
        <v>0</v>
      </c>
      <c r="K2927" s="19">
        <v>0</v>
      </c>
      <c r="L2927" s="19">
        <v>0</v>
      </c>
      <c r="M2927" s="19">
        <v>0</v>
      </c>
      <c r="N2927" s="19">
        <v>0</v>
      </c>
      <c r="O2927" s="19">
        <v>0</v>
      </c>
      <c r="P2927" s="66" t="s">
        <v>10500</v>
      </c>
    </row>
    <row r="2928" spans="1:16">
      <c r="A2928" s="98">
        <v>7709</v>
      </c>
      <c r="B2928" s="16" t="s">
        <v>355</v>
      </c>
      <c r="C2928" s="16" t="s">
        <v>61</v>
      </c>
      <c r="D2928" s="16" t="s">
        <v>8349</v>
      </c>
      <c r="E2928" s="18">
        <v>46022</v>
      </c>
      <c r="F2928" s="16" t="s">
        <v>7832</v>
      </c>
      <c r="G2928" s="19">
        <v>9808327</v>
      </c>
      <c r="H2928" s="19">
        <v>5198413</v>
      </c>
      <c r="I2928" s="19">
        <v>5198413</v>
      </c>
      <c r="J2928" s="19">
        <v>0</v>
      </c>
      <c r="K2928" s="19">
        <v>0</v>
      </c>
      <c r="L2928" s="19">
        <v>0</v>
      </c>
      <c r="M2928" s="19">
        <v>0</v>
      </c>
      <c r="N2928" s="19">
        <v>0</v>
      </c>
      <c r="O2928" s="19">
        <v>0</v>
      </c>
      <c r="P2928" s="66" t="s">
        <v>10500</v>
      </c>
    </row>
    <row r="2929" spans="1:16">
      <c r="A2929" s="98">
        <v>7710</v>
      </c>
      <c r="B2929" s="16" t="s">
        <v>355</v>
      </c>
      <c r="C2929" s="16" t="s">
        <v>61</v>
      </c>
      <c r="D2929" s="16" t="s">
        <v>8351</v>
      </c>
      <c r="E2929" s="18">
        <v>45960</v>
      </c>
      <c r="F2929" s="16" t="s">
        <v>2458</v>
      </c>
      <c r="G2929" s="19">
        <v>9854200</v>
      </c>
      <c r="H2929" s="19">
        <v>5222726</v>
      </c>
      <c r="I2929" s="19">
        <v>5222726</v>
      </c>
      <c r="J2929" s="19">
        <v>0</v>
      </c>
      <c r="K2929" s="19">
        <v>0</v>
      </c>
      <c r="L2929" s="19">
        <v>0</v>
      </c>
      <c r="M2929" s="19">
        <v>0</v>
      </c>
      <c r="N2929" s="19">
        <v>0</v>
      </c>
      <c r="O2929" s="19">
        <v>0</v>
      </c>
      <c r="P2929" s="66" t="s">
        <v>10500</v>
      </c>
    </row>
    <row r="2930" spans="1:16">
      <c r="A2930" s="98">
        <v>7711</v>
      </c>
      <c r="B2930" s="16" t="s">
        <v>355</v>
      </c>
      <c r="C2930" s="16" t="s">
        <v>61</v>
      </c>
      <c r="D2930" s="16" t="s">
        <v>8353</v>
      </c>
      <c r="E2930" s="18">
        <v>45960</v>
      </c>
      <c r="F2930" s="16" t="s">
        <v>2458</v>
      </c>
      <c r="G2930" s="19">
        <v>6739000</v>
      </c>
      <c r="H2930" s="19">
        <v>3571670</v>
      </c>
      <c r="I2930" s="19">
        <v>3571670</v>
      </c>
      <c r="J2930" s="19">
        <v>0</v>
      </c>
      <c r="K2930" s="19">
        <v>0</v>
      </c>
      <c r="L2930" s="19">
        <v>0</v>
      </c>
      <c r="M2930" s="19">
        <v>0</v>
      </c>
      <c r="N2930" s="19">
        <v>0</v>
      </c>
      <c r="O2930" s="19">
        <v>0</v>
      </c>
      <c r="P2930" s="66" t="s">
        <v>10500</v>
      </c>
    </row>
    <row r="2931" spans="1:16">
      <c r="A2931" s="98">
        <v>7712</v>
      </c>
      <c r="B2931" s="16" t="s">
        <v>355</v>
      </c>
      <c r="C2931" s="16" t="s">
        <v>61</v>
      </c>
      <c r="D2931" s="16" t="s">
        <v>2396</v>
      </c>
      <c r="E2931" s="18">
        <v>46021</v>
      </c>
      <c r="F2931" s="16" t="s">
        <v>2004</v>
      </c>
      <c r="G2931" s="19">
        <v>9940000</v>
      </c>
      <c r="H2931" s="19">
        <v>5268200</v>
      </c>
      <c r="I2931" s="19">
        <v>5268200</v>
      </c>
      <c r="J2931" s="19">
        <v>0</v>
      </c>
      <c r="K2931" s="19">
        <v>0</v>
      </c>
      <c r="L2931" s="19">
        <v>0</v>
      </c>
      <c r="M2931" s="19">
        <v>0</v>
      </c>
      <c r="N2931" s="19">
        <v>0</v>
      </c>
      <c r="O2931" s="19">
        <v>0</v>
      </c>
      <c r="P2931" s="66" t="s">
        <v>10500</v>
      </c>
    </row>
    <row r="2932" spans="1:16">
      <c r="A2932" s="98">
        <v>7713</v>
      </c>
      <c r="B2932" s="16" t="s">
        <v>355</v>
      </c>
      <c r="C2932" s="16" t="s">
        <v>61</v>
      </c>
      <c r="D2932" s="16" t="s">
        <v>8354</v>
      </c>
      <c r="E2932" s="18">
        <v>45915</v>
      </c>
      <c r="F2932" s="16" t="s">
        <v>2226</v>
      </c>
      <c r="G2932" s="19">
        <v>6727155</v>
      </c>
      <c r="H2932" s="19">
        <v>3565392</v>
      </c>
      <c r="I2932" s="19">
        <v>3565392</v>
      </c>
      <c r="J2932" s="19">
        <v>0</v>
      </c>
      <c r="K2932" s="19">
        <v>0</v>
      </c>
      <c r="L2932" s="19">
        <v>0</v>
      </c>
      <c r="M2932" s="19">
        <v>0</v>
      </c>
      <c r="N2932" s="19">
        <v>0</v>
      </c>
      <c r="O2932" s="19">
        <v>0</v>
      </c>
      <c r="P2932" s="66" t="s">
        <v>10500</v>
      </c>
    </row>
    <row r="2933" spans="1:16">
      <c r="A2933" s="98">
        <v>7714</v>
      </c>
      <c r="B2933" s="16" t="s">
        <v>355</v>
      </c>
      <c r="C2933" s="16" t="s">
        <v>61</v>
      </c>
      <c r="D2933" s="16" t="s">
        <v>8356</v>
      </c>
      <c r="E2933" s="18">
        <v>45958</v>
      </c>
      <c r="F2933" s="16" t="s">
        <v>2340</v>
      </c>
      <c r="G2933" s="19">
        <v>10159171</v>
      </c>
      <c r="H2933" s="19">
        <v>5384361</v>
      </c>
      <c r="I2933" s="19">
        <v>5384361</v>
      </c>
      <c r="J2933" s="19">
        <v>0</v>
      </c>
      <c r="K2933" s="19">
        <v>0</v>
      </c>
      <c r="L2933" s="19">
        <v>0</v>
      </c>
      <c r="M2933" s="19">
        <v>790917</v>
      </c>
      <c r="N2933" s="19">
        <v>0</v>
      </c>
      <c r="O2933" s="19">
        <v>0</v>
      </c>
      <c r="P2933" s="66" t="s">
        <v>10500</v>
      </c>
    </row>
    <row r="2934" spans="1:16">
      <c r="A2934" s="98">
        <v>7715</v>
      </c>
      <c r="B2934" s="16" t="s">
        <v>355</v>
      </c>
      <c r="C2934" s="16" t="s">
        <v>61</v>
      </c>
      <c r="D2934" s="16" t="s">
        <v>8358</v>
      </c>
      <c r="E2934" s="18">
        <v>45997</v>
      </c>
      <c r="F2934" s="16" t="s">
        <v>3756</v>
      </c>
      <c r="G2934" s="19">
        <v>6744750</v>
      </c>
      <c r="H2934" s="19">
        <v>3574718</v>
      </c>
      <c r="I2934" s="19">
        <v>3574718</v>
      </c>
      <c r="J2934" s="19">
        <v>0</v>
      </c>
      <c r="K2934" s="19">
        <v>0</v>
      </c>
      <c r="L2934" s="19">
        <v>0</v>
      </c>
      <c r="M2934" s="19">
        <v>0</v>
      </c>
      <c r="N2934" s="19">
        <v>0</v>
      </c>
      <c r="O2934" s="19">
        <v>0</v>
      </c>
      <c r="P2934" s="66" t="s">
        <v>10500</v>
      </c>
    </row>
    <row r="2935" spans="1:16">
      <c r="A2935" s="98">
        <v>7716</v>
      </c>
      <c r="B2935" s="16" t="s">
        <v>355</v>
      </c>
      <c r="C2935" s="16" t="s">
        <v>61</v>
      </c>
      <c r="D2935" s="16" t="s">
        <v>8360</v>
      </c>
      <c r="E2935" s="18">
        <v>45990</v>
      </c>
      <c r="F2935" s="16" t="s">
        <v>1527</v>
      </c>
      <c r="G2935" s="19">
        <v>6175845</v>
      </c>
      <c r="H2935" s="19">
        <v>3273199</v>
      </c>
      <c r="I2935" s="19">
        <v>3273199</v>
      </c>
      <c r="J2935" s="19">
        <v>0</v>
      </c>
      <c r="K2935" s="19">
        <v>0</v>
      </c>
      <c r="L2935" s="19">
        <v>0</v>
      </c>
      <c r="M2935" s="19">
        <v>0</v>
      </c>
      <c r="N2935" s="19">
        <v>0</v>
      </c>
      <c r="O2935" s="19">
        <v>0</v>
      </c>
      <c r="P2935" s="66" t="s">
        <v>10500</v>
      </c>
    </row>
    <row r="2936" spans="1:16">
      <c r="A2936" s="98">
        <v>7717</v>
      </c>
      <c r="B2936" s="16" t="s">
        <v>355</v>
      </c>
      <c r="C2936" s="16" t="s">
        <v>61</v>
      </c>
      <c r="D2936" s="16" t="s">
        <v>1677</v>
      </c>
      <c r="E2936" s="18">
        <v>46053</v>
      </c>
      <c r="F2936" s="16" t="s">
        <v>1679</v>
      </c>
      <c r="G2936" s="19">
        <v>9968033</v>
      </c>
      <c r="H2936" s="19">
        <v>5283057</v>
      </c>
      <c r="I2936" s="19">
        <v>5283057</v>
      </c>
      <c r="J2936" s="19">
        <v>0</v>
      </c>
      <c r="K2936" s="19">
        <v>0</v>
      </c>
      <c r="L2936" s="19">
        <v>0</v>
      </c>
      <c r="M2936" s="19">
        <v>0</v>
      </c>
      <c r="N2936" s="19">
        <v>0</v>
      </c>
      <c r="O2936" s="19">
        <v>0</v>
      </c>
      <c r="P2936" s="66" t="s">
        <v>10500</v>
      </c>
    </row>
    <row r="2937" spans="1:16">
      <c r="A2937" s="98">
        <v>7718</v>
      </c>
      <c r="B2937" s="16" t="s">
        <v>355</v>
      </c>
      <c r="C2937" s="16" t="s">
        <v>61</v>
      </c>
      <c r="D2937" s="16" t="s">
        <v>1687</v>
      </c>
      <c r="E2937" s="18">
        <v>46098</v>
      </c>
      <c r="F2937" s="16" t="s">
        <v>1669</v>
      </c>
      <c r="G2937" s="19">
        <v>9871190</v>
      </c>
      <c r="H2937" s="19">
        <v>5231732</v>
      </c>
      <c r="I2937" s="19">
        <v>5231732</v>
      </c>
      <c r="J2937" s="19">
        <v>0</v>
      </c>
      <c r="K2937" s="19">
        <v>0</v>
      </c>
      <c r="L2937" s="19">
        <v>0</v>
      </c>
      <c r="M2937" s="19">
        <v>0</v>
      </c>
      <c r="N2937" s="19">
        <v>0</v>
      </c>
      <c r="O2937" s="19">
        <v>0</v>
      </c>
      <c r="P2937" s="66" t="s">
        <v>10500</v>
      </c>
    </row>
    <row r="2938" spans="1:16">
      <c r="A2938" s="98">
        <v>7719</v>
      </c>
      <c r="B2938" s="16" t="s">
        <v>355</v>
      </c>
      <c r="C2938" s="16" t="s">
        <v>61</v>
      </c>
      <c r="D2938" s="16" t="s">
        <v>1670</v>
      </c>
      <c r="E2938" s="18">
        <v>46078</v>
      </c>
      <c r="F2938" s="16" t="s">
        <v>1495</v>
      </c>
      <c r="G2938" s="19">
        <v>10001843</v>
      </c>
      <c r="H2938" s="19">
        <v>5300977</v>
      </c>
      <c r="I2938" s="19">
        <v>5300977</v>
      </c>
      <c r="J2938" s="19">
        <v>0</v>
      </c>
      <c r="K2938" s="19">
        <v>0</v>
      </c>
      <c r="L2938" s="19">
        <v>0</v>
      </c>
      <c r="M2938" s="19">
        <v>0</v>
      </c>
      <c r="N2938" s="19">
        <v>0</v>
      </c>
      <c r="O2938" s="19">
        <v>0</v>
      </c>
      <c r="P2938" s="66" t="s">
        <v>10500</v>
      </c>
    </row>
    <row r="2939" spans="1:16">
      <c r="A2939" s="98">
        <v>7720</v>
      </c>
      <c r="B2939" s="16" t="s">
        <v>355</v>
      </c>
      <c r="C2939" s="16" t="s">
        <v>1801</v>
      </c>
      <c r="D2939" s="16" t="s">
        <v>3714</v>
      </c>
      <c r="E2939" s="18">
        <v>45854</v>
      </c>
      <c r="F2939" s="16" t="s">
        <v>3716</v>
      </c>
      <c r="G2939" s="19">
        <v>9824468</v>
      </c>
      <c r="H2939" s="19">
        <v>5599948</v>
      </c>
      <c r="I2939" s="19">
        <v>5599948</v>
      </c>
      <c r="J2939" s="19">
        <v>0</v>
      </c>
      <c r="K2939" s="19">
        <v>0</v>
      </c>
      <c r="L2939" s="19">
        <v>0</v>
      </c>
      <c r="M2939" s="19">
        <v>0</v>
      </c>
      <c r="N2939" s="19">
        <v>0</v>
      </c>
      <c r="O2939" s="19">
        <v>0</v>
      </c>
      <c r="P2939" s="66" t="s">
        <v>10500</v>
      </c>
    </row>
    <row r="2940" spans="1:16">
      <c r="A2940" s="98">
        <v>7721</v>
      </c>
      <c r="B2940" s="16" t="s">
        <v>355</v>
      </c>
      <c r="C2940" s="16" t="s">
        <v>1801</v>
      </c>
      <c r="D2940" s="16" t="s">
        <v>3379</v>
      </c>
      <c r="E2940" s="18">
        <v>45838</v>
      </c>
      <c r="F2940" s="16" t="s">
        <v>2426</v>
      </c>
      <c r="G2940" s="19">
        <v>9429450</v>
      </c>
      <c r="H2940" s="19">
        <v>5374787</v>
      </c>
      <c r="I2940" s="19">
        <v>5374787</v>
      </c>
      <c r="J2940" s="19">
        <v>0</v>
      </c>
      <c r="K2940" s="19">
        <v>0</v>
      </c>
      <c r="L2940" s="19">
        <v>0</v>
      </c>
      <c r="M2940" s="19">
        <v>0</v>
      </c>
      <c r="N2940" s="19">
        <v>0</v>
      </c>
      <c r="O2940" s="19">
        <v>0</v>
      </c>
      <c r="P2940" s="66" t="s">
        <v>10500</v>
      </c>
    </row>
    <row r="2941" spans="1:16">
      <c r="A2941" s="98">
        <v>7722</v>
      </c>
      <c r="B2941" s="16" t="s">
        <v>355</v>
      </c>
      <c r="C2941" s="16" t="s">
        <v>1801</v>
      </c>
      <c r="D2941" s="16" t="s">
        <v>4206</v>
      </c>
      <c r="E2941" s="18">
        <v>45838</v>
      </c>
      <c r="F2941" s="16" t="s">
        <v>1459</v>
      </c>
      <c r="G2941" s="19">
        <v>6510150</v>
      </c>
      <c r="H2941" s="19">
        <v>3710786</v>
      </c>
      <c r="I2941" s="19">
        <v>3710786</v>
      </c>
      <c r="J2941" s="19">
        <v>0</v>
      </c>
      <c r="K2941" s="19">
        <v>0</v>
      </c>
      <c r="L2941" s="19">
        <v>0</v>
      </c>
      <c r="M2941" s="19">
        <v>0</v>
      </c>
      <c r="N2941" s="19">
        <v>0</v>
      </c>
      <c r="O2941" s="19">
        <v>0</v>
      </c>
      <c r="P2941" s="66" t="s">
        <v>10500</v>
      </c>
    </row>
    <row r="2942" spans="1:16">
      <c r="A2942" s="98">
        <v>7723</v>
      </c>
      <c r="B2942" s="16" t="s">
        <v>355</v>
      </c>
      <c r="C2942" s="16" t="s">
        <v>1801</v>
      </c>
      <c r="D2942" s="16" t="s">
        <v>3883</v>
      </c>
      <c r="E2942" s="18">
        <v>45747</v>
      </c>
      <c r="F2942" s="16" t="s">
        <v>3292</v>
      </c>
      <c r="G2942" s="19">
        <v>9400567</v>
      </c>
      <c r="H2942" s="19">
        <v>5358323</v>
      </c>
      <c r="I2942" s="19">
        <v>5358323</v>
      </c>
      <c r="J2942" s="19">
        <v>0</v>
      </c>
      <c r="K2942" s="19">
        <v>0</v>
      </c>
      <c r="L2942" s="19">
        <v>0</v>
      </c>
      <c r="M2942" s="19">
        <v>0</v>
      </c>
      <c r="N2942" s="19">
        <v>0</v>
      </c>
      <c r="O2942" s="19">
        <v>0</v>
      </c>
      <c r="P2942" s="66" t="s">
        <v>10500</v>
      </c>
    </row>
    <row r="2943" spans="1:16">
      <c r="A2943" s="98">
        <v>7724</v>
      </c>
      <c r="B2943" s="16" t="s">
        <v>355</v>
      </c>
      <c r="C2943" s="16" t="s">
        <v>1801</v>
      </c>
      <c r="D2943" s="16" t="s">
        <v>3767</v>
      </c>
      <c r="E2943" s="18">
        <v>45775</v>
      </c>
      <c r="F2943" s="16" t="s">
        <v>2514</v>
      </c>
      <c r="G2943" s="19">
        <v>9701290</v>
      </c>
      <c r="H2943" s="19">
        <v>5529737</v>
      </c>
      <c r="I2943" s="19">
        <v>5529737</v>
      </c>
      <c r="J2943" s="19">
        <v>0</v>
      </c>
      <c r="K2943" s="19">
        <v>0</v>
      </c>
      <c r="L2943" s="19">
        <v>0</v>
      </c>
      <c r="M2943" s="19">
        <v>0</v>
      </c>
      <c r="N2943" s="19">
        <v>0</v>
      </c>
      <c r="O2943" s="19">
        <v>0</v>
      </c>
      <c r="P2943" s="66" t="s">
        <v>10500</v>
      </c>
    </row>
    <row r="2944" spans="1:16">
      <c r="A2944" s="98">
        <v>7725</v>
      </c>
      <c r="B2944" s="16" t="s">
        <v>355</v>
      </c>
      <c r="C2944" s="16" t="s">
        <v>1801</v>
      </c>
      <c r="D2944" s="16" t="s">
        <v>4168</v>
      </c>
      <c r="E2944" s="18">
        <v>45777</v>
      </c>
      <c r="F2944" s="16" t="s">
        <v>1659</v>
      </c>
      <c r="G2944" s="19">
        <v>6714388</v>
      </c>
      <c r="H2944" s="19">
        <v>3827203</v>
      </c>
      <c r="I2944" s="19">
        <v>3827203</v>
      </c>
      <c r="J2944" s="19">
        <v>0</v>
      </c>
      <c r="K2944" s="19">
        <v>0</v>
      </c>
      <c r="L2944" s="19">
        <v>0</v>
      </c>
      <c r="M2944" s="19">
        <v>0</v>
      </c>
      <c r="N2944" s="19">
        <v>0</v>
      </c>
      <c r="O2944" s="19">
        <v>0</v>
      </c>
      <c r="P2944" s="66" t="s">
        <v>10500</v>
      </c>
    </row>
    <row r="2945" spans="1:16">
      <c r="A2945" s="98">
        <v>7726</v>
      </c>
      <c r="B2945" s="16" t="s">
        <v>355</v>
      </c>
      <c r="C2945" s="16" t="s">
        <v>1801</v>
      </c>
      <c r="D2945" s="16" t="s">
        <v>4162</v>
      </c>
      <c r="E2945" s="18">
        <v>45909</v>
      </c>
      <c r="F2945" s="16" t="s">
        <v>4164</v>
      </c>
      <c r="G2945" s="19">
        <v>6737850</v>
      </c>
      <c r="H2945" s="19">
        <v>3840575</v>
      </c>
      <c r="I2945" s="19">
        <v>3840575</v>
      </c>
      <c r="J2945" s="19">
        <v>0</v>
      </c>
      <c r="K2945" s="19">
        <v>0</v>
      </c>
      <c r="L2945" s="19">
        <v>0</v>
      </c>
      <c r="M2945" s="19">
        <v>0</v>
      </c>
      <c r="N2945" s="19">
        <v>0</v>
      </c>
      <c r="O2945" s="19">
        <v>0</v>
      </c>
      <c r="P2945" s="66" t="s">
        <v>10500</v>
      </c>
    </row>
    <row r="2946" spans="1:16">
      <c r="A2946" s="98">
        <v>7727</v>
      </c>
      <c r="B2946" s="16" t="s">
        <v>355</v>
      </c>
      <c r="C2946" s="16" t="s">
        <v>1801</v>
      </c>
      <c r="D2946" s="16" t="s">
        <v>3904</v>
      </c>
      <c r="E2946" s="18">
        <v>45833</v>
      </c>
      <c r="F2946" s="16" t="s">
        <v>1934</v>
      </c>
      <c r="G2946" s="19">
        <v>9327510</v>
      </c>
      <c r="H2946" s="19">
        <v>5316680</v>
      </c>
      <c r="I2946" s="19">
        <v>5316680</v>
      </c>
      <c r="J2946" s="19">
        <v>0</v>
      </c>
      <c r="K2946" s="19">
        <v>0</v>
      </c>
      <c r="L2946" s="19">
        <v>0</v>
      </c>
      <c r="M2946" s="19">
        <v>0</v>
      </c>
      <c r="N2946" s="19">
        <v>0</v>
      </c>
      <c r="O2946" s="19">
        <v>0</v>
      </c>
      <c r="P2946" s="66" t="s">
        <v>10500</v>
      </c>
    </row>
    <row r="2947" spans="1:16">
      <c r="A2947" s="98">
        <v>7728</v>
      </c>
      <c r="B2947" s="16" t="s">
        <v>355</v>
      </c>
      <c r="C2947" s="16" t="s">
        <v>1801</v>
      </c>
      <c r="D2947" s="16" t="s">
        <v>3843</v>
      </c>
      <c r="E2947" s="18">
        <v>45811</v>
      </c>
      <c r="F2947" s="16" t="s">
        <v>1804</v>
      </c>
      <c r="G2947" s="19">
        <v>9599350</v>
      </c>
      <c r="H2947" s="19">
        <v>5471630</v>
      </c>
      <c r="I2947" s="19">
        <v>5471630</v>
      </c>
      <c r="J2947" s="19">
        <v>0</v>
      </c>
      <c r="K2947" s="19">
        <v>0</v>
      </c>
      <c r="L2947" s="19">
        <v>0</v>
      </c>
      <c r="M2947" s="19">
        <v>0</v>
      </c>
      <c r="N2947" s="19">
        <v>0</v>
      </c>
      <c r="O2947" s="19">
        <v>0</v>
      </c>
      <c r="P2947" s="66" t="s">
        <v>10500</v>
      </c>
    </row>
    <row r="2948" spans="1:16">
      <c r="A2948" s="98">
        <v>7729</v>
      </c>
      <c r="B2948" s="16" t="s">
        <v>355</v>
      </c>
      <c r="C2948" s="16" t="s">
        <v>1801</v>
      </c>
      <c r="D2948" s="16" t="s">
        <v>4190</v>
      </c>
      <c r="E2948" s="18">
        <v>45838</v>
      </c>
      <c r="F2948" s="16" t="s">
        <v>4192</v>
      </c>
      <c r="G2948" s="19">
        <v>6609855</v>
      </c>
      <c r="H2948" s="19">
        <v>3767617</v>
      </c>
      <c r="I2948" s="19">
        <v>3767617</v>
      </c>
      <c r="J2948" s="19">
        <v>0</v>
      </c>
      <c r="K2948" s="19">
        <v>0</v>
      </c>
      <c r="L2948" s="19">
        <v>0</v>
      </c>
      <c r="M2948" s="19">
        <v>0</v>
      </c>
      <c r="N2948" s="19">
        <v>0</v>
      </c>
      <c r="O2948" s="19">
        <v>0</v>
      </c>
      <c r="P2948" s="66" t="s">
        <v>10500</v>
      </c>
    </row>
    <row r="2949" spans="1:16">
      <c r="A2949" s="98">
        <v>7730</v>
      </c>
      <c r="B2949" s="16" t="s">
        <v>355</v>
      </c>
      <c r="C2949" s="16" t="s">
        <v>1801</v>
      </c>
      <c r="D2949" s="16" t="s">
        <v>3869</v>
      </c>
      <c r="E2949" s="18">
        <v>45716</v>
      </c>
      <c r="F2949" s="16" t="s">
        <v>1878</v>
      </c>
      <c r="G2949" s="19">
        <v>9437945</v>
      </c>
      <c r="H2949" s="19">
        <v>5379630</v>
      </c>
      <c r="I2949" s="19">
        <v>5379630</v>
      </c>
      <c r="J2949" s="19">
        <v>0</v>
      </c>
      <c r="K2949" s="19">
        <v>0</v>
      </c>
      <c r="L2949" s="19">
        <v>0</v>
      </c>
      <c r="M2949" s="19">
        <v>0</v>
      </c>
      <c r="N2949" s="19">
        <v>0</v>
      </c>
      <c r="O2949" s="19">
        <v>0</v>
      </c>
      <c r="P2949" s="66" t="s">
        <v>10500</v>
      </c>
    </row>
    <row r="2950" spans="1:16">
      <c r="A2950" s="98">
        <v>7731</v>
      </c>
      <c r="B2950" s="16" t="s">
        <v>355</v>
      </c>
      <c r="C2950" s="16" t="s">
        <v>1801</v>
      </c>
      <c r="D2950" s="16" t="s">
        <v>4184</v>
      </c>
      <c r="E2950" s="18">
        <v>45930</v>
      </c>
      <c r="F2950" s="16" t="s">
        <v>4186</v>
      </c>
      <c r="G2950" s="19">
        <v>6621800</v>
      </c>
      <c r="H2950" s="19">
        <v>3774426</v>
      </c>
      <c r="I2950" s="19">
        <v>3774426</v>
      </c>
      <c r="J2950" s="19">
        <v>0</v>
      </c>
      <c r="K2950" s="19">
        <v>0</v>
      </c>
      <c r="L2950" s="19">
        <v>0</v>
      </c>
      <c r="M2950" s="19">
        <v>0</v>
      </c>
      <c r="N2950" s="19">
        <v>0</v>
      </c>
      <c r="O2950" s="19">
        <v>0</v>
      </c>
      <c r="P2950" s="66" t="s">
        <v>10500</v>
      </c>
    </row>
    <row r="2951" spans="1:16">
      <c r="A2951" s="98">
        <v>7732</v>
      </c>
      <c r="B2951" s="16" t="s">
        <v>355</v>
      </c>
      <c r="C2951" s="16" t="s">
        <v>1801</v>
      </c>
      <c r="D2951" s="16" t="s">
        <v>3666</v>
      </c>
      <c r="E2951" s="18">
        <v>45937</v>
      </c>
      <c r="F2951" s="16" t="s">
        <v>1816</v>
      </c>
      <c r="G2951" s="19">
        <v>9957839</v>
      </c>
      <c r="H2951" s="19">
        <v>5675970</v>
      </c>
      <c r="I2951" s="19">
        <v>5675970</v>
      </c>
      <c r="J2951" s="19">
        <v>0</v>
      </c>
      <c r="K2951" s="19">
        <v>0</v>
      </c>
      <c r="L2951" s="19">
        <v>0</v>
      </c>
      <c r="M2951" s="19">
        <v>0</v>
      </c>
      <c r="N2951" s="19">
        <v>0</v>
      </c>
      <c r="O2951" s="19">
        <v>0</v>
      </c>
      <c r="P2951" s="66" t="s">
        <v>10500</v>
      </c>
    </row>
    <row r="2952" spans="1:16">
      <c r="A2952" s="98">
        <v>7733</v>
      </c>
      <c r="B2952" s="16" t="s">
        <v>355</v>
      </c>
      <c r="C2952" s="16" t="s">
        <v>1801</v>
      </c>
      <c r="D2952" s="16" t="s">
        <v>3670</v>
      </c>
      <c r="E2952" s="18">
        <v>45863</v>
      </c>
      <c r="F2952" s="16" t="s">
        <v>1952</v>
      </c>
      <c r="G2952" s="19">
        <v>9939150</v>
      </c>
      <c r="H2952" s="19">
        <v>5665316</v>
      </c>
      <c r="I2952" s="19">
        <v>5665316</v>
      </c>
      <c r="J2952" s="19">
        <v>0</v>
      </c>
      <c r="K2952" s="19">
        <v>0</v>
      </c>
      <c r="L2952" s="19">
        <v>0</v>
      </c>
      <c r="M2952" s="19">
        <v>0</v>
      </c>
      <c r="N2952" s="19">
        <v>0</v>
      </c>
      <c r="O2952" s="19">
        <v>0</v>
      </c>
      <c r="P2952" s="66" t="s">
        <v>10500</v>
      </c>
    </row>
    <row r="2953" spans="1:16">
      <c r="A2953" s="98">
        <v>7734</v>
      </c>
      <c r="B2953" s="16" t="s">
        <v>355</v>
      </c>
      <c r="C2953" s="16" t="s">
        <v>1801</v>
      </c>
      <c r="D2953" s="16" t="s">
        <v>4193</v>
      </c>
      <c r="E2953" s="18">
        <v>45826</v>
      </c>
      <c r="F2953" s="16" t="s">
        <v>4195</v>
      </c>
      <c r="G2953" s="19">
        <v>6609855</v>
      </c>
      <c r="H2953" s="19">
        <v>3767617</v>
      </c>
      <c r="I2953" s="19">
        <v>3767617</v>
      </c>
      <c r="J2953" s="19">
        <v>0</v>
      </c>
      <c r="K2953" s="19">
        <v>0</v>
      </c>
      <c r="L2953" s="19">
        <v>0</v>
      </c>
      <c r="M2953" s="19">
        <v>0</v>
      </c>
      <c r="N2953" s="19">
        <v>0</v>
      </c>
      <c r="O2953" s="19">
        <v>0</v>
      </c>
      <c r="P2953" s="66" t="s">
        <v>10500</v>
      </c>
    </row>
    <row r="2954" spans="1:16">
      <c r="A2954" s="98">
        <v>7735</v>
      </c>
      <c r="B2954" s="16" t="s">
        <v>355</v>
      </c>
      <c r="C2954" s="16" t="s">
        <v>1801</v>
      </c>
      <c r="D2954" s="16" t="s">
        <v>3848</v>
      </c>
      <c r="E2954" s="18">
        <v>45747</v>
      </c>
      <c r="F2954" s="16" t="s">
        <v>3850</v>
      </c>
      <c r="G2954" s="19">
        <v>9560273</v>
      </c>
      <c r="H2954" s="19">
        <v>5449356</v>
      </c>
      <c r="I2954" s="19">
        <v>5449356</v>
      </c>
      <c r="J2954" s="19">
        <v>0</v>
      </c>
      <c r="K2954" s="19">
        <v>0</v>
      </c>
      <c r="L2954" s="19">
        <v>0</v>
      </c>
      <c r="M2954" s="19">
        <v>0</v>
      </c>
      <c r="N2954" s="19">
        <v>0</v>
      </c>
      <c r="O2954" s="19">
        <v>0</v>
      </c>
      <c r="P2954" s="66" t="s">
        <v>10500</v>
      </c>
    </row>
    <row r="2955" spans="1:16">
      <c r="A2955" s="98">
        <v>7736</v>
      </c>
      <c r="B2955" s="16" t="s">
        <v>355</v>
      </c>
      <c r="C2955" s="16" t="s">
        <v>1801</v>
      </c>
      <c r="D2955" s="16" t="s">
        <v>4180</v>
      </c>
      <c r="E2955" s="18">
        <v>45854</v>
      </c>
      <c r="F2955" s="16" t="s">
        <v>4164</v>
      </c>
      <c r="G2955" s="19">
        <v>6656775</v>
      </c>
      <c r="H2955" s="19">
        <v>3794362</v>
      </c>
      <c r="I2955" s="19">
        <v>3794362</v>
      </c>
      <c r="J2955" s="19">
        <v>0</v>
      </c>
      <c r="K2955" s="19">
        <v>0</v>
      </c>
      <c r="L2955" s="19">
        <v>0</v>
      </c>
      <c r="M2955" s="19">
        <v>0</v>
      </c>
      <c r="N2955" s="19">
        <v>0</v>
      </c>
      <c r="O2955" s="19">
        <v>0</v>
      </c>
      <c r="P2955" s="66" t="s">
        <v>10500</v>
      </c>
    </row>
    <row r="2956" spans="1:16">
      <c r="A2956" s="98">
        <v>7737</v>
      </c>
      <c r="B2956" s="16" t="s">
        <v>355</v>
      </c>
      <c r="C2956" s="16" t="s">
        <v>1801</v>
      </c>
      <c r="D2956" s="16" t="s">
        <v>4174</v>
      </c>
      <c r="E2956" s="18">
        <v>45656</v>
      </c>
      <c r="F2956" s="16" t="s">
        <v>4176</v>
      </c>
      <c r="G2956" s="19">
        <v>6686100</v>
      </c>
      <c r="H2956" s="19">
        <v>3811077</v>
      </c>
      <c r="I2956" s="19">
        <v>3811077</v>
      </c>
      <c r="J2956" s="19">
        <v>0</v>
      </c>
      <c r="K2956" s="19">
        <v>0</v>
      </c>
      <c r="L2956" s="19">
        <v>0</v>
      </c>
      <c r="M2956" s="19">
        <v>0</v>
      </c>
      <c r="N2956" s="19">
        <v>0</v>
      </c>
      <c r="O2956" s="19">
        <v>0</v>
      </c>
      <c r="P2956" s="66" t="s">
        <v>10500</v>
      </c>
    </row>
    <row r="2957" spans="1:16">
      <c r="A2957" s="98">
        <v>7738</v>
      </c>
      <c r="B2957" s="16" t="s">
        <v>355</v>
      </c>
      <c r="C2957" s="16" t="s">
        <v>1801</v>
      </c>
      <c r="D2957" s="16" t="s">
        <v>4172</v>
      </c>
      <c r="E2957" s="18">
        <v>45881</v>
      </c>
      <c r="F2957" s="16" t="s">
        <v>2510</v>
      </c>
      <c r="G2957" s="19">
        <v>6699003</v>
      </c>
      <c r="H2957" s="19">
        <v>3818431</v>
      </c>
      <c r="I2957" s="19">
        <v>3818431</v>
      </c>
      <c r="J2957" s="19">
        <v>0</v>
      </c>
      <c r="K2957" s="19">
        <v>0</v>
      </c>
      <c r="L2957" s="19">
        <v>0</v>
      </c>
      <c r="M2957" s="19">
        <v>0</v>
      </c>
      <c r="N2957" s="19">
        <v>0</v>
      </c>
      <c r="O2957" s="19">
        <v>0</v>
      </c>
      <c r="P2957" s="66" t="s">
        <v>10500</v>
      </c>
    </row>
    <row r="2958" spans="1:16">
      <c r="A2958" s="98">
        <v>7739</v>
      </c>
      <c r="B2958" s="16" t="s">
        <v>355</v>
      </c>
      <c r="C2958" s="16" t="s">
        <v>1801</v>
      </c>
      <c r="D2958" s="16" t="s">
        <v>3777</v>
      </c>
      <c r="E2958" s="18">
        <v>45677</v>
      </c>
      <c r="F2958" s="16" t="s">
        <v>3211</v>
      </c>
      <c r="G2958" s="19">
        <v>9684300</v>
      </c>
      <c r="H2958" s="19">
        <v>5520051</v>
      </c>
      <c r="I2958" s="19">
        <v>5520051</v>
      </c>
      <c r="J2958" s="19">
        <v>0</v>
      </c>
      <c r="K2958" s="19">
        <v>0</v>
      </c>
      <c r="L2958" s="19">
        <v>387372</v>
      </c>
      <c r="M2958" s="19">
        <v>0</v>
      </c>
      <c r="N2958" s="19">
        <v>0</v>
      </c>
      <c r="O2958" s="19">
        <v>0</v>
      </c>
      <c r="P2958" s="66" t="s">
        <v>10500</v>
      </c>
    </row>
    <row r="2959" spans="1:16">
      <c r="A2959" s="98">
        <v>7740</v>
      </c>
      <c r="B2959" s="16" t="s">
        <v>355</v>
      </c>
      <c r="C2959" s="16" t="s">
        <v>1801</v>
      </c>
      <c r="D2959" s="16" t="s">
        <v>4229</v>
      </c>
      <c r="E2959" s="18">
        <v>45747</v>
      </c>
      <c r="F2959" s="16" t="s">
        <v>3740</v>
      </c>
      <c r="G2959" s="19">
        <v>6216900</v>
      </c>
      <c r="H2959" s="19">
        <v>3543633</v>
      </c>
      <c r="I2959" s="19">
        <v>3543633</v>
      </c>
      <c r="J2959" s="19">
        <v>0</v>
      </c>
      <c r="K2959" s="19">
        <v>0</v>
      </c>
      <c r="L2959" s="19">
        <v>0</v>
      </c>
      <c r="M2959" s="19">
        <v>0</v>
      </c>
      <c r="N2959" s="19">
        <v>0</v>
      </c>
      <c r="O2959" s="19">
        <v>0</v>
      </c>
      <c r="P2959" s="66" t="s">
        <v>10500</v>
      </c>
    </row>
    <row r="2960" spans="1:16">
      <c r="A2960" s="98">
        <v>7741</v>
      </c>
      <c r="B2960" s="16" t="s">
        <v>355</v>
      </c>
      <c r="C2960" s="16" t="s">
        <v>1801</v>
      </c>
      <c r="D2960" s="16" t="s">
        <v>8362</v>
      </c>
      <c r="E2960" s="18">
        <v>45838</v>
      </c>
      <c r="F2960" s="16" t="s">
        <v>1979</v>
      </c>
      <c r="G2960" s="19">
        <v>6628037</v>
      </c>
      <c r="H2960" s="19">
        <v>3777980</v>
      </c>
      <c r="I2960" s="19">
        <v>3777980</v>
      </c>
      <c r="J2960" s="19">
        <v>0</v>
      </c>
      <c r="K2960" s="19">
        <v>0</v>
      </c>
      <c r="L2960" s="19">
        <v>0</v>
      </c>
      <c r="M2960" s="19">
        <v>0</v>
      </c>
      <c r="N2960" s="19">
        <v>0</v>
      </c>
      <c r="O2960" s="19">
        <v>0</v>
      </c>
      <c r="P2960" s="66" t="s">
        <v>10500</v>
      </c>
    </row>
    <row r="2961" spans="1:16">
      <c r="A2961" s="98">
        <v>7742</v>
      </c>
      <c r="B2961" s="16" t="s">
        <v>355</v>
      </c>
      <c r="C2961" s="16" t="s">
        <v>1801</v>
      </c>
      <c r="D2961" s="16" t="s">
        <v>4188</v>
      </c>
      <c r="E2961" s="18">
        <v>45737</v>
      </c>
      <c r="F2961" s="16" t="s">
        <v>1878</v>
      </c>
      <c r="G2961" s="19">
        <v>6613374</v>
      </c>
      <c r="H2961" s="19">
        <v>3769623</v>
      </c>
      <c r="I2961" s="19">
        <v>3769623</v>
      </c>
      <c r="J2961" s="19">
        <v>0</v>
      </c>
      <c r="K2961" s="19">
        <v>0</v>
      </c>
      <c r="L2961" s="19">
        <v>0</v>
      </c>
      <c r="M2961" s="19">
        <v>0</v>
      </c>
      <c r="N2961" s="19">
        <v>0</v>
      </c>
      <c r="O2961" s="19">
        <v>0</v>
      </c>
      <c r="P2961" s="66" t="s">
        <v>10500</v>
      </c>
    </row>
    <row r="2962" spans="1:16">
      <c r="A2962" s="98">
        <v>7743</v>
      </c>
      <c r="B2962" s="16" t="s">
        <v>355</v>
      </c>
      <c r="C2962" s="16" t="s">
        <v>1801</v>
      </c>
      <c r="D2962" s="16" t="s">
        <v>3860</v>
      </c>
      <c r="E2962" s="18">
        <v>45619</v>
      </c>
      <c r="F2962" s="16" t="s">
        <v>2680</v>
      </c>
      <c r="G2962" s="19">
        <v>9520000</v>
      </c>
      <c r="H2962" s="19">
        <v>5426400</v>
      </c>
      <c r="I2962" s="19">
        <v>5426400</v>
      </c>
      <c r="J2962" s="19">
        <v>0</v>
      </c>
      <c r="K2962" s="19">
        <v>0</v>
      </c>
      <c r="L2962" s="19">
        <v>0</v>
      </c>
      <c r="M2962" s="19">
        <v>0</v>
      </c>
      <c r="N2962" s="19">
        <v>0</v>
      </c>
      <c r="O2962" s="19">
        <v>0</v>
      </c>
      <c r="P2962" s="66" t="s">
        <v>10500</v>
      </c>
    </row>
    <row r="2963" spans="1:16">
      <c r="A2963" s="98">
        <v>7744</v>
      </c>
      <c r="B2963" s="16" t="s">
        <v>355</v>
      </c>
      <c r="C2963" s="16" t="s">
        <v>1801</v>
      </c>
      <c r="D2963" s="16" t="s">
        <v>4157</v>
      </c>
      <c r="E2963" s="18">
        <v>45971</v>
      </c>
      <c r="F2963" s="16" t="s">
        <v>1894</v>
      </c>
      <c r="G2963" s="19">
        <v>6803400</v>
      </c>
      <c r="H2963" s="19">
        <v>3877938</v>
      </c>
      <c r="I2963" s="19">
        <v>3877938</v>
      </c>
      <c r="J2963" s="19">
        <v>0</v>
      </c>
      <c r="K2963" s="19">
        <v>0</v>
      </c>
      <c r="L2963" s="19">
        <v>0</v>
      </c>
      <c r="M2963" s="19">
        <v>0</v>
      </c>
      <c r="N2963" s="19">
        <v>0</v>
      </c>
      <c r="O2963" s="19">
        <v>0</v>
      </c>
      <c r="P2963" s="66" t="s">
        <v>10500</v>
      </c>
    </row>
    <row r="2964" spans="1:16">
      <c r="A2964" s="98">
        <v>7745</v>
      </c>
      <c r="B2964" s="16" t="s">
        <v>355</v>
      </c>
      <c r="C2964" s="16" t="s">
        <v>1801</v>
      </c>
      <c r="D2964" s="16" t="s">
        <v>3871</v>
      </c>
      <c r="E2964" s="18">
        <v>45565</v>
      </c>
      <c r="F2964" s="16" t="s">
        <v>2582</v>
      </c>
      <c r="G2964" s="19">
        <v>9434761</v>
      </c>
      <c r="H2964" s="19">
        <v>5377812</v>
      </c>
      <c r="I2964" s="19">
        <v>5377812</v>
      </c>
      <c r="J2964" s="19">
        <v>0</v>
      </c>
      <c r="K2964" s="19">
        <v>0</v>
      </c>
      <c r="L2964" s="19">
        <v>0</v>
      </c>
      <c r="M2964" s="19">
        <v>0</v>
      </c>
      <c r="N2964" s="19">
        <v>0</v>
      </c>
      <c r="O2964" s="19">
        <v>0</v>
      </c>
      <c r="P2964" s="66" t="s">
        <v>10500</v>
      </c>
    </row>
    <row r="2965" spans="1:16">
      <c r="A2965" s="98">
        <v>7746</v>
      </c>
      <c r="B2965" s="16" t="s">
        <v>355</v>
      </c>
      <c r="C2965" s="16" t="s">
        <v>1801</v>
      </c>
      <c r="D2965" s="16" t="s">
        <v>4187</v>
      </c>
      <c r="E2965" s="18">
        <v>45608</v>
      </c>
      <c r="F2965" s="16" t="s">
        <v>3990</v>
      </c>
      <c r="G2965" s="19">
        <v>6621800</v>
      </c>
      <c r="H2965" s="19">
        <v>3774426</v>
      </c>
      <c r="I2965" s="19">
        <v>3774426</v>
      </c>
      <c r="J2965" s="19">
        <v>0</v>
      </c>
      <c r="K2965" s="19">
        <v>0</v>
      </c>
      <c r="L2965" s="19">
        <v>0</v>
      </c>
      <c r="M2965" s="19">
        <v>0</v>
      </c>
      <c r="N2965" s="19">
        <v>0</v>
      </c>
      <c r="O2965" s="19">
        <v>0</v>
      </c>
      <c r="P2965" s="66" t="s">
        <v>10500</v>
      </c>
    </row>
    <row r="2966" spans="1:16">
      <c r="A2966" s="98">
        <v>7747</v>
      </c>
      <c r="B2966" s="16" t="s">
        <v>355</v>
      </c>
      <c r="C2966" s="16" t="s">
        <v>1801</v>
      </c>
      <c r="D2966" s="16" t="s">
        <v>4170</v>
      </c>
      <c r="E2966" s="18">
        <v>45838</v>
      </c>
      <c r="F2966" s="16" t="s">
        <v>3159</v>
      </c>
      <c r="G2966" s="19">
        <v>6700880</v>
      </c>
      <c r="H2966" s="19">
        <v>3819501</v>
      </c>
      <c r="I2966" s="19">
        <v>3819501</v>
      </c>
      <c r="J2966" s="19">
        <v>0</v>
      </c>
      <c r="K2966" s="19">
        <v>0</v>
      </c>
      <c r="L2966" s="19">
        <v>0</v>
      </c>
      <c r="M2966" s="19">
        <v>0</v>
      </c>
      <c r="N2966" s="19">
        <v>0</v>
      </c>
      <c r="O2966" s="19">
        <v>0</v>
      </c>
      <c r="P2966" s="66" t="s">
        <v>10500</v>
      </c>
    </row>
    <row r="2967" spans="1:16">
      <c r="A2967" s="98">
        <v>7748</v>
      </c>
      <c r="B2967" s="16" t="s">
        <v>355</v>
      </c>
      <c r="C2967" s="16" t="s">
        <v>1801</v>
      </c>
      <c r="D2967" s="16" t="s">
        <v>4081</v>
      </c>
      <c r="E2967" s="18">
        <v>45817</v>
      </c>
      <c r="F2967" s="16" t="s">
        <v>4083</v>
      </c>
      <c r="G2967" s="19">
        <v>9779444</v>
      </c>
      <c r="H2967" s="19">
        <v>5574284</v>
      </c>
      <c r="I2967" s="19">
        <v>5574284</v>
      </c>
      <c r="J2967" s="19">
        <v>0</v>
      </c>
      <c r="K2967" s="19">
        <v>0</v>
      </c>
      <c r="L2967" s="19">
        <v>0</v>
      </c>
      <c r="M2967" s="19">
        <v>0</v>
      </c>
      <c r="N2967" s="19">
        <v>0</v>
      </c>
      <c r="O2967" s="19">
        <v>0</v>
      </c>
      <c r="P2967" s="66" t="s">
        <v>10500</v>
      </c>
    </row>
    <row r="2968" spans="1:16">
      <c r="A2968" s="98">
        <v>7749</v>
      </c>
      <c r="B2968" s="16" t="s">
        <v>355</v>
      </c>
      <c r="C2968" s="16" t="s">
        <v>1801</v>
      </c>
      <c r="D2968" s="16" t="s">
        <v>2784</v>
      </c>
      <c r="E2968" s="18">
        <v>45854</v>
      </c>
      <c r="F2968" s="16" t="s">
        <v>2786</v>
      </c>
      <c r="G2968" s="19">
        <v>9514400</v>
      </c>
      <c r="H2968" s="19">
        <v>5423208</v>
      </c>
      <c r="I2968" s="19">
        <v>5423208</v>
      </c>
      <c r="J2968" s="19">
        <v>0</v>
      </c>
      <c r="K2968" s="19">
        <v>0</v>
      </c>
      <c r="L2968" s="19">
        <v>0</v>
      </c>
      <c r="M2968" s="19">
        <v>0</v>
      </c>
      <c r="N2968" s="19">
        <v>0</v>
      </c>
      <c r="O2968" s="19">
        <v>0</v>
      </c>
      <c r="P2968" s="66" t="s">
        <v>10500</v>
      </c>
    </row>
    <row r="2969" spans="1:16">
      <c r="A2969" s="98">
        <v>7750</v>
      </c>
      <c r="B2969" s="16" t="s">
        <v>355</v>
      </c>
      <c r="C2969" s="16" t="s">
        <v>1801</v>
      </c>
      <c r="D2969" s="16" t="s">
        <v>3836</v>
      </c>
      <c r="E2969" s="18">
        <v>45726</v>
      </c>
      <c r="F2969" s="16" t="s">
        <v>3838</v>
      </c>
      <c r="G2969" s="19">
        <v>9616340</v>
      </c>
      <c r="H2969" s="19">
        <v>5481315</v>
      </c>
      <c r="I2969" s="19">
        <v>5481315</v>
      </c>
      <c r="J2969" s="19">
        <v>0</v>
      </c>
      <c r="K2969" s="19">
        <v>0</v>
      </c>
      <c r="L2969" s="19">
        <v>0</v>
      </c>
      <c r="M2969" s="19">
        <v>0</v>
      </c>
      <c r="N2969" s="19">
        <v>0</v>
      </c>
      <c r="O2969" s="19">
        <v>0</v>
      </c>
      <c r="P2969" s="66" t="s">
        <v>10500</v>
      </c>
    </row>
    <row r="2970" spans="1:16">
      <c r="A2970" s="98">
        <v>7751</v>
      </c>
      <c r="B2970" s="16" t="s">
        <v>355</v>
      </c>
      <c r="C2970" s="16" t="s">
        <v>1801</v>
      </c>
      <c r="D2970" s="16" t="s">
        <v>3672</v>
      </c>
      <c r="E2970" s="18">
        <v>45777</v>
      </c>
      <c r="F2970" s="16" t="s">
        <v>3674</v>
      </c>
      <c r="G2970" s="19">
        <v>9939150</v>
      </c>
      <c r="H2970" s="19">
        <v>5665316</v>
      </c>
      <c r="I2970" s="19">
        <v>5665316</v>
      </c>
      <c r="J2970" s="19">
        <v>0</v>
      </c>
      <c r="K2970" s="19">
        <v>0</v>
      </c>
      <c r="L2970" s="19">
        <v>0</v>
      </c>
      <c r="M2970" s="19">
        <v>0</v>
      </c>
      <c r="N2970" s="19">
        <v>0</v>
      </c>
      <c r="O2970" s="19">
        <v>0</v>
      </c>
      <c r="P2970" s="66" t="s">
        <v>10500</v>
      </c>
    </row>
    <row r="2971" spans="1:16">
      <c r="A2971" s="98">
        <v>7752</v>
      </c>
      <c r="B2971" s="16" t="s">
        <v>355</v>
      </c>
      <c r="C2971" s="16" t="s">
        <v>357</v>
      </c>
      <c r="D2971" s="16" t="s">
        <v>8364</v>
      </c>
      <c r="E2971" s="18">
        <v>45554</v>
      </c>
      <c r="F2971" s="16" t="s">
        <v>2418</v>
      </c>
      <c r="G2971" s="19">
        <v>6568800</v>
      </c>
      <c r="H2971" s="19">
        <v>4401096</v>
      </c>
      <c r="I2971" s="19">
        <v>4401096</v>
      </c>
      <c r="J2971" s="19">
        <v>0</v>
      </c>
      <c r="K2971" s="19">
        <v>0</v>
      </c>
      <c r="L2971" s="19">
        <v>0</v>
      </c>
      <c r="M2971" s="19">
        <v>0</v>
      </c>
      <c r="N2971" s="19">
        <v>0</v>
      </c>
      <c r="O2971" s="19">
        <v>0</v>
      </c>
      <c r="P2971" s="66" t="s">
        <v>10500</v>
      </c>
    </row>
    <row r="2972" spans="1:16">
      <c r="A2972" s="98">
        <v>7753</v>
      </c>
      <c r="B2972" s="16" t="s">
        <v>355</v>
      </c>
      <c r="C2972" s="16" t="s">
        <v>357</v>
      </c>
      <c r="D2972" s="16" t="s">
        <v>4421</v>
      </c>
      <c r="E2972" s="18">
        <v>45527</v>
      </c>
      <c r="F2972" s="16" t="s">
        <v>2232</v>
      </c>
      <c r="G2972" s="19">
        <v>6392850</v>
      </c>
      <c r="H2972" s="19">
        <v>4283211</v>
      </c>
      <c r="I2972" s="19">
        <v>4283211</v>
      </c>
      <c r="J2972" s="19">
        <v>0</v>
      </c>
      <c r="K2972" s="19">
        <v>0</v>
      </c>
      <c r="L2972" s="19">
        <v>0</v>
      </c>
      <c r="M2972" s="19">
        <v>0</v>
      </c>
      <c r="N2972" s="19">
        <v>0</v>
      </c>
      <c r="O2972" s="19">
        <v>0</v>
      </c>
      <c r="P2972" s="66" t="s">
        <v>10500</v>
      </c>
    </row>
    <row r="2973" spans="1:16">
      <c r="A2973" s="98">
        <v>7754</v>
      </c>
      <c r="B2973" s="16" t="s">
        <v>355</v>
      </c>
      <c r="C2973" s="16" t="s">
        <v>357</v>
      </c>
      <c r="D2973" s="16" t="s">
        <v>8366</v>
      </c>
      <c r="E2973" s="18">
        <v>45532</v>
      </c>
      <c r="F2973" s="16" t="s">
        <v>2742</v>
      </c>
      <c r="G2973" s="19">
        <v>9426500</v>
      </c>
      <c r="H2973" s="19">
        <v>6787080</v>
      </c>
      <c r="I2973" s="19">
        <v>6787080</v>
      </c>
      <c r="J2973" s="19">
        <v>0</v>
      </c>
      <c r="K2973" s="19">
        <v>0</v>
      </c>
      <c r="L2973" s="19">
        <v>0</v>
      </c>
      <c r="M2973" s="19">
        <v>0</v>
      </c>
      <c r="N2973" s="19">
        <v>0</v>
      </c>
      <c r="O2973" s="19">
        <v>0</v>
      </c>
      <c r="P2973" s="66" t="s">
        <v>10500</v>
      </c>
    </row>
    <row r="2974" spans="1:16">
      <c r="A2974" s="98">
        <v>7755</v>
      </c>
      <c r="B2974" s="16" t="s">
        <v>355</v>
      </c>
      <c r="C2974" s="16" t="s">
        <v>357</v>
      </c>
      <c r="D2974" s="16" t="s">
        <v>8368</v>
      </c>
      <c r="E2974" s="18">
        <v>45742</v>
      </c>
      <c r="F2974" s="16" t="s">
        <v>1878</v>
      </c>
      <c r="G2974" s="19">
        <v>9358500</v>
      </c>
      <c r="H2974" s="19">
        <v>6270195</v>
      </c>
      <c r="I2974" s="19">
        <v>6270195</v>
      </c>
      <c r="J2974" s="19">
        <v>0</v>
      </c>
      <c r="K2974" s="19">
        <v>0</v>
      </c>
      <c r="L2974" s="19">
        <v>0</v>
      </c>
      <c r="M2974" s="19">
        <v>0</v>
      </c>
      <c r="N2974" s="19">
        <v>0</v>
      </c>
      <c r="O2974" s="19">
        <v>0</v>
      </c>
      <c r="P2974" s="66" t="s">
        <v>10500</v>
      </c>
    </row>
    <row r="2975" spans="1:16">
      <c r="A2975" s="98">
        <v>7756</v>
      </c>
      <c r="B2975" s="16" t="s">
        <v>355</v>
      </c>
      <c r="C2975" s="16" t="s">
        <v>357</v>
      </c>
      <c r="D2975" s="16" t="s">
        <v>8370</v>
      </c>
      <c r="E2975" s="18">
        <v>45468</v>
      </c>
      <c r="F2975" s="16" t="s">
        <v>2900</v>
      </c>
      <c r="G2975" s="19">
        <v>9514400</v>
      </c>
      <c r="H2975" s="19">
        <v>6374648</v>
      </c>
      <c r="I2975" s="19">
        <v>6374648</v>
      </c>
      <c r="J2975" s="19">
        <v>0</v>
      </c>
      <c r="K2975" s="19">
        <v>0</v>
      </c>
      <c r="L2975" s="19">
        <v>0</v>
      </c>
      <c r="M2975" s="19">
        <v>0</v>
      </c>
      <c r="N2975" s="19">
        <v>0</v>
      </c>
      <c r="O2975" s="19">
        <v>0</v>
      </c>
      <c r="P2975" s="66" t="s">
        <v>10500</v>
      </c>
    </row>
    <row r="2976" spans="1:16">
      <c r="A2976" s="98">
        <v>7757</v>
      </c>
      <c r="B2976" s="16" t="s">
        <v>355</v>
      </c>
      <c r="C2976" s="16" t="s">
        <v>357</v>
      </c>
      <c r="D2976" s="16" t="s">
        <v>4289</v>
      </c>
      <c r="E2976" s="18">
        <v>45608</v>
      </c>
      <c r="F2976" s="16" t="s">
        <v>2440</v>
      </c>
      <c r="G2976" s="19">
        <v>9605000</v>
      </c>
      <c r="H2976" s="19">
        <v>6435350</v>
      </c>
      <c r="I2976" s="19">
        <v>6435350</v>
      </c>
      <c r="J2976" s="19">
        <v>0</v>
      </c>
      <c r="K2976" s="19">
        <v>0</v>
      </c>
      <c r="L2976" s="19">
        <v>0</v>
      </c>
      <c r="M2976" s="19">
        <v>0</v>
      </c>
      <c r="N2976" s="19">
        <v>0</v>
      </c>
      <c r="O2976" s="19">
        <v>0</v>
      </c>
      <c r="P2976" s="66" t="s">
        <v>10500</v>
      </c>
    </row>
    <row r="2977" spans="1:16">
      <c r="A2977" s="98">
        <v>7758</v>
      </c>
      <c r="B2977" s="16" t="s">
        <v>355</v>
      </c>
      <c r="C2977" s="16" t="s">
        <v>357</v>
      </c>
      <c r="D2977" s="16" t="s">
        <v>8374</v>
      </c>
      <c r="E2977" s="18">
        <v>45523</v>
      </c>
      <c r="F2977" s="16" t="s">
        <v>1771</v>
      </c>
      <c r="G2977" s="19">
        <v>9336400</v>
      </c>
      <c r="H2977" s="19">
        <v>6255388</v>
      </c>
      <c r="I2977" s="19">
        <v>6255388</v>
      </c>
      <c r="J2977" s="19">
        <v>0</v>
      </c>
      <c r="K2977" s="19">
        <v>0</v>
      </c>
      <c r="L2977" s="19">
        <v>0</v>
      </c>
      <c r="M2977" s="19">
        <v>0</v>
      </c>
      <c r="N2977" s="19">
        <v>0</v>
      </c>
      <c r="O2977" s="19">
        <v>0</v>
      </c>
      <c r="P2977" s="66" t="s">
        <v>10500</v>
      </c>
    </row>
    <row r="2978" spans="1:16">
      <c r="A2978" s="98">
        <v>7759</v>
      </c>
      <c r="B2978" s="16" t="s">
        <v>355</v>
      </c>
      <c r="C2978" s="16" t="s">
        <v>357</v>
      </c>
      <c r="D2978" s="16" t="s">
        <v>8376</v>
      </c>
      <c r="E2978" s="18">
        <v>45664</v>
      </c>
      <c r="F2978" s="16" t="s">
        <v>3838</v>
      </c>
      <c r="G2978" s="19">
        <v>6580530</v>
      </c>
      <c r="H2978" s="19">
        <v>4408956</v>
      </c>
      <c r="I2978" s="19">
        <v>4408956</v>
      </c>
      <c r="J2978" s="19">
        <v>0</v>
      </c>
      <c r="K2978" s="19">
        <v>0</v>
      </c>
      <c r="L2978" s="19">
        <v>0</v>
      </c>
      <c r="M2978" s="19">
        <v>0</v>
      </c>
      <c r="N2978" s="19">
        <v>0</v>
      </c>
      <c r="O2978" s="19">
        <v>0</v>
      </c>
      <c r="P2978" s="66" t="s">
        <v>10500</v>
      </c>
    </row>
    <row r="2979" spans="1:16">
      <c r="A2979" s="98">
        <v>7760</v>
      </c>
      <c r="B2979" s="16" t="s">
        <v>355</v>
      </c>
      <c r="C2979" s="16" t="s">
        <v>357</v>
      </c>
      <c r="D2979" s="16" t="s">
        <v>3374</v>
      </c>
      <c r="E2979" s="18">
        <v>45527</v>
      </c>
      <c r="F2979" s="16" t="s">
        <v>3376</v>
      </c>
      <c r="G2979" s="19">
        <v>9435000</v>
      </c>
      <c r="H2979" s="19">
        <v>6321450</v>
      </c>
      <c r="I2979" s="19">
        <v>6321450</v>
      </c>
      <c r="J2979" s="19">
        <v>0</v>
      </c>
      <c r="K2979" s="19">
        <v>0</v>
      </c>
      <c r="L2979" s="19">
        <v>0</v>
      </c>
      <c r="M2979" s="19">
        <v>0</v>
      </c>
      <c r="N2979" s="19">
        <v>0</v>
      </c>
      <c r="O2979" s="19">
        <v>0</v>
      </c>
      <c r="P2979" s="66" t="s">
        <v>10500</v>
      </c>
    </row>
    <row r="2980" spans="1:16">
      <c r="A2980" s="98">
        <v>7761</v>
      </c>
      <c r="B2980" s="16" t="s">
        <v>355</v>
      </c>
      <c r="C2980" s="16" t="s">
        <v>357</v>
      </c>
      <c r="D2980" s="16" t="s">
        <v>4020</v>
      </c>
      <c r="E2980" s="18">
        <v>45408</v>
      </c>
      <c r="F2980" s="16" t="s">
        <v>4022</v>
      </c>
      <c r="G2980" s="19">
        <v>6574920</v>
      </c>
      <c r="H2980" s="19">
        <v>4405197</v>
      </c>
      <c r="I2980" s="19">
        <v>4405197</v>
      </c>
      <c r="J2980" s="19">
        <v>0</v>
      </c>
      <c r="K2980" s="19">
        <v>0</v>
      </c>
      <c r="L2980" s="19">
        <v>0</v>
      </c>
      <c r="M2980" s="19">
        <v>0</v>
      </c>
      <c r="N2980" s="19">
        <v>0</v>
      </c>
      <c r="O2980" s="19">
        <v>0</v>
      </c>
      <c r="P2980" s="66" t="s">
        <v>10500</v>
      </c>
    </row>
    <row r="2981" spans="1:16">
      <c r="A2981" s="98">
        <v>7762</v>
      </c>
      <c r="B2981" s="16" t="s">
        <v>355</v>
      </c>
      <c r="C2981" s="16" t="s">
        <v>357</v>
      </c>
      <c r="D2981" s="16" t="s">
        <v>3369</v>
      </c>
      <c r="E2981" s="18">
        <v>45656</v>
      </c>
      <c r="F2981" s="16" t="s">
        <v>3371</v>
      </c>
      <c r="G2981" s="19">
        <v>9605000</v>
      </c>
      <c r="H2981" s="19">
        <v>6435350</v>
      </c>
      <c r="I2981" s="19">
        <v>6435350</v>
      </c>
      <c r="J2981" s="19">
        <v>0</v>
      </c>
      <c r="K2981" s="19">
        <v>0</v>
      </c>
      <c r="L2981" s="19">
        <v>0</v>
      </c>
      <c r="M2981" s="19">
        <v>0</v>
      </c>
      <c r="N2981" s="19">
        <v>0</v>
      </c>
      <c r="O2981" s="19">
        <v>0</v>
      </c>
      <c r="P2981" s="66" t="s">
        <v>10500</v>
      </c>
    </row>
    <row r="2982" spans="1:16">
      <c r="A2982" s="98">
        <v>7763</v>
      </c>
      <c r="B2982" s="16" t="s">
        <v>355</v>
      </c>
      <c r="C2982" s="16" t="s">
        <v>357</v>
      </c>
      <c r="D2982" s="16" t="s">
        <v>8378</v>
      </c>
      <c r="E2982" s="18">
        <v>45645</v>
      </c>
      <c r="F2982" s="16" t="s">
        <v>8380</v>
      </c>
      <c r="G2982" s="19">
        <v>9599350</v>
      </c>
      <c r="H2982" s="19">
        <v>5951598</v>
      </c>
      <c r="I2982" s="19">
        <v>5951598</v>
      </c>
      <c r="J2982" s="19">
        <v>0</v>
      </c>
      <c r="K2982" s="19">
        <v>0</v>
      </c>
      <c r="L2982" s="19">
        <v>0</v>
      </c>
      <c r="M2982" s="19">
        <v>0</v>
      </c>
      <c r="N2982" s="19">
        <v>0</v>
      </c>
      <c r="O2982" s="19">
        <v>0</v>
      </c>
      <c r="P2982" s="66" t="s">
        <v>10500</v>
      </c>
    </row>
    <row r="2983" spans="1:16">
      <c r="A2983" s="98">
        <v>7764</v>
      </c>
      <c r="B2983" s="16" t="s">
        <v>355</v>
      </c>
      <c r="C2983" s="16" t="s">
        <v>357</v>
      </c>
      <c r="D2983" s="16" t="s">
        <v>8381</v>
      </c>
      <c r="E2983" s="18">
        <v>45674</v>
      </c>
      <c r="F2983" s="16" t="s">
        <v>1788</v>
      </c>
      <c r="G2983" s="19">
        <v>6614547</v>
      </c>
      <c r="H2983" s="19">
        <v>4101019</v>
      </c>
      <c r="I2983" s="19">
        <v>4101019</v>
      </c>
      <c r="J2983" s="19">
        <v>0</v>
      </c>
      <c r="K2983" s="19">
        <v>0</v>
      </c>
      <c r="L2983" s="19">
        <v>0</v>
      </c>
      <c r="M2983" s="19">
        <v>0</v>
      </c>
      <c r="N2983" s="19">
        <v>0</v>
      </c>
      <c r="O2983" s="19">
        <v>0</v>
      </c>
      <c r="P2983" s="66" t="s">
        <v>10500</v>
      </c>
    </row>
    <row r="2984" spans="1:16">
      <c r="A2984" s="98">
        <v>7765</v>
      </c>
      <c r="B2984" s="16" t="s">
        <v>355</v>
      </c>
      <c r="C2984" s="16" t="s">
        <v>357</v>
      </c>
      <c r="D2984" s="16" t="s">
        <v>8383</v>
      </c>
      <c r="E2984" s="18">
        <v>45504</v>
      </c>
      <c r="F2984" s="16" t="s">
        <v>2034</v>
      </c>
      <c r="G2984" s="19">
        <v>9265000</v>
      </c>
      <c r="H2984" s="19">
        <v>5744300</v>
      </c>
      <c r="I2984" s="19">
        <v>5744300</v>
      </c>
      <c r="J2984" s="19">
        <v>0</v>
      </c>
      <c r="K2984" s="19">
        <v>0</v>
      </c>
      <c r="L2984" s="19">
        <v>0</v>
      </c>
      <c r="M2984" s="19">
        <v>0</v>
      </c>
      <c r="N2984" s="19">
        <v>0</v>
      </c>
      <c r="O2984" s="19">
        <v>0</v>
      </c>
      <c r="P2984" s="66" t="s">
        <v>10500</v>
      </c>
    </row>
    <row r="2985" spans="1:16">
      <c r="A2985" s="98">
        <v>7766</v>
      </c>
      <c r="B2985" s="16" t="s">
        <v>355</v>
      </c>
      <c r="C2985" s="16" t="s">
        <v>357</v>
      </c>
      <c r="D2985" s="16" t="s">
        <v>8385</v>
      </c>
      <c r="E2985" s="18">
        <v>45467</v>
      </c>
      <c r="F2985" s="16" t="s">
        <v>7285</v>
      </c>
      <c r="G2985" s="19">
        <v>6526571</v>
      </c>
      <c r="H2985" s="19">
        <v>4046474</v>
      </c>
      <c r="I2985" s="19">
        <v>4046474</v>
      </c>
      <c r="J2985" s="19">
        <v>0</v>
      </c>
      <c r="K2985" s="19">
        <v>0</v>
      </c>
      <c r="L2985" s="19">
        <v>0</v>
      </c>
      <c r="M2985" s="19">
        <v>0</v>
      </c>
      <c r="N2985" s="19">
        <v>0</v>
      </c>
      <c r="O2985" s="19">
        <v>0</v>
      </c>
      <c r="P2985" s="66" t="s">
        <v>10500</v>
      </c>
    </row>
    <row r="2986" spans="1:16">
      <c r="A2986" s="98">
        <v>7767</v>
      </c>
      <c r="B2986" s="16" t="s">
        <v>355</v>
      </c>
      <c r="C2986" s="16" t="s">
        <v>357</v>
      </c>
      <c r="D2986" s="16" t="s">
        <v>8387</v>
      </c>
      <c r="E2986" s="18">
        <v>45881</v>
      </c>
      <c r="F2986" s="16" t="s">
        <v>2080</v>
      </c>
      <c r="G2986" s="19">
        <v>6744750</v>
      </c>
      <c r="H2986" s="19">
        <v>4181746</v>
      </c>
      <c r="I2986" s="19">
        <v>4181746</v>
      </c>
      <c r="J2986" s="19">
        <v>0</v>
      </c>
      <c r="K2986" s="19">
        <v>0</v>
      </c>
      <c r="L2986" s="19">
        <v>0</v>
      </c>
      <c r="M2986" s="19">
        <v>0</v>
      </c>
      <c r="N2986" s="19">
        <v>0</v>
      </c>
      <c r="O2986" s="19">
        <v>0</v>
      </c>
      <c r="P2986" s="66" t="s">
        <v>10500</v>
      </c>
    </row>
    <row r="2987" spans="1:16">
      <c r="A2987" s="98">
        <v>7768</v>
      </c>
      <c r="B2987" s="16" t="s">
        <v>355</v>
      </c>
      <c r="C2987" s="16" t="s">
        <v>357</v>
      </c>
      <c r="D2987" s="16" t="s">
        <v>8389</v>
      </c>
      <c r="E2987" s="18">
        <v>45420</v>
      </c>
      <c r="F2987" s="16" t="s">
        <v>4887</v>
      </c>
      <c r="G2987" s="19">
        <v>9514286</v>
      </c>
      <c r="H2987" s="19">
        <v>5898857</v>
      </c>
      <c r="I2987" s="19">
        <v>5898857</v>
      </c>
      <c r="J2987" s="19">
        <v>0</v>
      </c>
      <c r="K2987" s="19">
        <v>0</v>
      </c>
      <c r="L2987" s="19">
        <v>0</v>
      </c>
      <c r="M2987" s="19">
        <v>0</v>
      </c>
      <c r="N2987" s="19">
        <v>0</v>
      </c>
      <c r="O2987" s="19">
        <v>0</v>
      </c>
      <c r="P2987" s="66" t="s">
        <v>10500</v>
      </c>
    </row>
    <row r="2988" spans="1:16">
      <c r="A2988" s="98">
        <v>7769</v>
      </c>
      <c r="B2988" s="16" t="s">
        <v>355</v>
      </c>
      <c r="C2988" s="16" t="s">
        <v>357</v>
      </c>
      <c r="D2988" s="16" t="s">
        <v>8391</v>
      </c>
      <c r="E2988" s="18">
        <v>45416</v>
      </c>
      <c r="F2988" s="16" t="s">
        <v>1520</v>
      </c>
      <c r="G2988" s="19">
        <v>9344500</v>
      </c>
      <c r="H2988" s="19">
        <v>5793590</v>
      </c>
      <c r="I2988" s="19">
        <v>5793590</v>
      </c>
      <c r="J2988" s="19">
        <v>0</v>
      </c>
      <c r="K2988" s="19">
        <v>0</v>
      </c>
      <c r="L2988" s="19">
        <v>0</v>
      </c>
      <c r="M2988" s="19">
        <v>0</v>
      </c>
      <c r="N2988" s="19">
        <v>0</v>
      </c>
      <c r="O2988" s="19">
        <v>0</v>
      </c>
      <c r="P2988" s="66" t="s">
        <v>10500</v>
      </c>
    </row>
    <row r="2989" spans="1:16">
      <c r="A2989" s="98">
        <v>7770</v>
      </c>
      <c r="B2989" s="16" t="s">
        <v>355</v>
      </c>
      <c r="C2989" s="16" t="s">
        <v>357</v>
      </c>
      <c r="D2989" s="16" t="s">
        <v>8393</v>
      </c>
      <c r="E2989" s="18">
        <v>45456</v>
      </c>
      <c r="F2989" s="16" t="s">
        <v>2563</v>
      </c>
      <c r="G2989" s="19">
        <v>6526571</v>
      </c>
      <c r="H2989" s="19">
        <v>4046474</v>
      </c>
      <c r="I2989" s="19">
        <v>4046474</v>
      </c>
      <c r="J2989" s="19">
        <v>0</v>
      </c>
      <c r="K2989" s="19">
        <v>0</v>
      </c>
      <c r="L2989" s="19">
        <v>0</v>
      </c>
      <c r="M2989" s="19">
        <v>130531</v>
      </c>
      <c r="N2989" s="19">
        <v>0</v>
      </c>
      <c r="O2989" s="19">
        <v>0</v>
      </c>
      <c r="P2989" s="66" t="s">
        <v>10500</v>
      </c>
    </row>
    <row r="2990" spans="1:16">
      <c r="A2990" s="98">
        <v>7771</v>
      </c>
      <c r="B2990" s="16" t="s">
        <v>355</v>
      </c>
      <c r="C2990" s="16" t="s">
        <v>357</v>
      </c>
      <c r="D2990" s="16" t="s">
        <v>8395</v>
      </c>
      <c r="E2990" s="18">
        <v>45443</v>
      </c>
      <c r="F2990" s="16" t="s">
        <v>5445</v>
      </c>
      <c r="G2990" s="19">
        <v>9449838</v>
      </c>
      <c r="H2990" s="19">
        <v>5858902</v>
      </c>
      <c r="I2990" s="19">
        <v>5858902</v>
      </c>
      <c r="J2990" s="19">
        <v>0</v>
      </c>
      <c r="K2990" s="19">
        <v>0</v>
      </c>
      <c r="L2990" s="19">
        <v>0</v>
      </c>
      <c r="M2990" s="19">
        <v>0</v>
      </c>
      <c r="N2990" s="19">
        <v>0</v>
      </c>
      <c r="O2990" s="19">
        <v>0</v>
      </c>
      <c r="P2990" s="66" t="s">
        <v>10500</v>
      </c>
    </row>
    <row r="2991" spans="1:16">
      <c r="A2991" s="98">
        <v>7772</v>
      </c>
      <c r="B2991" s="16" t="s">
        <v>355</v>
      </c>
      <c r="C2991" s="16" t="s">
        <v>357</v>
      </c>
      <c r="D2991" s="16" t="s">
        <v>8397</v>
      </c>
      <c r="E2991" s="18">
        <v>45412</v>
      </c>
      <c r="F2991" s="16" t="s">
        <v>4022</v>
      </c>
      <c r="G2991" s="19">
        <v>9147416</v>
      </c>
      <c r="H2991" s="19">
        <v>5671398</v>
      </c>
      <c r="I2991" s="19">
        <v>5671398</v>
      </c>
      <c r="J2991" s="19">
        <v>0</v>
      </c>
      <c r="K2991" s="19">
        <v>0</v>
      </c>
      <c r="L2991" s="19">
        <v>0</v>
      </c>
      <c r="M2991" s="19">
        <v>0</v>
      </c>
      <c r="N2991" s="19">
        <v>0</v>
      </c>
      <c r="O2991" s="19">
        <v>0</v>
      </c>
      <c r="P2991" s="66" t="s">
        <v>10500</v>
      </c>
    </row>
    <row r="2992" spans="1:16">
      <c r="A2992" s="98">
        <v>7773</v>
      </c>
      <c r="B2992" s="16" t="s">
        <v>355</v>
      </c>
      <c r="C2992" s="16" t="s">
        <v>357</v>
      </c>
      <c r="D2992" s="16" t="s">
        <v>8399</v>
      </c>
      <c r="E2992" s="18">
        <v>45463</v>
      </c>
      <c r="F2992" s="16" t="s">
        <v>7285</v>
      </c>
      <c r="G2992" s="19">
        <v>6492880</v>
      </c>
      <c r="H2992" s="19">
        <v>4025585</v>
      </c>
      <c r="I2992" s="19">
        <v>4025585</v>
      </c>
      <c r="J2992" s="19">
        <v>0</v>
      </c>
      <c r="K2992" s="19">
        <v>0</v>
      </c>
      <c r="L2992" s="19">
        <v>0</v>
      </c>
      <c r="M2992" s="19">
        <v>0</v>
      </c>
      <c r="N2992" s="19">
        <v>0</v>
      </c>
      <c r="O2992" s="19">
        <v>0</v>
      </c>
      <c r="P2992" s="66" t="s">
        <v>10500</v>
      </c>
    </row>
    <row r="2993" spans="1:16">
      <c r="A2993" s="98">
        <v>7774</v>
      </c>
      <c r="B2993" s="16" t="s">
        <v>355</v>
      </c>
      <c r="C2993" s="16" t="s">
        <v>357</v>
      </c>
      <c r="D2993" s="16" t="s">
        <v>8401</v>
      </c>
      <c r="E2993" s="18">
        <v>45511</v>
      </c>
      <c r="F2993" s="16" t="s">
        <v>2052</v>
      </c>
      <c r="G2993" s="19">
        <v>9520000</v>
      </c>
      <c r="H2993" s="19">
        <v>5902400</v>
      </c>
      <c r="I2993" s="19">
        <v>5902400</v>
      </c>
      <c r="J2993" s="19">
        <v>0</v>
      </c>
      <c r="K2993" s="19">
        <v>0</v>
      </c>
      <c r="L2993" s="19">
        <v>0</v>
      </c>
      <c r="M2993" s="19">
        <v>0</v>
      </c>
      <c r="N2993" s="19">
        <v>0</v>
      </c>
      <c r="O2993" s="19">
        <v>0</v>
      </c>
      <c r="P2993" s="66" t="s">
        <v>10500</v>
      </c>
    </row>
    <row r="2994" spans="1:16">
      <c r="A2994" s="98">
        <v>7775</v>
      </c>
      <c r="B2994" s="16" t="s">
        <v>355</v>
      </c>
      <c r="C2994" s="16" t="s">
        <v>357</v>
      </c>
      <c r="D2994" s="16" t="s">
        <v>8403</v>
      </c>
      <c r="E2994" s="18">
        <v>45554</v>
      </c>
      <c r="F2994" s="16" t="s">
        <v>5447</v>
      </c>
      <c r="G2994" s="19">
        <v>9426500</v>
      </c>
      <c r="H2994" s="19">
        <v>5844430</v>
      </c>
      <c r="I2994" s="19">
        <v>5844430</v>
      </c>
      <c r="J2994" s="19">
        <v>0</v>
      </c>
      <c r="K2994" s="19">
        <v>0</v>
      </c>
      <c r="L2994" s="19">
        <v>0</v>
      </c>
      <c r="M2994" s="19">
        <v>0</v>
      </c>
      <c r="N2994" s="19">
        <v>0</v>
      </c>
      <c r="O2994" s="19">
        <v>0</v>
      </c>
      <c r="P2994" s="66" t="s">
        <v>10500</v>
      </c>
    </row>
    <row r="2995" spans="1:16">
      <c r="A2995" s="98">
        <v>7776</v>
      </c>
      <c r="B2995" s="16" t="s">
        <v>355</v>
      </c>
      <c r="C2995" s="16" t="s">
        <v>357</v>
      </c>
      <c r="D2995" s="16" t="s">
        <v>8405</v>
      </c>
      <c r="E2995" s="18">
        <v>45656</v>
      </c>
      <c r="F2995" s="16" t="s">
        <v>6258</v>
      </c>
      <c r="G2995" s="19">
        <v>6567888</v>
      </c>
      <c r="H2995" s="19">
        <v>4072093</v>
      </c>
      <c r="I2995" s="19">
        <v>4072093</v>
      </c>
      <c r="J2995" s="19">
        <v>0</v>
      </c>
      <c r="K2995" s="19">
        <v>0</v>
      </c>
      <c r="L2995" s="19">
        <v>0</v>
      </c>
      <c r="M2995" s="19">
        <v>0</v>
      </c>
      <c r="N2995" s="19">
        <v>0</v>
      </c>
      <c r="O2995" s="19">
        <v>0</v>
      </c>
      <c r="P2995" s="66" t="s">
        <v>10500</v>
      </c>
    </row>
    <row r="2996" spans="1:16">
      <c r="A2996" s="98">
        <v>7777</v>
      </c>
      <c r="B2996" s="16" t="s">
        <v>355</v>
      </c>
      <c r="C2996" s="16" t="s">
        <v>357</v>
      </c>
      <c r="D2996" s="16" t="s">
        <v>8409</v>
      </c>
      <c r="E2996" s="18">
        <v>45590</v>
      </c>
      <c r="F2996" s="16" t="s">
        <v>3957</v>
      </c>
      <c r="G2996" s="19">
        <v>9392500</v>
      </c>
      <c r="H2996" s="19">
        <v>5823350</v>
      </c>
      <c r="I2996" s="19">
        <v>5823350</v>
      </c>
      <c r="J2996" s="19">
        <v>0</v>
      </c>
      <c r="K2996" s="19">
        <v>0</v>
      </c>
      <c r="L2996" s="19">
        <v>0</v>
      </c>
      <c r="M2996" s="19">
        <v>0</v>
      </c>
      <c r="N2996" s="19">
        <v>0</v>
      </c>
      <c r="O2996" s="19">
        <v>0</v>
      </c>
      <c r="P2996" s="66" t="s">
        <v>10500</v>
      </c>
    </row>
    <row r="2997" spans="1:16">
      <c r="A2997" s="98">
        <v>7778</v>
      </c>
      <c r="B2997" s="16" t="s">
        <v>355</v>
      </c>
      <c r="C2997" s="16" t="s">
        <v>357</v>
      </c>
      <c r="D2997" s="16" t="s">
        <v>4351</v>
      </c>
      <c r="E2997" s="18">
        <v>45656</v>
      </c>
      <c r="F2997" s="16" t="s">
        <v>4353</v>
      </c>
      <c r="G2997" s="19">
        <v>9344500</v>
      </c>
      <c r="H2997" s="19">
        <v>5793590</v>
      </c>
      <c r="I2997" s="19">
        <v>5793590</v>
      </c>
      <c r="J2997" s="19">
        <v>0</v>
      </c>
      <c r="K2997" s="19">
        <v>0</v>
      </c>
      <c r="L2997" s="19">
        <v>0</v>
      </c>
      <c r="M2997" s="19">
        <v>0</v>
      </c>
      <c r="N2997" s="19">
        <v>0</v>
      </c>
      <c r="O2997" s="19">
        <v>0</v>
      </c>
      <c r="P2997" s="66" t="s">
        <v>10500</v>
      </c>
    </row>
    <row r="2998" spans="1:16">
      <c r="A2998" s="98">
        <v>7779</v>
      </c>
      <c r="B2998" s="16" t="s">
        <v>355</v>
      </c>
      <c r="C2998" s="16" t="s">
        <v>357</v>
      </c>
      <c r="D2998" s="16" t="s">
        <v>8411</v>
      </c>
      <c r="E2998" s="18">
        <v>45677</v>
      </c>
      <c r="F2998" s="16" t="s">
        <v>4308</v>
      </c>
      <c r="G2998" s="19">
        <v>6679463</v>
      </c>
      <c r="H2998" s="19">
        <v>4141268</v>
      </c>
      <c r="I2998" s="19">
        <v>4141268</v>
      </c>
      <c r="J2998" s="19">
        <v>0</v>
      </c>
      <c r="K2998" s="19">
        <v>0</v>
      </c>
      <c r="L2998" s="19">
        <v>0</v>
      </c>
      <c r="M2998" s="19">
        <v>0</v>
      </c>
      <c r="N2998" s="19">
        <v>0</v>
      </c>
      <c r="O2998" s="19">
        <v>0</v>
      </c>
      <c r="P2998" s="66" t="s">
        <v>10500</v>
      </c>
    </row>
    <row r="2999" spans="1:16">
      <c r="A2999" s="98">
        <v>7780</v>
      </c>
      <c r="B2999" s="16" t="s">
        <v>355</v>
      </c>
      <c r="C2999" s="16" t="s">
        <v>357</v>
      </c>
      <c r="D2999" s="16" t="s">
        <v>8413</v>
      </c>
      <c r="E2999" s="18">
        <v>45420</v>
      </c>
      <c r="F2999" s="16" t="s">
        <v>5443</v>
      </c>
      <c r="G2999" s="19">
        <v>6252620</v>
      </c>
      <c r="H2999" s="19">
        <v>3876625</v>
      </c>
      <c r="I2999" s="19">
        <v>3876625</v>
      </c>
      <c r="J2999" s="19">
        <v>0</v>
      </c>
      <c r="K2999" s="19">
        <v>0</v>
      </c>
      <c r="L2999" s="19">
        <v>0</v>
      </c>
      <c r="M2999" s="19">
        <v>0</v>
      </c>
      <c r="N2999" s="19">
        <v>0</v>
      </c>
      <c r="O2999" s="19">
        <v>0</v>
      </c>
      <c r="P2999" s="66" t="s">
        <v>10500</v>
      </c>
    </row>
    <row r="3000" spans="1:16">
      <c r="A3000" s="98">
        <v>7781</v>
      </c>
      <c r="B3000" s="16" t="s">
        <v>355</v>
      </c>
      <c r="C3000" s="16" t="s">
        <v>357</v>
      </c>
      <c r="D3000" s="16" t="s">
        <v>8415</v>
      </c>
      <c r="E3000" s="18">
        <v>45527</v>
      </c>
      <c r="F3000" s="16" t="s">
        <v>4962</v>
      </c>
      <c r="G3000" s="19">
        <v>9350000</v>
      </c>
      <c r="H3000" s="19">
        <v>5797000</v>
      </c>
      <c r="I3000" s="19">
        <v>5797000</v>
      </c>
      <c r="J3000" s="19">
        <v>0</v>
      </c>
      <c r="K3000" s="19">
        <v>0</v>
      </c>
      <c r="L3000" s="19">
        <v>0</v>
      </c>
      <c r="M3000" s="19">
        <v>0</v>
      </c>
      <c r="N3000" s="19">
        <v>0</v>
      </c>
      <c r="O3000" s="19">
        <v>0</v>
      </c>
      <c r="P3000" s="66" t="s">
        <v>10500</v>
      </c>
    </row>
    <row r="3001" spans="1:16">
      <c r="A3001" s="98">
        <v>7782</v>
      </c>
      <c r="B3001" s="16" t="s">
        <v>355</v>
      </c>
      <c r="C3001" s="16" t="s">
        <v>357</v>
      </c>
      <c r="D3001" s="16" t="s">
        <v>8417</v>
      </c>
      <c r="E3001" s="18">
        <v>45632</v>
      </c>
      <c r="F3001" s="16" t="s">
        <v>2403</v>
      </c>
      <c r="G3001" s="19">
        <v>6615142</v>
      </c>
      <c r="H3001" s="19">
        <v>4101388</v>
      </c>
      <c r="I3001" s="19">
        <v>4101388</v>
      </c>
      <c r="J3001" s="19">
        <v>0</v>
      </c>
      <c r="K3001" s="19">
        <v>0</v>
      </c>
      <c r="L3001" s="19">
        <v>0</v>
      </c>
      <c r="M3001" s="19">
        <v>0</v>
      </c>
      <c r="N3001" s="19">
        <v>0</v>
      </c>
      <c r="O3001" s="19">
        <v>0</v>
      </c>
      <c r="P3001" s="66" t="s">
        <v>10500</v>
      </c>
    </row>
    <row r="3002" spans="1:16">
      <c r="A3002" s="98">
        <v>7783</v>
      </c>
      <c r="B3002" s="16" t="s">
        <v>355</v>
      </c>
      <c r="C3002" s="16" t="s">
        <v>357</v>
      </c>
      <c r="D3002" s="16" t="s">
        <v>8419</v>
      </c>
      <c r="E3002" s="18">
        <v>45626</v>
      </c>
      <c r="F3002" s="16" t="s">
        <v>2403</v>
      </c>
      <c r="G3002" s="19">
        <v>6615142</v>
      </c>
      <c r="H3002" s="19">
        <v>4101388</v>
      </c>
      <c r="I3002" s="19">
        <v>4101388</v>
      </c>
      <c r="J3002" s="19">
        <v>0</v>
      </c>
      <c r="K3002" s="19">
        <v>0</v>
      </c>
      <c r="L3002" s="19">
        <v>0</v>
      </c>
      <c r="M3002" s="19">
        <v>0</v>
      </c>
      <c r="N3002" s="19">
        <v>0</v>
      </c>
      <c r="O3002" s="19">
        <v>0</v>
      </c>
      <c r="P3002" s="66" t="s">
        <v>10500</v>
      </c>
    </row>
    <row r="3003" spans="1:16">
      <c r="A3003" s="98">
        <v>7784</v>
      </c>
      <c r="B3003" s="16" t="s">
        <v>355</v>
      </c>
      <c r="C3003" s="16" t="s">
        <v>357</v>
      </c>
      <c r="D3003" s="16" t="s">
        <v>8421</v>
      </c>
      <c r="E3003" s="18">
        <v>45432</v>
      </c>
      <c r="F3003" s="16" t="s">
        <v>2689</v>
      </c>
      <c r="G3003" s="19">
        <v>9514286</v>
      </c>
      <c r="H3003" s="19">
        <v>5898857</v>
      </c>
      <c r="I3003" s="19">
        <v>5898857</v>
      </c>
      <c r="J3003" s="19">
        <v>0</v>
      </c>
      <c r="K3003" s="19">
        <v>0</v>
      </c>
      <c r="L3003" s="19">
        <v>0</v>
      </c>
      <c r="M3003" s="19">
        <v>0</v>
      </c>
      <c r="N3003" s="19">
        <v>0</v>
      </c>
      <c r="O3003" s="19">
        <v>0</v>
      </c>
      <c r="P3003" s="66" t="s">
        <v>10500</v>
      </c>
    </row>
    <row r="3004" spans="1:16">
      <c r="A3004" s="98">
        <v>7785</v>
      </c>
      <c r="B3004" s="16" t="s">
        <v>355</v>
      </c>
      <c r="C3004" s="16" t="s">
        <v>357</v>
      </c>
      <c r="D3004" s="16" t="s">
        <v>8423</v>
      </c>
      <c r="E3004" s="18">
        <v>45580</v>
      </c>
      <c r="F3004" s="16" t="s">
        <v>8172</v>
      </c>
      <c r="G3004" s="19">
        <v>6568800</v>
      </c>
      <c r="H3004" s="19">
        <v>4072656</v>
      </c>
      <c r="I3004" s="19">
        <v>4072656</v>
      </c>
      <c r="J3004" s="19">
        <v>0</v>
      </c>
      <c r="K3004" s="19">
        <v>0</v>
      </c>
      <c r="L3004" s="19">
        <v>0</v>
      </c>
      <c r="M3004" s="19">
        <v>0</v>
      </c>
      <c r="N3004" s="19">
        <v>0</v>
      </c>
      <c r="O3004" s="19">
        <v>0</v>
      </c>
      <c r="P3004" s="66" t="s">
        <v>10500</v>
      </c>
    </row>
    <row r="3005" spans="1:16">
      <c r="A3005" s="98">
        <v>7786</v>
      </c>
      <c r="B3005" s="16" t="s">
        <v>355</v>
      </c>
      <c r="C3005" s="16" t="s">
        <v>357</v>
      </c>
      <c r="D3005" s="16" t="s">
        <v>8425</v>
      </c>
      <c r="E3005" s="18">
        <v>45456</v>
      </c>
      <c r="F3005" s="16" t="s">
        <v>7285</v>
      </c>
      <c r="G3005" s="19">
        <v>6478816</v>
      </c>
      <c r="H3005" s="19">
        <v>4016866</v>
      </c>
      <c r="I3005" s="19">
        <v>4016866</v>
      </c>
      <c r="J3005" s="19">
        <v>0</v>
      </c>
      <c r="K3005" s="19">
        <v>0</v>
      </c>
      <c r="L3005" s="19">
        <v>0</v>
      </c>
      <c r="M3005" s="19">
        <v>0</v>
      </c>
      <c r="N3005" s="19">
        <v>0</v>
      </c>
      <c r="O3005" s="19">
        <v>0</v>
      </c>
      <c r="P3005" s="66" t="s">
        <v>10500</v>
      </c>
    </row>
    <row r="3006" spans="1:16">
      <c r="A3006" s="98">
        <v>7787</v>
      </c>
      <c r="B3006" s="16" t="s">
        <v>355</v>
      </c>
      <c r="C3006" s="16" t="s">
        <v>357</v>
      </c>
      <c r="D3006" s="16" t="s">
        <v>8427</v>
      </c>
      <c r="E3006" s="18">
        <v>45434</v>
      </c>
      <c r="F3006" s="16" t="s">
        <v>3443</v>
      </c>
      <c r="G3006" s="19">
        <v>9514286</v>
      </c>
      <c r="H3006" s="19">
        <v>5898857</v>
      </c>
      <c r="I3006" s="19">
        <v>5898857</v>
      </c>
      <c r="J3006" s="19">
        <v>0</v>
      </c>
      <c r="K3006" s="19">
        <v>0</v>
      </c>
      <c r="L3006" s="19">
        <v>0</v>
      </c>
      <c r="M3006" s="19">
        <v>0</v>
      </c>
      <c r="N3006" s="19">
        <v>0</v>
      </c>
      <c r="O3006" s="19">
        <v>0</v>
      </c>
      <c r="P3006" s="66" t="s">
        <v>10500</v>
      </c>
    </row>
    <row r="3007" spans="1:16">
      <c r="A3007" s="98">
        <v>7788</v>
      </c>
      <c r="B3007" s="16" t="s">
        <v>355</v>
      </c>
      <c r="C3007" s="16" t="s">
        <v>357</v>
      </c>
      <c r="D3007" s="16" t="s">
        <v>8429</v>
      </c>
      <c r="E3007" s="18">
        <v>45608</v>
      </c>
      <c r="F3007" s="16" t="s">
        <v>2742</v>
      </c>
      <c r="G3007" s="19">
        <v>9648885</v>
      </c>
      <c r="H3007" s="19">
        <v>5982309</v>
      </c>
      <c r="I3007" s="19">
        <v>5982309</v>
      </c>
      <c r="J3007" s="19">
        <v>0</v>
      </c>
      <c r="K3007" s="19">
        <v>0</v>
      </c>
      <c r="L3007" s="19">
        <v>0</v>
      </c>
      <c r="M3007" s="19">
        <v>0</v>
      </c>
      <c r="N3007" s="19">
        <v>0</v>
      </c>
      <c r="O3007" s="19">
        <v>0</v>
      </c>
      <c r="P3007" s="66" t="s">
        <v>10500</v>
      </c>
    </row>
    <row r="3008" spans="1:16">
      <c r="A3008" s="98">
        <v>7789</v>
      </c>
      <c r="B3008" s="16" t="s">
        <v>355</v>
      </c>
      <c r="C3008" s="16" t="s">
        <v>357</v>
      </c>
      <c r="D3008" s="16" t="s">
        <v>8431</v>
      </c>
      <c r="E3008" s="18">
        <v>45504</v>
      </c>
      <c r="F3008" s="16" t="s">
        <v>5549</v>
      </c>
      <c r="G3008" s="19">
        <v>6551205</v>
      </c>
      <c r="H3008" s="19">
        <v>4061747</v>
      </c>
      <c r="I3008" s="19">
        <v>4061747</v>
      </c>
      <c r="J3008" s="19">
        <v>0</v>
      </c>
      <c r="K3008" s="19">
        <v>0</v>
      </c>
      <c r="L3008" s="19">
        <v>0</v>
      </c>
      <c r="M3008" s="19">
        <v>0</v>
      </c>
      <c r="N3008" s="19">
        <v>0</v>
      </c>
      <c r="O3008" s="19">
        <v>0</v>
      </c>
      <c r="P3008" s="66" t="s">
        <v>10500</v>
      </c>
    </row>
    <row r="3009" spans="1:16">
      <c r="A3009" s="98">
        <v>7790</v>
      </c>
      <c r="B3009" s="16" t="s">
        <v>355</v>
      </c>
      <c r="C3009" s="16" t="s">
        <v>357</v>
      </c>
      <c r="D3009" s="16" t="s">
        <v>8433</v>
      </c>
      <c r="E3009" s="18">
        <v>45456</v>
      </c>
      <c r="F3009" s="16" t="s">
        <v>5445</v>
      </c>
      <c r="G3009" s="19">
        <v>9520000</v>
      </c>
      <c r="H3009" s="19">
        <v>5902400</v>
      </c>
      <c r="I3009" s="19">
        <v>5902400</v>
      </c>
      <c r="J3009" s="19">
        <v>0</v>
      </c>
      <c r="K3009" s="19">
        <v>0</v>
      </c>
      <c r="L3009" s="19">
        <v>0</v>
      </c>
      <c r="M3009" s="19">
        <v>0</v>
      </c>
      <c r="N3009" s="19">
        <v>0</v>
      </c>
      <c r="O3009" s="19">
        <v>0</v>
      </c>
      <c r="P3009" s="66" t="s">
        <v>10500</v>
      </c>
    </row>
    <row r="3010" spans="1:16">
      <c r="A3010" s="98">
        <v>7791</v>
      </c>
      <c r="B3010" s="16" t="s">
        <v>355</v>
      </c>
      <c r="C3010" s="16" t="s">
        <v>357</v>
      </c>
      <c r="D3010" s="16" t="s">
        <v>8435</v>
      </c>
      <c r="E3010" s="18">
        <v>45554</v>
      </c>
      <c r="F3010" s="16" t="s">
        <v>2582</v>
      </c>
      <c r="G3010" s="19">
        <v>9265000</v>
      </c>
      <c r="H3010" s="19">
        <v>5744300</v>
      </c>
      <c r="I3010" s="19">
        <v>5744300</v>
      </c>
      <c r="J3010" s="19">
        <v>0</v>
      </c>
      <c r="K3010" s="19">
        <v>0</v>
      </c>
      <c r="L3010" s="19">
        <v>0</v>
      </c>
      <c r="M3010" s="19">
        <v>0</v>
      </c>
      <c r="N3010" s="19">
        <v>0</v>
      </c>
      <c r="O3010" s="19">
        <v>0</v>
      </c>
      <c r="P3010" s="66" t="s">
        <v>10500</v>
      </c>
    </row>
    <row r="3011" spans="1:16">
      <c r="A3011" s="98">
        <v>7792</v>
      </c>
      <c r="B3011" s="16" t="s">
        <v>355</v>
      </c>
      <c r="C3011" s="16" t="s">
        <v>357</v>
      </c>
      <c r="D3011" s="16" t="s">
        <v>8437</v>
      </c>
      <c r="E3011" s="18">
        <v>45565</v>
      </c>
      <c r="F3011" s="16" t="s">
        <v>2418</v>
      </c>
      <c r="G3011" s="19">
        <v>6510150</v>
      </c>
      <c r="H3011" s="19">
        <v>4036294</v>
      </c>
      <c r="I3011" s="19">
        <v>4036294</v>
      </c>
      <c r="J3011" s="19">
        <v>0</v>
      </c>
      <c r="K3011" s="19">
        <v>0</v>
      </c>
      <c r="L3011" s="19">
        <v>0</v>
      </c>
      <c r="M3011" s="19">
        <v>0</v>
      </c>
      <c r="N3011" s="19">
        <v>0</v>
      </c>
      <c r="O3011" s="19">
        <v>0</v>
      </c>
      <c r="P3011" s="66" t="s">
        <v>10500</v>
      </c>
    </row>
    <row r="3012" spans="1:16">
      <c r="A3012" s="98">
        <v>7793</v>
      </c>
      <c r="B3012" s="16" t="s">
        <v>355</v>
      </c>
      <c r="C3012" s="16" t="s">
        <v>357</v>
      </c>
      <c r="D3012" s="16" t="s">
        <v>8439</v>
      </c>
      <c r="E3012" s="18">
        <v>45527</v>
      </c>
      <c r="F3012" s="16" t="s">
        <v>2232</v>
      </c>
      <c r="G3012" s="19">
        <v>6457365</v>
      </c>
      <c r="H3012" s="19">
        <v>4003568</v>
      </c>
      <c r="I3012" s="19">
        <v>4003568</v>
      </c>
      <c r="J3012" s="19">
        <v>0</v>
      </c>
      <c r="K3012" s="19">
        <v>0</v>
      </c>
      <c r="L3012" s="19">
        <v>0</v>
      </c>
      <c r="M3012" s="19">
        <v>0</v>
      </c>
      <c r="N3012" s="19">
        <v>0</v>
      </c>
      <c r="O3012" s="19">
        <v>0</v>
      </c>
      <c r="P3012" s="66" t="s">
        <v>10500</v>
      </c>
    </row>
    <row r="3013" spans="1:16">
      <c r="A3013" s="98">
        <v>7794</v>
      </c>
      <c r="B3013" s="16" t="s">
        <v>355</v>
      </c>
      <c r="C3013" s="16" t="s">
        <v>357</v>
      </c>
      <c r="D3013" s="16" t="s">
        <v>8441</v>
      </c>
      <c r="E3013" s="18">
        <v>45909</v>
      </c>
      <c r="F3013" s="16" t="s">
        <v>2426</v>
      </c>
      <c r="G3013" s="19">
        <v>6699003</v>
      </c>
      <c r="H3013" s="19">
        <v>4823281</v>
      </c>
      <c r="I3013" s="19">
        <v>4823281</v>
      </c>
      <c r="J3013" s="19">
        <v>0</v>
      </c>
      <c r="K3013" s="19">
        <v>0</v>
      </c>
      <c r="L3013" s="19">
        <v>0</v>
      </c>
      <c r="M3013" s="19">
        <v>0</v>
      </c>
      <c r="N3013" s="19">
        <v>0</v>
      </c>
      <c r="O3013" s="19">
        <v>0</v>
      </c>
      <c r="P3013" s="66" t="s">
        <v>10500</v>
      </c>
    </row>
    <row r="3014" spans="1:16">
      <c r="A3014" s="98">
        <v>7795</v>
      </c>
      <c r="B3014" s="16" t="s">
        <v>355</v>
      </c>
      <c r="C3014" s="16" t="s">
        <v>357</v>
      </c>
      <c r="D3014" s="16" t="s">
        <v>8443</v>
      </c>
      <c r="E3014" s="18">
        <v>45593</v>
      </c>
      <c r="F3014" s="16" t="s">
        <v>2440</v>
      </c>
      <c r="G3014" s="19">
        <v>9599350</v>
      </c>
      <c r="H3014" s="19">
        <v>6431566</v>
      </c>
      <c r="I3014" s="19">
        <v>6431566</v>
      </c>
      <c r="J3014" s="19">
        <v>0</v>
      </c>
      <c r="K3014" s="19">
        <v>0</v>
      </c>
      <c r="L3014" s="19">
        <v>0</v>
      </c>
      <c r="M3014" s="19">
        <v>0</v>
      </c>
      <c r="N3014" s="19">
        <v>0</v>
      </c>
      <c r="O3014" s="19">
        <v>0</v>
      </c>
      <c r="P3014" s="66" t="s">
        <v>10500</v>
      </c>
    </row>
    <row r="3015" spans="1:16">
      <c r="A3015" s="98">
        <v>7796</v>
      </c>
      <c r="B3015" s="16" t="s">
        <v>355</v>
      </c>
      <c r="C3015" s="16" t="s">
        <v>357</v>
      </c>
      <c r="D3015" s="16" t="s">
        <v>8445</v>
      </c>
      <c r="E3015" s="18">
        <v>45688</v>
      </c>
      <c r="F3015" s="16" t="s">
        <v>2745</v>
      </c>
      <c r="G3015" s="19">
        <v>6674370</v>
      </c>
      <c r="H3015" s="19">
        <v>4471829</v>
      </c>
      <c r="I3015" s="19">
        <v>4471829</v>
      </c>
      <c r="J3015" s="19">
        <v>0</v>
      </c>
      <c r="K3015" s="19">
        <v>0</v>
      </c>
      <c r="L3015" s="19">
        <v>0</v>
      </c>
      <c r="M3015" s="19">
        <v>0</v>
      </c>
      <c r="N3015" s="19">
        <v>0</v>
      </c>
      <c r="O3015" s="19">
        <v>0</v>
      </c>
      <c r="P3015" s="66" t="s">
        <v>10500</v>
      </c>
    </row>
    <row r="3016" spans="1:16">
      <c r="A3016" s="98">
        <v>7797</v>
      </c>
      <c r="B3016" s="16" t="s">
        <v>355</v>
      </c>
      <c r="C3016" s="16" t="s">
        <v>357</v>
      </c>
      <c r="D3016" s="16" t="s">
        <v>8447</v>
      </c>
      <c r="E3016" s="18">
        <v>45632</v>
      </c>
      <c r="F3016" s="16" t="s">
        <v>2716</v>
      </c>
      <c r="G3016" s="19">
        <v>9514400</v>
      </c>
      <c r="H3016" s="19">
        <v>6374648</v>
      </c>
      <c r="I3016" s="19">
        <v>6374648</v>
      </c>
      <c r="J3016" s="19">
        <v>0</v>
      </c>
      <c r="K3016" s="19">
        <v>0</v>
      </c>
      <c r="L3016" s="19">
        <v>0</v>
      </c>
      <c r="M3016" s="19">
        <v>0</v>
      </c>
      <c r="N3016" s="19">
        <v>0</v>
      </c>
      <c r="O3016" s="19">
        <v>0</v>
      </c>
      <c r="P3016" s="66" t="s">
        <v>10500</v>
      </c>
    </row>
    <row r="3017" spans="1:16">
      <c r="A3017" s="98">
        <v>7798</v>
      </c>
      <c r="B3017" s="16" t="s">
        <v>355</v>
      </c>
      <c r="C3017" s="16" t="s">
        <v>357</v>
      </c>
      <c r="D3017" s="16" t="s">
        <v>8449</v>
      </c>
      <c r="E3017" s="18">
        <v>45619</v>
      </c>
      <c r="F3017" s="16" t="s">
        <v>2855</v>
      </c>
      <c r="G3017" s="19">
        <v>9678600</v>
      </c>
      <c r="H3017" s="19">
        <v>6484662</v>
      </c>
      <c r="I3017" s="19">
        <v>6484662</v>
      </c>
      <c r="J3017" s="19">
        <v>0</v>
      </c>
      <c r="K3017" s="19">
        <v>0</v>
      </c>
      <c r="L3017" s="19">
        <v>0</v>
      </c>
      <c r="M3017" s="19">
        <v>0</v>
      </c>
      <c r="N3017" s="19">
        <v>0</v>
      </c>
      <c r="O3017" s="19">
        <v>0</v>
      </c>
      <c r="P3017" s="66" t="s">
        <v>10500</v>
      </c>
    </row>
    <row r="3018" spans="1:16">
      <c r="A3018" s="98">
        <v>7799</v>
      </c>
      <c r="B3018" s="16" t="s">
        <v>355</v>
      </c>
      <c r="C3018" s="16" t="s">
        <v>357</v>
      </c>
      <c r="D3018" s="16" t="s">
        <v>8455</v>
      </c>
      <c r="E3018" s="18">
        <v>45930</v>
      </c>
      <c r="F3018" s="16" t="s">
        <v>7518</v>
      </c>
      <c r="G3018" s="19">
        <v>9827866</v>
      </c>
      <c r="H3018" s="19">
        <v>6584671</v>
      </c>
      <c r="I3018" s="19">
        <v>6584671</v>
      </c>
      <c r="J3018" s="19">
        <v>0</v>
      </c>
      <c r="K3018" s="19">
        <v>0</v>
      </c>
      <c r="L3018" s="19">
        <v>0</v>
      </c>
      <c r="M3018" s="19">
        <v>0</v>
      </c>
      <c r="N3018" s="19">
        <v>0</v>
      </c>
      <c r="O3018" s="19">
        <v>0</v>
      </c>
      <c r="P3018" s="66" t="s">
        <v>10500</v>
      </c>
    </row>
    <row r="3019" spans="1:16">
      <c r="A3019" s="98">
        <v>7800</v>
      </c>
      <c r="B3019" s="16" t="s">
        <v>355</v>
      </c>
      <c r="C3019" s="16" t="s">
        <v>357</v>
      </c>
      <c r="D3019" s="16" t="s">
        <v>8457</v>
      </c>
      <c r="E3019" s="18">
        <v>45837</v>
      </c>
      <c r="F3019" s="16" t="s">
        <v>8459</v>
      </c>
      <c r="G3019" s="19">
        <v>6654429</v>
      </c>
      <c r="H3019" s="19">
        <v>4458467</v>
      </c>
      <c r="I3019" s="19">
        <v>4458467</v>
      </c>
      <c r="J3019" s="19">
        <v>0</v>
      </c>
      <c r="K3019" s="19">
        <v>0</v>
      </c>
      <c r="L3019" s="19">
        <v>0</v>
      </c>
      <c r="M3019" s="19">
        <v>0</v>
      </c>
      <c r="N3019" s="19">
        <v>0</v>
      </c>
      <c r="O3019" s="19">
        <v>0</v>
      </c>
      <c r="P3019" s="66" t="s">
        <v>10500</v>
      </c>
    </row>
    <row r="3020" spans="1:16">
      <c r="A3020" s="98">
        <v>7801</v>
      </c>
      <c r="B3020" s="16" t="s">
        <v>355</v>
      </c>
      <c r="C3020" s="16" t="s">
        <v>357</v>
      </c>
      <c r="D3020" s="16" t="s">
        <v>8462</v>
      </c>
      <c r="E3020" s="18">
        <v>45727</v>
      </c>
      <c r="F3020" s="16" t="s">
        <v>4462</v>
      </c>
      <c r="G3020" s="19">
        <v>9599350</v>
      </c>
      <c r="H3020" s="19">
        <v>6431566</v>
      </c>
      <c r="I3020" s="19">
        <v>6431566</v>
      </c>
      <c r="J3020" s="19">
        <v>0</v>
      </c>
      <c r="K3020" s="19">
        <v>0</v>
      </c>
      <c r="L3020" s="19">
        <v>0</v>
      </c>
      <c r="M3020" s="19">
        <v>0</v>
      </c>
      <c r="N3020" s="19">
        <v>0</v>
      </c>
      <c r="O3020" s="19">
        <v>0</v>
      </c>
      <c r="P3020" s="66" t="s">
        <v>10500</v>
      </c>
    </row>
    <row r="3021" spans="1:16">
      <c r="A3021" s="98">
        <v>7802</v>
      </c>
      <c r="B3021" s="16" t="s">
        <v>355</v>
      </c>
      <c r="C3021" s="16" t="s">
        <v>356</v>
      </c>
      <c r="D3021" s="16" t="s">
        <v>8466</v>
      </c>
      <c r="E3021" s="18">
        <v>45278</v>
      </c>
      <c r="F3021" s="16" t="s">
        <v>4071</v>
      </c>
      <c r="G3021" s="19">
        <v>9608400</v>
      </c>
      <c r="H3021" s="19">
        <v>6437628</v>
      </c>
      <c r="I3021" s="19">
        <v>6437628</v>
      </c>
      <c r="J3021" s="19">
        <v>0</v>
      </c>
      <c r="K3021" s="19">
        <v>0</v>
      </c>
      <c r="L3021" s="19">
        <v>0</v>
      </c>
      <c r="M3021" s="19">
        <v>0</v>
      </c>
      <c r="N3021" s="19">
        <v>0</v>
      </c>
      <c r="O3021" s="19">
        <v>0</v>
      </c>
      <c r="P3021" s="66" t="s">
        <v>10500</v>
      </c>
    </row>
    <row r="3022" spans="1:16">
      <c r="A3022" s="98">
        <v>7803</v>
      </c>
      <c r="B3022" s="16" t="s">
        <v>355</v>
      </c>
      <c r="C3022" s="16" t="s">
        <v>356</v>
      </c>
      <c r="D3022" s="16" t="s">
        <v>8468</v>
      </c>
      <c r="E3022" s="18">
        <v>45473</v>
      </c>
      <c r="F3022" s="16" t="s">
        <v>5440</v>
      </c>
      <c r="G3022" s="19">
        <v>9446440</v>
      </c>
      <c r="H3022" s="19">
        <v>5856794</v>
      </c>
      <c r="I3022" s="19">
        <v>5856794</v>
      </c>
      <c r="J3022" s="19">
        <v>0</v>
      </c>
      <c r="K3022" s="19">
        <v>0</v>
      </c>
      <c r="L3022" s="19">
        <v>0</v>
      </c>
      <c r="M3022" s="19">
        <v>0</v>
      </c>
      <c r="N3022" s="19">
        <v>0</v>
      </c>
      <c r="O3022" s="19">
        <v>0</v>
      </c>
      <c r="P3022" s="66" t="s">
        <v>10500</v>
      </c>
    </row>
    <row r="3023" spans="1:16">
      <c r="A3023" s="98">
        <v>7804</v>
      </c>
      <c r="B3023" s="16" t="s">
        <v>355</v>
      </c>
      <c r="C3023" s="16" t="s">
        <v>356</v>
      </c>
      <c r="D3023" s="16" t="s">
        <v>8470</v>
      </c>
      <c r="E3023" s="18">
        <v>45400</v>
      </c>
      <c r="F3023" s="16" t="s">
        <v>5388</v>
      </c>
      <c r="G3023" s="19">
        <v>6441905</v>
      </c>
      <c r="H3023" s="19">
        <v>3993981</v>
      </c>
      <c r="I3023" s="19">
        <v>3993981</v>
      </c>
      <c r="J3023" s="19">
        <v>0</v>
      </c>
      <c r="K3023" s="19">
        <v>0</v>
      </c>
      <c r="L3023" s="19">
        <v>0</v>
      </c>
      <c r="M3023" s="19">
        <v>0</v>
      </c>
      <c r="N3023" s="19">
        <v>0</v>
      </c>
      <c r="O3023" s="19">
        <v>0</v>
      </c>
      <c r="P3023" s="66" t="s">
        <v>10500</v>
      </c>
    </row>
    <row r="3024" spans="1:16">
      <c r="A3024" s="98">
        <v>7805</v>
      </c>
      <c r="B3024" s="16" t="s">
        <v>355</v>
      </c>
      <c r="C3024" s="16" t="s">
        <v>356</v>
      </c>
      <c r="D3024" s="16" t="s">
        <v>4284</v>
      </c>
      <c r="E3024" s="18">
        <v>45290</v>
      </c>
      <c r="F3024" s="16" t="s">
        <v>3632</v>
      </c>
      <c r="G3024" s="19">
        <v>9608400</v>
      </c>
      <c r="H3024" s="19">
        <v>5957208</v>
      </c>
      <c r="I3024" s="19">
        <v>5957208</v>
      </c>
      <c r="J3024" s="19">
        <v>0</v>
      </c>
      <c r="K3024" s="19">
        <v>0</v>
      </c>
      <c r="L3024" s="19">
        <v>0</v>
      </c>
      <c r="M3024" s="19">
        <v>0</v>
      </c>
      <c r="N3024" s="19">
        <v>0</v>
      </c>
      <c r="O3024" s="19">
        <v>0</v>
      </c>
      <c r="P3024" s="66" t="s">
        <v>10500</v>
      </c>
    </row>
    <row r="3025" spans="1:16">
      <c r="A3025" s="98">
        <v>7806</v>
      </c>
      <c r="B3025" s="16" t="s">
        <v>355</v>
      </c>
      <c r="C3025" s="16" t="s">
        <v>356</v>
      </c>
      <c r="D3025" s="16" t="s">
        <v>8472</v>
      </c>
      <c r="E3025" s="18">
        <v>45307</v>
      </c>
      <c r="F3025" s="16" t="s">
        <v>5382</v>
      </c>
      <c r="G3025" s="19">
        <v>9265000</v>
      </c>
      <c r="H3025" s="19">
        <v>5744300</v>
      </c>
      <c r="I3025" s="19">
        <v>5744300</v>
      </c>
      <c r="J3025" s="19">
        <v>0</v>
      </c>
      <c r="K3025" s="19">
        <v>0</v>
      </c>
      <c r="L3025" s="19">
        <v>0</v>
      </c>
      <c r="M3025" s="19">
        <v>0</v>
      </c>
      <c r="N3025" s="19">
        <v>0</v>
      </c>
      <c r="O3025" s="19">
        <v>0</v>
      </c>
      <c r="P3025" s="66" t="s">
        <v>10500</v>
      </c>
    </row>
    <row r="3026" spans="1:16">
      <c r="A3026" s="98">
        <v>7807</v>
      </c>
      <c r="B3026" s="16" t="s">
        <v>355</v>
      </c>
      <c r="C3026" s="16" t="s">
        <v>356</v>
      </c>
      <c r="D3026" s="16" t="s">
        <v>8474</v>
      </c>
      <c r="E3026" s="18">
        <v>45291</v>
      </c>
      <c r="F3026" s="16" t="s">
        <v>5177</v>
      </c>
      <c r="G3026" s="19">
        <v>6470268</v>
      </c>
      <c r="H3026" s="19">
        <v>4011567</v>
      </c>
      <c r="I3026" s="19">
        <v>4011567</v>
      </c>
      <c r="J3026" s="19">
        <v>0</v>
      </c>
      <c r="K3026" s="19">
        <v>0</v>
      </c>
      <c r="L3026" s="19">
        <v>0</v>
      </c>
      <c r="M3026" s="19">
        <v>0</v>
      </c>
      <c r="N3026" s="19">
        <v>0</v>
      </c>
      <c r="O3026" s="19">
        <v>0</v>
      </c>
      <c r="P3026" s="66" t="s">
        <v>10500</v>
      </c>
    </row>
    <row r="3027" spans="1:16">
      <c r="A3027" s="98">
        <v>7808</v>
      </c>
      <c r="B3027" s="16" t="s">
        <v>355</v>
      </c>
      <c r="C3027" s="16" t="s">
        <v>356</v>
      </c>
      <c r="D3027" s="16" t="s">
        <v>8476</v>
      </c>
      <c r="E3027" s="18">
        <v>45408</v>
      </c>
      <c r="F3027" s="16" t="s">
        <v>3323</v>
      </c>
      <c r="G3027" s="19">
        <v>9743765</v>
      </c>
      <c r="H3027" s="19">
        <v>6041136</v>
      </c>
      <c r="I3027" s="19">
        <v>6041136</v>
      </c>
      <c r="J3027" s="19">
        <v>0</v>
      </c>
      <c r="K3027" s="19">
        <v>0</v>
      </c>
      <c r="L3027" s="19">
        <v>0</v>
      </c>
      <c r="M3027" s="19">
        <v>0</v>
      </c>
      <c r="N3027" s="19">
        <v>0</v>
      </c>
      <c r="O3027" s="19">
        <v>0</v>
      </c>
      <c r="P3027" s="66" t="s">
        <v>10500</v>
      </c>
    </row>
    <row r="3028" spans="1:16">
      <c r="A3028" s="98">
        <v>7809</v>
      </c>
      <c r="B3028" s="16" t="s">
        <v>355</v>
      </c>
      <c r="C3028" s="16" t="s">
        <v>356</v>
      </c>
      <c r="D3028" s="16" t="s">
        <v>8478</v>
      </c>
      <c r="E3028" s="18">
        <v>45268</v>
      </c>
      <c r="F3028" s="16" t="s">
        <v>4970</v>
      </c>
      <c r="G3028" s="19">
        <v>6469944</v>
      </c>
      <c r="H3028" s="19">
        <v>4011366</v>
      </c>
      <c r="I3028" s="19">
        <v>4011366</v>
      </c>
      <c r="J3028" s="19">
        <v>0</v>
      </c>
      <c r="K3028" s="19">
        <v>0</v>
      </c>
      <c r="L3028" s="19">
        <v>0</v>
      </c>
      <c r="M3028" s="19">
        <v>0</v>
      </c>
      <c r="N3028" s="19">
        <v>0</v>
      </c>
      <c r="O3028" s="19">
        <v>0</v>
      </c>
      <c r="P3028" s="66" t="s">
        <v>10500</v>
      </c>
    </row>
    <row r="3029" spans="1:16">
      <c r="A3029" s="98">
        <v>7810</v>
      </c>
      <c r="B3029" s="16" t="s">
        <v>355</v>
      </c>
      <c r="C3029" s="16" t="s">
        <v>356</v>
      </c>
      <c r="D3029" s="16" t="s">
        <v>8480</v>
      </c>
      <c r="E3029" s="18">
        <v>45306</v>
      </c>
      <c r="F3029" s="16" t="s">
        <v>5177</v>
      </c>
      <c r="G3029" s="19">
        <v>8925000</v>
      </c>
      <c r="H3029" s="19">
        <v>5533500</v>
      </c>
      <c r="I3029" s="19">
        <v>5533500</v>
      </c>
      <c r="J3029" s="19">
        <v>0</v>
      </c>
      <c r="K3029" s="19">
        <v>0</v>
      </c>
      <c r="L3029" s="19">
        <v>0</v>
      </c>
      <c r="M3029" s="19">
        <v>0</v>
      </c>
      <c r="N3029" s="19">
        <v>0</v>
      </c>
      <c r="O3029" s="19">
        <v>0</v>
      </c>
      <c r="P3029" s="66" t="s">
        <v>10500</v>
      </c>
    </row>
    <row r="3030" spans="1:16">
      <c r="A3030" s="98">
        <v>7811</v>
      </c>
      <c r="B3030" s="16" t="s">
        <v>355</v>
      </c>
      <c r="C3030" s="16" t="s">
        <v>356</v>
      </c>
      <c r="D3030" s="16" t="s">
        <v>8482</v>
      </c>
      <c r="E3030" s="18">
        <v>45311</v>
      </c>
      <c r="F3030" s="16" t="s">
        <v>4382</v>
      </c>
      <c r="G3030" s="19">
        <v>9608400</v>
      </c>
      <c r="H3030" s="19">
        <v>5957208</v>
      </c>
      <c r="I3030" s="19">
        <v>5957208</v>
      </c>
      <c r="J3030" s="19">
        <v>0</v>
      </c>
      <c r="K3030" s="19">
        <v>0</v>
      </c>
      <c r="L3030" s="19">
        <v>0</v>
      </c>
      <c r="M3030" s="19">
        <v>0</v>
      </c>
      <c r="N3030" s="19">
        <v>0</v>
      </c>
      <c r="O3030" s="19">
        <v>0</v>
      </c>
      <c r="P3030" s="66" t="s">
        <v>10500</v>
      </c>
    </row>
    <row r="3031" spans="1:16">
      <c r="A3031" s="98">
        <v>7812</v>
      </c>
      <c r="B3031" s="16" t="s">
        <v>355</v>
      </c>
      <c r="C3031" s="16" t="s">
        <v>356</v>
      </c>
      <c r="D3031" s="16" t="s">
        <v>8484</v>
      </c>
      <c r="E3031" s="18">
        <v>45313</v>
      </c>
      <c r="F3031" s="16" t="s">
        <v>2467</v>
      </c>
      <c r="G3031" s="19">
        <v>6334200</v>
      </c>
      <c r="H3031" s="19">
        <v>3927204</v>
      </c>
      <c r="I3031" s="19">
        <v>3927204</v>
      </c>
      <c r="J3031" s="19">
        <v>0</v>
      </c>
      <c r="K3031" s="19">
        <v>0</v>
      </c>
      <c r="L3031" s="19">
        <v>0</v>
      </c>
      <c r="M3031" s="19">
        <v>0</v>
      </c>
      <c r="N3031" s="19">
        <v>0</v>
      </c>
      <c r="O3031" s="19">
        <v>0</v>
      </c>
      <c r="P3031" s="66" t="s">
        <v>10500</v>
      </c>
    </row>
    <row r="3032" spans="1:16">
      <c r="A3032" s="98">
        <v>7813</v>
      </c>
      <c r="B3032" s="16" t="s">
        <v>355</v>
      </c>
      <c r="C3032" s="16" t="s">
        <v>356</v>
      </c>
      <c r="D3032" s="16" t="s">
        <v>8486</v>
      </c>
      <c r="E3032" s="18">
        <v>45290</v>
      </c>
      <c r="F3032" s="16" t="s">
        <v>4382</v>
      </c>
      <c r="G3032" s="19">
        <v>9295600</v>
      </c>
      <c r="H3032" s="19">
        <v>5712410</v>
      </c>
      <c r="I3032" s="19">
        <v>5712410</v>
      </c>
      <c r="J3032" s="19">
        <v>0</v>
      </c>
      <c r="K3032" s="19">
        <v>0</v>
      </c>
      <c r="L3032" s="19">
        <v>0</v>
      </c>
      <c r="M3032" s="19">
        <v>0</v>
      </c>
      <c r="N3032" s="19">
        <v>0</v>
      </c>
      <c r="O3032" s="19">
        <v>0</v>
      </c>
      <c r="P3032" s="66" t="s">
        <v>10500</v>
      </c>
    </row>
    <row r="3033" spans="1:16">
      <c r="A3033" s="98">
        <v>7814</v>
      </c>
      <c r="B3033" s="16" t="s">
        <v>355</v>
      </c>
      <c r="C3033" s="16" t="s">
        <v>356</v>
      </c>
      <c r="D3033" s="16" t="s">
        <v>8488</v>
      </c>
      <c r="E3033" s="18">
        <v>45260</v>
      </c>
      <c r="F3033" s="16" t="s">
        <v>2959</v>
      </c>
      <c r="G3033" s="19">
        <v>6469944</v>
      </c>
      <c r="H3033" s="19">
        <v>4011366</v>
      </c>
      <c r="I3033" s="19">
        <v>4011366</v>
      </c>
      <c r="J3033" s="19">
        <v>0</v>
      </c>
      <c r="K3033" s="19">
        <v>0</v>
      </c>
      <c r="L3033" s="19">
        <v>0</v>
      </c>
      <c r="M3033" s="19">
        <v>0</v>
      </c>
      <c r="N3033" s="19">
        <v>0</v>
      </c>
      <c r="O3033" s="19">
        <v>0</v>
      </c>
      <c r="P3033" s="66" t="s">
        <v>10500</v>
      </c>
    </row>
    <row r="3034" spans="1:16">
      <c r="A3034" s="98">
        <v>7815</v>
      </c>
      <c r="B3034" s="16" t="s">
        <v>355</v>
      </c>
      <c r="C3034" s="16" t="s">
        <v>356</v>
      </c>
      <c r="D3034" s="16" t="s">
        <v>8490</v>
      </c>
      <c r="E3034" s="18">
        <v>45290</v>
      </c>
      <c r="F3034" s="16" t="s">
        <v>4382</v>
      </c>
      <c r="G3034" s="19">
        <v>6413964</v>
      </c>
      <c r="H3034" s="19">
        <v>3964484</v>
      </c>
      <c r="I3034" s="19">
        <v>3964484</v>
      </c>
      <c r="J3034" s="19">
        <v>0</v>
      </c>
      <c r="K3034" s="19">
        <v>0</v>
      </c>
      <c r="L3034" s="19">
        <v>0</v>
      </c>
      <c r="M3034" s="19">
        <v>0</v>
      </c>
      <c r="N3034" s="19">
        <v>0</v>
      </c>
      <c r="O3034" s="19">
        <v>0</v>
      </c>
      <c r="P3034" s="66" t="s">
        <v>10500</v>
      </c>
    </row>
    <row r="3035" spans="1:16">
      <c r="A3035" s="98">
        <v>7816</v>
      </c>
      <c r="B3035" s="16" t="s">
        <v>355</v>
      </c>
      <c r="C3035" s="16" t="s">
        <v>356</v>
      </c>
      <c r="D3035" s="16" t="s">
        <v>4282</v>
      </c>
      <c r="E3035" s="18">
        <v>45813</v>
      </c>
      <c r="F3035" s="16" t="s">
        <v>1709</v>
      </c>
      <c r="G3035" s="19">
        <v>9691096</v>
      </c>
      <c r="H3035" s="19">
        <v>6008480</v>
      </c>
      <c r="I3035" s="19">
        <v>6008480</v>
      </c>
      <c r="J3035" s="19">
        <v>0</v>
      </c>
      <c r="K3035" s="19">
        <v>0</v>
      </c>
      <c r="L3035" s="19">
        <v>0</v>
      </c>
      <c r="M3035" s="19">
        <v>0</v>
      </c>
      <c r="N3035" s="19">
        <v>0</v>
      </c>
      <c r="O3035" s="19">
        <v>0</v>
      </c>
      <c r="P3035" s="66" t="s">
        <v>10500</v>
      </c>
    </row>
    <row r="3036" spans="1:16">
      <c r="A3036" s="98">
        <v>7817</v>
      </c>
      <c r="B3036" s="16" t="s">
        <v>355</v>
      </c>
      <c r="C3036" s="16" t="s">
        <v>356</v>
      </c>
      <c r="D3036" s="16" t="s">
        <v>8492</v>
      </c>
      <c r="E3036" s="18">
        <v>45331</v>
      </c>
      <c r="F3036" s="16" t="s">
        <v>3771</v>
      </c>
      <c r="G3036" s="19">
        <v>6490536</v>
      </c>
      <c r="H3036" s="19">
        <v>4024131</v>
      </c>
      <c r="I3036" s="19">
        <v>4024131</v>
      </c>
      <c r="J3036" s="19">
        <v>0</v>
      </c>
      <c r="K3036" s="19">
        <v>0</v>
      </c>
      <c r="L3036" s="19">
        <v>0</v>
      </c>
      <c r="M3036" s="19">
        <v>0</v>
      </c>
      <c r="N3036" s="19">
        <v>0</v>
      </c>
      <c r="O3036" s="19">
        <v>0</v>
      </c>
      <c r="P3036" s="66" t="s">
        <v>10500</v>
      </c>
    </row>
    <row r="3037" spans="1:16">
      <c r="A3037" s="98">
        <v>7818</v>
      </c>
      <c r="B3037" s="16" t="s">
        <v>355</v>
      </c>
      <c r="C3037" s="16" t="s">
        <v>356</v>
      </c>
      <c r="D3037" s="16" t="s">
        <v>8494</v>
      </c>
      <c r="E3037" s="18">
        <v>45371</v>
      </c>
      <c r="F3037" s="16" t="s">
        <v>5017</v>
      </c>
      <c r="G3037" s="19">
        <v>6515143</v>
      </c>
      <c r="H3037" s="19">
        <v>4039389</v>
      </c>
      <c r="I3037" s="19">
        <v>4039389</v>
      </c>
      <c r="J3037" s="19">
        <v>0</v>
      </c>
      <c r="K3037" s="19">
        <v>0</v>
      </c>
      <c r="L3037" s="19">
        <v>0</v>
      </c>
      <c r="M3037" s="19">
        <v>0</v>
      </c>
      <c r="N3037" s="19">
        <v>0</v>
      </c>
      <c r="O3037" s="19">
        <v>0</v>
      </c>
      <c r="P3037" s="66" t="s">
        <v>10500</v>
      </c>
    </row>
    <row r="3038" spans="1:16">
      <c r="A3038" s="98">
        <v>7819</v>
      </c>
      <c r="B3038" s="16" t="s">
        <v>355</v>
      </c>
      <c r="C3038" s="16" t="s">
        <v>356</v>
      </c>
      <c r="D3038" s="16" t="s">
        <v>8496</v>
      </c>
      <c r="E3038" s="18">
        <v>45291</v>
      </c>
      <c r="F3038" s="16" t="s">
        <v>4382</v>
      </c>
      <c r="G3038" s="19">
        <v>9608400</v>
      </c>
      <c r="H3038" s="19">
        <v>5957208</v>
      </c>
      <c r="I3038" s="19">
        <v>5957208</v>
      </c>
      <c r="J3038" s="19">
        <v>0</v>
      </c>
      <c r="K3038" s="19">
        <v>0</v>
      </c>
      <c r="L3038" s="19">
        <v>0</v>
      </c>
      <c r="M3038" s="19">
        <v>0</v>
      </c>
      <c r="N3038" s="19">
        <v>0</v>
      </c>
      <c r="O3038" s="19">
        <v>0</v>
      </c>
      <c r="P3038" s="66" t="s">
        <v>10500</v>
      </c>
    </row>
    <row r="3039" spans="1:16">
      <c r="A3039" s="98">
        <v>7820</v>
      </c>
      <c r="B3039" s="16" t="s">
        <v>355</v>
      </c>
      <c r="C3039" s="16" t="s">
        <v>356</v>
      </c>
      <c r="D3039" s="16" t="s">
        <v>8498</v>
      </c>
      <c r="E3039" s="18">
        <v>45260</v>
      </c>
      <c r="F3039" s="16" t="s">
        <v>4967</v>
      </c>
      <c r="G3039" s="19">
        <v>6469944</v>
      </c>
      <c r="H3039" s="19">
        <v>3429070</v>
      </c>
      <c r="I3039" s="19">
        <v>3429070</v>
      </c>
      <c r="J3039" s="19">
        <v>0</v>
      </c>
      <c r="K3039" s="19">
        <v>0</v>
      </c>
      <c r="L3039" s="19">
        <v>0</v>
      </c>
      <c r="M3039" s="19">
        <v>0</v>
      </c>
      <c r="N3039" s="19">
        <v>0</v>
      </c>
      <c r="O3039" s="19">
        <v>0</v>
      </c>
      <c r="P3039" s="66" t="s">
        <v>10500</v>
      </c>
    </row>
    <row r="3040" spans="1:16">
      <c r="A3040" s="98">
        <v>7821</v>
      </c>
      <c r="B3040" s="16" t="s">
        <v>355</v>
      </c>
      <c r="C3040" s="16" t="s">
        <v>356</v>
      </c>
      <c r="D3040" s="16" t="s">
        <v>8500</v>
      </c>
      <c r="E3040" s="18">
        <v>45688</v>
      </c>
      <c r="F3040" s="16" t="s">
        <v>4336</v>
      </c>
      <c r="G3040" s="19">
        <v>6613374</v>
      </c>
      <c r="H3040" s="19">
        <v>4100291</v>
      </c>
      <c r="I3040" s="19">
        <v>4100291</v>
      </c>
      <c r="J3040" s="19">
        <v>0</v>
      </c>
      <c r="K3040" s="19">
        <v>0</v>
      </c>
      <c r="L3040" s="19">
        <v>0</v>
      </c>
      <c r="M3040" s="19">
        <v>0</v>
      </c>
      <c r="N3040" s="19">
        <v>0</v>
      </c>
      <c r="O3040" s="19">
        <v>0</v>
      </c>
      <c r="P3040" s="66" t="s">
        <v>10500</v>
      </c>
    </row>
    <row r="3041" spans="1:16">
      <c r="A3041" s="98">
        <v>7822</v>
      </c>
      <c r="B3041" s="16" t="s">
        <v>355</v>
      </c>
      <c r="C3041" s="16" t="s">
        <v>356</v>
      </c>
      <c r="D3041" s="16" t="s">
        <v>8502</v>
      </c>
      <c r="E3041" s="18">
        <v>45231</v>
      </c>
      <c r="F3041" s="16" t="s">
        <v>6035</v>
      </c>
      <c r="G3041" s="19">
        <v>9608762</v>
      </c>
      <c r="H3041" s="19">
        <v>5957430</v>
      </c>
      <c r="I3041" s="19">
        <v>5957430</v>
      </c>
      <c r="J3041" s="19">
        <v>0</v>
      </c>
      <c r="K3041" s="19">
        <v>0</v>
      </c>
      <c r="L3041" s="19">
        <v>0</v>
      </c>
      <c r="M3041" s="19">
        <v>0</v>
      </c>
      <c r="N3041" s="19">
        <v>0</v>
      </c>
      <c r="O3041" s="19">
        <v>0</v>
      </c>
      <c r="P3041" s="66" t="s">
        <v>10500</v>
      </c>
    </row>
    <row r="3042" spans="1:16">
      <c r="A3042" s="98">
        <v>7823</v>
      </c>
      <c r="B3042" s="16" t="s">
        <v>355</v>
      </c>
      <c r="C3042" s="16" t="s">
        <v>356</v>
      </c>
      <c r="D3042" s="16" t="s">
        <v>4417</v>
      </c>
      <c r="E3042" s="18">
        <v>45230</v>
      </c>
      <c r="F3042" s="16" t="s">
        <v>4382</v>
      </c>
      <c r="G3042" s="19">
        <v>6469944</v>
      </c>
      <c r="H3042" s="19">
        <v>4011366</v>
      </c>
      <c r="I3042" s="19">
        <v>4011366</v>
      </c>
      <c r="J3042" s="19">
        <v>0</v>
      </c>
      <c r="K3042" s="19">
        <v>0</v>
      </c>
      <c r="L3042" s="19">
        <v>0</v>
      </c>
      <c r="M3042" s="19">
        <v>0</v>
      </c>
      <c r="N3042" s="19">
        <v>0</v>
      </c>
      <c r="O3042" s="19">
        <v>0</v>
      </c>
      <c r="P3042" s="66" t="s">
        <v>10500</v>
      </c>
    </row>
    <row r="3043" spans="1:16">
      <c r="A3043" s="98">
        <v>7824</v>
      </c>
      <c r="B3043" s="16" t="s">
        <v>355</v>
      </c>
      <c r="C3043" s="16" t="s">
        <v>356</v>
      </c>
      <c r="D3043" s="16" t="s">
        <v>8504</v>
      </c>
      <c r="E3043" s="18">
        <v>45544</v>
      </c>
      <c r="F3043" s="16" t="s">
        <v>6841</v>
      </c>
      <c r="G3043" s="19">
        <v>6568800</v>
      </c>
      <c r="H3043" s="19">
        <v>4072656</v>
      </c>
      <c r="I3043" s="19">
        <v>4072656</v>
      </c>
      <c r="J3043" s="19">
        <v>0</v>
      </c>
      <c r="K3043" s="19">
        <v>0</v>
      </c>
      <c r="L3043" s="19">
        <v>0</v>
      </c>
      <c r="M3043" s="19">
        <v>0</v>
      </c>
      <c r="N3043" s="19">
        <v>0</v>
      </c>
      <c r="O3043" s="19">
        <v>0</v>
      </c>
      <c r="P3043" s="66" t="s">
        <v>10500</v>
      </c>
    </row>
    <row r="3044" spans="1:16">
      <c r="A3044" s="98">
        <v>7825</v>
      </c>
      <c r="B3044" s="16" t="s">
        <v>355</v>
      </c>
      <c r="C3044" s="16" t="s">
        <v>356</v>
      </c>
      <c r="D3044" s="16" t="s">
        <v>8506</v>
      </c>
      <c r="E3044" s="18">
        <v>45311</v>
      </c>
      <c r="F3044" s="16" t="s">
        <v>3771</v>
      </c>
      <c r="G3044" s="19">
        <v>9608400</v>
      </c>
      <c r="H3044" s="19">
        <v>5957208</v>
      </c>
      <c r="I3044" s="19">
        <v>5957208</v>
      </c>
      <c r="J3044" s="19">
        <v>0</v>
      </c>
      <c r="K3044" s="19">
        <v>0</v>
      </c>
      <c r="L3044" s="19">
        <v>0</v>
      </c>
      <c r="M3044" s="19">
        <v>0</v>
      </c>
      <c r="N3044" s="19">
        <v>0</v>
      </c>
      <c r="O3044" s="19">
        <v>0</v>
      </c>
      <c r="P3044" s="66" t="s">
        <v>10500</v>
      </c>
    </row>
    <row r="3045" spans="1:16">
      <c r="A3045" s="98">
        <v>7826</v>
      </c>
      <c r="B3045" s="16" t="s">
        <v>355</v>
      </c>
      <c r="C3045" s="16" t="s">
        <v>356</v>
      </c>
      <c r="D3045" s="16" t="s">
        <v>8508</v>
      </c>
      <c r="E3045" s="18">
        <v>45336</v>
      </c>
      <c r="F3045" s="16" t="s">
        <v>7272</v>
      </c>
      <c r="G3045" s="19">
        <v>6510150</v>
      </c>
      <c r="H3045" s="19">
        <v>4036294</v>
      </c>
      <c r="I3045" s="19">
        <v>4036294</v>
      </c>
      <c r="J3045" s="19">
        <v>0</v>
      </c>
      <c r="K3045" s="19">
        <v>0</v>
      </c>
      <c r="L3045" s="19">
        <v>0</v>
      </c>
      <c r="M3045" s="19">
        <v>0</v>
      </c>
      <c r="N3045" s="19">
        <v>0</v>
      </c>
      <c r="O3045" s="19">
        <v>0</v>
      </c>
      <c r="P3045" s="66" t="s">
        <v>10500</v>
      </c>
    </row>
    <row r="3046" spans="1:16">
      <c r="A3046" s="98">
        <v>7827</v>
      </c>
      <c r="B3046" s="16" t="s">
        <v>355</v>
      </c>
      <c r="C3046" s="16" t="s">
        <v>356</v>
      </c>
      <c r="D3046" s="16" t="s">
        <v>8510</v>
      </c>
      <c r="E3046" s="18">
        <v>45355</v>
      </c>
      <c r="F3046" s="16" t="s">
        <v>2978</v>
      </c>
      <c r="G3046" s="19">
        <v>6557070</v>
      </c>
      <c r="H3046" s="19">
        <v>4065384</v>
      </c>
      <c r="I3046" s="19">
        <v>4065384</v>
      </c>
      <c r="J3046" s="19">
        <v>0</v>
      </c>
      <c r="K3046" s="19">
        <v>0</v>
      </c>
      <c r="L3046" s="19">
        <v>0</v>
      </c>
      <c r="M3046" s="19">
        <v>0</v>
      </c>
      <c r="N3046" s="19">
        <v>0</v>
      </c>
      <c r="O3046" s="19">
        <v>0</v>
      </c>
      <c r="P3046" s="66" t="s">
        <v>10500</v>
      </c>
    </row>
    <row r="3047" spans="1:16">
      <c r="A3047" s="98">
        <v>7828</v>
      </c>
      <c r="B3047" s="16" t="s">
        <v>355</v>
      </c>
      <c r="C3047" s="16" t="s">
        <v>356</v>
      </c>
      <c r="D3047" s="16" t="s">
        <v>8512</v>
      </c>
      <c r="E3047" s="18">
        <v>45260</v>
      </c>
      <c r="F3047" s="16" t="s">
        <v>2996</v>
      </c>
      <c r="G3047" s="19">
        <v>9608400</v>
      </c>
      <c r="H3047" s="19">
        <v>5957208</v>
      </c>
      <c r="I3047" s="19">
        <v>5957208</v>
      </c>
      <c r="J3047" s="19">
        <v>0</v>
      </c>
      <c r="K3047" s="19">
        <v>0</v>
      </c>
      <c r="L3047" s="19">
        <v>0</v>
      </c>
      <c r="M3047" s="19">
        <v>0</v>
      </c>
      <c r="N3047" s="19">
        <v>0</v>
      </c>
      <c r="O3047" s="19">
        <v>0</v>
      </c>
      <c r="P3047" s="66" t="s">
        <v>10500</v>
      </c>
    </row>
    <row r="3048" spans="1:16">
      <c r="A3048" s="98">
        <v>7829</v>
      </c>
      <c r="B3048" s="16" t="s">
        <v>355</v>
      </c>
      <c r="C3048" s="16" t="s">
        <v>356</v>
      </c>
      <c r="D3048" s="16" t="s">
        <v>8514</v>
      </c>
      <c r="E3048" s="18">
        <v>45287</v>
      </c>
      <c r="F3048" s="16" t="s">
        <v>8516</v>
      </c>
      <c r="G3048" s="19">
        <v>9327510</v>
      </c>
      <c r="H3048" s="19">
        <v>5783055</v>
      </c>
      <c r="I3048" s="19">
        <v>5783055</v>
      </c>
      <c r="J3048" s="19">
        <v>0</v>
      </c>
      <c r="K3048" s="19">
        <v>0</v>
      </c>
      <c r="L3048" s="19">
        <v>0</v>
      </c>
      <c r="M3048" s="19">
        <v>0</v>
      </c>
      <c r="N3048" s="19">
        <v>0</v>
      </c>
      <c r="O3048" s="19">
        <v>0</v>
      </c>
      <c r="P3048" s="66" t="s">
        <v>10500</v>
      </c>
    </row>
    <row r="3049" spans="1:16">
      <c r="A3049" s="98">
        <v>7830</v>
      </c>
      <c r="B3049" s="16" t="s">
        <v>355</v>
      </c>
      <c r="C3049" s="16" t="s">
        <v>356</v>
      </c>
      <c r="D3049" s="16" t="s">
        <v>8517</v>
      </c>
      <c r="E3049" s="18">
        <v>45322</v>
      </c>
      <c r="F3049" s="16" t="s">
        <v>4907</v>
      </c>
      <c r="G3049" s="19">
        <v>6363525</v>
      </c>
      <c r="H3049" s="19">
        <v>3945387</v>
      </c>
      <c r="I3049" s="19">
        <v>3945387</v>
      </c>
      <c r="J3049" s="19">
        <v>0</v>
      </c>
      <c r="K3049" s="19">
        <v>0</v>
      </c>
      <c r="L3049" s="19">
        <v>0</v>
      </c>
      <c r="M3049" s="19">
        <v>0</v>
      </c>
      <c r="N3049" s="19">
        <v>0</v>
      </c>
      <c r="O3049" s="19">
        <v>0</v>
      </c>
      <c r="P3049" s="66" t="s">
        <v>10500</v>
      </c>
    </row>
    <row r="3050" spans="1:16">
      <c r="A3050" s="98">
        <v>7831</v>
      </c>
      <c r="B3050" s="16" t="s">
        <v>355</v>
      </c>
      <c r="C3050" s="16" t="s">
        <v>356</v>
      </c>
      <c r="D3050" s="16" t="s">
        <v>8519</v>
      </c>
      <c r="E3050" s="18">
        <v>45419</v>
      </c>
      <c r="F3050" s="16" t="s">
        <v>1945</v>
      </c>
      <c r="G3050" s="19">
        <v>6252620</v>
      </c>
      <c r="H3050" s="19">
        <v>3876625</v>
      </c>
      <c r="I3050" s="19">
        <v>3876625</v>
      </c>
      <c r="J3050" s="19">
        <v>0</v>
      </c>
      <c r="K3050" s="19">
        <v>0</v>
      </c>
      <c r="L3050" s="19">
        <v>0</v>
      </c>
      <c r="M3050" s="19">
        <v>0</v>
      </c>
      <c r="N3050" s="19">
        <v>0</v>
      </c>
      <c r="O3050" s="19">
        <v>0</v>
      </c>
      <c r="P3050" s="66" t="s">
        <v>10500</v>
      </c>
    </row>
    <row r="3051" spans="1:16">
      <c r="A3051" s="98">
        <v>7832</v>
      </c>
      <c r="B3051" s="16" t="s">
        <v>355</v>
      </c>
      <c r="C3051" s="16" t="s">
        <v>356</v>
      </c>
      <c r="D3051" s="16" t="s">
        <v>8521</v>
      </c>
      <c r="E3051" s="18">
        <v>45747</v>
      </c>
      <c r="F3051" s="16" t="s">
        <v>2701</v>
      </c>
      <c r="G3051" s="19">
        <v>9514400</v>
      </c>
      <c r="H3051" s="19">
        <v>6850368</v>
      </c>
      <c r="I3051" s="19">
        <v>6850368</v>
      </c>
      <c r="J3051" s="19">
        <v>0</v>
      </c>
      <c r="K3051" s="19">
        <v>0</v>
      </c>
      <c r="L3051" s="19">
        <v>0</v>
      </c>
      <c r="M3051" s="19">
        <v>0</v>
      </c>
      <c r="N3051" s="19">
        <v>0</v>
      </c>
      <c r="O3051" s="19">
        <v>0</v>
      </c>
      <c r="P3051" s="66" t="s">
        <v>10500</v>
      </c>
    </row>
    <row r="3052" spans="1:16">
      <c r="A3052" s="98">
        <v>7833</v>
      </c>
      <c r="B3052" s="16" t="s">
        <v>355</v>
      </c>
      <c r="C3052" s="16" t="s">
        <v>356</v>
      </c>
      <c r="D3052" s="16" t="s">
        <v>4357</v>
      </c>
      <c r="E3052" s="18">
        <v>45230</v>
      </c>
      <c r="F3052" s="16" t="s">
        <v>4359</v>
      </c>
      <c r="G3052" s="19">
        <v>9183400</v>
      </c>
      <c r="H3052" s="19">
        <v>5693708</v>
      </c>
      <c r="I3052" s="19">
        <v>5693708</v>
      </c>
      <c r="J3052" s="19">
        <v>0</v>
      </c>
      <c r="K3052" s="19">
        <v>0</v>
      </c>
      <c r="L3052" s="19">
        <v>0</v>
      </c>
      <c r="M3052" s="19">
        <v>0</v>
      </c>
      <c r="N3052" s="19">
        <v>0</v>
      </c>
      <c r="O3052" s="19">
        <v>0</v>
      </c>
      <c r="P3052" s="66" t="s">
        <v>10500</v>
      </c>
    </row>
    <row r="3053" spans="1:16">
      <c r="A3053" s="98">
        <v>7834</v>
      </c>
      <c r="B3053" s="16" t="s">
        <v>355</v>
      </c>
      <c r="C3053" s="16" t="s">
        <v>356</v>
      </c>
      <c r="D3053" s="16" t="s">
        <v>8523</v>
      </c>
      <c r="E3053" s="18">
        <v>45366</v>
      </c>
      <c r="F3053" s="16" t="s">
        <v>2159</v>
      </c>
      <c r="G3053" s="19">
        <v>6504600</v>
      </c>
      <c r="H3053" s="19">
        <v>4032852</v>
      </c>
      <c r="I3053" s="19">
        <v>4032852</v>
      </c>
      <c r="J3053" s="19">
        <v>0</v>
      </c>
      <c r="K3053" s="19">
        <v>0</v>
      </c>
      <c r="L3053" s="19">
        <v>0</v>
      </c>
      <c r="M3053" s="19">
        <v>0</v>
      </c>
      <c r="N3053" s="19">
        <v>0</v>
      </c>
      <c r="O3053" s="19">
        <v>0</v>
      </c>
      <c r="P3053" s="66" t="s">
        <v>10500</v>
      </c>
    </row>
    <row r="3054" spans="1:16">
      <c r="A3054" s="98">
        <v>7835</v>
      </c>
      <c r="B3054" s="16" t="s">
        <v>355</v>
      </c>
      <c r="C3054" s="16" t="s">
        <v>356</v>
      </c>
      <c r="D3054" s="16" t="s">
        <v>8527</v>
      </c>
      <c r="E3054" s="18">
        <v>45322</v>
      </c>
      <c r="F3054" s="16" t="s">
        <v>2810</v>
      </c>
      <c r="G3054" s="19">
        <v>6392850</v>
      </c>
      <c r="H3054" s="19">
        <v>3963568</v>
      </c>
      <c r="I3054" s="19">
        <v>3963568</v>
      </c>
      <c r="J3054" s="19">
        <v>0</v>
      </c>
      <c r="K3054" s="19">
        <v>0</v>
      </c>
      <c r="L3054" s="19">
        <v>0</v>
      </c>
      <c r="M3054" s="19">
        <v>0</v>
      </c>
      <c r="N3054" s="19">
        <v>0</v>
      </c>
      <c r="O3054" s="19">
        <v>0</v>
      </c>
      <c r="P3054" s="66" t="s">
        <v>10500</v>
      </c>
    </row>
    <row r="3055" spans="1:16">
      <c r="A3055" s="98">
        <v>7836</v>
      </c>
      <c r="B3055" s="16" t="s">
        <v>355</v>
      </c>
      <c r="C3055" s="16" t="s">
        <v>356</v>
      </c>
      <c r="D3055" s="16" t="s">
        <v>8529</v>
      </c>
      <c r="E3055" s="18">
        <v>45740</v>
      </c>
      <c r="F3055" s="16" t="s">
        <v>2745</v>
      </c>
      <c r="G3055" s="19">
        <v>6657546</v>
      </c>
      <c r="H3055" s="19">
        <v>4127679</v>
      </c>
      <c r="I3055" s="19">
        <v>4127679</v>
      </c>
      <c r="J3055" s="19">
        <v>0</v>
      </c>
      <c r="K3055" s="19">
        <v>0</v>
      </c>
      <c r="L3055" s="19">
        <v>0</v>
      </c>
      <c r="M3055" s="19">
        <v>0</v>
      </c>
      <c r="N3055" s="19">
        <v>0</v>
      </c>
      <c r="O3055" s="19">
        <v>0</v>
      </c>
      <c r="P3055" s="66" t="s">
        <v>10500</v>
      </c>
    </row>
    <row r="3056" spans="1:16">
      <c r="A3056" s="98">
        <v>7837</v>
      </c>
      <c r="B3056" s="16" t="s">
        <v>355</v>
      </c>
      <c r="C3056" s="16" t="s">
        <v>356</v>
      </c>
      <c r="D3056" s="16" t="s">
        <v>3392</v>
      </c>
      <c r="E3056" s="18">
        <v>45268</v>
      </c>
      <c r="F3056" s="16" t="s">
        <v>2985</v>
      </c>
      <c r="G3056" s="19">
        <v>9355333</v>
      </c>
      <c r="H3056" s="19">
        <v>4209902</v>
      </c>
      <c r="I3056" s="19">
        <v>4209902</v>
      </c>
      <c r="J3056" s="19">
        <v>0</v>
      </c>
      <c r="K3056" s="19">
        <v>0</v>
      </c>
      <c r="L3056" s="19">
        <v>0</v>
      </c>
      <c r="M3056" s="19">
        <v>0</v>
      </c>
      <c r="N3056" s="19">
        <v>0</v>
      </c>
      <c r="O3056" s="19">
        <v>0</v>
      </c>
      <c r="P3056" s="66" t="s">
        <v>10500</v>
      </c>
    </row>
    <row r="3057" spans="1:16">
      <c r="A3057" s="98">
        <v>7838</v>
      </c>
      <c r="B3057" s="16" t="s">
        <v>355</v>
      </c>
      <c r="C3057" s="16" t="s">
        <v>356</v>
      </c>
      <c r="D3057" s="16" t="s">
        <v>8531</v>
      </c>
      <c r="E3057" s="18">
        <v>45330</v>
      </c>
      <c r="F3057" s="16" t="s">
        <v>3771</v>
      </c>
      <c r="G3057" s="19">
        <v>6490536</v>
      </c>
      <c r="H3057" s="19">
        <v>4024131</v>
      </c>
      <c r="I3057" s="19">
        <v>4024131</v>
      </c>
      <c r="J3057" s="19">
        <v>0</v>
      </c>
      <c r="K3057" s="19">
        <v>0</v>
      </c>
      <c r="L3057" s="19">
        <v>0</v>
      </c>
      <c r="M3057" s="19">
        <v>0</v>
      </c>
      <c r="N3057" s="19">
        <v>0</v>
      </c>
      <c r="O3057" s="19">
        <v>0</v>
      </c>
      <c r="P3057" s="66" t="s">
        <v>10500</v>
      </c>
    </row>
    <row r="3058" spans="1:16">
      <c r="A3058" s="98">
        <v>7839</v>
      </c>
      <c r="B3058" s="16" t="s">
        <v>355</v>
      </c>
      <c r="C3058" s="16" t="s">
        <v>356</v>
      </c>
      <c r="D3058" s="16" t="s">
        <v>8532</v>
      </c>
      <c r="E3058" s="18">
        <v>45320</v>
      </c>
      <c r="F3058" s="16" t="s">
        <v>4071</v>
      </c>
      <c r="G3058" s="19">
        <v>6557070</v>
      </c>
      <c r="H3058" s="19">
        <v>4065384</v>
      </c>
      <c r="I3058" s="19">
        <v>4065384</v>
      </c>
      <c r="J3058" s="19">
        <v>0</v>
      </c>
      <c r="K3058" s="19">
        <v>0</v>
      </c>
      <c r="L3058" s="19">
        <v>0</v>
      </c>
      <c r="M3058" s="19">
        <v>0</v>
      </c>
      <c r="N3058" s="19">
        <v>0</v>
      </c>
      <c r="O3058" s="19">
        <v>0</v>
      </c>
      <c r="P3058" s="66" t="s">
        <v>10500</v>
      </c>
    </row>
    <row r="3059" spans="1:16">
      <c r="A3059" s="98">
        <v>7840</v>
      </c>
      <c r="B3059" s="16" t="s">
        <v>355</v>
      </c>
      <c r="C3059" s="16" t="s">
        <v>356</v>
      </c>
      <c r="D3059" s="16" t="s">
        <v>8534</v>
      </c>
      <c r="E3059" s="18">
        <v>45290</v>
      </c>
      <c r="F3059" s="16" t="s">
        <v>1530</v>
      </c>
      <c r="G3059" s="19">
        <v>9608400</v>
      </c>
      <c r="H3059" s="19">
        <v>5957208</v>
      </c>
      <c r="I3059" s="19">
        <v>5957208</v>
      </c>
      <c r="J3059" s="19">
        <v>0</v>
      </c>
      <c r="K3059" s="19">
        <v>0</v>
      </c>
      <c r="L3059" s="19">
        <v>0</v>
      </c>
      <c r="M3059" s="19">
        <v>0</v>
      </c>
      <c r="N3059" s="19">
        <v>0</v>
      </c>
      <c r="O3059" s="19">
        <v>0</v>
      </c>
      <c r="P3059" s="66" t="s">
        <v>10500</v>
      </c>
    </row>
    <row r="3060" spans="1:16">
      <c r="A3060" s="98">
        <v>7841</v>
      </c>
      <c r="B3060" s="16" t="s">
        <v>355</v>
      </c>
      <c r="C3060" s="16" t="s">
        <v>356</v>
      </c>
      <c r="D3060" s="16" t="s">
        <v>8536</v>
      </c>
      <c r="E3060" s="18">
        <v>45370</v>
      </c>
      <c r="F3060" s="16" t="s">
        <v>3190</v>
      </c>
      <c r="G3060" s="19">
        <v>9327510</v>
      </c>
      <c r="H3060" s="19">
        <v>5783055</v>
      </c>
      <c r="I3060" s="19">
        <v>5783055</v>
      </c>
      <c r="J3060" s="19">
        <v>0</v>
      </c>
      <c r="K3060" s="19">
        <v>0</v>
      </c>
      <c r="L3060" s="19">
        <v>0</v>
      </c>
      <c r="M3060" s="19">
        <v>0</v>
      </c>
      <c r="N3060" s="19">
        <v>0</v>
      </c>
      <c r="O3060" s="19">
        <v>0</v>
      </c>
      <c r="P3060" s="66" t="s">
        <v>10500</v>
      </c>
    </row>
    <row r="3061" spans="1:16">
      <c r="A3061" s="98">
        <v>7842</v>
      </c>
      <c r="B3061" s="16" t="s">
        <v>355</v>
      </c>
      <c r="C3061" s="16" t="s">
        <v>356</v>
      </c>
      <c r="D3061" s="16" t="s">
        <v>8538</v>
      </c>
      <c r="E3061" s="18">
        <v>45291</v>
      </c>
      <c r="F3061" s="16" t="s">
        <v>3039</v>
      </c>
      <c r="G3061" s="19">
        <v>6557070</v>
      </c>
      <c r="H3061" s="19">
        <v>4065384</v>
      </c>
      <c r="I3061" s="19">
        <v>4065384</v>
      </c>
      <c r="J3061" s="19">
        <v>0</v>
      </c>
      <c r="K3061" s="19">
        <v>0</v>
      </c>
      <c r="L3061" s="19">
        <v>0</v>
      </c>
      <c r="M3061" s="19">
        <v>0</v>
      </c>
      <c r="N3061" s="19">
        <v>0</v>
      </c>
      <c r="O3061" s="19">
        <v>0</v>
      </c>
      <c r="P3061" s="66" t="s">
        <v>10500</v>
      </c>
    </row>
    <row r="3062" spans="1:16">
      <c r="A3062" s="98">
        <v>7843</v>
      </c>
      <c r="B3062" s="16" t="s">
        <v>355</v>
      </c>
      <c r="C3062" s="16" t="s">
        <v>356</v>
      </c>
      <c r="D3062" s="16" t="s">
        <v>8540</v>
      </c>
      <c r="E3062" s="18">
        <v>45632</v>
      </c>
      <c r="F3062" s="16" t="s">
        <v>2813</v>
      </c>
      <c r="G3062" s="19">
        <v>6400006</v>
      </c>
      <c r="H3062" s="19">
        <v>3968003</v>
      </c>
      <c r="I3062" s="19">
        <v>3968003</v>
      </c>
      <c r="J3062" s="19">
        <v>0</v>
      </c>
      <c r="K3062" s="19">
        <v>0</v>
      </c>
      <c r="L3062" s="19">
        <v>0</v>
      </c>
      <c r="M3062" s="19">
        <v>0</v>
      </c>
      <c r="N3062" s="19">
        <v>0</v>
      </c>
      <c r="O3062" s="19">
        <v>0</v>
      </c>
      <c r="P3062" s="66" t="s">
        <v>10500</v>
      </c>
    </row>
    <row r="3063" spans="1:16">
      <c r="A3063" s="98">
        <v>7844</v>
      </c>
      <c r="B3063" s="16" t="s">
        <v>355</v>
      </c>
      <c r="C3063" s="16" t="s">
        <v>356</v>
      </c>
      <c r="D3063" s="16" t="s">
        <v>8542</v>
      </c>
      <c r="E3063" s="18">
        <v>45420</v>
      </c>
      <c r="F3063" s="16" t="s">
        <v>5443</v>
      </c>
      <c r="G3063" s="19">
        <v>9514286</v>
      </c>
      <c r="H3063" s="19">
        <v>5898857</v>
      </c>
      <c r="I3063" s="19">
        <v>5898857</v>
      </c>
      <c r="J3063" s="19">
        <v>0</v>
      </c>
      <c r="K3063" s="19">
        <v>0</v>
      </c>
      <c r="L3063" s="19">
        <v>0</v>
      </c>
      <c r="M3063" s="19">
        <v>0</v>
      </c>
      <c r="N3063" s="19">
        <v>0</v>
      </c>
      <c r="O3063" s="19">
        <v>0</v>
      </c>
      <c r="P3063" s="66" t="s">
        <v>10500</v>
      </c>
    </row>
    <row r="3064" spans="1:16">
      <c r="A3064" s="98">
        <v>7845</v>
      </c>
      <c r="B3064" s="16" t="s">
        <v>355</v>
      </c>
      <c r="C3064" s="16" t="s">
        <v>356</v>
      </c>
      <c r="D3064" s="16" t="s">
        <v>8544</v>
      </c>
      <c r="E3064" s="18">
        <v>45356</v>
      </c>
      <c r="F3064" s="16" t="s">
        <v>5388</v>
      </c>
      <c r="G3064" s="19">
        <v>9605000</v>
      </c>
      <c r="H3064" s="19">
        <v>5955100</v>
      </c>
      <c r="I3064" s="19">
        <v>5955100</v>
      </c>
      <c r="J3064" s="19">
        <v>0</v>
      </c>
      <c r="K3064" s="19">
        <v>0</v>
      </c>
      <c r="L3064" s="19">
        <v>0</v>
      </c>
      <c r="M3064" s="19">
        <v>0</v>
      </c>
      <c r="N3064" s="19">
        <v>0</v>
      </c>
      <c r="O3064" s="19">
        <v>0</v>
      </c>
      <c r="P3064" s="66" t="s">
        <v>10500</v>
      </c>
    </row>
    <row r="3065" spans="1:16">
      <c r="A3065" s="98">
        <v>7846</v>
      </c>
      <c r="B3065" s="16" t="s">
        <v>355</v>
      </c>
      <c r="C3065" s="16" t="s">
        <v>356</v>
      </c>
      <c r="D3065" s="16" t="s">
        <v>8546</v>
      </c>
      <c r="E3065" s="18">
        <v>45382</v>
      </c>
      <c r="F3065" s="16" t="s">
        <v>5746</v>
      </c>
      <c r="G3065" s="19">
        <v>6422175</v>
      </c>
      <c r="H3065" s="19">
        <v>3981749</v>
      </c>
      <c r="I3065" s="19">
        <v>3981749</v>
      </c>
      <c r="J3065" s="19">
        <v>0</v>
      </c>
      <c r="K3065" s="19">
        <v>0</v>
      </c>
      <c r="L3065" s="19">
        <v>0</v>
      </c>
      <c r="M3065" s="19">
        <v>0</v>
      </c>
      <c r="N3065" s="19">
        <v>0</v>
      </c>
      <c r="O3065" s="19">
        <v>0</v>
      </c>
      <c r="P3065" s="66" t="s">
        <v>10500</v>
      </c>
    </row>
    <row r="3066" spans="1:16">
      <c r="A3066" s="98">
        <v>7847</v>
      </c>
      <c r="B3066" s="16" t="s">
        <v>355</v>
      </c>
      <c r="C3066" s="16" t="s">
        <v>356</v>
      </c>
      <c r="D3066" s="16" t="s">
        <v>8548</v>
      </c>
      <c r="E3066" s="18">
        <v>45580</v>
      </c>
      <c r="F3066" s="16" t="s">
        <v>2582</v>
      </c>
      <c r="G3066" s="19">
        <v>6551205</v>
      </c>
      <c r="H3066" s="19">
        <v>4716867</v>
      </c>
      <c r="I3066" s="19">
        <v>4716867</v>
      </c>
      <c r="J3066" s="19">
        <v>0</v>
      </c>
      <c r="K3066" s="19">
        <v>0</v>
      </c>
      <c r="L3066" s="19">
        <v>0</v>
      </c>
      <c r="M3066" s="19">
        <v>0</v>
      </c>
      <c r="N3066" s="19">
        <v>0</v>
      </c>
      <c r="O3066" s="19">
        <v>0</v>
      </c>
      <c r="P3066" s="66" t="s">
        <v>10500</v>
      </c>
    </row>
    <row r="3067" spans="1:16">
      <c r="A3067" s="98">
        <v>7848</v>
      </c>
      <c r="B3067" s="16" t="s">
        <v>355</v>
      </c>
      <c r="C3067" s="16" t="s">
        <v>356</v>
      </c>
      <c r="D3067" s="16" t="s">
        <v>8550</v>
      </c>
      <c r="E3067" s="18">
        <v>45765</v>
      </c>
      <c r="F3067" s="16" t="s">
        <v>3891</v>
      </c>
      <c r="G3067" s="19">
        <v>6656775</v>
      </c>
      <c r="H3067" s="19">
        <v>4792879</v>
      </c>
      <c r="I3067" s="19">
        <v>4792879</v>
      </c>
      <c r="J3067" s="19">
        <v>0</v>
      </c>
      <c r="K3067" s="19">
        <v>0</v>
      </c>
      <c r="L3067" s="19">
        <v>0</v>
      </c>
      <c r="M3067" s="19">
        <v>0</v>
      </c>
      <c r="N3067" s="19">
        <v>0</v>
      </c>
      <c r="O3067" s="19">
        <v>0</v>
      </c>
      <c r="P3067" s="66" t="s">
        <v>10500</v>
      </c>
    </row>
    <row r="3068" spans="1:16">
      <c r="A3068" s="98">
        <v>7849</v>
      </c>
      <c r="B3068" s="16" t="s">
        <v>355</v>
      </c>
      <c r="C3068" s="16" t="s">
        <v>356</v>
      </c>
      <c r="D3068" s="16" t="s">
        <v>8552</v>
      </c>
      <c r="E3068" s="18">
        <v>45400</v>
      </c>
      <c r="F3068" s="16" t="s">
        <v>8554</v>
      </c>
      <c r="G3068" s="19">
        <v>9429450</v>
      </c>
      <c r="H3068" s="19">
        <v>6789206</v>
      </c>
      <c r="I3068" s="19">
        <v>6789206</v>
      </c>
      <c r="J3068" s="19">
        <v>0</v>
      </c>
      <c r="K3068" s="19">
        <v>0</v>
      </c>
      <c r="L3068" s="19">
        <v>0</v>
      </c>
      <c r="M3068" s="19">
        <v>0</v>
      </c>
      <c r="N3068" s="19">
        <v>0</v>
      </c>
      <c r="O3068" s="19">
        <v>0</v>
      </c>
      <c r="P3068" s="66" t="s">
        <v>10500</v>
      </c>
    </row>
    <row r="3069" spans="1:16">
      <c r="A3069" s="98">
        <v>7850</v>
      </c>
      <c r="B3069" s="16" t="s">
        <v>355</v>
      </c>
      <c r="C3069" s="16" t="s">
        <v>356</v>
      </c>
      <c r="D3069" s="16" t="s">
        <v>8555</v>
      </c>
      <c r="E3069" s="18">
        <v>45565</v>
      </c>
      <c r="F3069" s="16" t="s">
        <v>6099</v>
      </c>
      <c r="G3069" s="19">
        <v>6521880</v>
      </c>
      <c r="H3069" s="19">
        <v>4695753</v>
      </c>
      <c r="I3069" s="19">
        <v>4695753</v>
      </c>
      <c r="J3069" s="19">
        <v>0</v>
      </c>
      <c r="K3069" s="19">
        <v>0</v>
      </c>
      <c r="L3069" s="19">
        <v>0</v>
      </c>
      <c r="M3069" s="19">
        <v>0</v>
      </c>
      <c r="N3069" s="19">
        <v>0</v>
      </c>
      <c r="O3069" s="19">
        <v>0</v>
      </c>
      <c r="P3069" s="66" t="s">
        <v>10500</v>
      </c>
    </row>
    <row r="3070" spans="1:16">
      <c r="A3070" s="98">
        <v>7851</v>
      </c>
      <c r="B3070" s="16" t="s">
        <v>355</v>
      </c>
      <c r="C3070" s="16" t="s">
        <v>356</v>
      </c>
      <c r="D3070" s="16" t="s">
        <v>8557</v>
      </c>
      <c r="E3070" s="18">
        <v>45408</v>
      </c>
      <c r="F3070" s="16" t="s">
        <v>4887</v>
      </c>
      <c r="G3070" s="19">
        <v>6252620</v>
      </c>
      <c r="H3070" s="19">
        <v>4501887</v>
      </c>
      <c r="I3070" s="19">
        <v>4501887</v>
      </c>
      <c r="J3070" s="19">
        <v>0</v>
      </c>
      <c r="K3070" s="19">
        <v>0</v>
      </c>
      <c r="L3070" s="19">
        <v>0</v>
      </c>
      <c r="M3070" s="19">
        <v>0</v>
      </c>
      <c r="N3070" s="19">
        <v>0</v>
      </c>
      <c r="O3070" s="19">
        <v>0</v>
      </c>
      <c r="P3070" s="66" t="s">
        <v>10500</v>
      </c>
    </row>
    <row r="3071" spans="1:16">
      <c r="A3071" s="98">
        <v>7852</v>
      </c>
      <c r="B3071" s="16" t="s">
        <v>355</v>
      </c>
      <c r="C3071" s="16" t="s">
        <v>356</v>
      </c>
      <c r="D3071" s="16" t="s">
        <v>2607</v>
      </c>
      <c r="E3071" s="18">
        <v>45230</v>
      </c>
      <c r="F3071" s="16" t="s">
        <v>2609</v>
      </c>
      <c r="G3071" s="19">
        <v>9608762</v>
      </c>
      <c r="H3071" s="19">
        <v>5573079</v>
      </c>
      <c r="I3071" s="19">
        <v>5573079</v>
      </c>
      <c r="J3071" s="19">
        <v>0</v>
      </c>
      <c r="K3071" s="19">
        <v>0</v>
      </c>
      <c r="L3071" s="19">
        <v>0</v>
      </c>
      <c r="M3071" s="19">
        <v>0</v>
      </c>
      <c r="N3071" s="19">
        <v>0</v>
      </c>
      <c r="O3071" s="19">
        <v>0</v>
      </c>
      <c r="P3071" s="66" t="s">
        <v>10500</v>
      </c>
    </row>
    <row r="3072" spans="1:16">
      <c r="A3072" s="98">
        <v>7853</v>
      </c>
      <c r="B3072" s="16" t="s">
        <v>355</v>
      </c>
      <c r="C3072" s="16" t="s">
        <v>356</v>
      </c>
      <c r="D3072" s="16" t="s">
        <v>8559</v>
      </c>
      <c r="E3072" s="18">
        <v>45432</v>
      </c>
      <c r="F3072" s="16" t="s">
        <v>3443</v>
      </c>
      <c r="G3072" s="19">
        <v>6496396</v>
      </c>
      <c r="H3072" s="19">
        <v>4352586</v>
      </c>
      <c r="I3072" s="19">
        <v>4352586</v>
      </c>
      <c r="J3072" s="19">
        <v>0</v>
      </c>
      <c r="K3072" s="19">
        <v>0</v>
      </c>
      <c r="L3072" s="19">
        <v>0</v>
      </c>
      <c r="M3072" s="19">
        <v>0</v>
      </c>
      <c r="N3072" s="19">
        <v>0</v>
      </c>
      <c r="O3072" s="19">
        <v>0</v>
      </c>
      <c r="P3072" s="66" t="s">
        <v>10500</v>
      </c>
    </row>
    <row r="3073" spans="1:16">
      <c r="A3073" s="98">
        <v>7854</v>
      </c>
      <c r="B3073" s="16" t="s">
        <v>355</v>
      </c>
      <c r="C3073" s="16" t="s">
        <v>356</v>
      </c>
      <c r="D3073" s="16" t="s">
        <v>8561</v>
      </c>
      <c r="E3073" s="18">
        <v>45432</v>
      </c>
      <c r="F3073" s="16" t="s">
        <v>8563</v>
      </c>
      <c r="G3073" s="19">
        <v>6496396</v>
      </c>
      <c r="H3073" s="19">
        <v>4352586</v>
      </c>
      <c r="I3073" s="19">
        <v>4352586</v>
      </c>
      <c r="J3073" s="19">
        <v>0</v>
      </c>
      <c r="K3073" s="19">
        <v>0</v>
      </c>
      <c r="L3073" s="19">
        <v>0</v>
      </c>
      <c r="M3073" s="19">
        <v>0</v>
      </c>
      <c r="N3073" s="19">
        <v>0</v>
      </c>
      <c r="O3073" s="19">
        <v>0</v>
      </c>
      <c r="P3073" s="66" t="s">
        <v>10500</v>
      </c>
    </row>
    <row r="3074" spans="1:16">
      <c r="A3074" s="98">
        <v>7855</v>
      </c>
      <c r="B3074" s="16" t="s">
        <v>355</v>
      </c>
      <c r="C3074" s="16" t="s">
        <v>356</v>
      </c>
      <c r="D3074" s="16" t="s">
        <v>8564</v>
      </c>
      <c r="E3074" s="18">
        <v>45432</v>
      </c>
      <c r="F3074" s="16" t="s">
        <v>4887</v>
      </c>
      <c r="G3074" s="19">
        <v>9608400</v>
      </c>
      <c r="H3074" s="19">
        <v>6437628</v>
      </c>
      <c r="I3074" s="19">
        <v>6437628</v>
      </c>
      <c r="J3074" s="19">
        <v>0</v>
      </c>
      <c r="K3074" s="19">
        <v>0</v>
      </c>
      <c r="L3074" s="19">
        <v>0</v>
      </c>
      <c r="M3074" s="19">
        <v>0</v>
      </c>
      <c r="N3074" s="19">
        <v>0</v>
      </c>
      <c r="O3074" s="19">
        <v>0</v>
      </c>
      <c r="P3074" s="66" t="s">
        <v>10500</v>
      </c>
    </row>
    <row r="3075" spans="1:16">
      <c r="A3075" s="98">
        <v>7856</v>
      </c>
      <c r="B3075" s="16" t="s">
        <v>355</v>
      </c>
      <c r="C3075" s="16" t="s">
        <v>356</v>
      </c>
      <c r="D3075" s="16" t="s">
        <v>8566</v>
      </c>
      <c r="E3075" s="18">
        <v>45420</v>
      </c>
      <c r="F3075" s="16" t="s">
        <v>2950</v>
      </c>
      <c r="G3075" s="19">
        <v>9246381</v>
      </c>
      <c r="H3075" s="19">
        <v>6195074</v>
      </c>
      <c r="I3075" s="19">
        <v>6195074</v>
      </c>
      <c r="J3075" s="19">
        <v>0</v>
      </c>
      <c r="K3075" s="19">
        <v>0</v>
      </c>
      <c r="L3075" s="19">
        <v>0</v>
      </c>
      <c r="M3075" s="19">
        <v>0</v>
      </c>
      <c r="N3075" s="19">
        <v>0</v>
      </c>
      <c r="O3075" s="19">
        <v>0</v>
      </c>
      <c r="P3075" s="66" t="s">
        <v>10500</v>
      </c>
    </row>
    <row r="3076" spans="1:16">
      <c r="A3076" s="98">
        <v>7857</v>
      </c>
      <c r="B3076" s="16" t="s">
        <v>355</v>
      </c>
      <c r="C3076" s="16" t="s">
        <v>356</v>
      </c>
      <c r="D3076" s="16" t="s">
        <v>1725</v>
      </c>
      <c r="E3076" s="18">
        <v>46053</v>
      </c>
      <c r="F3076" s="16" t="s">
        <v>1656</v>
      </c>
      <c r="G3076" s="19">
        <v>6686100</v>
      </c>
      <c r="H3076" s="19">
        <v>4479687</v>
      </c>
      <c r="I3076" s="19">
        <v>4479687</v>
      </c>
      <c r="J3076" s="19">
        <v>0</v>
      </c>
      <c r="K3076" s="19">
        <v>0</v>
      </c>
      <c r="L3076" s="19">
        <v>0</v>
      </c>
      <c r="M3076" s="19">
        <v>0</v>
      </c>
      <c r="N3076" s="19">
        <v>0</v>
      </c>
      <c r="O3076" s="19">
        <v>0</v>
      </c>
      <c r="P3076" s="66" t="s">
        <v>10500</v>
      </c>
    </row>
    <row r="3077" spans="1:16">
      <c r="A3077" s="98">
        <v>7858</v>
      </c>
      <c r="B3077" s="16" t="s">
        <v>355</v>
      </c>
      <c r="C3077" s="16" t="s">
        <v>356</v>
      </c>
      <c r="D3077" s="16" t="s">
        <v>8568</v>
      </c>
      <c r="E3077" s="18">
        <v>45390</v>
      </c>
      <c r="F3077" s="16" t="s">
        <v>5746</v>
      </c>
      <c r="G3077" s="19">
        <v>9565370</v>
      </c>
      <c r="H3077" s="19">
        <v>6408799</v>
      </c>
      <c r="I3077" s="19">
        <v>6408799</v>
      </c>
      <c r="J3077" s="19">
        <v>0</v>
      </c>
      <c r="K3077" s="19">
        <v>0</v>
      </c>
      <c r="L3077" s="19">
        <v>0</v>
      </c>
      <c r="M3077" s="19">
        <v>0</v>
      </c>
      <c r="N3077" s="19">
        <v>0</v>
      </c>
      <c r="O3077" s="19">
        <v>0</v>
      </c>
      <c r="P3077" s="66" t="s">
        <v>10500</v>
      </c>
    </row>
    <row r="3078" spans="1:16">
      <c r="A3078" s="98">
        <v>7859</v>
      </c>
      <c r="B3078" s="16" t="s">
        <v>355</v>
      </c>
      <c r="C3078" s="16" t="s">
        <v>356</v>
      </c>
      <c r="D3078" s="16" t="s">
        <v>8570</v>
      </c>
      <c r="E3078" s="18">
        <v>45362</v>
      </c>
      <c r="F3078" s="16" t="s">
        <v>2159</v>
      </c>
      <c r="G3078" s="19">
        <v>9478721</v>
      </c>
      <c r="H3078" s="19">
        <v>6350743</v>
      </c>
      <c r="I3078" s="19">
        <v>6350743</v>
      </c>
      <c r="J3078" s="19">
        <v>0</v>
      </c>
      <c r="K3078" s="19">
        <v>0</v>
      </c>
      <c r="L3078" s="19">
        <v>0</v>
      </c>
      <c r="M3078" s="19">
        <v>0</v>
      </c>
      <c r="N3078" s="19">
        <v>0</v>
      </c>
      <c r="O3078" s="19">
        <v>0</v>
      </c>
      <c r="P3078" s="66" t="s">
        <v>10500</v>
      </c>
    </row>
    <row r="3079" spans="1:16">
      <c r="A3079" s="98">
        <v>7860</v>
      </c>
      <c r="B3079" s="16" t="s">
        <v>355</v>
      </c>
      <c r="C3079" s="16" t="s">
        <v>356</v>
      </c>
      <c r="D3079" s="16" t="s">
        <v>8572</v>
      </c>
      <c r="E3079" s="18">
        <v>45338</v>
      </c>
      <c r="F3079" s="16" t="s">
        <v>7272</v>
      </c>
      <c r="G3079" s="19">
        <v>6510150</v>
      </c>
      <c r="H3079" s="19">
        <v>4361802</v>
      </c>
      <c r="I3079" s="19">
        <v>4361802</v>
      </c>
      <c r="J3079" s="19">
        <v>0</v>
      </c>
      <c r="K3079" s="19">
        <v>0</v>
      </c>
      <c r="L3079" s="19">
        <v>0</v>
      </c>
      <c r="M3079" s="19">
        <v>0</v>
      </c>
      <c r="N3079" s="19">
        <v>0</v>
      </c>
      <c r="O3079" s="19">
        <v>0</v>
      </c>
      <c r="P3079" s="66" t="s">
        <v>10500</v>
      </c>
    </row>
    <row r="3080" spans="1:16">
      <c r="A3080" s="98">
        <v>7861</v>
      </c>
      <c r="B3080" s="16" t="s">
        <v>355</v>
      </c>
      <c r="C3080" s="16" t="s">
        <v>356</v>
      </c>
      <c r="D3080" s="16" t="s">
        <v>8574</v>
      </c>
      <c r="E3080" s="18">
        <v>45355</v>
      </c>
      <c r="F3080" s="16" t="s">
        <v>5020</v>
      </c>
      <c r="G3080" s="19">
        <v>9636728</v>
      </c>
      <c r="H3080" s="19">
        <v>6456608</v>
      </c>
      <c r="I3080" s="19">
        <v>6456608</v>
      </c>
      <c r="J3080" s="19">
        <v>0</v>
      </c>
      <c r="K3080" s="19">
        <v>0</v>
      </c>
      <c r="L3080" s="19">
        <v>0</v>
      </c>
      <c r="M3080" s="19">
        <v>0</v>
      </c>
      <c r="N3080" s="19">
        <v>0</v>
      </c>
      <c r="O3080" s="19">
        <v>0</v>
      </c>
      <c r="P3080" s="66" t="s">
        <v>10500</v>
      </c>
    </row>
    <row r="3081" spans="1:16">
      <c r="A3081" s="98">
        <v>7862</v>
      </c>
      <c r="B3081" s="16" t="s">
        <v>355</v>
      </c>
      <c r="C3081" s="16" t="s">
        <v>356</v>
      </c>
      <c r="D3081" s="16" t="s">
        <v>2912</v>
      </c>
      <c r="E3081" s="18">
        <v>45311</v>
      </c>
      <c r="F3081" s="16" t="s">
        <v>2914</v>
      </c>
      <c r="G3081" s="19">
        <v>9010000</v>
      </c>
      <c r="H3081" s="19">
        <v>6036700</v>
      </c>
      <c r="I3081" s="19">
        <v>6036700</v>
      </c>
      <c r="J3081" s="19">
        <v>0</v>
      </c>
      <c r="K3081" s="19">
        <v>0</v>
      </c>
      <c r="L3081" s="19">
        <v>0</v>
      </c>
      <c r="M3081" s="19">
        <v>0</v>
      </c>
      <c r="N3081" s="19">
        <v>0</v>
      </c>
      <c r="O3081" s="19">
        <v>0</v>
      </c>
      <c r="P3081" s="66" t="s">
        <v>10500</v>
      </c>
    </row>
    <row r="3082" spans="1:16">
      <c r="A3082" s="98">
        <v>7863</v>
      </c>
      <c r="B3082" s="16" t="s">
        <v>355</v>
      </c>
      <c r="C3082" s="16" t="s">
        <v>356</v>
      </c>
      <c r="D3082" s="16" t="s">
        <v>8576</v>
      </c>
      <c r="E3082" s="18">
        <v>45322</v>
      </c>
      <c r="F3082" s="16" t="s">
        <v>4288</v>
      </c>
      <c r="G3082" s="19">
        <v>6557070</v>
      </c>
      <c r="H3082" s="19">
        <v>4393238</v>
      </c>
      <c r="I3082" s="19">
        <v>4393238</v>
      </c>
      <c r="J3082" s="19">
        <v>0</v>
      </c>
      <c r="K3082" s="19">
        <v>0</v>
      </c>
      <c r="L3082" s="19">
        <v>0</v>
      </c>
      <c r="M3082" s="19">
        <v>0</v>
      </c>
      <c r="N3082" s="19">
        <v>159864</v>
      </c>
      <c r="O3082" s="19">
        <v>0</v>
      </c>
      <c r="P3082" s="66" t="s">
        <v>10500</v>
      </c>
    </row>
    <row r="3083" spans="1:16">
      <c r="A3083" s="98">
        <v>7864</v>
      </c>
      <c r="B3083" s="16" t="s">
        <v>355</v>
      </c>
      <c r="C3083" s="16" t="s">
        <v>1588</v>
      </c>
      <c r="D3083" s="16" t="s">
        <v>8578</v>
      </c>
      <c r="E3083" s="18">
        <v>46053</v>
      </c>
      <c r="F3083" s="16" t="s">
        <v>1535</v>
      </c>
      <c r="G3083" s="19">
        <v>9940800</v>
      </c>
      <c r="H3083" s="19">
        <v>5666256</v>
      </c>
      <c r="I3083" s="19">
        <v>5666256</v>
      </c>
      <c r="J3083" s="19">
        <v>0</v>
      </c>
      <c r="K3083" s="19">
        <v>0</v>
      </c>
      <c r="L3083" s="19">
        <v>0</v>
      </c>
      <c r="M3083" s="19">
        <v>0</v>
      </c>
      <c r="N3083" s="19">
        <v>0</v>
      </c>
      <c r="O3083" s="19">
        <v>0</v>
      </c>
      <c r="P3083" s="66" t="s">
        <v>10500</v>
      </c>
    </row>
    <row r="3084" spans="1:16">
      <c r="A3084" s="98">
        <v>7865</v>
      </c>
      <c r="B3084" s="16" t="s">
        <v>355</v>
      </c>
      <c r="C3084" s="16" t="s">
        <v>1588</v>
      </c>
      <c r="D3084" s="16" t="s">
        <v>8580</v>
      </c>
      <c r="E3084" s="18">
        <v>45909</v>
      </c>
      <c r="F3084" s="16" t="s">
        <v>2426</v>
      </c>
      <c r="G3084" s="19">
        <v>9913665</v>
      </c>
      <c r="H3084" s="19">
        <v>5650791</v>
      </c>
      <c r="I3084" s="19">
        <v>5650791</v>
      </c>
      <c r="J3084" s="19">
        <v>0</v>
      </c>
      <c r="K3084" s="19">
        <v>0</v>
      </c>
      <c r="L3084" s="19">
        <v>0</v>
      </c>
      <c r="M3084" s="19">
        <v>0</v>
      </c>
      <c r="N3084" s="19">
        <v>0</v>
      </c>
      <c r="O3084" s="19">
        <v>0</v>
      </c>
      <c r="P3084" s="66" t="s">
        <v>10500</v>
      </c>
    </row>
    <row r="3085" spans="1:16">
      <c r="A3085" s="98">
        <v>7866</v>
      </c>
      <c r="B3085" s="16" t="s">
        <v>355</v>
      </c>
      <c r="C3085" s="16" t="s">
        <v>1588</v>
      </c>
      <c r="D3085" s="16" t="s">
        <v>3738</v>
      </c>
      <c r="E3085" s="18">
        <v>45909</v>
      </c>
      <c r="F3085" s="16" t="s">
        <v>3740</v>
      </c>
      <c r="G3085" s="19">
        <v>9786240</v>
      </c>
      <c r="H3085" s="19">
        <v>5578158</v>
      </c>
      <c r="I3085" s="19">
        <v>5578158</v>
      </c>
      <c r="J3085" s="19">
        <v>0</v>
      </c>
      <c r="K3085" s="19">
        <v>0</v>
      </c>
      <c r="L3085" s="19">
        <v>0</v>
      </c>
      <c r="M3085" s="19">
        <v>0</v>
      </c>
      <c r="N3085" s="19">
        <v>0</v>
      </c>
      <c r="O3085" s="19">
        <v>0</v>
      </c>
      <c r="P3085" s="66" t="s">
        <v>10500</v>
      </c>
    </row>
    <row r="3086" spans="1:16">
      <c r="A3086" s="98">
        <v>7867</v>
      </c>
      <c r="B3086" s="16" t="s">
        <v>355</v>
      </c>
      <c r="C3086" s="16" t="s">
        <v>1588</v>
      </c>
      <c r="D3086" s="16" t="s">
        <v>8582</v>
      </c>
      <c r="E3086" s="18">
        <v>45915</v>
      </c>
      <c r="F3086" s="16" t="s">
        <v>2798</v>
      </c>
      <c r="G3086" s="19">
        <v>9871190</v>
      </c>
      <c r="H3086" s="19">
        <v>5626580</v>
      </c>
      <c r="I3086" s="19">
        <v>5626580</v>
      </c>
      <c r="J3086" s="19">
        <v>0</v>
      </c>
      <c r="K3086" s="19">
        <v>0</v>
      </c>
      <c r="L3086" s="19">
        <v>0</v>
      </c>
      <c r="M3086" s="19">
        <v>0</v>
      </c>
      <c r="N3086" s="19">
        <v>0</v>
      </c>
      <c r="O3086" s="19">
        <v>0</v>
      </c>
      <c r="P3086" s="66" t="s">
        <v>10500</v>
      </c>
    </row>
    <row r="3087" spans="1:16">
      <c r="A3087" s="98">
        <v>7868</v>
      </c>
      <c r="B3087" s="16" t="s">
        <v>355</v>
      </c>
      <c r="C3087" s="16" t="s">
        <v>1588</v>
      </c>
      <c r="D3087" s="16" t="s">
        <v>8584</v>
      </c>
      <c r="E3087" s="18">
        <v>45930</v>
      </c>
      <c r="F3087" s="16" t="s">
        <v>3228</v>
      </c>
      <c r="G3087" s="19">
        <v>9871190</v>
      </c>
      <c r="H3087" s="19">
        <v>5626580</v>
      </c>
      <c r="I3087" s="19">
        <v>5626580</v>
      </c>
      <c r="J3087" s="19">
        <v>0</v>
      </c>
      <c r="K3087" s="19">
        <v>0</v>
      </c>
      <c r="L3087" s="19">
        <v>0</v>
      </c>
      <c r="M3087" s="19">
        <v>0</v>
      </c>
      <c r="N3087" s="19">
        <v>0</v>
      </c>
      <c r="O3087" s="19">
        <v>0</v>
      </c>
      <c r="P3087" s="66" t="s">
        <v>10500</v>
      </c>
    </row>
    <row r="3088" spans="1:16">
      <c r="A3088" s="98">
        <v>7869</v>
      </c>
      <c r="B3088" s="16" t="s">
        <v>355</v>
      </c>
      <c r="C3088" s="16" t="s">
        <v>1588</v>
      </c>
      <c r="D3088" s="16" t="s">
        <v>8586</v>
      </c>
      <c r="E3088" s="18">
        <v>45909</v>
      </c>
      <c r="F3088" s="16" t="s">
        <v>2426</v>
      </c>
      <c r="G3088" s="19">
        <v>9514400</v>
      </c>
      <c r="H3088" s="19">
        <v>5423208</v>
      </c>
      <c r="I3088" s="19">
        <v>5423208</v>
      </c>
      <c r="J3088" s="19">
        <v>0</v>
      </c>
      <c r="K3088" s="19">
        <v>0</v>
      </c>
      <c r="L3088" s="19">
        <v>0</v>
      </c>
      <c r="M3088" s="19">
        <v>0</v>
      </c>
      <c r="N3088" s="19">
        <v>0</v>
      </c>
      <c r="O3088" s="19">
        <v>0</v>
      </c>
      <c r="P3088" s="66" t="s">
        <v>10500</v>
      </c>
    </row>
    <row r="3089" spans="1:16">
      <c r="A3089" s="98">
        <v>7870</v>
      </c>
      <c r="B3089" s="16" t="s">
        <v>355</v>
      </c>
      <c r="C3089" s="16" t="s">
        <v>1588</v>
      </c>
      <c r="D3089" s="16" t="s">
        <v>8588</v>
      </c>
      <c r="E3089" s="18">
        <v>45909</v>
      </c>
      <c r="F3089" s="16" t="s">
        <v>1816</v>
      </c>
      <c r="G3089" s="19">
        <v>9690247</v>
      </c>
      <c r="H3089" s="19">
        <v>5523441</v>
      </c>
      <c r="I3089" s="19">
        <v>5523441</v>
      </c>
      <c r="J3089" s="19">
        <v>0</v>
      </c>
      <c r="K3089" s="19">
        <v>0</v>
      </c>
      <c r="L3089" s="19">
        <v>0</v>
      </c>
      <c r="M3089" s="19">
        <v>0</v>
      </c>
      <c r="N3089" s="19">
        <v>0</v>
      </c>
      <c r="O3089" s="19">
        <v>0</v>
      </c>
      <c r="P3089" s="66" t="s">
        <v>10500</v>
      </c>
    </row>
    <row r="3090" spans="1:16">
      <c r="A3090" s="98">
        <v>7871</v>
      </c>
      <c r="B3090" s="16" t="s">
        <v>355</v>
      </c>
      <c r="C3090" s="16" t="s">
        <v>1588</v>
      </c>
      <c r="D3090" s="16" t="s">
        <v>8590</v>
      </c>
      <c r="E3090" s="18">
        <v>45930</v>
      </c>
      <c r="F3090" s="16" t="s">
        <v>7110</v>
      </c>
      <c r="G3090" s="19">
        <v>9616340</v>
      </c>
      <c r="H3090" s="19">
        <v>5481315</v>
      </c>
      <c r="I3090" s="19">
        <v>5481315</v>
      </c>
      <c r="J3090" s="19">
        <v>0</v>
      </c>
      <c r="K3090" s="19">
        <v>0</v>
      </c>
      <c r="L3090" s="19">
        <v>0</v>
      </c>
      <c r="M3090" s="19">
        <v>0</v>
      </c>
      <c r="N3090" s="19">
        <v>0</v>
      </c>
      <c r="O3090" s="19">
        <v>0</v>
      </c>
      <c r="P3090" s="66" t="s">
        <v>10500</v>
      </c>
    </row>
    <row r="3091" spans="1:16">
      <c r="A3091" s="98">
        <v>7872</v>
      </c>
      <c r="B3091" s="16" t="s">
        <v>355</v>
      </c>
      <c r="C3091" s="16" t="s">
        <v>1588</v>
      </c>
      <c r="D3091" s="16" t="s">
        <v>8592</v>
      </c>
      <c r="E3091" s="18">
        <v>45881</v>
      </c>
      <c r="F3091" s="16" t="s">
        <v>8594</v>
      </c>
      <c r="G3091" s="19">
        <v>9932354</v>
      </c>
      <c r="H3091" s="19">
        <v>5661441</v>
      </c>
      <c r="I3091" s="19">
        <v>5661441</v>
      </c>
      <c r="J3091" s="19">
        <v>0</v>
      </c>
      <c r="K3091" s="19">
        <v>0</v>
      </c>
      <c r="L3091" s="19">
        <v>0</v>
      </c>
      <c r="M3091" s="19">
        <v>0</v>
      </c>
      <c r="N3091" s="19">
        <v>0</v>
      </c>
      <c r="O3091" s="19">
        <v>0</v>
      </c>
      <c r="P3091" s="66" t="s">
        <v>10500</v>
      </c>
    </row>
    <row r="3092" spans="1:16">
      <c r="A3092" s="98">
        <v>7873</v>
      </c>
      <c r="B3092" s="16" t="s">
        <v>355</v>
      </c>
      <c r="C3092" s="16" t="s">
        <v>1588</v>
      </c>
      <c r="D3092" s="16" t="s">
        <v>8595</v>
      </c>
      <c r="E3092" s="18">
        <v>45938</v>
      </c>
      <c r="F3092" s="16" t="s">
        <v>1409</v>
      </c>
      <c r="G3092" s="19">
        <v>9867792</v>
      </c>
      <c r="H3092" s="19">
        <v>5624642</v>
      </c>
      <c r="I3092" s="19">
        <v>5624642</v>
      </c>
      <c r="J3092" s="19">
        <v>0</v>
      </c>
      <c r="K3092" s="19">
        <v>0</v>
      </c>
      <c r="L3092" s="19">
        <v>0</v>
      </c>
      <c r="M3092" s="19">
        <v>0</v>
      </c>
      <c r="N3092" s="19">
        <v>0</v>
      </c>
      <c r="O3092" s="19">
        <v>0</v>
      </c>
      <c r="P3092" s="66" t="s">
        <v>10500</v>
      </c>
    </row>
    <row r="3093" spans="1:16">
      <c r="A3093" s="98">
        <v>7874</v>
      </c>
      <c r="B3093" s="16" t="s">
        <v>355</v>
      </c>
      <c r="C3093" s="16" t="s">
        <v>1588</v>
      </c>
      <c r="D3093" s="16" t="s">
        <v>8597</v>
      </c>
      <c r="E3093" s="18">
        <v>45909</v>
      </c>
      <c r="F3093" s="16" t="s">
        <v>1459</v>
      </c>
      <c r="G3093" s="19">
        <v>9944247</v>
      </c>
      <c r="H3093" s="19">
        <v>5668221</v>
      </c>
      <c r="I3093" s="19">
        <v>5668221</v>
      </c>
      <c r="J3093" s="19">
        <v>0</v>
      </c>
      <c r="K3093" s="19">
        <v>0</v>
      </c>
      <c r="L3093" s="19">
        <v>0</v>
      </c>
      <c r="M3093" s="19">
        <v>0</v>
      </c>
      <c r="N3093" s="19">
        <v>0</v>
      </c>
      <c r="O3093" s="19">
        <v>0</v>
      </c>
      <c r="P3093" s="66" t="s">
        <v>10500</v>
      </c>
    </row>
    <row r="3094" spans="1:16">
      <c r="A3094" s="98">
        <v>7875</v>
      </c>
      <c r="B3094" s="16" t="s">
        <v>355</v>
      </c>
      <c r="C3094" s="16" t="s">
        <v>1588</v>
      </c>
      <c r="D3094" s="16" t="s">
        <v>8599</v>
      </c>
      <c r="E3094" s="18">
        <v>45877</v>
      </c>
      <c r="F3094" s="16" t="s">
        <v>7847</v>
      </c>
      <c r="G3094" s="19">
        <v>9514400</v>
      </c>
      <c r="H3094" s="19">
        <v>5423208</v>
      </c>
      <c r="I3094" s="19">
        <v>5423208</v>
      </c>
      <c r="J3094" s="19">
        <v>0</v>
      </c>
      <c r="K3094" s="19">
        <v>0</v>
      </c>
      <c r="L3094" s="19">
        <v>0</v>
      </c>
      <c r="M3094" s="19">
        <v>0</v>
      </c>
      <c r="N3094" s="19">
        <v>0</v>
      </c>
      <c r="O3094" s="19">
        <v>0</v>
      </c>
      <c r="P3094" s="66" t="s">
        <v>10500</v>
      </c>
    </row>
    <row r="3095" spans="1:16">
      <c r="A3095" s="98">
        <v>7876</v>
      </c>
      <c r="B3095" s="16" t="s">
        <v>355</v>
      </c>
      <c r="C3095" s="16" t="s">
        <v>1588</v>
      </c>
      <c r="D3095" s="16" t="s">
        <v>8601</v>
      </c>
      <c r="E3095" s="18">
        <v>45915</v>
      </c>
      <c r="F3095" s="16" t="s">
        <v>1659</v>
      </c>
      <c r="G3095" s="19">
        <v>9905170</v>
      </c>
      <c r="H3095" s="19">
        <v>5645948</v>
      </c>
      <c r="I3095" s="19">
        <v>5645948</v>
      </c>
      <c r="J3095" s="19">
        <v>0</v>
      </c>
      <c r="K3095" s="19">
        <v>0</v>
      </c>
      <c r="L3095" s="19">
        <v>0</v>
      </c>
      <c r="M3095" s="19">
        <v>0</v>
      </c>
      <c r="N3095" s="19">
        <v>0</v>
      </c>
      <c r="O3095" s="19">
        <v>0</v>
      </c>
      <c r="P3095" s="66" t="s">
        <v>10500</v>
      </c>
    </row>
    <row r="3096" spans="1:16">
      <c r="A3096" s="98">
        <v>7877</v>
      </c>
      <c r="B3096" s="16" t="s">
        <v>355</v>
      </c>
      <c r="C3096" s="16" t="s">
        <v>1588</v>
      </c>
      <c r="D3096" s="16" t="s">
        <v>8603</v>
      </c>
      <c r="E3096" s="18">
        <v>45930</v>
      </c>
      <c r="F3096" s="16" t="s">
        <v>1409</v>
      </c>
      <c r="G3096" s="19">
        <v>6686100</v>
      </c>
      <c r="H3096" s="19">
        <v>3811077</v>
      </c>
      <c r="I3096" s="19">
        <v>3811077</v>
      </c>
      <c r="J3096" s="19">
        <v>0</v>
      </c>
      <c r="K3096" s="19">
        <v>0</v>
      </c>
      <c r="L3096" s="19">
        <v>0</v>
      </c>
      <c r="M3096" s="19">
        <v>0</v>
      </c>
      <c r="N3096" s="19">
        <v>0</v>
      </c>
      <c r="O3096" s="19">
        <v>0</v>
      </c>
      <c r="P3096" s="66" t="s">
        <v>10500</v>
      </c>
    </row>
    <row r="3097" spans="1:16">
      <c r="A3097" s="98">
        <v>7878</v>
      </c>
      <c r="B3097" s="16" t="s">
        <v>355</v>
      </c>
      <c r="C3097" s="16" t="s">
        <v>1588</v>
      </c>
      <c r="D3097" s="16" t="s">
        <v>4086</v>
      </c>
      <c r="E3097" s="18">
        <v>45881</v>
      </c>
      <c r="F3097" s="16" t="s">
        <v>4088</v>
      </c>
      <c r="G3097" s="19">
        <v>9701987</v>
      </c>
      <c r="H3097" s="19">
        <v>5530131</v>
      </c>
      <c r="I3097" s="19">
        <v>5530131</v>
      </c>
      <c r="J3097" s="19">
        <v>0</v>
      </c>
      <c r="K3097" s="19">
        <v>0</v>
      </c>
      <c r="L3097" s="19">
        <v>0</v>
      </c>
      <c r="M3097" s="19">
        <v>0</v>
      </c>
      <c r="N3097" s="19">
        <v>0</v>
      </c>
      <c r="O3097" s="19">
        <v>0</v>
      </c>
      <c r="P3097" s="66" t="s">
        <v>10500</v>
      </c>
    </row>
    <row r="3098" spans="1:16">
      <c r="A3098" s="98">
        <v>7879</v>
      </c>
      <c r="B3098" s="16" t="s">
        <v>355</v>
      </c>
      <c r="C3098" s="16" t="s">
        <v>1588</v>
      </c>
      <c r="D3098" s="16" t="s">
        <v>2706</v>
      </c>
      <c r="E3098" s="18">
        <v>45881</v>
      </c>
      <c r="F3098" s="16" t="s">
        <v>2708</v>
      </c>
      <c r="G3098" s="19">
        <v>9981625</v>
      </c>
      <c r="H3098" s="19">
        <v>5689527</v>
      </c>
      <c r="I3098" s="19">
        <v>5689527</v>
      </c>
      <c r="J3098" s="19">
        <v>0</v>
      </c>
      <c r="K3098" s="19">
        <v>0</v>
      </c>
      <c r="L3098" s="19">
        <v>0</v>
      </c>
      <c r="M3098" s="19">
        <v>0</v>
      </c>
      <c r="N3098" s="19">
        <v>0</v>
      </c>
      <c r="O3098" s="19">
        <v>0</v>
      </c>
      <c r="P3098" s="66" t="s">
        <v>10500</v>
      </c>
    </row>
    <row r="3099" spans="1:16">
      <c r="A3099" s="98">
        <v>7880</v>
      </c>
      <c r="B3099" s="16" t="s">
        <v>355</v>
      </c>
      <c r="C3099" s="16" t="s">
        <v>1588</v>
      </c>
      <c r="D3099" s="16" t="s">
        <v>8605</v>
      </c>
      <c r="E3099" s="18">
        <v>45860</v>
      </c>
      <c r="F3099" s="16" t="s">
        <v>3169</v>
      </c>
      <c r="G3099" s="19">
        <v>9828715</v>
      </c>
      <c r="H3099" s="19">
        <v>5602369</v>
      </c>
      <c r="I3099" s="19">
        <v>5602369</v>
      </c>
      <c r="J3099" s="19">
        <v>0</v>
      </c>
      <c r="K3099" s="19">
        <v>0</v>
      </c>
      <c r="L3099" s="19">
        <v>0</v>
      </c>
      <c r="M3099" s="19">
        <v>0</v>
      </c>
      <c r="N3099" s="19">
        <v>0</v>
      </c>
      <c r="O3099" s="19">
        <v>0</v>
      </c>
      <c r="P3099" s="66" t="s">
        <v>10500</v>
      </c>
    </row>
    <row r="3100" spans="1:16">
      <c r="A3100" s="98">
        <v>7881</v>
      </c>
      <c r="B3100" s="16" t="s">
        <v>355</v>
      </c>
      <c r="C3100" s="16" t="s">
        <v>1588</v>
      </c>
      <c r="D3100" s="16" t="s">
        <v>3779</v>
      </c>
      <c r="E3100" s="18">
        <v>45831</v>
      </c>
      <c r="F3100" s="16" t="s">
        <v>3318</v>
      </c>
      <c r="G3100" s="19">
        <v>9684300</v>
      </c>
      <c r="H3100" s="19">
        <v>5520051</v>
      </c>
      <c r="I3100" s="19">
        <v>5520051</v>
      </c>
      <c r="J3100" s="19">
        <v>0</v>
      </c>
      <c r="K3100" s="19">
        <v>0</v>
      </c>
      <c r="L3100" s="19">
        <v>0</v>
      </c>
      <c r="M3100" s="19">
        <v>0</v>
      </c>
      <c r="N3100" s="19">
        <v>0</v>
      </c>
      <c r="O3100" s="19">
        <v>0</v>
      </c>
      <c r="P3100" s="66" t="s">
        <v>10500</v>
      </c>
    </row>
    <row r="3101" spans="1:16">
      <c r="A3101" s="98">
        <v>7882</v>
      </c>
      <c r="B3101" s="16" t="s">
        <v>355</v>
      </c>
      <c r="C3101" s="16" t="s">
        <v>1588</v>
      </c>
      <c r="D3101" s="16" t="s">
        <v>8607</v>
      </c>
      <c r="E3101" s="18">
        <v>45863</v>
      </c>
      <c r="F3101" s="16" t="s">
        <v>2786</v>
      </c>
      <c r="G3101" s="19">
        <v>9939150</v>
      </c>
      <c r="H3101" s="19">
        <v>5665316</v>
      </c>
      <c r="I3101" s="19">
        <v>5665316</v>
      </c>
      <c r="J3101" s="19">
        <v>0</v>
      </c>
      <c r="K3101" s="19">
        <v>0</v>
      </c>
      <c r="L3101" s="19">
        <v>0</v>
      </c>
      <c r="M3101" s="19">
        <v>0</v>
      </c>
      <c r="N3101" s="19">
        <v>0</v>
      </c>
      <c r="O3101" s="19">
        <v>0</v>
      </c>
      <c r="P3101" s="66" t="s">
        <v>10500</v>
      </c>
    </row>
    <row r="3102" spans="1:16">
      <c r="A3102" s="98">
        <v>7883</v>
      </c>
      <c r="B3102" s="16" t="s">
        <v>355</v>
      </c>
      <c r="C3102" s="16" t="s">
        <v>1588</v>
      </c>
      <c r="D3102" s="16" t="s">
        <v>8609</v>
      </c>
      <c r="E3102" s="18">
        <v>45829</v>
      </c>
      <c r="F3102" s="16" t="s">
        <v>4195</v>
      </c>
      <c r="G3102" s="19">
        <v>9607845</v>
      </c>
      <c r="H3102" s="19">
        <v>5476473</v>
      </c>
      <c r="I3102" s="19">
        <v>5476473</v>
      </c>
      <c r="J3102" s="19">
        <v>0</v>
      </c>
      <c r="K3102" s="19">
        <v>0</v>
      </c>
      <c r="L3102" s="19">
        <v>0</v>
      </c>
      <c r="M3102" s="19">
        <v>0</v>
      </c>
      <c r="N3102" s="19">
        <v>0</v>
      </c>
      <c r="O3102" s="19">
        <v>0</v>
      </c>
      <c r="P3102" s="66" t="s">
        <v>10500</v>
      </c>
    </row>
    <row r="3103" spans="1:16">
      <c r="A3103" s="98">
        <v>7884</v>
      </c>
      <c r="B3103" s="16" t="s">
        <v>355</v>
      </c>
      <c r="C3103" s="16" t="s">
        <v>1588</v>
      </c>
      <c r="D3103" s="16" t="s">
        <v>3772</v>
      </c>
      <c r="E3103" s="18">
        <v>45848</v>
      </c>
      <c r="F3103" s="16" t="s">
        <v>3774</v>
      </c>
      <c r="G3103" s="19">
        <v>9694494</v>
      </c>
      <c r="H3103" s="19">
        <v>5525862</v>
      </c>
      <c r="I3103" s="19">
        <v>5525862</v>
      </c>
      <c r="J3103" s="19">
        <v>0</v>
      </c>
      <c r="K3103" s="19">
        <v>0</v>
      </c>
      <c r="L3103" s="19">
        <v>0</v>
      </c>
      <c r="M3103" s="19">
        <v>0</v>
      </c>
      <c r="N3103" s="19">
        <v>0</v>
      </c>
      <c r="O3103" s="19">
        <v>0</v>
      </c>
      <c r="P3103" s="66" t="s">
        <v>10500</v>
      </c>
    </row>
    <row r="3104" spans="1:16">
      <c r="A3104" s="98">
        <v>7885</v>
      </c>
      <c r="B3104" s="16" t="s">
        <v>355</v>
      </c>
      <c r="C3104" s="16" t="s">
        <v>1588</v>
      </c>
      <c r="D3104" s="16" t="s">
        <v>8611</v>
      </c>
      <c r="E3104" s="18">
        <v>46053</v>
      </c>
      <c r="F3104" s="16" t="s">
        <v>1609</v>
      </c>
      <c r="G3104" s="19">
        <v>6867915</v>
      </c>
      <c r="H3104" s="19">
        <v>3914713</v>
      </c>
      <c r="I3104" s="19">
        <v>3914713</v>
      </c>
      <c r="J3104" s="19">
        <v>0</v>
      </c>
      <c r="K3104" s="19">
        <v>0</v>
      </c>
      <c r="L3104" s="19">
        <v>0</v>
      </c>
      <c r="M3104" s="19">
        <v>0</v>
      </c>
      <c r="N3104" s="19">
        <v>0</v>
      </c>
      <c r="O3104" s="19">
        <v>0</v>
      </c>
      <c r="P3104" s="66" t="s">
        <v>10500</v>
      </c>
    </row>
    <row r="3105" spans="1:16">
      <c r="A3105" s="98">
        <v>7886</v>
      </c>
      <c r="B3105" s="16" t="s">
        <v>355</v>
      </c>
      <c r="C3105" s="16" t="s">
        <v>1588</v>
      </c>
      <c r="D3105" s="16" t="s">
        <v>8613</v>
      </c>
      <c r="E3105" s="18">
        <v>46021</v>
      </c>
      <c r="F3105" s="16" t="s">
        <v>4950</v>
      </c>
      <c r="G3105" s="19">
        <v>9890185</v>
      </c>
      <c r="H3105" s="19">
        <v>5637405</v>
      </c>
      <c r="I3105" s="19">
        <v>5637405</v>
      </c>
      <c r="J3105" s="19">
        <v>0</v>
      </c>
      <c r="K3105" s="19">
        <v>0</v>
      </c>
      <c r="L3105" s="19">
        <v>0</v>
      </c>
      <c r="M3105" s="19">
        <v>0</v>
      </c>
      <c r="N3105" s="19">
        <v>0</v>
      </c>
      <c r="O3105" s="19">
        <v>0</v>
      </c>
      <c r="P3105" s="66" t="s">
        <v>10500</v>
      </c>
    </row>
    <row r="3106" spans="1:16">
      <c r="A3106" s="98">
        <v>8651</v>
      </c>
      <c r="B3106" s="16" t="s">
        <v>1705</v>
      </c>
      <c r="C3106" s="16" t="s">
        <v>423</v>
      </c>
      <c r="D3106" s="16" t="s">
        <v>8626</v>
      </c>
      <c r="E3106" s="18">
        <v>46029</v>
      </c>
      <c r="F3106" s="16" t="s">
        <v>3304</v>
      </c>
      <c r="G3106" s="19">
        <v>13989700</v>
      </c>
      <c r="H3106" s="19">
        <v>2797940</v>
      </c>
      <c r="I3106" s="19">
        <v>2797940</v>
      </c>
      <c r="J3106" s="19">
        <v>0</v>
      </c>
      <c r="K3106" s="19">
        <v>0</v>
      </c>
      <c r="L3106" s="19">
        <v>0</v>
      </c>
      <c r="M3106" s="19">
        <v>0</v>
      </c>
      <c r="N3106" s="19">
        <v>0</v>
      </c>
      <c r="O3106" s="19">
        <v>0</v>
      </c>
      <c r="P3106" s="66" t="s">
        <v>10500</v>
      </c>
    </row>
    <row r="3107" spans="1:16">
      <c r="A3107" s="98">
        <v>8652</v>
      </c>
      <c r="B3107" s="16" t="s">
        <v>1705</v>
      </c>
      <c r="C3107" s="16" t="s">
        <v>423</v>
      </c>
      <c r="D3107" s="16" t="s">
        <v>8627</v>
      </c>
      <c r="E3107" s="18">
        <v>45901</v>
      </c>
      <c r="F3107" s="16" t="s">
        <v>2426</v>
      </c>
      <c r="G3107" s="19">
        <v>15129464</v>
      </c>
      <c r="H3107" s="19">
        <v>3025892</v>
      </c>
      <c r="I3107" s="19">
        <v>3025892</v>
      </c>
      <c r="J3107" s="19">
        <v>0</v>
      </c>
      <c r="K3107" s="19">
        <v>0</v>
      </c>
      <c r="L3107" s="19">
        <v>0</v>
      </c>
      <c r="M3107" s="19">
        <v>0</v>
      </c>
      <c r="N3107" s="19">
        <v>0</v>
      </c>
      <c r="O3107" s="19">
        <v>0</v>
      </c>
      <c r="P3107" s="66" t="s">
        <v>10500</v>
      </c>
    </row>
    <row r="3108" spans="1:16">
      <c r="A3108" s="98">
        <v>8653</v>
      </c>
      <c r="B3108" s="16" t="s">
        <v>1705</v>
      </c>
      <c r="C3108" s="16" t="s">
        <v>423</v>
      </c>
      <c r="D3108" s="16" t="s">
        <v>2511</v>
      </c>
      <c r="E3108" s="18">
        <v>46081</v>
      </c>
      <c r="F3108" s="16" t="s">
        <v>1880</v>
      </c>
      <c r="G3108" s="19">
        <v>12483900</v>
      </c>
      <c r="H3108" s="19">
        <v>2496780</v>
      </c>
      <c r="I3108" s="19">
        <v>2496780</v>
      </c>
      <c r="J3108" s="19">
        <v>0</v>
      </c>
      <c r="K3108" s="19">
        <v>0</v>
      </c>
      <c r="L3108" s="19">
        <v>0</v>
      </c>
      <c r="M3108" s="19">
        <v>0</v>
      </c>
      <c r="N3108" s="19">
        <v>0</v>
      </c>
      <c r="O3108" s="19">
        <v>0</v>
      </c>
      <c r="P3108" s="66" t="s">
        <v>10500</v>
      </c>
    </row>
    <row r="3109" spans="1:16">
      <c r="A3109" s="98">
        <v>8654</v>
      </c>
      <c r="B3109" s="16" t="s">
        <v>1705</v>
      </c>
      <c r="C3109" s="16" t="s">
        <v>423</v>
      </c>
      <c r="D3109" s="16" t="s">
        <v>2068</v>
      </c>
      <c r="E3109" s="18">
        <v>46081</v>
      </c>
      <c r="F3109" s="16" t="s">
        <v>1880</v>
      </c>
      <c r="G3109" s="19">
        <v>18148700</v>
      </c>
      <c r="H3109" s="19">
        <v>3629740</v>
      </c>
      <c r="I3109" s="19">
        <v>3629740</v>
      </c>
      <c r="J3109" s="19">
        <v>0</v>
      </c>
      <c r="K3109" s="19">
        <v>0</v>
      </c>
      <c r="L3109" s="19">
        <v>0</v>
      </c>
      <c r="M3109" s="19">
        <v>0</v>
      </c>
      <c r="N3109" s="19">
        <v>0</v>
      </c>
      <c r="O3109" s="19">
        <v>0</v>
      </c>
      <c r="P3109" s="66" t="s">
        <v>10500</v>
      </c>
    </row>
    <row r="3110" spans="1:16">
      <c r="A3110" s="98">
        <v>8655</v>
      </c>
      <c r="B3110" s="16" t="s">
        <v>1705</v>
      </c>
      <c r="C3110" s="16" t="s">
        <v>423</v>
      </c>
      <c r="D3110" s="16" t="s">
        <v>8628</v>
      </c>
      <c r="E3110" s="18">
        <v>45930</v>
      </c>
      <c r="F3110" s="16" t="s">
        <v>7535</v>
      </c>
      <c r="G3110" s="19">
        <v>22700000</v>
      </c>
      <c r="H3110" s="19">
        <v>4540000</v>
      </c>
      <c r="I3110" s="19">
        <v>4540000</v>
      </c>
      <c r="J3110" s="19">
        <v>0</v>
      </c>
      <c r="K3110" s="19">
        <v>0</v>
      </c>
      <c r="L3110" s="19">
        <v>0</v>
      </c>
      <c r="M3110" s="19">
        <v>0</v>
      </c>
      <c r="N3110" s="19">
        <v>0</v>
      </c>
      <c r="O3110" s="19">
        <v>0</v>
      </c>
      <c r="P3110" s="66" t="s">
        <v>10500</v>
      </c>
    </row>
    <row r="3111" spans="1:16">
      <c r="A3111" s="98">
        <v>8656</v>
      </c>
      <c r="B3111" s="16" t="s">
        <v>1705</v>
      </c>
      <c r="C3111" s="16" t="s">
        <v>423</v>
      </c>
      <c r="D3111" s="16" t="s">
        <v>8629</v>
      </c>
      <c r="E3111" s="18">
        <v>45924</v>
      </c>
      <c r="F3111" s="16" t="s">
        <v>2226</v>
      </c>
      <c r="G3111" s="19">
        <v>13787102</v>
      </c>
      <c r="H3111" s="19">
        <v>2757420</v>
      </c>
      <c r="I3111" s="19">
        <v>2757420</v>
      </c>
      <c r="J3111" s="19">
        <v>0</v>
      </c>
      <c r="K3111" s="19">
        <v>0</v>
      </c>
      <c r="L3111" s="19">
        <v>0</v>
      </c>
      <c r="M3111" s="19">
        <v>0</v>
      </c>
      <c r="N3111" s="19">
        <v>0</v>
      </c>
      <c r="O3111" s="19">
        <v>0</v>
      </c>
      <c r="P3111" s="66" t="s">
        <v>10500</v>
      </c>
    </row>
    <row r="3112" spans="1:16">
      <c r="A3112" s="98">
        <v>8657</v>
      </c>
      <c r="B3112" s="16" t="s">
        <v>1705</v>
      </c>
      <c r="C3112" s="16" t="s">
        <v>423</v>
      </c>
      <c r="D3112" s="16" t="s">
        <v>8630</v>
      </c>
      <c r="E3112" s="18">
        <v>45924</v>
      </c>
      <c r="F3112" s="16" t="s">
        <v>2226</v>
      </c>
      <c r="G3112" s="19">
        <v>20051807</v>
      </c>
      <c r="H3112" s="19">
        <v>4010362</v>
      </c>
      <c r="I3112" s="19">
        <v>4010362</v>
      </c>
      <c r="J3112" s="19">
        <v>0</v>
      </c>
      <c r="K3112" s="19">
        <v>0</v>
      </c>
      <c r="L3112" s="19">
        <v>0</v>
      </c>
      <c r="M3112" s="19">
        <v>0</v>
      </c>
      <c r="N3112" s="19">
        <v>0</v>
      </c>
      <c r="O3112" s="19">
        <v>0</v>
      </c>
      <c r="P3112" s="66" t="s">
        <v>10500</v>
      </c>
    </row>
    <row r="3113" spans="1:16">
      <c r="A3113" s="98">
        <v>8658</v>
      </c>
      <c r="B3113" s="16" t="s">
        <v>1705</v>
      </c>
      <c r="C3113" s="16" t="s">
        <v>423</v>
      </c>
      <c r="D3113" s="16" t="s">
        <v>8631</v>
      </c>
      <c r="E3113" s="18">
        <v>45869</v>
      </c>
      <c r="F3113" s="16" t="s">
        <v>2798</v>
      </c>
      <c r="G3113" s="19">
        <v>14236607</v>
      </c>
      <c r="H3113" s="19">
        <v>2847322</v>
      </c>
      <c r="I3113" s="19">
        <v>2847322</v>
      </c>
      <c r="J3113" s="19">
        <v>0</v>
      </c>
      <c r="K3113" s="19">
        <v>0</v>
      </c>
      <c r="L3113" s="19">
        <v>0</v>
      </c>
      <c r="M3113" s="19">
        <v>0</v>
      </c>
      <c r="N3113" s="19">
        <v>0</v>
      </c>
      <c r="O3113" s="19">
        <v>0</v>
      </c>
      <c r="P3113" s="66" t="s">
        <v>10500</v>
      </c>
    </row>
    <row r="3114" spans="1:16">
      <c r="A3114" s="98">
        <v>8659</v>
      </c>
      <c r="B3114" s="16" t="s">
        <v>1705</v>
      </c>
      <c r="C3114" s="16" t="s">
        <v>424</v>
      </c>
      <c r="D3114" s="16" t="s">
        <v>8632</v>
      </c>
      <c r="E3114" s="18">
        <v>45804</v>
      </c>
      <c r="F3114" s="16" t="s">
        <v>3903</v>
      </c>
      <c r="G3114" s="19">
        <v>14817857</v>
      </c>
      <c r="H3114" s="19">
        <v>4445358</v>
      </c>
      <c r="I3114" s="19">
        <v>4445358</v>
      </c>
      <c r="J3114" s="19">
        <v>0</v>
      </c>
      <c r="K3114" s="19">
        <v>0</v>
      </c>
      <c r="L3114" s="19">
        <v>0</v>
      </c>
      <c r="M3114" s="19">
        <v>0</v>
      </c>
      <c r="N3114" s="19">
        <v>0</v>
      </c>
      <c r="O3114" s="19">
        <v>0</v>
      </c>
      <c r="P3114" s="66" t="s">
        <v>10500</v>
      </c>
    </row>
    <row r="3115" spans="1:16">
      <c r="A3115" s="98">
        <v>8660</v>
      </c>
      <c r="B3115" s="16" t="s">
        <v>1705</v>
      </c>
      <c r="C3115" s="16" t="s">
        <v>424</v>
      </c>
      <c r="D3115" s="16" t="s">
        <v>8633</v>
      </c>
      <c r="E3115" s="18">
        <v>45804</v>
      </c>
      <c r="F3115" s="16" t="s">
        <v>2748</v>
      </c>
      <c r="G3115" s="19">
        <v>21468750</v>
      </c>
      <c r="H3115" s="19">
        <v>6440626</v>
      </c>
      <c r="I3115" s="19">
        <v>6440626</v>
      </c>
      <c r="J3115" s="19">
        <v>0</v>
      </c>
      <c r="K3115" s="19">
        <v>0</v>
      </c>
      <c r="L3115" s="19">
        <v>0</v>
      </c>
      <c r="M3115" s="19">
        <v>0</v>
      </c>
      <c r="N3115" s="19">
        <v>0</v>
      </c>
      <c r="O3115" s="19">
        <v>0</v>
      </c>
      <c r="P3115" s="66" t="s">
        <v>10500</v>
      </c>
    </row>
    <row r="3116" spans="1:16">
      <c r="A3116" s="98">
        <v>8661</v>
      </c>
      <c r="B3116" s="16" t="s">
        <v>1705</v>
      </c>
      <c r="C3116" s="16" t="s">
        <v>424</v>
      </c>
      <c r="D3116" s="16" t="s">
        <v>2509</v>
      </c>
      <c r="E3116" s="18">
        <v>45869</v>
      </c>
      <c r="F3116" s="16" t="s">
        <v>2510</v>
      </c>
      <c r="G3116" s="19">
        <v>22272321</v>
      </c>
      <c r="H3116" s="19">
        <v>6681696</v>
      </c>
      <c r="I3116" s="19">
        <v>6681696</v>
      </c>
      <c r="J3116" s="19">
        <v>0</v>
      </c>
      <c r="K3116" s="19">
        <v>0</v>
      </c>
      <c r="L3116" s="19">
        <v>0</v>
      </c>
      <c r="M3116" s="19">
        <v>0</v>
      </c>
      <c r="N3116" s="19">
        <v>0</v>
      </c>
      <c r="O3116" s="19">
        <v>0</v>
      </c>
      <c r="P3116" s="66" t="s">
        <v>10500</v>
      </c>
    </row>
    <row r="3117" spans="1:16">
      <c r="A3117" s="98">
        <v>8662</v>
      </c>
      <c r="B3117" s="16" t="s">
        <v>1705</v>
      </c>
      <c r="C3117" s="16" t="s">
        <v>424</v>
      </c>
      <c r="D3117" s="16" t="s">
        <v>8634</v>
      </c>
      <c r="E3117" s="18">
        <v>45849</v>
      </c>
      <c r="F3117" s="16" t="s">
        <v>4403</v>
      </c>
      <c r="G3117" s="19">
        <v>28378320</v>
      </c>
      <c r="H3117" s="19">
        <v>8513496</v>
      </c>
      <c r="I3117" s="19">
        <v>8513496</v>
      </c>
      <c r="J3117" s="19">
        <v>0</v>
      </c>
      <c r="K3117" s="19">
        <v>0</v>
      </c>
      <c r="L3117" s="19">
        <v>0</v>
      </c>
      <c r="M3117" s="19">
        <v>0</v>
      </c>
      <c r="N3117" s="19">
        <v>0</v>
      </c>
      <c r="O3117" s="19">
        <v>0</v>
      </c>
      <c r="P3117" s="66" t="s">
        <v>10500</v>
      </c>
    </row>
    <row r="3118" spans="1:16">
      <c r="A3118" s="98">
        <v>8663</v>
      </c>
      <c r="B3118" s="16" t="s">
        <v>1705</v>
      </c>
      <c r="C3118" s="16" t="s">
        <v>424</v>
      </c>
      <c r="D3118" s="16" t="s">
        <v>8636</v>
      </c>
      <c r="E3118" s="18">
        <v>45804</v>
      </c>
      <c r="F3118" s="16" t="s">
        <v>2128</v>
      </c>
      <c r="G3118" s="19">
        <v>16022321</v>
      </c>
      <c r="H3118" s="19">
        <v>4806696</v>
      </c>
      <c r="I3118" s="19">
        <v>4806696</v>
      </c>
      <c r="J3118" s="19">
        <v>0</v>
      </c>
      <c r="K3118" s="19">
        <v>0</v>
      </c>
      <c r="L3118" s="19">
        <v>0</v>
      </c>
      <c r="M3118" s="19">
        <v>0</v>
      </c>
      <c r="N3118" s="19">
        <v>0</v>
      </c>
      <c r="O3118" s="19">
        <v>0</v>
      </c>
      <c r="P3118" s="66" t="s">
        <v>10500</v>
      </c>
    </row>
    <row r="3119" spans="1:16">
      <c r="A3119" s="98">
        <v>8664</v>
      </c>
      <c r="B3119" s="16" t="s">
        <v>1705</v>
      </c>
      <c r="C3119" s="16" t="s">
        <v>424</v>
      </c>
      <c r="D3119" s="16" t="s">
        <v>8637</v>
      </c>
      <c r="E3119" s="18">
        <v>45894</v>
      </c>
      <c r="F3119" s="16" t="s">
        <v>2286</v>
      </c>
      <c r="G3119" s="19">
        <v>16468750</v>
      </c>
      <c r="H3119" s="19">
        <v>4940626</v>
      </c>
      <c r="I3119" s="19">
        <v>4940626</v>
      </c>
      <c r="J3119" s="19">
        <v>0</v>
      </c>
      <c r="K3119" s="19">
        <v>0</v>
      </c>
      <c r="L3119" s="19">
        <v>0</v>
      </c>
      <c r="M3119" s="19">
        <v>0</v>
      </c>
      <c r="N3119" s="19">
        <v>0</v>
      </c>
      <c r="O3119" s="19">
        <v>0</v>
      </c>
      <c r="P3119" s="66" t="s">
        <v>10500</v>
      </c>
    </row>
    <row r="3120" spans="1:16">
      <c r="A3120" s="98">
        <v>8665</v>
      </c>
      <c r="B3120" s="16" t="s">
        <v>1705</v>
      </c>
      <c r="C3120" s="16" t="s">
        <v>424</v>
      </c>
      <c r="D3120" s="16" t="s">
        <v>8638</v>
      </c>
      <c r="E3120" s="18">
        <v>45869</v>
      </c>
      <c r="F3120" s="16" t="s">
        <v>3067</v>
      </c>
      <c r="G3120" s="19">
        <v>22087240</v>
      </c>
      <c r="H3120" s="19">
        <v>6626172</v>
      </c>
      <c r="I3120" s="19">
        <v>6626172</v>
      </c>
      <c r="J3120" s="19">
        <v>0</v>
      </c>
      <c r="K3120" s="19">
        <v>0</v>
      </c>
      <c r="L3120" s="19">
        <v>0</v>
      </c>
      <c r="M3120" s="19">
        <v>0</v>
      </c>
      <c r="N3120" s="19">
        <v>0</v>
      </c>
      <c r="O3120" s="19">
        <v>0</v>
      </c>
      <c r="P3120" s="66" t="s">
        <v>10500</v>
      </c>
    </row>
    <row r="3121" spans="1:16">
      <c r="A3121" s="98">
        <v>8666</v>
      </c>
      <c r="B3121" s="16" t="s">
        <v>1705</v>
      </c>
      <c r="C3121" s="16" t="s">
        <v>76</v>
      </c>
      <c r="D3121" s="16" t="s">
        <v>8640</v>
      </c>
      <c r="E3121" s="18">
        <v>45808</v>
      </c>
      <c r="F3121" s="16" t="s">
        <v>8641</v>
      </c>
      <c r="G3121" s="19">
        <v>15840000</v>
      </c>
      <c r="H3121" s="19">
        <v>3168000</v>
      </c>
      <c r="I3121" s="19">
        <v>3168000</v>
      </c>
      <c r="J3121" s="19">
        <v>0</v>
      </c>
      <c r="K3121" s="19">
        <v>0</v>
      </c>
      <c r="L3121" s="19">
        <v>0</v>
      </c>
      <c r="M3121" s="19">
        <v>0</v>
      </c>
      <c r="N3121" s="19">
        <v>0</v>
      </c>
      <c r="O3121" s="19">
        <v>0</v>
      </c>
      <c r="P3121" s="66" t="s">
        <v>10500</v>
      </c>
    </row>
    <row r="3122" spans="1:16">
      <c r="A3122" s="98">
        <v>9455</v>
      </c>
      <c r="B3122" s="16" t="s">
        <v>409</v>
      </c>
      <c r="C3122" s="16" t="s">
        <v>410</v>
      </c>
      <c r="D3122" s="16" t="s">
        <v>1411</v>
      </c>
      <c r="E3122" s="18">
        <v>46053</v>
      </c>
      <c r="F3122" s="16" t="s">
        <v>1413</v>
      </c>
      <c r="G3122" s="19">
        <v>31350000</v>
      </c>
      <c r="H3122" s="19">
        <v>16615500</v>
      </c>
      <c r="I3122" s="19">
        <v>16615500</v>
      </c>
      <c r="J3122" s="19">
        <v>0</v>
      </c>
      <c r="K3122" s="19">
        <v>0</v>
      </c>
      <c r="L3122" s="19">
        <v>0</v>
      </c>
      <c r="M3122" s="19">
        <v>0</v>
      </c>
      <c r="N3122" s="19">
        <v>0</v>
      </c>
      <c r="O3122" s="19">
        <v>0</v>
      </c>
      <c r="P3122" s="66" t="s">
        <v>10500</v>
      </c>
    </row>
    <row r="3123" spans="1:16">
      <c r="A3123" s="98">
        <v>9456</v>
      </c>
      <c r="B3123" s="16" t="s">
        <v>1660</v>
      </c>
      <c r="C3123" s="16" t="s">
        <v>1258</v>
      </c>
      <c r="D3123" s="16" t="s">
        <v>8658</v>
      </c>
      <c r="E3123" s="18">
        <v>44561</v>
      </c>
      <c r="F3123" s="16" t="s">
        <v>5168</v>
      </c>
      <c r="G3123" s="19">
        <v>4000000</v>
      </c>
      <c r="H3123" s="19">
        <v>4000000</v>
      </c>
      <c r="I3123" s="19">
        <v>4000000</v>
      </c>
      <c r="J3123" s="19">
        <v>0</v>
      </c>
      <c r="K3123" s="19">
        <v>0</v>
      </c>
      <c r="L3123" s="19">
        <v>0</v>
      </c>
      <c r="M3123" s="19">
        <v>0</v>
      </c>
      <c r="N3123" s="19">
        <v>0</v>
      </c>
      <c r="O3123" s="19">
        <v>0</v>
      </c>
      <c r="P3123" s="66" t="s">
        <v>10500</v>
      </c>
    </row>
    <row r="3124" spans="1:16">
      <c r="A3124" s="98">
        <v>9457</v>
      </c>
      <c r="B3124" s="16" t="s">
        <v>1660</v>
      </c>
      <c r="C3124" s="16" t="s">
        <v>1258</v>
      </c>
      <c r="D3124" s="16" t="s">
        <v>8660</v>
      </c>
      <c r="E3124" s="18">
        <v>45138</v>
      </c>
      <c r="F3124" s="16" t="s">
        <v>3062</v>
      </c>
      <c r="G3124" s="19">
        <v>4403738</v>
      </c>
      <c r="H3124" s="19">
        <v>4403738</v>
      </c>
      <c r="I3124" s="19">
        <v>4403738</v>
      </c>
      <c r="J3124" s="19">
        <v>0</v>
      </c>
      <c r="K3124" s="19">
        <v>0</v>
      </c>
      <c r="L3124" s="19">
        <v>0</v>
      </c>
      <c r="M3124" s="19">
        <v>0</v>
      </c>
      <c r="N3124" s="19">
        <v>0</v>
      </c>
      <c r="O3124" s="19">
        <v>0</v>
      </c>
      <c r="P3124" s="66" t="s">
        <v>10500</v>
      </c>
    </row>
    <row r="3125" spans="1:16">
      <c r="A3125" s="98">
        <v>9458</v>
      </c>
      <c r="B3125" s="16" t="s">
        <v>1660</v>
      </c>
      <c r="C3125" s="16" t="s">
        <v>1258</v>
      </c>
      <c r="D3125" s="16" t="s">
        <v>8662</v>
      </c>
      <c r="E3125" s="18">
        <v>45251</v>
      </c>
      <c r="F3125" s="16" t="s">
        <v>5391</v>
      </c>
      <c r="G3125" s="19">
        <v>4420128</v>
      </c>
      <c r="H3125" s="19">
        <v>4420128</v>
      </c>
      <c r="I3125" s="19">
        <v>4420128</v>
      </c>
      <c r="J3125" s="19">
        <v>0</v>
      </c>
      <c r="K3125" s="19">
        <v>0</v>
      </c>
      <c r="L3125" s="19">
        <v>0</v>
      </c>
      <c r="M3125" s="19">
        <v>0</v>
      </c>
      <c r="N3125" s="19">
        <v>0</v>
      </c>
      <c r="O3125" s="19">
        <v>0</v>
      </c>
      <c r="P3125" s="66" t="s">
        <v>10500</v>
      </c>
    </row>
    <row r="3126" spans="1:16">
      <c r="A3126" s="98">
        <v>9459</v>
      </c>
      <c r="B3126" s="16" t="s">
        <v>1660</v>
      </c>
      <c r="C3126" s="16" t="s">
        <v>1258</v>
      </c>
      <c r="D3126" s="16" t="s">
        <v>8664</v>
      </c>
      <c r="E3126" s="18">
        <v>45127</v>
      </c>
      <c r="F3126" s="16" t="s">
        <v>3597</v>
      </c>
      <c r="G3126" s="19">
        <v>4855950</v>
      </c>
      <c r="H3126" s="19">
        <v>4855950</v>
      </c>
      <c r="I3126" s="19">
        <v>4855950</v>
      </c>
      <c r="J3126" s="19">
        <v>0</v>
      </c>
      <c r="K3126" s="19">
        <v>0</v>
      </c>
      <c r="L3126" s="19">
        <v>0</v>
      </c>
      <c r="M3126" s="19">
        <v>0</v>
      </c>
      <c r="N3126" s="19">
        <v>0</v>
      </c>
      <c r="O3126" s="19">
        <v>0</v>
      </c>
      <c r="P3126" s="66" t="s">
        <v>10500</v>
      </c>
    </row>
    <row r="3127" spans="1:16">
      <c r="A3127" s="98">
        <v>9460</v>
      </c>
      <c r="B3127" s="16" t="s">
        <v>1660</v>
      </c>
      <c r="C3127" s="16" t="s">
        <v>1258</v>
      </c>
      <c r="D3127" s="16" t="s">
        <v>8666</v>
      </c>
      <c r="E3127" s="18">
        <v>45199</v>
      </c>
      <c r="F3127" s="16" t="s">
        <v>1968</v>
      </c>
      <c r="G3127" s="19">
        <v>4403738</v>
      </c>
      <c r="H3127" s="19">
        <v>4403738</v>
      </c>
      <c r="I3127" s="19">
        <v>4403738</v>
      </c>
      <c r="J3127" s="19">
        <v>0</v>
      </c>
      <c r="K3127" s="19">
        <v>0</v>
      </c>
      <c r="L3127" s="19">
        <v>0</v>
      </c>
      <c r="M3127" s="19">
        <v>0</v>
      </c>
      <c r="N3127" s="19">
        <v>0</v>
      </c>
      <c r="O3127" s="19">
        <v>0</v>
      </c>
      <c r="P3127" s="66" t="s">
        <v>10500</v>
      </c>
    </row>
    <row r="3128" spans="1:16">
      <c r="A3128" s="98">
        <v>9461</v>
      </c>
      <c r="B3128" s="16" t="s">
        <v>1660</v>
      </c>
      <c r="C3128" s="16" t="s">
        <v>1258</v>
      </c>
      <c r="D3128" s="16" t="s">
        <v>8668</v>
      </c>
      <c r="E3128" s="18">
        <v>45147</v>
      </c>
      <c r="F3128" s="16" t="s">
        <v>2429</v>
      </c>
      <c r="G3128" s="19">
        <v>4732925</v>
      </c>
      <c r="H3128" s="19">
        <v>4732925</v>
      </c>
      <c r="I3128" s="19">
        <v>4732925</v>
      </c>
      <c r="J3128" s="19">
        <v>0</v>
      </c>
      <c r="K3128" s="19">
        <v>0</v>
      </c>
      <c r="L3128" s="19">
        <v>0</v>
      </c>
      <c r="M3128" s="19">
        <v>0</v>
      </c>
      <c r="N3128" s="19">
        <v>0</v>
      </c>
      <c r="O3128" s="19">
        <v>0</v>
      </c>
      <c r="P3128" s="66" t="s">
        <v>10500</v>
      </c>
    </row>
    <row r="3129" spans="1:16">
      <c r="A3129" s="98">
        <v>9462</v>
      </c>
      <c r="B3129" s="16" t="s">
        <v>1660</v>
      </c>
      <c r="C3129" s="16" t="s">
        <v>1258</v>
      </c>
      <c r="D3129" s="16" t="s">
        <v>8670</v>
      </c>
      <c r="E3129" s="18">
        <v>45412</v>
      </c>
      <c r="F3129" s="16" t="s">
        <v>3323</v>
      </c>
      <c r="G3129" s="19">
        <v>4919715</v>
      </c>
      <c r="H3129" s="19">
        <v>4919715</v>
      </c>
      <c r="I3129" s="19">
        <v>4919715</v>
      </c>
      <c r="J3129" s="19">
        <v>0</v>
      </c>
      <c r="K3129" s="19">
        <v>0</v>
      </c>
      <c r="L3129" s="19">
        <v>0</v>
      </c>
      <c r="M3129" s="19">
        <v>0</v>
      </c>
      <c r="N3129" s="19">
        <v>0</v>
      </c>
      <c r="O3129" s="19">
        <v>0</v>
      </c>
      <c r="P3129" s="66" t="s">
        <v>10500</v>
      </c>
    </row>
    <row r="3130" spans="1:16">
      <c r="A3130" s="98">
        <v>9463</v>
      </c>
      <c r="B3130" s="16" t="s">
        <v>1660</v>
      </c>
      <c r="C3130" s="16" t="s">
        <v>1258</v>
      </c>
      <c r="D3130" s="16" t="s">
        <v>8672</v>
      </c>
      <c r="E3130" s="18">
        <v>45382</v>
      </c>
      <c r="F3130" s="16" t="s">
        <v>1520</v>
      </c>
      <c r="G3130" s="19">
        <v>4495000</v>
      </c>
      <c r="H3130" s="19">
        <v>4495000</v>
      </c>
      <c r="I3130" s="19">
        <v>4495000</v>
      </c>
      <c r="J3130" s="19">
        <v>0</v>
      </c>
      <c r="K3130" s="19">
        <v>0</v>
      </c>
      <c r="L3130" s="19">
        <v>0</v>
      </c>
      <c r="M3130" s="19">
        <v>0</v>
      </c>
      <c r="N3130" s="19">
        <v>0</v>
      </c>
      <c r="O3130" s="19">
        <v>0</v>
      </c>
      <c r="P3130" s="66" t="s">
        <v>10500</v>
      </c>
    </row>
    <row r="3131" spans="1:16">
      <c r="A3131" s="98">
        <v>9464</v>
      </c>
      <c r="B3131" s="16" t="s">
        <v>1660</v>
      </c>
      <c r="C3131" s="16" t="s">
        <v>1258</v>
      </c>
      <c r="D3131" s="16" t="s">
        <v>8674</v>
      </c>
      <c r="E3131" s="18">
        <v>44237</v>
      </c>
      <c r="F3131" s="16" t="s">
        <v>8676</v>
      </c>
      <c r="G3131" s="19">
        <v>4151520</v>
      </c>
      <c r="H3131" s="19">
        <v>4151520</v>
      </c>
      <c r="I3131" s="19">
        <v>4151520</v>
      </c>
      <c r="J3131" s="19">
        <v>0</v>
      </c>
      <c r="K3131" s="19">
        <v>0</v>
      </c>
      <c r="L3131" s="19">
        <v>0</v>
      </c>
      <c r="M3131" s="19">
        <v>0</v>
      </c>
      <c r="N3131" s="19">
        <v>0</v>
      </c>
      <c r="O3131" s="19">
        <v>0</v>
      </c>
      <c r="P3131" s="66" t="s">
        <v>10500</v>
      </c>
    </row>
    <row r="3132" spans="1:16">
      <c r="A3132" s="98">
        <v>9465</v>
      </c>
      <c r="B3132" s="16" t="s">
        <v>1660</v>
      </c>
      <c r="C3132" s="16" t="s">
        <v>1258</v>
      </c>
      <c r="D3132" s="16" t="s">
        <v>8677</v>
      </c>
      <c r="E3132" s="18">
        <v>45012</v>
      </c>
      <c r="F3132" s="16" t="s">
        <v>3100</v>
      </c>
      <c r="G3132" s="19">
        <v>4728000</v>
      </c>
      <c r="H3132" s="19">
        <v>4728000</v>
      </c>
      <c r="I3132" s="19">
        <v>4728000</v>
      </c>
      <c r="J3132" s="19">
        <v>0</v>
      </c>
      <c r="K3132" s="19">
        <v>0</v>
      </c>
      <c r="L3132" s="19">
        <v>0</v>
      </c>
      <c r="M3132" s="19">
        <v>0</v>
      </c>
      <c r="N3132" s="19">
        <v>0</v>
      </c>
      <c r="O3132" s="19">
        <v>0</v>
      </c>
      <c r="P3132" s="66" t="s">
        <v>10500</v>
      </c>
    </row>
    <row r="3133" spans="1:16">
      <c r="A3133" s="98">
        <v>9466</v>
      </c>
      <c r="B3133" s="16" t="s">
        <v>1660</v>
      </c>
      <c r="C3133" s="16" t="s">
        <v>1258</v>
      </c>
      <c r="D3133" s="16" t="s">
        <v>8679</v>
      </c>
      <c r="E3133" s="18">
        <v>45260</v>
      </c>
      <c r="F3133" s="16" t="s">
        <v>2065</v>
      </c>
      <c r="G3133" s="19">
        <v>4404690</v>
      </c>
      <c r="H3133" s="19">
        <v>4404690</v>
      </c>
      <c r="I3133" s="19">
        <v>4404690</v>
      </c>
      <c r="J3133" s="19">
        <v>0</v>
      </c>
      <c r="K3133" s="19">
        <v>0</v>
      </c>
      <c r="L3133" s="19">
        <v>0</v>
      </c>
      <c r="M3133" s="19">
        <v>0</v>
      </c>
      <c r="N3133" s="19">
        <v>0</v>
      </c>
      <c r="O3133" s="19">
        <v>0</v>
      </c>
      <c r="P3133" s="66" t="s">
        <v>10500</v>
      </c>
    </row>
    <row r="3134" spans="1:16">
      <c r="A3134" s="98">
        <v>9467</v>
      </c>
      <c r="B3134" s="16" t="s">
        <v>1660</v>
      </c>
      <c r="C3134" s="16" t="s">
        <v>1258</v>
      </c>
      <c r="D3134" s="16" t="s">
        <v>8681</v>
      </c>
      <c r="E3134" s="18">
        <v>44921</v>
      </c>
      <c r="F3134" s="16" t="s">
        <v>3815</v>
      </c>
      <c r="G3134" s="19">
        <v>4495000</v>
      </c>
      <c r="H3134" s="19">
        <v>4495000</v>
      </c>
      <c r="I3134" s="19">
        <v>4495000</v>
      </c>
      <c r="J3134" s="19">
        <v>0</v>
      </c>
      <c r="K3134" s="19">
        <v>0</v>
      </c>
      <c r="L3134" s="19">
        <v>0</v>
      </c>
      <c r="M3134" s="19">
        <v>0</v>
      </c>
      <c r="N3134" s="19">
        <v>0</v>
      </c>
      <c r="O3134" s="19">
        <v>0</v>
      </c>
      <c r="P3134" s="66" t="s">
        <v>10500</v>
      </c>
    </row>
    <row r="3135" spans="1:16">
      <c r="A3135" s="98">
        <v>9468</v>
      </c>
      <c r="B3135" s="16" t="s">
        <v>1660</v>
      </c>
      <c r="C3135" s="16" t="s">
        <v>1258</v>
      </c>
      <c r="D3135" s="16" t="s">
        <v>8683</v>
      </c>
      <c r="E3135" s="18">
        <v>44672</v>
      </c>
      <c r="F3135" s="16" t="s">
        <v>5107</v>
      </c>
      <c r="G3135" s="19">
        <v>4495000</v>
      </c>
      <c r="H3135" s="19">
        <v>4495000</v>
      </c>
      <c r="I3135" s="19">
        <v>4495000</v>
      </c>
      <c r="J3135" s="19">
        <v>0</v>
      </c>
      <c r="K3135" s="19">
        <v>0</v>
      </c>
      <c r="L3135" s="19">
        <v>0</v>
      </c>
      <c r="M3135" s="19">
        <v>0</v>
      </c>
      <c r="N3135" s="19">
        <v>0</v>
      </c>
      <c r="O3135" s="19">
        <v>0</v>
      </c>
      <c r="P3135" s="66" t="s">
        <v>10500</v>
      </c>
    </row>
    <row r="3136" spans="1:16">
      <c r="A3136" s="98">
        <v>9469</v>
      </c>
      <c r="B3136" s="16" t="s">
        <v>1660</v>
      </c>
      <c r="C3136" s="16" t="s">
        <v>1258</v>
      </c>
      <c r="D3136" s="16" t="s">
        <v>8685</v>
      </c>
      <c r="E3136" s="18">
        <v>44915</v>
      </c>
      <c r="F3136" s="16" t="s">
        <v>2640</v>
      </c>
      <c r="G3136" s="19">
        <v>4495000</v>
      </c>
      <c r="H3136" s="19">
        <v>4495000</v>
      </c>
      <c r="I3136" s="19">
        <v>4495000</v>
      </c>
      <c r="J3136" s="19">
        <v>0</v>
      </c>
      <c r="K3136" s="19">
        <v>0</v>
      </c>
      <c r="L3136" s="19">
        <v>0</v>
      </c>
      <c r="M3136" s="19">
        <v>0</v>
      </c>
      <c r="N3136" s="19">
        <v>0</v>
      </c>
      <c r="O3136" s="19">
        <v>0</v>
      </c>
      <c r="P3136" s="66" t="s">
        <v>10500</v>
      </c>
    </row>
    <row r="3137" spans="1:16">
      <c r="A3137" s="98">
        <v>9470</v>
      </c>
      <c r="B3137" s="16" t="s">
        <v>1660</v>
      </c>
      <c r="C3137" s="16" t="s">
        <v>1258</v>
      </c>
      <c r="D3137" s="16" t="s">
        <v>8687</v>
      </c>
      <c r="E3137" s="18">
        <v>45260</v>
      </c>
      <c r="F3137" s="16" t="s">
        <v>4970</v>
      </c>
      <c r="G3137" s="19">
        <v>4361526</v>
      </c>
      <c r="H3137" s="19">
        <v>4361526</v>
      </c>
      <c r="I3137" s="19">
        <v>4361526</v>
      </c>
      <c r="J3137" s="19">
        <v>0</v>
      </c>
      <c r="K3137" s="19">
        <v>0</v>
      </c>
      <c r="L3137" s="19">
        <v>0</v>
      </c>
      <c r="M3137" s="19">
        <v>0</v>
      </c>
      <c r="N3137" s="19">
        <v>0</v>
      </c>
      <c r="O3137" s="19">
        <v>0</v>
      </c>
      <c r="P3137" s="66" t="s">
        <v>10500</v>
      </c>
    </row>
    <row r="3138" spans="1:16">
      <c r="A3138" s="98">
        <v>9471</v>
      </c>
      <c r="B3138" s="16" t="s">
        <v>1660</v>
      </c>
      <c r="C3138" s="16" t="s">
        <v>1258</v>
      </c>
      <c r="D3138" s="16" t="s">
        <v>8689</v>
      </c>
      <c r="E3138" s="18">
        <v>45062</v>
      </c>
      <c r="F3138" s="16" t="s">
        <v>5189</v>
      </c>
      <c r="G3138" s="19">
        <v>4336020</v>
      </c>
      <c r="H3138" s="19">
        <v>4336020</v>
      </c>
      <c r="I3138" s="19">
        <v>4336020</v>
      </c>
      <c r="J3138" s="19">
        <v>0</v>
      </c>
      <c r="K3138" s="19">
        <v>0</v>
      </c>
      <c r="L3138" s="19">
        <v>0</v>
      </c>
      <c r="M3138" s="19">
        <v>0</v>
      </c>
      <c r="N3138" s="19">
        <v>0</v>
      </c>
      <c r="O3138" s="19">
        <v>0</v>
      </c>
      <c r="P3138" s="66" t="s">
        <v>10500</v>
      </c>
    </row>
    <row r="3139" spans="1:16">
      <c r="A3139" s="98">
        <v>9472</v>
      </c>
      <c r="B3139" s="16" t="s">
        <v>1660</v>
      </c>
      <c r="C3139" s="16" t="s">
        <v>1258</v>
      </c>
      <c r="D3139" s="16" t="s">
        <v>8691</v>
      </c>
      <c r="E3139" s="18">
        <v>45190</v>
      </c>
      <c r="F3139" s="16" t="s">
        <v>5192</v>
      </c>
      <c r="G3139" s="19">
        <v>4732925</v>
      </c>
      <c r="H3139" s="19">
        <v>4732925</v>
      </c>
      <c r="I3139" s="19">
        <v>4732925</v>
      </c>
      <c r="J3139" s="19">
        <v>0</v>
      </c>
      <c r="K3139" s="19">
        <v>0</v>
      </c>
      <c r="L3139" s="19">
        <v>0</v>
      </c>
      <c r="M3139" s="19">
        <v>0</v>
      </c>
      <c r="N3139" s="19">
        <v>0</v>
      </c>
      <c r="O3139" s="19">
        <v>0</v>
      </c>
      <c r="P3139" s="66" t="s">
        <v>10500</v>
      </c>
    </row>
    <row r="3140" spans="1:16">
      <c r="A3140" s="98">
        <v>9473</v>
      </c>
      <c r="B3140" s="16" t="s">
        <v>1660</v>
      </c>
      <c r="C3140" s="16" t="s">
        <v>1258</v>
      </c>
      <c r="D3140" s="16" t="s">
        <v>8693</v>
      </c>
      <c r="E3140" s="18">
        <v>44901</v>
      </c>
      <c r="F3140" s="16" t="s">
        <v>3016</v>
      </c>
      <c r="G3140" s="19">
        <v>4400000</v>
      </c>
      <c r="H3140" s="19">
        <v>4400000</v>
      </c>
      <c r="I3140" s="19">
        <v>4400000</v>
      </c>
      <c r="J3140" s="19">
        <v>0</v>
      </c>
      <c r="K3140" s="19">
        <v>0</v>
      </c>
      <c r="L3140" s="19">
        <v>0</v>
      </c>
      <c r="M3140" s="19">
        <v>0</v>
      </c>
      <c r="N3140" s="19">
        <v>0</v>
      </c>
      <c r="O3140" s="19">
        <v>0</v>
      </c>
      <c r="P3140" s="66" t="s">
        <v>10500</v>
      </c>
    </row>
    <row r="3141" spans="1:16">
      <c r="A3141" s="98">
        <v>9474</v>
      </c>
      <c r="B3141" s="16" t="s">
        <v>1660</v>
      </c>
      <c r="C3141" s="16" t="s">
        <v>1258</v>
      </c>
      <c r="D3141" s="16" t="s">
        <v>8695</v>
      </c>
      <c r="E3141" s="18">
        <v>45169</v>
      </c>
      <c r="F3141" s="16" t="s">
        <v>2737</v>
      </c>
      <c r="G3141" s="19">
        <v>4330625</v>
      </c>
      <c r="H3141" s="19">
        <v>4330625</v>
      </c>
      <c r="I3141" s="19">
        <v>4330625</v>
      </c>
      <c r="J3141" s="19">
        <v>0</v>
      </c>
      <c r="K3141" s="19">
        <v>0</v>
      </c>
      <c r="L3141" s="19">
        <v>0</v>
      </c>
      <c r="M3141" s="19">
        <v>0</v>
      </c>
      <c r="N3141" s="19">
        <v>0</v>
      </c>
      <c r="O3141" s="19">
        <v>0</v>
      </c>
      <c r="P3141" s="66" t="s">
        <v>10500</v>
      </c>
    </row>
    <row r="3142" spans="1:16">
      <c r="A3142" s="98">
        <v>9475</v>
      </c>
      <c r="B3142" s="16" t="s">
        <v>1660</v>
      </c>
      <c r="C3142" s="16" t="s">
        <v>1258</v>
      </c>
      <c r="D3142" s="16" t="s">
        <v>8696</v>
      </c>
      <c r="E3142" s="18">
        <v>44816</v>
      </c>
      <c r="F3142" s="16" t="s">
        <v>5513</v>
      </c>
      <c r="G3142" s="19">
        <v>4495000</v>
      </c>
      <c r="H3142" s="19">
        <v>4495000</v>
      </c>
      <c r="I3142" s="19">
        <v>4495000</v>
      </c>
      <c r="J3142" s="19">
        <v>0</v>
      </c>
      <c r="K3142" s="19">
        <v>0</v>
      </c>
      <c r="L3142" s="19">
        <v>0</v>
      </c>
      <c r="M3142" s="19">
        <v>0</v>
      </c>
      <c r="N3142" s="19">
        <v>0</v>
      </c>
      <c r="O3142" s="19">
        <v>0</v>
      </c>
      <c r="P3142" s="66" t="s">
        <v>10500</v>
      </c>
    </row>
    <row r="3143" spans="1:16">
      <c r="A3143" s="98">
        <v>9476</v>
      </c>
      <c r="B3143" s="16" t="s">
        <v>1660</v>
      </c>
      <c r="C3143" s="16" t="s">
        <v>1258</v>
      </c>
      <c r="D3143" s="16" t="s">
        <v>8698</v>
      </c>
      <c r="E3143" s="18">
        <v>44277</v>
      </c>
      <c r="F3143" s="16" t="s">
        <v>3026</v>
      </c>
      <c r="G3143" s="19">
        <v>4499000</v>
      </c>
      <c r="H3143" s="19">
        <v>4499000</v>
      </c>
      <c r="I3143" s="19">
        <v>4499000</v>
      </c>
      <c r="J3143" s="19">
        <v>0</v>
      </c>
      <c r="K3143" s="19">
        <v>0</v>
      </c>
      <c r="L3143" s="19">
        <v>0</v>
      </c>
      <c r="M3143" s="19">
        <v>0</v>
      </c>
      <c r="N3143" s="19">
        <v>0</v>
      </c>
      <c r="O3143" s="19">
        <v>0</v>
      </c>
      <c r="P3143" s="66" t="s">
        <v>10500</v>
      </c>
    </row>
    <row r="3144" spans="1:16">
      <c r="A3144" s="98">
        <v>9477</v>
      </c>
      <c r="B3144" s="16" t="s">
        <v>1660</v>
      </c>
      <c r="C3144" s="16" t="s">
        <v>1258</v>
      </c>
      <c r="D3144" s="16" t="s">
        <v>8700</v>
      </c>
      <c r="E3144" s="18">
        <v>44312</v>
      </c>
      <c r="F3144" s="16" t="s">
        <v>5113</v>
      </c>
      <c r="G3144" s="19">
        <v>4495000</v>
      </c>
      <c r="H3144" s="19">
        <v>4495000</v>
      </c>
      <c r="I3144" s="19">
        <v>4495000</v>
      </c>
      <c r="J3144" s="19">
        <v>0</v>
      </c>
      <c r="K3144" s="19">
        <v>0</v>
      </c>
      <c r="L3144" s="19">
        <v>0</v>
      </c>
      <c r="M3144" s="19">
        <v>0</v>
      </c>
      <c r="N3144" s="19">
        <v>0</v>
      </c>
      <c r="O3144" s="19">
        <v>0</v>
      </c>
      <c r="P3144" s="66" t="s">
        <v>10500</v>
      </c>
    </row>
    <row r="3145" spans="1:16">
      <c r="A3145" s="98">
        <v>9478</v>
      </c>
      <c r="B3145" s="16" t="s">
        <v>1660</v>
      </c>
      <c r="C3145" s="16" t="s">
        <v>1258</v>
      </c>
      <c r="D3145" s="16" t="s">
        <v>8702</v>
      </c>
      <c r="E3145" s="18">
        <v>45209</v>
      </c>
      <c r="F3145" s="16" t="s">
        <v>2603</v>
      </c>
      <c r="G3145" s="19">
        <v>4403709</v>
      </c>
      <c r="H3145" s="19">
        <v>4403709</v>
      </c>
      <c r="I3145" s="19">
        <v>4403709</v>
      </c>
      <c r="J3145" s="19">
        <v>0</v>
      </c>
      <c r="K3145" s="19">
        <v>0</v>
      </c>
      <c r="L3145" s="19">
        <v>0</v>
      </c>
      <c r="M3145" s="19">
        <v>0</v>
      </c>
      <c r="N3145" s="19">
        <v>0</v>
      </c>
      <c r="O3145" s="19">
        <v>0</v>
      </c>
      <c r="P3145" s="66" t="s">
        <v>10500</v>
      </c>
    </row>
    <row r="3146" spans="1:16">
      <c r="A3146" s="98">
        <v>9479</v>
      </c>
      <c r="B3146" s="16" t="s">
        <v>1660</v>
      </c>
      <c r="C3146" s="16" t="s">
        <v>1258</v>
      </c>
      <c r="D3146" s="16" t="s">
        <v>8704</v>
      </c>
      <c r="E3146" s="18">
        <v>44608</v>
      </c>
      <c r="F3146" s="16" t="s">
        <v>5136</v>
      </c>
      <c r="G3146" s="19">
        <v>4495000</v>
      </c>
      <c r="H3146" s="19">
        <v>4495000</v>
      </c>
      <c r="I3146" s="19">
        <v>4495000</v>
      </c>
      <c r="J3146" s="19">
        <v>0</v>
      </c>
      <c r="K3146" s="19">
        <v>0</v>
      </c>
      <c r="L3146" s="19">
        <v>0</v>
      </c>
      <c r="M3146" s="19">
        <v>0</v>
      </c>
      <c r="N3146" s="19">
        <v>0</v>
      </c>
      <c r="O3146" s="19">
        <v>0</v>
      </c>
      <c r="P3146" s="66" t="s">
        <v>10500</v>
      </c>
    </row>
    <row r="3147" spans="1:16">
      <c r="A3147" s="98">
        <v>9480</v>
      </c>
      <c r="B3147" s="16" t="s">
        <v>1660</v>
      </c>
      <c r="C3147" s="16" t="s">
        <v>1258</v>
      </c>
      <c r="D3147" s="16" t="s">
        <v>8706</v>
      </c>
      <c r="E3147" s="18">
        <v>44362</v>
      </c>
      <c r="F3147" s="16" t="s">
        <v>5090</v>
      </c>
      <c r="G3147" s="19">
        <v>4495000</v>
      </c>
      <c r="H3147" s="19">
        <v>4495000</v>
      </c>
      <c r="I3147" s="19">
        <v>4495000</v>
      </c>
      <c r="J3147" s="19">
        <v>0</v>
      </c>
      <c r="K3147" s="19">
        <v>0</v>
      </c>
      <c r="L3147" s="19">
        <v>0</v>
      </c>
      <c r="M3147" s="19">
        <v>0</v>
      </c>
      <c r="N3147" s="19">
        <v>0</v>
      </c>
      <c r="O3147" s="19">
        <v>0</v>
      </c>
      <c r="P3147" s="66" t="s">
        <v>10500</v>
      </c>
    </row>
    <row r="3148" spans="1:16">
      <c r="A3148" s="98">
        <v>9481</v>
      </c>
      <c r="B3148" s="16" t="s">
        <v>1660</v>
      </c>
      <c r="C3148" s="16" t="s">
        <v>1258</v>
      </c>
      <c r="D3148" s="16" t="s">
        <v>8708</v>
      </c>
      <c r="E3148" s="18">
        <v>44824</v>
      </c>
      <c r="F3148" s="16" t="s">
        <v>5144</v>
      </c>
      <c r="G3148" s="19">
        <v>4008000</v>
      </c>
      <c r="H3148" s="19">
        <v>4008000</v>
      </c>
      <c r="I3148" s="19">
        <v>4008000</v>
      </c>
      <c r="J3148" s="19">
        <v>0</v>
      </c>
      <c r="K3148" s="19">
        <v>0</v>
      </c>
      <c r="L3148" s="19">
        <v>0</v>
      </c>
      <c r="M3148" s="19">
        <v>0</v>
      </c>
      <c r="N3148" s="19">
        <v>0</v>
      </c>
      <c r="O3148" s="19">
        <v>0</v>
      </c>
      <c r="P3148" s="66" t="s">
        <v>10500</v>
      </c>
    </row>
    <row r="3149" spans="1:16">
      <c r="A3149" s="98">
        <v>9482</v>
      </c>
      <c r="B3149" s="16" t="s">
        <v>1660</v>
      </c>
      <c r="C3149" s="16" t="s">
        <v>1258</v>
      </c>
      <c r="D3149" s="16" t="s">
        <v>8710</v>
      </c>
      <c r="E3149" s="18">
        <v>45107</v>
      </c>
      <c r="F3149" s="16" t="s">
        <v>5191</v>
      </c>
      <c r="G3149" s="19">
        <v>4662693</v>
      </c>
      <c r="H3149" s="19">
        <v>4662693</v>
      </c>
      <c r="I3149" s="19">
        <v>4662693</v>
      </c>
      <c r="J3149" s="19">
        <v>0</v>
      </c>
      <c r="K3149" s="19">
        <v>0</v>
      </c>
      <c r="L3149" s="19">
        <v>0</v>
      </c>
      <c r="M3149" s="19">
        <v>0</v>
      </c>
      <c r="N3149" s="19">
        <v>0</v>
      </c>
      <c r="O3149" s="19">
        <v>0</v>
      </c>
      <c r="P3149" s="66" t="s">
        <v>10500</v>
      </c>
    </row>
    <row r="3150" spans="1:16">
      <c r="A3150" s="98">
        <v>9483</v>
      </c>
      <c r="B3150" s="16" t="s">
        <v>1660</v>
      </c>
      <c r="C3150" s="16" t="s">
        <v>1258</v>
      </c>
      <c r="D3150" s="16" t="s">
        <v>8712</v>
      </c>
      <c r="E3150" s="18">
        <v>45005</v>
      </c>
      <c r="F3150" s="16" t="s">
        <v>4107</v>
      </c>
      <c r="G3150" s="19">
        <v>4495000</v>
      </c>
      <c r="H3150" s="19">
        <v>4495000</v>
      </c>
      <c r="I3150" s="19">
        <v>4495000</v>
      </c>
      <c r="J3150" s="19">
        <v>0</v>
      </c>
      <c r="K3150" s="19">
        <v>0</v>
      </c>
      <c r="L3150" s="19">
        <v>0</v>
      </c>
      <c r="M3150" s="19">
        <v>0</v>
      </c>
      <c r="N3150" s="19">
        <v>0</v>
      </c>
      <c r="O3150" s="19">
        <v>0</v>
      </c>
      <c r="P3150" s="66" t="s">
        <v>10500</v>
      </c>
    </row>
    <row r="3151" spans="1:16">
      <c r="A3151" s="98">
        <v>9484</v>
      </c>
      <c r="B3151" s="16" t="s">
        <v>1660</v>
      </c>
      <c r="C3151" s="16" t="s">
        <v>1258</v>
      </c>
      <c r="D3151" s="16" t="s">
        <v>8714</v>
      </c>
      <c r="E3151" s="18">
        <v>44680</v>
      </c>
      <c r="F3151" s="16" t="s">
        <v>5377</v>
      </c>
      <c r="G3151" s="19">
        <v>4495000</v>
      </c>
      <c r="H3151" s="19">
        <v>4495000</v>
      </c>
      <c r="I3151" s="19">
        <v>4495000</v>
      </c>
      <c r="J3151" s="19">
        <v>0</v>
      </c>
      <c r="K3151" s="19">
        <v>0</v>
      </c>
      <c r="L3151" s="19">
        <v>0</v>
      </c>
      <c r="M3151" s="19">
        <v>0</v>
      </c>
      <c r="N3151" s="19">
        <v>0</v>
      </c>
      <c r="O3151" s="19">
        <v>0</v>
      </c>
      <c r="P3151" s="66" t="s">
        <v>10500</v>
      </c>
    </row>
    <row r="3152" spans="1:16">
      <c r="A3152" s="98">
        <v>9485</v>
      </c>
      <c r="B3152" s="16" t="s">
        <v>1660</v>
      </c>
      <c r="C3152" s="16" t="s">
        <v>1258</v>
      </c>
      <c r="D3152" s="16" t="s">
        <v>8716</v>
      </c>
      <c r="E3152" s="18">
        <v>44816</v>
      </c>
      <c r="F3152" s="16" t="s">
        <v>5122</v>
      </c>
      <c r="G3152" s="19">
        <v>4495000</v>
      </c>
      <c r="H3152" s="19">
        <v>4495000</v>
      </c>
      <c r="I3152" s="19">
        <v>4495000</v>
      </c>
      <c r="J3152" s="19">
        <v>0</v>
      </c>
      <c r="K3152" s="19">
        <v>0</v>
      </c>
      <c r="L3152" s="19">
        <v>0</v>
      </c>
      <c r="M3152" s="19">
        <v>0</v>
      </c>
      <c r="N3152" s="19">
        <v>0</v>
      </c>
      <c r="O3152" s="19">
        <v>0</v>
      </c>
      <c r="P3152" s="66" t="s">
        <v>10500</v>
      </c>
    </row>
    <row r="3153" spans="1:16">
      <c r="A3153" s="98">
        <v>9486</v>
      </c>
      <c r="B3153" s="16" t="s">
        <v>1660</v>
      </c>
      <c r="C3153" s="16" t="s">
        <v>1258</v>
      </c>
      <c r="D3153" s="16" t="s">
        <v>8718</v>
      </c>
      <c r="E3153" s="18">
        <v>44915</v>
      </c>
      <c r="F3153" s="16" t="s">
        <v>5133</v>
      </c>
      <c r="G3153" s="19">
        <v>4806900</v>
      </c>
      <c r="H3153" s="19">
        <v>4806900</v>
      </c>
      <c r="I3153" s="19">
        <v>4806900</v>
      </c>
      <c r="J3153" s="19">
        <v>0</v>
      </c>
      <c r="K3153" s="19">
        <v>0</v>
      </c>
      <c r="L3153" s="19">
        <v>0</v>
      </c>
      <c r="M3153" s="19">
        <v>0</v>
      </c>
      <c r="N3153" s="19">
        <v>0</v>
      </c>
      <c r="O3153" s="19">
        <v>0</v>
      </c>
      <c r="P3153" s="66" t="s">
        <v>10500</v>
      </c>
    </row>
    <row r="3154" spans="1:16">
      <c r="A3154" s="98">
        <v>9487</v>
      </c>
      <c r="B3154" s="16" t="s">
        <v>1660</v>
      </c>
      <c r="C3154" s="16" t="s">
        <v>1258</v>
      </c>
      <c r="D3154" s="16" t="s">
        <v>8720</v>
      </c>
      <c r="E3154" s="18">
        <v>44742</v>
      </c>
      <c r="F3154" s="16" t="s">
        <v>5126</v>
      </c>
      <c r="G3154" s="19">
        <v>4495000</v>
      </c>
      <c r="H3154" s="19">
        <v>4495000</v>
      </c>
      <c r="I3154" s="19">
        <v>4495000</v>
      </c>
      <c r="J3154" s="19">
        <v>0</v>
      </c>
      <c r="K3154" s="19">
        <v>0</v>
      </c>
      <c r="L3154" s="19">
        <v>0</v>
      </c>
      <c r="M3154" s="19">
        <v>0</v>
      </c>
      <c r="N3154" s="19">
        <v>0</v>
      </c>
      <c r="O3154" s="19">
        <v>0</v>
      </c>
      <c r="P3154" s="66" t="s">
        <v>10500</v>
      </c>
    </row>
    <row r="3155" spans="1:16">
      <c r="A3155" s="98">
        <v>9488</v>
      </c>
      <c r="B3155" s="16" t="s">
        <v>1660</v>
      </c>
      <c r="C3155" s="16" t="s">
        <v>1258</v>
      </c>
      <c r="D3155" s="16" t="s">
        <v>8722</v>
      </c>
      <c r="E3155" s="18">
        <v>45219</v>
      </c>
      <c r="F3155" s="16" t="s">
        <v>5169</v>
      </c>
      <c r="G3155" s="19">
        <v>4827504</v>
      </c>
      <c r="H3155" s="19">
        <v>4827504</v>
      </c>
      <c r="I3155" s="19">
        <v>4827504</v>
      </c>
      <c r="J3155" s="19">
        <v>0</v>
      </c>
      <c r="K3155" s="19">
        <v>0</v>
      </c>
      <c r="L3155" s="19">
        <v>0</v>
      </c>
      <c r="M3155" s="19">
        <v>0</v>
      </c>
      <c r="N3155" s="19">
        <v>0</v>
      </c>
      <c r="O3155" s="19">
        <v>0</v>
      </c>
      <c r="P3155" s="66" t="s">
        <v>10500</v>
      </c>
    </row>
    <row r="3156" spans="1:16">
      <c r="A3156" s="98">
        <v>9489</v>
      </c>
      <c r="B3156" s="16" t="s">
        <v>1660</v>
      </c>
      <c r="C3156" s="16" t="s">
        <v>1258</v>
      </c>
      <c r="D3156" s="16" t="s">
        <v>8724</v>
      </c>
      <c r="E3156" s="18">
        <v>44726</v>
      </c>
      <c r="F3156" s="16" t="s">
        <v>7664</v>
      </c>
      <c r="G3156" s="19">
        <v>4495000</v>
      </c>
      <c r="H3156" s="19">
        <v>4495000</v>
      </c>
      <c r="I3156" s="19">
        <v>4495000</v>
      </c>
      <c r="J3156" s="19">
        <v>0</v>
      </c>
      <c r="K3156" s="19">
        <v>0</v>
      </c>
      <c r="L3156" s="19">
        <v>0</v>
      </c>
      <c r="M3156" s="19">
        <v>0</v>
      </c>
      <c r="N3156" s="19">
        <v>0</v>
      </c>
      <c r="O3156" s="19">
        <v>0</v>
      </c>
      <c r="P3156" s="66" t="s">
        <v>10500</v>
      </c>
    </row>
    <row r="3157" spans="1:16">
      <c r="A3157" s="98">
        <v>9490</v>
      </c>
      <c r="B3157" s="16" t="s">
        <v>1660</v>
      </c>
      <c r="C3157" s="16" t="s">
        <v>1258</v>
      </c>
      <c r="D3157" s="16" t="s">
        <v>8726</v>
      </c>
      <c r="E3157" s="18">
        <v>45155</v>
      </c>
      <c r="F3157" s="16" t="s">
        <v>4374</v>
      </c>
      <c r="G3157" s="19">
        <v>4718610</v>
      </c>
      <c r="H3157" s="19">
        <v>4718610</v>
      </c>
      <c r="I3157" s="19">
        <v>4718610</v>
      </c>
      <c r="J3157" s="19">
        <v>0</v>
      </c>
      <c r="K3157" s="19">
        <v>0</v>
      </c>
      <c r="L3157" s="19">
        <v>0</v>
      </c>
      <c r="M3157" s="19">
        <v>0</v>
      </c>
      <c r="N3157" s="19">
        <v>0</v>
      </c>
      <c r="O3157" s="19">
        <v>0</v>
      </c>
      <c r="P3157" s="66" t="s">
        <v>10500</v>
      </c>
    </row>
    <row r="3158" spans="1:16">
      <c r="A3158" s="98">
        <v>9491</v>
      </c>
      <c r="B3158" s="16" t="s">
        <v>1660</v>
      </c>
      <c r="C3158" s="16" t="s">
        <v>1258</v>
      </c>
      <c r="D3158" s="16" t="s">
        <v>8728</v>
      </c>
      <c r="E3158" s="18">
        <v>44761</v>
      </c>
      <c r="F3158" s="16" t="s">
        <v>5186</v>
      </c>
      <c r="G3158" s="19">
        <v>4495000</v>
      </c>
      <c r="H3158" s="19">
        <v>4495000</v>
      </c>
      <c r="I3158" s="19">
        <v>4495000</v>
      </c>
      <c r="J3158" s="19">
        <v>0</v>
      </c>
      <c r="K3158" s="19">
        <v>0</v>
      </c>
      <c r="L3158" s="19">
        <v>0</v>
      </c>
      <c r="M3158" s="19">
        <v>0</v>
      </c>
      <c r="N3158" s="19">
        <v>0</v>
      </c>
      <c r="O3158" s="19">
        <v>0</v>
      </c>
      <c r="P3158" s="66" t="s">
        <v>10500</v>
      </c>
    </row>
    <row r="3159" spans="1:16">
      <c r="A3159" s="98">
        <v>9492</v>
      </c>
      <c r="B3159" s="16" t="s">
        <v>1660</v>
      </c>
      <c r="C3159" s="16" t="s">
        <v>1258</v>
      </c>
      <c r="D3159" s="16" t="s">
        <v>8730</v>
      </c>
      <c r="E3159" s="18">
        <v>45287</v>
      </c>
      <c r="F3159" s="16" t="s">
        <v>2985</v>
      </c>
      <c r="G3159" s="19">
        <v>4495000</v>
      </c>
      <c r="H3159" s="19">
        <v>4495000</v>
      </c>
      <c r="I3159" s="19">
        <v>4495000</v>
      </c>
      <c r="J3159" s="19">
        <v>0</v>
      </c>
      <c r="K3159" s="19">
        <v>0</v>
      </c>
      <c r="L3159" s="19">
        <v>0</v>
      </c>
      <c r="M3159" s="19">
        <v>0</v>
      </c>
      <c r="N3159" s="19">
        <v>0</v>
      </c>
      <c r="O3159" s="19">
        <v>0</v>
      </c>
      <c r="P3159" s="66" t="s">
        <v>10500</v>
      </c>
    </row>
    <row r="3160" spans="1:16">
      <c r="A3160" s="98">
        <v>9493</v>
      </c>
      <c r="B3160" s="16" t="s">
        <v>1660</v>
      </c>
      <c r="C3160" s="16" t="s">
        <v>1258</v>
      </c>
      <c r="D3160" s="16" t="s">
        <v>8732</v>
      </c>
      <c r="E3160" s="18">
        <v>44644</v>
      </c>
      <c r="F3160" s="16" t="s">
        <v>5100</v>
      </c>
      <c r="G3160" s="19">
        <v>4400000</v>
      </c>
      <c r="H3160" s="19">
        <v>4400000</v>
      </c>
      <c r="I3160" s="19">
        <v>4400000</v>
      </c>
      <c r="J3160" s="19">
        <v>0</v>
      </c>
      <c r="K3160" s="19">
        <v>0</v>
      </c>
      <c r="L3160" s="19">
        <v>0</v>
      </c>
      <c r="M3160" s="19">
        <v>0</v>
      </c>
      <c r="N3160" s="19">
        <v>0</v>
      </c>
      <c r="O3160" s="19">
        <v>0</v>
      </c>
      <c r="P3160" s="66" t="s">
        <v>10500</v>
      </c>
    </row>
    <row r="3161" spans="1:16">
      <c r="A3161" s="98">
        <v>9494</v>
      </c>
      <c r="B3161" s="16" t="s">
        <v>1660</v>
      </c>
      <c r="C3161" s="16" t="s">
        <v>1258</v>
      </c>
      <c r="D3161" s="16" t="s">
        <v>8734</v>
      </c>
      <c r="E3161" s="18">
        <v>44847</v>
      </c>
      <c r="F3161" s="16" t="s">
        <v>5124</v>
      </c>
      <c r="G3161" s="19">
        <v>4610700</v>
      </c>
      <c r="H3161" s="19">
        <v>4610700</v>
      </c>
      <c r="I3161" s="19">
        <v>4610700</v>
      </c>
      <c r="J3161" s="19">
        <v>0</v>
      </c>
      <c r="K3161" s="19">
        <v>0</v>
      </c>
      <c r="L3161" s="19">
        <v>0</v>
      </c>
      <c r="M3161" s="19">
        <v>0</v>
      </c>
      <c r="N3161" s="19">
        <v>0</v>
      </c>
      <c r="O3161" s="19">
        <v>0</v>
      </c>
      <c r="P3161" s="66" t="s">
        <v>10500</v>
      </c>
    </row>
    <row r="3162" spans="1:16">
      <c r="A3162" s="98">
        <v>9495</v>
      </c>
      <c r="B3162" s="16" t="s">
        <v>1660</v>
      </c>
      <c r="C3162" s="16" t="s">
        <v>1258</v>
      </c>
      <c r="D3162" s="16" t="s">
        <v>8736</v>
      </c>
      <c r="E3162" s="18">
        <v>44742</v>
      </c>
      <c r="F3162" s="16" t="s">
        <v>5138</v>
      </c>
      <c r="G3162" s="19">
        <v>4495000</v>
      </c>
      <c r="H3162" s="19">
        <v>4495000</v>
      </c>
      <c r="I3162" s="19">
        <v>4495000</v>
      </c>
      <c r="J3162" s="19">
        <v>0</v>
      </c>
      <c r="K3162" s="19">
        <v>0</v>
      </c>
      <c r="L3162" s="19">
        <v>0</v>
      </c>
      <c r="M3162" s="19">
        <v>0</v>
      </c>
      <c r="N3162" s="19">
        <v>0</v>
      </c>
      <c r="O3162" s="19">
        <v>0</v>
      </c>
      <c r="P3162" s="66" t="s">
        <v>10500</v>
      </c>
    </row>
    <row r="3163" spans="1:16">
      <c r="A3163" s="98">
        <v>9496</v>
      </c>
      <c r="B3163" s="16" t="s">
        <v>1660</v>
      </c>
      <c r="C3163" s="16" t="s">
        <v>1258</v>
      </c>
      <c r="D3163" s="16" t="s">
        <v>8738</v>
      </c>
      <c r="E3163" s="18">
        <v>45218</v>
      </c>
      <c r="F3163" s="16" t="s">
        <v>1968</v>
      </c>
      <c r="G3163" s="19">
        <v>4300000</v>
      </c>
      <c r="H3163" s="19">
        <v>4300000</v>
      </c>
      <c r="I3163" s="19">
        <v>4300000</v>
      </c>
      <c r="J3163" s="19">
        <v>0</v>
      </c>
      <c r="K3163" s="19">
        <v>0</v>
      </c>
      <c r="L3163" s="19">
        <v>0</v>
      </c>
      <c r="M3163" s="19">
        <v>0</v>
      </c>
      <c r="N3163" s="19">
        <v>0</v>
      </c>
      <c r="O3163" s="19">
        <v>0</v>
      </c>
      <c r="P3163" s="66" t="s">
        <v>10500</v>
      </c>
    </row>
    <row r="3164" spans="1:16">
      <c r="A3164" s="98">
        <v>9497</v>
      </c>
      <c r="B3164" s="16" t="s">
        <v>1660</v>
      </c>
      <c r="C3164" s="16" t="s">
        <v>1258</v>
      </c>
      <c r="D3164" s="16" t="s">
        <v>8740</v>
      </c>
      <c r="E3164" s="18">
        <v>44340</v>
      </c>
      <c r="F3164" s="16" t="s">
        <v>2541</v>
      </c>
      <c r="G3164" s="19">
        <v>4000000</v>
      </c>
      <c r="H3164" s="19">
        <v>4000000</v>
      </c>
      <c r="I3164" s="19">
        <v>4000000</v>
      </c>
      <c r="J3164" s="19">
        <v>0</v>
      </c>
      <c r="K3164" s="19">
        <v>0</v>
      </c>
      <c r="L3164" s="19">
        <v>0</v>
      </c>
      <c r="M3164" s="19">
        <v>0</v>
      </c>
      <c r="N3164" s="19">
        <v>0</v>
      </c>
      <c r="O3164" s="19">
        <v>0</v>
      </c>
      <c r="P3164" s="66" t="s">
        <v>10500</v>
      </c>
    </row>
    <row r="3165" spans="1:16">
      <c r="A3165" s="98">
        <v>9498</v>
      </c>
      <c r="B3165" s="16" t="s">
        <v>1660</v>
      </c>
      <c r="C3165" s="16" t="s">
        <v>1258</v>
      </c>
      <c r="D3165" s="16" t="s">
        <v>8742</v>
      </c>
      <c r="E3165" s="18">
        <v>44942</v>
      </c>
      <c r="F3165" s="16" t="s">
        <v>2868</v>
      </c>
      <c r="G3165" s="19">
        <v>4495000</v>
      </c>
      <c r="H3165" s="19">
        <v>4495000</v>
      </c>
      <c r="I3165" s="19">
        <v>4495000</v>
      </c>
      <c r="J3165" s="19">
        <v>0</v>
      </c>
      <c r="K3165" s="19">
        <v>0</v>
      </c>
      <c r="L3165" s="19">
        <v>0</v>
      </c>
      <c r="M3165" s="19">
        <v>0</v>
      </c>
      <c r="N3165" s="19">
        <v>0</v>
      </c>
      <c r="O3165" s="19">
        <v>0</v>
      </c>
      <c r="P3165" s="66" t="s">
        <v>10500</v>
      </c>
    </row>
    <row r="3166" spans="1:16">
      <c r="A3166" s="98">
        <v>9499</v>
      </c>
      <c r="B3166" s="16" t="s">
        <v>1660</v>
      </c>
      <c r="C3166" s="16" t="s">
        <v>1258</v>
      </c>
      <c r="D3166" s="16" t="s">
        <v>8744</v>
      </c>
      <c r="E3166" s="18">
        <v>44970</v>
      </c>
      <c r="F3166" s="16" t="s">
        <v>5160</v>
      </c>
      <c r="G3166" s="19">
        <v>4806900</v>
      </c>
      <c r="H3166" s="19">
        <v>4806900</v>
      </c>
      <c r="I3166" s="19">
        <v>4806900</v>
      </c>
      <c r="J3166" s="19">
        <v>0</v>
      </c>
      <c r="K3166" s="19">
        <v>0</v>
      </c>
      <c r="L3166" s="19">
        <v>0</v>
      </c>
      <c r="M3166" s="19">
        <v>0</v>
      </c>
      <c r="N3166" s="19">
        <v>0</v>
      </c>
      <c r="O3166" s="19">
        <v>0</v>
      </c>
      <c r="P3166" s="66" t="s">
        <v>10500</v>
      </c>
    </row>
    <row r="3167" spans="1:16">
      <c r="A3167" s="98">
        <v>9500</v>
      </c>
      <c r="B3167" s="16" t="s">
        <v>1660</v>
      </c>
      <c r="C3167" s="16" t="s">
        <v>1258</v>
      </c>
      <c r="D3167" s="16" t="s">
        <v>8746</v>
      </c>
      <c r="E3167" s="18">
        <v>44253</v>
      </c>
      <c r="F3167" s="16" t="s">
        <v>8619</v>
      </c>
      <c r="G3167" s="19">
        <v>4490000</v>
      </c>
      <c r="H3167" s="19">
        <v>4490000</v>
      </c>
      <c r="I3167" s="19">
        <v>4490000</v>
      </c>
      <c r="J3167" s="19">
        <v>0</v>
      </c>
      <c r="K3167" s="19">
        <v>0</v>
      </c>
      <c r="L3167" s="19">
        <v>0</v>
      </c>
      <c r="M3167" s="19">
        <v>0</v>
      </c>
      <c r="N3167" s="19">
        <v>0</v>
      </c>
      <c r="O3167" s="19">
        <v>0</v>
      </c>
      <c r="P3167" s="66" t="s">
        <v>10500</v>
      </c>
    </row>
    <row r="3168" spans="1:16">
      <c r="A3168" s="98">
        <v>9501</v>
      </c>
      <c r="B3168" s="16" t="s">
        <v>1660</v>
      </c>
      <c r="C3168" s="16" t="s">
        <v>1258</v>
      </c>
      <c r="D3168" s="16" t="s">
        <v>8748</v>
      </c>
      <c r="E3168" s="18">
        <v>44237</v>
      </c>
      <c r="F3168" s="16" t="s">
        <v>8616</v>
      </c>
      <c r="G3168" s="19">
        <v>4490000</v>
      </c>
      <c r="H3168" s="19">
        <v>4490000</v>
      </c>
      <c r="I3168" s="19">
        <v>4490000</v>
      </c>
      <c r="J3168" s="19">
        <v>0</v>
      </c>
      <c r="K3168" s="19">
        <v>0</v>
      </c>
      <c r="L3168" s="19">
        <v>0</v>
      </c>
      <c r="M3168" s="19">
        <v>0</v>
      </c>
      <c r="N3168" s="19">
        <v>0</v>
      </c>
      <c r="O3168" s="19">
        <v>0</v>
      </c>
      <c r="P3168" s="66" t="s">
        <v>10500</v>
      </c>
    </row>
    <row r="3169" spans="1:16">
      <c r="A3169" s="98">
        <v>9502</v>
      </c>
      <c r="B3169" s="16" t="s">
        <v>1660</v>
      </c>
      <c r="C3169" s="16" t="s">
        <v>1258</v>
      </c>
      <c r="D3169" s="16" t="s">
        <v>8750</v>
      </c>
      <c r="E3169" s="18">
        <v>44852</v>
      </c>
      <c r="F3169" s="16" t="s">
        <v>5129</v>
      </c>
      <c r="G3169" s="19">
        <v>4495000</v>
      </c>
      <c r="H3169" s="19">
        <v>4495000</v>
      </c>
      <c r="I3169" s="19">
        <v>4495000</v>
      </c>
      <c r="J3169" s="19">
        <v>0</v>
      </c>
      <c r="K3169" s="19">
        <v>0</v>
      </c>
      <c r="L3169" s="19">
        <v>0</v>
      </c>
      <c r="M3169" s="19">
        <v>0</v>
      </c>
      <c r="N3169" s="19">
        <v>0</v>
      </c>
      <c r="O3169" s="19">
        <v>0</v>
      </c>
      <c r="P3169" s="66" t="s">
        <v>10500</v>
      </c>
    </row>
    <row r="3170" spans="1:16">
      <c r="A3170" s="98">
        <v>9503</v>
      </c>
      <c r="B3170" s="16" t="s">
        <v>1660</v>
      </c>
      <c r="C3170" s="16" t="s">
        <v>1258</v>
      </c>
      <c r="D3170" s="16" t="s">
        <v>8752</v>
      </c>
      <c r="E3170" s="18">
        <v>44761</v>
      </c>
      <c r="F3170" s="16" t="s">
        <v>5368</v>
      </c>
      <c r="G3170" s="19">
        <v>4400000</v>
      </c>
      <c r="H3170" s="19">
        <v>4400000</v>
      </c>
      <c r="I3170" s="19">
        <v>4400000</v>
      </c>
      <c r="J3170" s="19">
        <v>0</v>
      </c>
      <c r="K3170" s="19">
        <v>0</v>
      </c>
      <c r="L3170" s="19">
        <v>0</v>
      </c>
      <c r="M3170" s="19">
        <v>0</v>
      </c>
      <c r="N3170" s="19">
        <v>0</v>
      </c>
      <c r="O3170" s="19">
        <v>0</v>
      </c>
      <c r="P3170" s="66" t="s">
        <v>10500</v>
      </c>
    </row>
    <row r="3171" spans="1:16">
      <c r="A3171" s="98">
        <v>9504</v>
      </c>
      <c r="B3171" s="16" t="s">
        <v>1660</v>
      </c>
      <c r="C3171" s="16" t="s">
        <v>1258</v>
      </c>
      <c r="D3171" s="16" t="s">
        <v>8754</v>
      </c>
      <c r="E3171" s="18">
        <v>45028</v>
      </c>
      <c r="F3171" s="16" t="s">
        <v>2621</v>
      </c>
      <c r="G3171" s="19">
        <v>4737525</v>
      </c>
      <c r="H3171" s="19">
        <v>4737525</v>
      </c>
      <c r="I3171" s="19">
        <v>4737525</v>
      </c>
      <c r="J3171" s="19">
        <v>0</v>
      </c>
      <c r="K3171" s="19">
        <v>0</v>
      </c>
      <c r="L3171" s="19">
        <v>0</v>
      </c>
      <c r="M3171" s="19">
        <v>0</v>
      </c>
      <c r="N3171" s="19">
        <v>0</v>
      </c>
      <c r="O3171" s="19">
        <v>0</v>
      </c>
      <c r="P3171" s="66" t="s">
        <v>10500</v>
      </c>
    </row>
    <row r="3172" spans="1:16">
      <c r="A3172" s="98">
        <v>9505</v>
      </c>
      <c r="B3172" s="16" t="s">
        <v>1660</v>
      </c>
      <c r="C3172" s="16" t="s">
        <v>1258</v>
      </c>
      <c r="D3172" s="16" t="s">
        <v>8756</v>
      </c>
      <c r="E3172" s="18">
        <v>45404</v>
      </c>
      <c r="F3172" s="16" t="s">
        <v>1758</v>
      </c>
      <c r="G3172" s="19">
        <v>4490976</v>
      </c>
      <c r="H3172" s="19">
        <v>4490976</v>
      </c>
      <c r="I3172" s="19">
        <v>4490976</v>
      </c>
      <c r="J3172" s="19">
        <v>0</v>
      </c>
      <c r="K3172" s="19">
        <v>0</v>
      </c>
      <c r="L3172" s="19">
        <v>0</v>
      </c>
      <c r="M3172" s="19">
        <v>0</v>
      </c>
      <c r="N3172" s="19">
        <v>0</v>
      </c>
      <c r="O3172" s="19">
        <v>0</v>
      </c>
      <c r="P3172" s="66" t="s">
        <v>10500</v>
      </c>
    </row>
    <row r="3173" spans="1:16">
      <c r="A3173" s="98">
        <v>9506</v>
      </c>
      <c r="B3173" s="16" t="s">
        <v>1660</v>
      </c>
      <c r="C3173" s="16" t="s">
        <v>1258</v>
      </c>
      <c r="D3173" s="16" t="s">
        <v>8758</v>
      </c>
      <c r="E3173" s="18">
        <v>45382</v>
      </c>
      <c r="F3173" s="16" t="s">
        <v>5436</v>
      </c>
      <c r="G3173" s="19">
        <v>4405671</v>
      </c>
      <c r="H3173" s="19">
        <v>4405671</v>
      </c>
      <c r="I3173" s="19">
        <v>4405671</v>
      </c>
      <c r="J3173" s="19">
        <v>0</v>
      </c>
      <c r="K3173" s="19">
        <v>0</v>
      </c>
      <c r="L3173" s="19">
        <v>0</v>
      </c>
      <c r="M3173" s="19">
        <v>0</v>
      </c>
      <c r="N3173" s="19">
        <v>0</v>
      </c>
      <c r="O3173" s="19">
        <v>0</v>
      </c>
      <c r="P3173" s="66" t="s">
        <v>10500</v>
      </c>
    </row>
    <row r="3174" spans="1:16">
      <c r="A3174" s="98">
        <v>9507</v>
      </c>
      <c r="B3174" s="16" t="s">
        <v>1660</v>
      </c>
      <c r="C3174" s="16" t="s">
        <v>1258</v>
      </c>
      <c r="D3174" s="16" t="s">
        <v>8760</v>
      </c>
      <c r="E3174" s="18">
        <v>45432</v>
      </c>
      <c r="F3174" s="16" t="s">
        <v>7734</v>
      </c>
      <c r="G3174" s="19">
        <v>5006043</v>
      </c>
      <c r="H3174" s="19">
        <v>5006043</v>
      </c>
      <c r="I3174" s="19">
        <v>5006043</v>
      </c>
      <c r="J3174" s="19">
        <v>0</v>
      </c>
      <c r="K3174" s="19">
        <v>0</v>
      </c>
      <c r="L3174" s="19">
        <v>0</v>
      </c>
      <c r="M3174" s="19">
        <v>0</v>
      </c>
      <c r="N3174" s="19">
        <v>0</v>
      </c>
      <c r="O3174" s="19">
        <v>0</v>
      </c>
      <c r="P3174" s="66" t="s">
        <v>10500</v>
      </c>
    </row>
    <row r="3175" spans="1:16">
      <c r="A3175" s="98">
        <v>9508</v>
      </c>
      <c r="B3175" s="16" t="s">
        <v>1660</v>
      </c>
      <c r="C3175" s="16" t="s">
        <v>1258</v>
      </c>
      <c r="D3175" s="16" t="s">
        <v>8762</v>
      </c>
      <c r="E3175" s="18">
        <v>45003</v>
      </c>
      <c r="F3175" s="16" t="s">
        <v>3751</v>
      </c>
      <c r="G3175" s="19">
        <v>4826500</v>
      </c>
      <c r="H3175" s="19">
        <v>4826500</v>
      </c>
      <c r="I3175" s="19">
        <v>4826500</v>
      </c>
      <c r="J3175" s="19">
        <v>0</v>
      </c>
      <c r="K3175" s="19">
        <v>0</v>
      </c>
      <c r="L3175" s="19">
        <v>0</v>
      </c>
      <c r="M3175" s="19">
        <v>0</v>
      </c>
      <c r="N3175" s="19">
        <v>0</v>
      </c>
      <c r="O3175" s="19">
        <v>0</v>
      </c>
      <c r="P3175" s="66" t="s">
        <v>10500</v>
      </c>
    </row>
    <row r="3176" spans="1:16">
      <c r="A3176" s="98">
        <v>9509</v>
      </c>
      <c r="B3176" s="16" t="s">
        <v>1660</v>
      </c>
      <c r="C3176" s="16" t="s">
        <v>1258</v>
      </c>
      <c r="D3176" s="16" t="s">
        <v>8764</v>
      </c>
      <c r="E3176" s="18">
        <v>44833</v>
      </c>
      <c r="F3176" s="16" t="s">
        <v>5172</v>
      </c>
      <c r="G3176" s="19">
        <v>4000000</v>
      </c>
      <c r="H3176" s="19">
        <v>4000000</v>
      </c>
      <c r="I3176" s="19">
        <v>4000000</v>
      </c>
      <c r="J3176" s="19">
        <v>0</v>
      </c>
      <c r="K3176" s="19">
        <v>0</v>
      </c>
      <c r="L3176" s="19">
        <v>0</v>
      </c>
      <c r="M3176" s="19">
        <v>0</v>
      </c>
      <c r="N3176" s="19">
        <v>0</v>
      </c>
      <c r="O3176" s="19">
        <v>0</v>
      </c>
      <c r="P3176" s="66" t="s">
        <v>10500</v>
      </c>
    </row>
    <row r="3177" spans="1:16">
      <c r="A3177" s="98">
        <v>9510</v>
      </c>
      <c r="B3177" s="16" t="s">
        <v>1660</v>
      </c>
      <c r="C3177" s="16" t="s">
        <v>1258</v>
      </c>
      <c r="D3177" s="16" t="s">
        <v>8766</v>
      </c>
      <c r="E3177" s="18">
        <v>44893</v>
      </c>
      <c r="F3177" s="16" t="s">
        <v>4963</v>
      </c>
      <c r="G3177" s="19">
        <v>4495000</v>
      </c>
      <c r="H3177" s="19">
        <v>4495000</v>
      </c>
      <c r="I3177" s="19">
        <v>4495000</v>
      </c>
      <c r="J3177" s="19">
        <v>0</v>
      </c>
      <c r="K3177" s="19">
        <v>0</v>
      </c>
      <c r="L3177" s="19">
        <v>0</v>
      </c>
      <c r="M3177" s="19">
        <v>0</v>
      </c>
      <c r="N3177" s="19">
        <v>0</v>
      </c>
      <c r="O3177" s="19">
        <v>0</v>
      </c>
      <c r="P3177" s="66" t="s">
        <v>10500</v>
      </c>
    </row>
    <row r="3178" spans="1:16">
      <c r="A3178" s="98">
        <v>9511</v>
      </c>
      <c r="B3178" s="16" t="s">
        <v>1660</v>
      </c>
      <c r="C3178" s="16" t="s">
        <v>1258</v>
      </c>
      <c r="D3178" s="16" t="s">
        <v>8768</v>
      </c>
      <c r="E3178" s="18">
        <v>44524</v>
      </c>
      <c r="F3178" s="16" t="s">
        <v>5498</v>
      </c>
      <c r="G3178" s="19">
        <v>4495000</v>
      </c>
      <c r="H3178" s="19">
        <v>4495000</v>
      </c>
      <c r="I3178" s="19">
        <v>4495000</v>
      </c>
      <c r="J3178" s="19">
        <v>0</v>
      </c>
      <c r="K3178" s="19">
        <v>0</v>
      </c>
      <c r="L3178" s="19">
        <v>0</v>
      </c>
      <c r="M3178" s="19">
        <v>0</v>
      </c>
      <c r="N3178" s="19">
        <v>0</v>
      </c>
      <c r="O3178" s="19">
        <v>0</v>
      </c>
      <c r="P3178" s="66" t="s">
        <v>10500</v>
      </c>
    </row>
    <row r="3179" spans="1:16">
      <c r="A3179" s="98">
        <v>9512</v>
      </c>
      <c r="B3179" s="16" t="s">
        <v>1660</v>
      </c>
      <c r="C3179" s="16" t="s">
        <v>1258</v>
      </c>
      <c r="D3179" s="16" t="s">
        <v>8770</v>
      </c>
      <c r="E3179" s="18">
        <v>44874</v>
      </c>
      <c r="F3179" s="16" t="s">
        <v>5183</v>
      </c>
      <c r="G3179" s="19">
        <v>4495000</v>
      </c>
      <c r="H3179" s="19">
        <v>4495000</v>
      </c>
      <c r="I3179" s="19">
        <v>4495000</v>
      </c>
      <c r="J3179" s="19">
        <v>0</v>
      </c>
      <c r="K3179" s="19">
        <v>0</v>
      </c>
      <c r="L3179" s="19">
        <v>0</v>
      </c>
      <c r="M3179" s="19">
        <v>0</v>
      </c>
      <c r="N3179" s="19">
        <v>0</v>
      </c>
      <c r="O3179" s="19">
        <v>0</v>
      </c>
      <c r="P3179" s="66" t="s">
        <v>10500</v>
      </c>
    </row>
    <row r="3180" spans="1:16">
      <c r="A3180" s="98">
        <v>9513</v>
      </c>
      <c r="B3180" s="16" t="s">
        <v>1660</v>
      </c>
      <c r="C3180" s="16" t="s">
        <v>1258</v>
      </c>
      <c r="D3180" s="16" t="s">
        <v>8771</v>
      </c>
      <c r="E3180" s="18">
        <v>45334</v>
      </c>
      <c r="F3180" s="16" t="s">
        <v>5384</v>
      </c>
      <c r="G3180" s="19">
        <v>5014872</v>
      </c>
      <c r="H3180" s="19">
        <v>5014872</v>
      </c>
      <c r="I3180" s="19">
        <v>5014872</v>
      </c>
      <c r="J3180" s="19">
        <v>0</v>
      </c>
      <c r="K3180" s="19">
        <v>0</v>
      </c>
      <c r="L3180" s="19">
        <v>0</v>
      </c>
      <c r="M3180" s="19">
        <v>0</v>
      </c>
      <c r="N3180" s="19">
        <v>0</v>
      </c>
      <c r="O3180" s="19">
        <v>0</v>
      </c>
      <c r="P3180" s="66" t="s">
        <v>10500</v>
      </c>
    </row>
    <row r="3181" spans="1:16">
      <c r="A3181" s="98">
        <v>9514</v>
      </c>
      <c r="B3181" s="16" t="s">
        <v>1660</v>
      </c>
      <c r="C3181" s="16" t="s">
        <v>1258</v>
      </c>
      <c r="D3181" s="16" t="s">
        <v>8773</v>
      </c>
      <c r="E3181" s="18">
        <v>45335</v>
      </c>
      <c r="F3181" s="16" t="s">
        <v>1825</v>
      </c>
      <c r="G3181" s="19">
        <v>4973670</v>
      </c>
      <c r="H3181" s="19">
        <v>4973670</v>
      </c>
      <c r="I3181" s="19">
        <v>4973670</v>
      </c>
      <c r="J3181" s="19">
        <v>0</v>
      </c>
      <c r="K3181" s="19">
        <v>0</v>
      </c>
      <c r="L3181" s="19">
        <v>0</v>
      </c>
      <c r="M3181" s="19">
        <v>0</v>
      </c>
      <c r="N3181" s="19">
        <v>0</v>
      </c>
      <c r="O3181" s="19">
        <v>0</v>
      </c>
      <c r="P3181" s="66" t="s">
        <v>10500</v>
      </c>
    </row>
    <row r="3182" spans="1:16">
      <c r="A3182" s="98">
        <v>9515</v>
      </c>
      <c r="B3182" s="16" t="s">
        <v>1660</v>
      </c>
      <c r="C3182" s="16" t="s">
        <v>1258</v>
      </c>
      <c r="D3182" s="16" t="s">
        <v>8775</v>
      </c>
      <c r="E3182" s="18">
        <v>44530</v>
      </c>
      <c r="F3182" s="16" t="s">
        <v>5370</v>
      </c>
      <c r="G3182" s="19">
        <v>4495000</v>
      </c>
      <c r="H3182" s="19">
        <v>4495000</v>
      </c>
      <c r="I3182" s="19">
        <v>4495000</v>
      </c>
      <c r="J3182" s="19">
        <v>0</v>
      </c>
      <c r="K3182" s="19">
        <v>0</v>
      </c>
      <c r="L3182" s="19">
        <v>0</v>
      </c>
      <c r="M3182" s="19">
        <v>0</v>
      </c>
      <c r="N3182" s="19">
        <v>0</v>
      </c>
      <c r="O3182" s="19">
        <v>0</v>
      </c>
      <c r="P3182" s="66" t="s">
        <v>10500</v>
      </c>
    </row>
    <row r="3183" spans="1:16">
      <c r="A3183" s="98">
        <v>9516</v>
      </c>
      <c r="B3183" s="16" t="s">
        <v>1660</v>
      </c>
      <c r="C3183" s="16" t="s">
        <v>1258</v>
      </c>
      <c r="D3183" s="16" t="s">
        <v>8777</v>
      </c>
      <c r="E3183" s="18">
        <v>44802</v>
      </c>
      <c r="F3183" s="16" t="s">
        <v>3004</v>
      </c>
      <c r="G3183" s="19">
        <v>4826500</v>
      </c>
      <c r="H3183" s="19">
        <v>4826500</v>
      </c>
      <c r="I3183" s="19">
        <v>4826500</v>
      </c>
      <c r="J3183" s="19">
        <v>0</v>
      </c>
      <c r="K3183" s="19">
        <v>0</v>
      </c>
      <c r="L3183" s="19">
        <v>0</v>
      </c>
      <c r="M3183" s="19">
        <v>0</v>
      </c>
      <c r="N3183" s="19">
        <v>0</v>
      </c>
      <c r="O3183" s="19">
        <v>0</v>
      </c>
      <c r="P3183" s="66" t="s">
        <v>10500</v>
      </c>
    </row>
    <row r="3184" spans="1:16">
      <c r="A3184" s="98">
        <v>9517</v>
      </c>
      <c r="B3184" s="16" t="s">
        <v>1660</v>
      </c>
      <c r="C3184" s="16" t="s">
        <v>1258</v>
      </c>
      <c r="D3184" s="16" t="s">
        <v>8779</v>
      </c>
      <c r="E3184" s="18">
        <v>45356</v>
      </c>
      <c r="F3184" s="16" t="s">
        <v>2389</v>
      </c>
      <c r="G3184" s="19">
        <v>4372317</v>
      </c>
      <c r="H3184" s="19">
        <v>4372317</v>
      </c>
      <c r="I3184" s="19">
        <v>4372317</v>
      </c>
      <c r="J3184" s="19">
        <v>0</v>
      </c>
      <c r="K3184" s="19">
        <v>0</v>
      </c>
      <c r="L3184" s="19">
        <v>0</v>
      </c>
      <c r="M3184" s="19">
        <v>0</v>
      </c>
      <c r="N3184" s="19">
        <v>0</v>
      </c>
      <c r="O3184" s="19">
        <v>0</v>
      </c>
      <c r="P3184" s="66" t="s">
        <v>10500</v>
      </c>
    </row>
    <row r="3185" spans="1:16">
      <c r="A3185" s="98">
        <v>9518</v>
      </c>
      <c r="B3185" s="16" t="s">
        <v>1660</v>
      </c>
      <c r="C3185" s="16" t="s">
        <v>1258</v>
      </c>
      <c r="D3185" s="16" t="s">
        <v>8781</v>
      </c>
      <c r="E3185" s="18">
        <v>45322</v>
      </c>
      <c r="F3185" s="16" t="s">
        <v>3639</v>
      </c>
      <c r="G3185" s="19">
        <v>4454721</v>
      </c>
      <c r="H3185" s="19">
        <v>4454721</v>
      </c>
      <c r="I3185" s="19">
        <v>4454721</v>
      </c>
      <c r="J3185" s="19">
        <v>0</v>
      </c>
      <c r="K3185" s="19">
        <v>0</v>
      </c>
      <c r="L3185" s="19">
        <v>0</v>
      </c>
      <c r="M3185" s="19">
        <v>0</v>
      </c>
      <c r="N3185" s="19">
        <v>0</v>
      </c>
      <c r="O3185" s="19">
        <v>0</v>
      </c>
      <c r="P3185" s="66" t="s">
        <v>10500</v>
      </c>
    </row>
    <row r="3186" spans="1:16">
      <c r="A3186" s="98">
        <v>9519</v>
      </c>
      <c r="B3186" s="16" t="s">
        <v>1660</v>
      </c>
      <c r="C3186" s="16" t="s">
        <v>1258</v>
      </c>
      <c r="D3186" s="16" t="s">
        <v>8783</v>
      </c>
      <c r="E3186" s="18">
        <v>44487</v>
      </c>
      <c r="F3186" s="16" t="s">
        <v>5145</v>
      </c>
      <c r="G3186" s="19">
        <v>4100000</v>
      </c>
      <c r="H3186" s="19">
        <v>4100000</v>
      </c>
      <c r="I3186" s="19">
        <v>4100000</v>
      </c>
      <c r="J3186" s="19">
        <v>0</v>
      </c>
      <c r="K3186" s="19">
        <v>0</v>
      </c>
      <c r="L3186" s="19">
        <v>0</v>
      </c>
      <c r="M3186" s="19">
        <v>0</v>
      </c>
      <c r="N3186" s="19">
        <v>0</v>
      </c>
      <c r="O3186" s="19">
        <v>0</v>
      </c>
      <c r="P3186" s="66" t="s">
        <v>10500</v>
      </c>
    </row>
    <row r="3187" spans="1:16">
      <c r="A3187" s="98">
        <v>9520</v>
      </c>
      <c r="B3187" s="16" t="s">
        <v>1660</v>
      </c>
      <c r="C3187" s="16" t="s">
        <v>1258</v>
      </c>
      <c r="D3187" s="16" t="s">
        <v>8785</v>
      </c>
      <c r="E3187" s="18">
        <v>44569</v>
      </c>
      <c r="F3187" s="16" t="s">
        <v>5110</v>
      </c>
      <c r="G3187" s="19">
        <v>4495000</v>
      </c>
      <c r="H3187" s="19">
        <v>4495000</v>
      </c>
      <c r="I3187" s="19">
        <v>4495000</v>
      </c>
      <c r="J3187" s="19">
        <v>0</v>
      </c>
      <c r="K3187" s="19">
        <v>0</v>
      </c>
      <c r="L3187" s="19">
        <v>0</v>
      </c>
      <c r="M3187" s="19">
        <v>0</v>
      </c>
      <c r="N3187" s="19">
        <v>0</v>
      </c>
      <c r="O3187" s="19">
        <v>0</v>
      </c>
      <c r="P3187" s="66" t="s">
        <v>10500</v>
      </c>
    </row>
    <row r="3188" spans="1:16">
      <c r="A3188" s="98">
        <v>9521</v>
      </c>
      <c r="B3188" s="16" t="s">
        <v>1660</v>
      </c>
      <c r="C3188" s="16" t="s">
        <v>1258</v>
      </c>
      <c r="D3188" s="16" t="s">
        <v>8787</v>
      </c>
      <c r="E3188" s="18">
        <v>45260</v>
      </c>
      <c r="F3188" s="16" t="s">
        <v>5487</v>
      </c>
      <c r="G3188" s="19">
        <v>4757850</v>
      </c>
      <c r="H3188" s="19">
        <v>4757850</v>
      </c>
      <c r="I3188" s="19">
        <v>4757850</v>
      </c>
      <c r="J3188" s="19">
        <v>0</v>
      </c>
      <c r="K3188" s="19">
        <v>0</v>
      </c>
      <c r="L3188" s="19">
        <v>0</v>
      </c>
      <c r="M3188" s="19">
        <v>0</v>
      </c>
      <c r="N3188" s="19">
        <v>0</v>
      </c>
      <c r="O3188" s="19">
        <v>0</v>
      </c>
      <c r="P3188" s="66" t="s">
        <v>10500</v>
      </c>
    </row>
    <row r="3189" spans="1:16">
      <c r="A3189" s="98">
        <v>9522</v>
      </c>
      <c r="B3189" s="16" t="s">
        <v>1660</v>
      </c>
      <c r="C3189" s="16" t="s">
        <v>1258</v>
      </c>
      <c r="D3189" s="16" t="s">
        <v>8788</v>
      </c>
      <c r="E3189" s="18">
        <v>45278</v>
      </c>
      <c r="F3189" s="16" t="s">
        <v>1357</v>
      </c>
      <c r="G3189" s="19">
        <v>4757850</v>
      </c>
      <c r="H3189" s="19">
        <v>4757850</v>
      </c>
      <c r="I3189" s="19">
        <v>4757850</v>
      </c>
      <c r="J3189" s="19">
        <v>0</v>
      </c>
      <c r="K3189" s="19">
        <v>0</v>
      </c>
      <c r="L3189" s="19">
        <v>0</v>
      </c>
      <c r="M3189" s="19">
        <v>0</v>
      </c>
      <c r="N3189" s="19">
        <v>0</v>
      </c>
      <c r="O3189" s="19">
        <v>0</v>
      </c>
      <c r="P3189" s="66" t="s">
        <v>10500</v>
      </c>
    </row>
    <row r="3190" spans="1:16">
      <c r="A3190" s="98">
        <v>9523</v>
      </c>
      <c r="B3190" s="16" t="s">
        <v>1660</v>
      </c>
      <c r="C3190" s="16" t="s">
        <v>1258</v>
      </c>
      <c r="D3190" s="16" t="s">
        <v>8790</v>
      </c>
      <c r="E3190" s="18">
        <v>44530</v>
      </c>
      <c r="F3190" s="16" t="s">
        <v>5520</v>
      </c>
      <c r="G3190" s="19">
        <v>4495000</v>
      </c>
      <c r="H3190" s="19">
        <v>4495000</v>
      </c>
      <c r="I3190" s="19">
        <v>4495000</v>
      </c>
      <c r="J3190" s="19">
        <v>0</v>
      </c>
      <c r="K3190" s="19">
        <v>0</v>
      </c>
      <c r="L3190" s="19">
        <v>0</v>
      </c>
      <c r="M3190" s="19">
        <v>0</v>
      </c>
      <c r="N3190" s="19">
        <v>0</v>
      </c>
      <c r="O3190" s="19">
        <v>0</v>
      </c>
      <c r="P3190" s="66" t="s">
        <v>10500</v>
      </c>
    </row>
    <row r="3191" spans="1:16">
      <c r="A3191" s="98">
        <v>9524</v>
      </c>
      <c r="B3191" s="16" t="s">
        <v>1660</v>
      </c>
      <c r="C3191" s="16" t="s">
        <v>1258</v>
      </c>
      <c r="D3191" s="16" t="s">
        <v>8792</v>
      </c>
      <c r="E3191" s="18">
        <v>45182</v>
      </c>
      <c r="F3191" s="16" t="s">
        <v>2737</v>
      </c>
      <c r="G3191" s="19">
        <v>4825536</v>
      </c>
      <c r="H3191" s="19">
        <v>4825536</v>
      </c>
      <c r="I3191" s="19">
        <v>4825536</v>
      </c>
      <c r="J3191" s="19">
        <v>0</v>
      </c>
      <c r="K3191" s="19">
        <v>0</v>
      </c>
      <c r="L3191" s="19">
        <v>0</v>
      </c>
      <c r="M3191" s="19">
        <v>0</v>
      </c>
      <c r="N3191" s="19">
        <v>0</v>
      </c>
      <c r="O3191" s="19">
        <v>0</v>
      </c>
      <c r="P3191" s="66" t="s">
        <v>10500</v>
      </c>
    </row>
    <row r="3192" spans="1:16">
      <c r="A3192" s="98">
        <v>9525</v>
      </c>
      <c r="B3192" s="16" t="s">
        <v>1660</v>
      </c>
      <c r="C3192" s="16" t="s">
        <v>1258</v>
      </c>
      <c r="D3192" s="16" t="s">
        <v>8794</v>
      </c>
      <c r="E3192" s="18">
        <v>45351</v>
      </c>
      <c r="F3192" s="16" t="s">
        <v>2956</v>
      </c>
      <c r="G3192" s="19">
        <v>4454721</v>
      </c>
      <c r="H3192" s="19">
        <v>4454721</v>
      </c>
      <c r="I3192" s="19">
        <v>4454721</v>
      </c>
      <c r="J3192" s="19">
        <v>0</v>
      </c>
      <c r="K3192" s="19">
        <v>0</v>
      </c>
      <c r="L3192" s="19">
        <v>0</v>
      </c>
      <c r="M3192" s="19">
        <v>0</v>
      </c>
      <c r="N3192" s="19">
        <v>0</v>
      </c>
      <c r="O3192" s="19">
        <v>0</v>
      </c>
      <c r="P3192" s="66" t="s">
        <v>10500</v>
      </c>
    </row>
    <row r="3193" spans="1:16">
      <c r="A3193" s="98">
        <v>9526</v>
      </c>
      <c r="B3193" s="16" t="s">
        <v>1660</v>
      </c>
      <c r="C3193" s="16" t="s">
        <v>1258</v>
      </c>
      <c r="D3193" s="16" t="s">
        <v>8796</v>
      </c>
      <c r="E3193" s="18">
        <v>45322</v>
      </c>
      <c r="F3193" s="16" t="s">
        <v>3629</v>
      </c>
      <c r="G3193" s="19">
        <v>4454721</v>
      </c>
      <c r="H3193" s="19">
        <v>4454721</v>
      </c>
      <c r="I3193" s="19">
        <v>4454721</v>
      </c>
      <c r="J3193" s="19">
        <v>0</v>
      </c>
      <c r="K3193" s="19">
        <v>0</v>
      </c>
      <c r="L3193" s="19">
        <v>0</v>
      </c>
      <c r="M3193" s="19">
        <v>0</v>
      </c>
      <c r="N3193" s="19">
        <v>0</v>
      </c>
      <c r="O3193" s="19">
        <v>0</v>
      </c>
      <c r="P3193" s="66" t="s">
        <v>10500</v>
      </c>
    </row>
    <row r="3194" spans="1:16">
      <c r="A3194" s="98">
        <v>9527</v>
      </c>
      <c r="B3194" s="16" t="s">
        <v>1660</v>
      </c>
      <c r="C3194" s="16" t="s">
        <v>1258</v>
      </c>
      <c r="D3194" s="16" t="s">
        <v>8798</v>
      </c>
      <c r="E3194" s="18">
        <v>44371</v>
      </c>
      <c r="F3194" s="16" t="s">
        <v>8800</v>
      </c>
      <c r="G3194" s="19">
        <v>4495000</v>
      </c>
      <c r="H3194" s="19">
        <v>4495000</v>
      </c>
      <c r="I3194" s="19">
        <v>4495000</v>
      </c>
      <c r="J3194" s="19">
        <v>0</v>
      </c>
      <c r="K3194" s="19">
        <v>0</v>
      </c>
      <c r="L3194" s="19">
        <v>0</v>
      </c>
      <c r="M3194" s="19">
        <v>0</v>
      </c>
      <c r="N3194" s="19">
        <v>0</v>
      </c>
      <c r="O3194" s="19">
        <v>0</v>
      </c>
      <c r="P3194" s="66" t="s">
        <v>10500</v>
      </c>
    </row>
    <row r="3195" spans="1:16">
      <c r="A3195" s="98">
        <v>9528</v>
      </c>
      <c r="B3195" s="16" t="s">
        <v>1660</v>
      </c>
      <c r="C3195" s="16" t="s">
        <v>1258</v>
      </c>
      <c r="D3195" s="16" t="s">
        <v>8801</v>
      </c>
      <c r="E3195" s="18">
        <v>44398</v>
      </c>
      <c r="F3195" s="16" t="s">
        <v>5092</v>
      </c>
      <c r="G3195" s="19">
        <v>4495000</v>
      </c>
      <c r="H3195" s="19">
        <v>4495000</v>
      </c>
      <c r="I3195" s="19">
        <v>4495000</v>
      </c>
      <c r="J3195" s="19">
        <v>0</v>
      </c>
      <c r="K3195" s="19">
        <v>0</v>
      </c>
      <c r="L3195" s="19">
        <v>0</v>
      </c>
      <c r="M3195" s="19">
        <v>0</v>
      </c>
      <c r="N3195" s="19">
        <v>0</v>
      </c>
      <c r="O3195" s="19">
        <v>0</v>
      </c>
      <c r="P3195" s="66" t="s">
        <v>10500</v>
      </c>
    </row>
    <row r="3196" spans="1:16">
      <c r="A3196" s="98">
        <v>9529</v>
      </c>
      <c r="B3196" s="16" t="s">
        <v>1660</v>
      </c>
      <c r="C3196" s="16" t="s">
        <v>1258</v>
      </c>
      <c r="D3196" s="16" t="s">
        <v>8803</v>
      </c>
      <c r="E3196" s="18">
        <v>45278</v>
      </c>
      <c r="F3196" s="16" t="s">
        <v>2985</v>
      </c>
      <c r="G3196" s="19">
        <v>4404690</v>
      </c>
      <c r="H3196" s="19">
        <v>4404690</v>
      </c>
      <c r="I3196" s="19">
        <v>4404690</v>
      </c>
      <c r="J3196" s="19">
        <v>0</v>
      </c>
      <c r="K3196" s="19">
        <v>0</v>
      </c>
      <c r="L3196" s="19">
        <v>0</v>
      </c>
      <c r="M3196" s="19">
        <v>0</v>
      </c>
      <c r="N3196" s="19">
        <v>0</v>
      </c>
      <c r="O3196" s="19">
        <v>0</v>
      </c>
      <c r="P3196" s="66" t="s">
        <v>10500</v>
      </c>
    </row>
    <row r="3197" spans="1:16">
      <c r="A3197" s="98">
        <v>9530</v>
      </c>
      <c r="B3197" s="16" t="s">
        <v>1660</v>
      </c>
      <c r="C3197" s="16" t="s">
        <v>1258</v>
      </c>
      <c r="D3197" s="16" t="s">
        <v>8805</v>
      </c>
      <c r="E3197" s="18">
        <v>45278</v>
      </c>
      <c r="F3197" s="16" t="s">
        <v>4382</v>
      </c>
      <c r="G3197" s="19">
        <v>4326210</v>
      </c>
      <c r="H3197" s="19">
        <v>4326210</v>
      </c>
      <c r="I3197" s="19">
        <v>4326210</v>
      </c>
      <c r="J3197" s="19">
        <v>0</v>
      </c>
      <c r="K3197" s="19">
        <v>0</v>
      </c>
      <c r="L3197" s="19">
        <v>0</v>
      </c>
      <c r="M3197" s="19">
        <v>0</v>
      </c>
      <c r="N3197" s="19">
        <v>0</v>
      </c>
      <c r="O3197" s="19">
        <v>0</v>
      </c>
      <c r="P3197" s="66" t="s">
        <v>10500</v>
      </c>
    </row>
    <row r="3198" spans="1:16">
      <c r="A3198" s="98">
        <v>9531</v>
      </c>
      <c r="B3198" s="16" t="s">
        <v>1660</v>
      </c>
      <c r="C3198" s="16" t="s">
        <v>1258</v>
      </c>
      <c r="D3198" s="16" t="s">
        <v>8807</v>
      </c>
      <c r="E3198" s="18">
        <v>44666</v>
      </c>
      <c r="F3198" s="16" t="s">
        <v>5194</v>
      </c>
      <c r="G3198" s="19">
        <v>4495000</v>
      </c>
      <c r="H3198" s="19">
        <v>4495000</v>
      </c>
      <c r="I3198" s="19">
        <v>4495000</v>
      </c>
      <c r="J3198" s="19">
        <v>0</v>
      </c>
      <c r="K3198" s="19">
        <v>0</v>
      </c>
      <c r="L3198" s="19">
        <v>0</v>
      </c>
      <c r="M3198" s="19">
        <v>0</v>
      </c>
      <c r="N3198" s="19">
        <v>0</v>
      </c>
      <c r="O3198" s="19">
        <v>0</v>
      </c>
      <c r="P3198" s="66" t="s">
        <v>10500</v>
      </c>
    </row>
    <row r="3199" spans="1:16">
      <c r="A3199" s="98">
        <v>9532</v>
      </c>
      <c r="B3199" s="16" t="s">
        <v>1660</v>
      </c>
      <c r="C3199" s="16" t="s">
        <v>1258</v>
      </c>
      <c r="D3199" s="16" t="s">
        <v>8809</v>
      </c>
      <c r="E3199" s="18">
        <v>45320</v>
      </c>
      <c r="F3199" s="16" t="s">
        <v>5399</v>
      </c>
      <c r="G3199" s="19">
        <v>4420128</v>
      </c>
      <c r="H3199" s="19">
        <v>4420128</v>
      </c>
      <c r="I3199" s="19">
        <v>4420128</v>
      </c>
      <c r="J3199" s="19">
        <v>0</v>
      </c>
      <c r="K3199" s="19">
        <v>0</v>
      </c>
      <c r="L3199" s="19">
        <v>0</v>
      </c>
      <c r="M3199" s="19">
        <v>0</v>
      </c>
      <c r="N3199" s="19">
        <v>0</v>
      </c>
      <c r="O3199" s="19">
        <v>0</v>
      </c>
      <c r="P3199" s="66" t="s">
        <v>10500</v>
      </c>
    </row>
    <row r="3200" spans="1:16">
      <c r="A3200" s="98">
        <v>9533</v>
      </c>
      <c r="B3200" s="16" t="s">
        <v>1660</v>
      </c>
      <c r="C3200" s="16" t="s">
        <v>1258</v>
      </c>
      <c r="D3200" s="16" t="s">
        <v>8811</v>
      </c>
      <c r="E3200" s="18">
        <v>45278</v>
      </c>
      <c r="F3200" s="16" t="s">
        <v>4071</v>
      </c>
      <c r="G3200" s="19">
        <v>4871646</v>
      </c>
      <c r="H3200" s="19">
        <v>4871646</v>
      </c>
      <c r="I3200" s="19">
        <v>4871646</v>
      </c>
      <c r="J3200" s="19">
        <v>0</v>
      </c>
      <c r="K3200" s="19">
        <v>0</v>
      </c>
      <c r="L3200" s="19">
        <v>0</v>
      </c>
      <c r="M3200" s="19">
        <v>0</v>
      </c>
      <c r="N3200" s="19">
        <v>0</v>
      </c>
      <c r="O3200" s="19">
        <v>0</v>
      </c>
      <c r="P3200" s="66" t="s">
        <v>10500</v>
      </c>
    </row>
    <row r="3201" spans="1:16">
      <c r="A3201" s="98">
        <v>9534</v>
      </c>
      <c r="B3201" s="16" t="s">
        <v>1660</v>
      </c>
      <c r="C3201" s="16" t="s">
        <v>1258</v>
      </c>
      <c r="D3201" s="16" t="s">
        <v>8813</v>
      </c>
      <c r="E3201" s="18">
        <v>45260</v>
      </c>
      <c r="F3201" s="16" t="s">
        <v>5169</v>
      </c>
      <c r="G3201" s="19">
        <v>4345830</v>
      </c>
      <c r="H3201" s="19">
        <v>4345830</v>
      </c>
      <c r="I3201" s="19">
        <v>4345830</v>
      </c>
      <c r="J3201" s="19">
        <v>0</v>
      </c>
      <c r="K3201" s="19">
        <v>0</v>
      </c>
      <c r="L3201" s="19">
        <v>0</v>
      </c>
      <c r="M3201" s="19">
        <v>0</v>
      </c>
      <c r="N3201" s="19">
        <v>0</v>
      </c>
      <c r="O3201" s="19">
        <v>0</v>
      </c>
      <c r="P3201" s="66" t="s">
        <v>10500</v>
      </c>
    </row>
    <row r="3202" spans="1:16">
      <c r="A3202" s="98">
        <v>9535</v>
      </c>
      <c r="B3202" s="16" t="s">
        <v>1660</v>
      </c>
      <c r="C3202" s="16" t="s">
        <v>1258</v>
      </c>
      <c r="D3202" s="16" t="s">
        <v>8815</v>
      </c>
      <c r="E3202" s="18">
        <v>44340</v>
      </c>
      <c r="F3202" s="16" t="s">
        <v>5513</v>
      </c>
      <c r="G3202" s="19">
        <v>4492000</v>
      </c>
      <c r="H3202" s="19">
        <v>4492000</v>
      </c>
      <c r="I3202" s="19">
        <v>4492000</v>
      </c>
      <c r="J3202" s="19">
        <v>0</v>
      </c>
      <c r="K3202" s="19">
        <v>0</v>
      </c>
      <c r="L3202" s="19">
        <v>0</v>
      </c>
      <c r="M3202" s="19">
        <v>0</v>
      </c>
      <c r="N3202" s="19">
        <v>0</v>
      </c>
      <c r="O3202" s="19">
        <v>0</v>
      </c>
      <c r="P3202" s="66" t="s">
        <v>10500</v>
      </c>
    </row>
    <row r="3203" spans="1:16">
      <c r="A3203" s="98">
        <v>9536</v>
      </c>
      <c r="B3203" s="16" t="s">
        <v>1660</v>
      </c>
      <c r="C3203" s="16" t="s">
        <v>1258</v>
      </c>
      <c r="D3203" s="16" t="s">
        <v>8817</v>
      </c>
      <c r="E3203" s="18">
        <v>45063</v>
      </c>
      <c r="F3203" s="16" t="s">
        <v>3136</v>
      </c>
      <c r="G3203" s="19">
        <v>4257000</v>
      </c>
      <c r="H3203" s="19">
        <v>4257000</v>
      </c>
      <c r="I3203" s="19">
        <v>4257000</v>
      </c>
      <c r="J3203" s="19">
        <v>0</v>
      </c>
      <c r="K3203" s="19">
        <v>0</v>
      </c>
      <c r="L3203" s="19">
        <v>0</v>
      </c>
      <c r="M3203" s="19">
        <v>0</v>
      </c>
      <c r="N3203" s="19">
        <v>0</v>
      </c>
      <c r="O3203" s="19">
        <v>0</v>
      </c>
      <c r="P3203" s="66" t="s">
        <v>10500</v>
      </c>
    </row>
    <row r="3204" spans="1:16">
      <c r="A3204" s="98">
        <v>9537</v>
      </c>
      <c r="B3204" s="16" t="s">
        <v>1660</v>
      </c>
      <c r="C3204" s="16" t="s">
        <v>1258</v>
      </c>
      <c r="D3204" s="16" t="s">
        <v>8819</v>
      </c>
      <c r="E3204" s="18">
        <v>45182</v>
      </c>
      <c r="F3204" s="16" t="s">
        <v>5389</v>
      </c>
      <c r="G3204" s="19">
        <v>4875570</v>
      </c>
      <c r="H3204" s="19">
        <v>4875570</v>
      </c>
      <c r="I3204" s="19">
        <v>4875570</v>
      </c>
      <c r="J3204" s="19">
        <v>0</v>
      </c>
      <c r="K3204" s="19">
        <v>0</v>
      </c>
      <c r="L3204" s="19">
        <v>0</v>
      </c>
      <c r="M3204" s="19">
        <v>0</v>
      </c>
      <c r="N3204" s="19">
        <v>0</v>
      </c>
      <c r="O3204" s="19">
        <v>0</v>
      </c>
      <c r="P3204" s="66" t="s">
        <v>10500</v>
      </c>
    </row>
    <row r="3205" spans="1:16">
      <c r="A3205" s="98">
        <v>9538</v>
      </c>
      <c r="B3205" s="16" t="s">
        <v>1660</v>
      </c>
      <c r="C3205" s="16" t="s">
        <v>1258</v>
      </c>
      <c r="D3205" s="16" t="s">
        <v>8821</v>
      </c>
      <c r="E3205" s="18">
        <v>45182</v>
      </c>
      <c r="F3205" s="16" t="s">
        <v>5435</v>
      </c>
      <c r="G3205" s="19">
        <v>4713705</v>
      </c>
      <c r="H3205" s="19">
        <v>4713705</v>
      </c>
      <c r="I3205" s="19">
        <v>4713705</v>
      </c>
      <c r="J3205" s="19">
        <v>0</v>
      </c>
      <c r="K3205" s="19">
        <v>0</v>
      </c>
      <c r="L3205" s="19">
        <v>0</v>
      </c>
      <c r="M3205" s="19">
        <v>0</v>
      </c>
      <c r="N3205" s="19">
        <v>0</v>
      </c>
      <c r="O3205" s="19">
        <v>0</v>
      </c>
      <c r="P3205" s="66" t="s">
        <v>10500</v>
      </c>
    </row>
    <row r="3206" spans="1:16">
      <c r="A3206" s="98">
        <v>9539</v>
      </c>
      <c r="B3206" s="16" t="s">
        <v>1660</v>
      </c>
      <c r="C3206" s="16" t="s">
        <v>1257</v>
      </c>
      <c r="D3206" s="16" t="s">
        <v>8822</v>
      </c>
      <c r="E3206" s="18">
        <v>44768</v>
      </c>
      <c r="F3206" s="16" t="s">
        <v>3573</v>
      </c>
      <c r="G3206" s="19">
        <v>4495000</v>
      </c>
      <c r="H3206" s="19">
        <v>4495000</v>
      </c>
      <c r="I3206" s="19">
        <v>4495000</v>
      </c>
      <c r="J3206" s="19">
        <v>0</v>
      </c>
      <c r="K3206" s="19">
        <v>0</v>
      </c>
      <c r="L3206" s="19">
        <v>0</v>
      </c>
      <c r="M3206" s="19">
        <v>0</v>
      </c>
      <c r="N3206" s="19">
        <v>0</v>
      </c>
      <c r="O3206" s="19">
        <v>0</v>
      </c>
      <c r="P3206" s="66" t="s">
        <v>10500</v>
      </c>
    </row>
    <row r="3207" spans="1:16">
      <c r="A3207" s="98">
        <v>9540</v>
      </c>
      <c r="B3207" s="16" t="s">
        <v>1660</v>
      </c>
      <c r="C3207" s="16" t="s">
        <v>1257</v>
      </c>
      <c r="D3207" s="16" t="s">
        <v>8824</v>
      </c>
      <c r="E3207" s="18">
        <v>44371</v>
      </c>
      <c r="F3207" s="16" t="s">
        <v>5095</v>
      </c>
      <c r="G3207" s="19">
        <v>4495000</v>
      </c>
      <c r="H3207" s="19">
        <v>4495000</v>
      </c>
      <c r="I3207" s="19">
        <v>4495000</v>
      </c>
      <c r="J3207" s="19">
        <v>0</v>
      </c>
      <c r="K3207" s="19">
        <v>0</v>
      </c>
      <c r="L3207" s="19">
        <v>0</v>
      </c>
      <c r="M3207" s="19">
        <v>0</v>
      </c>
      <c r="N3207" s="19">
        <v>0</v>
      </c>
      <c r="O3207" s="19">
        <v>0</v>
      </c>
      <c r="P3207" s="66" t="s">
        <v>10500</v>
      </c>
    </row>
    <row r="3208" spans="1:16">
      <c r="A3208" s="98">
        <v>9541</v>
      </c>
      <c r="B3208" s="16" t="s">
        <v>1660</v>
      </c>
      <c r="C3208" s="16" t="s">
        <v>1257</v>
      </c>
      <c r="D3208" s="16" t="s">
        <v>8826</v>
      </c>
      <c r="E3208" s="18">
        <v>45090</v>
      </c>
      <c r="F3208" s="16" t="s">
        <v>5365</v>
      </c>
      <c r="G3208" s="19">
        <v>4495000</v>
      </c>
      <c r="H3208" s="19">
        <v>4495000</v>
      </c>
      <c r="I3208" s="19">
        <v>4495000</v>
      </c>
      <c r="J3208" s="19">
        <v>0</v>
      </c>
      <c r="K3208" s="19">
        <v>0</v>
      </c>
      <c r="L3208" s="19">
        <v>0</v>
      </c>
      <c r="M3208" s="19">
        <v>0</v>
      </c>
      <c r="N3208" s="19">
        <v>0</v>
      </c>
      <c r="O3208" s="19">
        <v>0</v>
      </c>
      <c r="P3208" s="66" t="s">
        <v>10500</v>
      </c>
    </row>
    <row r="3209" spans="1:16">
      <c r="A3209" s="98">
        <v>9542</v>
      </c>
      <c r="B3209" s="16" t="s">
        <v>1660</v>
      </c>
      <c r="C3209" s="16" t="s">
        <v>1257</v>
      </c>
      <c r="D3209" s="16" t="s">
        <v>8827</v>
      </c>
      <c r="E3209" s="18">
        <v>45092</v>
      </c>
      <c r="F3209" s="16" t="s">
        <v>5365</v>
      </c>
      <c r="G3209" s="19">
        <v>4495000</v>
      </c>
      <c r="H3209" s="19">
        <v>4495000</v>
      </c>
      <c r="I3209" s="19">
        <v>4495000</v>
      </c>
      <c r="J3209" s="19">
        <v>0</v>
      </c>
      <c r="K3209" s="19">
        <v>0</v>
      </c>
      <c r="L3209" s="19">
        <v>0</v>
      </c>
      <c r="M3209" s="19">
        <v>0</v>
      </c>
      <c r="N3209" s="19">
        <v>0</v>
      </c>
      <c r="O3209" s="19">
        <v>0</v>
      </c>
      <c r="P3209" s="66" t="s">
        <v>10500</v>
      </c>
    </row>
    <row r="3210" spans="1:16">
      <c r="A3210" s="98">
        <v>9543</v>
      </c>
      <c r="B3210" s="16" t="s">
        <v>1660</v>
      </c>
      <c r="C3210" s="16" t="s">
        <v>1257</v>
      </c>
      <c r="D3210" s="16" t="s">
        <v>8829</v>
      </c>
      <c r="E3210" s="18">
        <v>45412</v>
      </c>
      <c r="F3210" s="16" t="s">
        <v>5556</v>
      </c>
      <c r="G3210" s="19">
        <v>5003640</v>
      </c>
      <c r="H3210" s="19">
        <v>5003640</v>
      </c>
      <c r="I3210" s="19">
        <v>5003640</v>
      </c>
      <c r="J3210" s="19">
        <v>0</v>
      </c>
      <c r="K3210" s="19">
        <v>0</v>
      </c>
      <c r="L3210" s="19">
        <v>0</v>
      </c>
      <c r="M3210" s="19">
        <v>0</v>
      </c>
      <c r="N3210" s="19">
        <v>0</v>
      </c>
      <c r="O3210" s="19">
        <v>0</v>
      </c>
      <c r="P3210" s="66" t="s">
        <v>10500</v>
      </c>
    </row>
    <row r="3211" spans="1:16">
      <c r="A3211" s="98">
        <v>9544</v>
      </c>
      <c r="B3211" s="16" t="s">
        <v>1660</v>
      </c>
      <c r="C3211" s="16" t="s">
        <v>1257</v>
      </c>
      <c r="D3211" s="16" t="s">
        <v>8831</v>
      </c>
      <c r="E3211" s="18">
        <v>45322</v>
      </c>
      <c r="F3211" s="16" t="s">
        <v>3771</v>
      </c>
      <c r="G3211" s="19">
        <v>4487040</v>
      </c>
      <c r="H3211" s="19">
        <v>4487040</v>
      </c>
      <c r="I3211" s="19">
        <v>4487040</v>
      </c>
      <c r="J3211" s="19">
        <v>0</v>
      </c>
      <c r="K3211" s="19">
        <v>0</v>
      </c>
      <c r="L3211" s="19">
        <v>0</v>
      </c>
      <c r="M3211" s="19">
        <v>0</v>
      </c>
      <c r="N3211" s="19">
        <v>0</v>
      </c>
      <c r="O3211" s="19">
        <v>0</v>
      </c>
      <c r="P3211" s="66" t="s">
        <v>10500</v>
      </c>
    </row>
    <row r="3212" spans="1:16">
      <c r="A3212" s="98">
        <v>9545</v>
      </c>
      <c r="B3212" s="16" t="s">
        <v>1660</v>
      </c>
      <c r="C3212" s="16" t="s">
        <v>1257</v>
      </c>
      <c r="D3212" s="16" t="s">
        <v>8833</v>
      </c>
      <c r="E3212" s="18">
        <v>45432</v>
      </c>
      <c r="F3212" s="16" t="s">
        <v>5445</v>
      </c>
      <c r="G3212" s="19">
        <v>4478265</v>
      </c>
      <c r="H3212" s="19">
        <v>4478265</v>
      </c>
      <c r="I3212" s="19">
        <v>4478265</v>
      </c>
      <c r="J3212" s="19">
        <v>0</v>
      </c>
      <c r="K3212" s="19">
        <v>0</v>
      </c>
      <c r="L3212" s="19">
        <v>0</v>
      </c>
      <c r="M3212" s="19">
        <v>0</v>
      </c>
      <c r="N3212" s="19">
        <v>0</v>
      </c>
      <c r="O3212" s="19">
        <v>0</v>
      </c>
      <c r="P3212" s="66" t="s">
        <v>10500</v>
      </c>
    </row>
    <row r="3213" spans="1:16">
      <c r="A3213" s="98">
        <v>9546</v>
      </c>
      <c r="B3213" s="16" t="s">
        <v>1660</v>
      </c>
      <c r="C3213" s="16" t="s">
        <v>1257</v>
      </c>
      <c r="D3213" s="16" t="s">
        <v>8834</v>
      </c>
      <c r="E3213" s="18">
        <v>45443</v>
      </c>
      <c r="F3213" s="16" t="s">
        <v>4833</v>
      </c>
      <c r="G3213" s="19">
        <v>5003100</v>
      </c>
      <c r="H3213" s="19">
        <v>5003100</v>
      </c>
      <c r="I3213" s="19">
        <v>5003100</v>
      </c>
      <c r="J3213" s="19">
        <v>0</v>
      </c>
      <c r="K3213" s="19">
        <v>0</v>
      </c>
      <c r="L3213" s="19">
        <v>0</v>
      </c>
      <c r="M3213" s="19">
        <v>0</v>
      </c>
      <c r="N3213" s="19">
        <v>0</v>
      </c>
      <c r="O3213" s="19">
        <v>0</v>
      </c>
      <c r="P3213" s="66" t="s">
        <v>10500</v>
      </c>
    </row>
    <row r="3214" spans="1:16">
      <c r="A3214" s="98">
        <v>9547</v>
      </c>
      <c r="B3214" s="16" t="s">
        <v>1660</v>
      </c>
      <c r="C3214" s="16" t="s">
        <v>1257</v>
      </c>
      <c r="D3214" s="16" t="s">
        <v>8836</v>
      </c>
      <c r="E3214" s="18">
        <v>45107</v>
      </c>
      <c r="F3214" s="16" t="s">
        <v>2847</v>
      </c>
      <c r="G3214" s="19">
        <v>4495000</v>
      </c>
      <c r="H3214" s="19">
        <v>4495000</v>
      </c>
      <c r="I3214" s="19">
        <v>4495000</v>
      </c>
      <c r="J3214" s="19">
        <v>0</v>
      </c>
      <c r="K3214" s="19">
        <v>0</v>
      </c>
      <c r="L3214" s="19">
        <v>0</v>
      </c>
      <c r="M3214" s="19">
        <v>0</v>
      </c>
      <c r="N3214" s="19">
        <v>0</v>
      </c>
      <c r="O3214" s="19">
        <v>0</v>
      </c>
      <c r="P3214" s="66" t="s">
        <v>10500</v>
      </c>
    </row>
    <row r="3215" spans="1:16">
      <c r="A3215" s="98">
        <v>9548</v>
      </c>
      <c r="B3215" s="16" t="s">
        <v>1660</v>
      </c>
      <c r="C3215" s="16" t="s">
        <v>1257</v>
      </c>
      <c r="D3215" s="16" t="s">
        <v>8838</v>
      </c>
      <c r="E3215" s="18">
        <v>44894</v>
      </c>
      <c r="F3215" s="16" t="s">
        <v>2432</v>
      </c>
      <c r="G3215" s="19">
        <v>4737850</v>
      </c>
      <c r="H3215" s="19">
        <v>4737850</v>
      </c>
      <c r="I3215" s="19">
        <v>4737850</v>
      </c>
      <c r="J3215" s="19">
        <v>0</v>
      </c>
      <c r="K3215" s="19">
        <v>0</v>
      </c>
      <c r="L3215" s="19">
        <v>0</v>
      </c>
      <c r="M3215" s="19">
        <v>0</v>
      </c>
      <c r="N3215" s="19">
        <v>0</v>
      </c>
      <c r="O3215" s="19">
        <v>0</v>
      </c>
      <c r="P3215" s="66" t="s">
        <v>10500</v>
      </c>
    </row>
    <row r="3216" spans="1:16">
      <c r="A3216" s="98">
        <v>9549</v>
      </c>
      <c r="B3216" s="16" t="s">
        <v>1660</v>
      </c>
      <c r="C3216" s="16" t="s">
        <v>1257</v>
      </c>
      <c r="D3216" s="16" t="s">
        <v>8840</v>
      </c>
      <c r="E3216" s="18">
        <v>44845</v>
      </c>
      <c r="F3216" s="16" t="s">
        <v>3764</v>
      </c>
      <c r="G3216" s="19">
        <v>4495000</v>
      </c>
      <c r="H3216" s="19">
        <v>4495000</v>
      </c>
      <c r="I3216" s="19">
        <v>4495000</v>
      </c>
      <c r="J3216" s="19">
        <v>0</v>
      </c>
      <c r="K3216" s="19">
        <v>0</v>
      </c>
      <c r="L3216" s="19">
        <v>0</v>
      </c>
      <c r="M3216" s="19">
        <v>0</v>
      </c>
      <c r="N3216" s="19">
        <v>0</v>
      </c>
      <c r="O3216" s="19">
        <v>0</v>
      </c>
      <c r="P3216" s="66" t="s">
        <v>10500</v>
      </c>
    </row>
    <row r="3217" spans="1:16">
      <c r="A3217" s="98">
        <v>9550</v>
      </c>
      <c r="B3217" s="16" t="s">
        <v>1660</v>
      </c>
      <c r="C3217" s="16" t="s">
        <v>1257</v>
      </c>
      <c r="D3217" s="16" t="s">
        <v>8842</v>
      </c>
      <c r="E3217" s="18">
        <v>45169</v>
      </c>
      <c r="F3217" s="16" t="s">
        <v>3007</v>
      </c>
      <c r="G3217" s="19">
        <v>4782375</v>
      </c>
      <c r="H3217" s="19">
        <v>4782375</v>
      </c>
      <c r="I3217" s="19">
        <v>4782375</v>
      </c>
      <c r="J3217" s="19">
        <v>0</v>
      </c>
      <c r="K3217" s="19">
        <v>0</v>
      </c>
      <c r="L3217" s="19">
        <v>0</v>
      </c>
      <c r="M3217" s="19">
        <v>0</v>
      </c>
      <c r="N3217" s="19">
        <v>0</v>
      </c>
      <c r="O3217" s="19">
        <v>0</v>
      </c>
      <c r="P3217" s="66" t="s">
        <v>10500</v>
      </c>
    </row>
    <row r="3218" spans="1:16">
      <c r="A3218" s="98">
        <v>9551</v>
      </c>
      <c r="B3218" s="16" t="s">
        <v>1660</v>
      </c>
      <c r="C3218" s="16" t="s">
        <v>1257</v>
      </c>
      <c r="D3218" s="16" t="s">
        <v>8844</v>
      </c>
      <c r="E3218" s="18">
        <v>45194</v>
      </c>
      <c r="F3218" s="16" t="s">
        <v>2270</v>
      </c>
      <c r="G3218" s="19">
        <v>4870800</v>
      </c>
      <c r="H3218" s="19">
        <v>4870800</v>
      </c>
      <c r="I3218" s="19">
        <v>4870800</v>
      </c>
      <c r="J3218" s="19">
        <v>0</v>
      </c>
      <c r="K3218" s="19">
        <v>0</v>
      </c>
      <c r="L3218" s="19">
        <v>0</v>
      </c>
      <c r="M3218" s="19">
        <v>0</v>
      </c>
      <c r="N3218" s="19">
        <v>0</v>
      </c>
      <c r="O3218" s="19">
        <v>0</v>
      </c>
      <c r="P3218" s="66" t="s">
        <v>10500</v>
      </c>
    </row>
    <row r="3219" spans="1:16">
      <c r="A3219" s="98">
        <v>9552</v>
      </c>
      <c r="B3219" s="16" t="s">
        <v>1660</v>
      </c>
      <c r="C3219" s="16" t="s">
        <v>1257</v>
      </c>
      <c r="D3219" s="16" t="s">
        <v>8845</v>
      </c>
      <c r="E3219" s="18">
        <v>45016</v>
      </c>
      <c r="F3219" s="16" t="s">
        <v>1807</v>
      </c>
      <c r="G3219" s="19">
        <v>4587948</v>
      </c>
      <c r="H3219" s="19">
        <v>4587948</v>
      </c>
      <c r="I3219" s="19">
        <v>4587948</v>
      </c>
      <c r="J3219" s="19">
        <v>0</v>
      </c>
      <c r="K3219" s="19">
        <v>0</v>
      </c>
      <c r="L3219" s="19">
        <v>0</v>
      </c>
      <c r="M3219" s="19">
        <v>0</v>
      </c>
      <c r="N3219" s="19">
        <v>0</v>
      </c>
      <c r="O3219" s="19">
        <v>0</v>
      </c>
      <c r="P3219" s="66" t="s">
        <v>10500</v>
      </c>
    </row>
    <row r="3220" spans="1:16">
      <c r="A3220" s="98">
        <v>9553</v>
      </c>
      <c r="B3220" s="16" t="s">
        <v>1660</v>
      </c>
      <c r="C3220" s="16" t="s">
        <v>1257</v>
      </c>
      <c r="D3220" s="16" t="s">
        <v>8847</v>
      </c>
      <c r="E3220" s="18">
        <v>45251</v>
      </c>
      <c r="F3220" s="16" t="s">
        <v>3568</v>
      </c>
      <c r="G3220" s="19">
        <v>4414500</v>
      </c>
      <c r="H3220" s="19">
        <v>4414500</v>
      </c>
      <c r="I3220" s="19">
        <v>4414500</v>
      </c>
      <c r="J3220" s="19">
        <v>0</v>
      </c>
      <c r="K3220" s="19">
        <v>0</v>
      </c>
      <c r="L3220" s="19">
        <v>0</v>
      </c>
      <c r="M3220" s="19">
        <v>0</v>
      </c>
      <c r="N3220" s="19">
        <v>0</v>
      </c>
      <c r="O3220" s="19">
        <v>0</v>
      </c>
      <c r="P3220" s="66" t="s">
        <v>10500</v>
      </c>
    </row>
    <row r="3221" spans="1:16">
      <c r="A3221" s="98">
        <v>9554</v>
      </c>
      <c r="B3221" s="16" t="s">
        <v>1660</v>
      </c>
      <c r="C3221" s="16" t="s">
        <v>1257</v>
      </c>
      <c r="D3221" s="16" t="s">
        <v>8849</v>
      </c>
      <c r="E3221" s="18">
        <v>44895</v>
      </c>
      <c r="F3221" s="16" t="s">
        <v>2917</v>
      </c>
      <c r="G3221" s="19">
        <v>4400000</v>
      </c>
      <c r="H3221" s="19">
        <v>4400000</v>
      </c>
      <c r="I3221" s="19">
        <v>4400000</v>
      </c>
      <c r="J3221" s="19">
        <v>0</v>
      </c>
      <c r="K3221" s="19">
        <v>0</v>
      </c>
      <c r="L3221" s="19">
        <v>0</v>
      </c>
      <c r="M3221" s="19">
        <v>0</v>
      </c>
      <c r="N3221" s="19">
        <v>0</v>
      </c>
      <c r="O3221" s="19">
        <v>0</v>
      </c>
      <c r="P3221" s="66" t="s">
        <v>10500</v>
      </c>
    </row>
    <row r="3222" spans="1:16">
      <c r="A3222" s="98">
        <v>9555</v>
      </c>
      <c r="B3222" s="16" t="s">
        <v>1660</v>
      </c>
      <c r="C3222" s="16" t="s">
        <v>1257</v>
      </c>
      <c r="D3222" s="16" t="s">
        <v>8851</v>
      </c>
      <c r="E3222" s="18">
        <v>44802</v>
      </c>
      <c r="F3222" s="16" t="s">
        <v>5175</v>
      </c>
      <c r="G3222" s="19">
        <v>4495000</v>
      </c>
      <c r="H3222" s="19">
        <v>4495000</v>
      </c>
      <c r="I3222" s="19">
        <v>4495000</v>
      </c>
      <c r="J3222" s="19">
        <v>0</v>
      </c>
      <c r="K3222" s="19">
        <v>0</v>
      </c>
      <c r="L3222" s="19">
        <v>0</v>
      </c>
      <c r="M3222" s="19">
        <v>0</v>
      </c>
      <c r="N3222" s="19">
        <v>0</v>
      </c>
      <c r="O3222" s="19">
        <v>0</v>
      </c>
      <c r="P3222" s="66" t="s">
        <v>10500</v>
      </c>
    </row>
    <row r="3223" spans="1:16">
      <c r="A3223" s="98">
        <v>9556</v>
      </c>
      <c r="B3223" s="16" t="s">
        <v>1660</v>
      </c>
      <c r="C3223" s="16" t="s">
        <v>1257</v>
      </c>
      <c r="D3223" s="16" t="s">
        <v>8853</v>
      </c>
      <c r="E3223" s="18">
        <v>45014</v>
      </c>
      <c r="F3223" s="16" t="s">
        <v>5190</v>
      </c>
      <c r="G3223" s="19">
        <v>4338812</v>
      </c>
      <c r="H3223" s="19">
        <v>4338812</v>
      </c>
      <c r="I3223" s="19">
        <v>4338812</v>
      </c>
      <c r="J3223" s="19">
        <v>0</v>
      </c>
      <c r="K3223" s="19">
        <v>0</v>
      </c>
      <c r="L3223" s="19">
        <v>0</v>
      </c>
      <c r="M3223" s="19">
        <v>0</v>
      </c>
      <c r="N3223" s="19">
        <v>0</v>
      </c>
      <c r="O3223" s="19">
        <v>0</v>
      </c>
      <c r="P3223" s="66" t="s">
        <v>10500</v>
      </c>
    </row>
    <row r="3224" spans="1:16">
      <c r="A3224" s="98">
        <v>9557</v>
      </c>
      <c r="B3224" s="16" t="s">
        <v>1660</v>
      </c>
      <c r="C3224" s="16" t="s">
        <v>1257</v>
      </c>
      <c r="D3224" s="16" t="s">
        <v>8855</v>
      </c>
      <c r="E3224" s="18">
        <v>45259</v>
      </c>
      <c r="F3224" s="16" t="s">
        <v>8857</v>
      </c>
      <c r="G3224" s="19">
        <v>4411557</v>
      </c>
      <c r="H3224" s="19">
        <v>4411557</v>
      </c>
      <c r="I3224" s="19">
        <v>4411557</v>
      </c>
      <c r="J3224" s="19">
        <v>0</v>
      </c>
      <c r="K3224" s="19">
        <v>0</v>
      </c>
      <c r="L3224" s="19">
        <v>0</v>
      </c>
      <c r="M3224" s="19">
        <v>0</v>
      </c>
      <c r="N3224" s="19">
        <v>0</v>
      </c>
      <c r="O3224" s="19">
        <v>0</v>
      </c>
      <c r="P3224" s="66" t="s">
        <v>10500</v>
      </c>
    </row>
    <row r="3225" spans="1:16">
      <c r="A3225" s="98">
        <v>9558</v>
      </c>
      <c r="B3225" s="16" t="s">
        <v>1660</v>
      </c>
      <c r="C3225" s="16" t="s">
        <v>1257</v>
      </c>
      <c r="D3225" s="16" t="s">
        <v>8858</v>
      </c>
      <c r="E3225" s="18">
        <v>44847</v>
      </c>
      <c r="F3225" s="16" t="s">
        <v>5121</v>
      </c>
      <c r="G3225" s="19">
        <v>4000000</v>
      </c>
      <c r="H3225" s="19">
        <v>4000000</v>
      </c>
      <c r="I3225" s="19">
        <v>4000000</v>
      </c>
      <c r="J3225" s="19">
        <v>0</v>
      </c>
      <c r="K3225" s="19">
        <v>0</v>
      </c>
      <c r="L3225" s="19">
        <v>0</v>
      </c>
      <c r="M3225" s="19">
        <v>0</v>
      </c>
      <c r="N3225" s="19">
        <v>0</v>
      </c>
      <c r="O3225" s="19">
        <v>0</v>
      </c>
      <c r="P3225" s="66" t="s">
        <v>10500</v>
      </c>
    </row>
    <row r="3226" spans="1:16">
      <c r="A3226" s="98">
        <v>9559</v>
      </c>
      <c r="B3226" s="16" t="s">
        <v>1660</v>
      </c>
      <c r="C3226" s="16" t="s">
        <v>1257</v>
      </c>
      <c r="D3226" s="16" t="s">
        <v>8860</v>
      </c>
      <c r="E3226" s="18">
        <v>44487</v>
      </c>
      <c r="F3226" s="16" t="s">
        <v>5499</v>
      </c>
      <c r="G3226" s="19">
        <v>4495000</v>
      </c>
      <c r="H3226" s="19">
        <v>4495000</v>
      </c>
      <c r="I3226" s="19">
        <v>4495000</v>
      </c>
      <c r="J3226" s="19">
        <v>0</v>
      </c>
      <c r="K3226" s="19">
        <v>0</v>
      </c>
      <c r="L3226" s="19">
        <v>0</v>
      </c>
      <c r="M3226" s="19">
        <v>0</v>
      </c>
      <c r="N3226" s="19">
        <v>0</v>
      </c>
      <c r="O3226" s="19">
        <v>0</v>
      </c>
      <c r="P3226" s="66" t="s">
        <v>10500</v>
      </c>
    </row>
    <row r="3227" spans="1:16">
      <c r="A3227" s="98">
        <v>9560</v>
      </c>
      <c r="B3227" s="16" t="s">
        <v>1660</v>
      </c>
      <c r="C3227" s="16" t="s">
        <v>1257</v>
      </c>
      <c r="D3227" s="16" t="s">
        <v>8862</v>
      </c>
      <c r="E3227" s="18">
        <v>44651</v>
      </c>
      <c r="F3227" s="16" t="s">
        <v>8041</v>
      </c>
      <c r="G3227" s="19">
        <v>4345000</v>
      </c>
      <c r="H3227" s="19">
        <v>4345000</v>
      </c>
      <c r="I3227" s="19">
        <v>4345000</v>
      </c>
      <c r="J3227" s="19">
        <v>0</v>
      </c>
      <c r="K3227" s="19">
        <v>0</v>
      </c>
      <c r="L3227" s="19">
        <v>0</v>
      </c>
      <c r="M3227" s="19">
        <v>0</v>
      </c>
      <c r="N3227" s="19">
        <v>0</v>
      </c>
      <c r="O3227" s="19">
        <v>0</v>
      </c>
      <c r="P3227" s="66" t="s">
        <v>10500</v>
      </c>
    </row>
    <row r="3228" spans="1:16">
      <c r="A3228" s="98">
        <v>9561</v>
      </c>
      <c r="B3228" s="16" t="s">
        <v>1660</v>
      </c>
      <c r="C3228" s="16" t="s">
        <v>1257</v>
      </c>
      <c r="D3228" s="16" t="s">
        <v>8864</v>
      </c>
      <c r="E3228" s="18">
        <v>44970</v>
      </c>
      <c r="F3228" s="16" t="s">
        <v>4121</v>
      </c>
      <c r="G3228" s="19">
        <v>4495000</v>
      </c>
      <c r="H3228" s="19">
        <v>4495000</v>
      </c>
      <c r="I3228" s="19">
        <v>4495000</v>
      </c>
      <c r="J3228" s="19">
        <v>0</v>
      </c>
      <c r="K3228" s="19">
        <v>0</v>
      </c>
      <c r="L3228" s="19">
        <v>0</v>
      </c>
      <c r="M3228" s="19">
        <v>0</v>
      </c>
      <c r="N3228" s="19">
        <v>0</v>
      </c>
      <c r="O3228" s="19">
        <v>0</v>
      </c>
      <c r="P3228" s="66" t="s">
        <v>10500</v>
      </c>
    </row>
    <row r="3229" spans="1:16">
      <c r="A3229" s="98">
        <v>9562</v>
      </c>
      <c r="B3229" s="16" t="s">
        <v>1660</v>
      </c>
      <c r="C3229" s="16" t="s">
        <v>1257</v>
      </c>
      <c r="D3229" s="16" t="s">
        <v>8866</v>
      </c>
      <c r="E3229" s="18">
        <v>44852</v>
      </c>
      <c r="F3229" s="16" t="s">
        <v>5121</v>
      </c>
      <c r="G3229" s="19">
        <v>4000000</v>
      </c>
      <c r="H3229" s="19">
        <v>4000000</v>
      </c>
      <c r="I3229" s="19">
        <v>4000000</v>
      </c>
      <c r="J3229" s="19">
        <v>0</v>
      </c>
      <c r="K3229" s="19">
        <v>0</v>
      </c>
      <c r="L3229" s="19">
        <v>0</v>
      </c>
      <c r="M3229" s="19">
        <v>0</v>
      </c>
      <c r="N3229" s="19">
        <v>0</v>
      </c>
      <c r="O3229" s="19">
        <v>0</v>
      </c>
      <c r="P3229" s="66" t="s">
        <v>10500</v>
      </c>
    </row>
    <row r="3230" spans="1:16">
      <c r="A3230" s="98">
        <v>9563</v>
      </c>
      <c r="B3230" s="16" t="s">
        <v>1660</v>
      </c>
      <c r="C3230" s="16" t="s">
        <v>1257</v>
      </c>
      <c r="D3230" s="16" t="s">
        <v>8868</v>
      </c>
      <c r="E3230" s="18">
        <v>44275</v>
      </c>
      <c r="F3230" s="16" t="s">
        <v>3026</v>
      </c>
      <c r="G3230" s="19">
        <v>4169992</v>
      </c>
      <c r="H3230" s="19">
        <v>4169992</v>
      </c>
      <c r="I3230" s="19">
        <v>4169992</v>
      </c>
      <c r="J3230" s="19">
        <v>0</v>
      </c>
      <c r="K3230" s="19">
        <v>0</v>
      </c>
      <c r="L3230" s="19">
        <v>0</v>
      </c>
      <c r="M3230" s="19">
        <v>0</v>
      </c>
      <c r="N3230" s="19">
        <v>0</v>
      </c>
      <c r="O3230" s="19">
        <v>0</v>
      </c>
      <c r="P3230" s="66" t="s">
        <v>10500</v>
      </c>
    </row>
    <row r="3231" spans="1:16">
      <c r="A3231" s="98">
        <v>9564</v>
      </c>
      <c r="B3231" s="16" t="s">
        <v>1660</v>
      </c>
      <c r="C3231" s="16" t="s">
        <v>1257</v>
      </c>
      <c r="D3231" s="16" t="s">
        <v>8870</v>
      </c>
      <c r="E3231" s="18">
        <v>44761</v>
      </c>
      <c r="F3231" s="16" t="s">
        <v>5182</v>
      </c>
      <c r="G3231" s="19">
        <v>4495000</v>
      </c>
      <c r="H3231" s="19">
        <v>4495000</v>
      </c>
      <c r="I3231" s="19">
        <v>4495000</v>
      </c>
      <c r="J3231" s="19">
        <v>0</v>
      </c>
      <c r="K3231" s="19">
        <v>0</v>
      </c>
      <c r="L3231" s="19">
        <v>0</v>
      </c>
      <c r="M3231" s="19">
        <v>0</v>
      </c>
      <c r="N3231" s="19">
        <v>0</v>
      </c>
      <c r="O3231" s="19">
        <v>0</v>
      </c>
      <c r="P3231" s="66" t="s">
        <v>10500</v>
      </c>
    </row>
    <row r="3232" spans="1:16">
      <c r="A3232" s="98">
        <v>9565</v>
      </c>
      <c r="B3232" s="16" t="s">
        <v>1660</v>
      </c>
      <c r="C3232" s="16" t="s">
        <v>1257</v>
      </c>
      <c r="D3232" s="16" t="s">
        <v>8872</v>
      </c>
      <c r="E3232" s="18">
        <v>44742</v>
      </c>
      <c r="F3232" s="16" t="s">
        <v>2635</v>
      </c>
      <c r="G3232" s="19">
        <v>4495000</v>
      </c>
      <c r="H3232" s="19">
        <v>4495000</v>
      </c>
      <c r="I3232" s="19">
        <v>4495000</v>
      </c>
      <c r="J3232" s="19">
        <v>0</v>
      </c>
      <c r="K3232" s="19">
        <v>0</v>
      </c>
      <c r="L3232" s="19">
        <v>0</v>
      </c>
      <c r="M3232" s="19">
        <v>0</v>
      </c>
      <c r="N3232" s="19">
        <v>0</v>
      </c>
      <c r="O3232" s="19">
        <v>0</v>
      </c>
      <c r="P3232" s="66" t="s">
        <v>10500</v>
      </c>
    </row>
    <row r="3233" spans="1:16">
      <c r="A3233" s="98">
        <v>9566</v>
      </c>
      <c r="B3233" s="16" t="s">
        <v>1660</v>
      </c>
      <c r="C3233" s="16" t="s">
        <v>1257</v>
      </c>
      <c r="D3233" s="16" t="s">
        <v>8873</v>
      </c>
      <c r="E3233" s="18">
        <v>44865</v>
      </c>
      <c r="F3233" s="16" t="s">
        <v>5172</v>
      </c>
      <c r="G3233" s="19">
        <v>4782143</v>
      </c>
      <c r="H3233" s="19">
        <v>4782143</v>
      </c>
      <c r="I3233" s="19">
        <v>4782143</v>
      </c>
      <c r="J3233" s="19">
        <v>0</v>
      </c>
      <c r="K3233" s="19">
        <v>0</v>
      </c>
      <c r="L3233" s="19">
        <v>0</v>
      </c>
      <c r="M3233" s="19">
        <v>0</v>
      </c>
      <c r="N3233" s="19">
        <v>0</v>
      </c>
      <c r="O3233" s="19">
        <v>0</v>
      </c>
      <c r="P3233" s="66" t="s">
        <v>10500</v>
      </c>
    </row>
    <row r="3234" spans="1:16">
      <c r="A3234" s="98">
        <v>9567</v>
      </c>
      <c r="B3234" s="16" t="s">
        <v>1660</v>
      </c>
      <c r="C3234" s="16" t="s">
        <v>1257</v>
      </c>
      <c r="D3234" s="16" t="s">
        <v>8875</v>
      </c>
      <c r="E3234" s="18">
        <v>44425</v>
      </c>
      <c r="F3234" s="16" t="s">
        <v>5118</v>
      </c>
      <c r="G3234" s="19">
        <v>4495000</v>
      </c>
      <c r="H3234" s="19">
        <v>4495000</v>
      </c>
      <c r="I3234" s="19">
        <v>4495000</v>
      </c>
      <c r="J3234" s="19">
        <v>0</v>
      </c>
      <c r="K3234" s="19">
        <v>0</v>
      </c>
      <c r="L3234" s="19">
        <v>0</v>
      </c>
      <c r="M3234" s="19">
        <v>0</v>
      </c>
      <c r="N3234" s="19">
        <v>0</v>
      </c>
      <c r="O3234" s="19">
        <v>0</v>
      </c>
      <c r="P3234" s="66" t="s">
        <v>10500</v>
      </c>
    </row>
    <row r="3235" spans="1:16">
      <c r="A3235" s="98">
        <v>9568</v>
      </c>
      <c r="B3235" s="16" t="s">
        <v>1660</v>
      </c>
      <c r="C3235" s="16" t="s">
        <v>1257</v>
      </c>
      <c r="D3235" s="16" t="s">
        <v>8877</v>
      </c>
      <c r="E3235" s="18">
        <v>44237</v>
      </c>
      <c r="F3235" s="16" t="s">
        <v>5496</v>
      </c>
      <c r="G3235" s="19">
        <v>4495000</v>
      </c>
      <c r="H3235" s="19">
        <v>4495000</v>
      </c>
      <c r="I3235" s="19">
        <v>4495000</v>
      </c>
      <c r="J3235" s="19">
        <v>0</v>
      </c>
      <c r="K3235" s="19">
        <v>0</v>
      </c>
      <c r="L3235" s="19">
        <v>0</v>
      </c>
      <c r="M3235" s="19">
        <v>0</v>
      </c>
      <c r="N3235" s="19">
        <v>0</v>
      </c>
      <c r="O3235" s="19">
        <v>0</v>
      </c>
      <c r="P3235" s="66" t="s">
        <v>10500</v>
      </c>
    </row>
    <row r="3236" spans="1:16">
      <c r="A3236" s="98">
        <v>9569</v>
      </c>
      <c r="B3236" s="16" t="s">
        <v>1660</v>
      </c>
      <c r="C3236" s="16" t="s">
        <v>1257</v>
      </c>
      <c r="D3236" s="16" t="s">
        <v>8879</v>
      </c>
      <c r="E3236" s="18">
        <v>45248</v>
      </c>
      <c r="F3236" s="16" t="s">
        <v>8881</v>
      </c>
      <c r="G3236" s="19">
        <v>4954050</v>
      </c>
      <c r="H3236" s="19">
        <v>4954050</v>
      </c>
      <c r="I3236" s="19">
        <v>4954050</v>
      </c>
      <c r="J3236" s="19">
        <v>0</v>
      </c>
      <c r="K3236" s="19">
        <v>0</v>
      </c>
      <c r="L3236" s="19">
        <v>0</v>
      </c>
      <c r="M3236" s="19">
        <v>0</v>
      </c>
      <c r="N3236" s="19">
        <v>0</v>
      </c>
      <c r="O3236" s="19">
        <v>0</v>
      </c>
      <c r="P3236" s="66" t="s">
        <v>10500</v>
      </c>
    </row>
    <row r="3237" spans="1:16">
      <c r="A3237" s="98">
        <v>9570</v>
      </c>
      <c r="B3237" s="16" t="s">
        <v>1660</v>
      </c>
      <c r="C3237" s="16" t="s">
        <v>1257</v>
      </c>
      <c r="D3237" s="16" t="s">
        <v>8882</v>
      </c>
      <c r="E3237" s="18">
        <v>44277</v>
      </c>
      <c r="F3237" s="16" t="s">
        <v>8618</v>
      </c>
      <c r="G3237" s="19">
        <v>4300000</v>
      </c>
      <c r="H3237" s="19">
        <v>4300000</v>
      </c>
      <c r="I3237" s="19">
        <v>4300000</v>
      </c>
      <c r="J3237" s="19">
        <v>0</v>
      </c>
      <c r="K3237" s="19">
        <v>0</v>
      </c>
      <c r="L3237" s="19">
        <v>0</v>
      </c>
      <c r="M3237" s="19">
        <v>0</v>
      </c>
      <c r="N3237" s="19">
        <v>0</v>
      </c>
      <c r="O3237" s="19">
        <v>0</v>
      </c>
      <c r="P3237" s="66" t="s">
        <v>10500</v>
      </c>
    </row>
    <row r="3238" spans="1:16">
      <c r="A3238" s="98">
        <v>9571</v>
      </c>
      <c r="B3238" s="16" t="s">
        <v>1660</v>
      </c>
      <c r="C3238" s="16" t="s">
        <v>1257</v>
      </c>
      <c r="D3238" s="16" t="s">
        <v>8884</v>
      </c>
      <c r="E3238" s="18">
        <v>44277</v>
      </c>
      <c r="F3238" s="16" t="s">
        <v>8618</v>
      </c>
      <c r="G3238" s="19">
        <v>4495000</v>
      </c>
      <c r="H3238" s="19">
        <v>4495000</v>
      </c>
      <c r="I3238" s="19">
        <v>4495000</v>
      </c>
      <c r="J3238" s="19">
        <v>0</v>
      </c>
      <c r="K3238" s="19">
        <v>0</v>
      </c>
      <c r="L3238" s="19">
        <v>0</v>
      </c>
      <c r="M3238" s="19">
        <v>0</v>
      </c>
      <c r="N3238" s="19">
        <v>0</v>
      </c>
      <c r="O3238" s="19">
        <v>0</v>
      </c>
      <c r="P3238" s="66" t="s">
        <v>10500</v>
      </c>
    </row>
    <row r="3239" spans="1:16">
      <c r="A3239" s="98">
        <v>9572</v>
      </c>
      <c r="B3239" s="16" t="s">
        <v>1660</v>
      </c>
      <c r="C3239" s="16" t="s">
        <v>1257</v>
      </c>
      <c r="D3239" s="16" t="s">
        <v>8886</v>
      </c>
      <c r="E3239" s="18">
        <v>44833</v>
      </c>
      <c r="F3239" s="16" t="s">
        <v>5121</v>
      </c>
      <c r="G3239" s="19">
        <v>4495000</v>
      </c>
      <c r="H3239" s="19">
        <v>4495000</v>
      </c>
      <c r="I3239" s="19">
        <v>4495000</v>
      </c>
      <c r="J3239" s="19">
        <v>0</v>
      </c>
      <c r="K3239" s="19">
        <v>0</v>
      </c>
      <c r="L3239" s="19">
        <v>0</v>
      </c>
      <c r="M3239" s="19">
        <v>0</v>
      </c>
      <c r="N3239" s="19">
        <v>0</v>
      </c>
      <c r="O3239" s="19">
        <v>0</v>
      </c>
      <c r="P3239" s="66" t="s">
        <v>10500</v>
      </c>
    </row>
    <row r="3240" spans="1:16">
      <c r="A3240" s="98">
        <v>9573</v>
      </c>
      <c r="B3240" s="16" t="s">
        <v>1660</v>
      </c>
      <c r="C3240" s="16" t="s">
        <v>1257</v>
      </c>
      <c r="D3240" s="16" t="s">
        <v>8888</v>
      </c>
      <c r="E3240" s="18">
        <v>44886</v>
      </c>
      <c r="F3240" s="16" t="s">
        <v>5128</v>
      </c>
      <c r="G3240" s="19">
        <v>4495000</v>
      </c>
      <c r="H3240" s="19">
        <v>4495000</v>
      </c>
      <c r="I3240" s="19">
        <v>4495000</v>
      </c>
      <c r="J3240" s="19">
        <v>0</v>
      </c>
      <c r="K3240" s="19">
        <v>0</v>
      </c>
      <c r="L3240" s="19">
        <v>0</v>
      </c>
      <c r="M3240" s="19">
        <v>0</v>
      </c>
      <c r="N3240" s="19">
        <v>0</v>
      </c>
      <c r="O3240" s="19">
        <v>0</v>
      </c>
      <c r="P3240" s="66" t="s">
        <v>10500</v>
      </c>
    </row>
    <row r="3241" spans="1:16">
      <c r="A3241" s="98">
        <v>9574</v>
      </c>
      <c r="B3241" s="16" t="s">
        <v>1660</v>
      </c>
      <c r="C3241" s="16" t="s">
        <v>1257</v>
      </c>
      <c r="D3241" s="16" t="s">
        <v>8890</v>
      </c>
      <c r="E3241" s="18">
        <v>44847</v>
      </c>
      <c r="F3241" s="16" t="s">
        <v>3815</v>
      </c>
      <c r="G3241" s="19">
        <v>4000000</v>
      </c>
      <c r="H3241" s="19">
        <v>4000000</v>
      </c>
      <c r="I3241" s="19">
        <v>4000000</v>
      </c>
      <c r="J3241" s="19">
        <v>0</v>
      </c>
      <c r="K3241" s="19">
        <v>0</v>
      </c>
      <c r="L3241" s="19">
        <v>0</v>
      </c>
      <c r="M3241" s="19">
        <v>0</v>
      </c>
      <c r="N3241" s="19">
        <v>0</v>
      </c>
      <c r="O3241" s="19">
        <v>0</v>
      </c>
      <c r="P3241" s="66" t="s">
        <v>10500</v>
      </c>
    </row>
    <row r="3242" spans="1:16">
      <c r="A3242" s="98">
        <v>9575</v>
      </c>
      <c r="B3242" s="16" t="s">
        <v>1660</v>
      </c>
      <c r="C3242" s="16" t="s">
        <v>1257</v>
      </c>
      <c r="D3242" s="16" t="s">
        <v>8892</v>
      </c>
      <c r="E3242" s="18">
        <v>45064</v>
      </c>
      <c r="F3242" s="16" t="s">
        <v>3013</v>
      </c>
      <c r="G3242" s="19">
        <v>4782095</v>
      </c>
      <c r="H3242" s="19">
        <v>4782095</v>
      </c>
      <c r="I3242" s="19">
        <v>4782095</v>
      </c>
      <c r="J3242" s="19">
        <v>0</v>
      </c>
      <c r="K3242" s="19">
        <v>0</v>
      </c>
      <c r="L3242" s="19">
        <v>0</v>
      </c>
      <c r="M3242" s="19">
        <v>0</v>
      </c>
      <c r="N3242" s="19">
        <v>0</v>
      </c>
      <c r="O3242" s="19">
        <v>0</v>
      </c>
      <c r="P3242" s="66" t="s">
        <v>10500</v>
      </c>
    </row>
    <row r="3243" spans="1:16">
      <c r="A3243" s="98">
        <v>9576</v>
      </c>
      <c r="B3243" s="16" t="s">
        <v>1660</v>
      </c>
      <c r="C3243" s="16" t="s">
        <v>1257</v>
      </c>
      <c r="D3243" s="16" t="s">
        <v>8894</v>
      </c>
      <c r="E3243" s="18">
        <v>44773</v>
      </c>
      <c r="F3243" s="16" t="s">
        <v>3322</v>
      </c>
      <c r="G3243" s="19">
        <v>4495000</v>
      </c>
      <c r="H3243" s="19">
        <v>4495000</v>
      </c>
      <c r="I3243" s="19">
        <v>4495000</v>
      </c>
      <c r="J3243" s="19">
        <v>0</v>
      </c>
      <c r="K3243" s="19">
        <v>0</v>
      </c>
      <c r="L3243" s="19">
        <v>0</v>
      </c>
      <c r="M3243" s="19">
        <v>0</v>
      </c>
      <c r="N3243" s="19">
        <v>0</v>
      </c>
      <c r="O3243" s="19">
        <v>0</v>
      </c>
      <c r="P3243" s="66" t="s">
        <v>10500</v>
      </c>
    </row>
    <row r="3244" spans="1:16">
      <c r="A3244" s="98">
        <v>9577</v>
      </c>
      <c r="B3244" s="16" t="s">
        <v>1660</v>
      </c>
      <c r="C3244" s="16" t="s">
        <v>1257</v>
      </c>
      <c r="D3244" s="16" t="s">
        <v>8896</v>
      </c>
      <c r="E3244" s="18">
        <v>44874</v>
      </c>
      <c r="F3244" s="16" t="s">
        <v>4916</v>
      </c>
      <c r="G3244" s="19">
        <v>4495000</v>
      </c>
      <c r="H3244" s="19">
        <v>4495000</v>
      </c>
      <c r="I3244" s="19">
        <v>4495000</v>
      </c>
      <c r="J3244" s="19">
        <v>0</v>
      </c>
      <c r="K3244" s="19">
        <v>0</v>
      </c>
      <c r="L3244" s="19">
        <v>0</v>
      </c>
      <c r="M3244" s="19">
        <v>0</v>
      </c>
      <c r="N3244" s="19">
        <v>0</v>
      </c>
      <c r="O3244" s="19">
        <v>0</v>
      </c>
      <c r="P3244" s="66" t="s">
        <v>10500</v>
      </c>
    </row>
    <row r="3245" spans="1:16">
      <c r="A3245" s="98">
        <v>9578</v>
      </c>
      <c r="B3245" s="16" t="s">
        <v>1660</v>
      </c>
      <c r="C3245" s="16" t="s">
        <v>1257</v>
      </c>
      <c r="D3245" s="16" t="s">
        <v>8898</v>
      </c>
      <c r="E3245" s="18">
        <v>44425</v>
      </c>
      <c r="F3245" s="16" t="s">
        <v>8615</v>
      </c>
      <c r="G3245" s="19">
        <v>4495000</v>
      </c>
      <c r="H3245" s="19">
        <v>4495000</v>
      </c>
      <c r="I3245" s="19">
        <v>4495000</v>
      </c>
      <c r="J3245" s="19">
        <v>0</v>
      </c>
      <c r="K3245" s="19">
        <v>0</v>
      </c>
      <c r="L3245" s="19">
        <v>0</v>
      </c>
      <c r="M3245" s="19">
        <v>0</v>
      </c>
      <c r="N3245" s="19">
        <v>0</v>
      </c>
      <c r="O3245" s="19">
        <v>0</v>
      </c>
      <c r="P3245" s="66" t="s">
        <v>10500</v>
      </c>
    </row>
    <row r="3246" spans="1:16">
      <c r="A3246" s="98">
        <v>9579</v>
      </c>
      <c r="B3246" s="16" t="s">
        <v>1660</v>
      </c>
      <c r="C3246" s="16" t="s">
        <v>1257</v>
      </c>
      <c r="D3246" s="16" t="s">
        <v>8900</v>
      </c>
      <c r="E3246" s="18">
        <v>44267</v>
      </c>
      <c r="F3246" s="16" t="s">
        <v>8902</v>
      </c>
      <c r="G3246" s="19">
        <v>4495000</v>
      </c>
      <c r="H3246" s="19">
        <v>4495000</v>
      </c>
      <c r="I3246" s="19">
        <v>4495000</v>
      </c>
      <c r="J3246" s="19">
        <v>0</v>
      </c>
      <c r="K3246" s="19">
        <v>0</v>
      </c>
      <c r="L3246" s="19">
        <v>0</v>
      </c>
      <c r="M3246" s="19">
        <v>0</v>
      </c>
      <c r="N3246" s="19">
        <v>0</v>
      </c>
      <c r="O3246" s="19">
        <v>0</v>
      </c>
      <c r="P3246" s="66" t="s">
        <v>10500</v>
      </c>
    </row>
    <row r="3247" spans="1:16">
      <c r="A3247" s="98">
        <v>9580</v>
      </c>
      <c r="B3247" s="16" t="s">
        <v>1660</v>
      </c>
      <c r="C3247" s="16" t="s">
        <v>1257</v>
      </c>
      <c r="D3247" s="16" t="s">
        <v>8903</v>
      </c>
      <c r="E3247" s="18">
        <v>44469</v>
      </c>
      <c r="F3247" s="16" t="s">
        <v>3845</v>
      </c>
      <c r="G3247" s="19">
        <v>4495000</v>
      </c>
      <c r="H3247" s="19">
        <v>4495000</v>
      </c>
      <c r="I3247" s="19">
        <v>4495000</v>
      </c>
      <c r="J3247" s="19">
        <v>0</v>
      </c>
      <c r="K3247" s="19">
        <v>0</v>
      </c>
      <c r="L3247" s="19">
        <v>0</v>
      </c>
      <c r="M3247" s="19">
        <v>0</v>
      </c>
      <c r="N3247" s="19">
        <v>0</v>
      </c>
      <c r="O3247" s="19">
        <v>0</v>
      </c>
      <c r="P3247" s="66" t="s">
        <v>10500</v>
      </c>
    </row>
    <row r="3248" spans="1:16">
      <c r="A3248" s="98">
        <v>9581</v>
      </c>
      <c r="B3248" s="16" t="s">
        <v>1660</v>
      </c>
      <c r="C3248" s="16" t="s">
        <v>1257</v>
      </c>
      <c r="D3248" s="16" t="s">
        <v>8905</v>
      </c>
      <c r="E3248" s="18">
        <v>44773</v>
      </c>
      <c r="F3248" s="16" t="s">
        <v>3078</v>
      </c>
      <c r="G3248" s="19">
        <v>4495000</v>
      </c>
      <c r="H3248" s="19">
        <v>4495000</v>
      </c>
      <c r="I3248" s="19">
        <v>4495000</v>
      </c>
      <c r="J3248" s="19">
        <v>0</v>
      </c>
      <c r="K3248" s="19">
        <v>0</v>
      </c>
      <c r="L3248" s="19">
        <v>0</v>
      </c>
      <c r="M3248" s="19">
        <v>0</v>
      </c>
      <c r="N3248" s="19">
        <v>0</v>
      </c>
      <c r="O3248" s="19">
        <v>0</v>
      </c>
      <c r="P3248" s="66" t="s">
        <v>10500</v>
      </c>
    </row>
    <row r="3249" spans="1:16">
      <c r="A3249" s="98">
        <v>9582</v>
      </c>
      <c r="B3249" s="16" t="s">
        <v>1660</v>
      </c>
      <c r="C3249" s="16" t="s">
        <v>1257</v>
      </c>
      <c r="D3249" s="16" t="s">
        <v>8907</v>
      </c>
      <c r="E3249" s="18">
        <v>45105</v>
      </c>
      <c r="F3249" s="16" t="s">
        <v>3131</v>
      </c>
      <c r="G3249" s="19">
        <v>4826766</v>
      </c>
      <c r="H3249" s="19">
        <v>4826766</v>
      </c>
      <c r="I3249" s="19">
        <v>4826766</v>
      </c>
      <c r="J3249" s="19">
        <v>0</v>
      </c>
      <c r="K3249" s="19">
        <v>0</v>
      </c>
      <c r="L3249" s="19">
        <v>0</v>
      </c>
      <c r="M3249" s="19">
        <v>0</v>
      </c>
      <c r="N3249" s="19">
        <v>0</v>
      </c>
      <c r="O3249" s="19">
        <v>0</v>
      </c>
      <c r="P3249" s="66" t="s">
        <v>10500</v>
      </c>
    </row>
    <row r="3250" spans="1:16">
      <c r="A3250" s="98">
        <v>9583</v>
      </c>
      <c r="B3250" s="16" t="s">
        <v>1660</v>
      </c>
      <c r="C3250" s="16" t="s">
        <v>1257</v>
      </c>
      <c r="D3250" s="16" t="s">
        <v>8909</v>
      </c>
      <c r="E3250" s="18">
        <v>44277</v>
      </c>
      <c r="F3250" s="16" t="s">
        <v>8619</v>
      </c>
      <c r="G3250" s="19">
        <v>4495000</v>
      </c>
      <c r="H3250" s="19">
        <v>4495000</v>
      </c>
      <c r="I3250" s="19">
        <v>4495000</v>
      </c>
      <c r="J3250" s="19">
        <v>0</v>
      </c>
      <c r="K3250" s="19">
        <v>0</v>
      </c>
      <c r="L3250" s="19">
        <v>0</v>
      </c>
      <c r="M3250" s="19">
        <v>0</v>
      </c>
      <c r="N3250" s="19">
        <v>0</v>
      </c>
      <c r="O3250" s="19">
        <v>0</v>
      </c>
      <c r="P3250" s="66" t="s">
        <v>10500</v>
      </c>
    </row>
    <row r="3251" spans="1:16">
      <c r="A3251" s="98">
        <v>9584</v>
      </c>
      <c r="B3251" s="16" t="s">
        <v>1660</v>
      </c>
      <c r="C3251" s="16" t="s">
        <v>1257</v>
      </c>
      <c r="D3251" s="16" t="s">
        <v>8911</v>
      </c>
      <c r="E3251" s="18">
        <v>44408</v>
      </c>
      <c r="F3251" s="16" t="s">
        <v>5093</v>
      </c>
      <c r="G3251" s="19">
        <v>4495000</v>
      </c>
      <c r="H3251" s="19">
        <v>4495000</v>
      </c>
      <c r="I3251" s="19">
        <v>4495000</v>
      </c>
      <c r="J3251" s="19">
        <v>0</v>
      </c>
      <c r="K3251" s="19">
        <v>0</v>
      </c>
      <c r="L3251" s="19">
        <v>0</v>
      </c>
      <c r="M3251" s="19">
        <v>0</v>
      </c>
      <c r="N3251" s="19">
        <v>0</v>
      </c>
      <c r="O3251" s="19">
        <v>0</v>
      </c>
      <c r="P3251" s="66" t="s">
        <v>10500</v>
      </c>
    </row>
    <row r="3252" spans="1:16">
      <c r="A3252" s="98">
        <v>9585</v>
      </c>
      <c r="B3252" s="16" t="s">
        <v>1660</v>
      </c>
      <c r="C3252" s="16" t="s">
        <v>1257</v>
      </c>
      <c r="D3252" s="16" t="s">
        <v>8912</v>
      </c>
      <c r="E3252" s="18">
        <v>44834</v>
      </c>
      <c r="F3252" s="16" t="s">
        <v>5172</v>
      </c>
      <c r="G3252" s="19">
        <v>4300000</v>
      </c>
      <c r="H3252" s="19">
        <v>4300000</v>
      </c>
      <c r="I3252" s="19">
        <v>4300000</v>
      </c>
      <c r="J3252" s="19">
        <v>0</v>
      </c>
      <c r="K3252" s="19">
        <v>0</v>
      </c>
      <c r="L3252" s="19">
        <v>0</v>
      </c>
      <c r="M3252" s="19">
        <v>0</v>
      </c>
      <c r="N3252" s="19">
        <v>0</v>
      </c>
      <c r="O3252" s="19">
        <v>0</v>
      </c>
      <c r="P3252" s="66" t="s">
        <v>10500</v>
      </c>
    </row>
    <row r="3253" spans="1:16">
      <c r="A3253" s="98">
        <v>9586</v>
      </c>
      <c r="B3253" s="16" t="s">
        <v>1660</v>
      </c>
      <c r="C3253" s="16" t="s">
        <v>1257</v>
      </c>
      <c r="D3253" s="16" t="s">
        <v>8914</v>
      </c>
      <c r="E3253" s="18">
        <v>45335</v>
      </c>
      <c r="F3253" s="16" t="s">
        <v>4907</v>
      </c>
      <c r="G3253" s="19">
        <v>4469328</v>
      </c>
      <c r="H3253" s="19">
        <v>4469328</v>
      </c>
      <c r="I3253" s="19">
        <v>4469328</v>
      </c>
      <c r="J3253" s="19">
        <v>0</v>
      </c>
      <c r="K3253" s="19">
        <v>0</v>
      </c>
      <c r="L3253" s="19">
        <v>0</v>
      </c>
      <c r="M3253" s="19">
        <v>0</v>
      </c>
      <c r="N3253" s="19">
        <v>0</v>
      </c>
      <c r="O3253" s="19">
        <v>0</v>
      </c>
      <c r="P3253" s="66" t="s">
        <v>10500</v>
      </c>
    </row>
    <row r="3254" spans="1:16">
      <c r="A3254" s="98">
        <v>9587</v>
      </c>
      <c r="B3254" s="16" t="s">
        <v>1660</v>
      </c>
      <c r="C3254" s="16" t="s">
        <v>1257</v>
      </c>
      <c r="D3254" s="16" t="s">
        <v>8916</v>
      </c>
      <c r="E3254" s="18">
        <v>45359</v>
      </c>
      <c r="F3254" s="16" t="s">
        <v>3560</v>
      </c>
      <c r="G3254" s="19">
        <v>5052840</v>
      </c>
      <c r="H3254" s="19">
        <v>5052840</v>
      </c>
      <c r="I3254" s="19">
        <v>5052840</v>
      </c>
      <c r="J3254" s="19">
        <v>0</v>
      </c>
      <c r="K3254" s="19">
        <v>0</v>
      </c>
      <c r="L3254" s="19">
        <v>0</v>
      </c>
      <c r="M3254" s="19">
        <v>0</v>
      </c>
      <c r="N3254" s="19">
        <v>0</v>
      </c>
      <c r="O3254" s="19">
        <v>0</v>
      </c>
      <c r="P3254" s="66" t="s">
        <v>10500</v>
      </c>
    </row>
    <row r="3255" spans="1:16">
      <c r="A3255" s="98">
        <v>9588</v>
      </c>
      <c r="B3255" s="16" t="s">
        <v>1660</v>
      </c>
      <c r="C3255" s="16" t="s">
        <v>1257</v>
      </c>
      <c r="D3255" s="16" t="s">
        <v>8918</v>
      </c>
      <c r="E3255" s="18">
        <v>45381</v>
      </c>
      <c r="F3255" s="16" t="s">
        <v>5746</v>
      </c>
      <c r="G3255" s="19">
        <v>4454721</v>
      </c>
      <c r="H3255" s="19">
        <v>4454721</v>
      </c>
      <c r="I3255" s="19">
        <v>4454721</v>
      </c>
      <c r="J3255" s="19">
        <v>0</v>
      </c>
      <c r="K3255" s="19">
        <v>0</v>
      </c>
      <c r="L3255" s="19">
        <v>0</v>
      </c>
      <c r="M3255" s="19">
        <v>0</v>
      </c>
      <c r="N3255" s="19">
        <v>0</v>
      </c>
      <c r="O3255" s="19">
        <v>0</v>
      </c>
      <c r="P3255" s="66" t="s">
        <v>10500</v>
      </c>
    </row>
    <row r="3256" spans="1:16">
      <c r="A3256" s="98">
        <v>9589</v>
      </c>
      <c r="B3256" s="16" t="s">
        <v>1660</v>
      </c>
      <c r="C3256" s="16" t="s">
        <v>1257</v>
      </c>
      <c r="D3256" s="16" t="s">
        <v>8920</v>
      </c>
      <c r="E3256" s="18">
        <v>45334</v>
      </c>
      <c r="F3256" s="16" t="s">
        <v>4907</v>
      </c>
      <c r="G3256" s="19">
        <v>4453740</v>
      </c>
      <c r="H3256" s="19">
        <v>4453740</v>
      </c>
      <c r="I3256" s="19">
        <v>4453740</v>
      </c>
      <c r="J3256" s="19">
        <v>0</v>
      </c>
      <c r="K3256" s="19">
        <v>0</v>
      </c>
      <c r="L3256" s="19">
        <v>0</v>
      </c>
      <c r="M3256" s="19">
        <v>0</v>
      </c>
      <c r="N3256" s="19">
        <v>0</v>
      </c>
      <c r="O3256" s="19">
        <v>0</v>
      </c>
      <c r="P3256" s="66" t="s">
        <v>10500</v>
      </c>
    </row>
    <row r="3257" spans="1:16">
      <c r="A3257" s="98">
        <v>9590</v>
      </c>
      <c r="B3257" s="16" t="s">
        <v>1660</v>
      </c>
      <c r="C3257" s="16" t="s">
        <v>1257</v>
      </c>
      <c r="D3257" s="16" t="s">
        <v>8921</v>
      </c>
      <c r="E3257" s="18">
        <v>44833</v>
      </c>
      <c r="F3257" s="16" t="s">
        <v>5173</v>
      </c>
      <c r="G3257" s="19">
        <v>4000000</v>
      </c>
      <c r="H3257" s="19">
        <v>4000000</v>
      </c>
      <c r="I3257" s="19">
        <v>4000000</v>
      </c>
      <c r="J3257" s="19">
        <v>0</v>
      </c>
      <c r="K3257" s="19">
        <v>0</v>
      </c>
      <c r="L3257" s="19">
        <v>0</v>
      </c>
      <c r="M3257" s="19">
        <v>0</v>
      </c>
      <c r="N3257" s="19">
        <v>0</v>
      </c>
      <c r="O3257" s="19">
        <v>0</v>
      </c>
      <c r="P3257" s="66" t="s">
        <v>10500</v>
      </c>
    </row>
    <row r="3258" spans="1:16">
      <c r="A3258" s="98">
        <v>9591</v>
      </c>
      <c r="B3258" s="16" t="s">
        <v>1660</v>
      </c>
      <c r="C3258" s="16" t="s">
        <v>1257</v>
      </c>
      <c r="D3258" s="16" t="s">
        <v>8922</v>
      </c>
      <c r="E3258" s="18">
        <v>44389</v>
      </c>
      <c r="F3258" s="16" t="s">
        <v>5514</v>
      </c>
      <c r="G3258" s="19">
        <v>4495000</v>
      </c>
      <c r="H3258" s="19">
        <v>4495000</v>
      </c>
      <c r="I3258" s="19">
        <v>4495000</v>
      </c>
      <c r="J3258" s="19">
        <v>0</v>
      </c>
      <c r="K3258" s="19">
        <v>0</v>
      </c>
      <c r="L3258" s="19">
        <v>0</v>
      </c>
      <c r="M3258" s="19">
        <v>0</v>
      </c>
      <c r="N3258" s="19">
        <v>0</v>
      </c>
      <c r="O3258" s="19">
        <v>0</v>
      </c>
      <c r="P3258" s="66" t="s">
        <v>10500</v>
      </c>
    </row>
    <row r="3259" spans="1:16">
      <c r="A3259" s="98">
        <v>9592</v>
      </c>
      <c r="B3259" s="16" t="s">
        <v>1660</v>
      </c>
      <c r="C3259" s="16" t="s">
        <v>1257</v>
      </c>
      <c r="D3259" s="16" t="s">
        <v>8924</v>
      </c>
      <c r="E3259" s="18">
        <v>44386</v>
      </c>
      <c r="F3259" s="16" t="s">
        <v>5514</v>
      </c>
      <c r="G3259" s="19">
        <v>4495000</v>
      </c>
      <c r="H3259" s="19">
        <v>4495000</v>
      </c>
      <c r="I3259" s="19">
        <v>4495000</v>
      </c>
      <c r="J3259" s="19">
        <v>0</v>
      </c>
      <c r="K3259" s="19">
        <v>0</v>
      </c>
      <c r="L3259" s="19">
        <v>0</v>
      </c>
      <c r="M3259" s="19">
        <v>0</v>
      </c>
      <c r="N3259" s="19">
        <v>0</v>
      </c>
      <c r="O3259" s="19">
        <v>0</v>
      </c>
      <c r="P3259" s="66" t="s">
        <v>10500</v>
      </c>
    </row>
    <row r="3260" spans="1:16">
      <c r="A3260" s="98">
        <v>9593</v>
      </c>
      <c r="B3260" s="16" t="s">
        <v>1660</v>
      </c>
      <c r="C3260" s="16" t="s">
        <v>1257</v>
      </c>
      <c r="D3260" s="16" t="s">
        <v>8925</v>
      </c>
      <c r="E3260" s="18">
        <v>44926</v>
      </c>
      <c r="F3260" s="16" t="s">
        <v>5133</v>
      </c>
      <c r="G3260" s="19">
        <v>4211000</v>
      </c>
      <c r="H3260" s="19">
        <v>4211000</v>
      </c>
      <c r="I3260" s="19">
        <v>4211000</v>
      </c>
      <c r="J3260" s="19">
        <v>0</v>
      </c>
      <c r="K3260" s="19">
        <v>0</v>
      </c>
      <c r="L3260" s="19">
        <v>0</v>
      </c>
      <c r="M3260" s="19">
        <v>0</v>
      </c>
      <c r="N3260" s="19">
        <v>0</v>
      </c>
      <c r="O3260" s="19">
        <v>0</v>
      </c>
      <c r="P3260" s="66" t="s">
        <v>10500</v>
      </c>
    </row>
    <row r="3261" spans="1:16">
      <c r="A3261" s="98">
        <v>9594</v>
      </c>
      <c r="B3261" s="16" t="s">
        <v>1660</v>
      </c>
      <c r="C3261" s="16" t="s">
        <v>1257</v>
      </c>
      <c r="D3261" s="16" t="s">
        <v>8927</v>
      </c>
      <c r="E3261" s="18">
        <v>45291</v>
      </c>
      <c r="F3261" s="16" t="s">
        <v>1507</v>
      </c>
      <c r="G3261" s="19">
        <v>4469328</v>
      </c>
      <c r="H3261" s="19">
        <v>4469328</v>
      </c>
      <c r="I3261" s="19">
        <v>4469328</v>
      </c>
      <c r="J3261" s="19">
        <v>0</v>
      </c>
      <c r="K3261" s="19">
        <v>0</v>
      </c>
      <c r="L3261" s="19">
        <v>0</v>
      </c>
      <c r="M3261" s="19">
        <v>0</v>
      </c>
      <c r="N3261" s="19">
        <v>0</v>
      </c>
      <c r="O3261" s="19">
        <v>0</v>
      </c>
      <c r="P3261" s="66" t="s">
        <v>10500</v>
      </c>
    </row>
    <row r="3262" spans="1:16">
      <c r="A3262" s="98">
        <v>9595</v>
      </c>
      <c r="B3262" s="16" t="s">
        <v>1660</v>
      </c>
      <c r="C3262" s="16" t="s">
        <v>1257</v>
      </c>
      <c r="D3262" s="16" t="s">
        <v>8929</v>
      </c>
      <c r="E3262" s="18">
        <v>45278</v>
      </c>
      <c r="F3262" s="16" t="s">
        <v>8931</v>
      </c>
      <c r="G3262" s="19">
        <v>4920000</v>
      </c>
      <c r="H3262" s="19">
        <v>4920000</v>
      </c>
      <c r="I3262" s="19">
        <v>4920000</v>
      </c>
      <c r="J3262" s="19">
        <v>0</v>
      </c>
      <c r="K3262" s="19">
        <v>0</v>
      </c>
      <c r="L3262" s="19">
        <v>0</v>
      </c>
      <c r="M3262" s="19">
        <v>0</v>
      </c>
      <c r="N3262" s="19">
        <v>0</v>
      </c>
      <c r="O3262" s="19">
        <v>0</v>
      </c>
      <c r="P3262" s="66" t="s">
        <v>10500</v>
      </c>
    </row>
    <row r="3263" spans="1:16">
      <c r="A3263" s="98">
        <v>9596</v>
      </c>
      <c r="B3263" s="16" t="s">
        <v>1660</v>
      </c>
      <c r="C3263" s="16" t="s">
        <v>1257</v>
      </c>
      <c r="D3263" s="16" t="s">
        <v>8932</v>
      </c>
      <c r="E3263" s="18">
        <v>45382</v>
      </c>
      <c r="F3263" s="16" t="s">
        <v>5055</v>
      </c>
      <c r="G3263" s="19">
        <v>4968765</v>
      </c>
      <c r="H3263" s="19">
        <v>4968765</v>
      </c>
      <c r="I3263" s="19">
        <v>4968765</v>
      </c>
      <c r="J3263" s="19">
        <v>0</v>
      </c>
      <c r="K3263" s="19">
        <v>0</v>
      </c>
      <c r="L3263" s="19">
        <v>0</v>
      </c>
      <c r="M3263" s="19">
        <v>0</v>
      </c>
      <c r="N3263" s="19">
        <v>0</v>
      </c>
      <c r="O3263" s="19">
        <v>0</v>
      </c>
      <c r="P3263" s="66" t="s">
        <v>10500</v>
      </c>
    </row>
    <row r="3264" spans="1:16">
      <c r="A3264" s="98">
        <v>9597</v>
      </c>
      <c r="B3264" s="16" t="s">
        <v>1660</v>
      </c>
      <c r="C3264" s="16" t="s">
        <v>1257</v>
      </c>
      <c r="D3264" s="16" t="s">
        <v>8934</v>
      </c>
      <c r="E3264" s="18">
        <v>45344</v>
      </c>
      <c r="F3264" s="16" t="s">
        <v>5367</v>
      </c>
      <c r="G3264" s="19">
        <v>4454721</v>
      </c>
      <c r="H3264" s="19">
        <v>4454721</v>
      </c>
      <c r="I3264" s="19">
        <v>4454721</v>
      </c>
      <c r="J3264" s="19">
        <v>0</v>
      </c>
      <c r="K3264" s="19">
        <v>0</v>
      </c>
      <c r="L3264" s="19">
        <v>0</v>
      </c>
      <c r="M3264" s="19">
        <v>0</v>
      </c>
      <c r="N3264" s="19">
        <v>0</v>
      </c>
      <c r="O3264" s="19">
        <v>0</v>
      </c>
      <c r="P3264" s="66" t="s">
        <v>10500</v>
      </c>
    </row>
    <row r="3265" spans="1:16">
      <c r="A3265" s="98">
        <v>9598</v>
      </c>
      <c r="B3265" s="16" t="s">
        <v>1660</v>
      </c>
      <c r="C3265" s="16" t="s">
        <v>1257</v>
      </c>
      <c r="D3265" s="16" t="s">
        <v>8936</v>
      </c>
      <c r="E3265" s="18">
        <v>45290</v>
      </c>
      <c r="F3265" s="16" t="s">
        <v>5382</v>
      </c>
      <c r="G3265" s="19">
        <v>4489008</v>
      </c>
      <c r="H3265" s="19">
        <v>4489008</v>
      </c>
      <c r="I3265" s="19">
        <v>4489008</v>
      </c>
      <c r="J3265" s="19">
        <v>0</v>
      </c>
      <c r="K3265" s="19">
        <v>0</v>
      </c>
      <c r="L3265" s="19">
        <v>0</v>
      </c>
      <c r="M3265" s="19">
        <v>0</v>
      </c>
      <c r="N3265" s="19">
        <v>0</v>
      </c>
      <c r="O3265" s="19">
        <v>0</v>
      </c>
      <c r="P3265" s="66" t="s">
        <v>10500</v>
      </c>
    </row>
    <row r="3266" spans="1:16">
      <c r="A3266" s="98">
        <v>9599</v>
      </c>
      <c r="B3266" s="16" t="s">
        <v>1660</v>
      </c>
      <c r="C3266" s="16" t="s">
        <v>1257</v>
      </c>
      <c r="D3266" s="16" t="s">
        <v>8938</v>
      </c>
      <c r="E3266" s="18">
        <v>45199</v>
      </c>
      <c r="F3266" s="16" t="s">
        <v>5622</v>
      </c>
      <c r="G3266" s="19">
        <v>4826500</v>
      </c>
      <c r="H3266" s="19">
        <v>4826500</v>
      </c>
      <c r="I3266" s="19">
        <v>4826500</v>
      </c>
      <c r="J3266" s="19">
        <v>0</v>
      </c>
      <c r="K3266" s="19">
        <v>0</v>
      </c>
      <c r="L3266" s="19">
        <v>0</v>
      </c>
      <c r="M3266" s="19">
        <v>0</v>
      </c>
      <c r="N3266" s="19">
        <v>0</v>
      </c>
      <c r="O3266" s="19">
        <v>0</v>
      </c>
      <c r="P3266" s="66" t="s">
        <v>10500</v>
      </c>
    </row>
    <row r="3267" spans="1:16">
      <c r="A3267" s="98">
        <v>9600</v>
      </c>
      <c r="B3267" s="16" t="s">
        <v>1660</v>
      </c>
      <c r="C3267" s="16" t="s">
        <v>1257</v>
      </c>
      <c r="D3267" s="16" t="s">
        <v>8940</v>
      </c>
      <c r="E3267" s="18">
        <v>45290</v>
      </c>
      <c r="F3267" s="16" t="s">
        <v>4382</v>
      </c>
      <c r="G3267" s="19">
        <v>4905000</v>
      </c>
      <c r="H3267" s="19">
        <v>4905000</v>
      </c>
      <c r="I3267" s="19">
        <v>4905000</v>
      </c>
      <c r="J3267" s="19">
        <v>0</v>
      </c>
      <c r="K3267" s="19">
        <v>0</v>
      </c>
      <c r="L3267" s="19">
        <v>0</v>
      </c>
      <c r="M3267" s="19">
        <v>0</v>
      </c>
      <c r="N3267" s="19">
        <v>0</v>
      </c>
      <c r="O3267" s="19">
        <v>0</v>
      </c>
      <c r="P3267" s="66" t="s">
        <v>10500</v>
      </c>
    </row>
    <row r="3268" spans="1:16">
      <c r="A3268" s="98">
        <v>9601</v>
      </c>
      <c r="B3268" s="16" t="s">
        <v>1660</v>
      </c>
      <c r="C3268" s="16" t="s">
        <v>1257</v>
      </c>
      <c r="D3268" s="16" t="s">
        <v>8942</v>
      </c>
      <c r="E3268" s="18">
        <v>45316</v>
      </c>
      <c r="F3268" s="16" t="s">
        <v>2956</v>
      </c>
      <c r="G3268" s="19">
        <v>4495923</v>
      </c>
      <c r="H3268" s="19">
        <v>4495923</v>
      </c>
      <c r="I3268" s="19">
        <v>4495923</v>
      </c>
      <c r="J3268" s="19">
        <v>0</v>
      </c>
      <c r="K3268" s="19">
        <v>0</v>
      </c>
      <c r="L3268" s="19">
        <v>0</v>
      </c>
      <c r="M3268" s="19">
        <v>0</v>
      </c>
      <c r="N3268" s="19">
        <v>0</v>
      </c>
      <c r="O3268" s="19">
        <v>0</v>
      </c>
      <c r="P3268" s="66" t="s">
        <v>10500</v>
      </c>
    </row>
    <row r="3269" spans="1:16">
      <c r="A3269" s="98">
        <v>9602</v>
      </c>
      <c r="B3269" s="16" t="s">
        <v>1660</v>
      </c>
      <c r="C3269" s="16" t="s">
        <v>1257</v>
      </c>
      <c r="D3269" s="16" t="s">
        <v>8944</v>
      </c>
      <c r="E3269" s="18">
        <v>45198</v>
      </c>
      <c r="F3269" s="16" t="s">
        <v>2600</v>
      </c>
      <c r="G3269" s="19">
        <v>4403666</v>
      </c>
      <c r="H3269" s="19">
        <v>4403666</v>
      </c>
      <c r="I3269" s="19">
        <v>4403666</v>
      </c>
      <c r="J3269" s="19">
        <v>0</v>
      </c>
      <c r="K3269" s="19">
        <v>0</v>
      </c>
      <c r="L3269" s="19">
        <v>0</v>
      </c>
      <c r="M3269" s="19">
        <v>0</v>
      </c>
      <c r="N3269" s="19">
        <v>0</v>
      </c>
      <c r="O3269" s="19">
        <v>0</v>
      </c>
      <c r="P3269" s="66" t="s">
        <v>10500</v>
      </c>
    </row>
    <row r="3270" spans="1:16">
      <c r="A3270" s="98">
        <v>9603</v>
      </c>
      <c r="B3270" s="16" t="s">
        <v>1660</v>
      </c>
      <c r="C3270" s="16" t="s">
        <v>1257</v>
      </c>
      <c r="D3270" s="16" t="s">
        <v>8946</v>
      </c>
      <c r="E3270" s="18">
        <v>45185</v>
      </c>
      <c r="F3270" s="16" t="s">
        <v>5192</v>
      </c>
      <c r="G3270" s="19">
        <v>4826500</v>
      </c>
      <c r="H3270" s="19">
        <v>4826500</v>
      </c>
      <c r="I3270" s="19">
        <v>4826500</v>
      </c>
      <c r="J3270" s="19">
        <v>0</v>
      </c>
      <c r="K3270" s="19">
        <v>0</v>
      </c>
      <c r="L3270" s="19">
        <v>0</v>
      </c>
      <c r="M3270" s="19">
        <v>0</v>
      </c>
      <c r="N3270" s="19">
        <v>0</v>
      </c>
      <c r="O3270" s="19">
        <v>0</v>
      </c>
      <c r="P3270" s="66" t="s">
        <v>10500</v>
      </c>
    </row>
    <row r="3271" spans="1:16">
      <c r="A3271" s="98">
        <v>9604</v>
      </c>
      <c r="B3271" s="16" t="s">
        <v>1660</v>
      </c>
      <c r="C3271" s="16" t="s">
        <v>1257</v>
      </c>
      <c r="D3271" s="16" t="s">
        <v>8948</v>
      </c>
      <c r="E3271" s="18">
        <v>45194</v>
      </c>
      <c r="F3271" s="16" t="s">
        <v>5391</v>
      </c>
      <c r="G3271" s="19">
        <v>4713705</v>
      </c>
      <c r="H3271" s="19">
        <v>4713705</v>
      </c>
      <c r="I3271" s="19">
        <v>4713705</v>
      </c>
      <c r="J3271" s="19">
        <v>0</v>
      </c>
      <c r="K3271" s="19">
        <v>0</v>
      </c>
      <c r="L3271" s="19">
        <v>0</v>
      </c>
      <c r="M3271" s="19">
        <v>0</v>
      </c>
      <c r="N3271" s="19">
        <v>0</v>
      </c>
      <c r="O3271" s="19">
        <v>0</v>
      </c>
      <c r="P3271" s="66" t="s">
        <v>10500</v>
      </c>
    </row>
    <row r="3272" spans="1:16">
      <c r="A3272" s="98">
        <v>9605</v>
      </c>
      <c r="B3272" s="16" t="s">
        <v>1660</v>
      </c>
      <c r="C3272" s="16" t="s">
        <v>1257</v>
      </c>
      <c r="D3272" s="16" t="s">
        <v>8950</v>
      </c>
      <c r="E3272" s="18">
        <v>45322</v>
      </c>
      <c r="F3272" s="16" t="s">
        <v>5399</v>
      </c>
      <c r="G3272" s="19">
        <v>5003100</v>
      </c>
      <c r="H3272" s="19">
        <v>5003100</v>
      </c>
      <c r="I3272" s="19">
        <v>5003100</v>
      </c>
      <c r="J3272" s="19">
        <v>0</v>
      </c>
      <c r="K3272" s="19">
        <v>0</v>
      </c>
      <c r="L3272" s="19">
        <v>0</v>
      </c>
      <c r="M3272" s="19">
        <v>0</v>
      </c>
      <c r="N3272" s="19">
        <v>0</v>
      </c>
      <c r="O3272" s="19">
        <v>0</v>
      </c>
      <c r="P3272" s="66" t="s">
        <v>10500</v>
      </c>
    </row>
    <row r="3273" spans="1:16">
      <c r="A3273" s="98">
        <v>9606</v>
      </c>
      <c r="B3273" s="16" t="s">
        <v>1660</v>
      </c>
      <c r="C3273" s="16" t="s">
        <v>1257</v>
      </c>
      <c r="D3273" s="16" t="s">
        <v>8952</v>
      </c>
      <c r="E3273" s="18">
        <v>44650</v>
      </c>
      <c r="F3273" s="16" t="s">
        <v>5370</v>
      </c>
      <c r="G3273" s="19">
        <v>4000000</v>
      </c>
      <c r="H3273" s="19">
        <v>4000000</v>
      </c>
      <c r="I3273" s="19">
        <v>4000000</v>
      </c>
      <c r="J3273" s="19">
        <v>0</v>
      </c>
      <c r="K3273" s="19">
        <v>0</v>
      </c>
      <c r="L3273" s="19">
        <v>0</v>
      </c>
      <c r="M3273" s="19">
        <v>0</v>
      </c>
      <c r="N3273" s="19">
        <v>0</v>
      </c>
      <c r="O3273" s="19">
        <v>0</v>
      </c>
      <c r="P3273" s="66" t="s">
        <v>10500</v>
      </c>
    </row>
    <row r="3274" spans="1:16">
      <c r="A3274" s="98">
        <v>9607</v>
      </c>
      <c r="B3274" s="16" t="s">
        <v>1660</v>
      </c>
      <c r="C3274" s="16" t="s">
        <v>1257</v>
      </c>
      <c r="D3274" s="16" t="s">
        <v>8954</v>
      </c>
      <c r="E3274" s="18">
        <v>45169</v>
      </c>
      <c r="F3274" s="16" t="s">
        <v>3482</v>
      </c>
      <c r="G3274" s="19">
        <v>4330584</v>
      </c>
      <c r="H3274" s="19">
        <v>4330584</v>
      </c>
      <c r="I3274" s="19">
        <v>4330584</v>
      </c>
      <c r="J3274" s="19">
        <v>0</v>
      </c>
      <c r="K3274" s="19">
        <v>0</v>
      </c>
      <c r="L3274" s="19">
        <v>0</v>
      </c>
      <c r="M3274" s="19">
        <v>0</v>
      </c>
      <c r="N3274" s="19">
        <v>0</v>
      </c>
      <c r="O3274" s="19">
        <v>0</v>
      </c>
      <c r="P3274" s="66" t="s">
        <v>10500</v>
      </c>
    </row>
    <row r="3275" spans="1:16">
      <c r="A3275" s="98">
        <v>9608</v>
      </c>
      <c r="B3275" s="16" t="s">
        <v>1660</v>
      </c>
      <c r="C3275" s="16" t="s">
        <v>1257</v>
      </c>
      <c r="D3275" s="16" t="s">
        <v>8956</v>
      </c>
      <c r="E3275" s="18">
        <v>44863</v>
      </c>
      <c r="F3275" s="16" t="s">
        <v>5127</v>
      </c>
      <c r="G3275" s="19">
        <v>4610700</v>
      </c>
      <c r="H3275" s="19">
        <v>4610700</v>
      </c>
      <c r="I3275" s="19">
        <v>4610700</v>
      </c>
      <c r="J3275" s="19">
        <v>0</v>
      </c>
      <c r="K3275" s="19">
        <v>0</v>
      </c>
      <c r="L3275" s="19">
        <v>0</v>
      </c>
      <c r="M3275" s="19">
        <v>0</v>
      </c>
      <c r="N3275" s="19">
        <v>0</v>
      </c>
      <c r="O3275" s="19">
        <v>0</v>
      </c>
      <c r="P3275" s="66" t="s">
        <v>10500</v>
      </c>
    </row>
    <row r="3276" spans="1:16">
      <c r="A3276" s="98">
        <v>9609</v>
      </c>
      <c r="B3276" s="16" t="s">
        <v>1660</v>
      </c>
      <c r="C3276" s="16" t="s">
        <v>1257</v>
      </c>
      <c r="D3276" s="16" t="s">
        <v>8958</v>
      </c>
      <c r="E3276" s="18">
        <v>45278</v>
      </c>
      <c r="F3276" s="16" t="s">
        <v>3590</v>
      </c>
      <c r="G3276" s="19">
        <v>4404690</v>
      </c>
      <c r="H3276" s="19">
        <v>4404690</v>
      </c>
      <c r="I3276" s="19">
        <v>4404690</v>
      </c>
      <c r="J3276" s="19">
        <v>0</v>
      </c>
      <c r="K3276" s="19">
        <v>0</v>
      </c>
      <c r="L3276" s="19">
        <v>0</v>
      </c>
      <c r="M3276" s="19">
        <v>0</v>
      </c>
      <c r="N3276" s="19">
        <v>0</v>
      </c>
      <c r="O3276" s="19">
        <v>0</v>
      </c>
      <c r="P3276" s="66" t="s">
        <v>10500</v>
      </c>
    </row>
    <row r="3277" spans="1:16">
      <c r="A3277" s="98">
        <v>9610</v>
      </c>
      <c r="B3277" s="16" t="s">
        <v>1660</v>
      </c>
      <c r="C3277" s="16" t="s">
        <v>1257</v>
      </c>
      <c r="D3277" s="16" t="s">
        <v>8960</v>
      </c>
      <c r="E3277" s="18">
        <v>45076</v>
      </c>
      <c r="F3277" s="16" t="s">
        <v>2520</v>
      </c>
      <c r="G3277" s="19">
        <v>4737429</v>
      </c>
      <c r="H3277" s="19">
        <v>4737429</v>
      </c>
      <c r="I3277" s="19">
        <v>4737429</v>
      </c>
      <c r="J3277" s="19">
        <v>0</v>
      </c>
      <c r="K3277" s="19">
        <v>0</v>
      </c>
      <c r="L3277" s="19">
        <v>0</v>
      </c>
      <c r="M3277" s="19">
        <v>0</v>
      </c>
      <c r="N3277" s="19">
        <v>0</v>
      </c>
      <c r="O3277" s="19">
        <v>0</v>
      </c>
      <c r="P3277" s="66" t="s">
        <v>10500</v>
      </c>
    </row>
    <row r="3278" spans="1:16">
      <c r="A3278" s="98">
        <v>9611</v>
      </c>
      <c r="B3278" s="16" t="s">
        <v>1660</v>
      </c>
      <c r="C3278" s="16" t="s">
        <v>1257</v>
      </c>
      <c r="D3278" s="16" t="s">
        <v>8962</v>
      </c>
      <c r="E3278" s="18">
        <v>44561</v>
      </c>
      <c r="F3278" s="16" t="s">
        <v>5372</v>
      </c>
      <c r="G3278" s="19">
        <v>4495000</v>
      </c>
      <c r="H3278" s="19">
        <v>4495000</v>
      </c>
      <c r="I3278" s="19">
        <v>4495000</v>
      </c>
      <c r="J3278" s="19">
        <v>0</v>
      </c>
      <c r="K3278" s="19">
        <v>0</v>
      </c>
      <c r="L3278" s="19">
        <v>0</v>
      </c>
      <c r="M3278" s="19">
        <v>0</v>
      </c>
      <c r="N3278" s="19">
        <v>0</v>
      </c>
      <c r="O3278" s="19">
        <v>0</v>
      </c>
      <c r="P3278" s="66" t="s">
        <v>10500</v>
      </c>
    </row>
    <row r="3279" spans="1:16">
      <c r="A3279" s="98">
        <v>9612</v>
      </c>
      <c r="B3279" s="16" t="s">
        <v>1660</v>
      </c>
      <c r="C3279" s="16" t="s">
        <v>1257</v>
      </c>
      <c r="D3279" s="16" t="s">
        <v>8964</v>
      </c>
      <c r="E3279" s="18">
        <v>45290</v>
      </c>
      <c r="F3279" s="16" t="s">
        <v>3771</v>
      </c>
      <c r="G3279" s="19">
        <v>4855950</v>
      </c>
      <c r="H3279" s="19">
        <v>4855950</v>
      </c>
      <c r="I3279" s="19">
        <v>4855950</v>
      </c>
      <c r="J3279" s="19">
        <v>0</v>
      </c>
      <c r="K3279" s="19">
        <v>0</v>
      </c>
      <c r="L3279" s="19">
        <v>0</v>
      </c>
      <c r="M3279" s="19">
        <v>0</v>
      </c>
      <c r="N3279" s="19">
        <v>0</v>
      </c>
      <c r="O3279" s="19">
        <v>0</v>
      </c>
      <c r="P3279" s="66" t="s">
        <v>10500</v>
      </c>
    </row>
    <row r="3280" spans="1:16">
      <c r="A3280" s="98">
        <v>9613</v>
      </c>
      <c r="B3280" s="16" t="s">
        <v>1660</v>
      </c>
      <c r="C3280" s="16" t="s">
        <v>1257</v>
      </c>
      <c r="D3280" s="16" t="s">
        <v>8966</v>
      </c>
      <c r="E3280" s="18">
        <v>45287</v>
      </c>
      <c r="F3280" s="16" t="s">
        <v>6035</v>
      </c>
      <c r="G3280" s="19">
        <v>4905000</v>
      </c>
      <c r="H3280" s="19">
        <v>4905000</v>
      </c>
      <c r="I3280" s="19">
        <v>4905000</v>
      </c>
      <c r="J3280" s="19">
        <v>0</v>
      </c>
      <c r="K3280" s="19">
        <v>0</v>
      </c>
      <c r="L3280" s="19">
        <v>0</v>
      </c>
      <c r="M3280" s="19">
        <v>0</v>
      </c>
      <c r="N3280" s="19">
        <v>0</v>
      </c>
      <c r="O3280" s="19">
        <v>0</v>
      </c>
      <c r="P3280" s="66" t="s">
        <v>10500</v>
      </c>
    </row>
    <row r="3281" spans="1:16">
      <c r="A3281" s="98">
        <v>9614</v>
      </c>
      <c r="B3281" s="16" t="s">
        <v>1660</v>
      </c>
      <c r="C3281" s="16" t="s">
        <v>1257</v>
      </c>
      <c r="D3281" s="16" t="s">
        <v>8968</v>
      </c>
      <c r="E3281" s="18">
        <v>44956</v>
      </c>
      <c r="F3281" s="16" t="s">
        <v>4969</v>
      </c>
      <c r="G3281" s="19">
        <v>4495000</v>
      </c>
      <c r="H3281" s="19">
        <v>4495000</v>
      </c>
      <c r="I3281" s="19">
        <v>4495000</v>
      </c>
      <c r="J3281" s="19">
        <v>0</v>
      </c>
      <c r="K3281" s="19">
        <v>0</v>
      </c>
      <c r="L3281" s="19">
        <v>0</v>
      </c>
      <c r="M3281" s="19">
        <v>0</v>
      </c>
      <c r="N3281" s="19">
        <v>0</v>
      </c>
      <c r="O3281" s="19">
        <v>0</v>
      </c>
      <c r="P3281" s="66" t="s">
        <v>10500</v>
      </c>
    </row>
    <row r="3282" spans="1:16">
      <c r="A3282" s="98">
        <v>9615</v>
      </c>
      <c r="B3282" s="16" t="s">
        <v>1660</v>
      </c>
      <c r="C3282" s="16" t="s">
        <v>1257</v>
      </c>
      <c r="D3282" s="16" t="s">
        <v>8969</v>
      </c>
      <c r="E3282" s="18">
        <v>44956</v>
      </c>
      <c r="F3282" s="16" t="s">
        <v>4969</v>
      </c>
      <c r="G3282" s="19">
        <v>4495000</v>
      </c>
      <c r="H3282" s="19">
        <v>4495000</v>
      </c>
      <c r="I3282" s="19">
        <v>4495000</v>
      </c>
      <c r="J3282" s="19">
        <v>0</v>
      </c>
      <c r="K3282" s="19">
        <v>0</v>
      </c>
      <c r="L3282" s="19">
        <v>0</v>
      </c>
      <c r="M3282" s="19">
        <v>0</v>
      </c>
      <c r="N3282" s="19">
        <v>0</v>
      </c>
      <c r="O3282" s="19">
        <v>0</v>
      </c>
      <c r="P3282" s="66" t="s">
        <v>10500</v>
      </c>
    </row>
    <row r="3283" spans="1:16">
      <c r="A3283" s="98">
        <v>9616</v>
      </c>
      <c r="B3283" s="16" t="s">
        <v>1660</v>
      </c>
      <c r="C3283" s="16" t="s">
        <v>1257</v>
      </c>
      <c r="D3283" s="16" t="s">
        <v>8970</v>
      </c>
      <c r="E3283" s="18">
        <v>45105</v>
      </c>
      <c r="F3283" s="16" t="s">
        <v>3004</v>
      </c>
      <c r="G3283" s="19">
        <v>4669560</v>
      </c>
      <c r="H3283" s="19">
        <v>4669560</v>
      </c>
      <c r="I3283" s="19">
        <v>4669560</v>
      </c>
      <c r="J3283" s="19">
        <v>0</v>
      </c>
      <c r="K3283" s="19">
        <v>0</v>
      </c>
      <c r="L3283" s="19">
        <v>0</v>
      </c>
      <c r="M3283" s="19">
        <v>0</v>
      </c>
      <c r="N3283" s="19">
        <v>0</v>
      </c>
      <c r="O3283" s="19">
        <v>0</v>
      </c>
      <c r="P3283" s="66" t="s">
        <v>10500</v>
      </c>
    </row>
    <row r="3284" spans="1:16">
      <c r="A3284" s="98">
        <v>9617</v>
      </c>
      <c r="B3284" s="16" t="s">
        <v>1660</v>
      </c>
      <c r="C3284" s="16" t="s">
        <v>1257</v>
      </c>
      <c r="D3284" s="16" t="s">
        <v>8972</v>
      </c>
      <c r="E3284" s="18">
        <v>45356</v>
      </c>
      <c r="F3284" s="16" t="s">
        <v>3190</v>
      </c>
      <c r="G3284" s="19">
        <v>5003100</v>
      </c>
      <c r="H3284" s="19">
        <v>5003100</v>
      </c>
      <c r="I3284" s="19">
        <v>5003100</v>
      </c>
      <c r="J3284" s="19">
        <v>0</v>
      </c>
      <c r="K3284" s="19">
        <v>0</v>
      </c>
      <c r="L3284" s="19">
        <v>0</v>
      </c>
      <c r="M3284" s="19">
        <v>0</v>
      </c>
      <c r="N3284" s="19">
        <v>0</v>
      </c>
      <c r="O3284" s="19">
        <v>0</v>
      </c>
      <c r="P3284" s="66" t="s">
        <v>10500</v>
      </c>
    </row>
    <row r="3285" spans="1:16">
      <c r="A3285" s="98">
        <v>9618</v>
      </c>
      <c r="B3285" s="16" t="s">
        <v>1660</v>
      </c>
      <c r="C3285" s="16" t="s">
        <v>1257</v>
      </c>
      <c r="D3285" s="16" t="s">
        <v>8974</v>
      </c>
      <c r="E3285" s="18">
        <v>45012</v>
      </c>
      <c r="F3285" s="16" t="s">
        <v>2637</v>
      </c>
      <c r="G3285" s="19">
        <v>4688600</v>
      </c>
      <c r="H3285" s="19">
        <v>4688600</v>
      </c>
      <c r="I3285" s="19">
        <v>4688600</v>
      </c>
      <c r="J3285" s="19">
        <v>0</v>
      </c>
      <c r="K3285" s="19">
        <v>0</v>
      </c>
      <c r="L3285" s="19">
        <v>0</v>
      </c>
      <c r="M3285" s="19">
        <v>0</v>
      </c>
      <c r="N3285" s="19">
        <v>0</v>
      </c>
      <c r="O3285" s="19">
        <v>0</v>
      </c>
      <c r="P3285" s="66" t="s">
        <v>10500</v>
      </c>
    </row>
    <row r="3286" spans="1:16">
      <c r="A3286" s="98">
        <v>9619</v>
      </c>
      <c r="B3286" s="16" t="s">
        <v>1660</v>
      </c>
      <c r="C3286" s="16" t="s">
        <v>1257</v>
      </c>
      <c r="D3286" s="16" t="s">
        <v>8976</v>
      </c>
      <c r="E3286" s="18">
        <v>44608</v>
      </c>
      <c r="F3286" s="16" t="s">
        <v>5233</v>
      </c>
      <c r="G3286" s="19">
        <v>4495000</v>
      </c>
      <c r="H3286" s="19">
        <v>4495000</v>
      </c>
      <c r="I3286" s="19">
        <v>4495000</v>
      </c>
      <c r="J3286" s="19">
        <v>0</v>
      </c>
      <c r="K3286" s="19">
        <v>0</v>
      </c>
      <c r="L3286" s="19">
        <v>0</v>
      </c>
      <c r="M3286" s="19">
        <v>0</v>
      </c>
      <c r="N3286" s="19">
        <v>0</v>
      </c>
      <c r="O3286" s="19">
        <v>0</v>
      </c>
      <c r="P3286" s="66" t="s">
        <v>10500</v>
      </c>
    </row>
    <row r="3287" spans="1:16">
      <c r="A3287" s="98">
        <v>9620</v>
      </c>
      <c r="B3287" s="16" t="s">
        <v>1660</v>
      </c>
      <c r="C3287" s="16" t="s">
        <v>1257</v>
      </c>
      <c r="D3287" s="16" t="s">
        <v>8978</v>
      </c>
      <c r="E3287" s="18">
        <v>45105</v>
      </c>
      <c r="F3287" s="16" t="s">
        <v>3482</v>
      </c>
      <c r="G3287" s="19">
        <v>4495000</v>
      </c>
      <c r="H3287" s="19">
        <v>4495000</v>
      </c>
      <c r="I3287" s="19">
        <v>4495000</v>
      </c>
      <c r="J3287" s="19">
        <v>0</v>
      </c>
      <c r="K3287" s="19">
        <v>0</v>
      </c>
      <c r="L3287" s="19">
        <v>0</v>
      </c>
      <c r="M3287" s="19">
        <v>0</v>
      </c>
      <c r="N3287" s="19">
        <v>0</v>
      </c>
      <c r="O3287" s="19">
        <v>0</v>
      </c>
      <c r="P3287" s="66" t="s">
        <v>10500</v>
      </c>
    </row>
    <row r="3288" spans="1:16">
      <c r="A3288" s="98">
        <v>9621</v>
      </c>
      <c r="B3288" s="16" t="s">
        <v>1660</v>
      </c>
      <c r="C3288" s="16" t="s">
        <v>1257</v>
      </c>
      <c r="D3288" s="16" t="s">
        <v>8980</v>
      </c>
      <c r="E3288" s="18">
        <v>45105</v>
      </c>
      <c r="F3288" s="16" t="s">
        <v>3482</v>
      </c>
      <c r="G3288" s="19">
        <v>4495000</v>
      </c>
      <c r="H3288" s="19">
        <v>4495000</v>
      </c>
      <c r="I3288" s="19">
        <v>4495000</v>
      </c>
      <c r="J3288" s="19">
        <v>0</v>
      </c>
      <c r="K3288" s="19">
        <v>0</v>
      </c>
      <c r="L3288" s="19">
        <v>0</v>
      </c>
      <c r="M3288" s="19">
        <v>0</v>
      </c>
      <c r="N3288" s="19">
        <v>0</v>
      </c>
      <c r="O3288" s="19">
        <v>0</v>
      </c>
      <c r="P3288" s="66" t="s">
        <v>10500</v>
      </c>
    </row>
    <row r="3289" spans="1:16">
      <c r="A3289" s="98">
        <v>9719</v>
      </c>
      <c r="B3289" s="16" t="s">
        <v>318</v>
      </c>
      <c r="C3289" s="16" t="s">
        <v>321</v>
      </c>
      <c r="D3289" s="16" t="s">
        <v>8985</v>
      </c>
      <c r="E3289" s="18">
        <v>45889</v>
      </c>
      <c r="F3289" s="16" t="s">
        <v>1659</v>
      </c>
      <c r="G3289" s="19">
        <v>5297400</v>
      </c>
      <c r="H3289" s="19">
        <v>3125466</v>
      </c>
      <c r="I3289" s="19">
        <v>3125466</v>
      </c>
      <c r="J3289" s="19">
        <v>0</v>
      </c>
      <c r="K3289" s="19">
        <v>0</v>
      </c>
      <c r="L3289" s="19">
        <v>0</v>
      </c>
      <c r="M3289" s="19">
        <v>0</v>
      </c>
      <c r="N3289" s="19">
        <v>0</v>
      </c>
      <c r="O3289" s="19">
        <v>0</v>
      </c>
      <c r="P3289" s="66" t="s">
        <v>10500</v>
      </c>
    </row>
    <row r="3290" spans="1:16">
      <c r="A3290" s="98">
        <v>9720</v>
      </c>
      <c r="B3290" s="16" t="s">
        <v>318</v>
      </c>
      <c r="C3290" s="16" t="s">
        <v>321</v>
      </c>
      <c r="D3290" s="16" t="s">
        <v>8987</v>
      </c>
      <c r="E3290" s="18">
        <v>45854</v>
      </c>
      <c r="F3290" s="16" t="s">
        <v>3169</v>
      </c>
      <c r="G3290" s="19">
        <v>5220500</v>
      </c>
      <c r="H3290" s="19">
        <v>3080095</v>
      </c>
      <c r="I3290" s="19">
        <v>3080095</v>
      </c>
      <c r="J3290" s="19">
        <v>0</v>
      </c>
      <c r="K3290" s="19">
        <v>0</v>
      </c>
      <c r="L3290" s="19">
        <v>0</v>
      </c>
      <c r="M3290" s="19">
        <v>0</v>
      </c>
      <c r="N3290" s="19">
        <v>0</v>
      </c>
      <c r="O3290" s="19">
        <v>0</v>
      </c>
      <c r="P3290" s="66" t="s">
        <v>10500</v>
      </c>
    </row>
    <row r="3291" spans="1:16">
      <c r="A3291" s="98">
        <v>9721</v>
      </c>
      <c r="B3291" s="16" t="s">
        <v>318</v>
      </c>
      <c r="C3291" s="16" t="s">
        <v>321</v>
      </c>
      <c r="D3291" s="16" t="s">
        <v>8989</v>
      </c>
      <c r="E3291" s="18">
        <v>45849</v>
      </c>
      <c r="F3291" s="16" t="s">
        <v>3894</v>
      </c>
      <c r="G3291" s="19">
        <v>5220500</v>
      </c>
      <c r="H3291" s="19">
        <v>3080095</v>
      </c>
      <c r="I3291" s="19">
        <v>3080095</v>
      </c>
      <c r="J3291" s="19">
        <v>0</v>
      </c>
      <c r="K3291" s="19">
        <v>0</v>
      </c>
      <c r="L3291" s="19">
        <v>0</v>
      </c>
      <c r="M3291" s="19">
        <v>0</v>
      </c>
      <c r="N3291" s="19">
        <v>0</v>
      </c>
      <c r="O3291" s="19">
        <v>0</v>
      </c>
      <c r="P3291" s="66" t="s">
        <v>10500</v>
      </c>
    </row>
    <row r="3292" spans="1:16">
      <c r="A3292" s="98">
        <v>9722</v>
      </c>
      <c r="B3292" s="16" t="s">
        <v>318</v>
      </c>
      <c r="C3292" s="16" t="s">
        <v>321</v>
      </c>
      <c r="D3292" s="16" t="s">
        <v>8991</v>
      </c>
      <c r="E3292" s="18">
        <v>45898</v>
      </c>
      <c r="F3292" s="16" t="s">
        <v>2860</v>
      </c>
      <c r="G3292" s="19">
        <v>5538936</v>
      </c>
      <c r="H3292" s="19">
        <v>3267973</v>
      </c>
      <c r="I3292" s="19">
        <v>3267973</v>
      </c>
      <c r="J3292" s="19">
        <v>0</v>
      </c>
      <c r="K3292" s="19">
        <v>0</v>
      </c>
      <c r="L3292" s="19">
        <v>0</v>
      </c>
      <c r="M3292" s="19">
        <v>0</v>
      </c>
      <c r="N3292" s="19">
        <v>0</v>
      </c>
      <c r="O3292" s="19">
        <v>0</v>
      </c>
      <c r="P3292" s="66" t="s">
        <v>10500</v>
      </c>
    </row>
    <row r="3293" spans="1:16">
      <c r="A3293" s="98">
        <v>9723</v>
      </c>
      <c r="B3293" s="16" t="s">
        <v>318</v>
      </c>
      <c r="C3293" s="16" t="s">
        <v>321</v>
      </c>
      <c r="D3293" s="16" t="s">
        <v>8993</v>
      </c>
      <c r="E3293" s="18">
        <v>45762</v>
      </c>
      <c r="F3293" s="16" t="s">
        <v>3292</v>
      </c>
      <c r="G3293" s="19">
        <v>5546808</v>
      </c>
      <c r="H3293" s="19">
        <v>3272616</v>
      </c>
      <c r="I3293" s="19">
        <v>3272616</v>
      </c>
      <c r="J3293" s="19">
        <v>0</v>
      </c>
      <c r="K3293" s="19">
        <v>0</v>
      </c>
      <c r="L3293" s="19">
        <v>0</v>
      </c>
      <c r="M3293" s="19">
        <v>0</v>
      </c>
      <c r="N3293" s="19">
        <v>0</v>
      </c>
      <c r="O3293" s="19">
        <v>0</v>
      </c>
      <c r="P3293" s="66" t="s">
        <v>10500</v>
      </c>
    </row>
    <row r="3294" spans="1:16">
      <c r="A3294" s="98">
        <v>9724</v>
      </c>
      <c r="B3294" s="16" t="s">
        <v>318</v>
      </c>
      <c r="C3294" s="16" t="s">
        <v>321</v>
      </c>
      <c r="D3294" s="16" t="s">
        <v>8995</v>
      </c>
      <c r="E3294" s="18">
        <v>45909</v>
      </c>
      <c r="F3294" s="16" t="s">
        <v>4186</v>
      </c>
      <c r="G3294" s="19">
        <v>5161400</v>
      </c>
      <c r="H3294" s="19">
        <v>3045226</v>
      </c>
      <c r="I3294" s="19">
        <v>3045226</v>
      </c>
      <c r="J3294" s="19">
        <v>0</v>
      </c>
      <c r="K3294" s="19">
        <v>0</v>
      </c>
      <c r="L3294" s="19">
        <v>0</v>
      </c>
      <c r="M3294" s="19">
        <v>0</v>
      </c>
      <c r="N3294" s="19">
        <v>0</v>
      </c>
      <c r="O3294" s="19">
        <v>0</v>
      </c>
      <c r="P3294" s="66" t="s">
        <v>10500</v>
      </c>
    </row>
    <row r="3295" spans="1:16">
      <c r="A3295" s="98">
        <v>9725</v>
      </c>
      <c r="B3295" s="16" t="s">
        <v>318</v>
      </c>
      <c r="C3295" s="16" t="s">
        <v>321</v>
      </c>
      <c r="D3295" s="16" t="s">
        <v>8997</v>
      </c>
      <c r="E3295" s="18">
        <v>45777</v>
      </c>
      <c r="F3295" s="16" t="s">
        <v>3922</v>
      </c>
      <c r="G3295" s="19">
        <v>5101200</v>
      </c>
      <c r="H3295" s="19">
        <v>3009708</v>
      </c>
      <c r="I3295" s="19">
        <v>3009708</v>
      </c>
      <c r="J3295" s="19">
        <v>0</v>
      </c>
      <c r="K3295" s="19">
        <v>0</v>
      </c>
      <c r="L3295" s="19">
        <v>0</v>
      </c>
      <c r="M3295" s="19">
        <v>0</v>
      </c>
      <c r="N3295" s="19">
        <v>0</v>
      </c>
      <c r="O3295" s="19">
        <v>0</v>
      </c>
      <c r="P3295" s="66" t="s">
        <v>10500</v>
      </c>
    </row>
    <row r="3296" spans="1:16">
      <c r="A3296" s="98">
        <v>9726</v>
      </c>
      <c r="B3296" s="16" t="s">
        <v>318</v>
      </c>
      <c r="C3296" s="16" t="s">
        <v>321</v>
      </c>
      <c r="D3296" s="16" t="s">
        <v>8999</v>
      </c>
      <c r="E3296" s="18">
        <v>45869</v>
      </c>
      <c r="F3296" s="16" t="s">
        <v>7514</v>
      </c>
      <c r="G3296" s="19">
        <v>5308200</v>
      </c>
      <c r="H3296" s="19">
        <v>3131838</v>
      </c>
      <c r="I3296" s="19">
        <v>3131838</v>
      </c>
      <c r="J3296" s="19">
        <v>0</v>
      </c>
      <c r="K3296" s="19">
        <v>0</v>
      </c>
      <c r="L3296" s="19">
        <v>0</v>
      </c>
      <c r="M3296" s="19">
        <v>0</v>
      </c>
      <c r="N3296" s="19">
        <v>0</v>
      </c>
      <c r="O3296" s="19">
        <v>0</v>
      </c>
      <c r="P3296" s="66" t="s">
        <v>10500</v>
      </c>
    </row>
    <row r="3297" spans="1:16">
      <c r="A3297" s="98">
        <v>9727</v>
      </c>
      <c r="B3297" s="16" t="s">
        <v>318</v>
      </c>
      <c r="C3297" s="16" t="s">
        <v>321</v>
      </c>
      <c r="D3297" s="16" t="s">
        <v>9001</v>
      </c>
      <c r="E3297" s="18">
        <v>45881</v>
      </c>
      <c r="F3297" s="16" t="s">
        <v>2426</v>
      </c>
      <c r="G3297" s="19">
        <v>5542650</v>
      </c>
      <c r="H3297" s="19">
        <v>3270164</v>
      </c>
      <c r="I3297" s="19">
        <v>3270164</v>
      </c>
      <c r="J3297" s="19">
        <v>0</v>
      </c>
      <c r="K3297" s="19">
        <v>0</v>
      </c>
      <c r="L3297" s="19">
        <v>0</v>
      </c>
      <c r="M3297" s="19">
        <v>0</v>
      </c>
      <c r="N3297" s="19">
        <v>0</v>
      </c>
      <c r="O3297" s="19">
        <v>0</v>
      </c>
      <c r="P3297" s="66" t="s">
        <v>10500</v>
      </c>
    </row>
    <row r="3298" spans="1:16">
      <c r="A3298" s="98">
        <v>9728</v>
      </c>
      <c r="B3298" s="16" t="s">
        <v>318</v>
      </c>
      <c r="C3298" s="16" t="s">
        <v>321</v>
      </c>
      <c r="D3298" s="16" t="s">
        <v>9003</v>
      </c>
      <c r="E3298" s="18">
        <v>45777</v>
      </c>
      <c r="F3298" s="16" t="s">
        <v>3850</v>
      </c>
      <c r="G3298" s="19">
        <v>5412000</v>
      </c>
      <c r="H3298" s="19">
        <v>3193080</v>
      </c>
      <c r="I3298" s="19">
        <v>3193080</v>
      </c>
      <c r="J3298" s="19">
        <v>0</v>
      </c>
      <c r="K3298" s="19">
        <v>0</v>
      </c>
      <c r="L3298" s="19">
        <v>0</v>
      </c>
      <c r="M3298" s="19">
        <v>0</v>
      </c>
      <c r="N3298" s="19">
        <v>0</v>
      </c>
      <c r="O3298" s="19">
        <v>0</v>
      </c>
      <c r="P3298" s="66" t="s">
        <v>10500</v>
      </c>
    </row>
    <row r="3299" spans="1:16">
      <c r="A3299" s="98">
        <v>9729</v>
      </c>
      <c r="B3299" s="16" t="s">
        <v>318</v>
      </c>
      <c r="C3299" s="16" t="s">
        <v>321</v>
      </c>
      <c r="D3299" s="16" t="s">
        <v>9005</v>
      </c>
      <c r="E3299" s="18">
        <v>46022</v>
      </c>
      <c r="F3299" s="16" t="s">
        <v>3172</v>
      </c>
      <c r="G3299" s="19">
        <v>5369688</v>
      </c>
      <c r="H3299" s="19">
        <v>3168118</v>
      </c>
      <c r="I3299" s="19">
        <v>3168118</v>
      </c>
      <c r="J3299" s="19">
        <v>0</v>
      </c>
      <c r="K3299" s="19">
        <v>0</v>
      </c>
      <c r="L3299" s="19">
        <v>0</v>
      </c>
      <c r="M3299" s="19">
        <v>0</v>
      </c>
      <c r="N3299" s="19">
        <v>0</v>
      </c>
      <c r="O3299" s="19">
        <v>0</v>
      </c>
      <c r="P3299" s="66" t="s">
        <v>10500</v>
      </c>
    </row>
    <row r="3300" spans="1:16">
      <c r="A3300" s="98">
        <v>9730</v>
      </c>
      <c r="B3300" s="16" t="s">
        <v>318</v>
      </c>
      <c r="C3300" s="16" t="s">
        <v>321</v>
      </c>
      <c r="D3300" s="16" t="s">
        <v>9007</v>
      </c>
      <c r="E3300" s="18">
        <v>45898</v>
      </c>
      <c r="F3300" s="16" t="s">
        <v>9009</v>
      </c>
      <c r="G3300" s="19">
        <v>5297400</v>
      </c>
      <c r="H3300" s="19">
        <v>3125466</v>
      </c>
      <c r="I3300" s="19">
        <v>3125466</v>
      </c>
      <c r="J3300" s="19">
        <v>0</v>
      </c>
      <c r="K3300" s="19">
        <v>0</v>
      </c>
      <c r="L3300" s="19">
        <v>0</v>
      </c>
      <c r="M3300" s="19">
        <v>0</v>
      </c>
      <c r="N3300" s="19">
        <v>0</v>
      </c>
      <c r="O3300" s="19">
        <v>0</v>
      </c>
      <c r="P3300" s="66" t="s">
        <v>10500</v>
      </c>
    </row>
    <row r="3301" spans="1:16">
      <c r="A3301" s="98">
        <v>9731</v>
      </c>
      <c r="B3301" s="16" t="s">
        <v>318</v>
      </c>
      <c r="C3301" s="16" t="s">
        <v>321</v>
      </c>
      <c r="D3301" s="16" t="s">
        <v>9010</v>
      </c>
      <c r="E3301" s="18">
        <v>45831</v>
      </c>
      <c r="F3301" s="16" t="s">
        <v>3169</v>
      </c>
      <c r="G3301" s="19">
        <v>5269750</v>
      </c>
      <c r="H3301" s="19">
        <v>3109153</v>
      </c>
      <c r="I3301" s="19">
        <v>3109153</v>
      </c>
      <c r="J3301" s="19">
        <v>0</v>
      </c>
      <c r="K3301" s="19">
        <v>0</v>
      </c>
      <c r="L3301" s="19">
        <v>0</v>
      </c>
      <c r="M3301" s="19">
        <v>0</v>
      </c>
      <c r="N3301" s="19">
        <v>0</v>
      </c>
      <c r="O3301" s="19">
        <v>0</v>
      </c>
      <c r="P3301" s="66" t="s">
        <v>10500</v>
      </c>
    </row>
    <row r="3302" spans="1:16">
      <c r="A3302" s="98">
        <v>9732</v>
      </c>
      <c r="B3302" s="16" t="s">
        <v>318</v>
      </c>
      <c r="C3302" s="16" t="s">
        <v>321</v>
      </c>
      <c r="D3302" s="16" t="s">
        <v>9012</v>
      </c>
      <c r="E3302" s="18">
        <v>45900</v>
      </c>
      <c r="F3302" s="16" t="s">
        <v>1659</v>
      </c>
      <c r="G3302" s="19">
        <v>5516000</v>
      </c>
      <c r="H3302" s="19">
        <v>3254440</v>
      </c>
      <c r="I3302" s="19">
        <v>3254440</v>
      </c>
      <c r="J3302" s="19">
        <v>0</v>
      </c>
      <c r="K3302" s="19">
        <v>0</v>
      </c>
      <c r="L3302" s="19">
        <v>0</v>
      </c>
      <c r="M3302" s="19">
        <v>0</v>
      </c>
      <c r="N3302" s="19">
        <v>0</v>
      </c>
      <c r="O3302" s="19">
        <v>0</v>
      </c>
      <c r="P3302" s="66" t="s">
        <v>10500</v>
      </c>
    </row>
    <row r="3303" spans="1:16">
      <c r="A3303" s="98">
        <v>9733</v>
      </c>
      <c r="B3303" s="16" t="s">
        <v>318</v>
      </c>
      <c r="C3303" s="16" t="s">
        <v>321</v>
      </c>
      <c r="D3303" s="16" t="s">
        <v>9014</v>
      </c>
      <c r="E3303" s="18">
        <v>45854</v>
      </c>
      <c r="F3303" s="16" t="s">
        <v>4179</v>
      </c>
      <c r="G3303" s="19">
        <v>5538936</v>
      </c>
      <c r="H3303" s="19">
        <v>3267973</v>
      </c>
      <c r="I3303" s="19">
        <v>3267973</v>
      </c>
      <c r="J3303" s="19">
        <v>0</v>
      </c>
      <c r="K3303" s="19">
        <v>0</v>
      </c>
      <c r="L3303" s="19">
        <v>0</v>
      </c>
      <c r="M3303" s="19">
        <v>0</v>
      </c>
      <c r="N3303" s="19">
        <v>0</v>
      </c>
      <c r="O3303" s="19">
        <v>0</v>
      </c>
      <c r="P3303" s="66" t="s">
        <v>10500</v>
      </c>
    </row>
    <row r="3304" spans="1:16">
      <c r="A3304" s="98">
        <v>9734</v>
      </c>
      <c r="B3304" s="16" t="s">
        <v>318</v>
      </c>
      <c r="C3304" s="16" t="s">
        <v>321</v>
      </c>
      <c r="D3304" s="16" t="s">
        <v>9016</v>
      </c>
      <c r="E3304" s="18">
        <v>45990</v>
      </c>
      <c r="F3304" s="16" t="s">
        <v>1578</v>
      </c>
      <c r="G3304" s="19">
        <v>4724060</v>
      </c>
      <c r="H3304" s="19">
        <v>2787194</v>
      </c>
      <c r="I3304" s="19">
        <v>2787194</v>
      </c>
      <c r="J3304" s="19">
        <v>0</v>
      </c>
      <c r="K3304" s="19">
        <v>0</v>
      </c>
      <c r="L3304" s="19">
        <v>0</v>
      </c>
      <c r="M3304" s="19">
        <v>0</v>
      </c>
      <c r="N3304" s="19">
        <v>0</v>
      </c>
      <c r="O3304" s="19">
        <v>0</v>
      </c>
      <c r="P3304" s="66" t="s">
        <v>10500</v>
      </c>
    </row>
    <row r="3305" spans="1:16">
      <c r="A3305" s="98">
        <v>9735</v>
      </c>
      <c r="B3305" s="16" t="s">
        <v>318</v>
      </c>
      <c r="C3305" s="16" t="s">
        <v>321</v>
      </c>
      <c r="D3305" s="16" t="s">
        <v>9017</v>
      </c>
      <c r="E3305" s="18">
        <v>45988</v>
      </c>
      <c r="F3305" s="16" t="s">
        <v>3964</v>
      </c>
      <c r="G3305" s="19">
        <v>5591700</v>
      </c>
      <c r="H3305" s="19">
        <v>3299103</v>
      </c>
      <c r="I3305" s="19">
        <v>3299103</v>
      </c>
      <c r="J3305" s="19">
        <v>0</v>
      </c>
      <c r="K3305" s="19">
        <v>0</v>
      </c>
      <c r="L3305" s="19">
        <v>0</v>
      </c>
      <c r="M3305" s="19">
        <v>0</v>
      </c>
      <c r="N3305" s="19">
        <v>0</v>
      </c>
      <c r="O3305" s="19">
        <v>0</v>
      </c>
      <c r="P3305" s="66" t="s">
        <v>10500</v>
      </c>
    </row>
    <row r="3306" spans="1:16">
      <c r="A3306" s="98">
        <v>9736</v>
      </c>
      <c r="B3306" s="16" t="s">
        <v>318</v>
      </c>
      <c r="C3306" s="16" t="s">
        <v>321</v>
      </c>
      <c r="D3306" s="16" t="s">
        <v>9019</v>
      </c>
      <c r="E3306" s="18">
        <v>45817</v>
      </c>
      <c r="F3306" s="16" t="s">
        <v>4195</v>
      </c>
      <c r="G3306" s="19">
        <v>5497524</v>
      </c>
      <c r="H3306" s="19">
        <v>3243537</v>
      </c>
      <c r="I3306" s="19">
        <v>3243537</v>
      </c>
      <c r="J3306" s="19">
        <v>0</v>
      </c>
      <c r="K3306" s="19">
        <v>0</v>
      </c>
      <c r="L3306" s="19">
        <v>0</v>
      </c>
      <c r="M3306" s="19">
        <v>0</v>
      </c>
      <c r="N3306" s="19">
        <v>0</v>
      </c>
      <c r="O3306" s="19">
        <v>0</v>
      </c>
      <c r="P3306" s="66" t="s">
        <v>10500</v>
      </c>
    </row>
    <row r="3307" spans="1:16">
      <c r="A3307" s="98">
        <v>9737</v>
      </c>
      <c r="B3307" s="16" t="s">
        <v>318</v>
      </c>
      <c r="C3307" s="16" t="s">
        <v>321</v>
      </c>
      <c r="D3307" s="16" t="s">
        <v>9021</v>
      </c>
      <c r="E3307" s="18">
        <v>45868</v>
      </c>
      <c r="F3307" s="16" t="s">
        <v>1952</v>
      </c>
      <c r="G3307" s="19">
        <v>5561076</v>
      </c>
      <c r="H3307" s="19">
        <v>3281037</v>
      </c>
      <c r="I3307" s="19">
        <v>3281037</v>
      </c>
      <c r="J3307" s="19">
        <v>0</v>
      </c>
      <c r="K3307" s="19">
        <v>0</v>
      </c>
      <c r="L3307" s="19">
        <v>0</v>
      </c>
      <c r="M3307" s="19">
        <v>0</v>
      </c>
      <c r="N3307" s="19">
        <v>0</v>
      </c>
      <c r="O3307" s="19">
        <v>0</v>
      </c>
      <c r="P3307" s="66" t="s">
        <v>10500</v>
      </c>
    </row>
    <row r="3308" spans="1:16">
      <c r="A3308" s="98">
        <v>9738</v>
      </c>
      <c r="B3308" s="16" t="s">
        <v>318</v>
      </c>
      <c r="C3308" s="16" t="s">
        <v>321</v>
      </c>
      <c r="D3308" s="16" t="s">
        <v>4434</v>
      </c>
      <c r="E3308" s="18">
        <v>45868</v>
      </c>
      <c r="F3308" s="16" t="s">
        <v>1952</v>
      </c>
      <c r="G3308" s="19">
        <v>5611171</v>
      </c>
      <c r="H3308" s="19">
        <v>3310590</v>
      </c>
      <c r="I3308" s="19">
        <v>3310590</v>
      </c>
      <c r="J3308" s="19">
        <v>0</v>
      </c>
      <c r="K3308" s="19">
        <v>0</v>
      </c>
      <c r="L3308" s="19">
        <v>0</v>
      </c>
      <c r="M3308" s="19">
        <v>0</v>
      </c>
      <c r="N3308" s="19">
        <v>0</v>
      </c>
      <c r="O3308" s="19">
        <v>0</v>
      </c>
      <c r="P3308" s="66" t="s">
        <v>10500</v>
      </c>
    </row>
    <row r="3309" spans="1:16">
      <c r="A3309" s="98">
        <v>9739</v>
      </c>
      <c r="B3309" s="16" t="s">
        <v>318</v>
      </c>
      <c r="C3309" s="16" t="s">
        <v>321</v>
      </c>
      <c r="D3309" s="16" t="s">
        <v>9023</v>
      </c>
      <c r="E3309" s="18">
        <v>45849</v>
      </c>
      <c r="F3309" s="16" t="s">
        <v>3169</v>
      </c>
      <c r="G3309" s="19">
        <v>5484772</v>
      </c>
      <c r="H3309" s="19">
        <v>3236014</v>
      </c>
      <c r="I3309" s="19">
        <v>3236014</v>
      </c>
      <c r="J3309" s="19">
        <v>0</v>
      </c>
      <c r="K3309" s="19">
        <v>0</v>
      </c>
      <c r="L3309" s="19">
        <v>0</v>
      </c>
      <c r="M3309" s="19">
        <v>0</v>
      </c>
      <c r="N3309" s="19">
        <v>0</v>
      </c>
      <c r="O3309" s="19">
        <v>0</v>
      </c>
      <c r="P3309" s="66" t="s">
        <v>10500</v>
      </c>
    </row>
    <row r="3310" spans="1:16">
      <c r="A3310" s="98">
        <v>9740</v>
      </c>
      <c r="B3310" s="16" t="s">
        <v>318</v>
      </c>
      <c r="C3310" s="16" t="s">
        <v>321</v>
      </c>
      <c r="D3310" s="16" t="s">
        <v>9025</v>
      </c>
      <c r="E3310" s="18">
        <v>45849</v>
      </c>
      <c r="F3310" s="16" t="s">
        <v>3228</v>
      </c>
      <c r="G3310" s="19">
        <v>5484772</v>
      </c>
      <c r="H3310" s="19">
        <v>3236014</v>
      </c>
      <c r="I3310" s="19">
        <v>3236014</v>
      </c>
      <c r="J3310" s="19">
        <v>0</v>
      </c>
      <c r="K3310" s="19">
        <v>0</v>
      </c>
      <c r="L3310" s="19">
        <v>0</v>
      </c>
      <c r="M3310" s="19">
        <v>0</v>
      </c>
      <c r="N3310" s="19">
        <v>0</v>
      </c>
      <c r="O3310" s="19">
        <v>0</v>
      </c>
      <c r="P3310" s="66" t="s">
        <v>10500</v>
      </c>
    </row>
    <row r="3311" spans="1:16">
      <c r="A3311" s="98">
        <v>9741</v>
      </c>
      <c r="B3311" s="16" t="s">
        <v>318</v>
      </c>
      <c r="C3311" s="16" t="s">
        <v>321</v>
      </c>
      <c r="D3311" s="16" t="s">
        <v>1938</v>
      </c>
      <c r="E3311" s="18">
        <v>46102</v>
      </c>
      <c r="F3311" s="16" t="s">
        <v>1467</v>
      </c>
      <c r="G3311" s="19">
        <v>5493600</v>
      </c>
      <c r="H3311" s="19">
        <v>3241224</v>
      </c>
      <c r="I3311" s="19">
        <v>3241224</v>
      </c>
      <c r="J3311" s="19">
        <v>0</v>
      </c>
      <c r="K3311" s="19">
        <v>0</v>
      </c>
      <c r="L3311" s="19">
        <v>0</v>
      </c>
      <c r="M3311" s="19">
        <v>0</v>
      </c>
      <c r="N3311" s="19">
        <v>0</v>
      </c>
      <c r="O3311" s="19">
        <v>0</v>
      </c>
      <c r="P3311" s="66" t="s">
        <v>10500</v>
      </c>
    </row>
    <row r="3312" spans="1:16">
      <c r="A3312" s="98">
        <v>9742</v>
      </c>
      <c r="B3312" s="16" t="s">
        <v>318</v>
      </c>
      <c r="C3312" s="16" t="s">
        <v>321</v>
      </c>
      <c r="D3312" s="16" t="s">
        <v>9027</v>
      </c>
      <c r="E3312" s="18">
        <v>45813</v>
      </c>
      <c r="F3312" s="16" t="s">
        <v>3169</v>
      </c>
      <c r="G3312" s="19">
        <v>5431797</v>
      </c>
      <c r="H3312" s="19">
        <v>3204761</v>
      </c>
      <c r="I3312" s="19">
        <v>3204761</v>
      </c>
      <c r="J3312" s="19">
        <v>0</v>
      </c>
      <c r="K3312" s="19">
        <v>0</v>
      </c>
      <c r="L3312" s="19">
        <v>0</v>
      </c>
      <c r="M3312" s="19">
        <v>0</v>
      </c>
      <c r="N3312" s="19">
        <v>0</v>
      </c>
      <c r="O3312" s="19">
        <v>0</v>
      </c>
      <c r="P3312" s="66" t="s">
        <v>10500</v>
      </c>
    </row>
    <row r="3313" spans="1:16">
      <c r="A3313" s="98">
        <v>9743</v>
      </c>
      <c r="B3313" s="16" t="s">
        <v>318</v>
      </c>
      <c r="C3313" s="16" t="s">
        <v>321</v>
      </c>
      <c r="D3313" s="16" t="s">
        <v>9029</v>
      </c>
      <c r="E3313" s="18">
        <v>45990</v>
      </c>
      <c r="F3313" s="16" t="s">
        <v>1578</v>
      </c>
      <c r="G3313" s="19">
        <v>4724060</v>
      </c>
      <c r="H3313" s="19">
        <v>2787194</v>
      </c>
      <c r="I3313" s="19">
        <v>2787194</v>
      </c>
      <c r="J3313" s="19">
        <v>0</v>
      </c>
      <c r="K3313" s="19">
        <v>0</v>
      </c>
      <c r="L3313" s="19">
        <v>0</v>
      </c>
      <c r="M3313" s="19">
        <v>0</v>
      </c>
      <c r="N3313" s="19">
        <v>0</v>
      </c>
      <c r="O3313" s="19">
        <v>0</v>
      </c>
      <c r="P3313" s="66" t="s">
        <v>10500</v>
      </c>
    </row>
    <row r="3314" spans="1:16">
      <c r="A3314" s="98">
        <v>9744</v>
      </c>
      <c r="B3314" s="16" t="s">
        <v>318</v>
      </c>
      <c r="C3314" s="16" t="s">
        <v>321</v>
      </c>
      <c r="D3314" s="16" t="s">
        <v>9030</v>
      </c>
      <c r="E3314" s="18">
        <v>45958</v>
      </c>
      <c r="F3314" s="16" t="s">
        <v>7560</v>
      </c>
      <c r="G3314" s="19">
        <v>5717268</v>
      </c>
      <c r="H3314" s="19">
        <v>3373188</v>
      </c>
      <c r="I3314" s="19">
        <v>3373188</v>
      </c>
      <c r="J3314" s="19">
        <v>0</v>
      </c>
      <c r="K3314" s="19">
        <v>0</v>
      </c>
      <c r="L3314" s="19">
        <v>0</v>
      </c>
      <c r="M3314" s="19">
        <v>0</v>
      </c>
      <c r="N3314" s="19">
        <v>0</v>
      </c>
      <c r="O3314" s="19">
        <v>0</v>
      </c>
      <c r="P3314" s="66" t="s">
        <v>10500</v>
      </c>
    </row>
    <row r="3315" spans="1:16">
      <c r="A3315" s="98">
        <v>9745</v>
      </c>
      <c r="B3315" s="16" t="s">
        <v>318</v>
      </c>
      <c r="C3315" s="16" t="s">
        <v>321</v>
      </c>
      <c r="D3315" s="16" t="s">
        <v>9032</v>
      </c>
      <c r="E3315" s="18">
        <v>45958</v>
      </c>
      <c r="F3315" s="16" t="s">
        <v>7560</v>
      </c>
      <c r="G3315" s="19">
        <v>5717268</v>
      </c>
      <c r="H3315" s="19">
        <v>3373188</v>
      </c>
      <c r="I3315" s="19">
        <v>3373188</v>
      </c>
      <c r="J3315" s="19">
        <v>0</v>
      </c>
      <c r="K3315" s="19">
        <v>0</v>
      </c>
      <c r="L3315" s="19">
        <v>0</v>
      </c>
      <c r="M3315" s="19">
        <v>0</v>
      </c>
      <c r="N3315" s="19">
        <v>0</v>
      </c>
      <c r="O3315" s="19">
        <v>0</v>
      </c>
      <c r="P3315" s="66" t="s">
        <v>10500</v>
      </c>
    </row>
    <row r="3316" spans="1:16">
      <c r="A3316" s="98">
        <v>9746</v>
      </c>
      <c r="B3316" s="16" t="s">
        <v>318</v>
      </c>
      <c r="C3316" s="16" t="s">
        <v>321</v>
      </c>
      <c r="D3316" s="16" t="s">
        <v>9033</v>
      </c>
      <c r="E3316" s="18">
        <v>45854</v>
      </c>
      <c r="F3316" s="16" t="s">
        <v>4927</v>
      </c>
      <c r="G3316" s="19">
        <v>5313600</v>
      </c>
      <c r="H3316" s="19">
        <v>3135024</v>
      </c>
      <c r="I3316" s="19">
        <v>3135024</v>
      </c>
      <c r="J3316" s="19">
        <v>0</v>
      </c>
      <c r="K3316" s="19">
        <v>0</v>
      </c>
      <c r="L3316" s="19">
        <v>0</v>
      </c>
      <c r="M3316" s="19">
        <v>0</v>
      </c>
      <c r="N3316" s="19">
        <v>0</v>
      </c>
      <c r="O3316" s="19">
        <v>0</v>
      </c>
      <c r="P3316" s="66" t="s">
        <v>10500</v>
      </c>
    </row>
    <row r="3317" spans="1:16">
      <c r="A3317" s="98">
        <v>9747</v>
      </c>
      <c r="B3317" s="16" t="s">
        <v>318</v>
      </c>
      <c r="C3317" s="16" t="s">
        <v>321</v>
      </c>
      <c r="D3317" s="16" t="s">
        <v>9035</v>
      </c>
      <c r="E3317" s="18">
        <v>45849</v>
      </c>
      <c r="F3317" s="16" t="s">
        <v>4927</v>
      </c>
      <c r="G3317" s="19">
        <v>5313600</v>
      </c>
      <c r="H3317" s="19">
        <v>3135024</v>
      </c>
      <c r="I3317" s="19">
        <v>3135024</v>
      </c>
      <c r="J3317" s="19">
        <v>0</v>
      </c>
      <c r="K3317" s="19">
        <v>0</v>
      </c>
      <c r="L3317" s="19">
        <v>0</v>
      </c>
      <c r="M3317" s="19">
        <v>0</v>
      </c>
      <c r="N3317" s="19">
        <v>0</v>
      </c>
      <c r="O3317" s="19">
        <v>0</v>
      </c>
      <c r="P3317" s="66" t="s">
        <v>10500</v>
      </c>
    </row>
    <row r="3318" spans="1:16">
      <c r="A3318" s="98">
        <v>9748</v>
      </c>
      <c r="B3318" s="16" t="s">
        <v>318</v>
      </c>
      <c r="C3318" s="16" t="s">
        <v>321</v>
      </c>
      <c r="D3318" s="16" t="s">
        <v>9037</v>
      </c>
      <c r="E3318" s="18">
        <v>45990</v>
      </c>
      <c r="F3318" s="16" t="s">
        <v>3124</v>
      </c>
      <c r="G3318" s="19">
        <v>5717268</v>
      </c>
      <c r="H3318" s="19">
        <v>3373188</v>
      </c>
      <c r="I3318" s="19">
        <v>3373188</v>
      </c>
      <c r="J3318" s="19">
        <v>0</v>
      </c>
      <c r="K3318" s="19">
        <v>0</v>
      </c>
      <c r="L3318" s="19">
        <v>0</v>
      </c>
      <c r="M3318" s="19">
        <v>0</v>
      </c>
      <c r="N3318" s="19">
        <v>0</v>
      </c>
      <c r="O3318" s="19">
        <v>0</v>
      </c>
      <c r="P3318" s="66" t="s">
        <v>10500</v>
      </c>
    </row>
    <row r="3319" spans="1:16">
      <c r="A3319" s="98">
        <v>9749</v>
      </c>
      <c r="B3319" s="16" t="s">
        <v>318</v>
      </c>
      <c r="C3319" s="16" t="s">
        <v>321</v>
      </c>
      <c r="D3319" s="16" t="s">
        <v>9039</v>
      </c>
      <c r="E3319" s="18">
        <v>45930</v>
      </c>
      <c r="F3319" s="16" t="s">
        <v>9041</v>
      </c>
      <c r="G3319" s="19">
        <v>5762250</v>
      </c>
      <c r="H3319" s="19">
        <v>3399728</v>
      </c>
      <c r="I3319" s="19">
        <v>3399728</v>
      </c>
      <c r="J3319" s="19">
        <v>0</v>
      </c>
      <c r="K3319" s="19">
        <v>0</v>
      </c>
      <c r="L3319" s="19">
        <v>0</v>
      </c>
      <c r="M3319" s="19">
        <v>0</v>
      </c>
      <c r="N3319" s="19">
        <v>0</v>
      </c>
      <c r="O3319" s="19">
        <v>0</v>
      </c>
      <c r="P3319" s="66" t="s">
        <v>10500</v>
      </c>
    </row>
    <row r="3320" spans="1:16">
      <c r="A3320" s="98">
        <v>9750</v>
      </c>
      <c r="B3320" s="16" t="s">
        <v>318</v>
      </c>
      <c r="C3320" s="16" t="s">
        <v>321</v>
      </c>
      <c r="D3320" s="16" t="s">
        <v>9042</v>
      </c>
      <c r="E3320" s="18">
        <v>45747</v>
      </c>
      <c r="F3320" s="16" t="s">
        <v>9044</v>
      </c>
      <c r="G3320" s="19">
        <v>5101200</v>
      </c>
      <c r="H3320" s="19">
        <v>3009708</v>
      </c>
      <c r="I3320" s="19">
        <v>3009708</v>
      </c>
      <c r="J3320" s="19">
        <v>0</v>
      </c>
      <c r="K3320" s="19">
        <v>0</v>
      </c>
      <c r="L3320" s="19">
        <v>0</v>
      </c>
      <c r="M3320" s="19">
        <v>0</v>
      </c>
      <c r="N3320" s="19">
        <v>0</v>
      </c>
      <c r="O3320" s="19">
        <v>0</v>
      </c>
      <c r="P3320" s="66" t="s">
        <v>10500</v>
      </c>
    </row>
    <row r="3321" spans="1:16">
      <c r="A3321" s="98">
        <v>9751</v>
      </c>
      <c r="B3321" s="16" t="s">
        <v>318</v>
      </c>
      <c r="C3321" s="16" t="s">
        <v>321</v>
      </c>
      <c r="D3321" s="16" t="s">
        <v>9045</v>
      </c>
      <c r="E3321" s="18">
        <v>45838</v>
      </c>
      <c r="F3321" s="16" t="s">
        <v>3159</v>
      </c>
      <c r="G3321" s="19">
        <v>5313600</v>
      </c>
      <c r="H3321" s="19">
        <v>3135024</v>
      </c>
      <c r="I3321" s="19">
        <v>3135024</v>
      </c>
      <c r="J3321" s="19">
        <v>0</v>
      </c>
      <c r="K3321" s="19">
        <v>0</v>
      </c>
      <c r="L3321" s="19">
        <v>0</v>
      </c>
      <c r="M3321" s="19">
        <v>0</v>
      </c>
      <c r="N3321" s="19">
        <v>0</v>
      </c>
      <c r="O3321" s="19">
        <v>0</v>
      </c>
      <c r="P3321" s="66" t="s">
        <v>10500</v>
      </c>
    </row>
    <row r="3322" spans="1:16">
      <c r="A3322" s="98">
        <v>9752</v>
      </c>
      <c r="B3322" s="16" t="s">
        <v>318</v>
      </c>
      <c r="C3322" s="16" t="s">
        <v>321</v>
      </c>
      <c r="D3322" s="16" t="s">
        <v>9047</v>
      </c>
      <c r="E3322" s="18">
        <v>45746</v>
      </c>
      <c r="F3322" s="16" t="s">
        <v>9044</v>
      </c>
      <c r="G3322" s="19">
        <v>5101200</v>
      </c>
      <c r="H3322" s="19">
        <v>3009708</v>
      </c>
      <c r="I3322" s="19">
        <v>3009708</v>
      </c>
      <c r="J3322" s="19">
        <v>0</v>
      </c>
      <c r="K3322" s="19">
        <v>0</v>
      </c>
      <c r="L3322" s="19">
        <v>0</v>
      </c>
      <c r="M3322" s="19">
        <v>0</v>
      </c>
      <c r="N3322" s="19">
        <v>0</v>
      </c>
      <c r="O3322" s="19">
        <v>0</v>
      </c>
      <c r="P3322" s="66" t="s">
        <v>10500</v>
      </c>
    </row>
    <row r="3323" spans="1:16">
      <c r="A3323" s="98">
        <v>9753</v>
      </c>
      <c r="B3323" s="16" t="s">
        <v>318</v>
      </c>
      <c r="C3323" s="16" t="s">
        <v>321</v>
      </c>
      <c r="D3323" s="16" t="s">
        <v>9049</v>
      </c>
      <c r="E3323" s="18">
        <v>46007</v>
      </c>
      <c r="F3323" s="16" t="s">
        <v>9051</v>
      </c>
      <c r="G3323" s="19">
        <v>5207695</v>
      </c>
      <c r="H3323" s="19">
        <v>3332927</v>
      </c>
      <c r="I3323" s="19">
        <v>3332927</v>
      </c>
      <c r="J3323" s="19">
        <v>0</v>
      </c>
      <c r="K3323" s="19">
        <v>0</v>
      </c>
      <c r="L3323" s="19">
        <v>0</v>
      </c>
      <c r="M3323" s="19">
        <v>0</v>
      </c>
      <c r="N3323" s="19">
        <v>0</v>
      </c>
      <c r="O3323" s="19">
        <v>0</v>
      </c>
      <c r="P3323" s="66" t="s">
        <v>10500</v>
      </c>
    </row>
    <row r="3324" spans="1:16">
      <c r="A3324" s="98">
        <v>9754</v>
      </c>
      <c r="B3324" s="16" t="s">
        <v>318</v>
      </c>
      <c r="C3324" s="16" t="s">
        <v>321</v>
      </c>
      <c r="D3324" s="16" t="s">
        <v>4055</v>
      </c>
      <c r="E3324" s="18">
        <v>45884</v>
      </c>
      <c r="F3324" s="16" t="s">
        <v>3756</v>
      </c>
      <c r="G3324" s="19">
        <v>5159430</v>
      </c>
      <c r="H3324" s="19">
        <v>3302037</v>
      </c>
      <c r="I3324" s="19">
        <v>3302037</v>
      </c>
      <c r="J3324" s="19">
        <v>0</v>
      </c>
      <c r="K3324" s="19">
        <v>0</v>
      </c>
      <c r="L3324" s="19">
        <v>0</v>
      </c>
      <c r="M3324" s="19">
        <v>0</v>
      </c>
      <c r="N3324" s="19">
        <v>0</v>
      </c>
      <c r="O3324" s="19">
        <v>0</v>
      </c>
      <c r="P3324" s="66" t="s">
        <v>10500</v>
      </c>
    </row>
    <row r="3325" spans="1:16">
      <c r="A3325" s="98">
        <v>9755</v>
      </c>
      <c r="B3325" s="16" t="s">
        <v>318</v>
      </c>
      <c r="C3325" s="16" t="s">
        <v>321</v>
      </c>
      <c r="D3325" s="16" t="s">
        <v>4057</v>
      </c>
      <c r="E3325" s="18">
        <v>45898</v>
      </c>
      <c r="F3325" s="16" t="s">
        <v>3756</v>
      </c>
      <c r="G3325" s="19">
        <v>5159430</v>
      </c>
      <c r="H3325" s="19">
        <v>3302037</v>
      </c>
      <c r="I3325" s="19">
        <v>3302037</v>
      </c>
      <c r="J3325" s="19">
        <v>0</v>
      </c>
      <c r="K3325" s="19">
        <v>0</v>
      </c>
      <c r="L3325" s="19">
        <v>0</v>
      </c>
      <c r="M3325" s="19">
        <v>0</v>
      </c>
      <c r="N3325" s="19">
        <v>0</v>
      </c>
      <c r="O3325" s="19">
        <v>0</v>
      </c>
      <c r="P3325" s="66" t="s">
        <v>10500</v>
      </c>
    </row>
    <row r="3326" spans="1:16">
      <c r="A3326" s="98">
        <v>9756</v>
      </c>
      <c r="B3326" s="16" t="s">
        <v>318</v>
      </c>
      <c r="C3326" s="16" t="s">
        <v>319</v>
      </c>
      <c r="D3326" s="16" t="s">
        <v>9052</v>
      </c>
      <c r="E3326" s="18">
        <v>45471</v>
      </c>
      <c r="F3326" s="16" t="s">
        <v>3470</v>
      </c>
      <c r="G3326" s="19">
        <v>5052840</v>
      </c>
      <c r="H3326" s="19">
        <v>5052840</v>
      </c>
      <c r="I3326" s="19">
        <v>5052840</v>
      </c>
      <c r="J3326" s="19">
        <v>0</v>
      </c>
      <c r="K3326" s="19">
        <v>0</v>
      </c>
      <c r="L3326" s="19">
        <v>0</v>
      </c>
      <c r="M3326" s="19">
        <v>0</v>
      </c>
      <c r="N3326" s="19">
        <v>0</v>
      </c>
      <c r="O3326" s="19">
        <v>0</v>
      </c>
      <c r="P3326" s="66" t="s">
        <v>10500</v>
      </c>
    </row>
    <row r="3327" spans="1:16">
      <c r="A3327" s="98">
        <v>9757</v>
      </c>
      <c r="B3327" s="16" t="s">
        <v>318</v>
      </c>
      <c r="C3327" s="16" t="s">
        <v>319</v>
      </c>
      <c r="D3327" s="16" t="s">
        <v>4316</v>
      </c>
      <c r="E3327" s="18">
        <v>45473</v>
      </c>
      <c r="F3327" s="16" t="s">
        <v>2855</v>
      </c>
      <c r="G3327" s="19">
        <v>4404384</v>
      </c>
      <c r="H3327" s="19">
        <v>4404384</v>
      </c>
      <c r="I3327" s="19">
        <v>4404384</v>
      </c>
      <c r="J3327" s="19">
        <v>0</v>
      </c>
      <c r="K3327" s="19">
        <v>0</v>
      </c>
      <c r="L3327" s="19">
        <v>0</v>
      </c>
      <c r="M3327" s="19">
        <v>0</v>
      </c>
      <c r="N3327" s="19">
        <v>0</v>
      </c>
      <c r="O3327" s="19">
        <v>0</v>
      </c>
      <c r="P3327" s="66" t="s">
        <v>10500</v>
      </c>
    </row>
    <row r="3328" spans="1:16">
      <c r="A3328" s="98">
        <v>9758</v>
      </c>
      <c r="B3328" s="16" t="s">
        <v>318</v>
      </c>
      <c r="C3328" s="16" t="s">
        <v>319</v>
      </c>
      <c r="D3328" s="16" t="s">
        <v>9054</v>
      </c>
      <c r="E3328" s="18">
        <v>45471</v>
      </c>
      <c r="F3328" s="16" t="s">
        <v>5442</v>
      </c>
      <c r="G3328" s="19">
        <v>5014872</v>
      </c>
      <c r="H3328" s="19">
        <v>5014872</v>
      </c>
      <c r="I3328" s="19">
        <v>5014872</v>
      </c>
      <c r="J3328" s="19">
        <v>0</v>
      </c>
      <c r="K3328" s="19">
        <v>0</v>
      </c>
      <c r="L3328" s="19">
        <v>0</v>
      </c>
      <c r="M3328" s="19">
        <v>0</v>
      </c>
      <c r="N3328" s="19">
        <v>0</v>
      </c>
      <c r="O3328" s="19">
        <v>0</v>
      </c>
      <c r="P3328" s="66" t="s">
        <v>10500</v>
      </c>
    </row>
    <row r="3329" spans="1:16">
      <c r="A3329" s="98">
        <v>9759</v>
      </c>
      <c r="B3329" s="16" t="s">
        <v>318</v>
      </c>
      <c r="C3329" s="16" t="s">
        <v>319</v>
      </c>
      <c r="D3329" s="16" t="s">
        <v>3348</v>
      </c>
      <c r="E3329" s="18">
        <v>45461</v>
      </c>
      <c r="F3329" s="16" t="s">
        <v>3350</v>
      </c>
      <c r="G3329" s="19">
        <v>4495000</v>
      </c>
      <c r="H3329" s="19">
        <v>4495000</v>
      </c>
      <c r="I3329" s="19">
        <v>4495000</v>
      </c>
      <c r="J3329" s="19">
        <v>0</v>
      </c>
      <c r="K3329" s="19">
        <v>0</v>
      </c>
      <c r="L3329" s="19">
        <v>0</v>
      </c>
      <c r="M3329" s="19">
        <v>0</v>
      </c>
      <c r="N3329" s="19">
        <v>0</v>
      </c>
      <c r="O3329" s="19">
        <v>0</v>
      </c>
      <c r="P3329" s="66" t="s">
        <v>10500</v>
      </c>
    </row>
    <row r="3330" spans="1:16">
      <c r="A3330" s="98">
        <v>9760</v>
      </c>
      <c r="B3330" s="16" t="s">
        <v>318</v>
      </c>
      <c r="C3330" s="16" t="s">
        <v>319</v>
      </c>
      <c r="D3330" s="16" t="s">
        <v>9056</v>
      </c>
      <c r="E3330" s="18">
        <v>45930</v>
      </c>
      <c r="F3330" s="16" t="s">
        <v>3740</v>
      </c>
      <c r="G3330" s="19">
        <v>5333280</v>
      </c>
      <c r="H3330" s="19">
        <v>5333280</v>
      </c>
      <c r="I3330" s="19">
        <v>5333280</v>
      </c>
      <c r="J3330" s="19">
        <v>0</v>
      </c>
      <c r="K3330" s="19">
        <v>0</v>
      </c>
      <c r="L3330" s="19">
        <v>0</v>
      </c>
      <c r="M3330" s="19">
        <v>0</v>
      </c>
      <c r="N3330" s="19">
        <v>0</v>
      </c>
      <c r="O3330" s="19">
        <v>0</v>
      </c>
      <c r="P3330" s="66" t="s">
        <v>10500</v>
      </c>
    </row>
    <row r="3331" spans="1:16">
      <c r="A3331" s="98">
        <v>9761</v>
      </c>
      <c r="B3331" s="16" t="s">
        <v>318</v>
      </c>
      <c r="C3331" s="16" t="s">
        <v>319</v>
      </c>
      <c r="D3331" s="16" t="s">
        <v>2441</v>
      </c>
      <c r="E3331" s="18">
        <v>45681</v>
      </c>
      <c r="F3331" s="16" t="s">
        <v>2443</v>
      </c>
      <c r="G3331" s="19">
        <v>5318520</v>
      </c>
      <c r="H3331" s="19">
        <v>5318520</v>
      </c>
      <c r="I3331" s="19">
        <v>5318520</v>
      </c>
      <c r="J3331" s="19">
        <v>0</v>
      </c>
      <c r="K3331" s="19">
        <v>0</v>
      </c>
      <c r="L3331" s="19">
        <v>0</v>
      </c>
      <c r="M3331" s="19">
        <v>0</v>
      </c>
      <c r="N3331" s="19">
        <v>0</v>
      </c>
      <c r="O3331" s="19">
        <v>0</v>
      </c>
      <c r="P3331" s="66" t="s">
        <v>10500</v>
      </c>
    </row>
    <row r="3332" spans="1:16">
      <c r="A3332" s="98">
        <v>9762</v>
      </c>
      <c r="B3332" s="16" t="s">
        <v>318</v>
      </c>
      <c r="C3332" s="16" t="s">
        <v>319</v>
      </c>
      <c r="D3332" s="16" t="s">
        <v>4385</v>
      </c>
      <c r="E3332" s="18">
        <v>45468</v>
      </c>
      <c r="F3332" s="16" t="s">
        <v>3095</v>
      </c>
      <c r="G3332" s="19">
        <v>4420128</v>
      </c>
      <c r="H3332" s="19">
        <v>4420128</v>
      </c>
      <c r="I3332" s="19">
        <v>4420128</v>
      </c>
      <c r="J3332" s="19">
        <v>0</v>
      </c>
      <c r="K3332" s="19">
        <v>0</v>
      </c>
      <c r="L3332" s="19">
        <v>0</v>
      </c>
      <c r="M3332" s="19">
        <v>0</v>
      </c>
      <c r="N3332" s="19">
        <v>0</v>
      </c>
      <c r="O3332" s="19">
        <v>0</v>
      </c>
      <c r="P3332" s="66" t="s">
        <v>10500</v>
      </c>
    </row>
    <row r="3333" spans="1:16">
      <c r="A3333" s="98">
        <v>9763</v>
      </c>
      <c r="B3333" s="16" t="s">
        <v>318</v>
      </c>
      <c r="C3333" s="16" t="s">
        <v>319</v>
      </c>
      <c r="D3333" s="16" t="s">
        <v>3093</v>
      </c>
      <c r="E3333" s="18">
        <v>45468</v>
      </c>
      <c r="F3333" s="16" t="s">
        <v>3095</v>
      </c>
      <c r="G3333" s="19">
        <v>4420128</v>
      </c>
      <c r="H3333" s="19">
        <v>4420128</v>
      </c>
      <c r="I3333" s="19">
        <v>4420128</v>
      </c>
      <c r="J3333" s="19">
        <v>0</v>
      </c>
      <c r="K3333" s="19">
        <v>0</v>
      </c>
      <c r="L3333" s="19">
        <v>0</v>
      </c>
      <c r="M3333" s="19">
        <v>0</v>
      </c>
      <c r="N3333" s="19">
        <v>0</v>
      </c>
      <c r="O3333" s="19">
        <v>0</v>
      </c>
      <c r="P3333" s="66" t="s">
        <v>10500</v>
      </c>
    </row>
    <row r="3334" spans="1:16">
      <c r="A3334" s="98">
        <v>9764</v>
      </c>
      <c r="B3334" s="16" t="s">
        <v>318</v>
      </c>
      <c r="C3334" s="16" t="s">
        <v>319</v>
      </c>
      <c r="D3334" s="16" t="s">
        <v>9058</v>
      </c>
      <c r="E3334" s="18">
        <v>45523</v>
      </c>
      <c r="F3334" s="16" t="s">
        <v>2238</v>
      </c>
      <c r="G3334" s="19">
        <v>5096295</v>
      </c>
      <c r="H3334" s="19">
        <v>5096295</v>
      </c>
      <c r="I3334" s="19">
        <v>5096295</v>
      </c>
      <c r="J3334" s="19">
        <v>0</v>
      </c>
      <c r="K3334" s="19">
        <v>0</v>
      </c>
      <c r="L3334" s="19">
        <v>0</v>
      </c>
      <c r="M3334" s="19">
        <v>0</v>
      </c>
      <c r="N3334" s="19">
        <v>0</v>
      </c>
      <c r="O3334" s="19">
        <v>0</v>
      </c>
      <c r="P3334" s="66" t="s">
        <v>10500</v>
      </c>
    </row>
    <row r="3335" spans="1:16">
      <c r="A3335" s="98">
        <v>9765</v>
      </c>
      <c r="B3335" s="16" t="s">
        <v>318</v>
      </c>
      <c r="C3335" s="16" t="s">
        <v>319</v>
      </c>
      <c r="D3335" s="16" t="s">
        <v>2556</v>
      </c>
      <c r="E3335" s="18">
        <v>45461</v>
      </c>
      <c r="F3335" s="16" t="s">
        <v>1788</v>
      </c>
      <c r="G3335" s="19">
        <v>4495000</v>
      </c>
      <c r="H3335" s="19">
        <v>4495000</v>
      </c>
      <c r="I3335" s="19">
        <v>4495000</v>
      </c>
      <c r="J3335" s="19">
        <v>0</v>
      </c>
      <c r="K3335" s="19">
        <v>0</v>
      </c>
      <c r="L3335" s="19">
        <v>0</v>
      </c>
      <c r="M3335" s="19">
        <v>0</v>
      </c>
      <c r="N3335" s="19">
        <v>0</v>
      </c>
      <c r="O3335" s="19">
        <v>0</v>
      </c>
      <c r="P3335" s="66" t="s">
        <v>10500</v>
      </c>
    </row>
    <row r="3336" spans="1:16">
      <c r="A3336" s="98">
        <v>9766</v>
      </c>
      <c r="B3336" s="16" t="s">
        <v>318</v>
      </c>
      <c r="C3336" s="16" t="s">
        <v>319</v>
      </c>
      <c r="D3336" s="16" t="s">
        <v>9060</v>
      </c>
      <c r="E3336" s="18">
        <v>45588</v>
      </c>
      <c r="F3336" s="16" t="s">
        <v>2055</v>
      </c>
      <c r="G3336" s="19">
        <v>4469328</v>
      </c>
      <c r="H3336" s="19">
        <v>4469328</v>
      </c>
      <c r="I3336" s="19">
        <v>4469328</v>
      </c>
      <c r="J3336" s="19">
        <v>0</v>
      </c>
      <c r="K3336" s="19">
        <v>0</v>
      </c>
      <c r="L3336" s="19">
        <v>0</v>
      </c>
      <c r="M3336" s="19">
        <v>0</v>
      </c>
      <c r="N3336" s="19">
        <v>0</v>
      </c>
      <c r="O3336" s="19">
        <v>0</v>
      </c>
      <c r="P3336" s="66" t="s">
        <v>10500</v>
      </c>
    </row>
    <row r="3337" spans="1:16">
      <c r="A3337" s="98">
        <v>9767</v>
      </c>
      <c r="B3337" s="16" t="s">
        <v>318</v>
      </c>
      <c r="C3337" s="16" t="s">
        <v>319</v>
      </c>
      <c r="D3337" s="16" t="s">
        <v>4061</v>
      </c>
      <c r="E3337" s="18">
        <v>45473</v>
      </c>
      <c r="F3337" s="16" t="s">
        <v>2855</v>
      </c>
      <c r="G3337" s="19">
        <v>4404384</v>
      </c>
      <c r="H3337" s="19">
        <v>4404384</v>
      </c>
      <c r="I3337" s="19">
        <v>4404384</v>
      </c>
      <c r="J3337" s="19">
        <v>0</v>
      </c>
      <c r="K3337" s="19">
        <v>0</v>
      </c>
      <c r="L3337" s="19">
        <v>0</v>
      </c>
      <c r="M3337" s="19">
        <v>0</v>
      </c>
      <c r="N3337" s="19">
        <v>0</v>
      </c>
      <c r="O3337" s="19">
        <v>0</v>
      </c>
      <c r="P3337" s="66" t="s">
        <v>10500</v>
      </c>
    </row>
    <row r="3338" spans="1:16">
      <c r="A3338" s="98">
        <v>9768</v>
      </c>
      <c r="B3338" s="16" t="s">
        <v>318</v>
      </c>
      <c r="C3338" s="16" t="s">
        <v>319</v>
      </c>
      <c r="D3338" s="16" t="s">
        <v>2625</v>
      </c>
      <c r="E3338" s="18">
        <v>45475</v>
      </c>
      <c r="F3338" s="16" t="s">
        <v>2298</v>
      </c>
      <c r="G3338" s="19">
        <v>4356621</v>
      </c>
      <c r="H3338" s="19">
        <v>4356621</v>
      </c>
      <c r="I3338" s="19">
        <v>4356621</v>
      </c>
      <c r="J3338" s="19">
        <v>0</v>
      </c>
      <c r="K3338" s="19">
        <v>0</v>
      </c>
      <c r="L3338" s="19">
        <v>0</v>
      </c>
      <c r="M3338" s="19">
        <v>0</v>
      </c>
      <c r="N3338" s="19">
        <v>0</v>
      </c>
      <c r="O3338" s="19">
        <v>0</v>
      </c>
      <c r="P3338" s="66" t="s">
        <v>10500</v>
      </c>
    </row>
    <row r="3339" spans="1:16">
      <c r="A3339" s="98">
        <v>9769</v>
      </c>
      <c r="B3339" s="16" t="s">
        <v>318</v>
      </c>
      <c r="C3339" s="16" t="s">
        <v>319</v>
      </c>
      <c r="D3339" s="16" t="s">
        <v>9062</v>
      </c>
      <c r="E3339" s="18">
        <v>45523</v>
      </c>
      <c r="F3339" s="16" t="s">
        <v>4167</v>
      </c>
      <c r="G3339" s="19">
        <v>5202243</v>
      </c>
      <c r="H3339" s="19">
        <v>5202243</v>
      </c>
      <c r="I3339" s="19">
        <v>5202243</v>
      </c>
      <c r="J3339" s="19">
        <v>0</v>
      </c>
      <c r="K3339" s="19">
        <v>0</v>
      </c>
      <c r="L3339" s="19">
        <v>0</v>
      </c>
      <c r="M3339" s="19">
        <v>0</v>
      </c>
      <c r="N3339" s="19">
        <v>0</v>
      </c>
      <c r="O3339" s="19">
        <v>0</v>
      </c>
      <c r="P3339" s="66" t="s">
        <v>10500</v>
      </c>
    </row>
    <row r="3340" spans="1:16">
      <c r="A3340" s="98">
        <v>9770</v>
      </c>
      <c r="B3340" s="16" t="s">
        <v>318</v>
      </c>
      <c r="C3340" s="16" t="s">
        <v>319</v>
      </c>
      <c r="D3340" s="16" t="s">
        <v>4048</v>
      </c>
      <c r="E3340" s="18">
        <v>45463</v>
      </c>
      <c r="F3340" s="16" t="s">
        <v>2615</v>
      </c>
      <c r="G3340" s="19">
        <v>4469328</v>
      </c>
      <c r="H3340" s="19">
        <v>4469328</v>
      </c>
      <c r="I3340" s="19">
        <v>4469328</v>
      </c>
      <c r="J3340" s="19">
        <v>0</v>
      </c>
      <c r="K3340" s="19">
        <v>0</v>
      </c>
      <c r="L3340" s="19">
        <v>0</v>
      </c>
      <c r="M3340" s="19">
        <v>0</v>
      </c>
      <c r="N3340" s="19">
        <v>0</v>
      </c>
      <c r="O3340" s="19">
        <v>0</v>
      </c>
      <c r="P3340" s="66" t="s">
        <v>10500</v>
      </c>
    </row>
    <row r="3341" spans="1:16">
      <c r="A3341" s="98">
        <v>9771</v>
      </c>
      <c r="B3341" s="16" t="s">
        <v>318</v>
      </c>
      <c r="C3341" s="16" t="s">
        <v>319</v>
      </c>
      <c r="D3341" s="16" t="s">
        <v>9064</v>
      </c>
      <c r="E3341" s="18">
        <v>45443</v>
      </c>
      <c r="F3341" s="16" t="s">
        <v>2855</v>
      </c>
      <c r="G3341" s="19">
        <v>4404396</v>
      </c>
      <c r="H3341" s="19">
        <v>4404396</v>
      </c>
      <c r="I3341" s="19">
        <v>4404396</v>
      </c>
      <c r="J3341" s="19">
        <v>0</v>
      </c>
      <c r="K3341" s="19">
        <v>0</v>
      </c>
      <c r="L3341" s="19">
        <v>0</v>
      </c>
      <c r="M3341" s="19">
        <v>0</v>
      </c>
      <c r="N3341" s="19">
        <v>0</v>
      </c>
      <c r="O3341" s="19">
        <v>0</v>
      </c>
      <c r="P3341" s="66" t="s">
        <v>10500</v>
      </c>
    </row>
    <row r="3342" spans="1:16">
      <c r="A3342" s="98">
        <v>9772</v>
      </c>
      <c r="B3342" s="16" t="s">
        <v>318</v>
      </c>
      <c r="C3342" s="16" t="s">
        <v>319</v>
      </c>
      <c r="D3342" s="16" t="s">
        <v>2770</v>
      </c>
      <c r="E3342" s="18">
        <v>45491</v>
      </c>
      <c r="F3342" s="16" t="s">
        <v>2772</v>
      </c>
      <c r="G3342" s="19">
        <v>5139459</v>
      </c>
      <c r="H3342" s="19">
        <v>5139459</v>
      </c>
      <c r="I3342" s="19">
        <v>5139459</v>
      </c>
      <c r="J3342" s="19">
        <v>0</v>
      </c>
      <c r="K3342" s="19">
        <v>0</v>
      </c>
      <c r="L3342" s="19">
        <v>0</v>
      </c>
      <c r="M3342" s="19">
        <v>0</v>
      </c>
      <c r="N3342" s="19">
        <v>0</v>
      </c>
      <c r="O3342" s="19">
        <v>0</v>
      </c>
      <c r="P3342" s="66" t="s">
        <v>10500</v>
      </c>
    </row>
    <row r="3343" spans="1:16">
      <c r="A3343" s="98">
        <v>9773</v>
      </c>
      <c r="B3343" s="16" t="s">
        <v>318</v>
      </c>
      <c r="C3343" s="16" t="s">
        <v>319</v>
      </c>
      <c r="D3343" s="16" t="s">
        <v>9066</v>
      </c>
      <c r="E3343" s="18">
        <v>45491</v>
      </c>
      <c r="F3343" s="16" t="s">
        <v>9068</v>
      </c>
      <c r="G3343" s="19">
        <v>5116800</v>
      </c>
      <c r="H3343" s="19">
        <v>5116800</v>
      </c>
      <c r="I3343" s="19">
        <v>5116800</v>
      </c>
      <c r="J3343" s="19">
        <v>0</v>
      </c>
      <c r="K3343" s="19">
        <v>0</v>
      </c>
      <c r="L3343" s="19">
        <v>0</v>
      </c>
      <c r="M3343" s="19">
        <v>0</v>
      </c>
      <c r="N3343" s="19">
        <v>0</v>
      </c>
      <c r="O3343" s="19">
        <v>0</v>
      </c>
      <c r="P3343" s="66" t="s">
        <v>10500</v>
      </c>
    </row>
    <row r="3344" spans="1:16">
      <c r="A3344" s="98">
        <v>9774</v>
      </c>
      <c r="B3344" s="16" t="s">
        <v>318</v>
      </c>
      <c r="C3344" s="16" t="s">
        <v>319</v>
      </c>
      <c r="D3344" s="16" t="s">
        <v>9069</v>
      </c>
      <c r="E3344" s="18">
        <v>45868</v>
      </c>
      <c r="F3344" s="16" t="s">
        <v>9071</v>
      </c>
      <c r="G3344" s="19">
        <v>5405310</v>
      </c>
      <c r="H3344" s="19">
        <v>5405310</v>
      </c>
      <c r="I3344" s="19">
        <v>5405310</v>
      </c>
      <c r="J3344" s="19">
        <v>0</v>
      </c>
      <c r="K3344" s="19">
        <v>0</v>
      </c>
      <c r="L3344" s="19">
        <v>0</v>
      </c>
      <c r="M3344" s="19">
        <v>0</v>
      </c>
      <c r="N3344" s="19">
        <v>0</v>
      </c>
      <c r="O3344" s="19">
        <v>0</v>
      </c>
      <c r="P3344" s="66" t="s">
        <v>10500</v>
      </c>
    </row>
    <row r="3345" spans="1:16">
      <c r="A3345" s="98">
        <v>9775</v>
      </c>
      <c r="B3345" s="16" t="s">
        <v>318</v>
      </c>
      <c r="C3345" s="16" t="s">
        <v>319</v>
      </c>
      <c r="D3345" s="16" t="s">
        <v>2564</v>
      </c>
      <c r="E3345" s="18">
        <v>45588</v>
      </c>
      <c r="F3345" s="16" t="s">
        <v>1702</v>
      </c>
      <c r="G3345" s="19">
        <v>4960970</v>
      </c>
      <c r="H3345" s="19">
        <v>4960970</v>
      </c>
      <c r="I3345" s="19">
        <v>4960970</v>
      </c>
      <c r="J3345" s="19">
        <v>0</v>
      </c>
      <c r="K3345" s="19">
        <v>0</v>
      </c>
      <c r="L3345" s="19">
        <v>0</v>
      </c>
      <c r="M3345" s="19">
        <v>0</v>
      </c>
      <c r="N3345" s="19">
        <v>0</v>
      </c>
      <c r="O3345" s="19">
        <v>0</v>
      </c>
      <c r="P3345" s="66" t="s">
        <v>10500</v>
      </c>
    </row>
    <row r="3346" spans="1:16">
      <c r="A3346" s="98">
        <v>9776</v>
      </c>
      <c r="B3346" s="16" t="s">
        <v>318</v>
      </c>
      <c r="C3346" s="16" t="s">
        <v>319</v>
      </c>
      <c r="D3346" s="16" t="s">
        <v>4046</v>
      </c>
      <c r="E3346" s="18">
        <v>45443</v>
      </c>
      <c r="F3346" s="16" t="s">
        <v>3350</v>
      </c>
      <c r="G3346" s="19">
        <v>4478265</v>
      </c>
      <c r="H3346" s="19">
        <v>4478265</v>
      </c>
      <c r="I3346" s="19">
        <v>4478265</v>
      </c>
      <c r="J3346" s="19">
        <v>0</v>
      </c>
      <c r="K3346" s="19">
        <v>0</v>
      </c>
      <c r="L3346" s="19">
        <v>0</v>
      </c>
      <c r="M3346" s="19">
        <v>0</v>
      </c>
      <c r="N3346" s="19">
        <v>0</v>
      </c>
      <c r="O3346" s="19">
        <v>0</v>
      </c>
      <c r="P3346" s="66" t="s">
        <v>10500</v>
      </c>
    </row>
    <row r="3347" spans="1:16">
      <c r="A3347" s="98">
        <v>9777</v>
      </c>
      <c r="B3347" s="16" t="s">
        <v>318</v>
      </c>
      <c r="C3347" s="16" t="s">
        <v>319</v>
      </c>
      <c r="D3347" s="16" t="s">
        <v>2874</v>
      </c>
      <c r="E3347" s="18">
        <v>45443</v>
      </c>
      <c r="F3347" s="16" t="s">
        <v>2876</v>
      </c>
      <c r="G3347" s="19">
        <v>4469328</v>
      </c>
      <c r="H3347" s="19">
        <v>4469328</v>
      </c>
      <c r="I3347" s="19">
        <v>4469328</v>
      </c>
      <c r="J3347" s="19">
        <v>0</v>
      </c>
      <c r="K3347" s="19">
        <v>0</v>
      </c>
      <c r="L3347" s="19">
        <v>0</v>
      </c>
      <c r="M3347" s="19">
        <v>0</v>
      </c>
      <c r="N3347" s="19">
        <v>0</v>
      </c>
      <c r="O3347" s="19">
        <v>0</v>
      </c>
      <c r="P3347" s="66" t="s">
        <v>10500</v>
      </c>
    </row>
    <row r="3348" spans="1:16">
      <c r="A3348" s="98">
        <v>9778</v>
      </c>
      <c r="B3348" s="16" t="s">
        <v>318</v>
      </c>
      <c r="C3348" s="16" t="s">
        <v>319</v>
      </c>
      <c r="D3348" s="16" t="s">
        <v>3468</v>
      </c>
      <c r="E3348" s="18">
        <v>45475</v>
      </c>
      <c r="F3348" s="16" t="s">
        <v>3470</v>
      </c>
      <c r="G3348" s="19">
        <v>4413240</v>
      </c>
      <c r="H3348" s="19">
        <v>4413240</v>
      </c>
      <c r="I3348" s="19">
        <v>4413240</v>
      </c>
      <c r="J3348" s="19">
        <v>0</v>
      </c>
      <c r="K3348" s="19">
        <v>0</v>
      </c>
      <c r="L3348" s="19">
        <v>0</v>
      </c>
      <c r="M3348" s="19">
        <v>0</v>
      </c>
      <c r="N3348" s="19">
        <v>0</v>
      </c>
      <c r="O3348" s="19">
        <v>0</v>
      </c>
      <c r="P3348" s="66" t="s">
        <v>10500</v>
      </c>
    </row>
    <row r="3349" spans="1:16">
      <c r="A3349" s="98">
        <v>9779</v>
      </c>
      <c r="B3349" s="16" t="s">
        <v>318</v>
      </c>
      <c r="C3349" s="16" t="s">
        <v>319</v>
      </c>
      <c r="D3349" s="16" t="s">
        <v>9072</v>
      </c>
      <c r="E3349" s="18">
        <v>45532</v>
      </c>
      <c r="F3349" s="16" t="s">
        <v>7047</v>
      </c>
      <c r="G3349" s="19">
        <v>4494942</v>
      </c>
      <c r="H3349" s="19">
        <v>4494942</v>
      </c>
      <c r="I3349" s="19">
        <v>4494942</v>
      </c>
      <c r="J3349" s="19">
        <v>0</v>
      </c>
      <c r="K3349" s="19">
        <v>0</v>
      </c>
      <c r="L3349" s="19">
        <v>0</v>
      </c>
      <c r="M3349" s="19">
        <v>0</v>
      </c>
      <c r="N3349" s="19">
        <v>0</v>
      </c>
      <c r="O3349" s="19">
        <v>0</v>
      </c>
      <c r="P3349" s="66" t="s">
        <v>10500</v>
      </c>
    </row>
    <row r="3350" spans="1:16">
      <c r="A3350" s="98">
        <v>9780</v>
      </c>
      <c r="B3350" s="16" t="s">
        <v>318</v>
      </c>
      <c r="C3350" s="16" t="s">
        <v>319</v>
      </c>
      <c r="D3350" s="16" t="s">
        <v>9074</v>
      </c>
      <c r="E3350" s="18">
        <v>45777</v>
      </c>
      <c r="F3350" s="16" t="s">
        <v>1571</v>
      </c>
      <c r="G3350" s="19">
        <v>5364108</v>
      </c>
      <c r="H3350" s="19">
        <v>5364108</v>
      </c>
      <c r="I3350" s="19">
        <v>5364108</v>
      </c>
      <c r="J3350" s="19">
        <v>0</v>
      </c>
      <c r="K3350" s="19">
        <v>0</v>
      </c>
      <c r="L3350" s="19">
        <v>0</v>
      </c>
      <c r="M3350" s="19">
        <v>0</v>
      </c>
      <c r="N3350" s="19">
        <v>0</v>
      </c>
      <c r="O3350" s="19">
        <v>0</v>
      </c>
      <c r="P3350" s="66" t="s">
        <v>10500</v>
      </c>
    </row>
    <row r="3351" spans="1:16">
      <c r="A3351" s="98">
        <v>9781</v>
      </c>
      <c r="B3351" s="16" t="s">
        <v>318</v>
      </c>
      <c r="C3351" s="16" t="s">
        <v>319</v>
      </c>
      <c r="D3351" s="16" t="s">
        <v>9076</v>
      </c>
      <c r="E3351" s="18">
        <v>45443</v>
      </c>
      <c r="F3351" s="16" t="s">
        <v>2152</v>
      </c>
      <c r="G3351" s="19">
        <v>5116800</v>
      </c>
      <c r="H3351" s="19">
        <v>5116800</v>
      </c>
      <c r="I3351" s="19">
        <v>5116800</v>
      </c>
      <c r="J3351" s="19">
        <v>0</v>
      </c>
      <c r="K3351" s="19">
        <v>0</v>
      </c>
      <c r="L3351" s="19">
        <v>0</v>
      </c>
      <c r="M3351" s="19">
        <v>0</v>
      </c>
      <c r="N3351" s="19">
        <v>0</v>
      </c>
      <c r="O3351" s="19">
        <v>0</v>
      </c>
      <c r="P3351" s="66" t="s">
        <v>10500</v>
      </c>
    </row>
    <row r="3352" spans="1:16">
      <c r="A3352" s="98">
        <v>9782</v>
      </c>
      <c r="B3352" s="16" t="s">
        <v>318</v>
      </c>
      <c r="C3352" s="16" t="s">
        <v>319</v>
      </c>
      <c r="D3352" s="16" t="s">
        <v>9078</v>
      </c>
      <c r="E3352" s="18">
        <v>45473</v>
      </c>
      <c r="F3352" s="16" t="s">
        <v>2238</v>
      </c>
      <c r="G3352" s="19">
        <v>5101056</v>
      </c>
      <c r="H3352" s="19">
        <v>5101056</v>
      </c>
      <c r="I3352" s="19">
        <v>5101056</v>
      </c>
      <c r="J3352" s="19">
        <v>0</v>
      </c>
      <c r="K3352" s="19">
        <v>0</v>
      </c>
      <c r="L3352" s="19">
        <v>0</v>
      </c>
      <c r="M3352" s="19">
        <v>0</v>
      </c>
      <c r="N3352" s="19">
        <v>0</v>
      </c>
      <c r="O3352" s="19">
        <v>0</v>
      </c>
      <c r="P3352" s="66" t="s">
        <v>10500</v>
      </c>
    </row>
    <row r="3353" spans="1:16">
      <c r="A3353" s="98">
        <v>9783</v>
      </c>
      <c r="B3353" s="16" t="s">
        <v>318</v>
      </c>
      <c r="C3353" s="16" t="s">
        <v>319</v>
      </c>
      <c r="D3353" s="16" t="s">
        <v>2799</v>
      </c>
      <c r="E3353" s="18">
        <v>45473</v>
      </c>
      <c r="F3353" s="16" t="s">
        <v>2801</v>
      </c>
      <c r="G3353" s="19">
        <v>5051169</v>
      </c>
      <c r="H3353" s="19">
        <v>5051169</v>
      </c>
      <c r="I3353" s="19">
        <v>5051169</v>
      </c>
      <c r="J3353" s="19">
        <v>0</v>
      </c>
      <c r="K3353" s="19">
        <v>0</v>
      </c>
      <c r="L3353" s="19">
        <v>0</v>
      </c>
      <c r="M3353" s="19">
        <v>0</v>
      </c>
      <c r="N3353" s="19">
        <v>0</v>
      </c>
      <c r="O3353" s="19">
        <v>0</v>
      </c>
      <c r="P3353" s="66" t="s">
        <v>10500</v>
      </c>
    </row>
    <row r="3354" spans="1:16">
      <c r="A3354" s="98">
        <v>9784</v>
      </c>
      <c r="B3354" s="16" t="s">
        <v>318</v>
      </c>
      <c r="C3354" s="16" t="s">
        <v>319</v>
      </c>
      <c r="D3354" s="16" t="s">
        <v>9080</v>
      </c>
      <c r="E3354" s="18">
        <v>45473</v>
      </c>
      <c r="F3354" s="16" t="s">
        <v>2440</v>
      </c>
      <c r="G3354" s="19">
        <v>4454721</v>
      </c>
      <c r="H3354" s="19">
        <v>4454721</v>
      </c>
      <c r="I3354" s="19">
        <v>4454721</v>
      </c>
      <c r="J3354" s="19">
        <v>0</v>
      </c>
      <c r="K3354" s="19">
        <v>0</v>
      </c>
      <c r="L3354" s="19">
        <v>0</v>
      </c>
      <c r="M3354" s="19">
        <v>0</v>
      </c>
      <c r="N3354" s="19">
        <v>0</v>
      </c>
      <c r="O3354" s="19">
        <v>0</v>
      </c>
      <c r="P3354" s="66" t="s">
        <v>10500</v>
      </c>
    </row>
    <row r="3355" spans="1:16">
      <c r="A3355" s="98">
        <v>9785</v>
      </c>
      <c r="B3355" s="16" t="s">
        <v>318</v>
      </c>
      <c r="C3355" s="16" t="s">
        <v>319</v>
      </c>
      <c r="D3355" s="16" t="s">
        <v>4204</v>
      </c>
      <c r="E3355" s="18">
        <v>45626</v>
      </c>
      <c r="F3355" s="16" t="s">
        <v>2742</v>
      </c>
      <c r="G3355" s="19">
        <v>5228976</v>
      </c>
      <c r="H3355" s="19">
        <v>5228976</v>
      </c>
      <c r="I3355" s="19">
        <v>5228976</v>
      </c>
      <c r="J3355" s="19">
        <v>0</v>
      </c>
      <c r="K3355" s="19">
        <v>0</v>
      </c>
      <c r="L3355" s="19">
        <v>0</v>
      </c>
      <c r="M3355" s="19">
        <v>0</v>
      </c>
      <c r="N3355" s="19">
        <v>0</v>
      </c>
      <c r="O3355" s="19">
        <v>0</v>
      </c>
      <c r="P3355" s="66" t="s">
        <v>10500</v>
      </c>
    </row>
    <row r="3356" spans="1:16">
      <c r="A3356" s="98">
        <v>9786</v>
      </c>
      <c r="B3356" s="16" t="s">
        <v>318</v>
      </c>
      <c r="C3356" s="16" t="s">
        <v>319</v>
      </c>
      <c r="D3356" s="16" t="s">
        <v>4436</v>
      </c>
      <c r="E3356" s="18">
        <v>45473</v>
      </c>
      <c r="F3356" s="16" t="s">
        <v>2855</v>
      </c>
      <c r="G3356" s="19">
        <v>4404384</v>
      </c>
      <c r="H3356" s="19">
        <v>4404384</v>
      </c>
      <c r="I3356" s="19">
        <v>4404384</v>
      </c>
      <c r="J3356" s="19">
        <v>0</v>
      </c>
      <c r="K3356" s="19">
        <v>0</v>
      </c>
      <c r="L3356" s="19">
        <v>0</v>
      </c>
      <c r="M3356" s="19">
        <v>0</v>
      </c>
      <c r="N3356" s="19">
        <v>0</v>
      </c>
      <c r="O3356" s="19">
        <v>0</v>
      </c>
      <c r="P3356" s="66" t="s">
        <v>10500</v>
      </c>
    </row>
    <row r="3357" spans="1:16">
      <c r="A3357" s="98">
        <v>9787</v>
      </c>
      <c r="B3357" s="16" t="s">
        <v>318</v>
      </c>
      <c r="C3357" s="16" t="s">
        <v>319</v>
      </c>
      <c r="D3357" s="16" t="s">
        <v>2381</v>
      </c>
      <c r="E3357" s="18">
        <v>45473</v>
      </c>
      <c r="F3357" s="16" t="s">
        <v>2383</v>
      </c>
      <c r="G3357" s="19">
        <v>4454721</v>
      </c>
      <c r="H3357" s="19">
        <v>4454721</v>
      </c>
      <c r="I3357" s="19">
        <v>4454721</v>
      </c>
      <c r="J3357" s="19">
        <v>0</v>
      </c>
      <c r="K3357" s="19">
        <v>0</v>
      </c>
      <c r="L3357" s="19">
        <v>0</v>
      </c>
      <c r="M3357" s="19">
        <v>0</v>
      </c>
      <c r="N3357" s="19">
        <v>0</v>
      </c>
      <c r="O3357" s="19">
        <v>0</v>
      </c>
      <c r="P3357" s="66" t="s">
        <v>10500</v>
      </c>
    </row>
    <row r="3358" spans="1:16">
      <c r="A3358" s="98">
        <v>9788</v>
      </c>
      <c r="B3358" s="16" t="s">
        <v>318</v>
      </c>
      <c r="C3358" s="16" t="s">
        <v>319</v>
      </c>
      <c r="D3358" s="16" t="s">
        <v>9082</v>
      </c>
      <c r="E3358" s="18">
        <v>45580</v>
      </c>
      <c r="F3358" s="16" t="s">
        <v>2486</v>
      </c>
      <c r="G3358" s="19">
        <v>5146817</v>
      </c>
      <c r="H3358" s="19">
        <v>5146817</v>
      </c>
      <c r="I3358" s="19">
        <v>5146817</v>
      </c>
      <c r="J3358" s="19">
        <v>0</v>
      </c>
      <c r="K3358" s="19">
        <v>0</v>
      </c>
      <c r="L3358" s="19">
        <v>0</v>
      </c>
      <c r="M3358" s="19">
        <v>0</v>
      </c>
      <c r="N3358" s="19">
        <v>0</v>
      </c>
      <c r="O3358" s="19">
        <v>0</v>
      </c>
      <c r="P3358" s="66" t="s">
        <v>10500</v>
      </c>
    </row>
    <row r="3359" spans="1:16">
      <c r="A3359" s="98">
        <v>9789</v>
      </c>
      <c r="B3359" s="16" t="s">
        <v>318</v>
      </c>
      <c r="C3359" s="16" t="s">
        <v>319</v>
      </c>
      <c r="D3359" s="16" t="s">
        <v>9084</v>
      </c>
      <c r="E3359" s="18">
        <v>45532</v>
      </c>
      <c r="F3359" s="16" t="s">
        <v>7745</v>
      </c>
      <c r="G3359" s="19">
        <v>5206344</v>
      </c>
      <c r="H3359" s="19">
        <v>5206344</v>
      </c>
      <c r="I3359" s="19">
        <v>5206344</v>
      </c>
      <c r="J3359" s="19">
        <v>0</v>
      </c>
      <c r="K3359" s="19">
        <v>0</v>
      </c>
      <c r="L3359" s="19">
        <v>0</v>
      </c>
      <c r="M3359" s="19">
        <v>0</v>
      </c>
      <c r="N3359" s="19">
        <v>0</v>
      </c>
      <c r="O3359" s="19">
        <v>0</v>
      </c>
      <c r="P3359" s="66" t="s">
        <v>10500</v>
      </c>
    </row>
    <row r="3360" spans="1:16">
      <c r="A3360" s="98">
        <v>9790</v>
      </c>
      <c r="B3360" s="16" t="s">
        <v>318</v>
      </c>
      <c r="C3360" s="16" t="s">
        <v>319</v>
      </c>
      <c r="D3360" s="16" t="s">
        <v>9086</v>
      </c>
      <c r="E3360" s="18">
        <v>45473</v>
      </c>
      <c r="F3360" s="16" t="s">
        <v>2716</v>
      </c>
      <c r="G3360" s="19">
        <v>4821600</v>
      </c>
      <c r="H3360" s="19">
        <v>4821600</v>
      </c>
      <c r="I3360" s="19">
        <v>4821600</v>
      </c>
      <c r="J3360" s="19">
        <v>0</v>
      </c>
      <c r="K3360" s="19">
        <v>0</v>
      </c>
      <c r="L3360" s="19">
        <v>0</v>
      </c>
      <c r="M3360" s="19">
        <v>0</v>
      </c>
      <c r="N3360" s="19">
        <v>0</v>
      </c>
      <c r="O3360" s="19">
        <v>0</v>
      </c>
      <c r="P3360" s="66" t="s">
        <v>10500</v>
      </c>
    </row>
    <row r="3361" spans="1:16">
      <c r="A3361" s="98">
        <v>9791</v>
      </c>
      <c r="B3361" s="16" t="s">
        <v>318</v>
      </c>
      <c r="C3361" s="16" t="s">
        <v>319</v>
      </c>
      <c r="D3361" s="16" t="s">
        <v>9088</v>
      </c>
      <c r="E3361" s="18">
        <v>45473</v>
      </c>
      <c r="F3361" s="16" t="s">
        <v>2072</v>
      </c>
      <c r="G3361" s="19">
        <v>4455702</v>
      </c>
      <c r="H3361" s="19">
        <v>4455702</v>
      </c>
      <c r="I3361" s="19">
        <v>4455702</v>
      </c>
      <c r="J3361" s="19">
        <v>0</v>
      </c>
      <c r="K3361" s="19">
        <v>0</v>
      </c>
      <c r="L3361" s="19">
        <v>0</v>
      </c>
      <c r="M3361" s="19">
        <v>0</v>
      </c>
      <c r="N3361" s="19">
        <v>0</v>
      </c>
      <c r="O3361" s="19">
        <v>0</v>
      </c>
      <c r="P3361" s="66" t="s">
        <v>10500</v>
      </c>
    </row>
    <row r="3362" spans="1:16">
      <c r="A3362" s="98">
        <v>9792</v>
      </c>
      <c r="B3362" s="16" t="s">
        <v>318</v>
      </c>
      <c r="C3362" s="16" t="s">
        <v>319</v>
      </c>
      <c r="D3362" s="16" t="s">
        <v>9090</v>
      </c>
      <c r="E3362" s="18">
        <v>45475</v>
      </c>
      <c r="F3362" s="16" t="s">
        <v>1702</v>
      </c>
      <c r="G3362" s="19">
        <v>4495000</v>
      </c>
      <c r="H3362" s="19">
        <v>4495000</v>
      </c>
      <c r="I3362" s="19">
        <v>4495000</v>
      </c>
      <c r="J3362" s="19">
        <v>0</v>
      </c>
      <c r="K3362" s="19">
        <v>0</v>
      </c>
      <c r="L3362" s="19">
        <v>0</v>
      </c>
      <c r="M3362" s="19">
        <v>0</v>
      </c>
      <c r="N3362" s="19">
        <v>0</v>
      </c>
      <c r="O3362" s="19">
        <v>0</v>
      </c>
      <c r="P3362" s="66" t="s">
        <v>10500</v>
      </c>
    </row>
    <row r="3363" spans="1:16">
      <c r="A3363" s="98">
        <v>9793</v>
      </c>
      <c r="B3363" s="16" t="s">
        <v>318</v>
      </c>
      <c r="C3363" s="16" t="s">
        <v>319</v>
      </c>
      <c r="D3363" s="16" t="s">
        <v>9092</v>
      </c>
      <c r="E3363" s="18">
        <v>45443</v>
      </c>
      <c r="F3363" s="16" t="s">
        <v>1383</v>
      </c>
      <c r="G3363" s="19">
        <v>5050872</v>
      </c>
      <c r="H3363" s="19">
        <v>5050872</v>
      </c>
      <c r="I3363" s="19">
        <v>5050872</v>
      </c>
      <c r="J3363" s="19">
        <v>0</v>
      </c>
      <c r="K3363" s="19">
        <v>0</v>
      </c>
      <c r="L3363" s="19">
        <v>0</v>
      </c>
      <c r="M3363" s="19">
        <v>0</v>
      </c>
      <c r="N3363" s="19">
        <v>0</v>
      </c>
      <c r="O3363" s="19">
        <v>0</v>
      </c>
      <c r="P3363" s="66" t="s">
        <v>10500</v>
      </c>
    </row>
    <row r="3364" spans="1:16">
      <c r="A3364" s="98">
        <v>9794</v>
      </c>
      <c r="B3364" s="16" t="s">
        <v>318</v>
      </c>
      <c r="C3364" s="16" t="s">
        <v>319</v>
      </c>
      <c r="D3364" s="16" t="s">
        <v>9094</v>
      </c>
      <c r="E3364" s="18">
        <v>45443</v>
      </c>
      <c r="F3364" s="16" t="s">
        <v>3957</v>
      </c>
      <c r="G3364" s="19">
        <v>4478265</v>
      </c>
      <c r="H3364" s="19">
        <v>4478265</v>
      </c>
      <c r="I3364" s="19">
        <v>4478265</v>
      </c>
      <c r="J3364" s="19">
        <v>0</v>
      </c>
      <c r="K3364" s="19">
        <v>0</v>
      </c>
      <c r="L3364" s="19">
        <v>0</v>
      </c>
      <c r="M3364" s="19">
        <v>0</v>
      </c>
      <c r="N3364" s="19">
        <v>0</v>
      </c>
      <c r="O3364" s="19">
        <v>0</v>
      </c>
      <c r="P3364" s="66" t="s">
        <v>10500</v>
      </c>
    </row>
    <row r="3365" spans="1:16">
      <c r="A3365" s="98">
        <v>9795</v>
      </c>
      <c r="B3365" s="16" t="s">
        <v>318</v>
      </c>
      <c r="C3365" s="16" t="s">
        <v>319</v>
      </c>
      <c r="D3365" s="16" t="s">
        <v>4165</v>
      </c>
      <c r="E3365" s="18">
        <v>45473</v>
      </c>
      <c r="F3365" s="16" t="s">
        <v>4167</v>
      </c>
      <c r="G3365" s="19">
        <v>4478265</v>
      </c>
      <c r="H3365" s="19">
        <v>4478265</v>
      </c>
      <c r="I3365" s="19">
        <v>4478265</v>
      </c>
      <c r="J3365" s="19">
        <v>0</v>
      </c>
      <c r="K3365" s="19">
        <v>0</v>
      </c>
      <c r="L3365" s="19">
        <v>0</v>
      </c>
      <c r="M3365" s="19">
        <v>0</v>
      </c>
      <c r="N3365" s="19">
        <v>0</v>
      </c>
      <c r="O3365" s="19">
        <v>0</v>
      </c>
      <c r="P3365" s="66" t="s">
        <v>10500</v>
      </c>
    </row>
    <row r="3366" spans="1:16">
      <c r="A3366" s="98">
        <v>9796</v>
      </c>
      <c r="B3366" s="16" t="s">
        <v>318</v>
      </c>
      <c r="C3366" s="16" t="s">
        <v>319</v>
      </c>
      <c r="D3366" s="16" t="s">
        <v>2918</v>
      </c>
      <c r="E3366" s="18">
        <v>45443</v>
      </c>
      <c r="F3366" s="16" t="s">
        <v>2486</v>
      </c>
      <c r="G3366" s="19">
        <v>4493928</v>
      </c>
      <c r="H3366" s="19">
        <v>4493928</v>
      </c>
      <c r="I3366" s="19">
        <v>4493928</v>
      </c>
      <c r="J3366" s="19">
        <v>0</v>
      </c>
      <c r="K3366" s="19">
        <v>0</v>
      </c>
      <c r="L3366" s="19">
        <v>0</v>
      </c>
      <c r="M3366" s="19">
        <v>0</v>
      </c>
      <c r="N3366" s="19">
        <v>0</v>
      </c>
      <c r="O3366" s="19">
        <v>0</v>
      </c>
      <c r="P3366" s="66" t="s">
        <v>10500</v>
      </c>
    </row>
    <row r="3367" spans="1:16">
      <c r="A3367" s="98">
        <v>9797</v>
      </c>
      <c r="B3367" s="16" t="s">
        <v>318</v>
      </c>
      <c r="C3367" s="16" t="s">
        <v>319</v>
      </c>
      <c r="D3367" s="16" t="s">
        <v>9096</v>
      </c>
      <c r="E3367" s="18">
        <v>45260</v>
      </c>
      <c r="F3367" s="16" t="s">
        <v>6177</v>
      </c>
      <c r="G3367" s="19">
        <v>4495000</v>
      </c>
      <c r="H3367" s="19">
        <v>4495000</v>
      </c>
      <c r="I3367" s="19">
        <v>4495000</v>
      </c>
      <c r="J3367" s="19">
        <v>0</v>
      </c>
      <c r="K3367" s="19">
        <v>0</v>
      </c>
      <c r="L3367" s="19">
        <v>0</v>
      </c>
      <c r="M3367" s="19">
        <v>0</v>
      </c>
      <c r="N3367" s="19">
        <v>0</v>
      </c>
      <c r="O3367" s="19">
        <v>0</v>
      </c>
      <c r="P3367" s="66" t="s">
        <v>10500</v>
      </c>
    </row>
    <row r="3368" spans="1:16">
      <c r="A3368" s="98">
        <v>9798</v>
      </c>
      <c r="B3368" s="16" t="s">
        <v>318</v>
      </c>
      <c r="C3368" s="16" t="s">
        <v>319</v>
      </c>
      <c r="D3368" s="16" t="s">
        <v>9098</v>
      </c>
      <c r="E3368" s="18">
        <v>45588</v>
      </c>
      <c r="F3368" s="16" t="s">
        <v>6177</v>
      </c>
      <c r="G3368" s="19">
        <v>4495000</v>
      </c>
      <c r="H3368" s="19">
        <v>4495000</v>
      </c>
      <c r="I3368" s="19">
        <v>4495000</v>
      </c>
      <c r="J3368" s="19">
        <v>0</v>
      </c>
      <c r="K3368" s="19">
        <v>0</v>
      </c>
      <c r="L3368" s="19">
        <v>0</v>
      </c>
      <c r="M3368" s="19">
        <v>0</v>
      </c>
      <c r="N3368" s="19">
        <v>0</v>
      </c>
      <c r="O3368" s="19">
        <v>0</v>
      </c>
      <c r="P3368" s="66" t="s">
        <v>10500</v>
      </c>
    </row>
    <row r="3369" spans="1:16">
      <c r="A3369" s="98">
        <v>9799</v>
      </c>
      <c r="B3369" s="16" t="s">
        <v>318</v>
      </c>
      <c r="C3369" s="16" t="s">
        <v>319</v>
      </c>
      <c r="D3369" s="16" t="s">
        <v>9100</v>
      </c>
      <c r="E3369" s="18">
        <v>45588</v>
      </c>
      <c r="F3369" s="16" t="s">
        <v>2574</v>
      </c>
      <c r="G3369" s="19">
        <v>4960917</v>
      </c>
      <c r="H3369" s="19">
        <v>4960917</v>
      </c>
      <c r="I3369" s="19">
        <v>4960917</v>
      </c>
      <c r="J3369" s="19">
        <v>0</v>
      </c>
      <c r="K3369" s="19">
        <v>0</v>
      </c>
      <c r="L3369" s="19">
        <v>0</v>
      </c>
      <c r="M3369" s="19">
        <v>0</v>
      </c>
      <c r="N3369" s="19">
        <v>0</v>
      </c>
      <c r="O3369" s="19">
        <v>0</v>
      </c>
      <c r="P3369" s="66" t="s">
        <v>10500</v>
      </c>
    </row>
    <row r="3370" spans="1:16">
      <c r="A3370" s="98">
        <v>9800</v>
      </c>
      <c r="B3370" s="16" t="s">
        <v>318</v>
      </c>
      <c r="C3370" s="16" t="s">
        <v>319</v>
      </c>
      <c r="D3370" s="16" t="s">
        <v>1595</v>
      </c>
      <c r="E3370" s="18">
        <v>46106</v>
      </c>
      <c r="F3370" s="16" t="s">
        <v>1443</v>
      </c>
      <c r="G3370" s="19">
        <v>5738850</v>
      </c>
      <c r="H3370" s="19">
        <v>5738850</v>
      </c>
      <c r="I3370" s="19">
        <v>5738850</v>
      </c>
      <c r="J3370" s="19">
        <v>0</v>
      </c>
      <c r="K3370" s="19">
        <v>0</v>
      </c>
      <c r="L3370" s="19">
        <v>0</v>
      </c>
      <c r="M3370" s="19">
        <v>0</v>
      </c>
      <c r="N3370" s="19">
        <v>0</v>
      </c>
      <c r="O3370" s="19">
        <v>0</v>
      </c>
      <c r="P3370" s="66" t="s">
        <v>10500</v>
      </c>
    </row>
    <row r="3371" spans="1:16">
      <c r="A3371" s="98">
        <v>9801</v>
      </c>
      <c r="B3371" s="16" t="s">
        <v>318</v>
      </c>
      <c r="C3371" s="16" t="s">
        <v>319</v>
      </c>
      <c r="D3371" s="16" t="s">
        <v>1559</v>
      </c>
      <c r="E3371" s="18">
        <v>46111</v>
      </c>
      <c r="F3371" s="16" t="s">
        <v>1561</v>
      </c>
      <c r="G3371" s="19">
        <v>5836950</v>
      </c>
      <c r="H3371" s="19">
        <v>5836950</v>
      </c>
      <c r="I3371" s="19">
        <v>5836950</v>
      </c>
      <c r="J3371" s="19">
        <v>0</v>
      </c>
      <c r="K3371" s="19">
        <v>0</v>
      </c>
      <c r="L3371" s="19">
        <v>0</v>
      </c>
      <c r="M3371" s="19">
        <v>0</v>
      </c>
      <c r="N3371" s="19">
        <v>0</v>
      </c>
      <c r="O3371" s="19">
        <v>0</v>
      </c>
      <c r="P3371" s="66" t="s">
        <v>10500</v>
      </c>
    </row>
    <row r="3372" spans="1:16">
      <c r="A3372" s="98">
        <v>9802</v>
      </c>
      <c r="B3372" s="16" t="s">
        <v>318</v>
      </c>
      <c r="C3372" s="16" t="s">
        <v>319</v>
      </c>
      <c r="D3372" s="16" t="s">
        <v>9102</v>
      </c>
      <c r="E3372" s="18">
        <v>45471</v>
      </c>
      <c r="F3372" s="16" t="s">
        <v>2615</v>
      </c>
      <c r="G3372" s="19">
        <v>4495000</v>
      </c>
      <c r="H3372" s="19">
        <v>4495000</v>
      </c>
      <c r="I3372" s="19">
        <v>4495000</v>
      </c>
      <c r="J3372" s="19">
        <v>0</v>
      </c>
      <c r="K3372" s="19">
        <v>0</v>
      </c>
      <c r="L3372" s="19">
        <v>0</v>
      </c>
      <c r="M3372" s="19">
        <v>0</v>
      </c>
      <c r="N3372" s="19">
        <v>0</v>
      </c>
      <c r="O3372" s="19">
        <v>0</v>
      </c>
      <c r="P3372" s="66" t="s">
        <v>10500</v>
      </c>
    </row>
    <row r="3373" spans="1:16">
      <c r="A3373" s="98">
        <v>9803</v>
      </c>
      <c r="B3373" s="16" t="s">
        <v>318</v>
      </c>
      <c r="C3373" s="16" t="s">
        <v>319</v>
      </c>
      <c r="D3373" s="16" t="s">
        <v>9104</v>
      </c>
      <c r="E3373" s="18">
        <v>45306</v>
      </c>
      <c r="F3373" s="16" t="s">
        <v>2615</v>
      </c>
      <c r="G3373" s="19">
        <v>4469328</v>
      </c>
      <c r="H3373" s="19">
        <v>4469328</v>
      </c>
      <c r="I3373" s="19">
        <v>4469328</v>
      </c>
      <c r="J3373" s="19">
        <v>0</v>
      </c>
      <c r="K3373" s="19">
        <v>0</v>
      </c>
      <c r="L3373" s="19">
        <v>0</v>
      </c>
      <c r="M3373" s="19">
        <v>0</v>
      </c>
      <c r="N3373" s="19">
        <v>0</v>
      </c>
      <c r="O3373" s="19">
        <v>0</v>
      </c>
      <c r="P3373" s="66" t="s">
        <v>10500</v>
      </c>
    </row>
    <row r="3374" spans="1:16">
      <c r="A3374" s="98">
        <v>9804</v>
      </c>
      <c r="B3374" s="16" t="s">
        <v>318</v>
      </c>
      <c r="C3374" s="16" t="s">
        <v>319</v>
      </c>
      <c r="D3374" s="16" t="s">
        <v>9106</v>
      </c>
      <c r="E3374" s="18">
        <v>45502</v>
      </c>
      <c r="F3374" s="16" t="s">
        <v>5444</v>
      </c>
      <c r="G3374" s="19">
        <v>4316400</v>
      </c>
      <c r="H3374" s="19">
        <v>4316400</v>
      </c>
      <c r="I3374" s="19">
        <v>4316400</v>
      </c>
      <c r="J3374" s="19">
        <v>0</v>
      </c>
      <c r="K3374" s="19">
        <v>0</v>
      </c>
      <c r="L3374" s="19">
        <v>0</v>
      </c>
      <c r="M3374" s="19">
        <v>0</v>
      </c>
      <c r="N3374" s="19">
        <v>0</v>
      </c>
      <c r="O3374" s="19">
        <v>0</v>
      </c>
      <c r="P3374" s="66" t="s">
        <v>10500</v>
      </c>
    </row>
    <row r="3375" spans="1:16">
      <c r="A3375" s="98">
        <v>9805</v>
      </c>
      <c r="B3375" s="16" t="s">
        <v>318</v>
      </c>
      <c r="C3375" s="16" t="s">
        <v>319</v>
      </c>
      <c r="D3375" s="16" t="s">
        <v>9108</v>
      </c>
      <c r="E3375" s="18">
        <v>45473</v>
      </c>
      <c r="F3375" s="16" t="s">
        <v>3969</v>
      </c>
      <c r="G3375" s="19">
        <v>5023500</v>
      </c>
      <c r="H3375" s="19">
        <v>5023500</v>
      </c>
      <c r="I3375" s="19">
        <v>5023500</v>
      </c>
      <c r="J3375" s="19">
        <v>0</v>
      </c>
      <c r="K3375" s="19">
        <v>0</v>
      </c>
      <c r="L3375" s="19">
        <v>0</v>
      </c>
      <c r="M3375" s="19">
        <v>0</v>
      </c>
      <c r="N3375" s="19">
        <v>0</v>
      </c>
      <c r="O3375" s="19">
        <v>0</v>
      </c>
      <c r="P3375" s="66" t="s">
        <v>10500</v>
      </c>
    </row>
    <row r="3376" spans="1:16">
      <c r="A3376" s="98">
        <v>9806</v>
      </c>
      <c r="B3376" s="16" t="s">
        <v>318</v>
      </c>
      <c r="C3376" s="16" t="s">
        <v>319</v>
      </c>
      <c r="D3376" s="16" t="s">
        <v>2853</v>
      </c>
      <c r="E3376" s="18">
        <v>45473</v>
      </c>
      <c r="F3376" s="16" t="s">
        <v>2855</v>
      </c>
      <c r="G3376" s="19">
        <v>4404384</v>
      </c>
      <c r="H3376" s="19">
        <v>4404384</v>
      </c>
      <c r="I3376" s="19">
        <v>4404384</v>
      </c>
      <c r="J3376" s="19">
        <v>0</v>
      </c>
      <c r="K3376" s="19">
        <v>0</v>
      </c>
      <c r="L3376" s="19">
        <v>0</v>
      </c>
      <c r="M3376" s="19">
        <v>0</v>
      </c>
      <c r="N3376" s="19">
        <v>0</v>
      </c>
      <c r="O3376" s="19">
        <v>0</v>
      </c>
      <c r="P3376" s="66" t="s">
        <v>10500</v>
      </c>
    </row>
    <row r="3377" spans="1:16">
      <c r="A3377" s="98">
        <v>9807</v>
      </c>
      <c r="B3377" s="16" t="s">
        <v>318</v>
      </c>
      <c r="C3377" s="16" t="s">
        <v>319</v>
      </c>
      <c r="D3377" s="16" t="s">
        <v>9110</v>
      </c>
      <c r="E3377" s="18">
        <v>45471</v>
      </c>
      <c r="F3377" s="16" t="s">
        <v>6177</v>
      </c>
      <c r="G3377" s="19">
        <v>4495000</v>
      </c>
      <c r="H3377" s="19">
        <v>4495000</v>
      </c>
      <c r="I3377" s="19">
        <v>4495000</v>
      </c>
      <c r="J3377" s="19">
        <v>0</v>
      </c>
      <c r="K3377" s="19">
        <v>0</v>
      </c>
      <c r="L3377" s="19">
        <v>0</v>
      </c>
      <c r="M3377" s="19">
        <v>0</v>
      </c>
      <c r="N3377" s="19">
        <v>0</v>
      </c>
      <c r="O3377" s="19">
        <v>0</v>
      </c>
      <c r="P3377" s="66" t="s">
        <v>10500</v>
      </c>
    </row>
    <row r="3378" spans="1:16">
      <c r="A3378" s="98">
        <v>9808</v>
      </c>
      <c r="B3378" s="16" t="s">
        <v>318</v>
      </c>
      <c r="C3378" s="16" t="s">
        <v>319</v>
      </c>
      <c r="D3378" s="16" t="s">
        <v>2923</v>
      </c>
      <c r="E3378" s="18">
        <v>45471</v>
      </c>
      <c r="F3378" s="16" t="s">
        <v>2615</v>
      </c>
      <c r="G3378" s="19">
        <v>4478265</v>
      </c>
      <c r="H3378" s="19">
        <v>4478265</v>
      </c>
      <c r="I3378" s="19">
        <v>4478265</v>
      </c>
      <c r="J3378" s="19">
        <v>0</v>
      </c>
      <c r="K3378" s="19">
        <v>0</v>
      </c>
      <c r="L3378" s="19">
        <v>0</v>
      </c>
      <c r="M3378" s="19">
        <v>0</v>
      </c>
      <c r="N3378" s="19">
        <v>0</v>
      </c>
      <c r="O3378" s="19">
        <v>0</v>
      </c>
      <c r="P3378" s="66" t="s">
        <v>10500</v>
      </c>
    </row>
    <row r="3379" spans="1:16">
      <c r="A3379" s="98">
        <v>9809</v>
      </c>
      <c r="B3379" s="16" t="s">
        <v>318</v>
      </c>
      <c r="C3379" s="16" t="s">
        <v>319</v>
      </c>
      <c r="D3379" s="16" t="s">
        <v>9112</v>
      </c>
      <c r="E3379" s="18">
        <v>45958</v>
      </c>
      <c r="F3379" s="16" t="s">
        <v>2783</v>
      </c>
      <c r="G3379" s="19">
        <v>5589120</v>
      </c>
      <c r="H3379" s="19">
        <v>5589120</v>
      </c>
      <c r="I3379" s="19">
        <v>5589120</v>
      </c>
      <c r="J3379" s="19">
        <v>0</v>
      </c>
      <c r="K3379" s="19">
        <v>0</v>
      </c>
      <c r="L3379" s="19">
        <v>0</v>
      </c>
      <c r="M3379" s="19">
        <v>0</v>
      </c>
      <c r="N3379" s="19">
        <v>0</v>
      </c>
      <c r="O3379" s="19">
        <v>0</v>
      </c>
      <c r="P3379" s="66" t="s">
        <v>10500</v>
      </c>
    </row>
    <row r="3380" spans="1:16">
      <c r="A3380" s="98">
        <v>9810</v>
      </c>
      <c r="B3380" s="16" t="s">
        <v>318</v>
      </c>
      <c r="C3380" s="16" t="s">
        <v>319</v>
      </c>
      <c r="D3380" s="16" t="s">
        <v>9114</v>
      </c>
      <c r="E3380" s="18">
        <v>45709</v>
      </c>
      <c r="F3380" s="16" t="s">
        <v>4297</v>
      </c>
      <c r="G3380" s="19">
        <v>5452344</v>
      </c>
      <c r="H3380" s="19">
        <v>5452344</v>
      </c>
      <c r="I3380" s="19">
        <v>5452344</v>
      </c>
      <c r="J3380" s="19">
        <v>0</v>
      </c>
      <c r="K3380" s="19">
        <v>0</v>
      </c>
      <c r="L3380" s="19">
        <v>0</v>
      </c>
      <c r="M3380" s="19">
        <v>0</v>
      </c>
      <c r="N3380" s="19">
        <v>0</v>
      </c>
      <c r="O3380" s="19">
        <v>0</v>
      </c>
      <c r="P3380" s="66" t="s">
        <v>10500</v>
      </c>
    </row>
    <row r="3381" spans="1:16">
      <c r="A3381" s="98">
        <v>9811</v>
      </c>
      <c r="B3381" s="16" t="s">
        <v>318</v>
      </c>
      <c r="C3381" s="16" t="s">
        <v>319</v>
      </c>
      <c r="D3381" s="16" t="s">
        <v>9116</v>
      </c>
      <c r="E3381" s="18">
        <v>45443</v>
      </c>
      <c r="F3381" s="16" t="s">
        <v>2615</v>
      </c>
      <c r="G3381" s="19">
        <v>4478265</v>
      </c>
      <c r="H3381" s="19">
        <v>4478265</v>
      </c>
      <c r="I3381" s="19">
        <v>4478265</v>
      </c>
      <c r="J3381" s="19">
        <v>0</v>
      </c>
      <c r="K3381" s="19">
        <v>0</v>
      </c>
      <c r="L3381" s="19">
        <v>0</v>
      </c>
      <c r="M3381" s="19">
        <v>0</v>
      </c>
      <c r="N3381" s="19">
        <v>0</v>
      </c>
      <c r="O3381" s="19">
        <v>0</v>
      </c>
      <c r="P3381" s="66" t="s">
        <v>10500</v>
      </c>
    </row>
    <row r="3382" spans="1:16">
      <c r="A3382" s="98">
        <v>9812</v>
      </c>
      <c r="B3382" s="16" t="s">
        <v>318</v>
      </c>
      <c r="C3382" s="16" t="s">
        <v>319</v>
      </c>
      <c r="D3382" s="16" t="s">
        <v>9118</v>
      </c>
      <c r="E3382" s="18">
        <v>45874</v>
      </c>
      <c r="F3382" s="16" t="s">
        <v>3917</v>
      </c>
      <c r="G3382" s="19">
        <v>5315568</v>
      </c>
      <c r="H3382" s="19">
        <v>5315568</v>
      </c>
      <c r="I3382" s="19">
        <v>5315568</v>
      </c>
      <c r="J3382" s="19">
        <v>0</v>
      </c>
      <c r="K3382" s="19">
        <v>0</v>
      </c>
      <c r="L3382" s="19">
        <v>0</v>
      </c>
      <c r="M3382" s="19">
        <v>0</v>
      </c>
      <c r="N3382" s="19">
        <v>0</v>
      </c>
      <c r="O3382" s="19">
        <v>0</v>
      </c>
      <c r="P3382" s="66" t="s">
        <v>10500</v>
      </c>
    </row>
    <row r="3383" spans="1:16">
      <c r="A3383" s="98">
        <v>9813</v>
      </c>
      <c r="B3383" s="16" t="s">
        <v>318</v>
      </c>
      <c r="C3383" s="16" t="s">
        <v>319</v>
      </c>
      <c r="D3383" s="16" t="s">
        <v>9120</v>
      </c>
      <c r="E3383" s="18">
        <v>45596</v>
      </c>
      <c r="F3383" s="16" t="s">
        <v>1383</v>
      </c>
      <c r="G3383" s="19">
        <v>4495000</v>
      </c>
      <c r="H3383" s="19">
        <v>4495000</v>
      </c>
      <c r="I3383" s="19">
        <v>4495000</v>
      </c>
      <c r="J3383" s="19">
        <v>0</v>
      </c>
      <c r="K3383" s="19">
        <v>0</v>
      </c>
      <c r="L3383" s="19">
        <v>0</v>
      </c>
      <c r="M3383" s="19">
        <v>0</v>
      </c>
      <c r="N3383" s="19">
        <v>0</v>
      </c>
      <c r="O3383" s="19">
        <v>0</v>
      </c>
      <c r="P3383" s="66" t="s">
        <v>10500</v>
      </c>
    </row>
    <row r="3384" spans="1:16">
      <c r="A3384" s="98">
        <v>9814</v>
      </c>
      <c r="B3384" s="16" t="s">
        <v>318</v>
      </c>
      <c r="C3384" s="16" t="s">
        <v>319</v>
      </c>
      <c r="D3384" s="16" t="s">
        <v>9122</v>
      </c>
      <c r="E3384" s="18">
        <v>45475</v>
      </c>
      <c r="F3384" s="16" t="s">
        <v>2497</v>
      </c>
      <c r="G3384" s="19">
        <v>4495000</v>
      </c>
      <c r="H3384" s="19">
        <v>4495000</v>
      </c>
      <c r="I3384" s="19">
        <v>4495000</v>
      </c>
      <c r="J3384" s="19">
        <v>0</v>
      </c>
      <c r="K3384" s="19">
        <v>0</v>
      </c>
      <c r="L3384" s="19">
        <v>0</v>
      </c>
      <c r="M3384" s="19">
        <v>0</v>
      </c>
      <c r="N3384" s="19">
        <v>0</v>
      </c>
      <c r="O3384" s="19">
        <v>0</v>
      </c>
      <c r="P3384" s="66" t="s">
        <v>10500</v>
      </c>
    </row>
    <row r="3385" spans="1:16">
      <c r="A3385" s="98">
        <v>9815</v>
      </c>
      <c r="B3385" s="16" t="s">
        <v>318</v>
      </c>
      <c r="C3385" s="16" t="s">
        <v>319</v>
      </c>
      <c r="D3385" s="16" t="s">
        <v>9124</v>
      </c>
      <c r="E3385" s="18">
        <v>45554</v>
      </c>
      <c r="F3385" s="16" t="s">
        <v>5442</v>
      </c>
      <c r="G3385" s="19">
        <v>5215200</v>
      </c>
      <c r="H3385" s="19">
        <v>5215200</v>
      </c>
      <c r="I3385" s="19">
        <v>5215200</v>
      </c>
      <c r="J3385" s="19">
        <v>0</v>
      </c>
      <c r="K3385" s="19">
        <v>0</v>
      </c>
      <c r="L3385" s="19">
        <v>0</v>
      </c>
      <c r="M3385" s="19">
        <v>0</v>
      </c>
      <c r="N3385" s="19">
        <v>0</v>
      </c>
      <c r="O3385" s="19">
        <v>0</v>
      </c>
      <c r="P3385" s="66" t="s">
        <v>10500</v>
      </c>
    </row>
    <row r="3386" spans="1:16">
      <c r="A3386" s="98">
        <v>9816</v>
      </c>
      <c r="B3386" s="16" t="s">
        <v>318</v>
      </c>
      <c r="C3386" s="16" t="s">
        <v>319</v>
      </c>
      <c r="D3386" s="16" t="s">
        <v>9126</v>
      </c>
      <c r="E3386" s="18">
        <v>45475</v>
      </c>
      <c r="F3386" s="16" t="s">
        <v>2481</v>
      </c>
      <c r="G3386" s="19">
        <v>4496880</v>
      </c>
      <c r="H3386" s="19">
        <v>4496880</v>
      </c>
      <c r="I3386" s="19">
        <v>4496880</v>
      </c>
      <c r="J3386" s="19">
        <v>0</v>
      </c>
      <c r="K3386" s="19">
        <v>0</v>
      </c>
      <c r="L3386" s="19">
        <v>0</v>
      </c>
      <c r="M3386" s="19">
        <v>0</v>
      </c>
      <c r="N3386" s="19">
        <v>0</v>
      </c>
      <c r="O3386" s="19">
        <v>0</v>
      </c>
      <c r="P3386" s="66" t="s">
        <v>10500</v>
      </c>
    </row>
    <row r="3387" spans="1:16">
      <c r="A3387" s="98">
        <v>9817</v>
      </c>
      <c r="B3387" s="16" t="s">
        <v>318</v>
      </c>
      <c r="C3387" s="16" t="s">
        <v>319</v>
      </c>
      <c r="D3387" s="16" t="s">
        <v>9128</v>
      </c>
      <c r="E3387" s="18">
        <v>45731</v>
      </c>
      <c r="F3387" s="16" t="s">
        <v>1861</v>
      </c>
      <c r="G3387" s="19">
        <v>5003100</v>
      </c>
      <c r="H3387" s="19">
        <v>5003100</v>
      </c>
      <c r="I3387" s="19">
        <v>5003100</v>
      </c>
      <c r="J3387" s="19">
        <v>0</v>
      </c>
      <c r="K3387" s="19">
        <v>0</v>
      </c>
      <c r="L3387" s="19">
        <v>0</v>
      </c>
      <c r="M3387" s="19">
        <v>0</v>
      </c>
      <c r="N3387" s="19">
        <v>0</v>
      </c>
      <c r="O3387" s="19">
        <v>0</v>
      </c>
      <c r="P3387" s="66" t="s">
        <v>10500</v>
      </c>
    </row>
    <row r="3388" spans="1:16">
      <c r="A3388" s="98">
        <v>9818</v>
      </c>
      <c r="B3388" s="16" t="s">
        <v>318</v>
      </c>
      <c r="C3388" s="16" t="s">
        <v>319</v>
      </c>
      <c r="D3388" s="16" t="s">
        <v>9130</v>
      </c>
      <c r="E3388" s="18">
        <v>45473</v>
      </c>
      <c r="F3388" s="16" t="s">
        <v>3934</v>
      </c>
      <c r="G3388" s="19">
        <v>4478265</v>
      </c>
      <c r="H3388" s="19">
        <v>4478265</v>
      </c>
      <c r="I3388" s="19">
        <v>4478265</v>
      </c>
      <c r="J3388" s="19">
        <v>0</v>
      </c>
      <c r="K3388" s="19">
        <v>0</v>
      </c>
      <c r="L3388" s="19">
        <v>0</v>
      </c>
      <c r="M3388" s="19">
        <v>0</v>
      </c>
      <c r="N3388" s="19">
        <v>0</v>
      </c>
      <c r="O3388" s="19">
        <v>0</v>
      </c>
      <c r="P3388" s="66" t="s">
        <v>10500</v>
      </c>
    </row>
    <row r="3389" spans="1:16">
      <c r="A3389" s="98">
        <v>9819</v>
      </c>
      <c r="B3389" s="16" t="s">
        <v>318</v>
      </c>
      <c r="C3389" s="16" t="s">
        <v>319</v>
      </c>
      <c r="D3389" s="16" t="s">
        <v>2150</v>
      </c>
      <c r="E3389" s="18">
        <v>45443</v>
      </c>
      <c r="F3389" s="16" t="s">
        <v>2152</v>
      </c>
      <c r="G3389" s="19">
        <v>5112864</v>
      </c>
      <c r="H3389" s="19">
        <v>5112864</v>
      </c>
      <c r="I3389" s="19">
        <v>5112864</v>
      </c>
      <c r="J3389" s="19">
        <v>0</v>
      </c>
      <c r="K3389" s="19">
        <v>0</v>
      </c>
      <c r="L3389" s="19">
        <v>0</v>
      </c>
      <c r="M3389" s="19">
        <v>0</v>
      </c>
      <c r="N3389" s="19">
        <v>0</v>
      </c>
      <c r="O3389" s="19">
        <v>0</v>
      </c>
      <c r="P3389" s="66" t="s">
        <v>10500</v>
      </c>
    </row>
    <row r="3390" spans="1:16">
      <c r="A3390" s="98">
        <v>9820</v>
      </c>
      <c r="B3390" s="16" t="s">
        <v>318</v>
      </c>
      <c r="C3390" s="16" t="s">
        <v>319</v>
      </c>
      <c r="D3390" s="16" t="s">
        <v>4255</v>
      </c>
      <c r="E3390" s="18">
        <v>45544</v>
      </c>
      <c r="F3390" s="16" t="s">
        <v>3095</v>
      </c>
      <c r="G3390" s="19">
        <v>4890480</v>
      </c>
      <c r="H3390" s="19">
        <v>4890480</v>
      </c>
      <c r="I3390" s="19">
        <v>4890480</v>
      </c>
      <c r="J3390" s="19">
        <v>0</v>
      </c>
      <c r="K3390" s="19">
        <v>0</v>
      </c>
      <c r="L3390" s="19">
        <v>0</v>
      </c>
      <c r="M3390" s="19">
        <v>0</v>
      </c>
      <c r="N3390" s="19">
        <v>0</v>
      </c>
      <c r="O3390" s="19">
        <v>0</v>
      </c>
      <c r="P3390" s="66" t="s">
        <v>10500</v>
      </c>
    </row>
    <row r="3391" spans="1:16">
      <c r="A3391" s="98">
        <v>9821</v>
      </c>
      <c r="B3391" s="16" t="s">
        <v>318</v>
      </c>
      <c r="C3391" s="16" t="s">
        <v>319</v>
      </c>
      <c r="D3391" s="16" t="s">
        <v>9132</v>
      </c>
      <c r="E3391" s="18">
        <v>45523</v>
      </c>
      <c r="F3391" s="16" t="s">
        <v>2055</v>
      </c>
      <c r="G3391" s="19">
        <v>5208129</v>
      </c>
      <c r="H3391" s="19">
        <v>5208129</v>
      </c>
      <c r="I3391" s="19">
        <v>5208129</v>
      </c>
      <c r="J3391" s="19">
        <v>0</v>
      </c>
      <c r="K3391" s="19">
        <v>0</v>
      </c>
      <c r="L3391" s="19">
        <v>0</v>
      </c>
      <c r="M3391" s="19">
        <v>0</v>
      </c>
      <c r="N3391" s="19">
        <v>0</v>
      </c>
      <c r="O3391" s="19">
        <v>0</v>
      </c>
      <c r="P3391" s="66" t="s">
        <v>10500</v>
      </c>
    </row>
    <row r="3392" spans="1:16">
      <c r="A3392" s="98">
        <v>9822</v>
      </c>
      <c r="B3392" s="16" t="s">
        <v>318</v>
      </c>
      <c r="C3392" s="16" t="s">
        <v>319</v>
      </c>
      <c r="D3392" s="16" t="s">
        <v>9134</v>
      </c>
      <c r="E3392" s="18">
        <v>45813</v>
      </c>
      <c r="F3392" s="16" t="s">
        <v>4218</v>
      </c>
      <c r="G3392" s="19">
        <v>5405310</v>
      </c>
      <c r="H3392" s="19">
        <v>5405310</v>
      </c>
      <c r="I3392" s="19">
        <v>5405310</v>
      </c>
      <c r="J3392" s="19">
        <v>0</v>
      </c>
      <c r="K3392" s="19">
        <v>0</v>
      </c>
      <c r="L3392" s="19">
        <v>0</v>
      </c>
      <c r="M3392" s="19">
        <v>0</v>
      </c>
      <c r="N3392" s="19">
        <v>0</v>
      </c>
      <c r="O3392" s="19">
        <v>0</v>
      </c>
      <c r="P3392" s="66" t="s">
        <v>10500</v>
      </c>
    </row>
    <row r="3393" spans="1:16">
      <c r="A3393" s="98">
        <v>9823</v>
      </c>
      <c r="B3393" s="16" t="s">
        <v>318</v>
      </c>
      <c r="C3393" s="16" t="s">
        <v>319</v>
      </c>
      <c r="D3393" s="16" t="s">
        <v>3428</v>
      </c>
      <c r="E3393" s="18">
        <v>45565</v>
      </c>
      <c r="F3393" s="16" t="s">
        <v>3430</v>
      </c>
      <c r="G3393" s="19">
        <v>4495000</v>
      </c>
      <c r="H3393" s="19">
        <v>4495000</v>
      </c>
      <c r="I3393" s="19">
        <v>4495000</v>
      </c>
      <c r="J3393" s="19">
        <v>0</v>
      </c>
      <c r="K3393" s="19">
        <v>0</v>
      </c>
      <c r="L3393" s="19">
        <v>0</v>
      </c>
      <c r="M3393" s="19">
        <v>0</v>
      </c>
      <c r="N3393" s="19">
        <v>0</v>
      </c>
      <c r="O3393" s="19">
        <v>0</v>
      </c>
      <c r="P3393" s="66" t="s">
        <v>10500</v>
      </c>
    </row>
    <row r="3394" spans="1:16">
      <c r="A3394" s="98">
        <v>9824</v>
      </c>
      <c r="B3394" s="16" t="s">
        <v>318</v>
      </c>
      <c r="C3394" s="16" t="s">
        <v>319</v>
      </c>
      <c r="D3394" s="16" t="s">
        <v>4387</v>
      </c>
      <c r="E3394" s="18">
        <v>45607</v>
      </c>
      <c r="F3394" s="16" t="s">
        <v>2304</v>
      </c>
      <c r="G3394" s="19">
        <v>5228730</v>
      </c>
      <c r="H3394" s="19">
        <v>5228730</v>
      </c>
      <c r="I3394" s="19">
        <v>5228730</v>
      </c>
      <c r="J3394" s="19">
        <v>0</v>
      </c>
      <c r="K3394" s="19">
        <v>0</v>
      </c>
      <c r="L3394" s="19">
        <v>0</v>
      </c>
      <c r="M3394" s="19">
        <v>0</v>
      </c>
      <c r="N3394" s="19">
        <v>0</v>
      </c>
      <c r="O3394" s="19">
        <v>0</v>
      </c>
      <c r="P3394" s="66" t="s">
        <v>10500</v>
      </c>
    </row>
    <row r="3395" spans="1:16">
      <c r="A3395" s="98">
        <v>9825</v>
      </c>
      <c r="B3395" s="16" t="s">
        <v>318</v>
      </c>
      <c r="C3395" s="16" t="s">
        <v>319</v>
      </c>
      <c r="D3395" s="16" t="s">
        <v>4413</v>
      </c>
      <c r="E3395" s="18">
        <v>46053</v>
      </c>
      <c r="F3395" s="16" t="s">
        <v>1840</v>
      </c>
      <c r="G3395" s="19">
        <v>5395500</v>
      </c>
      <c r="H3395" s="19">
        <v>5395500</v>
      </c>
      <c r="I3395" s="19">
        <v>5395500</v>
      </c>
      <c r="J3395" s="19">
        <v>0</v>
      </c>
      <c r="K3395" s="19">
        <v>0</v>
      </c>
      <c r="L3395" s="19">
        <v>0</v>
      </c>
      <c r="M3395" s="19">
        <v>0</v>
      </c>
      <c r="N3395" s="19">
        <v>0</v>
      </c>
      <c r="O3395" s="19">
        <v>0</v>
      </c>
      <c r="P3395" s="66" t="s">
        <v>10500</v>
      </c>
    </row>
    <row r="3396" spans="1:16">
      <c r="A3396" s="98">
        <v>9826</v>
      </c>
      <c r="B3396" s="16" t="s">
        <v>318</v>
      </c>
      <c r="C3396" s="16" t="s">
        <v>319</v>
      </c>
      <c r="D3396" s="16" t="s">
        <v>4177</v>
      </c>
      <c r="E3396" s="18">
        <v>45854</v>
      </c>
      <c r="F3396" s="16" t="s">
        <v>4179</v>
      </c>
      <c r="G3396" s="19">
        <v>5338200</v>
      </c>
      <c r="H3396" s="19">
        <v>5338200</v>
      </c>
      <c r="I3396" s="19">
        <v>5338200</v>
      </c>
      <c r="J3396" s="19">
        <v>0</v>
      </c>
      <c r="K3396" s="19">
        <v>0</v>
      </c>
      <c r="L3396" s="19">
        <v>0</v>
      </c>
      <c r="M3396" s="19">
        <v>0</v>
      </c>
      <c r="N3396" s="19">
        <v>0</v>
      </c>
      <c r="O3396" s="19">
        <v>0</v>
      </c>
      <c r="P3396" s="66" t="s">
        <v>10500</v>
      </c>
    </row>
    <row r="3397" spans="1:16">
      <c r="A3397" s="98">
        <v>9827</v>
      </c>
      <c r="B3397" s="16" t="s">
        <v>318</v>
      </c>
      <c r="C3397" s="16" t="s">
        <v>319</v>
      </c>
      <c r="D3397" s="16" t="s">
        <v>9136</v>
      </c>
      <c r="E3397" s="18">
        <v>45544</v>
      </c>
      <c r="F3397" s="16" t="s">
        <v>2585</v>
      </c>
      <c r="G3397" s="19">
        <v>4466376</v>
      </c>
      <c r="H3397" s="19">
        <v>4466376</v>
      </c>
      <c r="I3397" s="19">
        <v>4466376</v>
      </c>
      <c r="J3397" s="19">
        <v>0</v>
      </c>
      <c r="K3397" s="19">
        <v>0</v>
      </c>
      <c r="L3397" s="19">
        <v>0</v>
      </c>
      <c r="M3397" s="19">
        <v>0</v>
      </c>
      <c r="N3397" s="19">
        <v>0</v>
      </c>
      <c r="O3397" s="19">
        <v>0</v>
      </c>
      <c r="P3397" s="66" t="s">
        <v>10500</v>
      </c>
    </row>
    <row r="3398" spans="1:16">
      <c r="A3398" s="98">
        <v>9828</v>
      </c>
      <c r="B3398" s="16" t="s">
        <v>318</v>
      </c>
      <c r="C3398" s="16" t="s">
        <v>319</v>
      </c>
      <c r="D3398" s="16" t="s">
        <v>9137</v>
      </c>
      <c r="E3398" s="18">
        <v>45813</v>
      </c>
      <c r="F3398" s="16" t="s">
        <v>2882</v>
      </c>
      <c r="G3398" s="19">
        <v>5150250</v>
      </c>
      <c r="H3398" s="19">
        <v>5150250</v>
      </c>
      <c r="I3398" s="19">
        <v>5150250</v>
      </c>
      <c r="J3398" s="19">
        <v>0</v>
      </c>
      <c r="K3398" s="19">
        <v>0</v>
      </c>
      <c r="L3398" s="19">
        <v>0</v>
      </c>
      <c r="M3398" s="19">
        <v>0</v>
      </c>
      <c r="N3398" s="19">
        <v>0</v>
      </c>
      <c r="O3398" s="19">
        <v>0</v>
      </c>
      <c r="P3398" s="66" t="s">
        <v>10500</v>
      </c>
    </row>
    <row r="3399" spans="1:16">
      <c r="A3399" s="98">
        <v>9829</v>
      </c>
      <c r="B3399" s="16" t="s">
        <v>318</v>
      </c>
      <c r="C3399" s="16" t="s">
        <v>319</v>
      </c>
      <c r="D3399" s="16" t="s">
        <v>1838</v>
      </c>
      <c r="E3399" s="18">
        <v>46053</v>
      </c>
      <c r="F3399" s="16" t="s">
        <v>1840</v>
      </c>
      <c r="G3399" s="19">
        <v>5583473</v>
      </c>
      <c r="H3399" s="19">
        <v>5583473</v>
      </c>
      <c r="I3399" s="19">
        <v>5583473</v>
      </c>
      <c r="J3399" s="19">
        <v>0</v>
      </c>
      <c r="K3399" s="19">
        <v>0</v>
      </c>
      <c r="L3399" s="19">
        <v>0</v>
      </c>
      <c r="M3399" s="19">
        <v>0</v>
      </c>
      <c r="N3399" s="19">
        <v>0</v>
      </c>
      <c r="O3399" s="19">
        <v>0</v>
      </c>
      <c r="P3399" s="66" t="s">
        <v>10500</v>
      </c>
    </row>
    <row r="3400" spans="1:16">
      <c r="A3400" s="98">
        <v>9830</v>
      </c>
      <c r="B3400" s="16" t="s">
        <v>318</v>
      </c>
      <c r="C3400" s="16" t="s">
        <v>319</v>
      </c>
      <c r="D3400" s="16" t="s">
        <v>9139</v>
      </c>
      <c r="E3400" s="18">
        <v>45588</v>
      </c>
      <c r="F3400" s="16" t="s">
        <v>2007</v>
      </c>
      <c r="G3400" s="19">
        <v>4469328</v>
      </c>
      <c r="H3400" s="19">
        <v>4469328</v>
      </c>
      <c r="I3400" s="19">
        <v>4469328</v>
      </c>
      <c r="J3400" s="19">
        <v>0</v>
      </c>
      <c r="K3400" s="19">
        <v>0</v>
      </c>
      <c r="L3400" s="19">
        <v>0</v>
      </c>
      <c r="M3400" s="19">
        <v>0</v>
      </c>
      <c r="N3400" s="19">
        <v>0</v>
      </c>
      <c r="O3400" s="19">
        <v>0</v>
      </c>
      <c r="P3400" s="66" t="s">
        <v>10500</v>
      </c>
    </row>
    <row r="3401" spans="1:16">
      <c r="A3401" s="98">
        <v>9831</v>
      </c>
      <c r="B3401" s="16" t="s">
        <v>318</v>
      </c>
      <c r="C3401" s="16" t="s">
        <v>319</v>
      </c>
      <c r="D3401" s="16" t="s">
        <v>4236</v>
      </c>
      <c r="E3401" s="18">
        <v>45664</v>
      </c>
      <c r="F3401" s="16" t="s">
        <v>4238</v>
      </c>
      <c r="G3401" s="19">
        <v>4920000</v>
      </c>
      <c r="H3401" s="19">
        <v>4920000</v>
      </c>
      <c r="I3401" s="19">
        <v>4920000</v>
      </c>
      <c r="J3401" s="19">
        <v>0</v>
      </c>
      <c r="K3401" s="19">
        <v>0</v>
      </c>
      <c r="L3401" s="19">
        <v>0</v>
      </c>
      <c r="M3401" s="19">
        <v>0</v>
      </c>
      <c r="N3401" s="19">
        <v>0</v>
      </c>
      <c r="O3401" s="19">
        <v>0</v>
      </c>
      <c r="P3401" s="66" t="s">
        <v>10500</v>
      </c>
    </row>
    <row r="3402" spans="1:16">
      <c r="A3402" s="98">
        <v>9832</v>
      </c>
      <c r="B3402" s="16" t="s">
        <v>318</v>
      </c>
      <c r="C3402" s="16" t="s">
        <v>319</v>
      </c>
      <c r="D3402" s="16" t="s">
        <v>9141</v>
      </c>
      <c r="E3402" s="18">
        <v>45565</v>
      </c>
      <c r="F3402" s="16" t="s">
        <v>3934</v>
      </c>
      <c r="G3402" s="19">
        <v>4495000</v>
      </c>
      <c r="H3402" s="19">
        <v>4495000</v>
      </c>
      <c r="I3402" s="19">
        <v>4495000</v>
      </c>
      <c r="J3402" s="19">
        <v>0</v>
      </c>
      <c r="K3402" s="19">
        <v>0</v>
      </c>
      <c r="L3402" s="19">
        <v>0</v>
      </c>
      <c r="M3402" s="19">
        <v>0</v>
      </c>
      <c r="N3402" s="19">
        <v>0</v>
      </c>
      <c r="O3402" s="19">
        <v>0</v>
      </c>
      <c r="P3402" s="66" t="s">
        <v>10500</v>
      </c>
    </row>
    <row r="3403" spans="1:16">
      <c r="A3403" s="98">
        <v>9833</v>
      </c>
      <c r="B3403" s="16" t="s">
        <v>318</v>
      </c>
      <c r="C3403" s="16" t="s">
        <v>319</v>
      </c>
      <c r="D3403" s="16" t="s">
        <v>1841</v>
      </c>
      <c r="E3403" s="18">
        <v>46053</v>
      </c>
      <c r="F3403" s="16" t="s">
        <v>1840</v>
      </c>
      <c r="G3403" s="19">
        <v>5583473</v>
      </c>
      <c r="H3403" s="19">
        <v>5583473</v>
      </c>
      <c r="I3403" s="19">
        <v>5583473</v>
      </c>
      <c r="J3403" s="19">
        <v>0</v>
      </c>
      <c r="K3403" s="19">
        <v>0</v>
      </c>
      <c r="L3403" s="19">
        <v>0</v>
      </c>
      <c r="M3403" s="19">
        <v>0</v>
      </c>
      <c r="N3403" s="19">
        <v>0</v>
      </c>
      <c r="O3403" s="19">
        <v>0</v>
      </c>
      <c r="P3403" s="66" t="s">
        <v>10500</v>
      </c>
    </row>
    <row r="3404" spans="1:16">
      <c r="A3404" s="98">
        <v>9834</v>
      </c>
      <c r="B3404" s="16" t="s">
        <v>318</v>
      </c>
      <c r="C3404" s="16" t="s">
        <v>319</v>
      </c>
      <c r="D3404" s="16" t="s">
        <v>2583</v>
      </c>
      <c r="E3404" s="18">
        <v>45471</v>
      </c>
      <c r="F3404" s="16" t="s">
        <v>2585</v>
      </c>
      <c r="G3404" s="19">
        <v>4875750</v>
      </c>
      <c r="H3404" s="19">
        <v>4875750</v>
      </c>
      <c r="I3404" s="19">
        <v>4875750</v>
      </c>
      <c r="J3404" s="19">
        <v>0</v>
      </c>
      <c r="K3404" s="19">
        <v>0</v>
      </c>
      <c r="L3404" s="19">
        <v>0</v>
      </c>
      <c r="M3404" s="19">
        <v>0</v>
      </c>
      <c r="N3404" s="19">
        <v>0</v>
      </c>
      <c r="O3404" s="19">
        <v>0</v>
      </c>
      <c r="P3404" s="66" t="s">
        <v>10500</v>
      </c>
    </row>
    <row r="3405" spans="1:16">
      <c r="A3405" s="98">
        <v>9835</v>
      </c>
      <c r="B3405" s="16" t="s">
        <v>318</v>
      </c>
      <c r="C3405" s="16" t="s">
        <v>319</v>
      </c>
      <c r="D3405" s="16" t="s">
        <v>9143</v>
      </c>
      <c r="E3405" s="18">
        <v>45535</v>
      </c>
      <c r="F3405" s="16" t="s">
        <v>5438</v>
      </c>
      <c r="G3405" s="19">
        <v>5126640</v>
      </c>
      <c r="H3405" s="19">
        <v>5126640</v>
      </c>
      <c r="I3405" s="19">
        <v>5126640</v>
      </c>
      <c r="J3405" s="19">
        <v>0</v>
      </c>
      <c r="K3405" s="19">
        <v>0</v>
      </c>
      <c r="L3405" s="19">
        <v>0</v>
      </c>
      <c r="M3405" s="19">
        <v>0</v>
      </c>
      <c r="N3405" s="19">
        <v>0</v>
      </c>
      <c r="O3405" s="19">
        <v>0</v>
      </c>
      <c r="P3405" s="66" t="s">
        <v>10500</v>
      </c>
    </row>
    <row r="3406" spans="1:16">
      <c r="A3406" s="98">
        <v>9836</v>
      </c>
      <c r="B3406" s="16" t="s">
        <v>318</v>
      </c>
      <c r="C3406" s="16" t="s">
        <v>319</v>
      </c>
      <c r="D3406" s="16" t="s">
        <v>9145</v>
      </c>
      <c r="E3406" s="18">
        <v>45544</v>
      </c>
      <c r="F3406" s="16" t="s">
        <v>3957</v>
      </c>
      <c r="G3406" s="19">
        <v>4495000</v>
      </c>
      <c r="H3406" s="19">
        <v>4495000</v>
      </c>
      <c r="I3406" s="19">
        <v>4495000</v>
      </c>
      <c r="J3406" s="19">
        <v>0</v>
      </c>
      <c r="K3406" s="19">
        <v>0</v>
      </c>
      <c r="L3406" s="19">
        <v>0</v>
      </c>
      <c r="M3406" s="19">
        <v>0</v>
      </c>
      <c r="N3406" s="19">
        <v>0</v>
      </c>
      <c r="O3406" s="19">
        <v>0</v>
      </c>
      <c r="P3406" s="66" t="s">
        <v>10500</v>
      </c>
    </row>
    <row r="3407" spans="1:16">
      <c r="A3407" s="98">
        <v>9837</v>
      </c>
      <c r="B3407" s="16" t="s">
        <v>318</v>
      </c>
      <c r="C3407" s="16" t="s">
        <v>319</v>
      </c>
      <c r="D3407" s="16" t="s">
        <v>1610</v>
      </c>
      <c r="E3407" s="18">
        <v>45982</v>
      </c>
      <c r="F3407" s="16" t="s">
        <v>1612</v>
      </c>
      <c r="G3407" s="19">
        <v>5627997</v>
      </c>
      <c r="H3407" s="19">
        <v>5627997</v>
      </c>
      <c r="I3407" s="19">
        <v>5627997</v>
      </c>
      <c r="J3407" s="19">
        <v>0</v>
      </c>
      <c r="K3407" s="19">
        <v>0</v>
      </c>
      <c r="L3407" s="19">
        <v>0</v>
      </c>
      <c r="M3407" s="19">
        <v>0</v>
      </c>
      <c r="N3407" s="19">
        <v>0</v>
      </c>
      <c r="O3407" s="19">
        <v>0</v>
      </c>
      <c r="P3407" s="66" t="s">
        <v>10500</v>
      </c>
    </row>
    <row r="3408" spans="1:16">
      <c r="A3408" s="98">
        <v>9838</v>
      </c>
      <c r="B3408" s="16" t="s">
        <v>318</v>
      </c>
      <c r="C3408" s="16" t="s">
        <v>319</v>
      </c>
      <c r="D3408" s="16" t="s">
        <v>9147</v>
      </c>
      <c r="E3408" s="18">
        <v>45523</v>
      </c>
      <c r="F3408" s="16" t="s">
        <v>2152</v>
      </c>
      <c r="G3408" s="19">
        <v>4495923</v>
      </c>
      <c r="H3408" s="19">
        <v>4495923</v>
      </c>
      <c r="I3408" s="19">
        <v>4495923</v>
      </c>
      <c r="J3408" s="19">
        <v>0</v>
      </c>
      <c r="K3408" s="19">
        <v>0</v>
      </c>
      <c r="L3408" s="19">
        <v>0</v>
      </c>
      <c r="M3408" s="19">
        <v>0</v>
      </c>
      <c r="N3408" s="19">
        <v>0</v>
      </c>
      <c r="O3408" s="19">
        <v>0</v>
      </c>
      <c r="P3408" s="66" t="s">
        <v>10500</v>
      </c>
    </row>
    <row r="3409" spans="1:16">
      <c r="A3409" s="98">
        <v>9839</v>
      </c>
      <c r="B3409" s="16" t="s">
        <v>318</v>
      </c>
      <c r="C3409" s="16" t="s">
        <v>319</v>
      </c>
      <c r="D3409" s="16" t="s">
        <v>4834</v>
      </c>
      <c r="E3409" s="18">
        <v>45473</v>
      </c>
      <c r="F3409" s="16" t="s">
        <v>2615</v>
      </c>
      <c r="G3409" s="19">
        <v>5005608</v>
      </c>
      <c r="H3409" s="19">
        <v>5005608</v>
      </c>
      <c r="I3409" s="19">
        <v>5005608</v>
      </c>
      <c r="J3409" s="19">
        <v>0</v>
      </c>
      <c r="K3409" s="19">
        <v>0</v>
      </c>
      <c r="L3409" s="19">
        <v>0</v>
      </c>
      <c r="M3409" s="19">
        <v>0</v>
      </c>
      <c r="N3409" s="19">
        <v>0</v>
      </c>
      <c r="O3409" s="19">
        <v>0</v>
      </c>
      <c r="P3409" s="66" t="s">
        <v>10500</v>
      </c>
    </row>
    <row r="3410" spans="1:16">
      <c r="A3410" s="98">
        <v>9840</v>
      </c>
      <c r="B3410" s="16" t="s">
        <v>318</v>
      </c>
      <c r="C3410" s="16" t="s">
        <v>319</v>
      </c>
      <c r="D3410" s="16" t="s">
        <v>9149</v>
      </c>
      <c r="E3410" s="18">
        <v>45588</v>
      </c>
      <c r="F3410" s="16" t="s">
        <v>3310</v>
      </c>
      <c r="G3410" s="19">
        <v>4469328</v>
      </c>
      <c r="H3410" s="19">
        <v>4469328</v>
      </c>
      <c r="I3410" s="19">
        <v>4469328</v>
      </c>
      <c r="J3410" s="19">
        <v>0</v>
      </c>
      <c r="K3410" s="19">
        <v>0</v>
      </c>
      <c r="L3410" s="19">
        <v>0</v>
      </c>
      <c r="M3410" s="19">
        <v>0</v>
      </c>
      <c r="N3410" s="19">
        <v>0</v>
      </c>
      <c r="O3410" s="19">
        <v>0</v>
      </c>
      <c r="P3410" s="66" t="s">
        <v>10500</v>
      </c>
    </row>
    <row r="3411" spans="1:16">
      <c r="A3411" s="98">
        <v>9841</v>
      </c>
      <c r="B3411" s="16" t="s">
        <v>318</v>
      </c>
      <c r="C3411" s="16" t="s">
        <v>319</v>
      </c>
      <c r="D3411" s="16" t="s">
        <v>9151</v>
      </c>
      <c r="E3411" s="18">
        <v>45471</v>
      </c>
      <c r="F3411" s="16" t="s">
        <v>3350</v>
      </c>
      <c r="G3411" s="19">
        <v>5052150</v>
      </c>
      <c r="H3411" s="19">
        <v>5052150</v>
      </c>
      <c r="I3411" s="19">
        <v>5052150</v>
      </c>
      <c r="J3411" s="19">
        <v>0</v>
      </c>
      <c r="K3411" s="19">
        <v>0</v>
      </c>
      <c r="L3411" s="19">
        <v>0</v>
      </c>
      <c r="M3411" s="19">
        <v>0</v>
      </c>
      <c r="N3411" s="19">
        <v>0</v>
      </c>
      <c r="O3411" s="19">
        <v>0</v>
      </c>
      <c r="P3411" s="66" t="s">
        <v>10500</v>
      </c>
    </row>
    <row r="3412" spans="1:16">
      <c r="A3412" s="98">
        <v>9842</v>
      </c>
      <c r="B3412" s="16" t="s">
        <v>318</v>
      </c>
      <c r="C3412" s="16" t="s">
        <v>319</v>
      </c>
      <c r="D3412" s="16" t="s">
        <v>9153</v>
      </c>
      <c r="E3412" s="18">
        <v>45547</v>
      </c>
      <c r="F3412" s="16" t="s">
        <v>3969</v>
      </c>
      <c r="G3412" s="19">
        <v>4948164</v>
      </c>
      <c r="H3412" s="19">
        <v>4948164</v>
      </c>
      <c r="I3412" s="19">
        <v>4948164</v>
      </c>
      <c r="J3412" s="19">
        <v>0</v>
      </c>
      <c r="K3412" s="19">
        <v>0</v>
      </c>
      <c r="L3412" s="19">
        <v>0</v>
      </c>
      <c r="M3412" s="19">
        <v>0</v>
      </c>
      <c r="N3412" s="19">
        <v>0</v>
      </c>
      <c r="O3412" s="19">
        <v>0</v>
      </c>
      <c r="P3412" s="66" t="s">
        <v>10500</v>
      </c>
    </row>
    <row r="3413" spans="1:16">
      <c r="A3413" s="98">
        <v>9843</v>
      </c>
      <c r="B3413" s="16" t="s">
        <v>318</v>
      </c>
      <c r="C3413" s="16" t="s">
        <v>319</v>
      </c>
      <c r="D3413" s="16" t="s">
        <v>9155</v>
      </c>
      <c r="E3413" s="18">
        <v>45626</v>
      </c>
      <c r="F3413" s="16" t="s">
        <v>2478</v>
      </c>
      <c r="G3413" s="19">
        <v>5228976</v>
      </c>
      <c r="H3413" s="19">
        <v>5228976</v>
      </c>
      <c r="I3413" s="19">
        <v>5228976</v>
      </c>
      <c r="J3413" s="19">
        <v>0</v>
      </c>
      <c r="K3413" s="19">
        <v>0</v>
      </c>
      <c r="L3413" s="19">
        <v>0</v>
      </c>
      <c r="M3413" s="19">
        <v>0</v>
      </c>
      <c r="N3413" s="19">
        <v>0</v>
      </c>
      <c r="O3413" s="19">
        <v>0</v>
      </c>
      <c r="P3413" s="66" t="s">
        <v>10500</v>
      </c>
    </row>
    <row r="3414" spans="1:16">
      <c r="A3414" s="98">
        <v>9844</v>
      </c>
      <c r="B3414" s="16" t="s">
        <v>318</v>
      </c>
      <c r="C3414" s="16" t="s">
        <v>319</v>
      </c>
      <c r="D3414" s="16" t="s">
        <v>9157</v>
      </c>
      <c r="E3414" s="18">
        <v>45471</v>
      </c>
      <c r="F3414" s="16" t="s">
        <v>3350</v>
      </c>
      <c r="G3414" s="19">
        <v>5052150</v>
      </c>
      <c r="H3414" s="19">
        <v>5052150</v>
      </c>
      <c r="I3414" s="19">
        <v>5052150</v>
      </c>
      <c r="J3414" s="19">
        <v>0</v>
      </c>
      <c r="K3414" s="19">
        <v>0</v>
      </c>
      <c r="L3414" s="19">
        <v>0</v>
      </c>
      <c r="M3414" s="19">
        <v>0</v>
      </c>
      <c r="N3414" s="19">
        <v>0</v>
      </c>
      <c r="O3414" s="19">
        <v>0</v>
      </c>
      <c r="P3414" s="66" t="s">
        <v>10500</v>
      </c>
    </row>
    <row r="3415" spans="1:16">
      <c r="A3415" s="98">
        <v>9845</v>
      </c>
      <c r="B3415" s="16" t="s">
        <v>318</v>
      </c>
      <c r="C3415" s="16" t="s">
        <v>319</v>
      </c>
      <c r="D3415" s="16" t="s">
        <v>9159</v>
      </c>
      <c r="E3415" s="18">
        <v>45849</v>
      </c>
      <c r="F3415" s="16" t="s">
        <v>3368</v>
      </c>
      <c r="G3415" s="19">
        <v>5331735</v>
      </c>
      <c r="H3415" s="19">
        <v>5331735</v>
      </c>
      <c r="I3415" s="19">
        <v>5331735</v>
      </c>
      <c r="J3415" s="19">
        <v>0</v>
      </c>
      <c r="K3415" s="19">
        <v>0</v>
      </c>
      <c r="L3415" s="19">
        <v>0</v>
      </c>
      <c r="M3415" s="19">
        <v>0</v>
      </c>
      <c r="N3415" s="19">
        <v>0</v>
      </c>
      <c r="O3415" s="19">
        <v>0</v>
      </c>
      <c r="P3415" s="66" t="s">
        <v>10500</v>
      </c>
    </row>
    <row r="3416" spans="1:16">
      <c r="A3416" s="98">
        <v>9846</v>
      </c>
      <c r="B3416" s="16" t="s">
        <v>318</v>
      </c>
      <c r="C3416" s="16" t="s">
        <v>320</v>
      </c>
      <c r="D3416" s="16" t="s">
        <v>4199</v>
      </c>
      <c r="E3416" s="18">
        <v>45737</v>
      </c>
      <c r="F3416" s="16" t="s">
        <v>2745</v>
      </c>
      <c r="G3416" s="19">
        <v>5274240</v>
      </c>
      <c r="H3416" s="19">
        <v>5274240</v>
      </c>
      <c r="I3416" s="19">
        <v>5274240</v>
      </c>
      <c r="J3416" s="19">
        <v>0</v>
      </c>
      <c r="K3416" s="19">
        <v>0</v>
      </c>
      <c r="L3416" s="19">
        <v>0</v>
      </c>
      <c r="M3416" s="19">
        <v>0</v>
      </c>
      <c r="N3416" s="19">
        <v>0</v>
      </c>
      <c r="O3416" s="19">
        <v>0</v>
      </c>
      <c r="P3416" s="66" t="s">
        <v>10500</v>
      </c>
    </row>
    <row r="3417" spans="1:16">
      <c r="A3417" s="98">
        <v>9847</v>
      </c>
      <c r="B3417" s="16" t="s">
        <v>318</v>
      </c>
      <c r="C3417" s="16" t="s">
        <v>320</v>
      </c>
      <c r="D3417" s="16" t="s">
        <v>9161</v>
      </c>
      <c r="E3417" s="18">
        <v>45747</v>
      </c>
      <c r="F3417" s="16" t="s">
        <v>1979</v>
      </c>
      <c r="G3417" s="19">
        <v>5229960</v>
      </c>
      <c r="H3417" s="19">
        <v>5229960</v>
      </c>
      <c r="I3417" s="19">
        <v>5229960</v>
      </c>
      <c r="J3417" s="19">
        <v>0</v>
      </c>
      <c r="K3417" s="19">
        <v>0</v>
      </c>
      <c r="L3417" s="19">
        <v>0</v>
      </c>
      <c r="M3417" s="19">
        <v>0</v>
      </c>
      <c r="N3417" s="19">
        <v>0</v>
      </c>
      <c r="O3417" s="19">
        <v>0</v>
      </c>
      <c r="P3417" s="66" t="s">
        <v>10500</v>
      </c>
    </row>
    <row r="3418" spans="1:16">
      <c r="A3418" s="98">
        <v>9848</v>
      </c>
      <c r="B3418" s="16" t="s">
        <v>318</v>
      </c>
      <c r="C3418" s="16" t="s">
        <v>320</v>
      </c>
      <c r="D3418" s="16" t="s">
        <v>4216</v>
      </c>
      <c r="E3418" s="18">
        <v>45757</v>
      </c>
      <c r="F3418" s="16" t="s">
        <v>4218</v>
      </c>
      <c r="G3418" s="19">
        <v>5043321</v>
      </c>
      <c r="H3418" s="19">
        <v>5043321</v>
      </c>
      <c r="I3418" s="19">
        <v>5043321</v>
      </c>
      <c r="J3418" s="19">
        <v>0</v>
      </c>
      <c r="K3418" s="19">
        <v>0</v>
      </c>
      <c r="L3418" s="19">
        <v>0</v>
      </c>
      <c r="M3418" s="19">
        <v>0</v>
      </c>
      <c r="N3418" s="19">
        <v>0</v>
      </c>
      <c r="O3418" s="19">
        <v>0</v>
      </c>
      <c r="P3418" s="66" t="s">
        <v>10500</v>
      </c>
    </row>
    <row r="3419" spans="1:16">
      <c r="A3419" s="98">
        <v>9849</v>
      </c>
      <c r="B3419" s="16" t="s">
        <v>318</v>
      </c>
      <c r="C3419" s="16" t="s">
        <v>320</v>
      </c>
      <c r="D3419" s="16" t="s">
        <v>9163</v>
      </c>
      <c r="E3419" s="18">
        <v>45929</v>
      </c>
      <c r="F3419" s="16" t="s">
        <v>2860</v>
      </c>
      <c r="G3419" s="19">
        <v>5404525</v>
      </c>
      <c r="H3419" s="19">
        <v>5404525</v>
      </c>
      <c r="I3419" s="19">
        <v>5404525</v>
      </c>
      <c r="J3419" s="19">
        <v>0</v>
      </c>
      <c r="K3419" s="19">
        <v>0</v>
      </c>
      <c r="L3419" s="19">
        <v>0</v>
      </c>
      <c r="M3419" s="19">
        <v>0</v>
      </c>
      <c r="N3419" s="19">
        <v>0</v>
      </c>
      <c r="O3419" s="19">
        <v>0</v>
      </c>
      <c r="P3419" s="66" t="s">
        <v>10500</v>
      </c>
    </row>
    <row r="3420" spans="1:16">
      <c r="A3420" s="98">
        <v>9850</v>
      </c>
      <c r="B3420" s="16" t="s">
        <v>318</v>
      </c>
      <c r="C3420" s="16" t="s">
        <v>320</v>
      </c>
      <c r="D3420" s="16" t="s">
        <v>9165</v>
      </c>
      <c r="E3420" s="18">
        <v>45580</v>
      </c>
      <c r="F3420" s="16" t="s">
        <v>2615</v>
      </c>
      <c r="G3420" s="19">
        <v>5183712</v>
      </c>
      <c r="H3420" s="19">
        <v>5183712</v>
      </c>
      <c r="I3420" s="19">
        <v>5183712</v>
      </c>
      <c r="J3420" s="19">
        <v>0</v>
      </c>
      <c r="K3420" s="19">
        <v>0</v>
      </c>
      <c r="L3420" s="19">
        <v>0</v>
      </c>
      <c r="M3420" s="19">
        <v>0</v>
      </c>
      <c r="N3420" s="19">
        <v>0</v>
      </c>
      <c r="O3420" s="19">
        <v>0</v>
      </c>
      <c r="P3420" s="66" t="s">
        <v>10500</v>
      </c>
    </row>
    <row r="3421" spans="1:16">
      <c r="A3421" s="98">
        <v>9851</v>
      </c>
      <c r="B3421" s="16" t="s">
        <v>318</v>
      </c>
      <c r="C3421" s="16" t="s">
        <v>320</v>
      </c>
      <c r="D3421" s="16" t="s">
        <v>9167</v>
      </c>
      <c r="E3421" s="18">
        <v>45688</v>
      </c>
      <c r="F3421" s="16" t="s">
        <v>6102</v>
      </c>
      <c r="G3421" s="19">
        <v>5264400</v>
      </c>
      <c r="H3421" s="19">
        <v>5264400</v>
      </c>
      <c r="I3421" s="19">
        <v>5264400</v>
      </c>
      <c r="J3421" s="19">
        <v>0</v>
      </c>
      <c r="K3421" s="19">
        <v>0</v>
      </c>
      <c r="L3421" s="19">
        <v>0</v>
      </c>
      <c r="M3421" s="19">
        <v>0</v>
      </c>
      <c r="N3421" s="19">
        <v>0</v>
      </c>
      <c r="O3421" s="19">
        <v>0</v>
      </c>
      <c r="P3421" s="66" t="s">
        <v>10500</v>
      </c>
    </row>
    <row r="3422" spans="1:16">
      <c r="A3422" s="98">
        <v>9852</v>
      </c>
      <c r="B3422" s="16" t="s">
        <v>318</v>
      </c>
      <c r="C3422" s="16" t="s">
        <v>320</v>
      </c>
      <c r="D3422" s="16" t="s">
        <v>2684</v>
      </c>
      <c r="E3422" s="18">
        <v>45869</v>
      </c>
      <c r="F3422" s="16" t="s">
        <v>2686</v>
      </c>
      <c r="G3422" s="19">
        <v>5405310</v>
      </c>
      <c r="H3422" s="19">
        <v>5405310</v>
      </c>
      <c r="I3422" s="19">
        <v>5405310</v>
      </c>
      <c r="J3422" s="19">
        <v>0</v>
      </c>
      <c r="K3422" s="19">
        <v>0</v>
      </c>
      <c r="L3422" s="19">
        <v>0</v>
      </c>
      <c r="M3422" s="19">
        <v>0</v>
      </c>
      <c r="N3422" s="19">
        <v>0</v>
      </c>
      <c r="O3422" s="19">
        <v>0</v>
      </c>
      <c r="P3422" s="66" t="s">
        <v>10500</v>
      </c>
    </row>
    <row r="3423" spans="1:16">
      <c r="A3423" s="98">
        <v>9853</v>
      </c>
      <c r="B3423" s="16" t="s">
        <v>318</v>
      </c>
      <c r="C3423" s="16" t="s">
        <v>320</v>
      </c>
      <c r="D3423" s="16" t="s">
        <v>4182</v>
      </c>
      <c r="E3423" s="18">
        <v>45705</v>
      </c>
      <c r="F3423" s="16" t="s">
        <v>2116</v>
      </c>
      <c r="G3423" s="19">
        <v>5318001</v>
      </c>
      <c r="H3423" s="19">
        <v>5318001</v>
      </c>
      <c r="I3423" s="19">
        <v>5318001</v>
      </c>
      <c r="J3423" s="19">
        <v>0</v>
      </c>
      <c r="K3423" s="19">
        <v>0</v>
      </c>
      <c r="L3423" s="19">
        <v>0</v>
      </c>
      <c r="M3423" s="19">
        <v>0</v>
      </c>
      <c r="N3423" s="19">
        <v>0</v>
      </c>
      <c r="O3423" s="19">
        <v>0</v>
      </c>
      <c r="P3423" s="66" t="s">
        <v>10500</v>
      </c>
    </row>
    <row r="3424" spans="1:16">
      <c r="A3424" s="98">
        <v>9854</v>
      </c>
      <c r="B3424" s="16" t="s">
        <v>318</v>
      </c>
      <c r="C3424" s="16" t="s">
        <v>320</v>
      </c>
      <c r="D3424" s="16" t="s">
        <v>9169</v>
      </c>
      <c r="E3424" s="18">
        <v>45657</v>
      </c>
      <c r="F3424" s="16" t="s">
        <v>2451</v>
      </c>
      <c r="G3424" s="19">
        <v>5215200</v>
      </c>
      <c r="H3424" s="19">
        <v>5215200</v>
      </c>
      <c r="I3424" s="19">
        <v>5215200</v>
      </c>
      <c r="J3424" s="19">
        <v>0</v>
      </c>
      <c r="K3424" s="19">
        <v>0</v>
      </c>
      <c r="L3424" s="19">
        <v>0</v>
      </c>
      <c r="M3424" s="19">
        <v>0</v>
      </c>
      <c r="N3424" s="19">
        <v>0</v>
      </c>
      <c r="O3424" s="19">
        <v>0</v>
      </c>
      <c r="P3424" s="66" t="s">
        <v>10500</v>
      </c>
    </row>
    <row r="3425" spans="1:16">
      <c r="A3425" s="98">
        <v>9855</v>
      </c>
      <c r="B3425" s="16" t="s">
        <v>318</v>
      </c>
      <c r="C3425" s="16" t="s">
        <v>320</v>
      </c>
      <c r="D3425" s="16" t="s">
        <v>4159</v>
      </c>
      <c r="E3425" s="18">
        <v>45898</v>
      </c>
      <c r="F3425" s="16" t="s">
        <v>4161</v>
      </c>
      <c r="G3425" s="19">
        <v>5417500</v>
      </c>
      <c r="H3425" s="19">
        <v>5417500</v>
      </c>
      <c r="I3425" s="19">
        <v>5417500</v>
      </c>
      <c r="J3425" s="19">
        <v>0</v>
      </c>
      <c r="K3425" s="19">
        <v>0</v>
      </c>
      <c r="L3425" s="19">
        <v>0</v>
      </c>
      <c r="M3425" s="19">
        <v>0</v>
      </c>
      <c r="N3425" s="19">
        <v>0</v>
      </c>
      <c r="O3425" s="19">
        <v>0</v>
      </c>
      <c r="P3425" s="66" t="s">
        <v>10500</v>
      </c>
    </row>
    <row r="3426" spans="1:16">
      <c r="A3426" s="98">
        <v>9856</v>
      </c>
      <c r="B3426" s="16" t="s">
        <v>318</v>
      </c>
      <c r="C3426" s="16" t="s">
        <v>320</v>
      </c>
      <c r="D3426" s="16" t="s">
        <v>4219</v>
      </c>
      <c r="E3426" s="18">
        <v>45716</v>
      </c>
      <c r="F3426" s="16" t="s">
        <v>2680</v>
      </c>
      <c r="G3426" s="19">
        <v>5043321</v>
      </c>
      <c r="H3426" s="19">
        <v>5043321</v>
      </c>
      <c r="I3426" s="19">
        <v>5043321</v>
      </c>
      <c r="J3426" s="19">
        <v>0</v>
      </c>
      <c r="K3426" s="19">
        <v>0</v>
      </c>
      <c r="L3426" s="19">
        <v>0</v>
      </c>
      <c r="M3426" s="19">
        <v>0</v>
      </c>
      <c r="N3426" s="19">
        <v>0</v>
      </c>
      <c r="O3426" s="19">
        <v>0</v>
      </c>
      <c r="P3426" s="66" t="s">
        <v>10500</v>
      </c>
    </row>
    <row r="3427" spans="1:16">
      <c r="A3427" s="98">
        <v>9857</v>
      </c>
      <c r="B3427" s="16" t="s">
        <v>318</v>
      </c>
      <c r="C3427" s="16" t="s">
        <v>320</v>
      </c>
      <c r="D3427" s="16" t="s">
        <v>4221</v>
      </c>
      <c r="E3427" s="18">
        <v>45716</v>
      </c>
      <c r="F3427" s="16" t="s">
        <v>2680</v>
      </c>
      <c r="G3427" s="19">
        <v>5043321</v>
      </c>
      <c r="H3427" s="19">
        <v>5043321</v>
      </c>
      <c r="I3427" s="19">
        <v>5043321</v>
      </c>
      <c r="J3427" s="19">
        <v>0</v>
      </c>
      <c r="K3427" s="19">
        <v>0</v>
      </c>
      <c r="L3427" s="19">
        <v>0</v>
      </c>
      <c r="M3427" s="19">
        <v>0</v>
      </c>
      <c r="N3427" s="19">
        <v>0</v>
      </c>
      <c r="O3427" s="19">
        <v>0</v>
      </c>
      <c r="P3427" s="66" t="s">
        <v>10500</v>
      </c>
    </row>
    <row r="3428" spans="1:16">
      <c r="A3428" s="98">
        <v>9858</v>
      </c>
      <c r="B3428" s="16" t="s">
        <v>318</v>
      </c>
      <c r="C3428" s="16" t="s">
        <v>320</v>
      </c>
      <c r="D3428" s="16" t="s">
        <v>2740</v>
      </c>
      <c r="E3428" s="18">
        <v>45623</v>
      </c>
      <c r="F3428" s="16" t="s">
        <v>2742</v>
      </c>
      <c r="G3428" s="19">
        <v>5228976</v>
      </c>
      <c r="H3428" s="19">
        <v>5228976</v>
      </c>
      <c r="I3428" s="19">
        <v>5228976</v>
      </c>
      <c r="J3428" s="19">
        <v>0</v>
      </c>
      <c r="K3428" s="19">
        <v>0</v>
      </c>
      <c r="L3428" s="19">
        <v>0</v>
      </c>
      <c r="M3428" s="19">
        <v>0</v>
      </c>
      <c r="N3428" s="19">
        <v>0</v>
      </c>
      <c r="O3428" s="19">
        <v>0</v>
      </c>
      <c r="P3428" s="66" t="s">
        <v>10500</v>
      </c>
    </row>
    <row r="3429" spans="1:16">
      <c r="A3429" s="98">
        <v>9859</v>
      </c>
      <c r="B3429" s="16" t="s">
        <v>318</v>
      </c>
      <c r="C3429" s="16" t="s">
        <v>320</v>
      </c>
      <c r="D3429" s="16" t="s">
        <v>4272</v>
      </c>
      <c r="E3429" s="18">
        <v>45547</v>
      </c>
      <c r="F3429" s="16" t="s">
        <v>2072</v>
      </c>
      <c r="G3429" s="19">
        <v>4467360</v>
      </c>
      <c r="H3429" s="19">
        <v>4467360</v>
      </c>
      <c r="I3429" s="19">
        <v>4467360</v>
      </c>
      <c r="J3429" s="19">
        <v>0</v>
      </c>
      <c r="K3429" s="19">
        <v>0</v>
      </c>
      <c r="L3429" s="19">
        <v>0</v>
      </c>
      <c r="M3429" s="19">
        <v>0</v>
      </c>
      <c r="N3429" s="19">
        <v>0</v>
      </c>
      <c r="O3429" s="19">
        <v>0</v>
      </c>
      <c r="P3429" s="66" t="s">
        <v>10500</v>
      </c>
    </row>
    <row r="3430" spans="1:16">
      <c r="A3430" s="98">
        <v>9860</v>
      </c>
      <c r="B3430" s="16" t="s">
        <v>318</v>
      </c>
      <c r="C3430" s="16" t="s">
        <v>320</v>
      </c>
      <c r="D3430" s="16" t="s">
        <v>2291</v>
      </c>
      <c r="E3430" s="18">
        <v>45943</v>
      </c>
      <c r="F3430" s="16" t="s">
        <v>2086</v>
      </c>
      <c r="G3430" s="19">
        <v>4811805</v>
      </c>
      <c r="H3430" s="19">
        <v>4811805</v>
      </c>
      <c r="I3430" s="19">
        <v>4811805</v>
      </c>
      <c r="J3430" s="19">
        <v>0</v>
      </c>
      <c r="K3430" s="19">
        <v>0</v>
      </c>
      <c r="L3430" s="19">
        <v>0</v>
      </c>
      <c r="M3430" s="19">
        <v>0</v>
      </c>
      <c r="N3430" s="19">
        <v>0</v>
      </c>
      <c r="O3430" s="19">
        <v>0</v>
      </c>
      <c r="P3430" s="66" t="s">
        <v>10500</v>
      </c>
    </row>
    <row r="3431" spans="1:16">
      <c r="A3431" s="98">
        <v>9861</v>
      </c>
      <c r="B3431" s="16" t="s">
        <v>318</v>
      </c>
      <c r="C3431" s="16" t="s">
        <v>320</v>
      </c>
      <c r="D3431" s="16" t="s">
        <v>9171</v>
      </c>
      <c r="E3431" s="18">
        <v>45623</v>
      </c>
      <c r="F3431" s="16" t="s">
        <v>2175</v>
      </c>
      <c r="G3431" s="19">
        <v>5228976</v>
      </c>
      <c r="H3431" s="19">
        <v>5228976</v>
      </c>
      <c r="I3431" s="19">
        <v>5228976</v>
      </c>
      <c r="J3431" s="19">
        <v>0</v>
      </c>
      <c r="K3431" s="19">
        <v>0</v>
      </c>
      <c r="L3431" s="19">
        <v>0</v>
      </c>
      <c r="M3431" s="19">
        <v>0</v>
      </c>
      <c r="N3431" s="19">
        <v>0</v>
      </c>
      <c r="O3431" s="19">
        <v>0</v>
      </c>
      <c r="P3431" s="66" t="s">
        <v>10500</v>
      </c>
    </row>
    <row r="3432" spans="1:16">
      <c r="A3432" s="98">
        <v>9862</v>
      </c>
      <c r="B3432" s="16" t="s">
        <v>318</v>
      </c>
      <c r="C3432" s="16" t="s">
        <v>320</v>
      </c>
      <c r="D3432" s="16" t="s">
        <v>4201</v>
      </c>
      <c r="E3432" s="18">
        <v>45777</v>
      </c>
      <c r="F3432" s="16" t="s">
        <v>4203</v>
      </c>
      <c r="G3432" s="19">
        <v>5271288</v>
      </c>
      <c r="H3432" s="19">
        <v>5271288</v>
      </c>
      <c r="I3432" s="19">
        <v>5271288</v>
      </c>
      <c r="J3432" s="19">
        <v>0</v>
      </c>
      <c r="K3432" s="19">
        <v>0</v>
      </c>
      <c r="L3432" s="19">
        <v>0</v>
      </c>
      <c r="M3432" s="19">
        <v>0</v>
      </c>
      <c r="N3432" s="19">
        <v>0</v>
      </c>
      <c r="O3432" s="19">
        <v>0</v>
      </c>
      <c r="P3432" s="66" t="s">
        <v>10500</v>
      </c>
    </row>
    <row r="3433" spans="1:16">
      <c r="A3433" s="98">
        <v>9863</v>
      </c>
      <c r="B3433" s="16" t="s">
        <v>318</v>
      </c>
      <c r="C3433" s="16" t="s">
        <v>320</v>
      </c>
      <c r="D3433" s="16" t="s">
        <v>2738</v>
      </c>
      <c r="E3433" s="18">
        <v>45596</v>
      </c>
      <c r="F3433" s="16" t="s">
        <v>1712</v>
      </c>
      <c r="G3433" s="19">
        <v>5239521</v>
      </c>
      <c r="H3433" s="19">
        <v>5239521</v>
      </c>
      <c r="I3433" s="19">
        <v>5239521</v>
      </c>
      <c r="J3433" s="19">
        <v>0</v>
      </c>
      <c r="K3433" s="19">
        <v>0</v>
      </c>
      <c r="L3433" s="19">
        <v>0</v>
      </c>
      <c r="M3433" s="19">
        <v>0</v>
      </c>
      <c r="N3433" s="19">
        <v>0</v>
      </c>
      <c r="O3433" s="19">
        <v>0</v>
      </c>
      <c r="P3433" s="66" t="s">
        <v>10500</v>
      </c>
    </row>
    <row r="3434" spans="1:16">
      <c r="A3434" s="98">
        <v>9864</v>
      </c>
      <c r="B3434" s="16" t="s">
        <v>318</v>
      </c>
      <c r="C3434" s="16" t="s">
        <v>320</v>
      </c>
      <c r="D3434" s="16" t="s">
        <v>3351</v>
      </c>
      <c r="E3434" s="18">
        <v>45656</v>
      </c>
      <c r="F3434" s="16" t="s">
        <v>3310</v>
      </c>
      <c r="G3434" s="19">
        <v>4996233</v>
      </c>
      <c r="H3434" s="19">
        <v>4996233</v>
      </c>
      <c r="I3434" s="19">
        <v>4996233</v>
      </c>
      <c r="J3434" s="19">
        <v>0</v>
      </c>
      <c r="K3434" s="19">
        <v>0</v>
      </c>
      <c r="L3434" s="19">
        <v>0</v>
      </c>
      <c r="M3434" s="19">
        <v>0</v>
      </c>
      <c r="N3434" s="19">
        <v>0</v>
      </c>
      <c r="O3434" s="19">
        <v>0</v>
      </c>
      <c r="P3434" s="66" t="s">
        <v>10500</v>
      </c>
    </row>
    <row r="3435" spans="1:16">
      <c r="A3435" s="98">
        <v>9865</v>
      </c>
      <c r="B3435" s="16" t="s">
        <v>318</v>
      </c>
      <c r="C3435" s="16" t="s">
        <v>320</v>
      </c>
      <c r="D3435" s="16" t="s">
        <v>3264</v>
      </c>
      <c r="E3435" s="18">
        <v>45726</v>
      </c>
      <c r="F3435" s="16" t="s">
        <v>2181</v>
      </c>
      <c r="G3435" s="19">
        <v>5323440</v>
      </c>
      <c r="H3435" s="19">
        <v>5323440</v>
      </c>
      <c r="I3435" s="19">
        <v>5323440</v>
      </c>
      <c r="J3435" s="19">
        <v>0</v>
      </c>
      <c r="K3435" s="19">
        <v>0</v>
      </c>
      <c r="L3435" s="19">
        <v>0</v>
      </c>
      <c r="M3435" s="19">
        <v>0</v>
      </c>
      <c r="N3435" s="19">
        <v>0</v>
      </c>
      <c r="O3435" s="19">
        <v>0</v>
      </c>
      <c r="P3435" s="66" t="s">
        <v>10500</v>
      </c>
    </row>
    <row r="3436" spans="1:16">
      <c r="A3436" s="98">
        <v>9866</v>
      </c>
      <c r="B3436" s="16" t="s">
        <v>318</v>
      </c>
      <c r="C3436" s="16" t="s">
        <v>320</v>
      </c>
      <c r="D3436" s="16" t="s">
        <v>9173</v>
      </c>
      <c r="E3436" s="18">
        <v>45626</v>
      </c>
      <c r="F3436" s="16" t="s">
        <v>1828</v>
      </c>
      <c r="G3436" s="19">
        <v>5228730</v>
      </c>
      <c r="H3436" s="19">
        <v>5228730</v>
      </c>
      <c r="I3436" s="19">
        <v>5228730</v>
      </c>
      <c r="J3436" s="19">
        <v>0</v>
      </c>
      <c r="K3436" s="19">
        <v>0</v>
      </c>
      <c r="L3436" s="19">
        <v>0</v>
      </c>
      <c r="M3436" s="19">
        <v>0</v>
      </c>
      <c r="N3436" s="19">
        <v>0</v>
      </c>
      <c r="O3436" s="19">
        <v>0</v>
      </c>
      <c r="P3436" s="66" t="s">
        <v>10500</v>
      </c>
    </row>
    <row r="3437" spans="1:16">
      <c r="A3437" s="98">
        <v>9867</v>
      </c>
      <c r="B3437" s="16" t="s">
        <v>318</v>
      </c>
      <c r="C3437" s="16" t="s">
        <v>320</v>
      </c>
      <c r="D3437" s="16" t="s">
        <v>9175</v>
      </c>
      <c r="E3437" s="18">
        <v>45734</v>
      </c>
      <c r="F3437" s="16" t="s">
        <v>2181</v>
      </c>
      <c r="G3437" s="19">
        <v>5313600</v>
      </c>
      <c r="H3437" s="19">
        <v>5313600</v>
      </c>
      <c r="I3437" s="19">
        <v>5313600</v>
      </c>
      <c r="J3437" s="19">
        <v>0</v>
      </c>
      <c r="K3437" s="19">
        <v>0</v>
      </c>
      <c r="L3437" s="19">
        <v>0</v>
      </c>
      <c r="M3437" s="19">
        <v>0</v>
      </c>
      <c r="N3437" s="19">
        <v>0</v>
      </c>
      <c r="O3437" s="19">
        <v>0</v>
      </c>
      <c r="P3437" s="66" t="s">
        <v>10500</v>
      </c>
    </row>
    <row r="3438" spans="1:16">
      <c r="A3438" s="98">
        <v>9868</v>
      </c>
      <c r="B3438" s="16" t="s">
        <v>318</v>
      </c>
      <c r="C3438" s="16" t="s">
        <v>320</v>
      </c>
      <c r="D3438" s="16" t="s">
        <v>9177</v>
      </c>
      <c r="E3438" s="18">
        <v>45740</v>
      </c>
      <c r="F3438" s="16" t="s">
        <v>1878</v>
      </c>
      <c r="G3438" s="19">
        <v>5264400</v>
      </c>
      <c r="H3438" s="19">
        <v>5264400</v>
      </c>
      <c r="I3438" s="19">
        <v>5264400</v>
      </c>
      <c r="J3438" s="19">
        <v>0</v>
      </c>
      <c r="K3438" s="19">
        <v>0</v>
      </c>
      <c r="L3438" s="19">
        <v>0</v>
      </c>
      <c r="M3438" s="19">
        <v>0</v>
      </c>
      <c r="N3438" s="19">
        <v>0</v>
      </c>
      <c r="O3438" s="19">
        <v>0</v>
      </c>
      <c r="P3438" s="66" t="s">
        <v>10500</v>
      </c>
    </row>
    <row r="3439" spans="1:16">
      <c r="A3439" s="98">
        <v>9869</v>
      </c>
      <c r="B3439" s="16" t="s">
        <v>318</v>
      </c>
      <c r="C3439" s="16" t="s">
        <v>320</v>
      </c>
      <c r="D3439" s="16" t="s">
        <v>4428</v>
      </c>
      <c r="E3439" s="18">
        <v>45988</v>
      </c>
      <c r="F3439" s="16" t="s">
        <v>3086</v>
      </c>
      <c r="G3439" s="19">
        <v>5539707</v>
      </c>
      <c r="H3439" s="19">
        <v>5539707</v>
      </c>
      <c r="I3439" s="19">
        <v>5539707</v>
      </c>
      <c r="J3439" s="19">
        <v>0</v>
      </c>
      <c r="K3439" s="19">
        <v>0</v>
      </c>
      <c r="L3439" s="19">
        <v>0</v>
      </c>
      <c r="M3439" s="19">
        <v>0</v>
      </c>
      <c r="N3439" s="19">
        <v>0</v>
      </c>
      <c r="O3439" s="19">
        <v>0</v>
      </c>
      <c r="P3439" s="66" t="s">
        <v>10500</v>
      </c>
    </row>
    <row r="3440" spans="1:16">
      <c r="A3440" s="98">
        <v>9870</v>
      </c>
      <c r="B3440" s="16" t="s">
        <v>318</v>
      </c>
      <c r="C3440" s="16" t="s">
        <v>320</v>
      </c>
      <c r="D3440" s="16" t="s">
        <v>9179</v>
      </c>
      <c r="E3440" s="18">
        <v>45664</v>
      </c>
      <c r="F3440" s="16" t="s">
        <v>3990</v>
      </c>
      <c r="G3440" s="19">
        <v>5273256</v>
      </c>
      <c r="H3440" s="19">
        <v>5273256</v>
      </c>
      <c r="I3440" s="19">
        <v>5273256</v>
      </c>
      <c r="J3440" s="19">
        <v>0</v>
      </c>
      <c r="K3440" s="19">
        <v>0</v>
      </c>
      <c r="L3440" s="19">
        <v>0</v>
      </c>
      <c r="M3440" s="19">
        <v>0</v>
      </c>
      <c r="N3440" s="19">
        <v>0</v>
      </c>
      <c r="O3440" s="19">
        <v>0</v>
      </c>
      <c r="P3440" s="66" t="s">
        <v>10500</v>
      </c>
    </row>
    <row r="3441" spans="1:16">
      <c r="A3441" s="98">
        <v>9871</v>
      </c>
      <c r="B3441" s="16" t="s">
        <v>318</v>
      </c>
      <c r="C3441" s="16" t="s">
        <v>320</v>
      </c>
      <c r="D3441" s="16" t="s">
        <v>4208</v>
      </c>
      <c r="E3441" s="18">
        <v>45685</v>
      </c>
      <c r="F3441" s="16" t="s">
        <v>4210</v>
      </c>
      <c r="G3441" s="19">
        <v>5199000</v>
      </c>
      <c r="H3441" s="19">
        <v>5199000</v>
      </c>
      <c r="I3441" s="19">
        <v>5199000</v>
      </c>
      <c r="J3441" s="19">
        <v>0</v>
      </c>
      <c r="K3441" s="19">
        <v>0</v>
      </c>
      <c r="L3441" s="19">
        <v>0</v>
      </c>
      <c r="M3441" s="19">
        <v>0</v>
      </c>
      <c r="N3441" s="19">
        <v>0</v>
      </c>
      <c r="O3441" s="19">
        <v>0</v>
      </c>
      <c r="P3441" s="66" t="s">
        <v>10500</v>
      </c>
    </row>
    <row r="3442" spans="1:16">
      <c r="A3442" s="98">
        <v>9872</v>
      </c>
      <c r="B3442" s="16" t="s">
        <v>318</v>
      </c>
      <c r="C3442" s="16" t="s">
        <v>320</v>
      </c>
      <c r="D3442" s="16" t="s">
        <v>2714</v>
      </c>
      <c r="E3442" s="18">
        <v>45596</v>
      </c>
      <c r="F3442" s="16" t="s">
        <v>2716</v>
      </c>
      <c r="G3442" s="19">
        <v>5313600</v>
      </c>
      <c r="H3442" s="19">
        <v>5313600</v>
      </c>
      <c r="I3442" s="19">
        <v>5313600</v>
      </c>
      <c r="J3442" s="19">
        <v>0</v>
      </c>
      <c r="K3442" s="19">
        <v>0</v>
      </c>
      <c r="L3442" s="19">
        <v>0</v>
      </c>
      <c r="M3442" s="19">
        <v>0</v>
      </c>
      <c r="N3442" s="19">
        <v>0</v>
      </c>
      <c r="O3442" s="19">
        <v>0</v>
      </c>
      <c r="P3442" s="66" t="s">
        <v>10500</v>
      </c>
    </row>
    <row r="3443" spans="1:16">
      <c r="A3443" s="98">
        <v>9873</v>
      </c>
      <c r="B3443" s="16" t="s">
        <v>318</v>
      </c>
      <c r="C3443" s="16" t="s">
        <v>320</v>
      </c>
      <c r="D3443" s="16" t="s">
        <v>9181</v>
      </c>
      <c r="E3443" s="18">
        <v>45596</v>
      </c>
      <c r="F3443" s="16" t="s">
        <v>2253</v>
      </c>
      <c r="G3443" s="19">
        <v>5313600</v>
      </c>
      <c r="H3443" s="19">
        <v>5313600</v>
      </c>
      <c r="I3443" s="19">
        <v>5313600</v>
      </c>
      <c r="J3443" s="19">
        <v>0</v>
      </c>
      <c r="K3443" s="19">
        <v>0</v>
      </c>
      <c r="L3443" s="19">
        <v>0</v>
      </c>
      <c r="M3443" s="19">
        <v>0</v>
      </c>
      <c r="N3443" s="19">
        <v>0</v>
      </c>
      <c r="O3443" s="19">
        <v>0</v>
      </c>
      <c r="P3443" s="66" t="s">
        <v>10500</v>
      </c>
    </row>
    <row r="3444" spans="1:16">
      <c r="A3444" s="98">
        <v>9874</v>
      </c>
      <c r="B3444" s="16" t="s">
        <v>318</v>
      </c>
      <c r="C3444" s="16" t="s">
        <v>320</v>
      </c>
      <c r="D3444" s="16" t="s">
        <v>2757</v>
      </c>
      <c r="E3444" s="18">
        <v>45596</v>
      </c>
      <c r="F3444" s="16" t="s">
        <v>1702</v>
      </c>
      <c r="G3444" s="19">
        <v>5202243</v>
      </c>
      <c r="H3444" s="19">
        <v>5202243</v>
      </c>
      <c r="I3444" s="19">
        <v>5202243</v>
      </c>
      <c r="J3444" s="19">
        <v>0</v>
      </c>
      <c r="K3444" s="19">
        <v>0</v>
      </c>
      <c r="L3444" s="19">
        <v>0</v>
      </c>
      <c r="M3444" s="19">
        <v>0</v>
      </c>
      <c r="N3444" s="19">
        <v>0</v>
      </c>
      <c r="O3444" s="19">
        <v>0</v>
      </c>
      <c r="P3444" s="66" t="s">
        <v>10500</v>
      </c>
    </row>
    <row r="3445" spans="1:16">
      <c r="A3445" s="98">
        <v>9875</v>
      </c>
      <c r="B3445" s="16" t="s">
        <v>318</v>
      </c>
      <c r="C3445" s="16" t="s">
        <v>320</v>
      </c>
      <c r="D3445" s="16" t="s">
        <v>3604</v>
      </c>
      <c r="E3445" s="18">
        <v>45678</v>
      </c>
      <c r="F3445" s="16" t="s">
        <v>3463</v>
      </c>
      <c r="G3445" s="19">
        <v>5047245</v>
      </c>
      <c r="H3445" s="19">
        <v>5047245</v>
      </c>
      <c r="I3445" s="19">
        <v>5047245</v>
      </c>
      <c r="J3445" s="19">
        <v>0</v>
      </c>
      <c r="K3445" s="19">
        <v>0</v>
      </c>
      <c r="L3445" s="19">
        <v>0</v>
      </c>
      <c r="M3445" s="19">
        <v>0</v>
      </c>
      <c r="N3445" s="19">
        <v>0</v>
      </c>
      <c r="O3445" s="19">
        <v>0</v>
      </c>
      <c r="P3445" s="66" t="s">
        <v>10500</v>
      </c>
    </row>
    <row r="3446" spans="1:16">
      <c r="A3446" s="98">
        <v>9876</v>
      </c>
      <c r="B3446" s="16" t="s">
        <v>318</v>
      </c>
      <c r="C3446" s="16" t="s">
        <v>320</v>
      </c>
      <c r="D3446" s="16" t="s">
        <v>9183</v>
      </c>
      <c r="E3446" s="18">
        <v>45747</v>
      </c>
      <c r="F3446" s="16" t="s">
        <v>1453</v>
      </c>
      <c r="G3446" s="19">
        <v>5199300</v>
      </c>
      <c r="H3446" s="19">
        <v>5199300</v>
      </c>
      <c r="I3446" s="19">
        <v>5199300</v>
      </c>
      <c r="J3446" s="19">
        <v>0</v>
      </c>
      <c r="K3446" s="19">
        <v>0</v>
      </c>
      <c r="L3446" s="19">
        <v>0</v>
      </c>
      <c r="M3446" s="19">
        <v>0</v>
      </c>
      <c r="N3446" s="19">
        <v>0</v>
      </c>
      <c r="O3446" s="19">
        <v>0</v>
      </c>
      <c r="P3446" s="66" t="s">
        <v>10500</v>
      </c>
    </row>
    <row r="3447" spans="1:16">
      <c r="A3447" s="98">
        <v>9877</v>
      </c>
      <c r="B3447" s="16" t="s">
        <v>318</v>
      </c>
      <c r="C3447" s="16" t="s">
        <v>320</v>
      </c>
      <c r="D3447" s="16" t="s">
        <v>9185</v>
      </c>
      <c r="E3447" s="18">
        <v>45726</v>
      </c>
      <c r="F3447" s="16" t="s">
        <v>4300</v>
      </c>
      <c r="G3447" s="19">
        <v>5229711</v>
      </c>
      <c r="H3447" s="19">
        <v>5229711</v>
      </c>
      <c r="I3447" s="19">
        <v>5229711</v>
      </c>
      <c r="J3447" s="19">
        <v>0</v>
      </c>
      <c r="K3447" s="19">
        <v>0</v>
      </c>
      <c r="L3447" s="19">
        <v>0</v>
      </c>
      <c r="M3447" s="19">
        <v>0</v>
      </c>
      <c r="N3447" s="19">
        <v>0</v>
      </c>
      <c r="O3447" s="19">
        <v>0</v>
      </c>
      <c r="P3447" s="66" t="s">
        <v>10500</v>
      </c>
    </row>
    <row r="3448" spans="1:16">
      <c r="A3448" s="98">
        <v>9878</v>
      </c>
      <c r="B3448" s="16" t="s">
        <v>318</v>
      </c>
      <c r="C3448" s="16" t="s">
        <v>320</v>
      </c>
      <c r="D3448" s="16" t="s">
        <v>9186</v>
      </c>
      <c r="E3448" s="18">
        <v>46022</v>
      </c>
      <c r="F3448" s="16" t="s">
        <v>3172</v>
      </c>
      <c r="G3448" s="19">
        <v>5368250</v>
      </c>
      <c r="H3448" s="19">
        <v>5368250</v>
      </c>
      <c r="I3448" s="19">
        <v>5368250</v>
      </c>
      <c r="J3448" s="19">
        <v>0</v>
      </c>
      <c r="K3448" s="19">
        <v>0</v>
      </c>
      <c r="L3448" s="19">
        <v>0</v>
      </c>
      <c r="M3448" s="19">
        <v>0</v>
      </c>
      <c r="N3448" s="19">
        <v>0</v>
      </c>
      <c r="O3448" s="19">
        <v>0</v>
      </c>
      <c r="P3448" s="66" t="s">
        <v>10500</v>
      </c>
    </row>
    <row r="3449" spans="1:16">
      <c r="A3449" s="98">
        <v>9879</v>
      </c>
      <c r="B3449" s="16" t="s">
        <v>318</v>
      </c>
      <c r="C3449" s="16" t="s">
        <v>320</v>
      </c>
      <c r="D3449" s="16" t="s">
        <v>9188</v>
      </c>
      <c r="E3449" s="18">
        <v>45657</v>
      </c>
      <c r="F3449" s="16" t="s">
        <v>2461</v>
      </c>
      <c r="G3449" s="19">
        <v>5228976</v>
      </c>
      <c r="H3449" s="19">
        <v>5228976</v>
      </c>
      <c r="I3449" s="19">
        <v>5228976</v>
      </c>
      <c r="J3449" s="19">
        <v>0</v>
      </c>
      <c r="K3449" s="19">
        <v>0</v>
      </c>
      <c r="L3449" s="19">
        <v>0</v>
      </c>
      <c r="M3449" s="19">
        <v>0</v>
      </c>
      <c r="N3449" s="19">
        <v>0</v>
      </c>
      <c r="O3449" s="19">
        <v>0</v>
      </c>
      <c r="P3449" s="66" t="s">
        <v>10500</v>
      </c>
    </row>
    <row r="3450" spans="1:16">
      <c r="A3450" s="98">
        <v>9880</v>
      </c>
      <c r="B3450" s="16" t="s">
        <v>318</v>
      </c>
      <c r="C3450" s="16" t="s">
        <v>320</v>
      </c>
      <c r="D3450" s="16" t="s">
        <v>3270</v>
      </c>
      <c r="E3450" s="18">
        <v>45709</v>
      </c>
      <c r="F3450" s="16" t="s">
        <v>3272</v>
      </c>
      <c r="G3450" s="19">
        <v>5300000</v>
      </c>
      <c r="H3450" s="19">
        <v>5300000</v>
      </c>
      <c r="I3450" s="19">
        <v>5300000</v>
      </c>
      <c r="J3450" s="19">
        <v>0</v>
      </c>
      <c r="K3450" s="19">
        <v>0</v>
      </c>
      <c r="L3450" s="19">
        <v>0</v>
      </c>
      <c r="M3450" s="19">
        <v>0</v>
      </c>
      <c r="N3450" s="19">
        <v>0</v>
      </c>
      <c r="O3450" s="19">
        <v>0</v>
      </c>
      <c r="P3450" s="66" t="s">
        <v>10500</v>
      </c>
    </row>
    <row r="3451" spans="1:16">
      <c r="A3451" s="98">
        <v>9881</v>
      </c>
      <c r="B3451" s="16" t="s">
        <v>318</v>
      </c>
      <c r="C3451" s="16" t="s">
        <v>320</v>
      </c>
      <c r="D3451" s="16" t="s">
        <v>3353</v>
      </c>
      <c r="E3451" s="18">
        <v>45565</v>
      </c>
      <c r="F3451" s="16" t="s">
        <v>2440</v>
      </c>
      <c r="G3451" s="19">
        <v>4968340</v>
      </c>
      <c r="H3451" s="19">
        <v>4968340</v>
      </c>
      <c r="I3451" s="19">
        <v>4968340</v>
      </c>
      <c r="J3451" s="19">
        <v>0</v>
      </c>
      <c r="K3451" s="19">
        <v>0</v>
      </c>
      <c r="L3451" s="19">
        <v>0</v>
      </c>
      <c r="M3451" s="19">
        <v>0</v>
      </c>
      <c r="N3451" s="19">
        <v>0</v>
      </c>
      <c r="O3451" s="19">
        <v>0</v>
      </c>
      <c r="P3451" s="66" t="s">
        <v>10500</v>
      </c>
    </row>
    <row r="3452" spans="1:16">
      <c r="A3452" s="98">
        <v>9882</v>
      </c>
      <c r="B3452" s="16" t="s">
        <v>318</v>
      </c>
      <c r="C3452" s="16" t="s">
        <v>320</v>
      </c>
      <c r="D3452" s="16" t="s">
        <v>2746</v>
      </c>
      <c r="E3452" s="18">
        <v>45726</v>
      </c>
      <c r="F3452" s="16" t="s">
        <v>2748</v>
      </c>
      <c r="G3452" s="19">
        <v>5228681</v>
      </c>
      <c r="H3452" s="19">
        <v>5228681</v>
      </c>
      <c r="I3452" s="19">
        <v>5228681</v>
      </c>
      <c r="J3452" s="19">
        <v>0</v>
      </c>
      <c r="K3452" s="19">
        <v>0</v>
      </c>
      <c r="L3452" s="19">
        <v>0</v>
      </c>
      <c r="M3452" s="19">
        <v>0</v>
      </c>
      <c r="N3452" s="19">
        <v>0</v>
      </c>
      <c r="O3452" s="19">
        <v>0</v>
      </c>
      <c r="P3452" s="66" t="s">
        <v>10500</v>
      </c>
    </row>
    <row r="3453" spans="1:16">
      <c r="A3453" s="98">
        <v>9883</v>
      </c>
      <c r="B3453" s="16" t="s">
        <v>318</v>
      </c>
      <c r="C3453" s="16" t="s">
        <v>320</v>
      </c>
      <c r="D3453" s="16" t="s">
        <v>3268</v>
      </c>
      <c r="E3453" s="18">
        <v>45623</v>
      </c>
      <c r="F3453" s="16" t="s">
        <v>2072</v>
      </c>
      <c r="G3453" s="19">
        <v>5264046</v>
      </c>
      <c r="H3453" s="19">
        <v>5264046</v>
      </c>
      <c r="I3453" s="19">
        <v>5264046</v>
      </c>
      <c r="J3453" s="19">
        <v>0</v>
      </c>
      <c r="K3453" s="19">
        <v>0</v>
      </c>
      <c r="L3453" s="19">
        <v>0</v>
      </c>
      <c r="M3453" s="19">
        <v>0</v>
      </c>
      <c r="N3453" s="19">
        <v>0</v>
      </c>
      <c r="O3453" s="19">
        <v>0</v>
      </c>
      <c r="P3453" s="66" t="s">
        <v>10500</v>
      </c>
    </row>
    <row r="3454" spans="1:16">
      <c r="A3454" s="98">
        <v>9884</v>
      </c>
      <c r="B3454" s="16" t="s">
        <v>318</v>
      </c>
      <c r="C3454" s="16" t="s">
        <v>320</v>
      </c>
      <c r="D3454" s="16" t="s">
        <v>2100</v>
      </c>
      <c r="E3454" s="18">
        <v>45561</v>
      </c>
      <c r="F3454" s="16" t="s">
        <v>1908</v>
      </c>
      <c r="G3454" s="19">
        <v>4495000</v>
      </c>
      <c r="H3454" s="19">
        <v>4495000</v>
      </c>
      <c r="I3454" s="19">
        <v>4495000</v>
      </c>
      <c r="J3454" s="19">
        <v>0</v>
      </c>
      <c r="K3454" s="19">
        <v>0</v>
      </c>
      <c r="L3454" s="19">
        <v>0</v>
      </c>
      <c r="M3454" s="19">
        <v>0</v>
      </c>
      <c r="N3454" s="19">
        <v>0</v>
      </c>
      <c r="O3454" s="19">
        <v>0</v>
      </c>
      <c r="P3454" s="66" t="s">
        <v>10500</v>
      </c>
    </row>
    <row r="3455" spans="1:16">
      <c r="A3455" s="98">
        <v>9885</v>
      </c>
      <c r="B3455" s="16" t="s">
        <v>318</v>
      </c>
      <c r="C3455" s="16" t="s">
        <v>320</v>
      </c>
      <c r="D3455" s="16" t="s">
        <v>9190</v>
      </c>
      <c r="E3455" s="18">
        <v>45834</v>
      </c>
      <c r="F3455" s="16" t="s">
        <v>8459</v>
      </c>
      <c r="G3455" s="19">
        <v>5367720</v>
      </c>
      <c r="H3455" s="19">
        <v>5367720</v>
      </c>
      <c r="I3455" s="19">
        <v>5367720</v>
      </c>
      <c r="J3455" s="19">
        <v>0</v>
      </c>
      <c r="K3455" s="19">
        <v>0</v>
      </c>
      <c r="L3455" s="19">
        <v>0</v>
      </c>
      <c r="M3455" s="19">
        <v>0</v>
      </c>
      <c r="N3455" s="19">
        <v>0</v>
      </c>
      <c r="O3455" s="19">
        <v>0</v>
      </c>
      <c r="P3455" s="66" t="s">
        <v>10500</v>
      </c>
    </row>
    <row r="3456" spans="1:16">
      <c r="A3456" s="98">
        <v>9886</v>
      </c>
      <c r="B3456" s="16" t="s">
        <v>318</v>
      </c>
      <c r="C3456" s="16" t="s">
        <v>320</v>
      </c>
      <c r="D3456" s="16" t="s">
        <v>2671</v>
      </c>
      <c r="E3456" s="18">
        <v>45990</v>
      </c>
      <c r="F3456" s="16" t="s">
        <v>2483</v>
      </c>
      <c r="G3456" s="19">
        <v>5494164</v>
      </c>
      <c r="H3456" s="19">
        <v>5494164</v>
      </c>
      <c r="I3456" s="19">
        <v>5494164</v>
      </c>
      <c r="J3456" s="19">
        <v>0</v>
      </c>
      <c r="K3456" s="19">
        <v>0</v>
      </c>
      <c r="L3456" s="19">
        <v>0</v>
      </c>
      <c r="M3456" s="19">
        <v>0</v>
      </c>
      <c r="N3456" s="19">
        <v>0</v>
      </c>
      <c r="O3456" s="19">
        <v>0</v>
      </c>
      <c r="P3456" s="66" t="s">
        <v>10500</v>
      </c>
    </row>
    <row r="3457" spans="1:16">
      <c r="A3457" s="98">
        <v>9887</v>
      </c>
      <c r="B3457" s="16" t="s">
        <v>318</v>
      </c>
      <c r="C3457" s="16" t="s">
        <v>320</v>
      </c>
      <c r="D3457" s="16" t="s">
        <v>2449</v>
      </c>
      <c r="E3457" s="18">
        <v>45580</v>
      </c>
      <c r="F3457" s="16" t="s">
        <v>2451</v>
      </c>
      <c r="G3457" s="19">
        <v>5215200</v>
      </c>
      <c r="H3457" s="19">
        <v>5215200</v>
      </c>
      <c r="I3457" s="19">
        <v>5215200</v>
      </c>
      <c r="J3457" s="19">
        <v>0</v>
      </c>
      <c r="K3457" s="19">
        <v>0</v>
      </c>
      <c r="L3457" s="19">
        <v>0</v>
      </c>
      <c r="M3457" s="19">
        <v>0</v>
      </c>
      <c r="N3457" s="19">
        <v>0</v>
      </c>
      <c r="O3457" s="19">
        <v>0</v>
      </c>
      <c r="P3457" s="66" t="s">
        <v>10500</v>
      </c>
    </row>
    <row r="3458" spans="1:16">
      <c r="A3458" s="98">
        <v>9888</v>
      </c>
      <c r="B3458" s="16" t="s">
        <v>318</v>
      </c>
      <c r="C3458" s="16" t="s">
        <v>320</v>
      </c>
      <c r="D3458" s="16" t="s">
        <v>9192</v>
      </c>
      <c r="E3458" s="18">
        <v>45817</v>
      </c>
      <c r="F3458" s="16" t="s">
        <v>4218</v>
      </c>
      <c r="G3458" s="19">
        <v>5360184</v>
      </c>
      <c r="H3458" s="19">
        <v>5360184</v>
      </c>
      <c r="I3458" s="19">
        <v>5360184</v>
      </c>
      <c r="J3458" s="19">
        <v>0</v>
      </c>
      <c r="K3458" s="19">
        <v>0</v>
      </c>
      <c r="L3458" s="19">
        <v>0</v>
      </c>
      <c r="M3458" s="19">
        <v>0</v>
      </c>
      <c r="N3458" s="19">
        <v>0</v>
      </c>
      <c r="O3458" s="19">
        <v>0</v>
      </c>
      <c r="P3458" s="66" t="s">
        <v>10500</v>
      </c>
    </row>
    <row r="3459" spans="1:16">
      <c r="A3459" s="98">
        <v>9889</v>
      </c>
      <c r="B3459" s="16" t="s">
        <v>318</v>
      </c>
      <c r="C3459" s="16" t="s">
        <v>320</v>
      </c>
      <c r="D3459" s="16" t="s">
        <v>9194</v>
      </c>
      <c r="E3459" s="18">
        <v>45930</v>
      </c>
      <c r="F3459" s="16" t="s">
        <v>2860</v>
      </c>
      <c r="G3459" s="19">
        <v>5450436</v>
      </c>
      <c r="H3459" s="19">
        <v>5450436</v>
      </c>
      <c r="I3459" s="19">
        <v>5450436</v>
      </c>
      <c r="J3459" s="19">
        <v>0</v>
      </c>
      <c r="K3459" s="19">
        <v>0</v>
      </c>
      <c r="L3459" s="19">
        <v>0</v>
      </c>
      <c r="M3459" s="19">
        <v>0</v>
      </c>
      <c r="N3459" s="19">
        <v>0</v>
      </c>
      <c r="O3459" s="19">
        <v>0</v>
      </c>
      <c r="P3459" s="66" t="s">
        <v>10500</v>
      </c>
    </row>
    <row r="3460" spans="1:16">
      <c r="A3460" s="98">
        <v>9890</v>
      </c>
      <c r="B3460" s="16" t="s">
        <v>318</v>
      </c>
      <c r="C3460" s="16" t="s">
        <v>320</v>
      </c>
      <c r="D3460" s="16" t="s">
        <v>9196</v>
      </c>
      <c r="E3460" s="18">
        <v>45626</v>
      </c>
      <c r="F3460" s="16" t="s">
        <v>2742</v>
      </c>
      <c r="G3460" s="19">
        <v>4494912</v>
      </c>
      <c r="H3460" s="19">
        <v>4494912</v>
      </c>
      <c r="I3460" s="19">
        <v>4494912</v>
      </c>
      <c r="J3460" s="19">
        <v>0</v>
      </c>
      <c r="K3460" s="19">
        <v>0</v>
      </c>
      <c r="L3460" s="19">
        <v>0</v>
      </c>
      <c r="M3460" s="19">
        <v>0</v>
      </c>
      <c r="N3460" s="19">
        <v>0</v>
      </c>
      <c r="O3460" s="19">
        <v>0</v>
      </c>
      <c r="P3460" s="66" t="s">
        <v>10500</v>
      </c>
    </row>
    <row r="3461" spans="1:16">
      <c r="A3461" s="98">
        <v>9891</v>
      </c>
      <c r="B3461" s="16" t="s">
        <v>318</v>
      </c>
      <c r="C3461" s="16" t="s">
        <v>320</v>
      </c>
      <c r="D3461" s="16" t="s">
        <v>2498</v>
      </c>
      <c r="E3461" s="18">
        <v>45688</v>
      </c>
      <c r="F3461" s="16" t="s">
        <v>2500</v>
      </c>
      <c r="G3461" s="19">
        <v>5411508</v>
      </c>
      <c r="H3461" s="19">
        <v>5411508</v>
      </c>
      <c r="I3461" s="19">
        <v>5411508</v>
      </c>
      <c r="J3461" s="19">
        <v>0</v>
      </c>
      <c r="K3461" s="19">
        <v>0</v>
      </c>
      <c r="L3461" s="19">
        <v>0</v>
      </c>
      <c r="M3461" s="19">
        <v>0</v>
      </c>
      <c r="N3461" s="19">
        <v>0</v>
      </c>
      <c r="O3461" s="19">
        <v>0</v>
      </c>
      <c r="P3461" s="66" t="s">
        <v>10500</v>
      </c>
    </row>
    <row r="3462" spans="1:16">
      <c r="A3462" s="98">
        <v>9892</v>
      </c>
      <c r="B3462" s="16" t="s">
        <v>318</v>
      </c>
      <c r="C3462" s="16" t="s">
        <v>320</v>
      </c>
      <c r="D3462" s="16" t="s">
        <v>9198</v>
      </c>
      <c r="E3462" s="18">
        <v>46064</v>
      </c>
      <c r="F3462" s="16" t="s">
        <v>1535</v>
      </c>
      <c r="G3462" s="19">
        <v>5493600</v>
      </c>
      <c r="H3462" s="19">
        <v>5493600</v>
      </c>
      <c r="I3462" s="19">
        <v>5493600</v>
      </c>
      <c r="J3462" s="19">
        <v>0</v>
      </c>
      <c r="K3462" s="19">
        <v>0</v>
      </c>
      <c r="L3462" s="19">
        <v>0</v>
      </c>
      <c r="M3462" s="19">
        <v>0</v>
      </c>
      <c r="N3462" s="19">
        <v>0</v>
      </c>
      <c r="O3462" s="19">
        <v>0</v>
      </c>
      <c r="P3462" s="66" t="s">
        <v>10500</v>
      </c>
    </row>
    <row r="3463" spans="1:16">
      <c r="A3463" s="98">
        <v>9893</v>
      </c>
      <c r="B3463" s="16" t="s">
        <v>318</v>
      </c>
      <c r="C3463" s="16" t="s">
        <v>320</v>
      </c>
      <c r="D3463" s="16" t="s">
        <v>9200</v>
      </c>
      <c r="E3463" s="18">
        <v>46071</v>
      </c>
      <c r="F3463" s="16" t="s">
        <v>4028</v>
      </c>
      <c r="G3463" s="19">
        <v>5447050</v>
      </c>
      <c r="H3463" s="19">
        <v>5447050</v>
      </c>
      <c r="I3463" s="19">
        <v>5447050</v>
      </c>
      <c r="J3463" s="19">
        <v>0</v>
      </c>
      <c r="K3463" s="19">
        <v>0</v>
      </c>
      <c r="L3463" s="19">
        <v>0</v>
      </c>
      <c r="M3463" s="19">
        <v>0</v>
      </c>
      <c r="N3463" s="19">
        <v>0</v>
      </c>
      <c r="O3463" s="19">
        <v>0</v>
      </c>
      <c r="P3463" s="66" t="s">
        <v>10500</v>
      </c>
    </row>
    <row r="3464" spans="1:16">
      <c r="A3464" s="98">
        <v>9894</v>
      </c>
      <c r="B3464" s="16" t="s">
        <v>318</v>
      </c>
      <c r="C3464" s="16" t="s">
        <v>320</v>
      </c>
      <c r="D3464" s="16" t="s">
        <v>2438</v>
      </c>
      <c r="E3464" s="18">
        <v>45473</v>
      </c>
      <c r="F3464" s="16" t="s">
        <v>2440</v>
      </c>
      <c r="G3464" s="19">
        <v>5067600</v>
      </c>
      <c r="H3464" s="19">
        <v>5067600</v>
      </c>
      <c r="I3464" s="19">
        <v>5067600</v>
      </c>
      <c r="J3464" s="19">
        <v>0</v>
      </c>
      <c r="K3464" s="19">
        <v>0</v>
      </c>
      <c r="L3464" s="19">
        <v>0</v>
      </c>
      <c r="M3464" s="19">
        <v>0</v>
      </c>
      <c r="N3464" s="19">
        <v>0</v>
      </c>
      <c r="O3464" s="19">
        <v>0</v>
      </c>
      <c r="P3464" s="66" t="s">
        <v>10500</v>
      </c>
    </row>
    <row r="3465" spans="1:16">
      <c r="A3465" s="98">
        <v>9895</v>
      </c>
      <c r="B3465" s="16" t="s">
        <v>318</v>
      </c>
      <c r="C3465" s="16" t="s">
        <v>320</v>
      </c>
      <c r="D3465" s="16" t="s">
        <v>4239</v>
      </c>
      <c r="E3465" s="18">
        <v>45685</v>
      </c>
      <c r="F3465" s="16" t="s">
        <v>1788</v>
      </c>
      <c r="G3465" s="19">
        <v>4920000</v>
      </c>
      <c r="H3465" s="19">
        <v>4920000</v>
      </c>
      <c r="I3465" s="19">
        <v>4920000</v>
      </c>
      <c r="J3465" s="19">
        <v>0</v>
      </c>
      <c r="K3465" s="19">
        <v>0</v>
      </c>
      <c r="L3465" s="19">
        <v>0</v>
      </c>
      <c r="M3465" s="19">
        <v>0</v>
      </c>
      <c r="N3465" s="19">
        <v>0</v>
      </c>
      <c r="O3465" s="19">
        <v>0</v>
      </c>
      <c r="P3465" s="66" t="s">
        <v>10500</v>
      </c>
    </row>
    <row r="3466" spans="1:16">
      <c r="A3466" s="98">
        <v>9896</v>
      </c>
      <c r="B3466" s="16" t="s">
        <v>318</v>
      </c>
      <c r="C3466" s="16" t="s">
        <v>320</v>
      </c>
      <c r="D3466" s="16" t="s">
        <v>2787</v>
      </c>
      <c r="E3466" s="18">
        <v>45726</v>
      </c>
      <c r="F3466" s="16" t="s">
        <v>2789</v>
      </c>
      <c r="G3466" s="19">
        <v>5067825</v>
      </c>
      <c r="H3466" s="19">
        <v>5067825</v>
      </c>
      <c r="I3466" s="19">
        <v>5067825</v>
      </c>
      <c r="J3466" s="19">
        <v>0</v>
      </c>
      <c r="K3466" s="19">
        <v>0</v>
      </c>
      <c r="L3466" s="19">
        <v>0</v>
      </c>
      <c r="M3466" s="19">
        <v>0</v>
      </c>
      <c r="N3466" s="19">
        <v>0</v>
      </c>
      <c r="O3466" s="19">
        <v>0</v>
      </c>
      <c r="P3466" s="66" t="s">
        <v>10500</v>
      </c>
    </row>
    <row r="3467" spans="1:16">
      <c r="A3467" s="98">
        <v>9897</v>
      </c>
      <c r="B3467" s="16" t="s">
        <v>318</v>
      </c>
      <c r="C3467" s="16" t="s">
        <v>320</v>
      </c>
      <c r="D3467" s="16" t="s">
        <v>1613</v>
      </c>
      <c r="E3467" s="18">
        <v>46064</v>
      </c>
      <c r="F3467" s="16" t="s">
        <v>1615</v>
      </c>
      <c r="G3467" s="19">
        <v>5494581</v>
      </c>
      <c r="H3467" s="19">
        <v>5494581</v>
      </c>
      <c r="I3467" s="19">
        <v>5494581</v>
      </c>
      <c r="J3467" s="19">
        <v>0</v>
      </c>
      <c r="K3467" s="19">
        <v>0</v>
      </c>
      <c r="L3467" s="19">
        <v>0</v>
      </c>
      <c r="M3467" s="19">
        <v>0</v>
      </c>
      <c r="N3467" s="19">
        <v>0</v>
      </c>
      <c r="O3467" s="19">
        <v>0</v>
      </c>
      <c r="P3467" s="66" t="s">
        <v>10500</v>
      </c>
    </row>
    <row r="3468" spans="1:16">
      <c r="A3468" s="98">
        <v>9898</v>
      </c>
      <c r="B3468" s="16" t="s">
        <v>318</v>
      </c>
      <c r="C3468" s="16" t="s">
        <v>320</v>
      </c>
      <c r="D3468" s="16" t="s">
        <v>9202</v>
      </c>
      <c r="E3468" s="18">
        <v>45608</v>
      </c>
      <c r="F3468" s="16" t="s">
        <v>2742</v>
      </c>
      <c r="G3468" s="19">
        <v>5166000</v>
      </c>
      <c r="H3468" s="19">
        <v>5166000</v>
      </c>
      <c r="I3468" s="19">
        <v>5166000</v>
      </c>
      <c r="J3468" s="19">
        <v>0</v>
      </c>
      <c r="K3468" s="19">
        <v>0</v>
      </c>
      <c r="L3468" s="19">
        <v>0</v>
      </c>
      <c r="M3468" s="19">
        <v>0</v>
      </c>
      <c r="N3468" s="19">
        <v>0</v>
      </c>
      <c r="O3468" s="19">
        <v>0</v>
      </c>
      <c r="P3468" s="66" t="s">
        <v>10500</v>
      </c>
    </row>
    <row r="3469" spans="1:16">
      <c r="A3469" s="98">
        <v>9899</v>
      </c>
      <c r="B3469" s="16" t="s">
        <v>318</v>
      </c>
      <c r="C3469" s="16" t="s">
        <v>320</v>
      </c>
      <c r="D3469" s="16" t="s">
        <v>4778</v>
      </c>
      <c r="E3469" s="18">
        <v>45786</v>
      </c>
      <c r="F3469" s="16" t="s">
        <v>3922</v>
      </c>
      <c r="G3469" s="19">
        <v>5362800</v>
      </c>
      <c r="H3469" s="19">
        <v>5362800</v>
      </c>
      <c r="I3469" s="19">
        <v>5362800</v>
      </c>
      <c r="J3469" s="19">
        <v>0</v>
      </c>
      <c r="K3469" s="19">
        <v>0</v>
      </c>
      <c r="L3469" s="19">
        <v>0</v>
      </c>
      <c r="M3469" s="19">
        <v>0</v>
      </c>
      <c r="N3469" s="19">
        <v>0</v>
      </c>
      <c r="O3469" s="19">
        <v>0</v>
      </c>
      <c r="P3469" s="66" t="s">
        <v>10500</v>
      </c>
    </row>
    <row r="3470" spans="1:16">
      <c r="A3470" s="98">
        <v>9900</v>
      </c>
      <c r="B3470" s="16" t="s">
        <v>318</v>
      </c>
      <c r="C3470" s="16" t="s">
        <v>320</v>
      </c>
      <c r="D3470" s="16" t="s">
        <v>4362</v>
      </c>
      <c r="E3470" s="18">
        <v>45786</v>
      </c>
      <c r="F3470" s="16" t="s">
        <v>3922</v>
      </c>
      <c r="G3470" s="19">
        <v>5362800</v>
      </c>
      <c r="H3470" s="19">
        <v>5362800</v>
      </c>
      <c r="I3470" s="19">
        <v>5362800</v>
      </c>
      <c r="J3470" s="19">
        <v>0</v>
      </c>
      <c r="K3470" s="19">
        <v>0</v>
      </c>
      <c r="L3470" s="19">
        <v>0</v>
      </c>
      <c r="M3470" s="19">
        <v>0</v>
      </c>
      <c r="N3470" s="19">
        <v>0</v>
      </c>
      <c r="O3470" s="19">
        <v>0</v>
      </c>
      <c r="P3470" s="66" t="s">
        <v>10500</v>
      </c>
    </row>
    <row r="3471" spans="1:16">
      <c r="A3471" s="98">
        <v>9901</v>
      </c>
      <c r="B3471" s="16" t="s">
        <v>318</v>
      </c>
      <c r="C3471" s="16" t="s">
        <v>320</v>
      </c>
      <c r="D3471" s="16" t="s">
        <v>9203</v>
      </c>
      <c r="E3471" s="18">
        <v>46053</v>
      </c>
      <c r="F3471" s="16" t="s">
        <v>9205</v>
      </c>
      <c r="G3471" s="19">
        <v>5410215</v>
      </c>
      <c r="H3471" s="19">
        <v>5410215</v>
      </c>
      <c r="I3471" s="19">
        <v>5410215</v>
      </c>
      <c r="J3471" s="19">
        <v>0</v>
      </c>
      <c r="K3471" s="19">
        <v>0</v>
      </c>
      <c r="L3471" s="19">
        <v>0</v>
      </c>
      <c r="M3471" s="19">
        <v>0</v>
      </c>
      <c r="N3471" s="19">
        <v>0</v>
      </c>
      <c r="O3471" s="19">
        <v>0</v>
      </c>
      <c r="P3471" s="66" t="s">
        <v>10500</v>
      </c>
    </row>
    <row r="3472" spans="1:16">
      <c r="A3472" s="98">
        <v>9902</v>
      </c>
      <c r="B3472" s="16" t="s">
        <v>318</v>
      </c>
      <c r="C3472" s="16" t="s">
        <v>320</v>
      </c>
      <c r="D3472" s="16" t="s">
        <v>9206</v>
      </c>
      <c r="E3472" s="18">
        <v>45664</v>
      </c>
      <c r="F3472" s="16" t="s">
        <v>1440</v>
      </c>
      <c r="G3472" s="19">
        <v>5273256</v>
      </c>
      <c r="H3472" s="19">
        <v>5273256</v>
      </c>
      <c r="I3472" s="19">
        <v>5273256</v>
      </c>
      <c r="J3472" s="19">
        <v>0</v>
      </c>
      <c r="K3472" s="19">
        <v>0</v>
      </c>
      <c r="L3472" s="19">
        <v>0</v>
      </c>
      <c r="M3472" s="19">
        <v>0</v>
      </c>
      <c r="N3472" s="19">
        <v>0</v>
      </c>
      <c r="O3472" s="19">
        <v>0</v>
      </c>
      <c r="P3472" s="66" t="s">
        <v>10500</v>
      </c>
    </row>
    <row r="3473" spans="1:16">
      <c r="A3473" s="98">
        <v>9903</v>
      </c>
      <c r="B3473" s="16" t="s">
        <v>318</v>
      </c>
      <c r="C3473" s="16" t="s">
        <v>320</v>
      </c>
      <c r="D3473" s="16" t="s">
        <v>9208</v>
      </c>
      <c r="E3473" s="18">
        <v>45716</v>
      </c>
      <c r="F3473" s="16" t="s">
        <v>2801</v>
      </c>
      <c r="G3473" s="19">
        <v>5313600</v>
      </c>
      <c r="H3473" s="19">
        <v>5313600</v>
      </c>
      <c r="I3473" s="19">
        <v>5313600</v>
      </c>
      <c r="J3473" s="19">
        <v>0</v>
      </c>
      <c r="K3473" s="19">
        <v>0</v>
      </c>
      <c r="L3473" s="19">
        <v>0</v>
      </c>
      <c r="M3473" s="19">
        <v>0</v>
      </c>
      <c r="N3473" s="19">
        <v>0</v>
      </c>
      <c r="O3473" s="19">
        <v>0</v>
      </c>
      <c r="P3473" s="66" t="s">
        <v>10500</v>
      </c>
    </row>
    <row r="3474" spans="1:16">
      <c r="A3474" s="98">
        <v>9904</v>
      </c>
      <c r="B3474" s="16" t="s">
        <v>318</v>
      </c>
      <c r="C3474" s="16" t="s">
        <v>320</v>
      </c>
      <c r="D3474" s="16" t="s">
        <v>9210</v>
      </c>
      <c r="E3474" s="18">
        <v>46053</v>
      </c>
      <c r="F3474" s="16" t="s">
        <v>1618</v>
      </c>
      <c r="G3474" s="19">
        <v>5422968</v>
      </c>
      <c r="H3474" s="19">
        <v>5422968</v>
      </c>
      <c r="I3474" s="19">
        <v>5422968</v>
      </c>
      <c r="J3474" s="19">
        <v>0</v>
      </c>
      <c r="K3474" s="19">
        <v>0</v>
      </c>
      <c r="L3474" s="19">
        <v>0</v>
      </c>
      <c r="M3474" s="19">
        <v>0</v>
      </c>
      <c r="N3474" s="19">
        <v>0</v>
      </c>
      <c r="O3474" s="19">
        <v>0</v>
      </c>
      <c r="P3474" s="66" t="s">
        <v>10500</v>
      </c>
    </row>
    <row r="3475" spans="1:16">
      <c r="A3475" s="98">
        <v>9905</v>
      </c>
      <c r="B3475" s="16" t="s">
        <v>318</v>
      </c>
      <c r="C3475" s="16" t="s">
        <v>320</v>
      </c>
      <c r="D3475" s="16" t="s">
        <v>3381</v>
      </c>
      <c r="E3475" s="18">
        <v>45813</v>
      </c>
      <c r="F3475" s="16" t="s">
        <v>3383</v>
      </c>
      <c r="G3475" s="19">
        <v>5315568</v>
      </c>
      <c r="H3475" s="19">
        <v>5315568</v>
      </c>
      <c r="I3475" s="19">
        <v>5315568</v>
      </c>
      <c r="J3475" s="19">
        <v>0</v>
      </c>
      <c r="K3475" s="19">
        <v>0</v>
      </c>
      <c r="L3475" s="19">
        <v>0</v>
      </c>
      <c r="M3475" s="19">
        <v>0</v>
      </c>
      <c r="N3475" s="19">
        <v>0</v>
      </c>
      <c r="O3475" s="19">
        <v>0</v>
      </c>
      <c r="P3475" s="66" t="s">
        <v>10500</v>
      </c>
    </row>
    <row r="3476" spans="1:16">
      <c r="A3476" s="98">
        <v>9906</v>
      </c>
      <c r="B3476" s="16" t="s">
        <v>318</v>
      </c>
      <c r="C3476" s="16" t="s">
        <v>320</v>
      </c>
      <c r="D3476" s="16" t="s">
        <v>9212</v>
      </c>
      <c r="E3476" s="18">
        <v>45930</v>
      </c>
      <c r="F3476" s="16" t="s">
        <v>7477</v>
      </c>
      <c r="G3476" s="19">
        <v>5297400</v>
      </c>
      <c r="H3476" s="19">
        <v>5297400</v>
      </c>
      <c r="I3476" s="19">
        <v>5297400</v>
      </c>
      <c r="J3476" s="19">
        <v>0</v>
      </c>
      <c r="K3476" s="19">
        <v>0</v>
      </c>
      <c r="L3476" s="19">
        <v>0</v>
      </c>
      <c r="M3476" s="19">
        <v>0</v>
      </c>
      <c r="N3476" s="19">
        <v>0</v>
      </c>
      <c r="O3476" s="19">
        <v>0</v>
      </c>
      <c r="P3476" s="66" t="s">
        <v>10500</v>
      </c>
    </row>
    <row r="3477" spans="1:16">
      <c r="A3477" s="98">
        <v>9907</v>
      </c>
      <c r="B3477" s="16" t="s">
        <v>318</v>
      </c>
      <c r="C3477" s="16" t="s">
        <v>320</v>
      </c>
      <c r="D3477" s="16" t="s">
        <v>9214</v>
      </c>
      <c r="E3477" s="18">
        <v>45930</v>
      </c>
      <c r="F3477" s="16" t="s">
        <v>7477</v>
      </c>
      <c r="G3477" s="19">
        <v>5297400</v>
      </c>
      <c r="H3477" s="19">
        <v>5297400</v>
      </c>
      <c r="I3477" s="19">
        <v>5297400</v>
      </c>
      <c r="J3477" s="19">
        <v>0</v>
      </c>
      <c r="K3477" s="19">
        <v>0</v>
      </c>
      <c r="L3477" s="19">
        <v>0</v>
      </c>
      <c r="M3477" s="19">
        <v>0</v>
      </c>
      <c r="N3477" s="19">
        <v>0</v>
      </c>
      <c r="O3477" s="19">
        <v>0</v>
      </c>
      <c r="P3477" s="66" t="s">
        <v>10500</v>
      </c>
    </row>
    <row r="3478" spans="1:16">
      <c r="A3478" s="98">
        <v>10098</v>
      </c>
      <c r="B3478" s="16" t="s">
        <v>130</v>
      </c>
      <c r="C3478" s="16" t="s">
        <v>22</v>
      </c>
      <c r="D3478" s="16" t="s">
        <v>3417</v>
      </c>
      <c r="E3478" s="18">
        <v>44918</v>
      </c>
      <c r="F3478" s="16" t="s">
        <v>3419</v>
      </c>
      <c r="G3478" s="19">
        <v>11303586</v>
      </c>
      <c r="H3478" s="19">
        <v>9608048</v>
      </c>
      <c r="I3478" s="19">
        <v>9608048.0099999998</v>
      </c>
      <c r="J3478" s="19">
        <v>-0.01</v>
      </c>
      <c r="K3478" s="19">
        <v>0</v>
      </c>
      <c r="L3478" s="19">
        <v>0</v>
      </c>
      <c r="M3478" s="19">
        <v>0</v>
      </c>
      <c r="N3478" s="19">
        <v>0</v>
      </c>
      <c r="O3478" s="19">
        <v>0</v>
      </c>
      <c r="P3478" s="66" t="s">
        <v>10500</v>
      </c>
    </row>
    <row r="3479" spans="1:16">
      <c r="A3479" s="98">
        <v>10099</v>
      </c>
      <c r="B3479" s="16" t="s">
        <v>130</v>
      </c>
      <c r="C3479" s="16" t="s">
        <v>23</v>
      </c>
      <c r="D3479" s="16" t="s">
        <v>9373</v>
      </c>
      <c r="E3479" s="18">
        <v>44926</v>
      </c>
      <c r="F3479" s="16" t="s">
        <v>7305</v>
      </c>
      <c r="G3479" s="19">
        <v>11748462</v>
      </c>
      <c r="H3479" s="19">
        <v>10573616</v>
      </c>
      <c r="I3479" s="19">
        <v>10573616.02</v>
      </c>
      <c r="J3479" s="19">
        <v>-0.02</v>
      </c>
      <c r="K3479" s="19">
        <v>0</v>
      </c>
      <c r="L3479" s="19">
        <v>0</v>
      </c>
      <c r="M3479" s="19">
        <v>0</v>
      </c>
      <c r="N3479" s="19">
        <v>0</v>
      </c>
      <c r="O3479" s="19">
        <v>0</v>
      </c>
      <c r="P3479" s="66" t="s">
        <v>10500</v>
      </c>
    </row>
    <row r="3480" spans="1:16">
      <c r="A3480" s="98">
        <v>10100</v>
      </c>
      <c r="B3480" s="16" t="s">
        <v>1433</v>
      </c>
      <c r="C3480" s="16" t="s">
        <v>1475</v>
      </c>
      <c r="D3480" s="16" t="s">
        <v>9375</v>
      </c>
      <c r="E3480" s="18">
        <v>45471</v>
      </c>
      <c r="F3480" s="16" t="s">
        <v>2497</v>
      </c>
      <c r="G3480" s="19">
        <v>8616071</v>
      </c>
      <c r="H3480" s="19">
        <v>6892857</v>
      </c>
      <c r="I3480" s="19">
        <v>6892857.0999999996</v>
      </c>
      <c r="J3480" s="19">
        <v>-0.1</v>
      </c>
      <c r="K3480" s="19">
        <v>0</v>
      </c>
      <c r="L3480" s="19">
        <v>0</v>
      </c>
      <c r="M3480" s="19">
        <v>0</v>
      </c>
      <c r="N3480" s="19">
        <v>0</v>
      </c>
      <c r="O3480" s="19">
        <v>0</v>
      </c>
      <c r="P3480" s="66" t="s">
        <v>10500</v>
      </c>
    </row>
    <row r="3481" spans="1:16">
      <c r="A3481" s="98">
        <v>10101</v>
      </c>
      <c r="B3481" s="16" t="s">
        <v>1433</v>
      </c>
      <c r="C3481" s="16" t="s">
        <v>6</v>
      </c>
      <c r="D3481" s="16" t="s">
        <v>3625</v>
      </c>
      <c r="E3481" s="18">
        <v>45341</v>
      </c>
      <c r="F3481" s="16" t="s">
        <v>2911</v>
      </c>
      <c r="G3481" s="19">
        <v>8078451</v>
      </c>
      <c r="H3481" s="19">
        <v>6866685</v>
      </c>
      <c r="I3481" s="19">
        <v>6866685.0999999996</v>
      </c>
      <c r="J3481" s="19">
        <v>-0.1</v>
      </c>
      <c r="K3481" s="19">
        <v>0</v>
      </c>
      <c r="L3481" s="19">
        <v>0</v>
      </c>
      <c r="M3481" s="19">
        <v>0</v>
      </c>
      <c r="N3481" s="19">
        <v>0</v>
      </c>
      <c r="O3481" s="19">
        <v>0</v>
      </c>
      <c r="P3481" s="66" t="s">
        <v>10500</v>
      </c>
    </row>
    <row r="3482" spans="1:16">
      <c r="A3482" s="98">
        <v>10102</v>
      </c>
      <c r="B3482" s="16" t="s">
        <v>130</v>
      </c>
      <c r="C3482" s="16" t="s">
        <v>23</v>
      </c>
      <c r="D3482" s="16" t="s">
        <v>4261</v>
      </c>
      <c r="E3482" s="18">
        <v>45838</v>
      </c>
      <c r="F3482" s="16" t="s">
        <v>4083</v>
      </c>
      <c r="G3482" s="19">
        <v>9157611</v>
      </c>
      <c r="H3482" s="19">
        <v>7783969</v>
      </c>
      <c r="I3482" s="19">
        <v>7783969.0999999996</v>
      </c>
      <c r="J3482" s="19">
        <v>-0.1</v>
      </c>
      <c r="K3482" s="19">
        <v>0</v>
      </c>
      <c r="L3482" s="19">
        <v>0</v>
      </c>
      <c r="M3482" s="19">
        <v>0</v>
      </c>
      <c r="N3482" s="19">
        <v>0</v>
      </c>
      <c r="O3482" s="19">
        <v>0</v>
      </c>
      <c r="P3482" s="66" t="s">
        <v>10500</v>
      </c>
    </row>
    <row r="3483" spans="1:16">
      <c r="A3483" s="98">
        <v>10103</v>
      </c>
      <c r="B3483" s="16" t="s">
        <v>1433</v>
      </c>
      <c r="C3483" s="16" t="s">
        <v>1909</v>
      </c>
      <c r="D3483" s="16" t="s">
        <v>9377</v>
      </c>
      <c r="E3483" s="18">
        <v>45096</v>
      </c>
      <c r="F3483" s="16" t="s">
        <v>2847</v>
      </c>
      <c r="G3483" s="19">
        <v>11875812</v>
      </c>
      <c r="H3483" s="19">
        <v>9500647</v>
      </c>
      <c r="I3483" s="19">
        <v>9500647.1300000008</v>
      </c>
      <c r="J3483" s="19">
        <v>-0.13</v>
      </c>
      <c r="K3483" s="19">
        <v>0</v>
      </c>
      <c r="L3483" s="19">
        <v>0</v>
      </c>
      <c r="M3483" s="19">
        <v>0</v>
      </c>
      <c r="N3483" s="19">
        <v>0</v>
      </c>
      <c r="O3483" s="19">
        <v>0</v>
      </c>
      <c r="P3483" s="66" t="s">
        <v>10500</v>
      </c>
    </row>
    <row r="3484" spans="1:16">
      <c r="A3484" s="98">
        <v>10104</v>
      </c>
      <c r="B3484" s="16" t="s">
        <v>1433</v>
      </c>
      <c r="C3484" s="16" t="s">
        <v>6</v>
      </c>
      <c r="D3484" s="16" t="s">
        <v>3366</v>
      </c>
      <c r="E3484" s="18">
        <v>45838</v>
      </c>
      <c r="F3484" s="16" t="s">
        <v>3368</v>
      </c>
      <c r="G3484" s="19">
        <v>9618600</v>
      </c>
      <c r="H3484" s="19">
        <v>8175810</v>
      </c>
      <c r="I3484" s="19">
        <v>8175810.1399999997</v>
      </c>
      <c r="J3484" s="19">
        <v>-0.14000000000000001</v>
      </c>
      <c r="K3484" s="19">
        <v>0</v>
      </c>
      <c r="L3484" s="19">
        <v>0</v>
      </c>
      <c r="M3484" s="19">
        <v>0</v>
      </c>
      <c r="N3484" s="19">
        <v>0</v>
      </c>
      <c r="O3484" s="19">
        <v>0</v>
      </c>
      <c r="P3484" s="66" t="s">
        <v>10500</v>
      </c>
    </row>
    <row r="3485" spans="1:16">
      <c r="A3485" s="98">
        <v>10105</v>
      </c>
      <c r="B3485" s="16" t="s">
        <v>130</v>
      </c>
      <c r="C3485" s="16" t="s">
        <v>22</v>
      </c>
      <c r="D3485" s="16" t="s">
        <v>9379</v>
      </c>
      <c r="E3485" s="18">
        <v>44957</v>
      </c>
      <c r="F3485" s="16" t="s">
        <v>2229</v>
      </c>
      <c r="G3485" s="19">
        <v>11748462</v>
      </c>
      <c r="H3485" s="19">
        <v>9986193</v>
      </c>
      <c r="I3485" s="19">
        <v>9986193.1999999993</v>
      </c>
      <c r="J3485" s="19">
        <v>-0.2</v>
      </c>
      <c r="K3485" s="19">
        <v>0</v>
      </c>
      <c r="L3485" s="19">
        <v>0</v>
      </c>
      <c r="M3485" s="19">
        <v>0</v>
      </c>
      <c r="N3485" s="19">
        <v>0</v>
      </c>
      <c r="O3485" s="19">
        <v>0</v>
      </c>
      <c r="P3485" s="66" t="s">
        <v>10500</v>
      </c>
    </row>
    <row r="3486" spans="1:16">
      <c r="A3486" s="98">
        <v>10106</v>
      </c>
      <c r="B3486" s="16" t="s">
        <v>130</v>
      </c>
      <c r="C3486" s="16" t="s">
        <v>132</v>
      </c>
      <c r="D3486" s="16" t="s">
        <v>9381</v>
      </c>
      <c r="E3486" s="18">
        <v>45716</v>
      </c>
      <c r="F3486" s="16" t="s">
        <v>4655</v>
      </c>
      <c r="G3486" s="19">
        <v>12820302</v>
      </c>
      <c r="H3486" s="19">
        <v>3846090</v>
      </c>
      <c r="I3486" s="19">
        <v>3846090.2</v>
      </c>
      <c r="J3486" s="19">
        <v>-0.2</v>
      </c>
      <c r="K3486" s="19">
        <v>0</v>
      </c>
      <c r="L3486" s="19">
        <v>0</v>
      </c>
      <c r="M3486" s="19">
        <v>0</v>
      </c>
      <c r="N3486" s="19">
        <v>0</v>
      </c>
      <c r="O3486" s="19">
        <v>0</v>
      </c>
      <c r="P3486" s="66" t="s">
        <v>10500</v>
      </c>
    </row>
    <row r="3487" spans="1:16">
      <c r="A3487" s="98">
        <v>10107</v>
      </c>
      <c r="B3487" s="16" t="s">
        <v>130</v>
      </c>
      <c r="C3487" s="16" t="s">
        <v>131</v>
      </c>
      <c r="D3487" s="16" t="s">
        <v>9383</v>
      </c>
      <c r="E3487" s="18">
        <v>45832</v>
      </c>
      <c r="F3487" s="16" t="s">
        <v>4927</v>
      </c>
      <c r="G3487" s="19">
        <v>8888832</v>
      </c>
      <c r="H3487" s="19">
        <v>3555533</v>
      </c>
      <c r="I3487" s="19">
        <v>3555533.2</v>
      </c>
      <c r="J3487" s="19">
        <v>-0.2</v>
      </c>
      <c r="K3487" s="19">
        <v>0</v>
      </c>
      <c r="L3487" s="19">
        <v>0</v>
      </c>
      <c r="M3487" s="19">
        <v>0</v>
      </c>
      <c r="N3487" s="19">
        <v>0</v>
      </c>
      <c r="O3487" s="19">
        <v>0</v>
      </c>
      <c r="P3487" s="66" t="s">
        <v>10500</v>
      </c>
    </row>
    <row r="3488" spans="1:16">
      <c r="A3488" s="98">
        <v>10108</v>
      </c>
      <c r="B3488" s="16" t="s">
        <v>130</v>
      </c>
      <c r="C3488" s="16" t="s">
        <v>25</v>
      </c>
      <c r="D3488" s="16" t="s">
        <v>2877</v>
      </c>
      <c r="E3488" s="18">
        <v>45836</v>
      </c>
      <c r="F3488" s="16" t="s">
        <v>1774</v>
      </c>
      <c r="G3488" s="19">
        <v>13353072</v>
      </c>
      <c r="H3488" s="19">
        <v>12017766</v>
      </c>
      <c r="I3488" s="19">
        <v>12017766.199999999</v>
      </c>
      <c r="J3488" s="19">
        <v>-0.2</v>
      </c>
      <c r="K3488" s="19">
        <v>0</v>
      </c>
      <c r="L3488" s="19">
        <v>0</v>
      </c>
      <c r="M3488" s="19">
        <v>0</v>
      </c>
      <c r="N3488" s="19">
        <v>0</v>
      </c>
      <c r="O3488" s="19">
        <v>0</v>
      </c>
      <c r="P3488" s="66" t="s">
        <v>10500</v>
      </c>
    </row>
    <row r="3489" spans="1:16">
      <c r="A3489" s="98">
        <v>10109</v>
      </c>
      <c r="B3489" s="16" t="s">
        <v>1433</v>
      </c>
      <c r="C3489" s="16" t="s">
        <v>1909</v>
      </c>
      <c r="D3489" s="16" t="s">
        <v>9385</v>
      </c>
      <c r="E3489" s="18">
        <v>45762</v>
      </c>
      <c r="F3489" s="16" t="s">
        <v>4218</v>
      </c>
      <c r="G3489" s="19">
        <v>13794643</v>
      </c>
      <c r="H3489" s="19">
        <v>8276786</v>
      </c>
      <c r="I3489" s="19">
        <v>8276786.2999999998</v>
      </c>
      <c r="J3489" s="19">
        <v>-0.3</v>
      </c>
      <c r="K3489" s="19">
        <v>0</v>
      </c>
      <c r="L3489" s="19">
        <v>0</v>
      </c>
      <c r="M3489" s="19">
        <v>0</v>
      </c>
      <c r="N3489" s="19">
        <v>0</v>
      </c>
      <c r="O3489" s="19">
        <v>0</v>
      </c>
      <c r="P3489" s="66" t="s">
        <v>10500</v>
      </c>
    </row>
    <row r="3490" spans="1:16">
      <c r="A3490" s="98">
        <v>10110</v>
      </c>
      <c r="B3490" s="16" t="s">
        <v>130</v>
      </c>
      <c r="C3490" s="16" t="s">
        <v>23</v>
      </c>
      <c r="D3490" s="16" t="s">
        <v>9387</v>
      </c>
      <c r="E3490" s="18">
        <v>45187</v>
      </c>
      <c r="F3490" s="16" t="s">
        <v>5385</v>
      </c>
      <c r="G3490" s="19">
        <v>7954113</v>
      </c>
      <c r="H3490" s="19">
        <v>7158703</v>
      </c>
      <c r="I3490" s="19">
        <v>7158703.2999999998</v>
      </c>
      <c r="J3490" s="19">
        <v>-0.3</v>
      </c>
      <c r="K3490" s="19">
        <v>0</v>
      </c>
      <c r="L3490" s="19">
        <v>0</v>
      </c>
      <c r="M3490" s="19">
        <v>0</v>
      </c>
      <c r="N3490" s="19">
        <v>0</v>
      </c>
      <c r="O3490" s="19">
        <v>0</v>
      </c>
      <c r="P3490" s="66" t="s">
        <v>10500</v>
      </c>
    </row>
    <row r="3491" spans="1:16">
      <c r="A3491" s="98">
        <v>10111</v>
      </c>
      <c r="B3491" s="16" t="s">
        <v>130</v>
      </c>
      <c r="C3491" s="16" t="s">
        <v>131</v>
      </c>
      <c r="D3491" s="16" t="s">
        <v>9389</v>
      </c>
      <c r="E3491" s="18">
        <v>45687</v>
      </c>
      <c r="F3491" s="16" t="s">
        <v>2443</v>
      </c>
      <c r="G3491" s="19">
        <v>13488993</v>
      </c>
      <c r="H3491" s="19">
        <v>5395598</v>
      </c>
      <c r="I3491" s="19">
        <v>5395598.2999999998</v>
      </c>
      <c r="J3491" s="19">
        <v>-0.3</v>
      </c>
      <c r="K3491" s="19">
        <v>0</v>
      </c>
      <c r="L3491" s="19">
        <v>0</v>
      </c>
      <c r="M3491" s="19">
        <v>0</v>
      </c>
      <c r="N3491" s="19">
        <v>0</v>
      </c>
      <c r="O3491" s="19">
        <v>0</v>
      </c>
      <c r="P3491" s="66" t="s">
        <v>10500</v>
      </c>
    </row>
    <row r="3492" spans="1:16">
      <c r="A3492" s="98">
        <v>10112</v>
      </c>
      <c r="B3492" s="16" t="s">
        <v>355</v>
      </c>
      <c r="C3492" s="16" t="s">
        <v>1801</v>
      </c>
      <c r="D3492" s="16" t="s">
        <v>3833</v>
      </c>
      <c r="E3492" s="18">
        <v>45707</v>
      </c>
      <c r="F3492" s="16" t="s">
        <v>3835</v>
      </c>
      <c r="G3492" s="19">
        <v>9626534</v>
      </c>
      <c r="H3492" s="19">
        <v>5487123</v>
      </c>
      <c r="I3492" s="19">
        <v>5487123.4000000004</v>
      </c>
      <c r="J3492" s="19">
        <v>-0.4</v>
      </c>
      <c r="K3492" s="19">
        <v>0</v>
      </c>
      <c r="L3492" s="19">
        <v>0</v>
      </c>
      <c r="M3492" s="19">
        <v>0</v>
      </c>
      <c r="N3492" s="19">
        <v>0</v>
      </c>
      <c r="O3492" s="19">
        <v>0</v>
      </c>
      <c r="P3492" s="66" t="s">
        <v>10500</v>
      </c>
    </row>
    <row r="3493" spans="1:16">
      <c r="A3493" s="98">
        <v>10113</v>
      </c>
      <c r="B3493" s="16" t="s">
        <v>130</v>
      </c>
      <c r="C3493" s="16" t="s">
        <v>22</v>
      </c>
      <c r="D3493" s="16" t="s">
        <v>3650</v>
      </c>
      <c r="E3493" s="18">
        <v>45199</v>
      </c>
      <c r="F3493" s="16" t="s">
        <v>3652</v>
      </c>
      <c r="G3493" s="19">
        <v>8005725</v>
      </c>
      <c r="H3493" s="19">
        <v>7205153</v>
      </c>
      <c r="I3493" s="19">
        <v>7205153.5</v>
      </c>
      <c r="J3493" s="19">
        <v>-0.5</v>
      </c>
      <c r="K3493" s="19">
        <v>0</v>
      </c>
      <c r="L3493" s="19">
        <v>0</v>
      </c>
      <c r="M3493" s="19">
        <v>0</v>
      </c>
      <c r="N3493" s="19">
        <v>0</v>
      </c>
      <c r="O3493" s="19">
        <v>0</v>
      </c>
      <c r="P3493" s="66" t="s">
        <v>10500</v>
      </c>
    </row>
    <row r="3494" spans="1:16">
      <c r="A3494" s="98">
        <v>10114</v>
      </c>
      <c r="B3494" s="16" t="s">
        <v>355</v>
      </c>
      <c r="C3494" s="16" t="s">
        <v>1801</v>
      </c>
      <c r="D3494" s="16" t="s">
        <v>3775</v>
      </c>
      <c r="E3494" s="18">
        <v>45656</v>
      </c>
      <c r="F3494" s="16" t="s">
        <v>2007</v>
      </c>
      <c r="G3494" s="19">
        <v>9692795</v>
      </c>
      <c r="H3494" s="19">
        <v>5524894</v>
      </c>
      <c r="I3494" s="19">
        <v>5524894.5</v>
      </c>
      <c r="J3494" s="19">
        <v>-0.5</v>
      </c>
      <c r="K3494" s="19">
        <v>0</v>
      </c>
      <c r="L3494" s="19">
        <v>0</v>
      </c>
      <c r="M3494" s="19">
        <v>0</v>
      </c>
      <c r="N3494" s="19">
        <v>0</v>
      </c>
      <c r="O3494" s="19">
        <v>0</v>
      </c>
      <c r="P3494" s="66" t="s">
        <v>10500</v>
      </c>
    </row>
    <row r="3495" spans="1:16">
      <c r="A3495" s="98">
        <v>10115</v>
      </c>
      <c r="B3495" s="16" t="s">
        <v>130</v>
      </c>
      <c r="C3495" s="16" t="s">
        <v>23</v>
      </c>
      <c r="D3495" s="16" t="s">
        <v>9391</v>
      </c>
      <c r="E3495" s="18">
        <v>45279</v>
      </c>
      <c r="F3495" s="16" t="s">
        <v>1792</v>
      </c>
      <c r="G3495" s="19">
        <v>8038569</v>
      </c>
      <c r="H3495" s="19">
        <v>7234709</v>
      </c>
      <c r="I3495" s="19">
        <v>7234709.5599999996</v>
      </c>
      <c r="J3495" s="19">
        <v>-0.56000000000000005</v>
      </c>
      <c r="K3495" s="19">
        <v>0</v>
      </c>
      <c r="L3495" s="19">
        <v>0</v>
      </c>
      <c r="M3495" s="19">
        <v>0</v>
      </c>
      <c r="N3495" s="19">
        <v>0</v>
      </c>
      <c r="O3495" s="19">
        <v>0</v>
      </c>
      <c r="P3495" s="66" t="s">
        <v>10500</v>
      </c>
    </row>
    <row r="3496" spans="1:16">
      <c r="A3496" s="98">
        <v>10116</v>
      </c>
      <c r="B3496" s="16" t="s">
        <v>1433</v>
      </c>
      <c r="C3496" s="16" t="s">
        <v>1909</v>
      </c>
      <c r="D3496" s="16" t="s">
        <v>9393</v>
      </c>
      <c r="E3496" s="18">
        <v>45107</v>
      </c>
      <c r="F3496" s="16" t="s">
        <v>3045</v>
      </c>
      <c r="G3496" s="19">
        <v>12589286</v>
      </c>
      <c r="H3496" s="19">
        <v>10071428</v>
      </c>
      <c r="I3496" s="19">
        <v>10071428.57</v>
      </c>
      <c r="J3496" s="19">
        <v>-0.56999999999999995</v>
      </c>
      <c r="K3496" s="19">
        <v>0</v>
      </c>
      <c r="L3496" s="19">
        <v>0</v>
      </c>
      <c r="M3496" s="19">
        <v>0</v>
      </c>
      <c r="N3496" s="19">
        <v>0</v>
      </c>
      <c r="O3496" s="19">
        <v>0</v>
      </c>
      <c r="P3496" s="66" t="s">
        <v>10500</v>
      </c>
    </row>
    <row r="3497" spans="1:16">
      <c r="A3497" s="98">
        <v>10117</v>
      </c>
      <c r="B3497" s="16" t="s">
        <v>1433</v>
      </c>
      <c r="C3497" s="16" t="s">
        <v>1909</v>
      </c>
      <c r="D3497" s="16" t="s">
        <v>9395</v>
      </c>
      <c r="E3497" s="18">
        <v>45117</v>
      </c>
      <c r="F3497" s="16" t="s">
        <v>3045</v>
      </c>
      <c r="G3497" s="19">
        <v>12466716</v>
      </c>
      <c r="H3497" s="19">
        <v>9973373</v>
      </c>
      <c r="I3497" s="19">
        <v>9973373.5999999996</v>
      </c>
      <c r="J3497" s="19">
        <v>-0.6</v>
      </c>
      <c r="K3497" s="19">
        <v>0</v>
      </c>
      <c r="L3497" s="19">
        <v>0</v>
      </c>
      <c r="M3497" s="19">
        <v>0</v>
      </c>
      <c r="N3497" s="19">
        <v>0</v>
      </c>
      <c r="O3497" s="19">
        <v>0</v>
      </c>
      <c r="P3497" s="66" t="s">
        <v>10500</v>
      </c>
    </row>
    <row r="3498" spans="1:16">
      <c r="A3498" s="98">
        <v>10118</v>
      </c>
      <c r="B3498" s="16" t="s">
        <v>1433</v>
      </c>
      <c r="C3498" s="16" t="s">
        <v>6</v>
      </c>
      <c r="D3498" s="16" t="s">
        <v>9397</v>
      </c>
      <c r="E3498" s="18">
        <v>45100</v>
      </c>
      <c r="F3498" s="16" t="s">
        <v>4884</v>
      </c>
      <c r="G3498" s="19">
        <v>7901786</v>
      </c>
      <c r="H3498" s="19">
        <v>6321428</v>
      </c>
      <c r="I3498" s="19">
        <v>6321428.5999999996</v>
      </c>
      <c r="J3498" s="19">
        <v>-0.6</v>
      </c>
      <c r="K3498" s="19">
        <v>0</v>
      </c>
      <c r="L3498" s="19">
        <v>0</v>
      </c>
      <c r="M3498" s="19">
        <v>0</v>
      </c>
      <c r="N3498" s="19">
        <v>0</v>
      </c>
      <c r="O3498" s="19">
        <v>0</v>
      </c>
      <c r="P3498" s="66" t="s">
        <v>10500</v>
      </c>
    </row>
    <row r="3499" spans="1:16">
      <c r="A3499" s="98">
        <v>10119</v>
      </c>
      <c r="B3499" s="16" t="s">
        <v>107</v>
      </c>
      <c r="C3499" s="16" t="s">
        <v>1460</v>
      </c>
      <c r="D3499" s="16" t="s">
        <v>3689</v>
      </c>
      <c r="E3499" s="18">
        <v>45988</v>
      </c>
      <c r="F3499" s="16" t="s">
        <v>3691</v>
      </c>
      <c r="G3499" s="19">
        <v>13188366</v>
      </c>
      <c r="H3499" s="19">
        <v>8044905</v>
      </c>
      <c r="I3499" s="19">
        <v>8044905.5999999996</v>
      </c>
      <c r="J3499" s="19">
        <v>-0.6</v>
      </c>
      <c r="K3499" s="19">
        <v>0</v>
      </c>
      <c r="L3499" s="19">
        <v>0</v>
      </c>
      <c r="M3499" s="19">
        <v>0</v>
      </c>
      <c r="N3499" s="19">
        <v>0</v>
      </c>
      <c r="O3499" s="19">
        <v>0</v>
      </c>
      <c r="P3499" s="66" t="s">
        <v>10500</v>
      </c>
    </row>
    <row r="3500" spans="1:16">
      <c r="A3500" s="98">
        <v>10120</v>
      </c>
      <c r="B3500" s="16" t="s">
        <v>1575</v>
      </c>
      <c r="C3500" s="16" t="s">
        <v>172</v>
      </c>
      <c r="D3500" s="16" t="s">
        <v>4709</v>
      </c>
      <c r="E3500" s="18">
        <v>45714</v>
      </c>
      <c r="F3500" s="16" t="s">
        <v>4336</v>
      </c>
      <c r="G3500" s="19">
        <v>2409800</v>
      </c>
      <c r="H3500" s="19">
        <v>1494076</v>
      </c>
      <c r="I3500" s="19">
        <v>1494076.6</v>
      </c>
      <c r="J3500" s="19">
        <v>-0.6</v>
      </c>
      <c r="K3500" s="19">
        <v>0</v>
      </c>
      <c r="L3500" s="19">
        <v>0</v>
      </c>
      <c r="M3500" s="19">
        <v>0</v>
      </c>
      <c r="N3500" s="19">
        <v>0</v>
      </c>
      <c r="O3500" s="19">
        <v>0</v>
      </c>
      <c r="P3500" s="66" t="s">
        <v>10500</v>
      </c>
    </row>
    <row r="3501" spans="1:16">
      <c r="A3501" s="98">
        <v>10121</v>
      </c>
      <c r="B3501" s="16" t="s">
        <v>1884</v>
      </c>
      <c r="C3501" s="16" t="s">
        <v>47</v>
      </c>
      <c r="D3501" s="16" t="s">
        <v>9398</v>
      </c>
      <c r="E3501" s="18">
        <v>45142</v>
      </c>
      <c r="F3501" s="16" t="s">
        <v>3554</v>
      </c>
      <c r="G3501" s="19">
        <v>6345536</v>
      </c>
      <c r="H3501" s="19">
        <v>5076427</v>
      </c>
      <c r="I3501" s="19">
        <v>5076427.6399999997</v>
      </c>
      <c r="J3501" s="19">
        <v>-0.64</v>
      </c>
      <c r="K3501" s="19">
        <v>0</v>
      </c>
      <c r="L3501" s="19">
        <v>0</v>
      </c>
      <c r="M3501" s="19">
        <v>0</v>
      </c>
      <c r="N3501" s="19">
        <v>0</v>
      </c>
      <c r="O3501" s="19">
        <v>0</v>
      </c>
      <c r="P3501" s="66" t="s">
        <v>10500</v>
      </c>
    </row>
    <row r="3502" spans="1:16">
      <c r="A3502" s="98">
        <v>10122</v>
      </c>
      <c r="B3502" s="16" t="s">
        <v>295</v>
      </c>
      <c r="C3502" s="16" t="s">
        <v>2153</v>
      </c>
      <c r="D3502" s="16" t="s">
        <v>9400</v>
      </c>
      <c r="E3502" s="18">
        <v>45853</v>
      </c>
      <c r="F3502" s="16" t="s">
        <v>3740</v>
      </c>
      <c r="G3502" s="19">
        <v>10407143</v>
      </c>
      <c r="H3502" s="19">
        <v>3122143</v>
      </c>
      <c r="I3502" s="19">
        <v>3122143.65</v>
      </c>
      <c r="J3502" s="19">
        <v>-0.65</v>
      </c>
      <c r="K3502" s="19">
        <v>0</v>
      </c>
      <c r="L3502" s="19">
        <v>0</v>
      </c>
      <c r="M3502" s="19">
        <v>0</v>
      </c>
      <c r="N3502" s="19">
        <v>0</v>
      </c>
      <c r="O3502" s="19">
        <v>0</v>
      </c>
      <c r="P3502" s="66" t="s">
        <v>10500</v>
      </c>
    </row>
    <row r="3503" spans="1:16">
      <c r="A3503" s="98">
        <v>10123</v>
      </c>
      <c r="B3503" s="16" t="s">
        <v>130</v>
      </c>
      <c r="C3503" s="16" t="s">
        <v>28</v>
      </c>
      <c r="D3503" s="16" t="s">
        <v>9402</v>
      </c>
      <c r="E3503" s="18">
        <v>45930</v>
      </c>
      <c r="F3503" s="16" t="s">
        <v>1872</v>
      </c>
      <c r="G3503" s="19">
        <v>6655418</v>
      </c>
      <c r="H3503" s="19">
        <v>3660481</v>
      </c>
      <c r="I3503" s="19">
        <v>3660481.8</v>
      </c>
      <c r="J3503" s="19">
        <v>-0.8</v>
      </c>
      <c r="K3503" s="19">
        <v>0</v>
      </c>
      <c r="L3503" s="19">
        <v>0</v>
      </c>
      <c r="M3503" s="19">
        <v>0</v>
      </c>
      <c r="N3503" s="19">
        <v>0</v>
      </c>
      <c r="O3503" s="19">
        <v>0</v>
      </c>
      <c r="P3503" s="66" t="s">
        <v>10500</v>
      </c>
    </row>
    <row r="3504" spans="1:16">
      <c r="A3504" s="98">
        <v>10124</v>
      </c>
      <c r="B3504" s="16" t="s">
        <v>1575</v>
      </c>
      <c r="C3504" s="16" t="s">
        <v>172</v>
      </c>
      <c r="D3504" s="16" t="s">
        <v>4769</v>
      </c>
      <c r="E3504" s="18">
        <v>45716</v>
      </c>
      <c r="F3504" s="16" t="s">
        <v>1878</v>
      </c>
      <c r="G3504" s="19">
        <v>2366000</v>
      </c>
      <c r="H3504" s="19">
        <v>1466920</v>
      </c>
      <c r="I3504" s="19">
        <v>1466920.84</v>
      </c>
      <c r="J3504" s="19">
        <v>-0.84</v>
      </c>
      <c r="K3504" s="19">
        <v>0</v>
      </c>
      <c r="L3504" s="19">
        <v>0</v>
      </c>
      <c r="M3504" s="19">
        <v>0</v>
      </c>
      <c r="N3504" s="19">
        <v>0</v>
      </c>
      <c r="O3504" s="19">
        <v>0</v>
      </c>
      <c r="P3504" s="66" t="s">
        <v>10500</v>
      </c>
    </row>
    <row r="3505" spans="1:16">
      <c r="A3505" s="98">
        <v>10125</v>
      </c>
      <c r="B3505" s="16" t="s">
        <v>130</v>
      </c>
      <c r="C3505" s="16" t="s">
        <v>134</v>
      </c>
      <c r="D3505" s="16" t="s">
        <v>9404</v>
      </c>
      <c r="E3505" s="18">
        <v>45643</v>
      </c>
      <c r="F3505" s="16" t="s">
        <v>2175</v>
      </c>
      <c r="G3505" s="19">
        <v>13236300</v>
      </c>
      <c r="H3505" s="19">
        <v>3970890</v>
      </c>
      <c r="I3505" s="19">
        <v>3970891</v>
      </c>
      <c r="J3505" s="19">
        <v>-1</v>
      </c>
      <c r="K3505" s="19">
        <v>0</v>
      </c>
      <c r="L3505" s="19">
        <v>0</v>
      </c>
      <c r="M3505" s="19">
        <v>0</v>
      </c>
      <c r="N3505" s="19">
        <v>0</v>
      </c>
      <c r="O3505" s="19">
        <v>0</v>
      </c>
      <c r="P3505" s="66" t="s">
        <v>10500</v>
      </c>
    </row>
    <row r="3506" spans="1:16">
      <c r="A3506" s="98">
        <v>10126</v>
      </c>
      <c r="B3506" s="16" t="s">
        <v>130</v>
      </c>
      <c r="C3506" s="16" t="s">
        <v>134</v>
      </c>
      <c r="D3506" s="16" t="s">
        <v>9406</v>
      </c>
      <c r="E3506" s="18">
        <v>45777</v>
      </c>
      <c r="F3506" s="16" t="s">
        <v>1979</v>
      </c>
      <c r="G3506" s="19">
        <v>8891136</v>
      </c>
      <c r="H3506" s="19">
        <v>2667341</v>
      </c>
      <c r="I3506" s="19">
        <v>2667342</v>
      </c>
      <c r="J3506" s="19">
        <v>-1</v>
      </c>
      <c r="K3506" s="19">
        <v>0</v>
      </c>
      <c r="L3506" s="19">
        <v>0</v>
      </c>
      <c r="M3506" s="19">
        <v>0</v>
      </c>
      <c r="N3506" s="19">
        <v>0</v>
      </c>
      <c r="O3506" s="19">
        <v>0</v>
      </c>
      <c r="P3506" s="66" t="s">
        <v>10500</v>
      </c>
    </row>
    <row r="3507" spans="1:16">
      <c r="A3507" s="98">
        <v>10127</v>
      </c>
      <c r="B3507" s="16" t="s">
        <v>130</v>
      </c>
      <c r="C3507" s="16" t="s">
        <v>22</v>
      </c>
      <c r="D3507" s="16" t="s">
        <v>3600</v>
      </c>
      <c r="E3507" s="18">
        <v>45305</v>
      </c>
      <c r="F3507" s="16" t="s">
        <v>1530</v>
      </c>
      <c r="G3507" s="19">
        <v>8152350</v>
      </c>
      <c r="H3507" s="19">
        <v>6929503</v>
      </c>
      <c r="I3507" s="19">
        <v>6929504</v>
      </c>
      <c r="J3507" s="19">
        <v>-1</v>
      </c>
      <c r="K3507" s="19">
        <v>0</v>
      </c>
      <c r="L3507" s="19">
        <v>0</v>
      </c>
      <c r="M3507" s="19">
        <v>0</v>
      </c>
      <c r="N3507" s="19">
        <v>0</v>
      </c>
      <c r="O3507" s="19">
        <v>0</v>
      </c>
      <c r="P3507" s="66" t="s">
        <v>10500</v>
      </c>
    </row>
    <row r="3508" spans="1:16">
      <c r="A3508" s="98">
        <v>10128</v>
      </c>
      <c r="B3508" s="16" t="s">
        <v>130</v>
      </c>
      <c r="C3508" s="16" t="s">
        <v>23</v>
      </c>
      <c r="D3508" s="16" t="s">
        <v>9408</v>
      </c>
      <c r="E3508" s="18">
        <v>45517</v>
      </c>
      <c r="F3508" s="16" t="s">
        <v>3622</v>
      </c>
      <c r="G3508" s="19">
        <v>8474925</v>
      </c>
      <c r="H3508" s="19">
        <v>7627433</v>
      </c>
      <c r="I3508" s="19">
        <v>7627434</v>
      </c>
      <c r="J3508" s="19">
        <v>-1</v>
      </c>
      <c r="K3508" s="19">
        <v>0</v>
      </c>
      <c r="L3508" s="19">
        <v>0</v>
      </c>
      <c r="M3508" s="19">
        <v>0</v>
      </c>
      <c r="N3508" s="19">
        <v>0</v>
      </c>
      <c r="O3508" s="19">
        <v>0</v>
      </c>
      <c r="P3508" s="66" t="s">
        <v>10500</v>
      </c>
    </row>
    <row r="3509" spans="1:16">
      <c r="A3509" s="98">
        <v>10129</v>
      </c>
      <c r="B3509" s="16" t="s">
        <v>130</v>
      </c>
      <c r="C3509" s="16" t="s">
        <v>132</v>
      </c>
      <c r="D3509" s="16" t="s">
        <v>9410</v>
      </c>
      <c r="E3509" s="18">
        <v>45656</v>
      </c>
      <c r="F3509" s="16" t="s">
        <v>9412</v>
      </c>
      <c r="G3509" s="19">
        <v>9069696</v>
      </c>
      <c r="H3509" s="19">
        <v>2720909</v>
      </c>
      <c r="I3509" s="19">
        <v>2720910</v>
      </c>
      <c r="J3509" s="19">
        <v>-1</v>
      </c>
      <c r="K3509" s="19">
        <v>0</v>
      </c>
      <c r="L3509" s="19">
        <v>0</v>
      </c>
      <c r="M3509" s="19">
        <v>0</v>
      </c>
      <c r="N3509" s="19">
        <v>0</v>
      </c>
      <c r="O3509" s="19">
        <v>0</v>
      </c>
      <c r="P3509" s="66" t="s">
        <v>10500</v>
      </c>
    </row>
    <row r="3510" spans="1:16">
      <c r="A3510" s="98">
        <v>10130</v>
      </c>
      <c r="B3510" s="16" t="s">
        <v>130</v>
      </c>
      <c r="C3510" s="16" t="s">
        <v>132</v>
      </c>
      <c r="D3510" s="16" t="s">
        <v>9413</v>
      </c>
      <c r="E3510" s="18">
        <v>45915</v>
      </c>
      <c r="F3510" s="16" t="s">
        <v>4164</v>
      </c>
      <c r="G3510" s="19">
        <v>8697600</v>
      </c>
      <c r="H3510" s="19">
        <v>2609280</v>
      </c>
      <c r="I3510" s="19">
        <v>2609281</v>
      </c>
      <c r="J3510" s="19">
        <v>-1</v>
      </c>
      <c r="K3510" s="19">
        <v>0</v>
      </c>
      <c r="L3510" s="19">
        <v>0</v>
      </c>
      <c r="M3510" s="19">
        <v>0</v>
      </c>
      <c r="N3510" s="19">
        <v>0</v>
      </c>
      <c r="O3510" s="19">
        <v>0</v>
      </c>
      <c r="P3510" s="66" t="s">
        <v>10500</v>
      </c>
    </row>
    <row r="3511" spans="1:16">
      <c r="A3511" s="98">
        <v>10131</v>
      </c>
      <c r="B3511" s="16" t="s">
        <v>107</v>
      </c>
      <c r="C3511" s="16" t="s">
        <v>1487</v>
      </c>
      <c r="D3511" s="16" t="s">
        <v>3923</v>
      </c>
      <c r="E3511" s="18">
        <v>45565</v>
      </c>
      <c r="F3511" s="16" t="s">
        <v>2813</v>
      </c>
      <c r="G3511" s="19">
        <v>8985180</v>
      </c>
      <c r="H3511" s="19">
        <v>5121552</v>
      </c>
      <c r="I3511" s="19">
        <v>5121553.4000000004</v>
      </c>
      <c r="J3511" s="19">
        <v>-1.4</v>
      </c>
      <c r="K3511" s="19">
        <v>0</v>
      </c>
      <c r="L3511" s="19">
        <v>0</v>
      </c>
      <c r="M3511" s="19">
        <v>0</v>
      </c>
      <c r="N3511" s="19">
        <v>0</v>
      </c>
      <c r="O3511" s="19">
        <v>0</v>
      </c>
      <c r="P3511" s="66" t="s">
        <v>10500</v>
      </c>
    </row>
    <row r="3512" spans="1:16">
      <c r="A3512" s="98">
        <v>10132</v>
      </c>
      <c r="B3512" s="16" t="s">
        <v>355</v>
      </c>
      <c r="C3512" s="16" t="s">
        <v>357</v>
      </c>
      <c r="D3512" s="16" t="s">
        <v>9417</v>
      </c>
      <c r="E3512" s="18">
        <v>45596</v>
      </c>
      <c r="F3512" s="16" t="s">
        <v>2813</v>
      </c>
      <c r="G3512" s="19">
        <v>9319015</v>
      </c>
      <c r="H3512" s="19">
        <v>6243741</v>
      </c>
      <c r="I3512" s="19">
        <v>6243742.5</v>
      </c>
      <c r="J3512" s="19">
        <v>-1.5</v>
      </c>
      <c r="K3512" s="19">
        <v>0</v>
      </c>
      <c r="L3512" s="19">
        <v>0</v>
      </c>
      <c r="M3512" s="19">
        <v>0</v>
      </c>
      <c r="N3512" s="19">
        <v>0</v>
      </c>
      <c r="O3512" s="19">
        <v>0</v>
      </c>
      <c r="P3512" s="66" t="s">
        <v>10500</v>
      </c>
    </row>
    <row r="3513" spans="1:16">
      <c r="A3513" s="98">
        <v>10137</v>
      </c>
      <c r="B3513" s="16" t="s">
        <v>130</v>
      </c>
      <c r="C3513" s="16" t="s">
        <v>28</v>
      </c>
      <c r="D3513" s="16" t="s">
        <v>9419</v>
      </c>
      <c r="E3513" s="18">
        <v>45838</v>
      </c>
      <c r="F3513" s="16" t="s">
        <v>9421</v>
      </c>
      <c r="G3513" s="19">
        <v>2282000</v>
      </c>
      <c r="H3513" s="19">
        <v>1939700</v>
      </c>
      <c r="I3513" s="19">
        <v>1939702</v>
      </c>
      <c r="J3513" s="19">
        <v>-2</v>
      </c>
      <c r="K3513" s="19">
        <v>0</v>
      </c>
      <c r="L3513" s="19">
        <v>0</v>
      </c>
      <c r="M3513" s="19">
        <v>0</v>
      </c>
      <c r="N3513" s="19">
        <v>0</v>
      </c>
      <c r="O3513" s="19">
        <v>0</v>
      </c>
      <c r="P3513" s="66" t="s">
        <v>10500</v>
      </c>
    </row>
    <row r="3514" spans="1:16">
      <c r="A3514" s="98">
        <v>10138</v>
      </c>
      <c r="B3514" s="16" t="s">
        <v>130</v>
      </c>
      <c r="C3514" s="16" t="s">
        <v>24</v>
      </c>
      <c r="D3514" s="16" t="s">
        <v>3820</v>
      </c>
      <c r="E3514" s="18">
        <v>44918</v>
      </c>
      <c r="F3514" s="16" t="s">
        <v>2546</v>
      </c>
      <c r="G3514" s="19">
        <v>7730500</v>
      </c>
      <c r="H3514" s="19">
        <v>6957450</v>
      </c>
      <c r="I3514" s="19">
        <v>6957453</v>
      </c>
      <c r="J3514" s="19">
        <v>-3</v>
      </c>
      <c r="K3514" s="19">
        <v>0</v>
      </c>
      <c r="L3514" s="19">
        <v>0</v>
      </c>
      <c r="M3514" s="19">
        <v>0</v>
      </c>
      <c r="N3514" s="19">
        <v>0</v>
      </c>
      <c r="O3514" s="19">
        <v>0</v>
      </c>
      <c r="P3514" s="66" t="s">
        <v>10500</v>
      </c>
    </row>
    <row r="3515" spans="1:16">
      <c r="A3515" s="98">
        <v>10139</v>
      </c>
      <c r="B3515" s="16" t="s">
        <v>1884</v>
      </c>
      <c r="C3515" s="16" t="s">
        <v>3389</v>
      </c>
      <c r="D3515" s="16" t="s">
        <v>9422</v>
      </c>
      <c r="E3515" s="18">
        <v>45209</v>
      </c>
      <c r="F3515" s="16" t="s">
        <v>5167</v>
      </c>
      <c r="G3515" s="19">
        <v>6411607</v>
      </c>
      <c r="H3515" s="19">
        <v>4808703</v>
      </c>
      <c r="I3515" s="19">
        <v>4808711.0999999996</v>
      </c>
      <c r="J3515" s="19">
        <v>-8.1</v>
      </c>
      <c r="K3515" s="19">
        <v>0</v>
      </c>
      <c r="L3515" s="19">
        <v>0</v>
      </c>
      <c r="M3515" s="19">
        <v>0</v>
      </c>
      <c r="N3515" s="19">
        <v>0</v>
      </c>
      <c r="O3515" s="19">
        <v>0</v>
      </c>
      <c r="P3515" s="66" t="s">
        <v>10500</v>
      </c>
    </row>
    <row r="3516" spans="1:16">
      <c r="A3516" s="98">
        <v>10140</v>
      </c>
      <c r="B3516" s="16" t="s">
        <v>1433</v>
      </c>
      <c r="C3516" s="16" t="s">
        <v>1475</v>
      </c>
      <c r="D3516" s="16" t="s">
        <v>9424</v>
      </c>
      <c r="E3516" s="18">
        <v>45530</v>
      </c>
      <c r="F3516" s="16" t="s">
        <v>5507</v>
      </c>
      <c r="G3516" s="19">
        <v>13348214</v>
      </c>
      <c r="H3516" s="19">
        <v>10678572</v>
      </c>
      <c r="I3516" s="19">
        <v>10678602</v>
      </c>
      <c r="J3516" s="19">
        <v>-30</v>
      </c>
      <c r="K3516" s="19">
        <v>0</v>
      </c>
      <c r="L3516" s="19">
        <v>0</v>
      </c>
      <c r="M3516" s="19">
        <v>0</v>
      </c>
      <c r="N3516" s="19">
        <v>0</v>
      </c>
      <c r="O3516" s="19">
        <v>0</v>
      </c>
      <c r="P3516" s="66" t="s">
        <v>10500</v>
      </c>
    </row>
    <row r="3517" spans="1:16">
      <c r="A3517" s="98">
        <v>10141</v>
      </c>
      <c r="B3517" s="16" t="s">
        <v>130</v>
      </c>
      <c r="C3517" s="16" t="s">
        <v>28</v>
      </c>
      <c r="D3517" s="16" t="s">
        <v>9426</v>
      </c>
      <c r="E3517" s="18">
        <v>45743</v>
      </c>
      <c r="F3517" s="16" t="s">
        <v>9428</v>
      </c>
      <c r="G3517" s="19">
        <v>4246368</v>
      </c>
      <c r="H3517" s="19">
        <v>2972458</v>
      </c>
      <c r="I3517" s="19">
        <v>2972538</v>
      </c>
      <c r="J3517" s="19">
        <v>-80</v>
      </c>
      <c r="K3517" s="19">
        <v>0</v>
      </c>
      <c r="L3517" s="19">
        <v>0</v>
      </c>
      <c r="M3517" s="19">
        <v>0</v>
      </c>
      <c r="N3517" s="19">
        <v>0</v>
      </c>
      <c r="O3517" s="19">
        <v>0</v>
      </c>
      <c r="P3517" s="66" t="s">
        <v>10500</v>
      </c>
    </row>
    <row r="3518" spans="1:16">
      <c r="A3518" s="98">
        <v>10142</v>
      </c>
      <c r="B3518" s="16" t="s">
        <v>1447</v>
      </c>
      <c r="C3518" s="16" t="s">
        <v>1464</v>
      </c>
      <c r="D3518" s="16" t="s">
        <v>9429</v>
      </c>
      <c r="E3518" s="18">
        <v>45899</v>
      </c>
      <c r="F3518" s="16" t="s">
        <v>8982</v>
      </c>
      <c r="G3518" s="19">
        <v>26000000</v>
      </c>
      <c r="H3518" s="19">
        <v>2640240</v>
      </c>
      <c r="I3518" s="19">
        <v>2640476</v>
      </c>
      <c r="J3518" s="19">
        <v>-236</v>
      </c>
      <c r="K3518" s="19">
        <v>0</v>
      </c>
      <c r="L3518" s="19">
        <v>0</v>
      </c>
      <c r="M3518" s="19">
        <v>0</v>
      </c>
      <c r="N3518" s="19">
        <v>0</v>
      </c>
      <c r="O3518" s="19">
        <v>0</v>
      </c>
      <c r="P3518" s="66" t="s">
        <v>10500</v>
      </c>
    </row>
    <row r="3519" spans="1:16">
      <c r="A3519" s="98">
        <v>10143</v>
      </c>
      <c r="B3519" s="16" t="s">
        <v>1884</v>
      </c>
      <c r="C3519" s="16" t="s">
        <v>3389</v>
      </c>
      <c r="D3519" s="16" t="s">
        <v>9431</v>
      </c>
      <c r="E3519" s="18">
        <v>45287</v>
      </c>
      <c r="F3519" s="16" t="s">
        <v>3363</v>
      </c>
      <c r="G3519" s="19">
        <v>4645045</v>
      </c>
      <c r="H3519" s="19">
        <v>3716037</v>
      </c>
      <c r="I3519" s="19">
        <v>3716421</v>
      </c>
      <c r="J3519" s="19">
        <v>-384</v>
      </c>
      <c r="K3519" s="19">
        <v>0</v>
      </c>
      <c r="L3519" s="19">
        <v>0</v>
      </c>
      <c r="M3519" s="19">
        <v>0</v>
      </c>
      <c r="N3519" s="19">
        <v>0</v>
      </c>
      <c r="O3519" s="19">
        <v>0</v>
      </c>
      <c r="P3519" s="66" t="s">
        <v>10500</v>
      </c>
    </row>
    <row r="3520" spans="1:16">
      <c r="A3520" s="98">
        <v>10144</v>
      </c>
      <c r="B3520" s="16" t="s">
        <v>1433</v>
      </c>
      <c r="C3520" s="16" t="s">
        <v>6</v>
      </c>
      <c r="D3520" s="16" t="s">
        <v>9433</v>
      </c>
      <c r="E3520" s="18">
        <v>46035</v>
      </c>
      <c r="F3520" s="16" t="s">
        <v>2852</v>
      </c>
      <c r="G3520" s="19">
        <v>9774107</v>
      </c>
      <c r="H3520" s="19">
        <v>6841873</v>
      </c>
      <c r="I3520" s="19">
        <v>6842637</v>
      </c>
      <c r="J3520" s="19">
        <v>-764</v>
      </c>
      <c r="K3520" s="19">
        <v>0</v>
      </c>
      <c r="L3520" s="19">
        <v>0</v>
      </c>
      <c r="M3520" s="19">
        <v>0</v>
      </c>
      <c r="N3520" s="19">
        <v>0</v>
      </c>
      <c r="O3520" s="19">
        <v>0</v>
      </c>
      <c r="P3520" s="66" t="s">
        <v>10500</v>
      </c>
    </row>
    <row r="3521" spans="1:16">
      <c r="A3521" s="98">
        <v>10145</v>
      </c>
      <c r="B3521" s="16" t="s">
        <v>1433</v>
      </c>
      <c r="C3521" s="16" t="s">
        <v>1909</v>
      </c>
      <c r="D3521" s="16" t="s">
        <v>1910</v>
      </c>
      <c r="E3521" s="18">
        <v>46078</v>
      </c>
      <c r="F3521" s="16" t="s">
        <v>1912</v>
      </c>
      <c r="G3521" s="19">
        <v>9650000</v>
      </c>
      <c r="H3521" s="19">
        <v>6755000</v>
      </c>
      <c r="I3521" s="19">
        <v>6756000</v>
      </c>
      <c r="J3521" s="19">
        <v>-1000</v>
      </c>
      <c r="K3521" s="19">
        <v>0</v>
      </c>
      <c r="L3521" s="19">
        <v>0</v>
      </c>
      <c r="M3521" s="19">
        <v>0</v>
      </c>
      <c r="N3521" s="19">
        <v>0</v>
      </c>
      <c r="O3521" s="19">
        <v>0</v>
      </c>
      <c r="P3521" s="66" t="s">
        <v>10500</v>
      </c>
    </row>
    <row r="3522" spans="1:16">
      <c r="A3522" s="98">
        <v>10146</v>
      </c>
      <c r="B3522" s="16" t="s">
        <v>1575</v>
      </c>
      <c r="C3522" s="16" t="s">
        <v>172</v>
      </c>
      <c r="D3522" s="16" t="s">
        <v>4747</v>
      </c>
      <c r="E3522" s="18">
        <v>45716</v>
      </c>
      <c r="F3522" s="16" t="s">
        <v>3458</v>
      </c>
      <c r="G3522" s="19">
        <v>2366000</v>
      </c>
      <c r="H3522" s="19">
        <v>1466920</v>
      </c>
      <c r="I3522" s="19">
        <v>1467940</v>
      </c>
      <c r="J3522" s="19">
        <v>-1020</v>
      </c>
      <c r="K3522" s="19">
        <v>0</v>
      </c>
      <c r="L3522" s="19">
        <v>0</v>
      </c>
      <c r="M3522" s="19">
        <v>0</v>
      </c>
      <c r="N3522" s="19">
        <v>0</v>
      </c>
      <c r="O3522" s="19">
        <v>0</v>
      </c>
      <c r="P3522" s="66" t="s">
        <v>10500</v>
      </c>
    </row>
    <row r="3523" spans="1:16">
      <c r="A3523" s="98">
        <v>10147</v>
      </c>
      <c r="B3523" s="16" t="s">
        <v>1433</v>
      </c>
      <c r="C3523" s="16" t="s">
        <v>5</v>
      </c>
      <c r="D3523" s="16" t="s">
        <v>9437</v>
      </c>
      <c r="E3523" s="18">
        <v>45176</v>
      </c>
      <c r="F3523" s="16" t="s">
        <v>3092</v>
      </c>
      <c r="G3523" s="19">
        <v>8188396</v>
      </c>
      <c r="H3523" s="19">
        <v>6550719</v>
      </c>
      <c r="I3523" s="19">
        <v>6552025</v>
      </c>
      <c r="J3523" s="19">
        <v>-1306</v>
      </c>
      <c r="K3523" s="19">
        <v>0</v>
      </c>
      <c r="L3523" s="19">
        <v>0</v>
      </c>
      <c r="M3523" s="19">
        <v>0</v>
      </c>
      <c r="N3523" s="19">
        <v>0</v>
      </c>
      <c r="O3523" s="19">
        <v>0</v>
      </c>
      <c r="P3523" s="66" t="s">
        <v>10500</v>
      </c>
    </row>
    <row r="3524" spans="1:16">
      <c r="A3524" s="98">
        <v>10148</v>
      </c>
      <c r="B3524" s="16" t="s">
        <v>355</v>
      </c>
      <c r="C3524" s="16" t="s">
        <v>357</v>
      </c>
      <c r="D3524" s="16" t="s">
        <v>9439</v>
      </c>
      <c r="E3524" s="18">
        <v>45656</v>
      </c>
      <c r="F3524" s="16" t="s">
        <v>2876</v>
      </c>
      <c r="G3524" s="19">
        <v>9675550</v>
      </c>
      <c r="H3524" s="19">
        <v>6482620</v>
      </c>
      <c r="I3524" s="19">
        <v>6484507</v>
      </c>
      <c r="J3524" s="19">
        <v>-1887</v>
      </c>
      <c r="K3524" s="19">
        <v>0</v>
      </c>
      <c r="L3524" s="19">
        <v>0</v>
      </c>
      <c r="M3524" s="19">
        <v>0</v>
      </c>
      <c r="N3524" s="19">
        <v>0</v>
      </c>
      <c r="O3524" s="19">
        <v>0</v>
      </c>
      <c r="P3524" s="66" t="s">
        <v>10500</v>
      </c>
    </row>
    <row r="3525" spans="1:16">
      <c r="A3525" s="98">
        <v>10149</v>
      </c>
      <c r="B3525" s="16" t="s">
        <v>355</v>
      </c>
      <c r="C3525" s="16" t="s">
        <v>1588</v>
      </c>
      <c r="D3525" s="16" t="s">
        <v>3372</v>
      </c>
      <c r="E3525" s="18">
        <v>45924</v>
      </c>
      <c r="F3525" s="16" t="s">
        <v>1840</v>
      </c>
      <c r="G3525" s="19">
        <v>9514400</v>
      </c>
      <c r="H3525" s="19">
        <v>4947488</v>
      </c>
      <c r="I3525" s="19">
        <v>4950117</v>
      </c>
      <c r="J3525" s="19">
        <v>-2629</v>
      </c>
      <c r="K3525" s="19">
        <v>0</v>
      </c>
      <c r="L3525" s="19">
        <v>0</v>
      </c>
      <c r="M3525" s="19">
        <v>0</v>
      </c>
      <c r="N3525" s="19">
        <v>0</v>
      </c>
      <c r="O3525" s="19">
        <v>0</v>
      </c>
      <c r="P3525" s="66" t="s">
        <v>10500</v>
      </c>
    </row>
    <row r="3526" spans="1:16">
      <c r="A3526" s="98">
        <v>10150</v>
      </c>
      <c r="B3526" s="16" t="s">
        <v>130</v>
      </c>
      <c r="C3526" s="16" t="s">
        <v>2274</v>
      </c>
      <c r="D3526" s="16" t="s">
        <v>9441</v>
      </c>
      <c r="E3526" s="18">
        <v>45281</v>
      </c>
      <c r="F3526" s="16" t="s">
        <v>3350</v>
      </c>
      <c r="G3526" s="19">
        <v>8043261</v>
      </c>
      <c r="H3526" s="19">
        <v>6434608</v>
      </c>
      <c r="I3526" s="19">
        <v>6438600</v>
      </c>
      <c r="J3526" s="19">
        <v>-3992</v>
      </c>
      <c r="K3526" s="19">
        <v>0</v>
      </c>
      <c r="L3526" s="19">
        <v>0</v>
      </c>
      <c r="M3526" s="19">
        <v>0</v>
      </c>
      <c r="N3526" s="19">
        <v>0</v>
      </c>
      <c r="O3526" s="19">
        <v>0</v>
      </c>
      <c r="P3526" s="66" t="s">
        <v>10500</v>
      </c>
    </row>
    <row r="3527" spans="1:16">
      <c r="A3527" s="98">
        <v>10151</v>
      </c>
      <c r="B3527" s="16" t="s">
        <v>355</v>
      </c>
      <c r="C3527" s="16" t="s">
        <v>357</v>
      </c>
      <c r="D3527" s="16" t="s">
        <v>4042</v>
      </c>
      <c r="E3527" s="18">
        <v>45473</v>
      </c>
      <c r="F3527" s="16" t="s">
        <v>1399</v>
      </c>
      <c r="G3527" s="19">
        <v>6300000</v>
      </c>
      <c r="H3527" s="19">
        <v>4221000</v>
      </c>
      <c r="I3527" s="19">
        <v>4225410</v>
      </c>
      <c r="J3527" s="19">
        <v>-4410</v>
      </c>
      <c r="K3527" s="19">
        <v>0</v>
      </c>
      <c r="L3527" s="19">
        <v>0</v>
      </c>
      <c r="M3527" s="19">
        <v>0</v>
      </c>
      <c r="N3527" s="19">
        <v>0</v>
      </c>
      <c r="O3527" s="19">
        <v>0</v>
      </c>
      <c r="P3527" s="66" t="s">
        <v>10500</v>
      </c>
    </row>
    <row r="3528" spans="1:16">
      <c r="A3528" s="98">
        <v>10152</v>
      </c>
      <c r="B3528" s="16" t="s">
        <v>355</v>
      </c>
      <c r="C3528" s="16" t="s">
        <v>357</v>
      </c>
      <c r="D3528" s="16" t="s">
        <v>8372</v>
      </c>
      <c r="E3528" s="18">
        <v>45583</v>
      </c>
      <c r="F3528" s="16" t="s">
        <v>2615</v>
      </c>
      <c r="G3528" s="19">
        <v>6635278</v>
      </c>
      <c r="H3528" s="19">
        <v>4445637</v>
      </c>
      <c r="I3528" s="19">
        <v>4450264</v>
      </c>
      <c r="J3528" s="19">
        <v>-4627</v>
      </c>
      <c r="K3528" s="19">
        <v>0</v>
      </c>
      <c r="L3528" s="19">
        <v>0</v>
      </c>
      <c r="M3528" s="19">
        <v>0</v>
      </c>
      <c r="N3528" s="19">
        <v>0</v>
      </c>
      <c r="O3528" s="19">
        <v>0</v>
      </c>
      <c r="P3528" s="66" t="s">
        <v>10500</v>
      </c>
    </row>
    <row r="3529" spans="1:16">
      <c r="A3529" s="98">
        <v>10153</v>
      </c>
      <c r="B3529" s="16" t="s">
        <v>318</v>
      </c>
      <c r="C3529" s="16" t="s">
        <v>321</v>
      </c>
      <c r="D3529" s="16" t="s">
        <v>9443</v>
      </c>
      <c r="E3529" s="18">
        <v>45961</v>
      </c>
      <c r="F3529" s="16" t="s">
        <v>8047</v>
      </c>
      <c r="G3529" s="19">
        <v>5583708</v>
      </c>
      <c r="H3529" s="19">
        <v>3294387</v>
      </c>
      <c r="I3529" s="19">
        <v>3299971</v>
      </c>
      <c r="J3529" s="19">
        <v>-5584</v>
      </c>
      <c r="K3529" s="19">
        <v>0</v>
      </c>
      <c r="L3529" s="19">
        <v>0</v>
      </c>
      <c r="M3529" s="19">
        <v>0</v>
      </c>
      <c r="N3529" s="19">
        <v>0</v>
      </c>
      <c r="O3529" s="19">
        <v>0</v>
      </c>
      <c r="P3529" s="66" t="s">
        <v>10500</v>
      </c>
    </row>
    <row r="3530" spans="1:16">
      <c r="A3530" s="98">
        <v>10154</v>
      </c>
      <c r="B3530" s="16" t="s">
        <v>1433</v>
      </c>
      <c r="C3530" s="16" t="s">
        <v>1475</v>
      </c>
      <c r="D3530" s="16" t="s">
        <v>9445</v>
      </c>
      <c r="E3530" s="18">
        <v>45939</v>
      </c>
      <c r="F3530" s="16" t="s">
        <v>9041</v>
      </c>
      <c r="G3530" s="19">
        <v>13702679</v>
      </c>
      <c r="H3530" s="19">
        <v>10962144</v>
      </c>
      <c r="I3530" s="19">
        <v>10967968.800000001</v>
      </c>
      <c r="J3530" s="19">
        <v>-5824.8</v>
      </c>
      <c r="K3530" s="19">
        <v>0</v>
      </c>
      <c r="L3530" s="19">
        <v>0</v>
      </c>
      <c r="M3530" s="19">
        <v>0</v>
      </c>
      <c r="N3530" s="19">
        <v>0</v>
      </c>
      <c r="O3530" s="19">
        <v>0</v>
      </c>
      <c r="P3530" s="66" t="s">
        <v>10500</v>
      </c>
    </row>
    <row r="3531" spans="1:16">
      <c r="A3531" s="98">
        <v>10155</v>
      </c>
      <c r="B3531" s="16" t="s">
        <v>1884</v>
      </c>
      <c r="C3531" s="16" t="s">
        <v>1885</v>
      </c>
      <c r="D3531" s="16" t="s">
        <v>9447</v>
      </c>
      <c r="E3531" s="18">
        <v>44971</v>
      </c>
      <c r="F3531" s="16" t="s">
        <v>1986</v>
      </c>
      <c r="G3531" s="19">
        <v>8331250</v>
      </c>
      <c r="H3531" s="19">
        <v>7498128</v>
      </c>
      <c r="I3531" s="19">
        <v>7504508</v>
      </c>
      <c r="J3531" s="19">
        <v>-6380</v>
      </c>
      <c r="K3531" s="19">
        <v>0</v>
      </c>
      <c r="L3531" s="19">
        <v>0</v>
      </c>
      <c r="M3531" s="19">
        <v>0</v>
      </c>
      <c r="N3531" s="19">
        <v>0</v>
      </c>
      <c r="O3531" s="19">
        <v>0</v>
      </c>
      <c r="P3531" s="66" t="s">
        <v>10500</v>
      </c>
    </row>
    <row r="3532" spans="1:16">
      <c r="A3532" s="98">
        <v>10156</v>
      </c>
      <c r="B3532" s="16" t="s">
        <v>355</v>
      </c>
      <c r="C3532" s="16" t="s">
        <v>357</v>
      </c>
      <c r="D3532" s="16" t="s">
        <v>9449</v>
      </c>
      <c r="E3532" s="18">
        <v>45379</v>
      </c>
      <c r="F3532" s="16" t="s">
        <v>2389</v>
      </c>
      <c r="G3532" s="19">
        <v>6621800</v>
      </c>
      <c r="H3532" s="19">
        <v>4105516</v>
      </c>
      <c r="I3532" s="19">
        <v>4112138</v>
      </c>
      <c r="J3532" s="19">
        <v>-6622</v>
      </c>
      <c r="K3532" s="19">
        <v>0</v>
      </c>
      <c r="L3532" s="19">
        <v>0</v>
      </c>
      <c r="M3532" s="19">
        <v>0</v>
      </c>
      <c r="N3532" s="19">
        <v>0</v>
      </c>
      <c r="O3532" s="19">
        <v>0</v>
      </c>
      <c r="P3532" s="66" t="s">
        <v>10500</v>
      </c>
    </row>
    <row r="3533" spans="1:16">
      <c r="A3533" s="98">
        <v>10157</v>
      </c>
      <c r="B3533" s="16" t="s">
        <v>130</v>
      </c>
      <c r="C3533" s="16" t="s">
        <v>134</v>
      </c>
      <c r="D3533" s="16" t="s">
        <v>9451</v>
      </c>
      <c r="E3533" s="18">
        <v>45777</v>
      </c>
      <c r="F3533" s="16" t="s">
        <v>3287</v>
      </c>
      <c r="G3533" s="19">
        <v>8712576</v>
      </c>
      <c r="H3533" s="19">
        <v>2613773</v>
      </c>
      <c r="I3533" s="19">
        <v>2623773</v>
      </c>
      <c r="J3533" s="19">
        <v>-10000</v>
      </c>
      <c r="K3533" s="19">
        <v>0</v>
      </c>
      <c r="L3533" s="19">
        <v>0</v>
      </c>
      <c r="M3533" s="19">
        <v>0</v>
      </c>
      <c r="N3533" s="19">
        <v>0</v>
      </c>
      <c r="O3533" s="19">
        <v>0</v>
      </c>
      <c r="P3533" s="66" t="s">
        <v>10500</v>
      </c>
    </row>
    <row r="3534" spans="1:16">
      <c r="A3534" s="98">
        <v>10158</v>
      </c>
      <c r="B3534" s="16" t="s">
        <v>1705</v>
      </c>
      <c r="C3534" s="16" t="s">
        <v>424</v>
      </c>
      <c r="D3534" s="16" t="s">
        <v>9453</v>
      </c>
      <c r="E3534" s="18">
        <v>45901</v>
      </c>
      <c r="F3534" s="16" t="s">
        <v>9009</v>
      </c>
      <c r="G3534" s="19">
        <v>22500000</v>
      </c>
      <c r="H3534" s="19">
        <v>6750000</v>
      </c>
      <c r="I3534" s="19">
        <v>6760682</v>
      </c>
      <c r="J3534" s="19">
        <v>-10682</v>
      </c>
      <c r="K3534" s="19">
        <v>0</v>
      </c>
      <c r="L3534" s="19">
        <v>0</v>
      </c>
      <c r="M3534" s="19">
        <v>0</v>
      </c>
      <c r="N3534" s="19">
        <v>0</v>
      </c>
      <c r="O3534" s="19">
        <v>0</v>
      </c>
      <c r="P3534" s="66" t="s">
        <v>10500</v>
      </c>
    </row>
    <row r="3535" spans="1:16">
      <c r="A3535" s="98">
        <v>10159</v>
      </c>
      <c r="B3535" s="16" t="s">
        <v>1884</v>
      </c>
      <c r="C3535" s="16" t="s">
        <v>3389</v>
      </c>
      <c r="D3535" s="16" t="s">
        <v>9454</v>
      </c>
      <c r="E3535" s="18">
        <v>45762</v>
      </c>
      <c r="F3535" s="16" t="s">
        <v>2560</v>
      </c>
      <c r="G3535" s="19">
        <v>6701786</v>
      </c>
      <c r="H3535" s="19">
        <v>4691248</v>
      </c>
      <c r="I3535" s="19">
        <v>4704652</v>
      </c>
      <c r="J3535" s="19">
        <v>-13404</v>
      </c>
      <c r="K3535" s="19">
        <v>0</v>
      </c>
      <c r="L3535" s="19">
        <v>0</v>
      </c>
      <c r="M3535" s="19">
        <v>0</v>
      </c>
      <c r="N3535" s="19">
        <v>0</v>
      </c>
      <c r="O3535" s="19">
        <v>0</v>
      </c>
      <c r="P3535" s="66" t="s">
        <v>10500</v>
      </c>
    </row>
    <row r="3536" spans="1:16">
      <c r="A3536" s="98">
        <v>10160</v>
      </c>
      <c r="B3536" s="16" t="s">
        <v>1433</v>
      </c>
      <c r="C3536" s="16" t="s">
        <v>1475</v>
      </c>
      <c r="D3536" s="16" t="s">
        <v>9456</v>
      </c>
      <c r="E3536" s="18">
        <v>45462</v>
      </c>
      <c r="F3536" s="16" t="s">
        <v>2582</v>
      </c>
      <c r="G3536" s="19">
        <v>13455357</v>
      </c>
      <c r="H3536" s="19">
        <v>10764285</v>
      </c>
      <c r="I3536" s="19">
        <v>10777740</v>
      </c>
      <c r="J3536" s="19">
        <v>-13455</v>
      </c>
      <c r="K3536" s="19">
        <v>0</v>
      </c>
      <c r="L3536" s="19">
        <v>0</v>
      </c>
      <c r="M3536" s="19">
        <v>0</v>
      </c>
      <c r="N3536" s="19">
        <v>0</v>
      </c>
      <c r="O3536" s="19">
        <v>0</v>
      </c>
      <c r="P3536" s="66" t="s">
        <v>10500</v>
      </c>
    </row>
    <row r="3537" spans="1:16">
      <c r="A3537" s="98">
        <v>10161</v>
      </c>
      <c r="B3537" s="16" t="s">
        <v>355</v>
      </c>
      <c r="C3537" s="16" t="s">
        <v>61</v>
      </c>
      <c r="D3537" s="16" t="s">
        <v>2410</v>
      </c>
      <c r="E3537" s="18">
        <v>46042</v>
      </c>
      <c r="F3537" s="16" t="s">
        <v>2412</v>
      </c>
      <c r="G3537" s="19">
        <v>6686100</v>
      </c>
      <c r="H3537" s="19">
        <v>1537803</v>
      </c>
      <c r="I3537" s="19">
        <v>1552678</v>
      </c>
      <c r="J3537" s="19">
        <v>-14875</v>
      </c>
      <c r="K3537" s="19">
        <v>0</v>
      </c>
      <c r="L3537" s="19">
        <v>0</v>
      </c>
      <c r="M3537" s="19">
        <v>0</v>
      </c>
      <c r="N3537" s="19">
        <v>0</v>
      </c>
      <c r="O3537" s="19">
        <v>0</v>
      </c>
      <c r="P3537" s="66" t="s">
        <v>10500</v>
      </c>
    </row>
    <row r="3538" spans="1:16">
      <c r="A3538" s="98">
        <v>10162</v>
      </c>
      <c r="B3538" s="16" t="s">
        <v>318</v>
      </c>
      <c r="C3538" s="16" t="s">
        <v>321</v>
      </c>
      <c r="D3538" s="16" t="s">
        <v>9458</v>
      </c>
      <c r="E3538" s="18">
        <v>45988</v>
      </c>
      <c r="F3538" s="16" t="s">
        <v>9460</v>
      </c>
      <c r="G3538" s="19">
        <v>5316045</v>
      </c>
      <c r="H3538" s="19">
        <v>3136468</v>
      </c>
      <c r="I3538" s="19">
        <v>3151605</v>
      </c>
      <c r="J3538" s="19">
        <v>-15137</v>
      </c>
      <c r="K3538" s="19">
        <v>0</v>
      </c>
      <c r="L3538" s="19">
        <v>0</v>
      </c>
      <c r="M3538" s="19">
        <v>0</v>
      </c>
      <c r="N3538" s="19">
        <v>0</v>
      </c>
      <c r="O3538" s="19">
        <v>0</v>
      </c>
      <c r="P3538" s="66" t="s">
        <v>10500</v>
      </c>
    </row>
    <row r="3539" spans="1:16">
      <c r="A3539" s="98">
        <v>10163</v>
      </c>
      <c r="B3539" s="16" t="s">
        <v>1433</v>
      </c>
      <c r="C3539" s="16" t="s">
        <v>1434</v>
      </c>
      <c r="D3539" s="16" t="s">
        <v>9461</v>
      </c>
      <c r="E3539" s="18">
        <v>45233</v>
      </c>
      <c r="F3539" s="16" t="s">
        <v>3590</v>
      </c>
      <c r="G3539" s="19">
        <v>12376722</v>
      </c>
      <c r="H3539" s="19">
        <v>9901376</v>
      </c>
      <c r="I3539" s="19">
        <v>9920820</v>
      </c>
      <c r="J3539" s="19">
        <v>-19444</v>
      </c>
      <c r="K3539" s="19">
        <v>0</v>
      </c>
      <c r="L3539" s="19">
        <v>0</v>
      </c>
      <c r="M3539" s="19">
        <v>0</v>
      </c>
      <c r="N3539" s="19">
        <v>0</v>
      </c>
      <c r="O3539" s="19">
        <v>0</v>
      </c>
      <c r="P3539" s="66" t="s">
        <v>10500</v>
      </c>
    </row>
    <row r="3540" spans="1:16">
      <c r="A3540" s="98">
        <v>10164</v>
      </c>
      <c r="B3540" s="16" t="s">
        <v>107</v>
      </c>
      <c r="C3540" s="16" t="s">
        <v>1487</v>
      </c>
      <c r="D3540" s="16" t="s">
        <v>2811</v>
      </c>
      <c r="E3540" s="18">
        <v>45573</v>
      </c>
      <c r="F3540" s="16" t="s">
        <v>2813</v>
      </c>
      <c r="G3540" s="19">
        <v>8985180</v>
      </c>
      <c r="H3540" s="19">
        <v>5121552</v>
      </c>
      <c r="I3540" s="19">
        <v>5141320</v>
      </c>
      <c r="J3540" s="19">
        <v>-19768</v>
      </c>
      <c r="K3540" s="19">
        <v>0</v>
      </c>
      <c r="L3540" s="19">
        <v>0</v>
      </c>
      <c r="M3540" s="19">
        <v>0</v>
      </c>
      <c r="N3540" s="19">
        <v>0</v>
      </c>
      <c r="O3540" s="19">
        <v>0</v>
      </c>
      <c r="P3540" s="66" t="s">
        <v>10500</v>
      </c>
    </row>
    <row r="3541" spans="1:16">
      <c r="A3541" s="98">
        <v>10165</v>
      </c>
      <c r="B3541" s="16" t="s">
        <v>1433</v>
      </c>
      <c r="C3541" s="16" t="s">
        <v>6</v>
      </c>
      <c r="D3541" s="16" t="s">
        <v>9463</v>
      </c>
      <c r="E3541" s="18">
        <v>45274</v>
      </c>
      <c r="F3541" s="16" t="s">
        <v>3190</v>
      </c>
      <c r="G3541" s="19">
        <v>7991100</v>
      </c>
      <c r="H3541" s="19">
        <v>5993325</v>
      </c>
      <c r="I3541" s="19">
        <v>6013303</v>
      </c>
      <c r="J3541" s="19">
        <v>-19978</v>
      </c>
      <c r="K3541" s="19">
        <v>0</v>
      </c>
      <c r="L3541" s="19">
        <v>0</v>
      </c>
      <c r="M3541" s="19">
        <v>0</v>
      </c>
      <c r="N3541" s="19">
        <v>0</v>
      </c>
      <c r="O3541" s="19">
        <v>0</v>
      </c>
      <c r="P3541" s="66" t="s">
        <v>10500</v>
      </c>
    </row>
    <row r="3542" spans="1:16">
      <c r="A3542" s="98">
        <v>10166</v>
      </c>
      <c r="B3542" s="16" t="s">
        <v>1433</v>
      </c>
      <c r="C3542" s="16" t="s">
        <v>1475</v>
      </c>
      <c r="D3542" s="16" t="s">
        <v>9464</v>
      </c>
      <c r="E3542" s="18">
        <v>45716</v>
      </c>
      <c r="F3542" s="16" t="s">
        <v>4655</v>
      </c>
      <c r="G3542" s="19">
        <v>8883929</v>
      </c>
      <c r="H3542" s="19">
        <v>7107143</v>
      </c>
      <c r="I3542" s="19">
        <v>7129353</v>
      </c>
      <c r="J3542" s="19">
        <v>-22210</v>
      </c>
      <c r="K3542" s="19">
        <v>0</v>
      </c>
      <c r="L3542" s="19">
        <v>0</v>
      </c>
      <c r="M3542" s="19">
        <v>0</v>
      </c>
      <c r="N3542" s="19">
        <v>0</v>
      </c>
      <c r="O3542" s="19">
        <v>0</v>
      </c>
      <c r="P3542" s="66" t="s">
        <v>10500</v>
      </c>
    </row>
    <row r="3543" spans="1:16">
      <c r="A3543" s="98">
        <v>10167</v>
      </c>
      <c r="B3543" s="16" t="s">
        <v>107</v>
      </c>
      <c r="C3543" s="16" t="s">
        <v>108</v>
      </c>
      <c r="D3543" s="16" t="s">
        <v>3222</v>
      </c>
      <c r="E3543" s="18">
        <v>45828</v>
      </c>
      <c r="F3543" s="16" t="s">
        <v>2426</v>
      </c>
      <c r="G3543" s="19">
        <v>13438060</v>
      </c>
      <c r="H3543" s="19">
        <v>8197215</v>
      </c>
      <c r="I3543" s="19">
        <v>8224091</v>
      </c>
      <c r="J3543" s="19">
        <v>-26876</v>
      </c>
      <c r="K3543" s="19">
        <v>0</v>
      </c>
      <c r="L3543" s="19">
        <v>0</v>
      </c>
      <c r="M3543" s="19">
        <v>0</v>
      </c>
      <c r="N3543" s="19">
        <v>0</v>
      </c>
      <c r="O3543" s="19">
        <v>0</v>
      </c>
      <c r="P3543" s="66" t="s">
        <v>10500</v>
      </c>
    </row>
    <row r="3544" spans="1:16">
      <c r="A3544" s="98">
        <v>10169</v>
      </c>
      <c r="B3544" s="16" t="s">
        <v>1433</v>
      </c>
      <c r="C3544" s="16" t="s">
        <v>1909</v>
      </c>
      <c r="D3544" s="16" t="s">
        <v>4030</v>
      </c>
      <c r="E3544" s="18">
        <v>45104</v>
      </c>
      <c r="F3544" s="16" t="s">
        <v>2988</v>
      </c>
      <c r="G3544" s="19">
        <v>11713116</v>
      </c>
      <c r="H3544" s="19">
        <v>9370493</v>
      </c>
      <c r="I3544" s="19">
        <v>9399774.9900000002</v>
      </c>
      <c r="J3544" s="19">
        <v>-29281.99</v>
      </c>
      <c r="K3544" s="19">
        <v>0</v>
      </c>
      <c r="L3544" s="19">
        <v>0</v>
      </c>
      <c r="M3544" s="19">
        <v>0</v>
      </c>
      <c r="N3544" s="19">
        <v>0</v>
      </c>
      <c r="O3544" s="19">
        <v>0</v>
      </c>
      <c r="P3544" s="66" t="s">
        <v>10500</v>
      </c>
    </row>
    <row r="3545" spans="1:16">
      <c r="A3545" s="98">
        <v>10170</v>
      </c>
      <c r="B3545" s="16" t="s">
        <v>130</v>
      </c>
      <c r="C3545" s="16" t="s">
        <v>22</v>
      </c>
      <c r="D3545" s="16" t="s">
        <v>9466</v>
      </c>
      <c r="E3545" s="18">
        <v>44918</v>
      </c>
      <c r="F3545" s="16" t="s">
        <v>2868</v>
      </c>
      <c r="G3545" s="19">
        <v>7864965</v>
      </c>
      <c r="H3545" s="19">
        <v>6685220</v>
      </c>
      <c r="I3545" s="19">
        <v>6717993</v>
      </c>
      <c r="J3545" s="19">
        <v>-32773</v>
      </c>
      <c r="K3545" s="19">
        <v>0</v>
      </c>
      <c r="L3545" s="19">
        <v>0</v>
      </c>
      <c r="M3545" s="19">
        <v>0</v>
      </c>
      <c r="N3545" s="19">
        <v>0</v>
      </c>
      <c r="O3545" s="19">
        <v>0</v>
      </c>
      <c r="P3545" s="66" t="s">
        <v>10500</v>
      </c>
    </row>
    <row r="3546" spans="1:16">
      <c r="A3546" s="98">
        <v>10171</v>
      </c>
      <c r="B3546" s="16" t="s">
        <v>130</v>
      </c>
      <c r="C3546" s="16" t="s">
        <v>22</v>
      </c>
      <c r="D3546" s="16" t="s">
        <v>9468</v>
      </c>
      <c r="E3546" s="18">
        <v>44918</v>
      </c>
      <c r="F3546" s="16" t="s">
        <v>2868</v>
      </c>
      <c r="G3546" s="19">
        <v>7864965</v>
      </c>
      <c r="H3546" s="19">
        <v>6685220</v>
      </c>
      <c r="I3546" s="19">
        <v>6717993</v>
      </c>
      <c r="J3546" s="19">
        <v>-32773</v>
      </c>
      <c r="K3546" s="19">
        <v>0</v>
      </c>
      <c r="L3546" s="19">
        <v>0</v>
      </c>
      <c r="M3546" s="19">
        <v>0</v>
      </c>
      <c r="N3546" s="19">
        <v>0</v>
      </c>
      <c r="O3546" s="19">
        <v>0</v>
      </c>
      <c r="P3546" s="66" t="s">
        <v>10500</v>
      </c>
    </row>
    <row r="3547" spans="1:16">
      <c r="A3547" s="98">
        <v>10172</v>
      </c>
      <c r="B3547" s="16" t="s">
        <v>355</v>
      </c>
      <c r="C3547" s="16" t="s">
        <v>61</v>
      </c>
      <c r="D3547" s="16" t="s">
        <v>9472</v>
      </c>
      <c r="E3547" s="18">
        <v>45918</v>
      </c>
      <c r="F3547" s="16" t="s">
        <v>1527</v>
      </c>
      <c r="G3547" s="19">
        <v>6510150</v>
      </c>
      <c r="H3547" s="19">
        <v>911421</v>
      </c>
      <c r="I3547" s="19">
        <v>951015</v>
      </c>
      <c r="J3547" s="19">
        <v>-39594</v>
      </c>
      <c r="K3547" s="19">
        <v>0</v>
      </c>
      <c r="L3547" s="19">
        <v>0</v>
      </c>
      <c r="M3547" s="19">
        <v>0</v>
      </c>
      <c r="N3547" s="19">
        <v>0</v>
      </c>
      <c r="O3547" s="19">
        <v>0</v>
      </c>
      <c r="P3547" s="66" t="s">
        <v>10500</v>
      </c>
    </row>
    <row r="3548" spans="1:16">
      <c r="A3548" s="98">
        <v>10173</v>
      </c>
      <c r="B3548" s="16" t="s">
        <v>1575</v>
      </c>
      <c r="C3548" s="16" t="s">
        <v>172</v>
      </c>
      <c r="D3548" s="16" t="s">
        <v>9474</v>
      </c>
      <c r="E3548" s="18">
        <v>45716</v>
      </c>
      <c r="F3548" s="16" t="s">
        <v>2789</v>
      </c>
      <c r="G3548" s="19">
        <v>2366000</v>
      </c>
      <c r="H3548" s="19">
        <v>1466920</v>
      </c>
      <c r="I3548" s="19">
        <v>1509580</v>
      </c>
      <c r="J3548" s="19">
        <v>-42660</v>
      </c>
      <c r="K3548" s="19">
        <v>0</v>
      </c>
      <c r="L3548" s="19">
        <v>0</v>
      </c>
      <c r="M3548" s="19">
        <v>0</v>
      </c>
      <c r="N3548" s="19">
        <v>0</v>
      </c>
      <c r="O3548" s="19">
        <v>0</v>
      </c>
      <c r="P3548" s="66" t="s">
        <v>10500</v>
      </c>
    </row>
    <row r="3549" spans="1:16">
      <c r="A3549" s="98">
        <v>10174</v>
      </c>
      <c r="B3549" s="16" t="s">
        <v>355</v>
      </c>
      <c r="C3549" s="16" t="s">
        <v>61</v>
      </c>
      <c r="D3549" s="16" t="s">
        <v>9476</v>
      </c>
      <c r="E3549" s="18">
        <v>45990</v>
      </c>
      <c r="F3549" s="16" t="s">
        <v>9478</v>
      </c>
      <c r="G3549" s="19">
        <v>9558574</v>
      </c>
      <c r="H3549" s="19">
        <v>5066044</v>
      </c>
      <c r="I3549" s="19">
        <v>5109057.57</v>
      </c>
      <c r="J3549" s="19">
        <v>-43013.57</v>
      </c>
      <c r="K3549" s="19">
        <v>0</v>
      </c>
      <c r="L3549" s="19">
        <v>0</v>
      </c>
      <c r="M3549" s="19">
        <v>0</v>
      </c>
      <c r="N3549" s="19">
        <v>0</v>
      </c>
      <c r="O3549" s="19">
        <v>0</v>
      </c>
      <c r="P3549" s="66" t="s">
        <v>10500</v>
      </c>
    </row>
    <row r="3550" spans="1:16">
      <c r="A3550" s="98">
        <v>10175</v>
      </c>
      <c r="B3550" s="16" t="s">
        <v>355</v>
      </c>
      <c r="C3550" s="16" t="s">
        <v>1588</v>
      </c>
      <c r="D3550" s="16" t="s">
        <v>9479</v>
      </c>
      <c r="E3550" s="18">
        <v>45909</v>
      </c>
      <c r="F3550" s="16" t="s">
        <v>3740</v>
      </c>
      <c r="G3550" s="19">
        <v>6826860</v>
      </c>
      <c r="H3550" s="19">
        <v>1706715</v>
      </c>
      <c r="I3550" s="19">
        <v>1752227</v>
      </c>
      <c r="J3550" s="19">
        <v>-45512</v>
      </c>
      <c r="K3550" s="19">
        <v>0</v>
      </c>
      <c r="L3550" s="19">
        <v>0</v>
      </c>
      <c r="M3550" s="19">
        <v>0</v>
      </c>
      <c r="N3550" s="19">
        <v>0</v>
      </c>
      <c r="O3550" s="19">
        <v>0</v>
      </c>
      <c r="P3550" s="66" t="s">
        <v>10500</v>
      </c>
    </row>
    <row r="3551" spans="1:16">
      <c r="A3551" s="98">
        <v>10176</v>
      </c>
      <c r="B3551" s="16" t="s">
        <v>1433</v>
      </c>
      <c r="C3551" s="16" t="s">
        <v>1909</v>
      </c>
      <c r="D3551" s="16" t="s">
        <v>9481</v>
      </c>
      <c r="E3551" s="18">
        <v>45096</v>
      </c>
      <c r="F3551" s="16" t="s">
        <v>4884</v>
      </c>
      <c r="G3551" s="19">
        <v>7901786</v>
      </c>
      <c r="H3551" s="19">
        <v>6321428</v>
      </c>
      <c r="I3551" s="19">
        <v>6368036</v>
      </c>
      <c r="J3551" s="19">
        <v>-46608</v>
      </c>
      <c r="K3551" s="19">
        <v>0</v>
      </c>
      <c r="L3551" s="19">
        <v>0</v>
      </c>
      <c r="M3551" s="19">
        <v>0</v>
      </c>
      <c r="N3551" s="19">
        <v>0</v>
      </c>
      <c r="O3551" s="19">
        <v>0</v>
      </c>
      <c r="P3551" s="66" t="s">
        <v>10500</v>
      </c>
    </row>
    <row r="3552" spans="1:16">
      <c r="A3552" s="98">
        <v>10177</v>
      </c>
      <c r="B3552" s="16" t="s">
        <v>295</v>
      </c>
      <c r="C3552" s="16" t="s">
        <v>2035</v>
      </c>
      <c r="D3552" s="16" t="s">
        <v>9483</v>
      </c>
      <c r="E3552" s="18">
        <v>45869</v>
      </c>
      <c r="F3552" s="16" t="s">
        <v>7847</v>
      </c>
      <c r="G3552" s="19">
        <v>6858000</v>
      </c>
      <c r="H3552" s="19">
        <v>2057400</v>
      </c>
      <c r="I3552" s="19">
        <v>2104380</v>
      </c>
      <c r="J3552" s="19">
        <v>-46980</v>
      </c>
      <c r="K3552" s="19">
        <v>0</v>
      </c>
      <c r="L3552" s="19">
        <v>0</v>
      </c>
      <c r="M3552" s="19">
        <v>0</v>
      </c>
      <c r="N3552" s="19">
        <v>0</v>
      </c>
      <c r="O3552" s="19">
        <v>0</v>
      </c>
      <c r="P3552" s="66" t="s">
        <v>10500</v>
      </c>
    </row>
    <row r="3553" spans="1:16">
      <c r="A3553" s="98">
        <v>10189</v>
      </c>
      <c r="B3553" s="16" t="s">
        <v>295</v>
      </c>
      <c r="C3553" s="16" t="s">
        <v>2153</v>
      </c>
      <c r="D3553" s="16" t="s">
        <v>9485</v>
      </c>
      <c r="E3553" s="18">
        <v>45990</v>
      </c>
      <c r="F3553" s="16" t="s">
        <v>3260</v>
      </c>
      <c r="G3553" s="19">
        <v>10859460</v>
      </c>
      <c r="H3553" s="19">
        <v>3257838</v>
      </c>
      <c r="I3553" s="19">
        <v>3308609</v>
      </c>
      <c r="J3553" s="19">
        <v>-50771</v>
      </c>
      <c r="K3553" s="19">
        <v>0</v>
      </c>
      <c r="L3553" s="19">
        <v>0</v>
      </c>
      <c r="M3553" s="19">
        <v>0</v>
      </c>
      <c r="N3553" s="19">
        <v>0</v>
      </c>
      <c r="O3553" s="19">
        <v>0</v>
      </c>
      <c r="P3553" s="66" t="s">
        <v>10500</v>
      </c>
    </row>
    <row r="3554" spans="1:16">
      <c r="A3554" s="98">
        <v>10190</v>
      </c>
      <c r="B3554" s="16" t="s">
        <v>1575</v>
      </c>
      <c r="C3554" s="16" t="s">
        <v>172</v>
      </c>
      <c r="D3554" s="16" t="s">
        <v>8038</v>
      </c>
      <c r="E3554" s="18">
        <v>46077</v>
      </c>
      <c r="F3554" s="16" t="s">
        <v>2341</v>
      </c>
      <c r="G3554" s="19">
        <v>5094350</v>
      </c>
      <c r="H3554" s="19">
        <v>3158499</v>
      </c>
      <c r="I3554" s="19">
        <v>3209443</v>
      </c>
      <c r="J3554" s="19">
        <v>-50944</v>
      </c>
      <c r="K3554" s="19">
        <v>0</v>
      </c>
      <c r="L3554" s="19">
        <v>0</v>
      </c>
      <c r="M3554" s="19">
        <v>0</v>
      </c>
      <c r="N3554" s="19">
        <v>0</v>
      </c>
      <c r="O3554" s="19">
        <v>0</v>
      </c>
      <c r="P3554" s="66" t="s">
        <v>10500</v>
      </c>
    </row>
    <row r="3555" spans="1:16">
      <c r="A3555" s="98">
        <v>10191</v>
      </c>
      <c r="B3555" s="16" t="s">
        <v>318</v>
      </c>
      <c r="C3555" s="16" t="s">
        <v>321</v>
      </c>
      <c r="D3555" s="16" t="s">
        <v>1953</v>
      </c>
      <c r="E3555" s="18">
        <v>46078</v>
      </c>
      <c r="F3555" s="16" t="s">
        <v>1747</v>
      </c>
      <c r="G3555" s="19">
        <v>5328792</v>
      </c>
      <c r="H3555" s="19">
        <v>3143988</v>
      </c>
      <c r="I3555" s="19">
        <v>3197275</v>
      </c>
      <c r="J3555" s="19">
        <v>-53287</v>
      </c>
      <c r="K3555" s="19">
        <v>0</v>
      </c>
      <c r="L3555" s="19">
        <v>0</v>
      </c>
      <c r="M3555" s="19">
        <v>0</v>
      </c>
      <c r="N3555" s="19">
        <v>0</v>
      </c>
      <c r="O3555" s="19">
        <v>0</v>
      </c>
      <c r="P3555" s="66" t="s">
        <v>10500</v>
      </c>
    </row>
    <row r="3556" spans="1:16">
      <c r="A3556" s="98">
        <v>10192</v>
      </c>
      <c r="B3556" s="16" t="s">
        <v>318</v>
      </c>
      <c r="C3556" s="16" t="s">
        <v>321</v>
      </c>
      <c r="D3556" s="16" t="s">
        <v>9486</v>
      </c>
      <c r="E3556" s="18">
        <v>46022</v>
      </c>
      <c r="F3556" s="16" t="s">
        <v>1425</v>
      </c>
      <c r="G3556" s="19">
        <v>5395500</v>
      </c>
      <c r="H3556" s="19">
        <v>3453120</v>
      </c>
      <c r="I3556" s="19">
        <v>3507075</v>
      </c>
      <c r="J3556" s="19">
        <v>-53955</v>
      </c>
      <c r="K3556" s="19">
        <v>0</v>
      </c>
      <c r="L3556" s="19">
        <v>0</v>
      </c>
      <c r="M3556" s="19">
        <v>0</v>
      </c>
      <c r="N3556" s="19">
        <v>0</v>
      </c>
      <c r="O3556" s="19">
        <v>0</v>
      </c>
      <c r="P3556" s="66" t="s">
        <v>10500</v>
      </c>
    </row>
    <row r="3557" spans="1:16">
      <c r="A3557" s="98">
        <v>10193</v>
      </c>
      <c r="B3557" s="16" t="s">
        <v>1884</v>
      </c>
      <c r="C3557" s="16" t="s">
        <v>3389</v>
      </c>
      <c r="D3557" s="16" t="s">
        <v>9488</v>
      </c>
      <c r="E3557" s="18">
        <v>46020</v>
      </c>
      <c r="F3557" s="16" t="s">
        <v>3263</v>
      </c>
      <c r="G3557" s="19">
        <v>5406000</v>
      </c>
      <c r="H3557" s="19">
        <v>3784200</v>
      </c>
      <c r="I3557" s="19">
        <v>3838260</v>
      </c>
      <c r="J3557" s="19">
        <v>-54060</v>
      </c>
      <c r="K3557" s="19">
        <v>0</v>
      </c>
      <c r="L3557" s="19">
        <v>0</v>
      </c>
      <c r="M3557" s="19">
        <v>0</v>
      </c>
      <c r="N3557" s="19">
        <v>0</v>
      </c>
      <c r="O3557" s="19">
        <v>0</v>
      </c>
      <c r="P3557" s="66" t="s">
        <v>10500</v>
      </c>
    </row>
    <row r="3558" spans="1:16">
      <c r="A3558" s="98">
        <v>10194</v>
      </c>
      <c r="B3558" s="16" t="s">
        <v>107</v>
      </c>
      <c r="C3558" s="16" t="s">
        <v>2726</v>
      </c>
      <c r="D3558" s="16" t="s">
        <v>9490</v>
      </c>
      <c r="E3558" s="18">
        <v>45535</v>
      </c>
      <c r="F3558" s="16" t="s">
        <v>2232</v>
      </c>
      <c r="G3558" s="19">
        <v>5412000</v>
      </c>
      <c r="H3558" s="19">
        <v>1623600</v>
      </c>
      <c r="I3558" s="19">
        <v>1677720</v>
      </c>
      <c r="J3558" s="19">
        <v>-54120</v>
      </c>
      <c r="K3558" s="19">
        <v>0</v>
      </c>
      <c r="L3558" s="19">
        <v>0</v>
      </c>
      <c r="M3558" s="19">
        <v>0</v>
      </c>
      <c r="N3558" s="19">
        <v>0</v>
      </c>
      <c r="O3558" s="19">
        <v>0</v>
      </c>
      <c r="P3558" s="66" t="s">
        <v>10500</v>
      </c>
    </row>
    <row r="3559" spans="1:16">
      <c r="A3559" s="98">
        <v>10195</v>
      </c>
      <c r="B3559" s="16" t="s">
        <v>318</v>
      </c>
      <c r="C3559" s="16" t="s">
        <v>321</v>
      </c>
      <c r="D3559" s="16" t="s">
        <v>9491</v>
      </c>
      <c r="E3559" s="18">
        <v>45866</v>
      </c>
      <c r="F3559" s="16" t="s">
        <v>7847</v>
      </c>
      <c r="G3559" s="19">
        <v>5538936</v>
      </c>
      <c r="H3559" s="19">
        <v>3267973</v>
      </c>
      <c r="I3559" s="19">
        <v>3323362</v>
      </c>
      <c r="J3559" s="19">
        <v>-55389</v>
      </c>
      <c r="K3559" s="19">
        <v>0</v>
      </c>
      <c r="L3559" s="19">
        <v>0</v>
      </c>
      <c r="M3559" s="19">
        <v>0</v>
      </c>
      <c r="N3559" s="19">
        <v>0</v>
      </c>
      <c r="O3559" s="19">
        <v>0</v>
      </c>
      <c r="P3559" s="66" t="s">
        <v>10500</v>
      </c>
    </row>
    <row r="3560" spans="1:16">
      <c r="A3560" s="98">
        <v>10196</v>
      </c>
      <c r="B3560" s="16" t="s">
        <v>355</v>
      </c>
      <c r="C3560" s="16" t="s">
        <v>1588</v>
      </c>
      <c r="D3560" s="16" t="s">
        <v>1589</v>
      </c>
      <c r="E3560" s="18">
        <v>46053</v>
      </c>
      <c r="F3560" s="16" t="s">
        <v>1591</v>
      </c>
      <c r="G3560" s="19">
        <v>9939150</v>
      </c>
      <c r="H3560" s="19">
        <v>5665316</v>
      </c>
      <c r="I3560" s="19">
        <v>5721969</v>
      </c>
      <c r="J3560" s="19">
        <v>-56653</v>
      </c>
      <c r="K3560" s="19">
        <v>0</v>
      </c>
      <c r="L3560" s="19">
        <v>0</v>
      </c>
      <c r="M3560" s="19">
        <v>0</v>
      </c>
      <c r="N3560" s="19">
        <v>0</v>
      </c>
      <c r="O3560" s="19">
        <v>0</v>
      </c>
      <c r="P3560" s="66" t="s">
        <v>10500</v>
      </c>
    </row>
    <row r="3561" spans="1:16">
      <c r="A3561" s="98">
        <v>10197</v>
      </c>
      <c r="B3561" s="16" t="s">
        <v>355</v>
      </c>
      <c r="C3561" s="16" t="s">
        <v>357</v>
      </c>
      <c r="D3561" s="16" t="s">
        <v>8451</v>
      </c>
      <c r="E3561" s="18">
        <v>45632</v>
      </c>
      <c r="F3561" s="16" t="s">
        <v>2876</v>
      </c>
      <c r="G3561" s="19">
        <v>6123060</v>
      </c>
      <c r="H3561" s="19">
        <v>4102449</v>
      </c>
      <c r="I3561" s="19">
        <v>4163680</v>
      </c>
      <c r="J3561" s="19">
        <v>-61231</v>
      </c>
      <c r="K3561" s="19">
        <v>0</v>
      </c>
      <c r="L3561" s="19">
        <v>0</v>
      </c>
      <c r="M3561" s="19">
        <v>0</v>
      </c>
      <c r="N3561" s="19">
        <v>0</v>
      </c>
      <c r="O3561" s="19">
        <v>0</v>
      </c>
      <c r="P3561" s="66" t="s">
        <v>10500</v>
      </c>
    </row>
    <row r="3562" spans="1:16">
      <c r="A3562" s="98">
        <v>10198</v>
      </c>
      <c r="B3562" s="16" t="s">
        <v>1433</v>
      </c>
      <c r="C3562" s="16" t="s">
        <v>6</v>
      </c>
      <c r="D3562" s="16" t="s">
        <v>3446</v>
      </c>
      <c r="E3562" s="18">
        <v>45107</v>
      </c>
      <c r="F3562" s="16" t="s">
        <v>3448</v>
      </c>
      <c r="G3562" s="19">
        <v>7917750</v>
      </c>
      <c r="H3562" s="19">
        <v>5938314</v>
      </c>
      <c r="I3562" s="19">
        <v>6000100</v>
      </c>
      <c r="J3562" s="19">
        <v>-61786</v>
      </c>
      <c r="K3562" s="19">
        <v>0</v>
      </c>
      <c r="L3562" s="19">
        <v>0</v>
      </c>
      <c r="M3562" s="19">
        <v>0</v>
      </c>
      <c r="N3562" s="19">
        <v>0</v>
      </c>
      <c r="O3562" s="19">
        <v>0</v>
      </c>
      <c r="P3562" s="66" t="s">
        <v>10500</v>
      </c>
    </row>
    <row r="3563" spans="1:16">
      <c r="A3563" s="98">
        <v>10199</v>
      </c>
      <c r="B3563" s="16" t="s">
        <v>355</v>
      </c>
      <c r="C3563" s="16" t="s">
        <v>357</v>
      </c>
      <c r="D3563" s="16" t="s">
        <v>3282</v>
      </c>
      <c r="E3563" s="18">
        <v>45473</v>
      </c>
      <c r="F3563" s="16" t="s">
        <v>3284</v>
      </c>
      <c r="G3563" s="19">
        <v>6252620</v>
      </c>
      <c r="H3563" s="19">
        <v>4189256</v>
      </c>
      <c r="I3563" s="19">
        <v>4251782</v>
      </c>
      <c r="J3563" s="19">
        <v>-62526</v>
      </c>
      <c r="K3563" s="19">
        <v>0</v>
      </c>
      <c r="L3563" s="19">
        <v>0</v>
      </c>
      <c r="M3563" s="19">
        <v>0</v>
      </c>
      <c r="N3563" s="19">
        <v>0</v>
      </c>
      <c r="O3563" s="19">
        <v>0</v>
      </c>
      <c r="P3563" s="66" t="s">
        <v>10500</v>
      </c>
    </row>
    <row r="3564" spans="1:16">
      <c r="A3564" s="98">
        <v>10200</v>
      </c>
      <c r="B3564" s="16" t="s">
        <v>355</v>
      </c>
      <c r="C3564" s="16" t="s">
        <v>356</v>
      </c>
      <c r="D3564" s="16" t="s">
        <v>1921</v>
      </c>
      <c r="E3564" s="18">
        <v>45777</v>
      </c>
      <c r="F3564" s="16" t="s">
        <v>1618</v>
      </c>
      <c r="G3564" s="19">
        <v>6565281</v>
      </c>
      <c r="H3564" s="19">
        <v>4070473</v>
      </c>
      <c r="I3564" s="19">
        <v>4136125</v>
      </c>
      <c r="J3564" s="19">
        <v>-65652</v>
      </c>
      <c r="K3564" s="19">
        <v>0</v>
      </c>
      <c r="L3564" s="19">
        <v>0</v>
      </c>
      <c r="M3564" s="19">
        <v>0</v>
      </c>
      <c r="N3564" s="19">
        <v>0</v>
      </c>
      <c r="O3564" s="19">
        <v>0</v>
      </c>
      <c r="P3564" s="66" t="s">
        <v>10500</v>
      </c>
    </row>
    <row r="3565" spans="1:16">
      <c r="A3565" s="98">
        <v>10201</v>
      </c>
      <c r="B3565" s="16" t="s">
        <v>130</v>
      </c>
      <c r="C3565" s="16" t="s">
        <v>22</v>
      </c>
      <c r="D3565" s="16" t="s">
        <v>3043</v>
      </c>
      <c r="E3565" s="18">
        <v>45014</v>
      </c>
      <c r="F3565" s="16" t="s">
        <v>3045</v>
      </c>
      <c r="G3565" s="19">
        <v>11570172</v>
      </c>
      <c r="H3565" s="19">
        <v>9834647</v>
      </c>
      <c r="I3565" s="19">
        <v>9900612</v>
      </c>
      <c r="J3565" s="19">
        <v>-65965</v>
      </c>
      <c r="K3565" s="19">
        <v>0</v>
      </c>
      <c r="L3565" s="19">
        <v>0</v>
      </c>
      <c r="M3565" s="19">
        <v>0</v>
      </c>
      <c r="N3565" s="19">
        <v>0</v>
      </c>
      <c r="O3565" s="19">
        <v>0</v>
      </c>
      <c r="P3565" s="66" t="s">
        <v>10500</v>
      </c>
    </row>
    <row r="3566" spans="1:16">
      <c r="A3566" s="98">
        <v>10202</v>
      </c>
      <c r="B3566" s="16" t="s">
        <v>355</v>
      </c>
      <c r="C3566" s="16" t="s">
        <v>1588</v>
      </c>
      <c r="D3566" s="16" t="s">
        <v>9493</v>
      </c>
      <c r="E3566" s="18">
        <v>45909</v>
      </c>
      <c r="F3566" s="16" t="s">
        <v>3740</v>
      </c>
      <c r="G3566" s="19">
        <v>9950000</v>
      </c>
      <c r="H3566" s="19">
        <v>2487500</v>
      </c>
      <c r="I3566" s="19">
        <v>2553833</v>
      </c>
      <c r="J3566" s="19">
        <v>-66333</v>
      </c>
      <c r="K3566" s="19">
        <v>0</v>
      </c>
      <c r="L3566" s="19">
        <v>0</v>
      </c>
      <c r="M3566" s="19">
        <v>0</v>
      </c>
      <c r="N3566" s="19">
        <v>0</v>
      </c>
      <c r="O3566" s="19">
        <v>0</v>
      </c>
      <c r="P3566" s="66" t="s">
        <v>10500</v>
      </c>
    </row>
    <row r="3567" spans="1:16">
      <c r="A3567" s="98">
        <v>10203</v>
      </c>
      <c r="B3567" s="16" t="s">
        <v>355</v>
      </c>
      <c r="C3567" s="16" t="s">
        <v>357</v>
      </c>
      <c r="D3567" s="16" t="s">
        <v>8407</v>
      </c>
      <c r="E3567" s="18">
        <v>45608</v>
      </c>
      <c r="F3567" s="16" t="s">
        <v>7745</v>
      </c>
      <c r="G3567" s="19">
        <v>6686100</v>
      </c>
      <c r="H3567" s="19">
        <v>4145382</v>
      </c>
      <c r="I3567" s="19">
        <v>4212243</v>
      </c>
      <c r="J3567" s="19">
        <v>-66861</v>
      </c>
      <c r="K3567" s="19">
        <v>0</v>
      </c>
      <c r="L3567" s="19">
        <v>0</v>
      </c>
      <c r="M3567" s="19">
        <v>0</v>
      </c>
      <c r="N3567" s="19">
        <v>0</v>
      </c>
      <c r="O3567" s="19">
        <v>0</v>
      </c>
      <c r="P3567" s="66" t="s">
        <v>10500</v>
      </c>
    </row>
    <row r="3568" spans="1:16">
      <c r="A3568" s="98">
        <v>10204</v>
      </c>
      <c r="B3568" s="16" t="s">
        <v>1762</v>
      </c>
      <c r="C3568" s="16" t="s">
        <v>13</v>
      </c>
      <c r="D3568" s="16" t="s">
        <v>9494</v>
      </c>
      <c r="E3568" s="18">
        <v>45345</v>
      </c>
      <c r="F3568" s="16" t="s">
        <v>1419</v>
      </c>
      <c r="G3568" s="19">
        <v>3190000</v>
      </c>
      <c r="H3568" s="19">
        <v>2233000</v>
      </c>
      <c r="I3568" s="19">
        <v>2300000</v>
      </c>
      <c r="J3568" s="19">
        <v>-67000</v>
      </c>
      <c r="K3568" s="19">
        <v>0</v>
      </c>
      <c r="L3568" s="19">
        <v>0</v>
      </c>
      <c r="M3568" s="19">
        <v>0</v>
      </c>
      <c r="N3568" s="19">
        <v>0</v>
      </c>
      <c r="O3568" s="19">
        <v>0</v>
      </c>
      <c r="P3568" s="66" t="s">
        <v>10500</v>
      </c>
    </row>
    <row r="3569" spans="1:16">
      <c r="A3569" s="98">
        <v>10205</v>
      </c>
      <c r="B3569" s="16" t="s">
        <v>107</v>
      </c>
      <c r="C3569" s="16" t="s">
        <v>1487</v>
      </c>
      <c r="D3569" s="16" t="s">
        <v>2934</v>
      </c>
      <c r="E3569" s="18">
        <v>45746</v>
      </c>
      <c r="F3569" s="16" t="s">
        <v>2936</v>
      </c>
      <c r="G3569" s="19">
        <v>12907500</v>
      </c>
      <c r="H3569" s="19">
        <v>4517625</v>
      </c>
      <c r="I3569" s="19">
        <v>4584880.2699999996</v>
      </c>
      <c r="J3569" s="19">
        <v>-67255.27</v>
      </c>
      <c r="K3569" s="19">
        <v>0</v>
      </c>
      <c r="L3569" s="19">
        <v>0</v>
      </c>
      <c r="M3569" s="19">
        <v>0</v>
      </c>
      <c r="N3569" s="19">
        <v>0</v>
      </c>
      <c r="O3569" s="19">
        <v>0</v>
      </c>
      <c r="P3569" s="66" t="s">
        <v>10500</v>
      </c>
    </row>
    <row r="3570" spans="1:16">
      <c r="A3570" s="98">
        <v>10206</v>
      </c>
      <c r="B3570" s="16" t="s">
        <v>355</v>
      </c>
      <c r="C3570" s="16" t="s">
        <v>356</v>
      </c>
      <c r="D3570" s="16" t="s">
        <v>4411</v>
      </c>
      <c r="E3570" s="18">
        <v>45958</v>
      </c>
      <c r="F3570" s="16" t="s">
        <v>1813</v>
      </c>
      <c r="G3570" s="19">
        <v>6752961</v>
      </c>
      <c r="H3570" s="19">
        <v>4862130</v>
      </c>
      <c r="I3570" s="19">
        <v>4929660</v>
      </c>
      <c r="J3570" s="19">
        <v>-67530</v>
      </c>
      <c r="K3570" s="19">
        <v>0</v>
      </c>
      <c r="L3570" s="19">
        <v>0</v>
      </c>
      <c r="M3570" s="19">
        <v>0</v>
      </c>
      <c r="N3570" s="19">
        <v>0</v>
      </c>
      <c r="O3570" s="19">
        <v>0</v>
      </c>
      <c r="P3570" s="66" t="s">
        <v>10500</v>
      </c>
    </row>
    <row r="3571" spans="1:16">
      <c r="A3571" s="98">
        <v>10207</v>
      </c>
      <c r="B3571" s="16" t="s">
        <v>1884</v>
      </c>
      <c r="C3571" s="16" t="s">
        <v>1983</v>
      </c>
      <c r="D3571" s="16" t="s">
        <v>9495</v>
      </c>
      <c r="E3571" s="18">
        <v>44951</v>
      </c>
      <c r="F3571" s="16" t="s">
        <v>2606</v>
      </c>
      <c r="G3571" s="19">
        <v>9067857</v>
      </c>
      <c r="H3571" s="19">
        <v>8161071</v>
      </c>
      <c r="I3571" s="19">
        <v>8229081</v>
      </c>
      <c r="J3571" s="19">
        <v>-68010</v>
      </c>
      <c r="K3571" s="19">
        <v>0</v>
      </c>
      <c r="L3571" s="19">
        <v>0</v>
      </c>
      <c r="M3571" s="19">
        <v>0</v>
      </c>
      <c r="N3571" s="19">
        <v>0</v>
      </c>
      <c r="O3571" s="19">
        <v>0</v>
      </c>
      <c r="P3571" s="66" t="s">
        <v>10500</v>
      </c>
    </row>
    <row r="3572" spans="1:16">
      <c r="A3572" s="98">
        <v>10208</v>
      </c>
      <c r="B3572" s="16" t="s">
        <v>130</v>
      </c>
      <c r="C3572" s="16" t="s">
        <v>22</v>
      </c>
      <c r="D3572" s="16" t="s">
        <v>3101</v>
      </c>
      <c r="E3572" s="18">
        <v>44918</v>
      </c>
      <c r="F3572" s="16" t="s">
        <v>3001</v>
      </c>
      <c r="G3572" s="19">
        <v>11481876</v>
      </c>
      <c r="H3572" s="19">
        <v>9759595</v>
      </c>
      <c r="I3572" s="19">
        <v>9828326</v>
      </c>
      <c r="J3572" s="19">
        <v>-68731</v>
      </c>
      <c r="K3572" s="19">
        <v>0</v>
      </c>
      <c r="L3572" s="19">
        <v>0</v>
      </c>
      <c r="M3572" s="19">
        <v>0</v>
      </c>
      <c r="N3572" s="19">
        <v>0</v>
      </c>
      <c r="O3572" s="19">
        <v>0</v>
      </c>
      <c r="P3572" s="66" t="s">
        <v>10500</v>
      </c>
    </row>
    <row r="3573" spans="1:16">
      <c r="A3573" s="98">
        <v>10209</v>
      </c>
      <c r="B3573" s="16" t="s">
        <v>295</v>
      </c>
      <c r="C3573" s="16" t="s">
        <v>296</v>
      </c>
      <c r="D3573" s="16" t="s">
        <v>9497</v>
      </c>
      <c r="E3573" s="18">
        <v>45980</v>
      </c>
      <c r="F3573" s="16" t="s">
        <v>2807</v>
      </c>
      <c r="G3573" s="19">
        <v>7201875</v>
      </c>
      <c r="H3573" s="19">
        <v>2160563</v>
      </c>
      <c r="I3573" s="19">
        <v>2232582</v>
      </c>
      <c r="J3573" s="19">
        <v>-72019</v>
      </c>
      <c r="K3573" s="19">
        <v>0</v>
      </c>
      <c r="L3573" s="19">
        <v>0</v>
      </c>
      <c r="M3573" s="19">
        <v>0</v>
      </c>
      <c r="N3573" s="19">
        <v>0</v>
      </c>
      <c r="O3573" s="19">
        <v>0</v>
      </c>
      <c r="P3573" s="66" t="s">
        <v>10500</v>
      </c>
    </row>
    <row r="3574" spans="1:16">
      <c r="A3574" s="98">
        <v>10210</v>
      </c>
      <c r="B3574" s="16" t="s">
        <v>130</v>
      </c>
      <c r="C3574" s="16" t="s">
        <v>28</v>
      </c>
      <c r="D3574" s="16" t="s">
        <v>9499</v>
      </c>
      <c r="E3574" s="18">
        <v>45869</v>
      </c>
      <c r="F3574" s="16" t="s">
        <v>4195</v>
      </c>
      <c r="G3574" s="19">
        <v>2568000</v>
      </c>
      <c r="H3574" s="19">
        <v>2182800</v>
      </c>
      <c r="I3574" s="19">
        <v>2256800</v>
      </c>
      <c r="J3574" s="19">
        <v>-74000</v>
      </c>
      <c r="K3574" s="19">
        <v>0</v>
      </c>
      <c r="L3574" s="19">
        <v>0</v>
      </c>
      <c r="M3574" s="19">
        <v>0</v>
      </c>
      <c r="N3574" s="19">
        <v>0</v>
      </c>
      <c r="O3574" s="19">
        <v>0</v>
      </c>
      <c r="P3574" s="66" t="s">
        <v>10500</v>
      </c>
    </row>
    <row r="3575" spans="1:16">
      <c r="A3575" s="98">
        <v>10211</v>
      </c>
      <c r="B3575" s="16" t="s">
        <v>1884</v>
      </c>
      <c r="C3575" s="16" t="s">
        <v>3389</v>
      </c>
      <c r="D3575" s="16" t="s">
        <v>9501</v>
      </c>
      <c r="E3575" s="18">
        <v>45855</v>
      </c>
      <c r="F3575" s="16" t="s">
        <v>3368</v>
      </c>
      <c r="G3575" s="19">
        <v>7524107</v>
      </c>
      <c r="H3575" s="19">
        <v>5266873</v>
      </c>
      <c r="I3575" s="19">
        <v>5342114</v>
      </c>
      <c r="J3575" s="19">
        <v>-75241</v>
      </c>
      <c r="K3575" s="19">
        <v>0</v>
      </c>
      <c r="L3575" s="19">
        <v>0</v>
      </c>
      <c r="M3575" s="19">
        <v>0</v>
      </c>
      <c r="N3575" s="19">
        <v>0</v>
      </c>
      <c r="O3575" s="19">
        <v>0</v>
      </c>
      <c r="P3575" s="66" t="s">
        <v>10500</v>
      </c>
    </row>
    <row r="3576" spans="1:16">
      <c r="A3576" s="98">
        <v>10212</v>
      </c>
      <c r="B3576" s="16" t="s">
        <v>295</v>
      </c>
      <c r="C3576" s="16" t="s">
        <v>2035</v>
      </c>
      <c r="D3576" s="16" t="s">
        <v>9503</v>
      </c>
      <c r="E3576" s="18">
        <v>45868</v>
      </c>
      <c r="F3576" s="16" t="s">
        <v>9505</v>
      </c>
      <c r="G3576" s="19">
        <v>7600950</v>
      </c>
      <c r="H3576" s="19">
        <v>2280285</v>
      </c>
      <c r="I3576" s="19">
        <v>2356295</v>
      </c>
      <c r="J3576" s="19">
        <v>-76010</v>
      </c>
      <c r="K3576" s="19">
        <v>0</v>
      </c>
      <c r="L3576" s="19">
        <v>0</v>
      </c>
      <c r="M3576" s="19">
        <v>0</v>
      </c>
      <c r="N3576" s="19">
        <v>0</v>
      </c>
      <c r="O3576" s="19">
        <v>0</v>
      </c>
      <c r="P3576" s="66" t="s">
        <v>10500</v>
      </c>
    </row>
    <row r="3577" spans="1:16">
      <c r="A3577" s="98">
        <v>10213</v>
      </c>
      <c r="B3577" s="16" t="s">
        <v>295</v>
      </c>
      <c r="C3577" s="16" t="s">
        <v>296</v>
      </c>
      <c r="D3577" s="16" t="s">
        <v>2246</v>
      </c>
      <c r="E3577" s="18">
        <v>46022</v>
      </c>
      <c r="F3577" s="16" t="s">
        <v>1495</v>
      </c>
      <c r="G3577" s="19">
        <v>7667450</v>
      </c>
      <c r="H3577" s="19">
        <v>2300235</v>
      </c>
      <c r="I3577" s="19">
        <v>2376910</v>
      </c>
      <c r="J3577" s="19">
        <v>-76675</v>
      </c>
      <c r="K3577" s="19">
        <v>0</v>
      </c>
      <c r="L3577" s="19">
        <v>0</v>
      </c>
      <c r="M3577" s="19">
        <v>0</v>
      </c>
      <c r="N3577" s="19">
        <v>0</v>
      </c>
      <c r="O3577" s="19">
        <v>0</v>
      </c>
      <c r="P3577" s="66" t="s">
        <v>10500</v>
      </c>
    </row>
    <row r="3578" spans="1:16">
      <c r="A3578" s="98">
        <v>10214</v>
      </c>
      <c r="B3578" s="16" t="s">
        <v>295</v>
      </c>
      <c r="C3578" s="16" t="s">
        <v>2035</v>
      </c>
      <c r="D3578" s="16" t="s">
        <v>9506</v>
      </c>
      <c r="E3578" s="18">
        <v>45899</v>
      </c>
      <c r="F3578" s="16" t="s">
        <v>7847</v>
      </c>
      <c r="G3578" s="19">
        <v>7673214</v>
      </c>
      <c r="H3578" s="19">
        <v>2301964</v>
      </c>
      <c r="I3578" s="19">
        <v>2378696</v>
      </c>
      <c r="J3578" s="19">
        <v>-76732</v>
      </c>
      <c r="K3578" s="19">
        <v>0</v>
      </c>
      <c r="L3578" s="19">
        <v>0</v>
      </c>
      <c r="M3578" s="19">
        <v>0</v>
      </c>
      <c r="N3578" s="19">
        <v>0</v>
      </c>
      <c r="O3578" s="19">
        <v>0</v>
      </c>
      <c r="P3578" s="66" t="s">
        <v>10500</v>
      </c>
    </row>
    <row r="3579" spans="1:16">
      <c r="A3579" s="98">
        <v>10215</v>
      </c>
      <c r="B3579" s="16" t="s">
        <v>130</v>
      </c>
      <c r="C3579" s="16" t="s">
        <v>24</v>
      </c>
      <c r="D3579" s="16" t="s">
        <v>9508</v>
      </c>
      <c r="E3579" s="18">
        <v>44918</v>
      </c>
      <c r="F3579" s="16" t="s">
        <v>2595</v>
      </c>
      <c r="G3579" s="19">
        <v>7741800</v>
      </c>
      <c r="H3579" s="19">
        <v>6967620</v>
      </c>
      <c r="I3579" s="19">
        <v>7045038</v>
      </c>
      <c r="J3579" s="19">
        <v>-77418</v>
      </c>
      <c r="K3579" s="19">
        <v>0</v>
      </c>
      <c r="L3579" s="19">
        <v>0</v>
      </c>
      <c r="M3579" s="19">
        <v>0</v>
      </c>
      <c r="N3579" s="19">
        <v>0</v>
      </c>
      <c r="O3579" s="19">
        <v>0</v>
      </c>
      <c r="P3579" s="66" t="s">
        <v>10500</v>
      </c>
    </row>
    <row r="3580" spans="1:16">
      <c r="A3580" s="98">
        <v>10216</v>
      </c>
      <c r="B3580" s="16" t="s">
        <v>295</v>
      </c>
      <c r="C3580" s="16" t="s">
        <v>296</v>
      </c>
      <c r="D3580" s="16" t="s">
        <v>2056</v>
      </c>
      <c r="E3580" s="18">
        <v>46073</v>
      </c>
      <c r="F3580" s="16" t="s">
        <v>1586</v>
      </c>
      <c r="G3580" s="19">
        <v>7776000</v>
      </c>
      <c r="H3580" s="19">
        <v>2332800</v>
      </c>
      <c r="I3580" s="19">
        <v>2410560</v>
      </c>
      <c r="J3580" s="19">
        <v>-77760</v>
      </c>
      <c r="K3580" s="19">
        <v>0</v>
      </c>
      <c r="L3580" s="19">
        <v>0</v>
      </c>
      <c r="M3580" s="19">
        <v>0</v>
      </c>
      <c r="N3580" s="19">
        <v>0</v>
      </c>
      <c r="O3580" s="19">
        <v>0</v>
      </c>
      <c r="P3580" s="66" t="s">
        <v>10500</v>
      </c>
    </row>
    <row r="3581" spans="1:16">
      <c r="A3581" s="98">
        <v>10217</v>
      </c>
      <c r="B3581" s="16" t="s">
        <v>130</v>
      </c>
      <c r="C3581" s="16" t="s">
        <v>23</v>
      </c>
      <c r="D3581" s="16" t="s">
        <v>9510</v>
      </c>
      <c r="E3581" s="18">
        <v>44942</v>
      </c>
      <c r="F3581" s="16" t="s">
        <v>3048</v>
      </c>
      <c r="G3581" s="19">
        <v>7859100</v>
      </c>
      <c r="H3581" s="19">
        <v>7073190</v>
      </c>
      <c r="I3581" s="19">
        <v>7151781</v>
      </c>
      <c r="J3581" s="19">
        <v>-78591</v>
      </c>
      <c r="K3581" s="19">
        <v>0</v>
      </c>
      <c r="L3581" s="19">
        <v>0</v>
      </c>
      <c r="M3581" s="19">
        <v>0</v>
      </c>
      <c r="N3581" s="19">
        <v>0</v>
      </c>
      <c r="O3581" s="19">
        <v>0</v>
      </c>
      <c r="P3581" s="66" t="s">
        <v>10500</v>
      </c>
    </row>
    <row r="3582" spans="1:16">
      <c r="A3582" s="98">
        <v>10218</v>
      </c>
      <c r="B3582" s="16" t="s">
        <v>107</v>
      </c>
      <c r="C3582" s="16" t="s">
        <v>1487</v>
      </c>
      <c r="D3582" s="16" t="s">
        <v>1488</v>
      </c>
      <c r="E3582" s="18">
        <v>45991</v>
      </c>
      <c r="F3582" s="16" t="s">
        <v>1490</v>
      </c>
      <c r="G3582" s="19">
        <v>14238392</v>
      </c>
      <c r="H3582" s="19">
        <v>8115884</v>
      </c>
      <c r="I3582" s="19">
        <v>8197043</v>
      </c>
      <c r="J3582" s="19">
        <v>-81159</v>
      </c>
      <c r="K3582" s="19">
        <v>0</v>
      </c>
      <c r="L3582" s="19">
        <v>0</v>
      </c>
      <c r="M3582" s="19">
        <v>0</v>
      </c>
      <c r="N3582" s="19">
        <v>0</v>
      </c>
      <c r="O3582" s="19">
        <v>0</v>
      </c>
      <c r="P3582" s="66" t="s">
        <v>10500</v>
      </c>
    </row>
    <row r="3583" spans="1:16">
      <c r="A3583" s="98">
        <v>10219</v>
      </c>
      <c r="B3583" s="16" t="s">
        <v>1884</v>
      </c>
      <c r="C3583" s="16" t="s">
        <v>1885</v>
      </c>
      <c r="D3583" s="16" t="s">
        <v>9972</v>
      </c>
      <c r="E3583" s="18">
        <v>45037</v>
      </c>
      <c r="F3583" s="16" t="s">
        <v>2606</v>
      </c>
      <c r="G3583" s="19">
        <v>5675000</v>
      </c>
      <c r="H3583" s="19">
        <v>5391250</v>
      </c>
      <c r="I3583" s="19">
        <v>5472500</v>
      </c>
      <c r="J3583" s="19">
        <v>-81250</v>
      </c>
      <c r="K3583" s="19">
        <v>0</v>
      </c>
      <c r="L3583" s="19">
        <v>0</v>
      </c>
      <c r="M3583" s="19">
        <v>0</v>
      </c>
      <c r="N3583" s="19">
        <v>0</v>
      </c>
      <c r="O3583" s="19">
        <v>0</v>
      </c>
      <c r="P3583" s="66" t="s">
        <v>10500</v>
      </c>
    </row>
    <row r="3584" spans="1:16">
      <c r="A3584" s="98">
        <v>10220</v>
      </c>
      <c r="B3584" s="16" t="s">
        <v>1433</v>
      </c>
      <c r="C3584" s="16" t="s">
        <v>1434</v>
      </c>
      <c r="D3584" s="16" t="s">
        <v>9512</v>
      </c>
      <c r="E3584" s="18">
        <v>45565</v>
      </c>
      <c r="F3584" s="16" t="s">
        <v>5824</v>
      </c>
      <c r="G3584" s="19">
        <v>8190472</v>
      </c>
      <c r="H3584" s="19">
        <v>819047</v>
      </c>
      <c r="I3584" s="19">
        <v>901905</v>
      </c>
      <c r="J3584" s="19">
        <v>-82858</v>
      </c>
      <c r="K3584" s="19">
        <v>0</v>
      </c>
      <c r="L3584" s="19">
        <v>0</v>
      </c>
      <c r="M3584" s="19">
        <v>0</v>
      </c>
      <c r="N3584" s="19">
        <v>0</v>
      </c>
      <c r="O3584" s="19">
        <v>0</v>
      </c>
      <c r="P3584" s="66" t="s">
        <v>10500</v>
      </c>
    </row>
    <row r="3585" spans="1:16">
      <c r="A3585" s="98">
        <v>10221</v>
      </c>
      <c r="B3585" s="16" t="s">
        <v>130</v>
      </c>
      <c r="C3585" s="16" t="s">
        <v>23</v>
      </c>
      <c r="D3585" s="16" t="s">
        <v>9514</v>
      </c>
      <c r="E3585" s="18">
        <v>45290</v>
      </c>
      <c r="F3585" s="16" t="s">
        <v>3629</v>
      </c>
      <c r="G3585" s="19">
        <v>8087835</v>
      </c>
      <c r="H3585" s="19">
        <v>7279053</v>
      </c>
      <c r="I3585" s="19">
        <v>7362904</v>
      </c>
      <c r="J3585" s="19">
        <v>-83851</v>
      </c>
      <c r="K3585" s="19">
        <v>0</v>
      </c>
      <c r="L3585" s="19">
        <v>0</v>
      </c>
      <c r="M3585" s="19">
        <v>0</v>
      </c>
      <c r="N3585" s="19">
        <v>0</v>
      </c>
      <c r="O3585" s="19">
        <v>0</v>
      </c>
      <c r="P3585" s="66" t="s">
        <v>10500</v>
      </c>
    </row>
    <row r="3586" spans="1:16">
      <c r="A3586" s="98">
        <v>10222</v>
      </c>
      <c r="B3586" s="16" t="s">
        <v>130</v>
      </c>
      <c r="C3586" s="16" t="s">
        <v>132</v>
      </c>
      <c r="D3586" s="16" t="s">
        <v>9516</v>
      </c>
      <c r="E3586" s="18">
        <v>45726</v>
      </c>
      <c r="F3586" s="16" t="s">
        <v>2801</v>
      </c>
      <c r="G3586" s="19">
        <v>8623872</v>
      </c>
      <c r="H3586" s="19">
        <v>2587161</v>
      </c>
      <c r="I3586" s="19">
        <v>2673400.2000000002</v>
      </c>
      <c r="J3586" s="19">
        <v>-86239.2</v>
      </c>
      <c r="K3586" s="19">
        <v>0</v>
      </c>
      <c r="L3586" s="19">
        <v>0</v>
      </c>
      <c r="M3586" s="19">
        <v>0</v>
      </c>
      <c r="N3586" s="19">
        <v>0</v>
      </c>
      <c r="O3586" s="19">
        <v>0</v>
      </c>
      <c r="P3586" s="66" t="s">
        <v>10500</v>
      </c>
    </row>
    <row r="3587" spans="1:16">
      <c r="A3587" s="98">
        <v>10223</v>
      </c>
      <c r="B3587" s="16" t="s">
        <v>130</v>
      </c>
      <c r="C3587" s="16" t="s">
        <v>132</v>
      </c>
      <c r="D3587" s="16" t="s">
        <v>9518</v>
      </c>
      <c r="E3587" s="18">
        <v>45990</v>
      </c>
      <c r="F3587" s="16" t="s">
        <v>2458</v>
      </c>
      <c r="G3587" s="19">
        <v>8660736</v>
      </c>
      <c r="H3587" s="19">
        <v>2598221</v>
      </c>
      <c r="I3587" s="19">
        <v>2684829</v>
      </c>
      <c r="J3587" s="19">
        <v>-86608</v>
      </c>
      <c r="K3587" s="19">
        <v>0</v>
      </c>
      <c r="L3587" s="19">
        <v>0</v>
      </c>
      <c r="M3587" s="19">
        <v>0</v>
      </c>
      <c r="N3587" s="19">
        <v>0</v>
      </c>
      <c r="O3587" s="19">
        <v>0</v>
      </c>
      <c r="P3587" s="66" t="s">
        <v>10500</v>
      </c>
    </row>
    <row r="3588" spans="1:16">
      <c r="A3588" s="98">
        <v>10224</v>
      </c>
      <c r="B3588" s="16" t="s">
        <v>130</v>
      </c>
      <c r="C3588" s="16" t="s">
        <v>134</v>
      </c>
      <c r="D3588" s="16" t="s">
        <v>9520</v>
      </c>
      <c r="E3588" s="18">
        <v>45911</v>
      </c>
      <c r="F3588" s="16" t="s">
        <v>8233</v>
      </c>
      <c r="G3588" s="19">
        <v>8709120</v>
      </c>
      <c r="H3588" s="19">
        <v>1741826</v>
      </c>
      <c r="I3588" s="19">
        <v>1828918</v>
      </c>
      <c r="J3588" s="19">
        <v>-87092</v>
      </c>
      <c r="K3588" s="19">
        <v>0</v>
      </c>
      <c r="L3588" s="19">
        <v>0</v>
      </c>
      <c r="M3588" s="19">
        <v>0</v>
      </c>
      <c r="N3588" s="19">
        <v>0</v>
      </c>
      <c r="O3588" s="19">
        <v>0</v>
      </c>
      <c r="P3588" s="66" t="s">
        <v>10500</v>
      </c>
    </row>
    <row r="3589" spans="1:16">
      <c r="A3589" s="98">
        <v>10225</v>
      </c>
      <c r="B3589" s="16" t="s">
        <v>130</v>
      </c>
      <c r="C3589" s="16" t="s">
        <v>132</v>
      </c>
      <c r="D3589" s="16" t="s">
        <v>9522</v>
      </c>
      <c r="E3589" s="18">
        <v>45915</v>
      </c>
      <c r="F3589" s="16" t="s">
        <v>7847</v>
      </c>
      <c r="G3589" s="19">
        <v>8710272</v>
      </c>
      <c r="H3589" s="19">
        <v>2613081</v>
      </c>
      <c r="I3589" s="19">
        <v>2700184</v>
      </c>
      <c r="J3589" s="19">
        <v>-87103</v>
      </c>
      <c r="K3589" s="19">
        <v>0</v>
      </c>
      <c r="L3589" s="19">
        <v>0</v>
      </c>
      <c r="M3589" s="19">
        <v>0</v>
      </c>
      <c r="N3589" s="19">
        <v>0</v>
      </c>
      <c r="O3589" s="19">
        <v>0</v>
      </c>
      <c r="P3589" s="66" t="s">
        <v>10500</v>
      </c>
    </row>
    <row r="3590" spans="1:16">
      <c r="A3590" s="98">
        <v>10226</v>
      </c>
      <c r="B3590" s="16" t="s">
        <v>130</v>
      </c>
      <c r="C3590" s="16" t="s">
        <v>134</v>
      </c>
      <c r="D3590" s="16" t="s">
        <v>9524</v>
      </c>
      <c r="E3590" s="18">
        <v>45895</v>
      </c>
      <c r="F3590" s="16" t="s">
        <v>9526</v>
      </c>
      <c r="G3590" s="19">
        <v>8755200</v>
      </c>
      <c r="H3590" s="19">
        <v>2626560</v>
      </c>
      <c r="I3590" s="19">
        <v>2714112</v>
      </c>
      <c r="J3590" s="19">
        <v>-87552</v>
      </c>
      <c r="K3590" s="19">
        <v>0</v>
      </c>
      <c r="L3590" s="19">
        <v>0</v>
      </c>
      <c r="M3590" s="19">
        <v>0</v>
      </c>
      <c r="N3590" s="19">
        <v>0</v>
      </c>
      <c r="O3590" s="19">
        <v>0</v>
      </c>
      <c r="P3590" s="66" t="s">
        <v>10500</v>
      </c>
    </row>
    <row r="3591" spans="1:16">
      <c r="A3591" s="98">
        <v>10227</v>
      </c>
      <c r="B3591" s="16" t="s">
        <v>130</v>
      </c>
      <c r="C3591" s="16" t="s">
        <v>132</v>
      </c>
      <c r="D3591" s="16" t="s">
        <v>9527</v>
      </c>
      <c r="E3591" s="18">
        <v>45796</v>
      </c>
      <c r="F3591" s="16" t="s">
        <v>3922</v>
      </c>
      <c r="G3591" s="19">
        <v>8800128</v>
      </c>
      <c r="H3591" s="19">
        <v>2640039</v>
      </c>
      <c r="I3591" s="19">
        <v>2728040</v>
      </c>
      <c r="J3591" s="19">
        <v>-88001</v>
      </c>
      <c r="K3591" s="19">
        <v>0</v>
      </c>
      <c r="L3591" s="19">
        <v>0</v>
      </c>
      <c r="M3591" s="19">
        <v>0</v>
      </c>
      <c r="N3591" s="19">
        <v>0</v>
      </c>
      <c r="O3591" s="19">
        <v>0</v>
      </c>
      <c r="P3591" s="66" t="s">
        <v>10500</v>
      </c>
    </row>
    <row r="3592" spans="1:16">
      <c r="A3592" s="98">
        <v>10228</v>
      </c>
      <c r="B3592" s="16" t="s">
        <v>130</v>
      </c>
      <c r="C3592" s="16" t="s">
        <v>132</v>
      </c>
      <c r="D3592" s="16" t="s">
        <v>9529</v>
      </c>
      <c r="E3592" s="18">
        <v>45898</v>
      </c>
      <c r="F3592" s="16" t="s">
        <v>5319</v>
      </c>
      <c r="G3592" s="19">
        <v>8801280</v>
      </c>
      <c r="H3592" s="19">
        <v>2640384</v>
      </c>
      <c r="I3592" s="19">
        <v>2728397</v>
      </c>
      <c r="J3592" s="19">
        <v>-88013</v>
      </c>
      <c r="K3592" s="19">
        <v>0</v>
      </c>
      <c r="L3592" s="19">
        <v>0</v>
      </c>
      <c r="M3592" s="19">
        <v>0</v>
      </c>
      <c r="N3592" s="19">
        <v>0</v>
      </c>
      <c r="O3592" s="19">
        <v>0</v>
      </c>
      <c r="P3592" s="66" t="s">
        <v>10500</v>
      </c>
    </row>
    <row r="3593" spans="1:16">
      <c r="A3593" s="98">
        <v>10229</v>
      </c>
      <c r="B3593" s="16" t="s">
        <v>130</v>
      </c>
      <c r="C3593" s="16" t="s">
        <v>134</v>
      </c>
      <c r="D3593" s="16" t="s">
        <v>9531</v>
      </c>
      <c r="E3593" s="18">
        <v>45876</v>
      </c>
      <c r="F3593" s="16" t="s">
        <v>4403</v>
      </c>
      <c r="G3593" s="19">
        <v>8812800</v>
      </c>
      <c r="H3593" s="19">
        <v>2643840</v>
      </c>
      <c r="I3593" s="19">
        <v>2731968</v>
      </c>
      <c r="J3593" s="19">
        <v>-88128</v>
      </c>
      <c r="K3593" s="19">
        <v>0</v>
      </c>
      <c r="L3593" s="19">
        <v>0</v>
      </c>
      <c r="M3593" s="19">
        <v>0</v>
      </c>
      <c r="N3593" s="19">
        <v>0</v>
      </c>
      <c r="O3593" s="19">
        <v>0</v>
      </c>
      <c r="P3593" s="66" t="s">
        <v>10500</v>
      </c>
    </row>
    <row r="3594" spans="1:16">
      <c r="A3594" s="98">
        <v>10230</v>
      </c>
      <c r="B3594" s="16" t="s">
        <v>295</v>
      </c>
      <c r="C3594" s="16" t="s">
        <v>296</v>
      </c>
      <c r="D3594" s="16" t="s">
        <v>9533</v>
      </c>
      <c r="E3594" s="18">
        <v>45853</v>
      </c>
      <c r="F3594" s="16" t="s">
        <v>2128</v>
      </c>
      <c r="G3594" s="19">
        <v>8813393</v>
      </c>
      <c r="H3594" s="19">
        <v>2644018</v>
      </c>
      <c r="I3594" s="19">
        <v>2732152</v>
      </c>
      <c r="J3594" s="19">
        <v>-88134</v>
      </c>
      <c r="K3594" s="19">
        <v>0</v>
      </c>
      <c r="L3594" s="19">
        <v>0</v>
      </c>
      <c r="M3594" s="19">
        <v>0</v>
      </c>
      <c r="N3594" s="19">
        <v>0</v>
      </c>
      <c r="O3594" s="19">
        <v>0</v>
      </c>
      <c r="P3594" s="66" t="s">
        <v>10500</v>
      </c>
    </row>
    <row r="3595" spans="1:16">
      <c r="A3595" s="98">
        <v>10231</v>
      </c>
      <c r="B3595" s="16" t="s">
        <v>130</v>
      </c>
      <c r="C3595" s="16" t="s">
        <v>133</v>
      </c>
      <c r="D3595" s="16" t="s">
        <v>9535</v>
      </c>
      <c r="E3595" s="18">
        <v>46022</v>
      </c>
      <c r="F3595" s="16" t="s">
        <v>7584</v>
      </c>
      <c r="G3595" s="19">
        <v>8835840</v>
      </c>
      <c r="H3595" s="19">
        <v>2650752</v>
      </c>
      <c r="I3595" s="19">
        <v>2739111</v>
      </c>
      <c r="J3595" s="19">
        <v>-88359</v>
      </c>
      <c r="K3595" s="19">
        <v>0</v>
      </c>
      <c r="L3595" s="19">
        <v>0</v>
      </c>
      <c r="M3595" s="19">
        <v>0</v>
      </c>
      <c r="N3595" s="19">
        <v>0</v>
      </c>
      <c r="O3595" s="19">
        <v>0</v>
      </c>
      <c r="P3595" s="66" t="s">
        <v>10500</v>
      </c>
    </row>
    <row r="3596" spans="1:16">
      <c r="A3596" s="98">
        <v>10232</v>
      </c>
      <c r="B3596" s="16" t="s">
        <v>130</v>
      </c>
      <c r="C3596" s="16" t="s">
        <v>134</v>
      </c>
      <c r="D3596" s="16" t="s">
        <v>9537</v>
      </c>
      <c r="E3596" s="18">
        <v>45899</v>
      </c>
      <c r="F3596" s="16" t="s">
        <v>8233</v>
      </c>
      <c r="G3596" s="19">
        <v>8843904</v>
      </c>
      <c r="H3596" s="19">
        <v>2653171</v>
      </c>
      <c r="I3596" s="19">
        <v>2741610</v>
      </c>
      <c r="J3596" s="19">
        <v>-88439</v>
      </c>
      <c r="K3596" s="19">
        <v>0</v>
      </c>
      <c r="L3596" s="19">
        <v>0</v>
      </c>
      <c r="M3596" s="19">
        <v>0</v>
      </c>
      <c r="N3596" s="19">
        <v>0</v>
      </c>
      <c r="O3596" s="19">
        <v>0</v>
      </c>
      <c r="P3596" s="66" t="s">
        <v>10500</v>
      </c>
    </row>
    <row r="3597" spans="1:16">
      <c r="A3597" s="98">
        <v>10233</v>
      </c>
      <c r="B3597" s="16" t="s">
        <v>130</v>
      </c>
      <c r="C3597" s="16" t="s">
        <v>132</v>
      </c>
      <c r="D3597" s="16" t="s">
        <v>9539</v>
      </c>
      <c r="E3597" s="18">
        <v>45930</v>
      </c>
      <c r="F3597" s="16" t="s">
        <v>4164</v>
      </c>
      <c r="G3597" s="19">
        <v>8888832</v>
      </c>
      <c r="H3597" s="19">
        <v>2666649</v>
      </c>
      <c r="I3597" s="19">
        <v>2755539</v>
      </c>
      <c r="J3597" s="19">
        <v>-88890</v>
      </c>
      <c r="K3597" s="19">
        <v>0</v>
      </c>
      <c r="L3597" s="19">
        <v>0</v>
      </c>
      <c r="M3597" s="19">
        <v>0</v>
      </c>
      <c r="N3597" s="19">
        <v>0</v>
      </c>
      <c r="O3597" s="19">
        <v>0</v>
      </c>
      <c r="P3597" s="66" t="s">
        <v>10500</v>
      </c>
    </row>
    <row r="3598" spans="1:16">
      <c r="A3598" s="98">
        <v>10234</v>
      </c>
      <c r="B3598" s="16" t="s">
        <v>295</v>
      </c>
      <c r="C3598" s="16" t="s">
        <v>296</v>
      </c>
      <c r="D3598" s="16" t="s">
        <v>9541</v>
      </c>
      <c r="E3598" s="18">
        <v>45929</v>
      </c>
      <c r="F3598" s="16" t="s">
        <v>1894</v>
      </c>
      <c r="G3598" s="19">
        <v>8889286</v>
      </c>
      <c r="H3598" s="19">
        <v>2666786</v>
      </c>
      <c r="I3598" s="19">
        <v>2755678.6</v>
      </c>
      <c r="J3598" s="19">
        <v>-88892.6</v>
      </c>
      <c r="K3598" s="19">
        <v>0</v>
      </c>
      <c r="L3598" s="19">
        <v>0</v>
      </c>
      <c r="M3598" s="19">
        <v>0</v>
      </c>
      <c r="N3598" s="19">
        <v>0</v>
      </c>
      <c r="O3598" s="19">
        <v>0</v>
      </c>
      <c r="P3598" s="66" t="s">
        <v>10500</v>
      </c>
    </row>
    <row r="3599" spans="1:16">
      <c r="A3599" s="98">
        <v>10235</v>
      </c>
      <c r="B3599" s="16" t="s">
        <v>130</v>
      </c>
      <c r="C3599" s="16" t="s">
        <v>132</v>
      </c>
      <c r="D3599" s="16" t="s">
        <v>9543</v>
      </c>
      <c r="E3599" s="18">
        <v>45777</v>
      </c>
      <c r="F3599" s="16" t="s">
        <v>2560</v>
      </c>
      <c r="G3599" s="19">
        <v>8891136</v>
      </c>
      <c r="H3599" s="19">
        <v>2667341</v>
      </c>
      <c r="I3599" s="19">
        <v>2756252</v>
      </c>
      <c r="J3599" s="19">
        <v>-88911</v>
      </c>
      <c r="K3599" s="19">
        <v>0</v>
      </c>
      <c r="L3599" s="19">
        <v>0</v>
      </c>
      <c r="M3599" s="19">
        <v>0</v>
      </c>
      <c r="N3599" s="19">
        <v>0</v>
      </c>
      <c r="O3599" s="19">
        <v>0</v>
      </c>
      <c r="P3599" s="66" t="s">
        <v>10500</v>
      </c>
    </row>
    <row r="3600" spans="1:16">
      <c r="A3600" s="98">
        <v>10236</v>
      </c>
      <c r="B3600" s="16" t="s">
        <v>130</v>
      </c>
      <c r="C3600" s="16" t="s">
        <v>132</v>
      </c>
      <c r="D3600" s="16" t="s">
        <v>9545</v>
      </c>
      <c r="E3600" s="18">
        <v>45777</v>
      </c>
      <c r="F3600" s="16" t="s">
        <v>4531</v>
      </c>
      <c r="G3600" s="19">
        <v>8891136</v>
      </c>
      <c r="H3600" s="19">
        <v>2667341</v>
      </c>
      <c r="I3600" s="19">
        <v>2756252.6</v>
      </c>
      <c r="J3600" s="19">
        <v>-88911.6</v>
      </c>
      <c r="K3600" s="19">
        <v>0</v>
      </c>
      <c r="L3600" s="19">
        <v>0</v>
      </c>
      <c r="M3600" s="19">
        <v>0</v>
      </c>
      <c r="N3600" s="19">
        <v>0</v>
      </c>
      <c r="O3600" s="19">
        <v>0</v>
      </c>
      <c r="P3600" s="66" t="s">
        <v>10500</v>
      </c>
    </row>
    <row r="3601" spans="1:16">
      <c r="A3601" s="98">
        <v>10237</v>
      </c>
      <c r="B3601" s="16" t="s">
        <v>130</v>
      </c>
      <c r="C3601" s="16" t="s">
        <v>134</v>
      </c>
      <c r="D3601" s="16" t="s">
        <v>9547</v>
      </c>
      <c r="E3601" s="18">
        <v>45623</v>
      </c>
      <c r="F3601" s="16" t="s">
        <v>2497</v>
      </c>
      <c r="G3601" s="19">
        <v>8891136</v>
      </c>
      <c r="H3601" s="19">
        <v>2667341</v>
      </c>
      <c r="I3601" s="19">
        <v>2756253</v>
      </c>
      <c r="J3601" s="19">
        <v>-88912</v>
      </c>
      <c r="K3601" s="19">
        <v>0</v>
      </c>
      <c r="L3601" s="19">
        <v>0</v>
      </c>
      <c r="M3601" s="19">
        <v>0</v>
      </c>
      <c r="N3601" s="19">
        <v>0</v>
      </c>
      <c r="O3601" s="19">
        <v>0</v>
      </c>
      <c r="P3601" s="66" t="s">
        <v>10500</v>
      </c>
    </row>
    <row r="3602" spans="1:16">
      <c r="A3602" s="98">
        <v>10238</v>
      </c>
      <c r="B3602" s="16" t="s">
        <v>130</v>
      </c>
      <c r="C3602" s="16" t="s">
        <v>132</v>
      </c>
      <c r="D3602" s="16" t="s">
        <v>9549</v>
      </c>
      <c r="E3602" s="18">
        <v>46000</v>
      </c>
      <c r="F3602" s="16" t="s">
        <v>1490</v>
      </c>
      <c r="G3602" s="19">
        <v>8891136</v>
      </c>
      <c r="H3602" s="19">
        <v>2667341</v>
      </c>
      <c r="I3602" s="19">
        <v>2756253</v>
      </c>
      <c r="J3602" s="19">
        <v>-88912</v>
      </c>
      <c r="K3602" s="19">
        <v>0</v>
      </c>
      <c r="L3602" s="19">
        <v>0</v>
      </c>
      <c r="M3602" s="19">
        <v>0</v>
      </c>
      <c r="N3602" s="19">
        <v>0</v>
      </c>
      <c r="O3602" s="19">
        <v>0</v>
      </c>
      <c r="P3602" s="66" t="s">
        <v>10500</v>
      </c>
    </row>
    <row r="3603" spans="1:16">
      <c r="A3603" s="98">
        <v>10239</v>
      </c>
      <c r="B3603" s="16" t="s">
        <v>130</v>
      </c>
      <c r="C3603" s="16" t="s">
        <v>131</v>
      </c>
      <c r="D3603" s="16" t="s">
        <v>9551</v>
      </c>
      <c r="E3603" s="18">
        <v>45950</v>
      </c>
      <c r="F3603" s="16" t="s">
        <v>7560</v>
      </c>
      <c r="G3603" s="19">
        <v>8928000</v>
      </c>
      <c r="H3603" s="19">
        <v>3571200</v>
      </c>
      <c r="I3603" s="19">
        <v>3660480</v>
      </c>
      <c r="J3603" s="19">
        <v>-89280</v>
      </c>
      <c r="K3603" s="19">
        <v>0</v>
      </c>
      <c r="L3603" s="19">
        <v>0</v>
      </c>
      <c r="M3603" s="19">
        <v>0</v>
      </c>
      <c r="N3603" s="19">
        <v>0</v>
      </c>
      <c r="O3603" s="19">
        <v>0</v>
      </c>
      <c r="P3603" s="66" t="s">
        <v>10500</v>
      </c>
    </row>
    <row r="3604" spans="1:16">
      <c r="A3604" s="98">
        <v>10240</v>
      </c>
      <c r="B3604" s="16" t="s">
        <v>130</v>
      </c>
      <c r="C3604" s="16" t="s">
        <v>134</v>
      </c>
      <c r="D3604" s="16" t="s">
        <v>9553</v>
      </c>
      <c r="E3604" s="18">
        <v>45988</v>
      </c>
      <c r="F3604" s="16" t="s">
        <v>1731</v>
      </c>
      <c r="G3604" s="19">
        <v>8978688</v>
      </c>
      <c r="H3604" s="19">
        <v>2693607</v>
      </c>
      <c r="I3604" s="19">
        <v>2783393.8</v>
      </c>
      <c r="J3604" s="19">
        <v>-89786.8</v>
      </c>
      <c r="K3604" s="19">
        <v>0</v>
      </c>
      <c r="L3604" s="19">
        <v>0</v>
      </c>
      <c r="M3604" s="19">
        <v>0</v>
      </c>
      <c r="N3604" s="19">
        <v>0</v>
      </c>
      <c r="O3604" s="19">
        <v>0</v>
      </c>
      <c r="P3604" s="66" t="s">
        <v>10500</v>
      </c>
    </row>
    <row r="3605" spans="1:16">
      <c r="A3605" s="98">
        <v>10241</v>
      </c>
      <c r="B3605" s="16" t="s">
        <v>130</v>
      </c>
      <c r="C3605" s="16" t="s">
        <v>132</v>
      </c>
      <c r="D3605" s="16" t="s">
        <v>9555</v>
      </c>
      <c r="E3605" s="18">
        <v>45988</v>
      </c>
      <c r="F3605" s="16" t="s">
        <v>3086</v>
      </c>
      <c r="G3605" s="19">
        <v>8978688</v>
      </c>
      <c r="H3605" s="19">
        <v>2693607</v>
      </c>
      <c r="I3605" s="19">
        <v>2783394</v>
      </c>
      <c r="J3605" s="19">
        <v>-89787</v>
      </c>
      <c r="K3605" s="19">
        <v>0</v>
      </c>
      <c r="L3605" s="19">
        <v>0</v>
      </c>
      <c r="M3605" s="19">
        <v>0</v>
      </c>
      <c r="N3605" s="19">
        <v>0</v>
      </c>
      <c r="O3605" s="19">
        <v>0</v>
      </c>
      <c r="P3605" s="66" t="s">
        <v>10500</v>
      </c>
    </row>
    <row r="3606" spans="1:16">
      <c r="A3606" s="98">
        <v>10242</v>
      </c>
      <c r="B3606" s="16" t="s">
        <v>130</v>
      </c>
      <c r="C3606" s="16" t="s">
        <v>132</v>
      </c>
      <c r="D3606" s="16" t="s">
        <v>9557</v>
      </c>
      <c r="E3606" s="18">
        <v>45698</v>
      </c>
      <c r="F3606" s="16" t="s">
        <v>9559</v>
      </c>
      <c r="G3606" s="19">
        <v>8980992</v>
      </c>
      <c r="H3606" s="19">
        <v>2694297</v>
      </c>
      <c r="I3606" s="19">
        <v>2784098</v>
      </c>
      <c r="J3606" s="19">
        <v>-89801</v>
      </c>
      <c r="K3606" s="19">
        <v>0</v>
      </c>
      <c r="L3606" s="19">
        <v>0</v>
      </c>
      <c r="M3606" s="19">
        <v>0</v>
      </c>
      <c r="N3606" s="19">
        <v>0</v>
      </c>
      <c r="O3606" s="19">
        <v>0</v>
      </c>
      <c r="P3606" s="66" t="s">
        <v>10500</v>
      </c>
    </row>
    <row r="3607" spans="1:16">
      <c r="A3607" s="98">
        <v>10243</v>
      </c>
      <c r="B3607" s="16" t="s">
        <v>130</v>
      </c>
      <c r="C3607" s="16" t="s">
        <v>133</v>
      </c>
      <c r="D3607" s="16" t="s">
        <v>141</v>
      </c>
      <c r="E3607" s="18">
        <v>46130</v>
      </c>
      <c r="F3607" s="16" t="s">
        <v>9654</v>
      </c>
      <c r="G3607" s="19">
        <v>9216000</v>
      </c>
      <c r="H3607" s="19">
        <v>0</v>
      </c>
      <c r="I3607" s="19">
        <v>90000</v>
      </c>
      <c r="J3607" s="19">
        <v>-90000</v>
      </c>
      <c r="K3607" s="19">
        <v>0</v>
      </c>
      <c r="L3607" s="19">
        <v>0</v>
      </c>
      <c r="M3607" s="19">
        <v>0</v>
      </c>
      <c r="N3607" s="19">
        <v>0</v>
      </c>
      <c r="O3607" s="19">
        <v>0</v>
      </c>
      <c r="P3607" s="66" t="s">
        <v>10500</v>
      </c>
    </row>
    <row r="3608" spans="1:16">
      <c r="A3608" s="98">
        <v>10244</v>
      </c>
      <c r="B3608" s="16" t="s">
        <v>130</v>
      </c>
      <c r="C3608" s="16" t="s">
        <v>133</v>
      </c>
      <c r="D3608" s="16" t="s">
        <v>143</v>
      </c>
      <c r="E3608" s="18">
        <v>46130</v>
      </c>
      <c r="F3608" s="16" t="s">
        <v>9654</v>
      </c>
      <c r="G3608" s="19">
        <v>9216000</v>
      </c>
      <c r="H3608" s="19">
        <v>0</v>
      </c>
      <c r="I3608" s="19">
        <v>90000</v>
      </c>
      <c r="J3608" s="19">
        <v>-90000</v>
      </c>
      <c r="K3608" s="19">
        <v>0</v>
      </c>
      <c r="L3608" s="19">
        <v>0</v>
      </c>
      <c r="M3608" s="19">
        <v>0</v>
      </c>
      <c r="N3608" s="19">
        <v>0</v>
      </c>
      <c r="O3608" s="19">
        <v>0</v>
      </c>
      <c r="P3608" s="66" t="s">
        <v>10500</v>
      </c>
    </row>
    <row r="3609" spans="1:16">
      <c r="A3609" s="98">
        <v>10245</v>
      </c>
      <c r="B3609" s="16" t="s">
        <v>130</v>
      </c>
      <c r="C3609" s="16" t="s">
        <v>23</v>
      </c>
      <c r="D3609" s="16" t="s">
        <v>7452</v>
      </c>
      <c r="E3609" s="18">
        <v>44956</v>
      </c>
      <c r="F3609" s="16" t="s">
        <v>2621</v>
      </c>
      <c r="G3609" s="19">
        <v>11121900</v>
      </c>
      <c r="H3609" s="19">
        <v>9453615</v>
      </c>
      <c r="I3609" s="19">
        <v>9543615</v>
      </c>
      <c r="J3609" s="19">
        <v>-90000</v>
      </c>
      <c r="K3609" s="19">
        <v>0</v>
      </c>
      <c r="L3609" s="19">
        <v>0</v>
      </c>
      <c r="M3609" s="19">
        <v>0</v>
      </c>
      <c r="N3609" s="19">
        <v>0</v>
      </c>
      <c r="O3609" s="19">
        <v>0</v>
      </c>
      <c r="P3609" s="66" t="s">
        <v>10500</v>
      </c>
    </row>
    <row r="3610" spans="1:16">
      <c r="A3610" s="98">
        <v>10246</v>
      </c>
      <c r="B3610" s="16" t="s">
        <v>130</v>
      </c>
      <c r="C3610" s="16" t="s">
        <v>132</v>
      </c>
      <c r="D3610" s="16" t="s">
        <v>9562</v>
      </c>
      <c r="E3610" s="18">
        <v>46112</v>
      </c>
      <c r="F3610" s="16" t="s">
        <v>9564</v>
      </c>
      <c r="G3610" s="19">
        <v>8928000</v>
      </c>
      <c r="H3610" s="19">
        <v>0</v>
      </c>
      <c r="I3610" s="19">
        <v>90000</v>
      </c>
      <c r="J3610" s="19">
        <v>-90000</v>
      </c>
      <c r="K3610" s="19">
        <v>0</v>
      </c>
      <c r="L3610" s="19">
        <v>0</v>
      </c>
      <c r="M3610" s="19">
        <v>0</v>
      </c>
      <c r="N3610" s="19">
        <v>0</v>
      </c>
      <c r="O3610" s="19">
        <v>0</v>
      </c>
      <c r="P3610" s="66" t="s">
        <v>10500</v>
      </c>
    </row>
    <row r="3611" spans="1:16">
      <c r="A3611" s="98">
        <v>10247</v>
      </c>
      <c r="B3611" s="16" t="s">
        <v>130</v>
      </c>
      <c r="C3611" s="16" t="s">
        <v>132</v>
      </c>
      <c r="D3611" s="16" t="s">
        <v>9565</v>
      </c>
      <c r="E3611" s="18">
        <v>45621</v>
      </c>
      <c r="F3611" s="16" t="s">
        <v>2716</v>
      </c>
      <c r="G3611" s="19">
        <v>9009792</v>
      </c>
      <c r="H3611" s="19">
        <v>2702937</v>
      </c>
      <c r="I3611" s="19">
        <v>2793035</v>
      </c>
      <c r="J3611" s="19">
        <v>-90098</v>
      </c>
      <c r="K3611" s="19">
        <v>0</v>
      </c>
      <c r="L3611" s="19">
        <v>0</v>
      </c>
      <c r="M3611" s="19">
        <v>0</v>
      </c>
      <c r="N3611" s="19">
        <v>0</v>
      </c>
      <c r="O3611" s="19">
        <v>0</v>
      </c>
      <c r="P3611" s="66" t="s">
        <v>10500</v>
      </c>
    </row>
    <row r="3612" spans="1:16">
      <c r="A3612" s="98">
        <v>10248</v>
      </c>
      <c r="B3612" s="16" t="s">
        <v>130</v>
      </c>
      <c r="C3612" s="16" t="s">
        <v>132</v>
      </c>
      <c r="D3612" s="16" t="s">
        <v>2131</v>
      </c>
      <c r="E3612" s="18">
        <v>46102</v>
      </c>
      <c r="F3612" s="16" t="s">
        <v>1697</v>
      </c>
      <c r="G3612" s="19">
        <v>9009792</v>
      </c>
      <c r="H3612" s="19">
        <v>2702937</v>
      </c>
      <c r="I3612" s="19">
        <v>2793035</v>
      </c>
      <c r="J3612" s="19">
        <v>-90098</v>
      </c>
      <c r="K3612" s="19">
        <v>0</v>
      </c>
      <c r="L3612" s="19">
        <v>0</v>
      </c>
      <c r="M3612" s="19">
        <v>0</v>
      </c>
      <c r="N3612" s="19">
        <v>0</v>
      </c>
      <c r="O3612" s="19">
        <v>0</v>
      </c>
      <c r="P3612" s="66" t="s">
        <v>10500</v>
      </c>
    </row>
    <row r="3613" spans="1:16">
      <c r="A3613" s="98">
        <v>10249</v>
      </c>
      <c r="B3613" s="16" t="s">
        <v>130</v>
      </c>
      <c r="C3613" s="16" t="s">
        <v>133</v>
      </c>
      <c r="D3613" s="16" t="s">
        <v>9567</v>
      </c>
      <c r="E3613" s="18">
        <v>46053</v>
      </c>
      <c r="F3613" s="16" t="s">
        <v>2340</v>
      </c>
      <c r="G3613" s="19">
        <v>9023616</v>
      </c>
      <c r="H3613" s="19">
        <v>2707085</v>
      </c>
      <c r="I3613" s="19">
        <v>2797321</v>
      </c>
      <c r="J3613" s="19">
        <v>-90236</v>
      </c>
      <c r="K3613" s="19">
        <v>0</v>
      </c>
      <c r="L3613" s="19">
        <v>0</v>
      </c>
      <c r="M3613" s="19">
        <v>0</v>
      </c>
      <c r="N3613" s="19">
        <v>0</v>
      </c>
      <c r="O3613" s="19">
        <v>0</v>
      </c>
      <c r="P3613" s="66" t="s">
        <v>10500</v>
      </c>
    </row>
    <row r="3614" spans="1:16">
      <c r="A3614" s="98">
        <v>10250</v>
      </c>
      <c r="B3614" s="16" t="s">
        <v>130</v>
      </c>
      <c r="C3614" s="16" t="s">
        <v>132</v>
      </c>
      <c r="D3614" s="16" t="s">
        <v>9569</v>
      </c>
      <c r="E3614" s="18">
        <v>45764</v>
      </c>
      <c r="F3614" s="16" t="s">
        <v>2514</v>
      </c>
      <c r="G3614" s="19">
        <v>9024653</v>
      </c>
      <c r="H3614" s="19">
        <v>2707396</v>
      </c>
      <c r="I3614" s="19">
        <v>2797795</v>
      </c>
      <c r="J3614" s="19">
        <v>-90399</v>
      </c>
      <c r="K3614" s="19">
        <v>0</v>
      </c>
      <c r="L3614" s="19">
        <v>0</v>
      </c>
      <c r="M3614" s="19">
        <v>0</v>
      </c>
      <c r="N3614" s="19">
        <v>0</v>
      </c>
      <c r="O3614" s="19">
        <v>0</v>
      </c>
      <c r="P3614" s="66" t="s">
        <v>10500</v>
      </c>
    </row>
    <row r="3615" spans="1:16">
      <c r="A3615" s="98">
        <v>10251</v>
      </c>
      <c r="B3615" s="16" t="s">
        <v>295</v>
      </c>
      <c r="C3615" s="16" t="s">
        <v>2153</v>
      </c>
      <c r="D3615" s="16" t="s">
        <v>2154</v>
      </c>
      <c r="E3615" s="18">
        <v>46041</v>
      </c>
      <c r="F3615" s="16" t="s">
        <v>2156</v>
      </c>
      <c r="G3615" s="19">
        <v>9147748</v>
      </c>
      <c r="H3615" s="19">
        <v>2744325</v>
      </c>
      <c r="I3615" s="19">
        <v>2835805</v>
      </c>
      <c r="J3615" s="19">
        <v>-91480</v>
      </c>
      <c r="K3615" s="19">
        <v>0</v>
      </c>
      <c r="L3615" s="19">
        <v>0</v>
      </c>
      <c r="M3615" s="19">
        <v>0</v>
      </c>
      <c r="N3615" s="19">
        <v>0</v>
      </c>
      <c r="O3615" s="19">
        <v>0</v>
      </c>
      <c r="P3615" s="66" t="s">
        <v>10500</v>
      </c>
    </row>
    <row r="3616" spans="1:16">
      <c r="A3616" s="98">
        <v>10252</v>
      </c>
      <c r="B3616" s="16" t="s">
        <v>130</v>
      </c>
      <c r="C3616" s="16" t="s">
        <v>132</v>
      </c>
      <c r="D3616" s="16" t="s">
        <v>9571</v>
      </c>
      <c r="E3616" s="18">
        <v>45936</v>
      </c>
      <c r="F3616" s="16" t="s">
        <v>7477</v>
      </c>
      <c r="G3616" s="19">
        <v>9245952</v>
      </c>
      <c r="H3616" s="19">
        <v>2773785</v>
      </c>
      <c r="I3616" s="19">
        <v>2866245</v>
      </c>
      <c r="J3616" s="19">
        <v>-92460</v>
      </c>
      <c r="K3616" s="19">
        <v>0</v>
      </c>
      <c r="L3616" s="19">
        <v>0</v>
      </c>
      <c r="M3616" s="19">
        <v>0</v>
      </c>
      <c r="N3616" s="19">
        <v>0</v>
      </c>
      <c r="O3616" s="19">
        <v>0</v>
      </c>
      <c r="P3616" s="66" t="s">
        <v>10500</v>
      </c>
    </row>
    <row r="3617" spans="1:16">
      <c r="A3617" s="98">
        <v>10253</v>
      </c>
      <c r="B3617" s="16" t="s">
        <v>355</v>
      </c>
      <c r="C3617" s="16" t="s">
        <v>357</v>
      </c>
      <c r="D3617" s="16" t="s">
        <v>8460</v>
      </c>
      <c r="E3617" s="18">
        <v>45544</v>
      </c>
      <c r="F3617" s="16" t="s">
        <v>1456</v>
      </c>
      <c r="G3617" s="19">
        <v>9265000</v>
      </c>
      <c r="H3617" s="19">
        <v>6207550</v>
      </c>
      <c r="I3617" s="19">
        <v>6300200</v>
      </c>
      <c r="J3617" s="19">
        <v>-92650</v>
      </c>
      <c r="K3617" s="19">
        <v>0</v>
      </c>
      <c r="L3617" s="19">
        <v>0</v>
      </c>
      <c r="M3617" s="19">
        <v>0</v>
      </c>
      <c r="N3617" s="19">
        <v>0</v>
      </c>
      <c r="O3617" s="19">
        <v>0</v>
      </c>
      <c r="P3617" s="66" t="s">
        <v>10500</v>
      </c>
    </row>
    <row r="3618" spans="1:16">
      <c r="A3618" s="98">
        <v>10254</v>
      </c>
      <c r="B3618" s="16" t="s">
        <v>1433</v>
      </c>
      <c r="C3618" s="16" t="s">
        <v>6</v>
      </c>
      <c r="D3618" s="16" t="s">
        <v>9573</v>
      </c>
      <c r="E3618" s="18">
        <v>45107</v>
      </c>
      <c r="F3618" s="16" t="s">
        <v>3448</v>
      </c>
      <c r="G3618" s="19">
        <v>7866071</v>
      </c>
      <c r="H3618" s="19">
        <v>6686161</v>
      </c>
      <c r="I3618" s="19">
        <v>6779410</v>
      </c>
      <c r="J3618" s="19">
        <v>-93249</v>
      </c>
      <c r="K3618" s="19">
        <v>0</v>
      </c>
      <c r="L3618" s="19">
        <v>0</v>
      </c>
      <c r="M3618" s="19">
        <v>0</v>
      </c>
      <c r="N3618" s="19">
        <v>0</v>
      </c>
      <c r="O3618" s="19">
        <v>0</v>
      </c>
      <c r="P3618" s="66" t="s">
        <v>10500</v>
      </c>
    </row>
    <row r="3619" spans="1:16">
      <c r="A3619" s="98">
        <v>10255</v>
      </c>
      <c r="B3619" s="16" t="s">
        <v>1884</v>
      </c>
      <c r="C3619" s="16" t="s">
        <v>3389</v>
      </c>
      <c r="D3619" s="16" t="s">
        <v>9576</v>
      </c>
      <c r="E3619" s="18">
        <v>45762</v>
      </c>
      <c r="F3619" s="16" t="s">
        <v>1767</v>
      </c>
      <c r="G3619" s="19">
        <v>9358036</v>
      </c>
      <c r="H3619" s="19">
        <v>6550623</v>
      </c>
      <c r="I3619" s="19">
        <v>6644203</v>
      </c>
      <c r="J3619" s="19">
        <v>-93580</v>
      </c>
      <c r="K3619" s="19">
        <v>0</v>
      </c>
      <c r="L3619" s="19">
        <v>0</v>
      </c>
      <c r="M3619" s="19">
        <v>0</v>
      </c>
      <c r="N3619" s="19">
        <v>0</v>
      </c>
      <c r="O3619" s="19">
        <v>0</v>
      </c>
      <c r="P3619" s="66" t="s">
        <v>10500</v>
      </c>
    </row>
    <row r="3620" spans="1:16">
      <c r="A3620" s="98">
        <v>10256</v>
      </c>
      <c r="B3620" s="16" t="s">
        <v>130</v>
      </c>
      <c r="C3620" s="16" t="s">
        <v>132</v>
      </c>
      <c r="D3620" s="16" t="s">
        <v>4896</v>
      </c>
      <c r="E3620" s="18">
        <v>46051</v>
      </c>
      <c r="F3620" s="16" t="s">
        <v>1413</v>
      </c>
      <c r="G3620" s="19">
        <v>9379584</v>
      </c>
      <c r="H3620" s="19">
        <v>2813875</v>
      </c>
      <c r="I3620" s="19">
        <v>2907670.4</v>
      </c>
      <c r="J3620" s="19">
        <v>-93795.4</v>
      </c>
      <c r="K3620" s="19">
        <v>0</v>
      </c>
      <c r="L3620" s="19">
        <v>0</v>
      </c>
      <c r="M3620" s="19">
        <v>0</v>
      </c>
      <c r="N3620" s="19">
        <v>0</v>
      </c>
      <c r="O3620" s="19">
        <v>0</v>
      </c>
      <c r="P3620" s="66" t="s">
        <v>10500</v>
      </c>
    </row>
    <row r="3621" spans="1:16">
      <c r="A3621" s="98">
        <v>10257</v>
      </c>
      <c r="B3621" s="16" t="s">
        <v>107</v>
      </c>
      <c r="C3621" s="16" t="s">
        <v>1487</v>
      </c>
      <c r="D3621" s="16" t="s">
        <v>9578</v>
      </c>
      <c r="E3621" s="18">
        <v>45565</v>
      </c>
      <c r="F3621" s="16" t="s">
        <v>2855</v>
      </c>
      <c r="G3621" s="19">
        <v>7586964</v>
      </c>
      <c r="H3621" s="19">
        <v>379348</v>
      </c>
      <c r="I3621" s="19">
        <v>473265</v>
      </c>
      <c r="J3621" s="19">
        <v>-93917</v>
      </c>
      <c r="K3621" s="19">
        <v>0</v>
      </c>
      <c r="L3621" s="19">
        <v>0</v>
      </c>
      <c r="M3621" s="19">
        <v>0</v>
      </c>
      <c r="N3621" s="19">
        <v>0</v>
      </c>
      <c r="O3621" s="19">
        <v>0</v>
      </c>
      <c r="P3621" s="66" t="s">
        <v>10500</v>
      </c>
    </row>
    <row r="3622" spans="1:16">
      <c r="A3622" s="98">
        <v>10258</v>
      </c>
      <c r="B3622" s="16" t="s">
        <v>1433</v>
      </c>
      <c r="C3622" s="16" t="s">
        <v>1909</v>
      </c>
      <c r="D3622" s="16" t="s">
        <v>9580</v>
      </c>
      <c r="E3622" s="18">
        <v>45090</v>
      </c>
      <c r="F3622" s="16" t="s">
        <v>5371</v>
      </c>
      <c r="G3622" s="19">
        <v>11611607</v>
      </c>
      <c r="H3622" s="19">
        <v>9289287</v>
      </c>
      <c r="I3622" s="19">
        <v>9383482</v>
      </c>
      <c r="J3622" s="19">
        <v>-94195</v>
      </c>
      <c r="K3622" s="19">
        <v>0</v>
      </c>
      <c r="L3622" s="19">
        <v>0</v>
      </c>
      <c r="M3622" s="19">
        <v>0</v>
      </c>
      <c r="N3622" s="19">
        <v>0</v>
      </c>
      <c r="O3622" s="19">
        <v>0</v>
      </c>
      <c r="P3622" s="66" t="s">
        <v>10500</v>
      </c>
    </row>
    <row r="3623" spans="1:16">
      <c r="A3623" s="98">
        <v>10259</v>
      </c>
      <c r="B3623" s="16" t="s">
        <v>107</v>
      </c>
      <c r="C3623" s="16" t="s">
        <v>109</v>
      </c>
      <c r="D3623" s="16" t="s">
        <v>9582</v>
      </c>
      <c r="E3623" s="18">
        <v>46076</v>
      </c>
      <c r="F3623" s="16" t="s">
        <v>1586</v>
      </c>
      <c r="G3623" s="19">
        <v>9439286</v>
      </c>
      <c r="H3623" s="19">
        <v>4247679</v>
      </c>
      <c r="I3623" s="19">
        <v>4342072</v>
      </c>
      <c r="J3623" s="19">
        <v>-94393</v>
      </c>
      <c r="K3623" s="19">
        <v>0</v>
      </c>
      <c r="L3623" s="19">
        <v>0</v>
      </c>
      <c r="M3623" s="19">
        <v>0</v>
      </c>
      <c r="N3623" s="19">
        <v>0</v>
      </c>
      <c r="O3623" s="19">
        <v>0</v>
      </c>
      <c r="P3623" s="66" t="s">
        <v>10500</v>
      </c>
    </row>
    <row r="3624" spans="1:16">
      <c r="A3624" s="98">
        <v>10260</v>
      </c>
      <c r="B3624" s="16" t="s">
        <v>355</v>
      </c>
      <c r="C3624" s="16" t="s">
        <v>357</v>
      </c>
      <c r="D3624" s="16" t="s">
        <v>9584</v>
      </c>
      <c r="E3624" s="18">
        <v>45473</v>
      </c>
      <c r="F3624" s="16" t="s">
        <v>3414</v>
      </c>
      <c r="G3624" s="19">
        <v>9446440</v>
      </c>
      <c r="H3624" s="19">
        <v>6329116</v>
      </c>
      <c r="I3624" s="19">
        <v>6423580</v>
      </c>
      <c r="J3624" s="19">
        <v>-94464</v>
      </c>
      <c r="K3624" s="19">
        <v>0</v>
      </c>
      <c r="L3624" s="19">
        <v>0</v>
      </c>
      <c r="M3624" s="19">
        <v>0</v>
      </c>
      <c r="N3624" s="19">
        <v>0</v>
      </c>
      <c r="O3624" s="19">
        <v>0</v>
      </c>
      <c r="P3624" s="66" t="s">
        <v>10500</v>
      </c>
    </row>
    <row r="3625" spans="1:16">
      <c r="A3625" s="98">
        <v>10261</v>
      </c>
      <c r="B3625" s="16" t="s">
        <v>355</v>
      </c>
      <c r="C3625" s="16" t="s">
        <v>356</v>
      </c>
      <c r="D3625" s="16" t="s">
        <v>8464</v>
      </c>
      <c r="E3625" s="18">
        <v>45547</v>
      </c>
      <c r="F3625" s="16" t="s">
        <v>4962</v>
      </c>
      <c r="G3625" s="19">
        <v>9477500</v>
      </c>
      <c r="H3625" s="19">
        <v>6349925</v>
      </c>
      <c r="I3625" s="19">
        <v>6444700</v>
      </c>
      <c r="J3625" s="19">
        <v>-94775</v>
      </c>
      <c r="K3625" s="19">
        <v>0</v>
      </c>
      <c r="L3625" s="19">
        <v>0</v>
      </c>
      <c r="M3625" s="19">
        <v>0</v>
      </c>
      <c r="N3625" s="19">
        <v>0</v>
      </c>
      <c r="O3625" s="19">
        <v>0</v>
      </c>
      <c r="P3625" s="66" t="s">
        <v>10500</v>
      </c>
    </row>
    <row r="3626" spans="1:16">
      <c r="A3626" s="98">
        <v>10262</v>
      </c>
      <c r="B3626" s="16" t="s">
        <v>355</v>
      </c>
      <c r="C3626" s="16" t="s">
        <v>357</v>
      </c>
      <c r="D3626" s="16" t="s">
        <v>8453</v>
      </c>
      <c r="E3626" s="18">
        <v>45650</v>
      </c>
      <c r="F3626" s="16" t="s">
        <v>2585</v>
      </c>
      <c r="G3626" s="19">
        <v>9514400</v>
      </c>
      <c r="H3626" s="19">
        <v>6374648</v>
      </c>
      <c r="I3626" s="19">
        <v>6469792</v>
      </c>
      <c r="J3626" s="19">
        <v>-95144</v>
      </c>
      <c r="K3626" s="19">
        <v>0</v>
      </c>
      <c r="L3626" s="19">
        <v>0</v>
      </c>
      <c r="M3626" s="19">
        <v>0</v>
      </c>
      <c r="N3626" s="19">
        <v>0</v>
      </c>
      <c r="O3626" s="19">
        <v>0</v>
      </c>
      <c r="P3626" s="66" t="s">
        <v>10500</v>
      </c>
    </row>
    <row r="3627" spans="1:16">
      <c r="A3627" s="98">
        <v>10263</v>
      </c>
      <c r="B3627" s="16" t="s">
        <v>1433</v>
      </c>
      <c r="C3627" s="16" t="s">
        <v>1909</v>
      </c>
      <c r="D3627" s="16" t="s">
        <v>9586</v>
      </c>
      <c r="E3627" s="18">
        <v>45127</v>
      </c>
      <c r="F3627" s="16" t="s">
        <v>3448</v>
      </c>
      <c r="G3627" s="19">
        <v>12735000</v>
      </c>
      <c r="H3627" s="19">
        <v>9551250</v>
      </c>
      <c r="I3627" s="19">
        <v>9646762</v>
      </c>
      <c r="J3627" s="19">
        <v>-95512</v>
      </c>
      <c r="K3627" s="19">
        <v>0</v>
      </c>
      <c r="L3627" s="19">
        <v>0</v>
      </c>
      <c r="M3627" s="19">
        <v>0</v>
      </c>
      <c r="N3627" s="19">
        <v>0</v>
      </c>
      <c r="O3627" s="19">
        <v>0</v>
      </c>
      <c r="P3627" s="66" t="s">
        <v>10500</v>
      </c>
    </row>
    <row r="3628" spans="1:16">
      <c r="A3628" s="98">
        <v>10275</v>
      </c>
      <c r="B3628" s="16" t="s">
        <v>355</v>
      </c>
      <c r="C3628" s="16" t="s">
        <v>356</v>
      </c>
      <c r="D3628" s="16" t="s">
        <v>8525</v>
      </c>
      <c r="E3628" s="18">
        <v>45355</v>
      </c>
      <c r="F3628" s="16" t="s">
        <v>2159</v>
      </c>
      <c r="G3628" s="19">
        <v>9608400</v>
      </c>
      <c r="H3628" s="19">
        <v>5957208</v>
      </c>
      <c r="I3628" s="19">
        <v>6053292</v>
      </c>
      <c r="J3628" s="19">
        <v>-96084</v>
      </c>
      <c r="K3628" s="19">
        <v>0</v>
      </c>
      <c r="L3628" s="19">
        <v>0</v>
      </c>
      <c r="M3628" s="19">
        <v>0</v>
      </c>
      <c r="N3628" s="19">
        <v>0</v>
      </c>
      <c r="O3628" s="19">
        <v>0</v>
      </c>
      <c r="P3628" s="66" t="s">
        <v>10500</v>
      </c>
    </row>
    <row r="3629" spans="1:16">
      <c r="A3629" s="98">
        <v>10276</v>
      </c>
      <c r="B3629" s="16" t="s">
        <v>1433</v>
      </c>
      <c r="C3629" s="16" t="s">
        <v>1789</v>
      </c>
      <c r="D3629" s="16" t="s">
        <v>9587</v>
      </c>
      <c r="E3629" s="18">
        <v>45094</v>
      </c>
      <c r="F3629" s="16" t="s">
        <v>3759</v>
      </c>
      <c r="G3629" s="19">
        <v>9636000</v>
      </c>
      <c r="H3629" s="19">
        <v>6745200</v>
      </c>
      <c r="I3629" s="19">
        <v>6841560</v>
      </c>
      <c r="J3629" s="19">
        <v>-96360</v>
      </c>
      <c r="K3629" s="19">
        <v>0</v>
      </c>
      <c r="L3629" s="19">
        <v>0</v>
      </c>
      <c r="M3629" s="19">
        <v>0</v>
      </c>
      <c r="N3629" s="19">
        <v>0</v>
      </c>
      <c r="O3629" s="19">
        <v>0</v>
      </c>
      <c r="P3629" s="66" t="s">
        <v>10500</v>
      </c>
    </row>
    <row r="3630" spans="1:16">
      <c r="A3630" s="98">
        <v>10277</v>
      </c>
      <c r="B3630" s="16" t="s">
        <v>355</v>
      </c>
      <c r="C3630" s="16" t="s">
        <v>61</v>
      </c>
      <c r="D3630" s="16" t="s">
        <v>2768</v>
      </c>
      <c r="E3630" s="18">
        <v>46053</v>
      </c>
      <c r="F3630" s="16" t="s">
        <v>2412</v>
      </c>
      <c r="G3630" s="19">
        <v>9641825</v>
      </c>
      <c r="H3630" s="19">
        <v>1735529</v>
      </c>
      <c r="I3630" s="19">
        <v>1831948</v>
      </c>
      <c r="J3630" s="19">
        <v>-96419</v>
      </c>
      <c r="K3630" s="19">
        <v>0</v>
      </c>
      <c r="L3630" s="19">
        <v>0</v>
      </c>
      <c r="M3630" s="19">
        <v>0</v>
      </c>
      <c r="N3630" s="19">
        <v>0</v>
      </c>
      <c r="O3630" s="19">
        <v>0</v>
      </c>
      <c r="P3630" s="66" t="s">
        <v>10500</v>
      </c>
    </row>
    <row r="3631" spans="1:16">
      <c r="A3631" s="98">
        <v>10280</v>
      </c>
      <c r="B3631" s="16" t="s">
        <v>355</v>
      </c>
      <c r="C3631" s="16" t="s">
        <v>61</v>
      </c>
      <c r="D3631" s="16" t="s">
        <v>1695</v>
      </c>
      <c r="E3631" s="18">
        <v>46106</v>
      </c>
      <c r="F3631" s="16" t="s">
        <v>1697</v>
      </c>
      <c r="G3631" s="19">
        <v>9769250</v>
      </c>
      <c r="H3631" s="19">
        <v>5177703</v>
      </c>
      <c r="I3631" s="19">
        <v>5275395</v>
      </c>
      <c r="J3631" s="19">
        <v>-97692</v>
      </c>
      <c r="K3631" s="19">
        <v>0</v>
      </c>
      <c r="L3631" s="19">
        <v>0</v>
      </c>
      <c r="M3631" s="19">
        <v>0</v>
      </c>
      <c r="N3631" s="19">
        <v>0</v>
      </c>
      <c r="O3631" s="19">
        <v>0</v>
      </c>
      <c r="P3631" s="66" t="s">
        <v>10500</v>
      </c>
    </row>
    <row r="3632" spans="1:16">
      <c r="A3632" s="98">
        <v>10281</v>
      </c>
      <c r="B3632" s="16" t="s">
        <v>355</v>
      </c>
      <c r="C3632" s="16" t="s">
        <v>61</v>
      </c>
      <c r="D3632" s="16" t="s">
        <v>1683</v>
      </c>
      <c r="E3632" s="18">
        <v>46102</v>
      </c>
      <c r="F3632" s="16" t="s">
        <v>1495</v>
      </c>
      <c r="G3632" s="19">
        <v>9891072</v>
      </c>
      <c r="H3632" s="19">
        <v>5242268</v>
      </c>
      <c r="I3632" s="19">
        <v>5341178</v>
      </c>
      <c r="J3632" s="19">
        <v>-98910</v>
      </c>
      <c r="K3632" s="19">
        <v>0</v>
      </c>
      <c r="L3632" s="19">
        <v>0</v>
      </c>
      <c r="M3632" s="19">
        <v>0</v>
      </c>
      <c r="N3632" s="19">
        <v>0</v>
      </c>
      <c r="O3632" s="19">
        <v>0</v>
      </c>
      <c r="P3632" s="66" t="s">
        <v>10500</v>
      </c>
    </row>
    <row r="3633" spans="1:16">
      <c r="A3633" s="98">
        <v>10282</v>
      </c>
      <c r="B3633" s="16" t="s">
        <v>318</v>
      </c>
      <c r="C3633" s="16" t="s">
        <v>320</v>
      </c>
      <c r="D3633" s="16" t="s">
        <v>351</v>
      </c>
      <c r="E3633" s="18">
        <v>46130</v>
      </c>
      <c r="F3633" s="16" t="s">
        <v>9648</v>
      </c>
      <c r="G3633" s="19">
        <v>5788881</v>
      </c>
      <c r="H3633" s="19">
        <v>0</v>
      </c>
      <c r="I3633" s="19">
        <v>99000</v>
      </c>
      <c r="J3633" s="19">
        <v>-99000</v>
      </c>
      <c r="K3633" s="19">
        <v>0</v>
      </c>
      <c r="L3633" s="19">
        <v>0</v>
      </c>
      <c r="M3633" s="19">
        <v>0</v>
      </c>
      <c r="N3633" s="19">
        <v>0</v>
      </c>
      <c r="O3633" s="19">
        <v>0</v>
      </c>
      <c r="P3633" s="66" t="s">
        <v>10500</v>
      </c>
    </row>
    <row r="3634" spans="1:16">
      <c r="A3634" s="98">
        <v>10283</v>
      </c>
      <c r="B3634" s="16" t="s">
        <v>1433</v>
      </c>
      <c r="C3634" s="16" t="s">
        <v>5</v>
      </c>
      <c r="D3634" s="16" t="s">
        <v>4882</v>
      </c>
      <c r="E3634" s="18">
        <v>45100</v>
      </c>
      <c r="F3634" s="16" t="s">
        <v>4884</v>
      </c>
      <c r="G3634" s="19">
        <v>8036223</v>
      </c>
      <c r="H3634" s="19">
        <v>6428977</v>
      </c>
      <c r="I3634" s="19">
        <v>6528976.2999999998</v>
      </c>
      <c r="J3634" s="19">
        <v>-99999.3</v>
      </c>
      <c r="K3634" s="19">
        <v>0</v>
      </c>
      <c r="L3634" s="19">
        <v>0</v>
      </c>
      <c r="M3634" s="19">
        <v>0</v>
      </c>
      <c r="N3634" s="19">
        <v>0</v>
      </c>
      <c r="O3634" s="19">
        <v>0</v>
      </c>
      <c r="P3634" s="66" t="s">
        <v>10500</v>
      </c>
    </row>
    <row r="3635" spans="1:16">
      <c r="A3635" s="98">
        <v>10291</v>
      </c>
      <c r="B3635" s="16" t="s">
        <v>1722</v>
      </c>
      <c r="C3635" s="16" t="s">
        <v>84</v>
      </c>
      <c r="D3635" s="16" t="s">
        <v>9588</v>
      </c>
      <c r="E3635" s="18">
        <v>46066</v>
      </c>
      <c r="F3635" s="16" t="s">
        <v>9590</v>
      </c>
      <c r="G3635" s="19">
        <v>4000000</v>
      </c>
      <c r="H3635" s="19">
        <v>0</v>
      </c>
      <c r="I3635" s="19">
        <v>100000</v>
      </c>
      <c r="J3635" s="19">
        <v>-100000</v>
      </c>
      <c r="K3635" s="19">
        <v>0</v>
      </c>
      <c r="L3635" s="19">
        <v>0</v>
      </c>
      <c r="M3635" s="19">
        <v>0</v>
      </c>
      <c r="N3635" s="19">
        <v>0</v>
      </c>
      <c r="O3635" s="19">
        <v>0</v>
      </c>
      <c r="P3635" s="66" t="s">
        <v>10500</v>
      </c>
    </row>
    <row r="3636" spans="1:16">
      <c r="A3636" s="98">
        <v>10292</v>
      </c>
      <c r="B3636" s="16" t="s">
        <v>1433</v>
      </c>
      <c r="C3636" s="16" t="s">
        <v>1434</v>
      </c>
      <c r="D3636" s="16" t="s">
        <v>9591</v>
      </c>
      <c r="E3636" s="18">
        <v>46111</v>
      </c>
      <c r="F3636" s="16" t="s">
        <v>1903</v>
      </c>
      <c r="G3636" s="19">
        <v>14263200</v>
      </c>
      <c r="H3636" s="19">
        <v>0</v>
      </c>
      <c r="I3636" s="19">
        <v>100000</v>
      </c>
      <c r="J3636" s="19">
        <v>-100000</v>
      </c>
      <c r="K3636" s="19">
        <v>0</v>
      </c>
      <c r="L3636" s="19">
        <v>0</v>
      </c>
      <c r="M3636" s="19">
        <v>0</v>
      </c>
      <c r="N3636" s="19">
        <v>0</v>
      </c>
      <c r="O3636" s="19">
        <v>0</v>
      </c>
      <c r="P3636" s="66" t="s">
        <v>10501</v>
      </c>
    </row>
    <row r="3637" spans="1:16">
      <c r="A3637" s="98">
        <v>10293</v>
      </c>
      <c r="B3637" s="16" t="s">
        <v>107</v>
      </c>
      <c r="C3637" s="16" t="s">
        <v>1487</v>
      </c>
      <c r="D3637" s="16" t="s">
        <v>3201</v>
      </c>
      <c r="E3637" s="18">
        <v>45622</v>
      </c>
      <c r="F3637" s="16" t="s">
        <v>2478</v>
      </c>
      <c r="G3637" s="19">
        <v>13750000</v>
      </c>
      <c r="H3637" s="19">
        <v>6462500</v>
      </c>
      <c r="I3637" s="19">
        <v>6562500</v>
      </c>
      <c r="J3637" s="19">
        <v>-100000</v>
      </c>
      <c r="K3637" s="19">
        <v>0</v>
      </c>
      <c r="L3637" s="19">
        <v>0</v>
      </c>
      <c r="M3637" s="19">
        <v>0</v>
      </c>
      <c r="N3637" s="19">
        <v>0</v>
      </c>
      <c r="O3637" s="19">
        <v>0</v>
      </c>
      <c r="P3637" s="66" t="s">
        <v>10500</v>
      </c>
    </row>
    <row r="3638" spans="1:16">
      <c r="A3638" s="98">
        <v>10294</v>
      </c>
      <c r="B3638" s="16" t="s">
        <v>107</v>
      </c>
      <c r="C3638" s="16" t="s">
        <v>108</v>
      </c>
      <c r="D3638" s="16" t="s">
        <v>9593</v>
      </c>
      <c r="E3638" s="18">
        <v>45747</v>
      </c>
      <c r="F3638" s="16" t="s">
        <v>1903</v>
      </c>
      <c r="G3638" s="19">
        <v>12904800</v>
      </c>
      <c r="H3638" s="19">
        <v>0</v>
      </c>
      <c r="I3638" s="19">
        <v>100000</v>
      </c>
      <c r="J3638" s="19">
        <v>-100000</v>
      </c>
      <c r="K3638" s="19">
        <v>0</v>
      </c>
      <c r="L3638" s="19">
        <v>0</v>
      </c>
      <c r="M3638" s="19">
        <v>0</v>
      </c>
      <c r="N3638" s="19">
        <v>0</v>
      </c>
      <c r="O3638" s="19">
        <v>0</v>
      </c>
      <c r="P3638" s="66" t="s">
        <v>10501</v>
      </c>
    </row>
    <row r="3639" spans="1:16">
      <c r="A3639" s="98">
        <v>10296</v>
      </c>
      <c r="B3639" s="16" t="s">
        <v>130</v>
      </c>
      <c r="C3639" s="16" t="s">
        <v>134</v>
      </c>
      <c r="D3639" s="16" t="s">
        <v>10374</v>
      </c>
      <c r="E3639" s="18">
        <v>46112</v>
      </c>
      <c r="F3639" s="16" t="s">
        <v>1903</v>
      </c>
      <c r="G3639" s="19">
        <v>9331200</v>
      </c>
      <c r="H3639" s="19">
        <v>0</v>
      </c>
      <c r="I3639" s="19">
        <v>100000</v>
      </c>
      <c r="J3639" s="19">
        <v>-100000</v>
      </c>
      <c r="K3639" s="19">
        <v>0</v>
      </c>
      <c r="L3639" s="19">
        <v>0</v>
      </c>
      <c r="M3639" s="19">
        <v>0</v>
      </c>
      <c r="N3639" s="19">
        <v>0</v>
      </c>
      <c r="O3639" s="19">
        <v>0</v>
      </c>
      <c r="P3639" s="66" t="s">
        <v>10501</v>
      </c>
    </row>
    <row r="3640" spans="1:16">
      <c r="A3640" s="98">
        <v>10297</v>
      </c>
      <c r="B3640" s="16" t="s">
        <v>130</v>
      </c>
      <c r="C3640" s="16" t="s">
        <v>29</v>
      </c>
      <c r="D3640" s="16" t="s">
        <v>160</v>
      </c>
      <c r="E3640" s="18">
        <v>46134</v>
      </c>
      <c r="F3640" s="16" t="s">
        <v>9599</v>
      </c>
      <c r="G3640" s="19">
        <v>6115500</v>
      </c>
      <c r="H3640" s="19">
        <v>0</v>
      </c>
      <c r="I3640" s="19">
        <v>100000</v>
      </c>
      <c r="J3640" s="19">
        <v>-100000</v>
      </c>
      <c r="K3640" s="19">
        <v>0</v>
      </c>
      <c r="L3640" s="19">
        <v>0</v>
      </c>
      <c r="M3640" s="19">
        <v>0</v>
      </c>
      <c r="N3640" s="19">
        <v>0</v>
      </c>
      <c r="O3640" s="19">
        <v>0</v>
      </c>
      <c r="P3640" s="66" t="s">
        <v>10500</v>
      </c>
    </row>
    <row r="3641" spans="1:16">
      <c r="A3641" s="98">
        <v>10298</v>
      </c>
      <c r="B3641" s="16" t="s">
        <v>1575</v>
      </c>
      <c r="C3641" s="16" t="s">
        <v>172</v>
      </c>
      <c r="D3641" s="16" t="s">
        <v>9602</v>
      </c>
      <c r="E3641" s="18">
        <v>45911</v>
      </c>
      <c r="F3641" s="16" t="s">
        <v>1903</v>
      </c>
      <c r="G3641" s="19">
        <v>4870560</v>
      </c>
      <c r="H3641" s="19">
        <v>0</v>
      </c>
      <c r="I3641" s="19">
        <v>100000</v>
      </c>
      <c r="J3641" s="19">
        <v>-100000</v>
      </c>
      <c r="K3641" s="19">
        <v>0</v>
      </c>
      <c r="L3641" s="19">
        <v>0</v>
      </c>
      <c r="M3641" s="19">
        <v>0</v>
      </c>
      <c r="N3641" s="19">
        <v>0</v>
      </c>
      <c r="O3641" s="19">
        <v>0</v>
      </c>
      <c r="P3641" s="66" t="s">
        <v>10501</v>
      </c>
    </row>
    <row r="3642" spans="1:16">
      <c r="A3642" s="98">
        <v>10299</v>
      </c>
      <c r="B3642" s="16" t="s">
        <v>295</v>
      </c>
      <c r="C3642" s="16" t="s">
        <v>2153</v>
      </c>
      <c r="D3642" s="16" t="s">
        <v>9604</v>
      </c>
      <c r="E3642" s="18">
        <v>46021</v>
      </c>
      <c r="F3642" s="16" t="s">
        <v>1903</v>
      </c>
      <c r="G3642" s="19">
        <v>11300700</v>
      </c>
      <c r="H3642" s="19">
        <v>0</v>
      </c>
      <c r="I3642" s="19">
        <v>100000</v>
      </c>
      <c r="J3642" s="19">
        <v>-100000</v>
      </c>
      <c r="K3642" s="19">
        <v>0</v>
      </c>
      <c r="L3642" s="19">
        <v>0</v>
      </c>
      <c r="M3642" s="19">
        <v>0</v>
      </c>
      <c r="N3642" s="19">
        <v>0</v>
      </c>
      <c r="O3642" s="19">
        <v>0</v>
      </c>
      <c r="P3642" s="66" t="s">
        <v>10501</v>
      </c>
    </row>
    <row r="3643" spans="1:16">
      <c r="A3643" s="98">
        <v>10300</v>
      </c>
      <c r="B3643" s="16" t="s">
        <v>295</v>
      </c>
      <c r="C3643" s="16" t="s">
        <v>2153</v>
      </c>
      <c r="D3643" s="16" t="s">
        <v>297</v>
      </c>
      <c r="E3643" s="18">
        <v>46135</v>
      </c>
      <c r="F3643" s="16" t="s">
        <v>1903</v>
      </c>
      <c r="G3643" s="19">
        <v>11382000</v>
      </c>
      <c r="H3643" s="19">
        <v>0</v>
      </c>
      <c r="I3643" s="19">
        <v>100000</v>
      </c>
      <c r="J3643" s="19">
        <v>-100000</v>
      </c>
      <c r="K3643" s="19">
        <v>0</v>
      </c>
      <c r="L3643" s="19">
        <v>0</v>
      </c>
      <c r="M3643" s="19">
        <v>0</v>
      </c>
      <c r="N3643" s="19">
        <v>0</v>
      </c>
      <c r="O3643" s="19">
        <v>0</v>
      </c>
      <c r="P3643" s="66" t="s">
        <v>10501</v>
      </c>
    </row>
    <row r="3644" spans="1:16">
      <c r="A3644" s="98">
        <v>10301</v>
      </c>
      <c r="B3644" s="16" t="s">
        <v>355</v>
      </c>
      <c r="C3644" s="16" t="s">
        <v>61</v>
      </c>
      <c r="D3644" s="16" t="s">
        <v>9606</v>
      </c>
      <c r="E3644" s="18">
        <v>46078</v>
      </c>
      <c r="F3644" s="16" t="s">
        <v>9608</v>
      </c>
      <c r="G3644" s="19">
        <v>9956140</v>
      </c>
      <c r="H3644" s="19">
        <v>0</v>
      </c>
      <c r="I3644" s="19">
        <v>100000</v>
      </c>
      <c r="J3644" s="19">
        <v>-100000</v>
      </c>
      <c r="K3644" s="19">
        <v>0</v>
      </c>
      <c r="L3644" s="19">
        <v>0</v>
      </c>
      <c r="M3644" s="19">
        <v>0</v>
      </c>
      <c r="N3644" s="19">
        <v>0</v>
      </c>
      <c r="O3644" s="19">
        <v>0</v>
      </c>
      <c r="P3644" s="66" t="s">
        <v>10500</v>
      </c>
    </row>
    <row r="3645" spans="1:16">
      <c r="A3645" s="98">
        <v>10302</v>
      </c>
      <c r="B3645" s="16" t="s">
        <v>355</v>
      </c>
      <c r="C3645" s="16" t="s">
        <v>61</v>
      </c>
      <c r="D3645" s="16" t="s">
        <v>369</v>
      </c>
      <c r="E3645" s="18">
        <v>46130</v>
      </c>
      <c r="F3645" s="16" t="s">
        <v>1903</v>
      </c>
      <c r="G3645" s="19">
        <v>6899107</v>
      </c>
      <c r="H3645" s="19">
        <v>0</v>
      </c>
      <c r="I3645" s="19">
        <v>100000</v>
      </c>
      <c r="J3645" s="19">
        <v>-100000</v>
      </c>
      <c r="K3645" s="19">
        <v>0</v>
      </c>
      <c r="L3645" s="19">
        <v>0</v>
      </c>
      <c r="M3645" s="19">
        <v>0</v>
      </c>
      <c r="N3645" s="19">
        <v>0</v>
      </c>
      <c r="O3645" s="19">
        <v>0</v>
      </c>
      <c r="P3645" s="66" t="s">
        <v>10501</v>
      </c>
    </row>
    <row r="3646" spans="1:16">
      <c r="A3646" s="98">
        <v>10303</v>
      </c>
      <c r="B3646" s="16" t="s">
        <v>355</v>
      </c>
      <c r="C3646" s="16" t="s">
        <v>61</v>
      </c>
      <c r="D3646" s="16" t="s">
        <v>371</v>
      </c>
      <c r="E3646" s="18">
        <v>46141</v>
      </c>
      <c r="F3646" s="16" t="s">
        <v>10432</v>
      </c>
      <c r="G3646" s="19">
        <v>10201802</v>
      </c>
      <c r="H3646" s="19">
        <v>0</v>
      </c>
      <c r="I3646" s="19">
        <v>100000</v>
      </c>
      <c r="J3646" s="19">
        <v>-100000</v>
      </c>
      <c r="K3646" s="19">
        <v>0</v>
      </c>
      <c r="L3646" s="19">
        <v>0</v>
      </c>
      <c r="M3646" s="19">
        <v>0</v>
      </c>
      <c r="N3646" s="19">
        <v>0</v>
      </c>
      <c r="O3646" s="19">
        <v>0</v>
      </c>
      <c r="P3646" s="66" t="s">
        <v>10500</v>
      </c>
    </row>
    <row r="3647" spans="1:16">
      <c r="A3647" s="98">
        <v>10304</v>
      </c>
      <c r="B3647" s="16" t="s">
        <v>355</v>
      </c>
      <c r="C3647" s="16" t="s">
        <v>61</v>
      </c>
      <c r="D3647" s="16" t="s">
        <v>376</v>
      </c>
      <c r="E3647" s="18">
        <v>46142</v>
      </c>
      <c r="F3647" s="16" t="s">
        <v>9801</v>
      </c>
      <c r="G3647" s="19">
        <v>10109050</v>
      </c>
      <c r="H3647" s="19">
        <v>0</v>
      </c>
      <c r="I3647" s="19">
        <v>100000</v>
      </c>
      <c r="J3647" s="19">
        <v>-100000</v>
      </c>
      <c r="K3647" s="19">
        <v>0</v>
      </c>
      <c r="L3647" s="19">
        <v>0</v>
      </c>
      <c r="M3647" s="19">
        <v>0</v>
      </c>
      <c r="N3647" s="19">
        <v>0</v>
      </c>
      <c r="O3647" s="19">
        <v>0</v>
      </c>
      <c r="P3647" s="66" t="s">
        <v>10500</v>
      </c>
    </row>
    <row r="3648" spans="1:16">
      <c r="A3648" s="98">
        <v>10305</v>
      </c>
      <c r="B3648" s="16" t="s">
        <v>355</v>
      </c>
      <c r="C3648" s="16" t="s">
        <v>357</v>
      </c>
      <c r="D3648" s="16" t="s">
        <v>379</v>
      </c>
      <c r="E3648" s="18">
        <v>46142</v>
      </c>
      <c r="F3648" s="16" t="s">
        <v>10062</v>
      </c>
      <c r="G3648" s="19">
        <v>10092060</v>
      </c>
      <c r="H3648" s="19">
        <v>0</v>
      </c>
      <c r="I3648" s="19">
        <v>100000</v>
      </c>
      <c r="J3648" s="19">
        <v>-100000</v>
      </c>
      <c r="K3648" s="19">
        <v>0</v>
      </c>
      <c r="L3648" s="19">
        <v>0</v>
      </c>
      <c r="M3648" s="19">
        <v>0</v>
      </c>
      <c r="N3648" s="19">
        <v>0</v>
      </c>
      <c r="O3648" s="19">
        <v>0</v>
      </c>
      <c r="P3648" s="66" t="s">
        <v>10500</v>
      </c>
    </row>
    <row r="3649" spans="1:16">
      <c r="A3649" s="98">
        <v>10306</v>
      </c>
      <c r="B3649" s="16" t="s">
        <v>355</v>
      </c>
      <c r="C3649" s="16" t="s">
        <v>1588</v>
      </c>
      <c r="D3649" s="16" t="s">
        <v>391</v>
      </c>
      <c r="E3649" s="18">
        <v>46142</v>
      </c>
      <c r="F3649" s="16" t="s">
        <v>10062</v>
      </c>
      <c r="G3649" s="19">
        <v>10114997</v>
      </c>
      <c r="H3649" s="19">
        <v>0</v>
      </c>
      <c r="I3649" s="19">
        <v>100000</v>
      </c>
      <c r="J3649" s="19">
        <v>-100000</v>
      </c>
      <c r="K3649" s="19">
        <v>0</v>
      </c>
      <c r="L3649" s="19">
        <v>0</v>
      </c>
      <c r="M3649" s="19">
        <v>0</v>
      </c>
      <c r="N3649" s="19">
        <v>0</v>
      </c>
      <c r="O3649" s="19">
        <v>0</v>
      </c>
      <c r="P3649" s="66" t="s">
        <v>10500</v>
      </c>
    </row>
    <row r="3650" spans="1:16">
      <c r="A3650" s="98">
        <v>10307</v>
      </c>
      <c r="B3650" s="16" t="s">
        <v>1705</v>
      </c>
      <c r="C3650" s="16" t="s">
        <v>423</v>
      </c>
      <c r="D3650" s="16" t="s">
        <v>9637</v>
      </c>
      <c r="E3650" s="18">
        <v>45798</v>
      </c>
      <c r="F3650" s="16" t="s">
        <v>1903</v>
      </c>
      <c r="G3650" s="19">
        <v>10296000</v>
      </c>
      <c r="H3650" s="19">
        <v>0</v>
      </c>
      <c r="I3650" s="19">
        <v>100000</v>
      </c>
      <c r="J3650" s="19">
        <v>-100000</v>
      </c>
      <c r="K3650" s="19">
        <v>0</v>
      </c>
      <c r="L3650" s="19">
        <v>0</v>
      </c>
      <c r="M3650" s="19">
        <v>0</v>
      </c>
      <c r="N3650" s="19">
        <v>0</v>
      </c>
      <c r="O3650" s="19">
        <v>0</v>
      </c>
      <c r="P3650" s="66" t="s">
        <v>10501</v>
      </c>
    </row>
    <row r="3651" spans="1:16">
      <c r="A3651" s="98">
        <v>10308</v>
      </c>
      <c r="B3651" s="16" t="s">
        <v>1705</v>
      </c>
      <c r="C3651" s="16" t="s">
        <v>423</v>
      </c>
      <c r="D3651" s="16" t="s">
        <v>9638</v>
      </c>
      <c r="E3651" s="18">
        <v>46053</v>
      </c>
      <c r="F3651" s="16" t="s">
        <v>1903</v>
      </c>
      <c r="G3651" s="19">
        <v>22274420</v>
      </c>
      <c r="H3651" s="19">
        <v>0</v>
      </c>
      <c r="I3651" s="19">
        <v>100000</v>
      </c>
      <c r="J3651" s="19">
        <v>-100000</v>
      </c>
      <c r="K3651" s="19">
        <v>0</v>
      </c>
      <c r="L3651" s="19">
        <v>0</v>
      </c>
      <c r="M3651" s="19">
        <v>0</v>
      </c>
      <c r="N3651" s="19">
        <v>0</v>
      </c>
      <c r="O3651" s="19">
        <v>0</v>
      </c>
      <c r="P3651" s="66" t="s">
        <v>10501</v>
      </c>
    </row>
    <row r="3652" spans="1:16">
      <c r="A3652" s="98">
        <v>10309</v>
      </c>
      <c r="B3652" s="16" t="s">
        <v>1705</v>
      </c>
      <c r="C3652" s="16" t="s">
        <v>424</v>
      </c>
      <c r="D3652" s="16" t="s">
        <v>8635</v>
      </c>
      <c r="E3652" s="18">
        <v>45881</v>
      </c>
      <c r="F3652" s="16" t="s">
        <v>4164</v>
      </c>
      <c r="G3652" s="19">
        <v>26225000</v>
      </c>
      <c r="H3652" s="19">
        <v>7867500</v>
      </c>
      <c r="I3652" s="19">
        <v>7967500</v>
      </c>
      <c r="J3652" s="19">
        <v>-100000</v>
      </c>
      <c r="K3652" s="19">
        <v>0</v>
      </c>
      <c r="L3652" s="19">
        <v>0</v>
      </c>
      <c r="M3652" s="19">
        <v>0</v>
      </c>
      <c r="N3652" s="19">
        <v>0</v>
      </c>
      <c r="O3652" s="19">
        <v>0</v>
      </c>
      <c r="P3652" s="66" t="s">
        <v>10500</v>
      </c>
    </row>
    <row r="3653" spans="1:16">
      <c r="A3653" s="98">
        <v>10310</v>
      </c>
      <c r="B3653" s="16" t="s">
        <v>1705</v>
      </c>
      <c r="C3653" s="16" t="s">
        <v>76</v>
      </c>
      <c r="D3653" s="16" t="s">
        <v>9639</v>
      </c>
      <c r="E3653" s="18">
        <v>45737</v>
      </c>
      <c r="F3653" s="16" t="s">
        <v>1903</v>
      </c>
      <c r="G3653" s="19">
        <v>16800000</v>
      </c>
      <c r="H3653" s="19">
        <v>0</v>
      </c>
      <c r="I3653" s="19">
        <v>100000</v>
      </c>
      <c r="J3653" s="19">
        <v>-100000</v>
      </c>
      <c r="K3653" s="19">
        <v>0</v>
      </c>
      <c r="L3653" s="19">
        <v>0</v>
      </c>
      <c r="M3653" s="19">
        <v>0</v>
      </c>
      <c r="N3653" s="19">
        <v>0</v>
      </c>
      <c r="O3653" s="19">
        <v>0</v>
      </c>
      <c r="P3653" s="66" t="s">
        <v>10501</v>
      </c>
    </row>
    <row r="3654" spans="1:16">
      <c r="A3654" s="98">
        <v>10311</v>
      </c>
      <c r="B3654" s="16" t="s">
        <v>318</v>
      </c>
      <c r="C3654" s="16" t="s">
        <v>321</v>
      </c>
      <c r="D3654" s="16" t="s">
        <v>324</v>
      </c>
      <c r="E3654" s="18">
        <v>46141</v>
      </c>
      <c r="F3654" s="16" t="s">
        <v>1903</v>
      </c>
      <c r="G3654" s="19">
        <v>5910000</v>
      </c>
      <c r="H3654" s="19">
        <v>0</v>
      </c>
      <c r="I3654" s="19">
        <v>100000</v>
      </c>
      <c r="J3654" s="19">
        <v>-100000</v>
      </c>
      <c r="K3654" s="19">
        <v>0</v>
      </c>
      <c r="L3654" s="19">
        <v>0</v>
      </c>
      <c r="M3654" s="19">
        <v>0</v>
      </c>
      <c r="N3654" s="19">
        <v>0</v>
      </c>
      <c r="O3654" s="19">
        <v>0</v>
      </c>
      <c r="P3654" s="66" t="s">
        <v>10501</v>
      </c>
    </row>
    <row r="3655" spans="1:16">
      <c r="A3655" s="98">
        <v>10312</v>
      </c>
      <c r="B3655" s="16" t="s">
        <v>318</v>
      </c>
      <c r="C3655" s="16" t="s">
        <v>321</v>
      </c>
      <c r="D3655" s="16" t="s">
        <v>9640</v>
      </c>
      <c r="E3655" s="18">
        <v>46078</v>
      </c>
      <c r="F3655" s="16" t="s">
        <v>1903</v>
      </c>
      <c r="G3655" s="19">
        <v>5449119</v>
      </c>
      <c r="H3655" s="19">
        <v>0</v>
      </c>
      <c r="I3655" s="19">
        <v>100000</v>
      </c>
      <c r="J3655" s="19">
        <v>-100000</v>
      </c>
      <c r="K3655" s="19">
        <v>0</v>
      </c>
      <c r="L3655" s="19">
        <v>0</v>
      </c>
      <c r="M3655" s="19">
        <v>0</v>
      </c>
      <c r="N3655" s="19">
        <v>0</v>
      </c>
      <c r="O3655" s="19">
        <v>0</v>
      </c>
      <c r="P3655" s="66" t="s">
        <v>10501</v>
      </c>
    </row>
    <row r="3656" spans="1:16">
      <c r="A3656" s="98">
        <v>10313</v>
      </c>
      <c r="B3656" s="16" t="s">
        <v>318</v>
      </c>
      <c r="C3656" s="16" t="s">
        <v>321</v>
      </c>
      <c r="D3656" s="16" t="s">
        <v>334</v>
      </c>
      <c r="E3656" s="18">
        <v>46136</v>
      </c>
      <c r="F3656" s="16" t="s">
        <v>9930</v>
      </c>
      <c r="G3656" s="19">
        <v>5446065</v>
      </c>
      <c r="H3656" s="19">
        <v>0</v>
      </c>
      <c r="I3656" s="19">
        <v>100000</v>
      </c>
      <c r="J3656" s="19">
        <v>-100000</v>
      </c>
      <c r="K3656" s="19">
        <v>0</v>
      </c>
      <c r="L3656" s="19">
        <v>0</v>
      </c>
      <c r="M3656" s="19">
        <v>0</v>
      </c>
      <c r="N3656" s="19">
        <v>0</v>
      </c>
      <c r="O3656" s="19">
        <v>0</v>
      </c>
      <c r="P3656" s="66" t="s">
        <v>10500</v>
      </c>
    </row>
    <row r="3657" spans="1:16">
      <c r="A3657" s="98">
        <v>10314</v>
      </c>
      <c r="B3657" s="16" t="s">
        <v>318</v>
      </c>
      <c r="C3657" s="16" t="s">
        <v>321</v>
      </c>
      <c r="D3657" s="16" t="s">
        <v>336</v>
      </c>
      <c r="E3657" s="18">
        <v>46136</v>
      </c>
      <c r="F3657" s="16" t="s">
        <v>10457</v>
      </c>
      <c r="G3657" s="19">
        <v>5446065</v>
      </c>
      <c r="H3657" s="19">
        <v>0</v>
      </c>
      <c r="I3657" s="19">
        <v>100000</v>
      </c>
      <c r="J3657" s="19">
        <v>-100000</v>
      </c>
      <c r="K3657" s="19">
        <v>0</v>
      </c>
      <c r="L3657" s="19">
        <v>0</v>
      </c>
      <c r="M3657" s="19">
        <v>0</v>
      </c>
      <c r="N3657" s="19">
        <v>0</v>
      </c>
      <c r="O3657" s="19">
        <v>0</v>
      </c>
      <c r="P3657" s="66" t="s">
        <v>10500</v>
      </c>
    </row>
    <row r="3658" spans="1:16">
      <c r="A3658" s="98">
        <v>10315</v>
      </c>
      <c r="B3658" s="16" t="s">
        <v>318</v>
      </c>
      <c r="C3658" s="16" t="s">
        <v>321</v>
      </c>
      <c r="D3658" s="16" t="s">
        <v>341</v>
      </c>
      <c r="E3658" s="18">
        <v>46142</v>
      </c>
      <c r="F3658" s="16" t="s">
        <v>9645</v>
      </c>
      <c r="G3658" s="19">
        <v>5423949</v>
      </c>
      <c r="H3658" s="19">
        <v>0</v>
      </c>
      <c r="I3658" s="19">
        <v>100000</v>
      </c>
      <c r="J3658" s="19">
        <v>-100000</v>
      </c>
      <c r="K3658" s="19">
        <v>0</v>
      </c>
      <c r="L3658" s="19">
        <v>0</v>
      </c>
      <c r="M3658" s="19">
        <v>0</v>
      </c>
      <c r="N3658" s="19">
        <v>0</v>
      </c>
      <c r="O3658" s="19">
        <v>0</v>
      </c>
      <c r="P3658" s="66" t="s">
        <v>10500</v>
      </c>
    </row>
    <row r="3659" spans="1:16">
      <c r="A3659" s="98">
        <v>10316</v>
      </c>
      <c r="B3659" s="16" t="s">
        <v>318</v>
      </c>
      <c r="C3659" s="16" t="s">
        <v>320</v>
      </c>
      <c r="D3659" s="16" t="s">
        <v>349</v>
      </c>
      <c r="E3659" s="18">
        <v>46130</v>
      </c>
      <c r="F3659" s="16" t="s">
        <v>1903</v>
      </c>
      <c r="G3659" s="19">
        <v>5910525</v>
      </c>
      <c r="H3659" s="19">
        <v>0</v>
      </c>
      <c r="I3659" s="19">
        <v>100000</v>
      </c>
      <c r="J3659" s="19">
        <v>-100000</v>
      </c>
      <c r="K3659" s="19">
        <v>0</v>
      </c>
      <c r="L3659" s="19">
        <v>0</v>
      </c>
      <c r="M3659" s="19">
        <v>0</v>
      </c>
      <c r="N3659" s="19">
        <v>0</v>
      </c>
      <c r="O3659" s="19">
        <v>0</v>
      </c>
      <c r="P3659" s="66" t="s">
        <v>10501</v>
      </c>
    </row>
    <row r="3660" spans="1:16">
      <c r="A3660" s="98">
        <v>10317</v>
      </c>
      <c r="B3660" s="16" t="s">
        <v>1433</v>
      </c>
      <c r="C3660" s="16" t="s">
        <v>6</v>
      </c>
      <c r="D3660" s="16" t="s">
        <v>9655</v>
      </c>
      <c r="E3660" s="18">
        <v>45290</v>
      </c>
      <c r="F3660" s="16" t="s">
        <v>1903</v>
      </c>
      <c r="G3660" s="19">
        <v>8211000</v>
      </c>
      <c r="H3660" s="19">
        <v>0</v>
      </c>
      <c r="I3660" s="19">
        <v>100001</v>
      </c>
      <c r="J3660" s="19">
        <v>-100001</v>
      </c>
      <c r="K3660" s="19">
        <v>0</v>
      </c>
      <c r="L3660" s="19">
        <v>0</v>
      </c>
      <c r="M3660" s="19">
        <v>0</v>
      </c>
      <c r="N3660" s="19">
        <v>0</v>
      </c>
      <c r="O3660" s="19">
        <v>0</v>
      </c>
      <c r="P3660" s="66" t="s">
        <v>10501</v>
      </c>
    </row>
    <row r="3661" spans="1:16">
      <c r="A3661" s="98">
        <v>10318</v>
      </c>
      <c r="B3661" s="16" t="s">
        <v>318</v>
      </c>
      <c r="C3661" s="16" t="s">
        <v>321</v>
      </c>
      <c r="D3661" s="16" t="s">
        <v>9660</v>
      </c>
      <c r="E3661" s="18">
        <v>46078</v>
      </c>
      <c r="F3661" s="16" t="s">
        <v>1903</v>
      </c>
      <c r="G3661" s="19">
        <v>5417500</v>
      </c>
      <c r="H3661" s="19">
        <v>0</v>
      </c>
      <c r="I3661" s="19">
        <v>100001</v>
      </c>
      <c r="J3661" s="19">
        <v>-100001</v>
      </c>
      <c r="K3661" s="19">
        <v>0</v>
      </c>
      <c r="L3661" s="19">
        <v>0</v>
      </c>
      <c r="M3661" s="19">
        <v>0</v>
      </c>
      <c r="N3661" s="19">
        <v>0</v>
      </c>
      <c r="O3661" s="19">
        <v>0</v>
      </c>
      <c r="P3661" s="66" t="s">
        <v>10501</v>
      </c>
    </row>
    <row r="3662" spans="1:16">
      <c r="A3662" s="98">
        <v>10319</v>
      </c>
      <c r="B3662" s="16" t="s">
        <v>355</v>
      </c>
      <c r="C3662" s="16" t="s">
        <v>61</v>
      </c>
      <c r="D3662" s="16" t="s">
        <v>9662</v>
      </c>
      <c r="E3662" s="18">
        <v>46053</v>
      </c>
      <c r="F3662" s="16" t="s">
        <v>1538</v>
      </c>
      <c r="G3662" s="19">
        <v>10011358</v>
      </c>
      <c r="H3662" s="19">
        <v>5306020</v>
      </c>
      <c r="I3662" s="19">
        <v>5406134</v>
      </c>
      <c r="J3662" s="19">
        <v>-100114</v>
      </c>
      <c r="K3662" s="19">
        <v>0</v>
      </c>
      <c r="L3662" s="19">
        <v>0</v>
      </c>
      <c r="M3662" s="19">
        <v>0</v>
      </c>
      <c r="N3662" s="19">
        <v>0</v>
      </c>
      <c r="O3662" s="19">
        <v>0</v>
      </c>
      <c r="P3662" s="66" t="s">
        <v>10500</v>
      </c>
    </row>
    <row r="3663" spans="1:16">
      <c r="A3663" s="98">
        <v>10320</v>
      </c>
      <c r="B3663" s="16" t="s">
        <v>107</v>
      </c>
      <c r="C3663" s="16" t="s">
        <v>108</v>
      </c>
      <c r="D3663" s="16" t="s">
        <v>4795</v>
      </c>
      <c r="E3663" s="18">
        <v>46022</v>
      </c>
      <c r="F3663" s="16" t="s">
        <v>1425</v>
      </c>
      <c r="G3663" s="19">
        <v>13329300</v>
      </c>
      <c r="H3663" s="19">
        <v>1332930</v>
      </c>
      <c r="I3663" s="19">
        <v>1433293</v>
      </c>
      <c r="J3663" s="19">
        <v>-100363</v>
      </c>
      <c r="K3663" s="19">
        <v>0</v>
      </c>
      <c r="L3663" s="19">
        <v>0</v>
      </c>
      <c r="M3663" s="19">
        <v>0</v>
      </c>
      <c r="N3663" s="19">
        <v>0</v>
      </c>
      <c r="O3663" s="19">
        <v>0</v>
      </c>
      <c r="P3663" s="66" t="s">
        <v>10500</v>
      </c>
    </row>
    <row r="3664" spans="1:16">
      <c r="A3664" s="98">
        <v>10321</v>
      </c>
      <c r="B3664" s="16" t="s">
        <v>355</v>
      </c>
      <c r="C3664" s="16" t="s">
        <v>356</v>
      </c>
      <c r="D3664" s="16" t="s">
        <v>1584</v>
      </c>
      <c r="E3664" s="18">
        <v>46078</v>
      </c>
      <c r="F3664" s="16" t="s">
        <v>1586</v>
      </c>
      <c r="G3664" s="19">
        <v>10194000</v>
      </c>
      <c r="H3664" s="19">
        <v>6320280</v>
      </c>
      <c r="I3664" s="19">
        <v>6422220</v>
      </c>
      <c r="J3664" s="19">
        <v>-101940</v>
      </c>
      <c r="K3664" s="19">
        <v>0</v>
      </c>
      <c r="L3664" s="19">
        <v>0</v>
      </c>
      <c r="M3664" s="19">
        <v>0</v>
      </c>
      <c r="N3664" s="19">
        <v>0</v>
      </c>
      <c r="O3664" s="19">
        <v>0</v>
      </c>
      <c r="P3664" s="66" t="s">
        <v>10500</v>
      </c>
    </row>
    <row r="3665" spans="1:16">
      <c r="A3665" s="98">
        <v>10322</v>
      </c>
      <c r="B3665" s="16" t="s">
        <v>355</v>
      </c>
      <c r="C3665" s="16" t="s">
        <v>356</v>
      </c>
      <c r="D3665" s="16" t="s">
        <v>9664</v>
      </c>
      <c r="E3665" s="18">
        <v>46078</v>
      </c>
      <c r="F3665" s="16" t="s">
        <v>1467</v>
      </c>
      <c r="G3665" s="19">
        <v>10202682</v>
      </c>
      <c r="H3665" s="19">
        <v>6325661</v>
      </c>
      <c r="I3665" s="19">
        <v>6427687</v>
      </c>
      <c r="J3665" s="19">
        <v>-102026</v>
      </c>
      <c r="K3665" s="19">
        <v>0</v>
      </c>
      <c r="L3665" s="19">
        <v>0</v>
      </c>
      <c r="M3665" s="19">
        <v>0</v>
      </c>
      <c r="N3665" s="19">
        <v>0</v>
      </c>
      <c r="O3665" s="19">
        <v>0</v>
      </c>
      <c r="P3665" s="66" t="s">
        <v>10500</v>
      </c>
    </row>
    <row r="3666" spans="1:16">
      <c r="A3666" s="98">
        <v>10323</v>
      </c>
      <c r="B3666" s="16" t="s">
        <v>107</v>
      </c>
      <c r="C3666" s="16" t="s">
        <v>1460</v>
      </c>
      <c r="D3666" s="16" t="s">
        <v>1564</v>
      </c>
      <c r="E3666" s="18">
        <v>46081</v>
      </c>
      <c r="F3666" s="16" t="s">
        <v>1495</v>
      </c>
      <c r="G3666" s="19">
        <v>10220536</v>
      </c>
      <c r="H3666" s="19">
        <v>6234525</v>
      </c>
      <c r="I3666" s="19">
        <v>6336731</v>
      </c>
      <c r="J3666" s="19">
        <v>-102206</v>
      </c>
      <c r="K3666" s="19">
        <v>0</v>
      </c>
      <c r="L3666" s="19">
        <v>0</v>
      </c>
      <c r="M3666" s="19">
        <v>0</v>
      </c>
      <c r="N3666" s="19">
        <v>0</v>
      </c>
      <c r="O3666" s="19">
        <v>0</v>
      </c>
      <c r="P3666" s="66" t="s">
        <v>10500</v>
      </c>
    </row>
    <row r="3667" spans="1:16">
      <c r="A3667" s="98">
        <v>10324</v>
      </c>
      <c r="B3667" s="16" t="s">
        <v>295</v>
      </c>
      <c r="C3667" s="16" t="s">
        <v>2153</v>
      </c>
      <c r="D3667" s="16" t="s">
        <v>9666</v>
      </c>
      <c r="E3667" s="18">
        <v>45853</v>
      </c>
      <c r="F3667" s="16" t="s">
        <v>1459</v>
      </c>
      <c r="G3667" s="19">
        <v>10380782</v>
      </c>
      <c r="H3667" s="19">
        <v>3114234</v>
      </c>
      <c r="I3667" s="19">
        <v>3218042.2</v>
      </c>
      <c r="J3667" s="19">
        <v>-103808.2</v>
      </c>
      <c r="K3667" s="19">
        <v>0</v>
      </c>
      <c r="L3667" s="19">
        <v>0</v>
      </c>
      <c r="M3667" s="19">
        <v>0</v>
      </c>
      <c r="N3667" s="19">
        <v>0</v>
      </c>
      <c r="O3667" s="19">
        <v>0</v>
      </c>
      <c r="P3667" s="66" t="s">
        <v>10500</v>
      </c>
    </row>
    <row r="3668" spans="1:16">
      <c r="A3668" s="98">
        <v>10325</v>
      </c>
      <c r="B3668" s="16" t="s">
        <v>295</v>
      </c>
      <c r="C3668" s="16" t="s">
        <v>2153</v>
      </c>
      <c r="D3668" s="16" t="s">
        <v>9667</v>
      </c>
      <c r="E3668" s="18">
        <v>45853</v>
      </c>
      <c r="F3668" s="16" t="s">
        <v>2286</v>
      </c>
      <c r="G3668" s="19">
        <v>10407143</v>
      </c>
      <c r="H3668" s="19">
        <v>3122143</v>
      </c>
      <c r="I3668" s="19">
        <v>3226215</v>
      </c>
      <c r="J3668" s="19">
        <v>-104072</v>
      </c>
      <c r="K3668" s="19">
        <v>0</v>
      </c>
      <c r="L3668" s="19">
        <v>0</v>
      </c>
      <c r="M3668" s="19">
        <v>0</v>
      </c>
      <c r="N3668" s="19">
        <v>0</v>
      </c>
      <c r="O3668" s="19">
        <v>0</v>
      </c>
      <c r="P3668" s="66" t="s">
        <v>10500</v>
      </c>
    </row>
    <row r="3669" spans="1:16">
      <c r="A3669" s="98">
        <v>10326</v>
      </c>
      <c r="B3669" s="16" t="s">
        <v>295</v>
      </c>
      <c r="C3669" s="16" t="s">
        <v>2153</v>
      </c>
      <c r="D3669" s="16" t="s">
        <v>9669</v>
      </c>
      <c r="E3669" s="18">
        <v>45853</v>
      </c>
      <c r="F3669" s="16" t="s">
        <v>2286</v>
      </c>
      <c r="G3669" s="19">
        <v>10050000</v>
      </c>
      <c r="H3669" s="19">
        <v>3015000</v>
      </c>
      <c r="I3669" s="19">
        <v>3120000</v>
      </c>
      <c r="J3669" s="19">
        <v>-105000</v>
      </c>
      <c r="K3669" s="19">
        <v>0</v>
      </c>
      <c r="L3669" s="19">
        <v>0</v>
      </c>
      <c r="M3669" s="19">
        <v>0</v>
      </c>
      <c r="N3669" s="19">
        <v>0</v>
      </c>
      <c r="O3669" s="19">
        <v>0</v>
      </c>
      <c r="P3669" s="66" t="s">
        <v>10500</v>
      </c>
    </row>
    <row r="3670" spans="1:16">
      <c r="A3670" s="98">
        <v>10327</v>
      </c>
      <c r="B3670" s="16" t="s">
        <v>295</v>
      </c>
      <c r="C3670" s="16" t="s">
        <v>2153</v>
      </c>
      <c r="D3670" s="16" t="s">
        <v>9671</v>
      </c>
      <c r="E3670" s="18">
        <v>45853</v>
      </c>
      <c r="F3670" s="16" t="s">
        <v>2426</v>
      </c>
      <c r="G3670" s="19">
        <v>10507315</v>
      </c>
      <c r="H3670" s="19">
        <v>3152195</v>
      </c>
      <c r="I3670" s="19">
        <v>3257269</v>
      </c>
      <c r="J3670" s="19">
        <v>-105074</v>
      </c>
      <c r="K3670" s="19">
        <v>0</v>
      </c>
      <c r="L3670" s="19">
        <v>0</v>
      </c>
      <c r="M3670" s="19">
        <v>0</v>
      </c>
      <c r="N3670" s="19">
        <v>0</v>
      </c>
      <c r="O3670" s="19">
        <v>0</v>
      </c>
      <c r="P3670" s="66" t="s">
        <v>10500</v>
      </c>
    </row>
    <row r="3671" spans="1:16">
      <c r="A3671" s="98">
        <v>10328</v>
      </c>
      <c r="B3671" s="16" t="s">
        <v>1433</v>
      </c>
      <c r="C3671" s="16" t="s">
        <v>1475</v>
      </c>
      <c r="D3671" s="16" t="s">
        <v>9675</v>
      </c>
      <c r="E3671" s="18">
        <v>45854</v>
      </c>
      <c r="F3671" s="16" t="s">
        <v>4192</v>
      </c>
      <c r="G3671" s="19">
        <v>13838700</v>
      </c>
      <c r="H3671" s="19">
        <v>10379025</v>
      </c>
      <c r="I3671" s="19">
        <v>10487090</v>
      </c>
      <c r="J3671" s="19">
        <v>-108065</v>
      </c>
      <c r="K3671" s="19">
        <v>0</v>
      </c>
      <c r="L3671" s="19">
        <v>0</v>
      </c>
      <c r="M3671" s="19">
        <v>0</v>
      </c>
      <c r="N3671" s="19">
        <v>0</v>
      </c>
      <c r="O3671" s="19">
        <v>0</v>
      </c>
      <c r="P3671" s="66" t="s">
        <v>10500</v>
      </c>
    </row>
    <row r="3672" spans="1:16">
      <c r="A3672" s="98">
        <v>10329</v>
      </c>
      <c r="B3672" s="16" t="s">
        <v>295</v>
      </c>
      <c r="C3672" s="16" t="s">
        <v>2153</v>
      </c>
      <c r="D3672" s="16" t="s">
        <v>9677</v>
      </c>
      <c r="E3672" s="18">
        <v>45990</v>
      </c>
      <c r="F3672" s="16" t="s">
        <v>7584</v>
      </c>
      <c r="G3672" s="19">
        <v>10851794</v>
      </c>
      <c r="H3672" s="19">
        <v>3255538</v>
      </c>
      <c r="I3672" s="19">
        <v>3364058</v>
      </c>
      <c r="J3672" s="19">
        <v>-108520</v>
      </c>
      <c r="K3672" s="19">
        <v>0</v>
      </c>
      <c r="L3672" s="19">
        <v>0</v>
      </c>
      <c r="M3672" s="19">
        <v>0</v>
      </c>
      <c r="N3672" s="19">
        <v>0</v>
      </c>
      <c r="O3672" s="19">
        <v>0</v>
      </c>
      <c r="P3672" s="66" t="s">
        <v>10500</v>
      </c>
    </row>
    <row r="3673" spans="1:16">
      <c r="A3673" s="98">
        <v>10330</v>
      </c>
      <c r="B3673" s="16" t="s">
        <v>295</v>
      </c>
      <c r="C3673" s="16" t="s">
        <v>2153</v>
      </c>
      <c r="D3673" s="16" t="s">
        <v>9678</v>
      </c>
      <c r="E3673" s="18">
        <v>45869</v>
      </c>
      <c r="F3673" s="16" t="s">
        <v>8233</v>
      </c>
      <c r="G3673" s="19">
        <v>10867857</v>
      </c>
      <c r="H3673" s="19">
        <v>3260357</v>
      </c>
      <c r="I3673" s="19">
        <v>3369036</v>
      </c>
      <c r="J3673" s="19">
        <v>-108679</v>
      </c>
      <c r="K3673" s="19">
        <v>0</v>
      </c>
      <c r="L3673" s="19">
        <v>0</v>
      </c>
      <c r="M3673" s="19">
        <v>0</v>
      </c>
      <c r="N3673" s="19">
        <v>0</v>
      </c>
      <c r="O3673" s="19">
        <v>0</v>
      </c>
      <c r="P3673" s="66" t="s">
        <v>10500</v>
      </c>
    </row>
    <row r="3674" spans="1:16">
      <c r="A3674" s="98">
        <v>10331</v>
      </c>
      <c r="B3674" s="16" t="s">
        <v>295</v>
      </c>
      <c r="C3674" s="16" t="s">
        <v>2153</v>
      </c>
      <c r="D3674" s="16" t="s">
        <v>9435</v>
      </c>
      <c r="E3674" s="18">
        <v>45924</v>
      </c>
      <c r="F3674" s="16" t="s">
        <v>1850</v>
      </c>
      <c r="G3674" s="19">
        <v>10941071</v>
      </c>
      <c r="H3674" s="19">
        <v>3282321</v>
      </c>
      <c r="I3674" s="19">
        <v>3392625</v>
      </c>
      <c r="J3674" s="19">
        <v>-110304</v>
      </c>
      <c r="K3674" s="19">
        <v>0</v>
      </c>
      <c r="L3674" s="19">
        <v>0</v>
      </c>
      <c r="M3674" s="19">
        <v>0</v>
      </c>
      <c r="N3674" s="19">
        <v>0</v>
      </c>
      <c r="O3674" s="19">
        <v>0</v>
      </c>
      <c r="P3674" s="66" t="s">
        <v>10500</v>
      </c>
    </row>
    <row r="3675" spans="1:16">
      <c r="A3675" s="98">
        <v>10332</v>
      </c>
      <c r="B3675" s="16" t="s">
        <v>295</v>
      </c>
      <c r="C3675" s="16" t="s">
        <v>2153</v>
      </c>
      <c r="D3675" s="16" t="s">
        <v>9680</v>
      </c>
      <c r="E3675" s="18">
        <v>45853</v>
      </c>
      <c r="F3675" s="16" t="s">
        <v>2426</v>
      </c>
      <c r="G3675" s="19">
        <v>11032143</v>
      </c>
      <c r="H3675" s="19">
        <v>3309643</v>
      </c>
      <c r="I3675" s="19">
        <v>3419965.3</v>
      </c>
      <c r="J3675" s="19">
        <v>-110322.3</v>
      </c>
      <c r="K3675" s="19">
        <v>0</v>
      </c>
      <c r="L3675" s="19">
        <v>0</v>
      </c>
      <c r="M3675" s="19">
        <v>0</v>
      </c>
      <c r="N3675" s="19">
        <v>0</v>
      </c>
      <c r="O3675" s="19">
        <v>0</v>
      </c>
      <c r="P3675" s="66" t="s">
        <v>10500</v>
      </c>
    </row>
    <row r="3676" spans="1:16">
      <c r="A3676" s="98">
        <v>10333</v>
      </c>
      <c r="B3676" s="16" t="s">
        <v>295</v>
      </c>
      <c r="C3676" s="16" t="s">
        <v>2153</v>
      </c>
      <c r="D3676" s="16" t="s">
        <v>9682</v>
      </c>
      <c r="E3676" s="18">
        <v>46002</v>
      </c>
      <c r="F3676" s="16" t="s">
        <v>3783</v>
      </c>
      <c r="G3676" s="19">
        <v>11120214</v>
      </c>
      <c r="H3676" s="19">
        <v>3336064</v>
      </c>
      <c r="I3676" s="19">
        <v>3447266</v>
      </c>
      <c r="J3676" s="19">
        <v>-111202</v>
      </c>
      <c r="K3676" s="19">
        <v>0</v>
      </c>
      <c r="L3676" s="19">
        <v>0</v>
      </c>
      <c r="M3676" s="19">
        <v>0</v>
      </c>
      <c r="N3676" s="19">
        <v>0</v>
      </c>
      <c r="O3676" s="19">
        <v>0</v>
      </c>
      <c r="P3676" s="66" t="s">
        <v>10500</v>
      </c>
    </row>
    <row r="3677" spans="1:16">
      <c r="A3677" s="98">
        <v>10334</v>
      </c>
      <c r="B3677" s="16" t="s">
        <v>295</v>
      </c>
      <c r="C3677" s="16" t="s">
        <v>2153</v>
      </c>
      <c r="D3677" s="16" t="s">
        <v>9684</v>
      </c>
      <c r="E3677" s="18">
        <v>45855</v>
      </c>
      <c r="F3677" s="16" t="s">
        <v>2426</v>
      </c>
      <c r="G3677" s="19">
        <v>11151250</v>
      </c>
      <c r="H3677" s="19">
        <v>3345375</v>
      </c>
      <c r="I3677" s="19">
        <v>3456887</v>
      </c>
      <c r="J3677" s="19">
        <v>-111512</v>
      </c>
      <c r="K3677" s="19">
        <v>0</v>
      </c>
      <c r="L3677" s="19">
        <v>0</v>
      </c>
      <c r="M3677" s="19">
        <v>0</v>
      </c>
      <c r="N3677" s="19">
        <v>0</v>
      </c>
      <c r="O3677" s="19">
        <v>0</v>
      </c>
      <c r="P3677" s="66" t="s">
        <v>10500</v>
      </c>
    </row>
    <row r="3678" spans="1:16">
      <c r="A3678" s="98">
        <v>10335</v>
      </c>
      <c r="B3678" s="16" t="s">
        <v>295</v>
      </c>
      <c r="C3678" s="16" t="s">
        <v>2153</v>
      </c>
      <c r="D3678" s="16" t="s">
        <v>9686</v>
      </c>
      <c r="E3678" s="18">
        <v>45853</v>
      </c>
      <c r="F3678" s="16" t="s">
        <v>3067</v>
      </c>
      <c r="G3678" s="19">
        <v>11307143</v>
      </c>
      <c r="H3678" s="19">
        <v>3392143</v>
      </c>
      <c r="I3678" s="19">
        <v>3505215</v>
      </c>
      <c r="J3678" s="19">
        <v>-113072</v>
      </c>
      <c r="K3678" s="19">
        <v>0</v>
      </c>
      <c r="L3678" s="19">
        <v>0</v>
      </c>
      <c r="M3678" s="19">
        <v>0</v>
      </c>
      <c r="N3678" s="19">
        <v>0</v>
      </c>
      <c r="O3678" s="19">
        <v>0</v>
      </c>
      <c r="P3678" s="66" t="s">
        <v>10500</v>
      </c>
    </row>
    <row r="3679" spans="1:16">
      <c r="A3679" s="98">
        <v>10336</v>
      </c>
      <c r="B3679" s="16" t="s">
        <v>130</v>
      </c>
      <c r="C3679" s="16" t="s">
        <v>23</v>
      </c>
      <c r="D3679" s="16" t="s">
        <v>9688</v>
      </c>
      <c r="E3679" s="18">
        <v>44942</v>
      </c>
      <c r="F3679" s="16" t="s">
        <v>3048</v>
      </c>
      <c r="G3679" s="19">
        <v>11434332</v>
      </c>
      <c r="H3679" s="19">
        <v>9719184</v>
      </c>
      <c r="I3679" s="19">
        <v>9833529</v>
      </c>
      <c r="J3679" s="19">
        <v>-114345</v>
      </c>
      <c r="K3679" s="19">
        <v>0</v>
      </c>
      <c r="L3679" s="19">
        <v>0</v>
      </c>
      <c r="M3679" s="19">
        <v>0</v>
      </c>
      <c r="N3679" s="19">
        <v>0</v>
      </c>
      <c r="O3679" s="19">
        <v>0</v>
      </c>
      <c r="P3679" s="66" t="s">
        <v>10500</v>
      </c>
    </row>
    <row r="3680" spans="1:16">
      <c r="A3680" s="98">
        <v>10337</v>
      </c>
      <c r="B3680" s="16" t="s">
        <v>295</v>
      </c>
      <c r="C3680" s="16" t="s">
        <v>2153</v>
      </c>
      <c r="D3680" s="16" t="s">
        <v>9690</v>
      </c>
      <c r="E3680" s="18">
        <v>46022</v>
      </c>
      <c r="F3680" s="16" t="s">
        <v>1731</v>
      </c>
      <c r="G3680" s="19">
        <v>11441071</v>
      </c>
      <c r="H3680" s="19">
        <v>3432321</v>
      </c>
      <c r="I3680" s="19">
        <v>3546732</v>
      </c>
      <c r="J3680" s="19">
        <v>-114411</v>
      </c>
      <c r="K3680" s="19">
        <v>0</v>
      </c>
      <c r="L3680" s="19">
        <v>0</v>
      </c>
      <c r="M3680" s="19">
        <v>0</v>
      </c>
      <c r="N3680" s="19">
        <v>0</v>
      </c>
      <c r="O3680" s="19">
        <v>0</v>
      </c>
      <c r="P3680" s="66" t="s">
        <v>10500</v>
      </c>
    </row>
    <row r="3681" spans="1:16">
      <c r="A3681" s="98">
        <v>10338</v>
      </c>
      <c r="B3681" s="16" t="s">
        <v>1542</v>
      </c>
      <c r="C3681" s="16" t="s">
        <v>1543</v>
      </c>
      <c r="D3681" s="16" t="s">
        <v>9696</v>
      </c>
      <c r="E3681" s="18">
        <v>45777</v>
      </c>
      <c r="F3681" s="16" t="s">
        <v>3383</v>
      </c>
      <c r="G3681" s="19">
        <v>39000000</v>
      </c>
      <c r="H3681" s="19">
        <v>11700000</v>
      </c>
      <c r="I3681" s="19">
        <v>11817000</v>
      </c>
      <c r="J3681" s="19">
        <v>-117000</v>
      </c>
      <c r="K3681" s="19">
        <v>0</v>
      </c>
      <c r="L3681" s="19">
        <v>0</v>
      </c>
      <c r="M3681" s="19">
        <v>0</v>
      </c>
      <c r="N3681" s="19">
        <v>0</v>
      </c>
      <c r="O3681" s="19">
        <v>0</v>
      </c>
      <c r="P3681" s="66" t="s">
        <v>10500</v>
      </c>
    </row>
    <row r="3682" spans="1:16">
      <c r="A3682" s="98">
        <v>10339</v>
      </c>
      <c r="B3682" s="16" t="s">
        <v>1705</v>
      </c>
      <c r="C3682" s="16" t="s">
        <v>423</v>
      </c>
      <c r="D3682" s="16" t="s">
        <v>9698</v>
      </c>
      <c r="E3682" s="18">
        <v>45895</v>
      </c>
      <c r="F3682" s="16" t="s">
        <v>9051</v>
      </c>
      <c r="G3682" s="19">
        <v>11800000</v>
      </c>
      <c r="H3682" s="19">
        <v>2360000</v>
      </c>
      <c r="I3682" s="19">
        <v>2478000</v>
      </c>
      <c r="J3682" s="19">
        <v>-118000</v>
      </c>
      <c r="K3682" s="19">
        <v>0</v>
      </c>
      <c r="L3682" s="19">
        <v>0</v>
      </c>
      <c r="M3682" s="19">
        <v>0</v>
      </c>
      <c r="N3682" s="19">
        <v>0</v>
      </c>
      <c r="O3682" s="19">
        <v>0</v>
      </c>
      <c r="P3682" s="66" t="s">
        <v>10500</v>
      </c>
    </row>
    <row r="3683" spans="1:16">
      <c r="A3683" s="98">
        <v>10340</v>
      </c>
      <c r="B3683" s="16" t="s">
        <v>130</v>
      </c>
      <c r="C3683" s="16" t="s">
        <v>25</v>
      </c>
      <c r="D3683" s="16" t="s">
        <v>9699</v>
      </c>
      <c r="E3683" s="18">
        <v>45746</v>
      </c>
      <c r="F3683" s="16" t="s">
        <v>9428</v>
      </c>
      <c r="G3683" s="19">
        <v>12687456</v>
      </c>
      <c r="H3683" s="19">
        <v>11418713</v>
      </c>
      <c r="I3683" s="19">
        <v>11544713</v>
      </c>
      <c r="J3683" s="19">
        <v>-126000</v>
      </c>
      <c r="K3683" s="19">
        <v>0</v>
      </c>
      <c r="L3683" s="19">
        <v>0</v>
      </c>
      <c r="M3683" s="19">
        <v>0</v>
      </c>
      <c r="N3683" s="19">
        <v>0</v>
      </c>
      <c r="O3683" s="19">
        <v>0</v>
      </c>
      <c r="P3683" s="66" t="s">
        <v>10500</v>
      </c>
    </row>
    <row r="3684" spans="1:16">
      <c r="A3684" s="98">
        <v>10341</v>
      </c>
      <c r="B3684" s="16" t="s">
        <v>130</v>
      </c>
      <c r="C3684" s="16" t="s">
        <v>132</v>
      </c>
      <c r="D3684" s="16" t="s">
        <v>9701</v>
      </c>
      <c r="E3684" s="18">
        <v>45747</v>
      </c>
      <c r="F3684" s="16" t="s">
        <v>9044</v>
      </c>
      <c r="G3684" s="19">
        <v>12999078</v>
      </c>
      <c r="H3684" s="19">
        <v>3899724</v>
      </c>
      <c r="I3684" s="19">
        <v>4029714.25</v>
      </c>
      <c r="J3684" s="19">
        <v>-129990.25</v>
      </c>
      <c r="K3684" s="19">
        <v>0</v>
      </c>
      <c r="L3684" s="19">
        <v>0</v>
      </c>
      <c r="M3684" s="19">
        <v>0</v>
      </c>
      <c r="N3684" s="19">
        <v>0</v>
      </c>
      <c r="O3684" s="19">
        <v>0</v>
      </c>
      <c r="P3684" s="66" t="s">
        <v>10500</v>
      </c>
    </row>
    <row r="3685" spans="1:16">
      <c r="A3685" s="98">
        <v>10342</v>
      </c>
      <c r="B3685" s="16" t="s">
        <v>355</v>
      </c>
      <c r="C3685" s="16" t="s">
        <v>357</v>
      </c>
      <c r="D3685" s="16" t="s">
        <v>3409</v>
      </c>
      <c r="E3685" s="18">
        <v>45499</v>
      </c>
      <c r="F3685" s="16" t="s">
        <v>3411</v>
      </c>
      <c r="G3685" s="19">
        <v>6510150</v>
      </c>
      <c r="H3685" s="19">
        <v>4361802</v>
      </c>
      <c r="I3685" s="19">
        <v>4492005</v>
      </c>
      <c r="J3685" s="19">
        <v>-130203</v>
      </c>
      <c r="K3685" s="19">
        <v>0</v>
      </c>
      <c r="L3685" s="19">
        <v>0</v>
      </c>
      <c r="M3685" s="19">
        <v>0</v>
      </c>
      <c r="N3685" s="19">
        <v>0</v>
      </c>
      <c r="O3685" s="19">
        <v>0</v>
      </c>
      <c r="P3685" s="66" t="s">
        <v>10500</v>
      </c>
    </row>
    <row r="3686" spans="1:16">
      <c r="A3686" s="98">
        <v>10343</v>
      </c>
      <c r="B3686" s="16" t="s">
        <v>130</v>
      </c>
      <c r="C3686" s="16" t="s">
        <v>132</v>
      </c>
      <c r="D3686" s="16" t="s">
        <v>9703</v>
      </c>
      <c r="E3686" s="18">
        <v>45686</v>
      </c>
      <c r="F3686" s="16" t="s">
        <v>1828</v>
      </c>
      <c r="G3686" s="19">
        <v>13064400</v>
      </c>
      <c r="H3686" s="19">
        <v>3919320</v>
      </c>
      <c r="I3686" s="19">
        <v>4049964</v>
      </c>
      <c r="J3686" s="19">
        <v>-130644</v>
      </c>
      <c r="K3686" s="19">
        <v>0</v>
      </c>
      <c r="L3686" s="19">
        <v>0</v>
      </c>
      <c r="M3686" s="19">
        <v>0</v>
      </c>
      <c r="N3686" s="19">
        <v>0</v>
      </c>
      <c r="O3686" s="19">
        <v>0</v>
      </c>
      <c r="P3686" s="66" t="s">
        <v>10500</v>
      </c>
    </row>
    <row r="3687" spans="1:16">
      <c r="A3687" s="98">
        <v>10344</v>
      </c>
      <c r="B3687" s="16" t="s">
        <v>130</v>
      </c>
      <c r="C3687" s="16" t="s">
        <v>134</v>
      </c>
      <c r="D3687" s="16" t="s">
        <v>9705</v>
      </c>
      <c r="E3687" s="18">
        <v>45746</v>
      </c>
      <c r="F3687" s="16" t="s">
        <v>3943</v>
      </c>
      <c r="G3687" s="19">
        <v>13176995</v>
      </c>
      <c r="H3687" s="19">
        <v>3953099</v>
      </c>
      <c r="I3687" s="19">
        <v>4084869</v>
      </c>
      <c r="J3687" s="19">
        <v>-131770</v>
      </c>
      <c r="K3687" s="19">
        <v>0</v>
      </c>
      <c r="L3687" s="19">
        <v>0</v>
      </c>
      <c r="M3687" s="19">
        <v>0</v>
      </c>
      <c r="N3687" s="19">
        <v>0</v>
      </c>
      <c r="O3687" s="19">
        <v>0</v>
      </c>
      <c r="P3687" s="66" t="s">
        <v>10500</v>
      </c>
    </row>
    <row r="3688" spans="1:16">
      <c r="A3688" s="98">
        <v>10345</v>
      </c>
      <c r="B3688" s="16" t="s">
        <v>1433</v>
      </c>
      <c r="C3688" s="16" t="s">
        <v>94</v>
      </c>
      <c r="D3688" s="16" t="s">
        <v>9707</v>
      </c>
      <c r="E3688" s="18">
        <v>45157</v>
      </c>
      <c r="F3688" s="16" t="s">
        <v>3554</v>
      </c>
      <c r="G3688" s="19">
        <v>13214286</v>
      </c>
      <c r="H3688" s="19">
        <v>2095000</v>
      </c>
      <c r="I3688" s="19">
        <v>2227143</v>
      </c>
      <c r="J3688" s="19">
        <v>-132143</v>
      </c>
      <c r="K3688" s="19">
        <v>0</v>
      </c>
      <c r="L3688" s="19">
        <v>0</v>
      </c>
      <c r="M3688" s="19">
        <v>0</v>
      </c>
      <c r="N3688" s="19">
        <v>0</v>
      </c>
      <c r="O3688" s="19">
        <v>0</v>
      </c>
      <c r="P3688" s="66" t="s">
        <v>10500</v>
      </c>
    </row>
    <row r="3689" spans="1:16">
      <c r="A3689" s="98">
        <v>10346</v>
      </c>
      <c r="B3689" s="16" t="s">
        <v>107</v>
      </c>
      <c r="C3689" s="16" t="s">
        <v>1460</v>
      </c>
      <c r="D3689" s="16" t="s">
        <v>6343</v>
      </c>
      <c r="E3689" s="18">
        <v>46077</v>
      </c>
      <c r="F3689" s="16" t="s">
        <v>1615</v>
      </c>
      <c r="G3689" s="19">
        <v>13261380</v>
      </c>
      <c r="H3689" s="19">
        <v>8089441</v>
      </c>
      <c r="I3689" s="19">
        <v>8222055</v>
      </c>
      <c r="J3689" s="19">
        <v>-132614</v>
      </c>
      <c r="K3689" s="19">
        <v>0</v>
      </c>
      <c r="L3689" s="19">
        <v>0</v>
      </c>
      <c r="M3689" s="19">
        <v>0</v>
      </c>
      <c r="N3689" s="19">
        <v>0</v>
      </c>
      <c r="O3689" s="19">
        <v>0</v>
      </c>
      <c r="P3689" s="66" t="s">
        <v>10500</v>
      </c>
    </row>
    <row r="3690" spans="1:16">
      <c r="A3690" s="98">
        <v>10347</v>
      </c>
      <c r="B3690" s="16" t="s">
        <v>130</v>
      </c>
      <c r="C3690" s="16" t="s">
        <v>132</v>
      </c>
      <c r="D3690" s="16" t="s">
        <v>9709</v>
      </c>
      <c r="E3690" s="18">
        <v>45678</v>
      </c>
      <c r="F3690" s="16" t="s">
        <v>9711</v>
      </c>
      <c r="G3690" s="19">
        <v>13267242</v>
      </c>
      <c r="H3690" s="19">
        <v>3980172</v>
      </c>
      <c r="I3690" s="19">
        <v>4112844</v>
      </c>
      <c r="J3690" s="19">
        <v>-132672</v>
      </c>
      <c r="K3690" s="19">
        <v>0</v>
      </c>
      <c r="L3690" s="19">
        <v>0</v>
      </c>
      <c r="M3690" s="19">
        <v>0</v>
      </c>
      <c r="N3690" s="19">
        <v>0</v>
      </c>
      <c r="O3690" s="19">
        <v>0</v>
      </c>
      <c r="P3690" s="66" t="s">
        <v>10500</v>
      </c>
    </row>
    <row r="3691" spans="1:16">
      <c r="A3691" s="98">
        <v>10348</v>
      </c>
      <c r="B3691" s="16" t="s">
        <v>130</v>
      </c>
      <c r="C3691" s="16" t="s">
        <v>132</v>
      </c>
      <c r="D3691" s="16" t="s">
        <v>9712</v>
      </c>
      <c r="E3691" s="18">
        <v>45746</v>
      </c>
      <c r="F3691" s="16" t="s">
        <v>5526</v>
      </c>
      <c r="G3691" s="19">
        <v>13267242</v>
      </c>
      <c r="H3691" s="19">
        <v>3980172</v>
      </c>
      <c r="I3691" s="19">
        <v>4112844</v>
      </c>
      <c r="J3691" s="19">
        <v>-132672</v>
      </c>
      <c r="K3691" s="19">
        <v>0</v>
      </c>
      <c r="L3691" s="19">
        <v>0</v>
      </c>
      <c r="M3691" s="19">
        <v>0</v>
      </c>
      <c r="N3691" s="19">
        <v>0</v>
      </c>
      <c r="O3691" s="19">
        <v>0</v>
      </c>
      <c r="P3691" s="66" t="s">
        <v>10500</v>
      </c>
    </row>
    <row r="3692" spans="1:16">
      <c r="A3692" s="98">
        <v>10349</v>
      </c>
      <c r="B3692" s="16" t="s">
        <v>130</v>
      </c>
      <c r="C3692" s="16" t="s">
        <v>134</v>
      </c>
      <c r="D3692" s="16" t="s">
        <v>9714</v>
      </c>
      <c r="E3692" s="18">
        <v>46022</v>
      </c>
      <c r="F3692" s="16" t="s">
        <v>1578</v>
      </c>
      <c r="G3692" s="19">
        <v>13322250</v>
      </c>
      <c r="H3692" s="19">
        <v>3996675</v>
      </c>
      <c r="I3692" s="19">
        <v>4129897</v>
      </c>
      <c r="J3692" s="19">
        <v>-133222</v>
      </c>
      <c r="K3692" s="19">
        <v>0</v>
      </c>
      <c r="L3692" s="19">
        <v>0</v>
      </c>
      <c r="M3692" s="19">
        <v>0</v>
      </c>
      <c r="N3692" s="19">
        <v>0</v>
      </c>
      <c r="O3692" s="19">
        <v>0</v>
      </c>
      <c r="P3692" s="66" t="s">
        <v>10500</v>
      </c>
    </row>
    <row r="3693" spans="1:16">
      <c r="A3693" s="98">
        <v>10350</v>
      </c>
      <c r="B3693" s="16" t="s">
        <v>130</v>
      </c>
      <c r="C3693" s="16" t="s">
        <v>132</v>
      </c>
      <c r="D3693" s="16" t="s">
        <v>9716</v>
      </c>
      <c r="E3693" s="18">
        <v>45854</v>
      </c>
      <c r="F3693" s="16" t="s">
        <v>3894</v>
      </c>
      <c r="G3693" s="19">
        <v>13322250</v>
      </c>
      <c r="H3693" s="19">
        <v>3996675</v>
      </c>
      <c r="I3693" s="19">
        <v>4129897</v>
      </c>
      <c r="J3693" s="19">
        <v>-133222</v>
      </c>
      <c r="K3693" s="19">
        <v>0</v>
      </c>
      <c r="L3693" s="19">
        <v>0</v>
      </c>
      <c r="M3693" s="19">
        <v>0</v>
      </c>
      <c r="N3693" s="19">
        <v>0</v>
      </c>
      <c r="O3693" s="19">
        <v>0</v>
      </c>
      <c r="P3693" s="66" t="s">
        <v>10500</v>
      </c>
    </row>
    <row r="3694" spans="1:16">
      <c r="A3694" s="98">
        <v>10351</v>
      </c>
      <c r="B3694" s="16" t="s">
        <v>130</v>
      </c>
      <c r="C3694" s="16" t="s">
        <v>132</v>
      </c>
      <c r="D3694" s="16" t="s">
        <v>9718</v>
      </c>
      <c r="E3694" s="18">
        <v>45838</v>
      </c>
      <c r="F3694" s="16" t="s">
        <v>2426</v>
      </c>
      <c r="G3694" s="19">
        <v>13322250</v>
      </c>
      <c r="H3694" s="19">
        <v>3996675</v>
      </c>
      <c r="I3694" s="19">
        <v>4129898</v>
      </c>
      <c r="J3694" s="19">
        <v>-133223</v>
      </c>
      <c r="K3694" s="19">
        <v>0</v>
      </c>
      <c r="L3694" s="19">
        <v>0</v>
      </c>
      <c r="M3694" s="19">
        <v>0</v>
      </c>
      <c r="N3694" s="19">
        <v>0</v>
      </c>
      <c r="O3694" s="19">
        <v>0</v>
      </c>
      <c r="P3694" s="66" t="s">
        <v>10500</v>
      </c>
    </row>
    <row r="3695" spans="1:16">
      <c r="A3695" s="98">
        <v>10352</v>
      </c>
      <c r="B3695" s="16" t="s">
        <v>107</v>
      </c>
      <c r="C3695" s="16" t="s">
        <v>1487</v>
      </c>
      <c r="D3695" s="16" t="s">
        <v>9720</v>
      </c>
      <c r="E3695" s="18">
        <v>45808</v>
      </c>
      <c r="F3695" s="16" t="s">
        <v>1386</v>
      </c>
      <c r="G3695" s="19">
        <v>13345536</v>
      </c>
      <c r="H3695" s="19">
        <v>2669108</v>
      </c>
      <c r="I3695" s="19">
        <v>2802563</v>
      </c>
      <c r="J3695" s="19">
        <v>-133455</v>
      </c>
      <c r="K3695" s="19">
        <v>0</v>
      </c>
      <c r="L3695" s="19">
        <v>0</v>
      </c>
      <c r="M3695" s="19">
        <v>0</v>
      </c>
      <c r="N3695" s="19">
        <v>0</v>
      </c>
      <c r="O3695" s="19">
        <v>0</v>
      </c>
      <c r="P3695" s="66" t="s">
        <v>10500</v>
      </c>
    </row>
    <row r="3696" spans="1:16">
      <c r="A3696" s="98">
        <v>10353</v>
      </c>
      <c r="B3696" s="16" t="s">
        <v>130</v>
      </c>
      <c r="C3696" s="16" t="s">
        <v>132</v>
      </c>
      <c r="D3696" s="16" t="s">
        <v>9722</v>
      </c>
      <c r="E3696" s="18">
        <v>46000</v>
      </c>
      <c r="F3696" s="16" t="s">
        <v>3086</v>
      </c>
      <c r="G3696" s="19">
        <v>13353192</v>
      </c>
      <c r="H3696" s="19">
        <v>4005957</v>
      </c>
      <c r="I3696" s="19">
        <v>4139489</v>
      </c>
      <c r="J3696" s="19">
        <v>-133532</v>
      </c>
      <c r="K3696" s="19">
        <v>0</v>
      </c>
      <c r="L3696" s="19">
        <v>0</v>
      </c>
      <c r="M3696" s="19">
        <v>0</v>
      </c>
      <c r="N3696" s="19">
        <v>0</v>
      </c>
      <c r="O3696" s="19">
        <v>0</v>
      </c>
      <c r="P3696" s="66" t="s">
        <v>10500</v>
      </c>
    </row>
    <row r="3697" spans="1:16">
      <c r="A3697" s="98">
        <v>10354</v>
      </c>
      <c r="B3697" s="16" t="s">
        <v>130</v>
      </c>
      <c r="C3697" s="16" t="s">
        <v>134</v>
      </c>
      <c r="D3697" s="16" t="s">
        <v>9724</v>
      </c>
      <c r="E3697" s="18">
        <v>45517</v>
      </c>
      <c r="F3697" s="16" t="s">
        <v>4443</v>
      </c>
      <c r="G3697" s="19">
        <v>13356630</v>
      </c>
      <c r="H3697" s="19">
        <v>4006989</v>
      </c>
      <c r="I3697" s="19">
        <v>4140555</v>
      </c>
      <c r="J3697" s="19">
        <v>-133566</v>
      </c>
      <c r="K3697" s="19">
        <v>0</v>
      </c>
      <c r="L3697" s="19">
        <v>0</v>
      </c>
      <c r="M3697" s="19">
        <v>0</v>
      </c>
      <c r="N3697" s="19">
        <v>0</v>
      </c>
      <c r="O3697" s="19">
        <v>0</v>
      </c>
      <c r="P3697" s="66" t="s">
        <v>10500</v>
      </c>
    </row>
    <row r="3698" spans="1:16">
      <c r="A3698" s="98">
        <v>10355</v>
      </c>
      <c r="B3698" s="16" t="s">
        <v>130</v>
      </c>
      <c r="C3698" s="16" t="s">
        <v>132</v>
      </c>
      <c r="D3698" s="16" t="s">
        <v>9726</v>
      </c>
      <c r="E3698" s="18">
        <v>45726</v>
      </c>
      <c r="F3698" s="16" t="s">
        <v>1902</v>
      </c>
      <c r="G3698" s="19">
        <v>13356630</v>
      </c>
      <c r="H3698" s="19">
        <v>4006989</v>
      </c>
      <c r="I3698" s="19">
        <v>4140557</v>
      </c>
      <c r="J3698" s="19">
        <v>-133568</v>
      </c>
      <c r="K3698" s="19">
        <v>0</v>
      </c>
      <c r="L3698" s="19">
        <v>0</v>
      </c>
      <c r="M3698" s="19">
        <v>0</v>
      </c>
      <c r="N3698" s="19">
        <v>0</v>
      </c>
      <c r="O3698" s="19">
        <v>0</v>
      </c>
      <c r="P3698" s="66" t="s">
        <v>10500</v>
      </c>
    </row>
    <row r="3699" spans="1:16">
      <c r="A3699" s="98">
        <v>10356</v>
      </c>
      <c r="B3699" s="16" t="s">
        <v>130</v>
      </c>
      <c r="C3699" s="16" t="s">
        <v>134</v>
      </c>
      <c r="D3699" s="16" t="s">
        <v>9728</v>
      </c>
      <c r="E3699" s="18">
        <v>45876</v>
      </c>
      <c r="F3699" s="16" t="s">
        <v>4403</v>
      </c>
      <c r="G3699" s="19">
        <v>13428828</v>
      </c>
      <c r="H3699" s="19">
        <v>4028649</v>
      </c>
      <c r="I3699" s="19">
        <v>4162937</v>
      </c>
      <c r="J3699" s="19">
        <v>-134288</v>
      </c>
      <c r="K3699" s="19">
        <v>0</v>
      </c>
      <c r="L3699" s="19">
        <v>0</v>
      </c>
      <c r="M3699" s="19">
        <v>0</v>
      </c>
      <c r="N3699" s="19">
        <v>0</v>
      </c>
      <c r="O3699" s="19">
        <v>0</v>
      </c>
      <c r="P3699" s="66" t="s">
        <v>10500</v>
      </c>
    </row>
    <row r="3700" spans="1:16">
      <c r="A3700" s="98">
        <v>10357</v>
      </c>
      <c r="B3700" s="16" t="s">
        <v>130</v>
      </c>
      <c r="C3700" s="16" t="s">
        <v>132</v>
      </c>
      <c r="D3700" s="16" t="s">
        <v>9730</v>
      </c>
      <c r="E3700" s="18">
        <v>45833</v>
      </c>
      <c r="F3700" s="16" t="s">
        <v>3195</v>
      </c>
      <c r="G3700" s="19">
        <v>13442580</v>
      </c>
      <c r="H3700" s="19">
        <v>2688516</v>
      </c>
      <c r="I3700" s="19">
        <v>2822942</v>
      </c>
      <c r="J3700" s="19">
        <v>-134426</v>
      </c>
      <c r="K3700" s="19">
        <v>0</v>
      </c>
      <c r="L3700" s="19">
        <v>0</v>
      </c>
      <c r="M3700" s="19">
        <v>0</v>
      </c>
      <c r="N3700" s="19">
        <v>0</v>
      </c>
      <c r="O3700" s="19">
        <v>0</v>
      </c>
      <c r="P3700" s="66" t="s">
        <v>10500</v>
      </c>
    </row>
    <row r="3701" spans="1:16">
      <c r="A3701" s="98">
        <v>10358</v>
      </c>
      <c r="B3701" s="16" t="s">
        <v>130</v>
      </c>
      <c r="C3701" s="16" t="s">
        <v>132</v>
      </c>
      <c r="D3701" s="16" t="s">
        <v>9732</v>
      </c>
      <c r="E3701" s="18">
        <v>45621</v>
      </c>
      <c r="F3701" s="16" t="s">
        <v>5824</v>
      </c>
      <c r="G3701" s="19">
        <v>13444299</v>
      </c>
      <c r="H3701" s="19">
        <v>4033290</v>
      </c>
      <c r="I3701" s="19">
        <v>4167732</v>
      </c>
      <c r="J3701" s="19">
        <v>-134442</v>
      </c>
      <c r="K3701" s="19">
        <v>0</v>
      </c>
      <c r="L3701" s="19">
        <v>0</v>
      </c>
      <c r="M3701" s="19">
        <v>0</v>
      </c>
      <c r="N3701" s="19">
        <v>0</v>
      </c>
      <c r="O3701" s="19">
        <v>0</v>
      </c>
      <c r="P3701" s="66" t="s">
        <v>10500</v>
      </c>
    </row>
    <row r="3702" spans="1:16">
      <c r="A3702" s="98">
        <v>10359</v>
      </c>
      <c r="B3702" s="16" t="s">
        <v>130</v>
      </c>
      <c r="C3702" s="16" t="s">
        <v>132</v>
      </c>
      <c r="D3702" s="16" t="s">
        <v>9734</v>
      </c>
      <c r="E3702" s="18">
        <v>45621</v>
      </c>
      <c r="F3702" s="16" t="s">
        <v>5824</v>
      </c>
      <c r="G3702" s="19">
        <v>13444299</v>
      </c>
      <c r="H3702" s="19">
        <v>4033290</v>
      </c>
      <c r="I3702" s="19">
        <v>4167733</v>
      </c>
      <c r="J3702" s="19">
        <v>-134443</v>
      </c>
      <c r="K3702" s="19">
        <v>0</v>
      </c>
      <c r="L3702" s="19">
        <v>0</v>
      </c>
      <c r="M3702" s="19">
        <v>0</v>
      </c>
      <c r="N3702" s="19">
        <v>0</v>
      </c>
      <c r="O3702" s="19">
        <v>0</v>
      </c>
      <c r="P3702" s="66" t="s">
        <v>10500</v>
      </c>
    </row>
    <row r="3703" spans="1:16">
      <c r="A3703" s="98">
        <v>10360</v>
      </c>
      <c r="B3703" s="16" t="s">
        <v>130</v>
      </c>
      <c r="C3703" s="16" t="s">
        <v>134</v>
      </c>
      <c r="D3703" s="16" t="s">
        <v>9736</v>
      </c>
      <c r="E3703" s="18">
        <v>46022</v>
      </c>
      <c r="F3703" s="16" t="s">
        <v>1583</v>
      </c>
      <c r="G3703" s="19">
        <v>13488134</v>
      </c>
      <c r="H3703" s="19">
        <v>4046440</v>
      </c>
      <c r="I3703" s="19">
        <v>4181322</v>
      </c>
      <c r="J3703" s="19">
        <v>-134882</v>
      </c>
      <c r="K3703" s="19">
        <v>0</v>
      </c>
      <c r="L3703" s="19">
        <v>0</v>
      </c>
      <c r="M3703" s="19">
        <v>0</v>
      </c>
      <c r="N3703" s="19">
        <v>0</v>
      </c>
      <c r="O3703" s="19">
        <v>0</v>
      </c>
      <c r="P3703" s="66" t="s">
        <v>10500</v>
      </c>
    </row>
    <row r="3704" spans="1:16">
      <c r="A3704" s="98">
        <v>10361</v>
      </c>
      <c r="B3704" s="16" t="s">
        <v>1705</v>
      </c>
      <c r="C3704" s="16" t="s">
        <v>423</v>
      </c>
      <c r="D3704" s="16" t="s">
        <v>9738</v>
      </c>
      <c r="E3704" s="18">
        <v>45863</v>
      </c>
      <c r="F3704" s="16" t="s">
        <v>8982</v>
      </c>
      <c r="G3704" s="19">
        <v>13496571</v>
      </c>
      <c r="H3704" s="19">
        <v>2699314</v>
      </c>
      <c r="I3704" s="19">
        <v>2834280</v>
      </c>
      <c r="J3704" s="19">
        <v>-134966</v>
      </c>
      <c r="K3704" s="19">
        <v>0</v>
      </c>
      <c r="L3704" s="19">
        <v>0</v>
      </c>
      <c r="M3704" s="19">
        <v>0</v>
      </c>
      <c r="N3704" s="19">
        <v>0</v>
      </c>
      <c r="O3704" s="19">
        <v>0</v>
      </c>
      <c r="P3704" s="66" t="s">
        <v>10500</v>
      </c>
    </row>
    <row r="3705" spans="1:16">
      <c r="A3705" s="98">
        <v>10362</v>
      </c>
      <c r="B3705" s="16" t="s">
        <v>130</v>
      </c>
      <c r="C3705" s="16" t="s">
        <v>132</v>
      </c>
      <c r="D3705" s="16" t="s">
        <v>9739</v>
      </c>
      <c r="E3705" s="18">
        <v>45988</v>
      </c>
      <c r="F3705" s="16" t="s">
        <v>8047</v>
      </c>
      <c r="G3705" s="19">
        <v>13531968</v>
      </c>
      <c r="H3705" s="19">
        <v>4059591</v>
      </c>
      <c r="I3705" s="19">
        <v>4194911.8</v>
      </c>
      <c r="J3705" s="19">
        <v>-135320.79999999999</v>
      </c>
      <c r="K3705" s="19">
        <v>0</v>
      </c>
      <c r="L3705" s="19">
        <v>0</v>
      </c>
      <c r="M3705" s="19">
        <v>0</v>
      </c>
      <c r="N3705" s="19">
        <v>0</v>
      </c>
      <c r="O3705" s="19">
        <v>0</v>
      </c>
      <c r="P3705" s="66" t="s">
        <v>10500</v>
      </c>
    </row>
    <row r="3706" spans="1:16">
      <c r="A3706" s="98">
        <v>10363</v>
      </c>
      <c r="B3706" s="16" t="s">
        <v>130</v>
      </c>
      <c r="C3706" s="16" t="s">
        <v>134</v>
      </c>
      <c r="D3706" s="16" t="s">
        <v>9741</v>
      </c>
      <c r="E3706" s="18">
        <v>46015</v>
      </c>
      <c r="F3706" s="16" t="s">
        <v>4950</v>
      </c>
      <c r="G3706" s="19">
        <v>13585257</v>
      </c>
      <c r="H3706" s="19">
        <v>4075577</v>
      </c>
      <c r="I3706" s="19">
        <v>4211429</v>
      </c>
      <c r="J3706" s="19">
        <v>-135852</v>
      </c>
      <c r="K3706" s="19">
        <v>0</v>
      </c>
      <c r="L3706" s="19">
        <v>0</v>
      </c>
      <c r="M3706" s="19">
        <v>0</v>
      </c>
      <c r="N3706" s="19">
        <v>0</v>
      </c>
      <c r="O3706" s="19">
        <v>0</v>
      </c>
      <c r="P3706" s="66" t="s">
        <v>10500</v>
      </c>
    </row>
    <row r="3707" spans="1:16">
      <c r="A3707" s="98">
        <v>10364</v>
      </c>
      <c r="B3707" s="16" t="s">
        <v>130</v>
      </c>
      <c r="C3707" s="16" t="s">
        <v>132</v>
      </c>
      <c r="D3707" s="16" t="s">
        <v>9743</v>
      </c>
      <c r="E3707" s="18">
        <v>46020</v>
      </c>
      <c r="F3707" s="16" t="s">
        <v>2412</v>
      </c>
      <c r="G3707" s="19">
        <v>13585257</v>
      </c>
      <c r="H3707" s="19">
        <v>4075577</v>
      </c>
      <c r="I3707" s="19">
        <v>4211429</v>
      </c>
      <c r="J3707" s="19">
        <v>-135852</v>
      </c>
      <c r="K3707" s="19">
        <v>0</v>
      </c>
      <c r="L3707" s="19">
        <v>0</v>
      </c>
      <c r="M3707" s="19">
        <v>0</v>
      </c>
      <c r="N3707" s="19">
        <v>0</v>
      </c>
      <c r="O3707" s="19">
        <v>0</v>
      </c>
      <c r="P3707" s="66" t="s">
        <v>10500</v>
      </c>
    </row>
    <row r="3708" spans="1:16">
      <c r="A3708" s="98">
        <v>10365</v>
      </c>
      <c r="B3708" s="16" t="s">
        <v>130</v>
      </c>
      <c r="C3708" s="16" t="s">
        <v>132</v>
      </c>
      <c r="D3708" s="16" t="s">
        <v>9745</v>
      </c>
      <c r="E3708" s="18">
        <v>45906</v>
      </c>
      <c r="F3708" s="16" t="s">
        <v>3172</v>
      </c>
      <c r="G3708" s="19">
        <v>13621356</v>
      </c>
      <c r="H3708" s="19">
        <v>4086407</v>
      </c>
      <c r="I3708" s="19">
        <v>4222621</v>
      </c>
      <c r="J3708" s="19">
        <v>-136214</v>
      </c>
      <c r="K3708" s="19">
        <v>0</v>
      </c>
      <c r="L3708" s="19">
        <v>0</v>
      </c>
      <c r="M3708" s="19">
        <v>0</v>
      </c>
      <c r="N3708" s="19">
        <v>0</v>
      </c>
      <c r="O3708" s="19">
        <v>0</v>
      </c>
      <c r="P3708" s="66" t="s">
        <v>10500</v>
      </c>
    </row>
    <row r="3709" spans="1:16">
      <c r="A3709" s="98">
        <v>10366</v>
      </c>
      <c r="B3709" s="16" t="s">
        <v>130</v>
      </c>
      <c r="C3709" s="16" t="s">
        <v>132</v>
      </c>
      <c r="D3709" s="16" t="s">
        <v>9747</v>
      </c>
      <c r="E3709" s="18">
        <v>45897</v>
      </c>
      <c r="F3709" s="16" t="s">
        <v>2426</v>
      </c>
      <c r="G3709" s="19">
        <v>13666050</v>
      </c>
      <c r="H3709" s="19">
        <v>4099815</v>
      </c>
      <c r="I3709" s="19">
        <v>4236477</v>
      </c>
      <c r="J3709" s="19">
        <v>-136662</v>
      </c>
      <c r="K3709" s="19">
        <v>0</v>
      </c>
      <c r="L3709" s="19">
        <v>0</v>
      </c>
      <c r="M3709" s="19">
        <v>0</v>
      </c>
      <c r="N3709" s="19">
        <v>0</v>
      </c>
      <c r="O3709" s="19">
        <v>0</v>
      </c>
      <c r="P3709" s="66" t="s">
        <v>10500</v>
      </c>
    </row>
    <row r="3710" spans="1:16">
      <c r="A3710" s="98">
        <v>10367</v>
      </c>
      <c r="B3710" s="16" t="s">
        <v>1447</v>
      </c>
      <c r="C3710" s="16" t="s">
        <v>427</v>
      </c>
      <c r="D3710" s="16" t="s">
        <v>9749</v>
      </c>
      <c r="E3710" s="18">
        <v>45777</v>
      </c>
      <c r="F3710" s="16" t="s">
        <v>2804</v>
      </c>
      <c r="G3710" s="19">
        <v>40218750</v>
      </c>
      <c r="H3710" s="19">
        <v>19707188</v>
      </c>
      <c r="I3710" s="19">
        <v>19847100</v>
      </c>
      <c r="J3710" s="19">
        <v>-139912</v>
      </c>
      <c r="K3710" s="19">
        <v>0</v>
      </c>
      <c r="L3710" s="19">
        <v>0</v>
      </c>
      <c r="M3710" s="19">
        <v>0</v>
      </c>
      <c r="N3710" s="19">
        <v>0</v>
      </c>
      <c r="O3710" s="19">
        <v>0</v>
      </c>
      <c r="P3710" s="66" t="s">
        <v>10500</v>
      </c>
    </row>
    <row r="3711" spans="1:16">
      <c r="A3711" s="98">
        <v>10368</v>
      </c>
      <c r="B3711" s="16" t="s">
        <v>130</v>
      </c>
      <c r="C3711" s="16" t="s">
        <v>132</v>
      </c>
      <c r="D3711" s="16" t="s">
        <v>1904</v>
      </c>
      <c r="E3711" s="18">
        <v>46091</v>
      </c>
      <c r="F3711" s="16" t="s">
        <v>1747</v>
      </c>
      <c r="G3711" s="19">
        <v>14095800</v>
      </c>
      <c r="H3711" s="19">
        <v>4228740</v>
      </c>
      <c r="I3711" s="19">
        <v>4369698</v>
      </c>
      <c r="J3711" s="19">
        <v>-140958</v>
      </c>
      <c r="K3711" s="19">
        <v>0</v>
      </c>
      <c r="L3711" s="19">
        <v>0</v>
      </c>
      <c r="M3711" s="19">
        <v>0</v>
      </c>
      <c r="N3711" s="19">
        <v>0</v>
      </c>
      <c r="O3711" s="19">
        <v>0</v>
      </c>
      <c r="P3711" s="66" t="s">
        <v>10500</v>
      </c>
    </row>
    <row r="3712" spans="1:16">
      <c r="A3712" s="98">
        <v>10369</v>
      </c>
      <c r="B3712" s="16" t="s">
        <v>1433</v>
      </c>
      <c r="C3712" s="16" t="s">
        <v>6</v>
      </c>
      <c r="D3712" s="16" t="s">
        <v>9751</v>
      </c>
      <c r="E3712" s="18">
        <v>46065</v>
      </c>
      <c r="F3712" s="16" t="s">
        <v>1413</v>
      </c>
      <c r="G3712" s="19">
        <v>14238393</v>
      </c>
      <c r="H3712" s="19">
        <v>9966877</v>
      </c>
      <c r="I3712" s="19">
        <v>10109260.300000001</v>
      </c>
      <c r="J3712" s="19">
        <v>-142383.29999999999</v>
      </c>
      <c r="K3712" s="19">
        <v>0</v>
      </c>
      <c r="L3712" s="19">
        <v>0</v>
      </c>
      <c r="M3712" s="19">
        <v>0</v>
      </c>
      <c r="N3712" s="19">
        <v>0</v>
      </c>
      <c r="O3712" s="19">
        <v>0</v>
      </c>
      <c r="P3712" s="66" t="s">
        <v>10500</v>
      </c>
    </row>
    <row r="3713" spans="1:16">
      <c r="A3713" s="98">
        <v>10370</v>
      </c>
      <c r="B3713" s="16" t="s">
        <v>1433</v>
      </c>
      <c r="C3713" s="16" t="s">
        <v>94</v>
      </c>
      <c r="D3713" s="16" t="s">
        <v>5810</v>
      </c>
      <c r="E3713" s="18">
        <v>46063</v>
      </c>
      <c r="F3713" s="16" t="s">
        <v>1747</v>
      </c>
      <c r="G3713" s="19">
        <v>14263200</v>
      </c>
      <c r="H3713" s="19">
        <v>11410560</v>
      </c>
      <c r="I3713" s="19">
        <v>11553192</v>
      </c>
      <c r="J3713" s="19">
        <v>-142632</v>
      </c>
      <c r="K3713" s="19">
        <v>0</v>
      </c>
      <c r="L3713" s="19">
        <v>0</v>
      </c>
      <c r="M3713" s="19">
        <v>0</v>
      </c>
      <c r="N3713" s="19">
        <v>0</v>
      </c>
      <c r="O3713" s="19">
        <v>0</v>
      </c>
      <c r="P3713" s="66" t="s">
        <v>10500</v>
      </c>
    </row>
    <row r="3714" spans="1:16">
      <c r="A3714" s="98">
        <v>10371</v>
      </c>
      <c r="B3714" s="16" t="s">
        <v>107</v>
      </c>
      <c r="C3714" s="16" t="s">
        <v>1460</v>
      </c>
      <c r="D3714" s="16" t="s">
        <v>1478</v>
      </c>
      <c r="E3714" s="18">
        <v>46064</v>
      </c>
      <c r="F3714" s="16" t="s">
        <v>1480</v>
      </c>
      <c r="G3714" s="19">
        <v>14327679</v>
      </c>
      <c r="H3714" s="19">
        <v>8739884</v>
      </c>
      <c r="I3714" s="19">
        <v>8883160</v>
      </c>
      <c r="J3714" s="19">
        <v>-143276</v>
      </c>
      <c r="K3714" s="19">
        <v>0</v>
      </c>
      <c r="L3714" s="19">
        <v>0</v>
      </c>
      <c r="M3714" s="19">
        <v>0</v>
      </c>
      <c r="N3714" s="19">
        <v>0</v>
      </c>
      <c r="O3714" s="19">
        <v>0</v>
      </c>
      <c r="P3714" s="66" t="s">
        <v>10500</v>
      </c>
    </row>
    <row r="3715" spans="1:16">
      <c r="A3715" s="98">
        <v>10372</v>
      </c>
      <c r="B3715" s="16" t="s">
        <v>107</v>
      </c>
      <c r="C3715" s="16" t="s">
        <v>109</v>
      </c>
      <c r="D3715" s="16" t="s">
        <v>6314</v>
      </c>
      <c r="E3715" s="18">
        <v>46052</v>
      </c>
      <c r="F3715" s="16" t="s">
        <v>1912</v>
      </c>
      <c r="G3715" s="19">
        <v>14489286</v>
      </c>
      <c r="H3715" s="19">
        <v>2897857</v>
      </c>
      <c r="I3715" s="19">
        <v>3042749</v>
      </c>
      <c r="J3715" s="19">
        <v>-144892</v>
      </c>
      <c r="K3715" s="19">
        <v>0</v>
      </c>
      <c r="L3715" s="19">
        <v>0</v>
      </c>
      <c r="M3715" s="19">
        <v>0</v>
      </c>
      <c r="N3715" s="19">
        <v>0</v>
      </c>
      <c r="O3715" s="19">
        <v>0</v>
      </c>
      <c r="P3715" s="66" t="s">
        <v>10500</v>
      </c>
    </row>
    <row r="3716" spans="1:16">
      <c r="A3716" s="98">
        <v>10373</v>
      </c>
      <c r="B3716" s="16" t="s">
        <v>1447</v>
      </c>
      <c r="C3716" s="16" t="s">
        <v>1464</v>
      </c>
      <c r="D3716" s="16" t="s">
        <v>10201</v>
      </c>
      <c r="E3716" s="18">
        <v>45887</v>
      </c>
      <c r="F3716" s="16" t="s">
        <v>4403</v>
      </c>
      <c r="G3716" s="19">
        <v>29277000</v>
      </c>
      <c r="H3716" s="19">
        <v>13174650</v>
      </c>
      <c r="I3716" s="19">
        <v>13322770</v>
      </c>
      <c r="J3716" s="19">
        <v>-148120</v>
      </c>
      <c r="K3716" s="19">
        <v>0</v>
      </c>
      <c r="L3716" s="19">
        <v>0</v>
      </c>
      <c r="M3716" s="19">
        <v>0</v>
      </c>
      <c r="N3716" s="19">
        <v>0</v>
      </c>
      <c r="O3716" s="19">
        <v>0</v>
      </c>
      <c r="P3716" s="66" t="s">
        <v>10500</v>
      </c>
    </row>
    <row r="3717" spans="1:16">
      <c r="A3717" s="98">
        <v>10374</v>
      </c>
      <c r="B3717" s="16" t="s">
        <v>130</v>
      </c>
      <c r="C3717" s="16" t="s">
        <v>24</v>
      </c>
      <c r="D3717" s="16" t="s">
        <v>9753</v>
      </c>
      <c r="E3717" s="18">
        <v>45260</v>
      </c>
      <c r="F3717" s="16" t="s">
        <v>5055</v>
      </c>
      <c r="G3717" s="19">
        <v>11882604</v>
      </c>
      <c r="H3717" s="19">
        <v>10100211</v>
      </c>
      <c r="I3717" s="19">
        <v>10248811</v>
      </c>
      <c r="J3717" s="19">
        <v>-148600</v>
      </c>
      <c r="K3717" s="19">
        <v>0</v>
      </c>
      <c r="L3717" s="19">
        <v>0</v>
      </c>
      <c r="M3717" s="19">
        <v>0</v>
      </c>
      <c r="N3717" s="19">
        <v>0</v>
      </c>
      <c r="O3717" s="19">
        <v>0</v>
      </c>
      <c r="P3717" s="66" t="s">
        <v>10500</v>
      </c>
    </row>
    <row r="3718" spans="1:16">
      <c r="A3718" s="98">
        <v>10375</v>
      </c>
      <c r="B3718" s="16" t="s">
        <v>130</v>
      </c>
      <c r="C3718" s="16" t="s">
        <v>29</v>
      </c>
      <c r="D3718" s="16" t="s">
        <v>9755</v>
      </c>
      <c r="E3718" s="18">
        <v>46036</v>
      </c>
      <c r="F3718" s="16" t="s">
        <v>1903</v>
      </c>
      <c r="G3718" s="19">
        <v>3486383</v>
      </c>
      <c r="H3718" s="19">
        <v>0</v>
      </c>
      <c r="I3718" s="19">
        <v>148639</v>
      </c>
      <c r="J3718" s="19">
        <v>-148639</v>
      </c>
      <c r="K3718" s="19">
        <v>0</v>
      </c>
      <c r="L3718" s="19">
        <v>0</v>
      </c>
      <c r="M3718" s="19">
        <v>0</v>
      </c>
      <c r="N3718" s="19">
        <v>0</v>
      </c>
      <c r="O3718" s="19">
        <v>0</v>
      </c>
      <c r="P3718" s="66" t="s">
        <v>10501</v>
      </c>
    </row>
    <row r="3719" spans="1:16">
      <c r="A3719" s="98">
        <v>10376</v>
      </c>
      <c r="B3719" s="16" t="s">
        <v>107</v>
      </c>
      <c r="C3719" s="16" t="s">
        <v>1487</v>
      </c>
      <c r="D3719" s="16" t="s">
        <v>9757</v>
      </c>
      <c r="E3719" s="18">
        <v>46112</v>
      </c>
      <c r="F3719" s="16" t="s">
        <v>1903</v>
      </c>
      <c r="G3719" s="19">
        <v>13503571</v>
      </c>
      <c r="H3719" s="19">
        <v>0</v>
      </c>
      <c r="I3719" s="19">
        <v>150000</v>
      </c>
      <c r="J3719" s="19">
        <v>-150000</v>
      </c>
      <c r="K3719" s="19">
        <v>0</v>
      </c>
      <c r="L3719" s="19">
        <v>0</v>
      </c>
      <c r="M3719" s="19">
        <v>0</v>
      </c>
      <c r="N3719" s="19">
        <v>0</v>
      </c>
      <c r="O3719" s="19">
        <v>0</v>
      </c>
      <c r="P3719" s="66" t="s">
        <v>10501</v>
      </c>
    </row>
    <row r="3720" spans="1:16">
      <c r="A3720" s="98">
        <v>10377</v>
      </c>
      <c r="B3720" s="16" t="s">
        <v>1705</v>
      </c>
      <c r="C3720" s="16" t="s">
        <v>423</v>
      </c>
      <c r="D3720" s="16" t="s">
        <v>9759</v>
      </c>
      <c r="E3720" s="18">
        <v>46044</v>
      </c>
      <c r="F3720" s="16" t="s">
        <v>2852</v>
      </c>
      <c r="G3720" s="19">
        <v>15000000</v>
      </c>
      <c r="H3720" s="19">
        <v>3000000</v>
      </c>
      <c r="I3720" s="19">
        <v>3150000</v>
      </c>
      <c r="J3720" s="19">
        <v>-150000</v>
      </c>
      <c r="K3720" s="19">
        <v>0</v>
      </c>
      <c r="L3720" s="19">
        <v>0</v>
      </c>
      <c r="M3720" s="19">
        <v>0</v>
      </c>
      <c r="N3720" s="19">
        <v>0</v>
      </c>
      <c r="O3720" s="19">
        <v>0</v>
      </c>
      <c r="P3720" s="66" t="s">
        <v>10500</v>
      </c>
    </row>
    <row r="3721" spans="1:16">
      <c r="A3721" s="98">
        <v>10378</v>
      </c>
      <c r="B3721" s="16" t="s">
        <v>130</v>
      </c>
      <c r="C3721" s="16" t="s">
        <v>28</v>
      </c>
      <c r="D3721" s="16" t="s">
        <v>9760</v>
      </c>
      <c r="E3721" s="18">
        <v>45899</v>
      </c>
      <c r="F3721" s="16" t="s">
        <v>3067</v>
      </c>
      <c r="G3721" s="19">
        <v>4692083</v>
      </c>
      <c r="H3721" s="19">
        <v>2111437</v>
      </c>
      <c r="I3721" s="19">
        <v>2268120</v>
      </c>
      <c r="J3721" s="19">
        <v>-156683</v>
      </c>
      <c r="K3721" s="19">
        <v>0</v>
      </c>
      <c r="L3721" s="19">
        <v>0</v>
      </c>
      <c r="M3721" s="19">
        <v>0</v>
      </c>
      <c r="N3721" s="19">
        <v>0</v>
      </c>
      <c r="O3721" s="19">
        <v>0</v>
      </c>
      <c r="P3721" s="66" t="s">
        <v>10500</v>
      </c>
    </row>
    <row r="3722" spans="1:16">
      <c r="A3722" s="98">
        <v>10379</v>
      </c>
      <c r="B3722" s="16" t="s">
        <v>1705</v>
      </c>
      <c r="C3722" s="16" t="s">
        <v>423</v>
      </c>
      <c r="D3722" s="16" t="s">
        <v>9762</v>
      </c>
      <c r="E3722" s="18">
        <v>45988</v>
      </c>
      <c r="F3722" s="16" t="s">
        <v>1612</v>
      </c>
      <c r="G3722" s="19">
        <v>15716493</v>
      </c>
      <c r="H3722" s="19">
        <v>3143298</v>
      </c>
      <c r="I3722" s="19">
        <v>3300462</v>
      </c>
      <c r="J3722" s="19">
        <v>-157164</v>
      </c>
      <c r="K3722" s="19">
        <v>0</v>
      </c>
      <c r="L3722" s="19">
        <v>0</v>
      </c>
      <c r="M3722" s="19">
        <v>0</v>
      </c>
      <c r="N3722" s="19">
        <v>0</v>
      </c>
      <c r="O3722" s="19">
        <v>0</v>
      </c>
      <c r="P3722" s="66" t="s">
        <v>10500</v>
      </c>
    </row>
    <row r="3723" spans="1:16">
      <c r="A3723" s="98">
        <v>10380</v>
      </c>
      <c r="B3723" s="16" t="s">
        <v>1433</v>
      </c>
      <c r="C3723" s="16" t="s">
        <v>1434</v>
      </c>
      <c r="D3723" s="16" t="s">
        <v>9763</v>
      </c>
      <c r="E3723" s="18">
        <v>45135</v>
      </c>
      <c r="F3723" s="16" t="s">
        <v>3514</v>
      </c>
      <c r="G3723" s="19">
        <v>7348845</v>
      </c>
      <c r="H3723" s="19">
        <v>5879077</v>
      </c>
      <c r="I3723" s="19">
        <v>6043859</v>
      </c>
      <c r="J3723" s="19">
        <v>-164782</v>
      </c>
      <c r="K3723" s="19">
        <v>0</v>
      </c>
      <c r="L3723" s="19">
        <v>0</v>
      </c>
      <c r="M3723" s="19">
        <v>0</v>
      </c>
      <c r="N3723" s="19">
        <v>0</v>
      </c>
      <c r="O3723" s="19">
        <v>0</v>
      </c>
      <c r="P3723" s="66" t="s">
        <v>10500</v>
      </c>
    </row>
    <row r="3724" spans="1:16">
      <c r="A3724" s="98">
        <v>10381</v>
      </c>
      <c r="B3724" s="16" t="s">
        <v>1705</v>
      </c>
      <c r="C3724" s="16" t="s">
        <v>423</v>
      </c>
      <c r="D3724" s="16" t="s">
        <v>9765</v>
      </c>
      <c r="E3724" s="18">
        <v>45863</v>
      </c>
      <c r="F3724" s="16" t="s">
        <v>2804</v>
      </c>
      <c r="G3724" s="19">
        <v>16925000</v>
      </c>
      <c r="H3724" s="19">
        <v>3385000</v>
      </c>
      <c r="I3724" s="19">
        <v>3554250</v>
      </c>
      <c r="J3724" s="19">
        <v>-169250</v>
      </c>
      <c r="K3724" s="19">
        <v>0</v>
      </c>
      <c r="L3724" s="19">
        <v>0</v>
      </c>
      <c r="M3724" s="19">
        <v>0</v>
      </c>
      <c r="N3724" s="19">
        <v>0</v>
      </c>
      <c r="O3724" s="19">
        <v>0</v>
      </c>
      <c r="P3724" s="66" t="s">
        <v>10500</v>
      </c>
    </row>
    <row r="3725" spans="1:16">
      <c r="A3725" s="98">
        <v>10382</v>
      </c>
      <c r="B3725" s="16" t="s">
        <v>355</v>
      </c>
      <c r="C3725" s="16" t="s">
        <v>357</v>
      </c>
      <c r="D3725" s="16" t="s">
        <v>3361</v>
      </c>
      <c r="E3725" s="18">
        <v>45565</v>
      </c>
      <c r="F3725" s="16" t="s">
        <v>3363</v>
      </c>
      <c r="G3725" s="19">
        <v>6481998</v>
      </c>
      <c r="H3725" s="19">
        <v>4342940</v>
      </c>
      <c r="I3725" s="19">
        <v>4527680</v>
      </c>
      <c r="J3725" s="19">
        <v>-184740</v>
      </c>
      <c r="K3725" s="19">
        <v>0</v>
      </c>
      <c r="L3725" s="19">
        <v>0</v>
      </c>
      <c r="M3725" s="19">
        <v>0</v>
      </c>
      <c r="N3725" s="19">
        <v>0</v>
      </c>
      <c r="O3725" s="19">
        <v>0</v>
      </c>
      <c r="P3725" s="66" t="s">
        <v>10500</v>
      </c>
    </row>
    <row r="3726" spans="1:16">
      <c r="A3726" s="98">
        <v>10383</v>
      </c>
      <c r="B3726" s="16" t="s">
        <v>107</v>
      </c>
      <c r="C3726" s="16" t="s">
        <v>109</v>
      </c>
      <c r="D3726" s="16" t="s">
        <v>9574</v>
      </c>
      <c r="E3726" s="18">
        <v>46063</v>
      </c>
      <c r="F3726" s="16" t="s">
        <v>2834</v>
      </c>
      <c r="G3726" s="19">
        <v>9327679</v>
      </c>
      <c r="H3726" s="19">
        <v>4197456</v>
      </c>
      <c r="I3726" s="19">
        <v>4384010</v>
      </c>
      <c r="J3726" s="19">
        <v>-186554</v>
      </c>
      <c r="K3726" s="19">
        <v>0</v>
      </c>
      <c r="L3726" s="19">
        <v>0</v>
      </c>
      <c r="M3726" s="19">
        <v>0</v>
      </c>
      <c r="N3726" s="19">
        <v>0</v>
      </c>
      <c r="O3726" s="19">
        <v>0</v>
      </c>
      <c r="P3726" s="66" t="s">
        <v>10500</v>
      </c>
    </row>
    <row r="3727" spans="1:16">
      <c r="A3727" s="98">
        <v>10384</v>
      </c>
      <c r="B3727" s="16" t="s">
        <v>130</v>
      </c>
      <c r="C3727" s="16" t="s">
        <v>133</v>
      </c>
      <c r="D3727" s="16" t="s">
        <v>9770</v>
      </c>
      <c r="E3727" s="18">
        <v>46016</v>
      </c>
      <c r="F3727" s="16" t="s">
        <v>3172</v>
      </c>
      <c r="G3727" s="19">
        <v>8843904</v>
      </c>
      <c r="H3727" s="19">
        <v>2653171</v>
      </c>
      <c r="I3727" s="19">
        <v>2841610.4</v>
      </c>
      <c r="J3727" s="19">
        <v>-188439.4</v>
      </c>
      <c r="K3727" s="19">
        <v>0</v>
      </c>
      <c r="L3727" s="19">
        <v>0</v>
      </c>
      <c r="M3727" s="19">
        <v>0</v>
      </c>
      <c r="N3727" s="19">
        <v>0</v>
      </c>
      <c r="O3727" s="19">
        <v>0</v>
      </c>
      <c r="P3727" s="66" t="s">
        <v>10500</v>
      </c>
    </row>
    <row r="3728" spans="1:16">
      <c r="A3728" s="98">
        <v>10386</v>
      </c>
      <c r="B3728" s="16" t="s">
        <v>1705</v>
      </c>
      <c r="C3728" s="16" t="s">
        <v>424</v>
      </c>
      <c r="D3728" s="16" t="s">
        <v>9772</v>
      </c>
      <c r="E3728" s="18">
        <v>45961</v>
      </c>
      <c r="F3728" s="16" t="s">
        <v>1840</v>
      </c>
      <c r="G3728" s="19">
        <v>19341000</v>
      </c>
      <c r="H3728" s="19">
        <v>5802300</v>
      </c>
      <c r="I3728" s="19">
        <v>5995710</v>
      </c>
      <c r="J3728" s="19">
        <v>-193410</v>
      </c>
      <c r="K3728" s="19">
        <v>0</v>
      </c>
      <c r="L3728" s="19">
        <v>0</v>
      </c>
      <c r="M3728" s="19">
        <v>0</v>
      </c>
      <c r="N3728" s="19">
        <v>0</v>
      </c>
      <c r="O3728" s="19">
        <v>0</v>
      </c>
      <c r="P3728" s="66" t="s">
        <v>10500</v>
      </c>
    </row>
    <row r="3729" spans="1:16">
      <c r="A3729" s="98">
        <v>10395</v>
      </c>
      <c r="B3729" s="16" t="s">
        <v>1433</v>
      </c>
      <c r="C3729" s="16" t="s">
        <v>94</v>
      </c>
      <c r="D3729" s="16" t="s">
        <v>9773</v>
      </c>
      <c r="E3729" s="18">
        <v>46097</v>
      </c>
      <c r="F3729" s="16" t="s">
        <v>1903</v>
      </c>
      <c r="G3729" s="19">
        <v>9998214</v>
      </c>
      <c r="H3729" s="19">
        <v>0</v>
      </c>
      <c r="I3729" s="19">
        <v>200000</v>
      </c>
      <c r="J3729" s="19">
        <v>-200000</v>
      </c>
      <c r="K3729" s="19">
        <v>0</v>
      </c>
      <c r="L3729" s="19">
        <v>0</v>
      </c>
      <c r="M3729" s="19">
        <v>0</v>
      </c>
      <c r="N3729" s="19">
        <v>0</v>
      </c>
      <c r="O3729" s="19">
        <v>0</v>
      </c>
      <c r="P3729" s="66" t="s">
        <v>10501</v>
      </c>
    </row>
    <row r="3730" spans="1:16">
      <c r="A3730" s="98">
        <v>10396</v>
      </c>
      <c r="B3730" s="16" t="s">
        <v>1433</v>
      </c>
      <c r="C3730" s="16" t="s">
        <v>6</v>
      </c>
      <c r="D3730" s="16" t="s">
        <v>9775</v>
      </c>
      <c r="E3730" s="18">
        <v>46022</v>
      </c>
      <c r="F3730" s="16" t="s">
        <v>1903</v>
      </c>
      <c r="G3730" s="19">
        <v>8340000</v>
      </c>
      <c r="H3730" s="19">
        <v>0</v>
      </c>
      <c r="I3730" s="19">
        <v>200000</v>
      </c>
      <c r="J3730" s="19">
        <v>-200000</v>
      </c>
      <c r="K3730" s="19">
        <v>0</v>
      </c>
      <c r="L3730" s="19">
        <v>0</v>
      </c>
      <c r="M3730" s="19">
        <v>0</v>
      </c>
      <c r="N3730" s="19">
        <v>0</v>
      </c>
      <c r="O3730" s="19">
        <v>0</v>
      </c>
      <c r="P3730" s="66" t="s">
        <v>10501</v>
      </c>
    </row>
    <row r="3731" spans="1:16">
      <c r="A3731" s="98">
        <v>10397</v>
      </c>
      <c r="B3731" s="16" t="s">
        <v>107</v>
      </c>
      <c r="C3731" s="16" t="s">
        <v>109</v>
      </c>
      <c r="D3731" s="16" t="s">
        <v>112</v>
      </c>
      <c r="E3731" s="18">
        <v>46121</v>
      </c>
      <c r="F3731" s="16" t="s">
        <v>9564</v>
      </c>
      <c r="G3731" s="19">
        <v>14283036</v>
      </c>
      <c r="H3731" s="19">
        <v>0</v>
      </c>
      <c r="I3731" s="19">
        <v>200000</v>
      </c>
      <c r="J3731" s="19">
        <v>-200000</v>
      </c>
      <c r="K3731" s="19">
        <v>0</v>
      </c>
      <c r="L3731" s="19">
        <v>0</v>
      </c>
      <c r="M3731" s="19">
        <v>0</v>
      </c>
      <c r="N3731" s="19">
        <v>0</v>
      </c>
      <c r="O3731" s="19">
        <v>0</v>
      </c>
      <c r="P3731" s="66" t="s">
        <v>10500</v>
      </c>
    </row>
    <row r="3732" spans="1:16">
      <c r="A3732" s="98">
        <v>10398</v>
      </c>
      <c r="B3732" s="16" t="s">
        <v>107</v>
      </c>
      <c r="C3732" s="16" t="s">
        <v>2726</v>
      </c>
      <c r="D3732" s="16" t="s">
        <v>10345</v>
      </c>
      <c r="E3732" s="18">
        <v>46112</v>
      </c>
      <c r="F3732" s="16" t="s">
        <v>1903</v>
      </c>
      <c r="G3732" s="19">
        <v>14883000</v>
      </c>
      <c r="H3732" s="19">
        <v>0</v>
      </c>
      <c r="I3732" s="19">
        <v>200000</v>
      </c>
      <c r="J3732" s="19">
        <v>-200000</v>
      </c>
      <c r="K3732" s="19">
        <v>0</v>
      </c>
      <c r="L3732" s="19">
        <v>0</v>
      </c>
      <c r="M3732" s="19">
        <v>0</v>
      </c>
      <c r="N3732" s="19">
        <v>0</v>
      </c>
      <c r="O3732" s="19">
        <v>0</v>
      </c>
      <c r="P3732" s="66" t="s">
        <v>10501</v>
      </c>
    </row>
    <row r="3733" spans="1:16">
      <c r="A3733" s="98">
        <v>10399</v>
      </c>
      <c r="B3733" s="16" t="s">
        <v>107</v>
      </c>
      <c r="C3733" s="16" t="s">
        <v>2726</v>
      </c>
      <c r="D3733" s="16" t="s">
        <v>10347</v>
      </c>
      <c r="E3733" s="18">
        <v>46112</v>
      </c>
      <c r="F3733" s="16" t="s">
        <v>1903</v>
      </c>
      <c r="G3733" s="19">
        <v>14883000</v>
      </c>
      <c r="H3733" s="19">
        <v>0</v>
      </c>
      <c r="I3733" s="19">
        <v>200000</v>
      </c>
      <c r="J3733" s="19">
        <v>-200000</v>
      </c>
      <c r="K3733" s="19">
        <v>0</v>
      </c>
      <c r="L3733" s="19">
        <v>0</v>
      </c>
      <c r="M3733" s="19">
        <v>0</v>
      </c>
      <c r="N3733" s="19">
        <v>0</v>
      </c>
      <c r="O3733" s="19">
        <v>0</v>
      </c>
      <c r="P3733" s="66" t="s">
        <v>10501</v>
      </c>
    </row>
    <row r="3734" spans="1:16">
      <c r="A3734" s="98">
        <v>10400</v>
      </c>
      <c r="B3734" s="16" t="s">
        <v>107</v>
      </c>
      <c r="C3734" s="16" t="s">
        <v>1487</v>
      </c>
      <c r="D3734" s="16" t="s">
        <v>116</v>
      </c>
      <c r="E3734" s="18">
        <v>46140</v>
      </c>
      <c r="F3734" s="16" t="s">
        <v>9648</v>
      </c>
      <c r="G3734" s="19">
        <v>9694643</v>
      </c>
      <c r="H3734" s="19">
        <v>0</v>
      </c>
      <c r="I3734" s="19">
        <v>200000</v>
      </c>
      <c r="J3734" s="19">
        <v>-200000</v>
      </c>
      <c r="K3734" s="19">
        <v>0</v>
      </c>
      <c r="L3734" s="19">
        <v>0</v>
      </c>
      <c r="M3734" s="19">
        <v>0</v>
      </c>
      <c r="N3734" s="19">
        <v>0</v>
      </c>
      <c r="O3734" s="19">
        <v>0</v>
      </c>
      <c r="P3734" s="66" t="s">
        <v>10500</v>
      </c>
    </row>
    <row r="3735" spans="1:16">
      <c r="A3735" s="98">
        <v>10401</v>
      </c>
      <c r="B3735" s="16" t="s">
        <v>107</v>
      </c>
      <c r="C3735" s="16" t="s">
        <v>1487</v>
      </c>
      <c r="D3735" s="16" t="s">
        <v>9779</v>
      </c>
      <c r="E3735" s="18">
        <v>46097</v>
      </c>
      <c r="F3735" s="16" t="s">
        <v>1903</v>
      </c>
      <c r="G3735" s="19">
        <v>9792857</v>
      </c>
      <c r="H3735" s="19">
        <v>0</v>
      </c>
      <c r="I3735" s="19">
        <v>200000</v>
      </c>
      <c r="J3735" s="19">
        <v>-200000</v>
      </c>
      <c r="K3735" s="19">
        <v>0</v>
      </c>
      <c r="L3735" s="19">
        <v>0</v>
      </c>
      <c r="M3735" s="19">
        <v>0</v>
      </c>
      <c r="N3735" s="19">
        <v>0</v>
      </c>
      <c r="O3735" s="19">
        <v>0</v>
      </c>
      <c r="P3735" s="66" t="s">
        <v>10501</v>
      </c>
    </row>
    <row r="3736" spans="1:16">
      <c r="A3736" s="98">
        <v>10402</v>
      </c>
      <c r="B3736" s="16" t="s">
        <v>107</v>
      </c>
      <c r="C3736" s="16" t="s">
        <v>1460</v>
      </c>
      <c r="D3736" s="16" t="s">
        <v>9783</v>
      </c>
      <c r="E3736" s="18">
        <v>46112</v>
      </c>
      <c r="F3736" s="16" t="s">
        <v>9785</v>
      </c>
      <c r="G3736" s="19">
        <v>13503571</v>
      </c>
      <c r="H3736" s="19">
        <v>0</v>
      </c>
      <c r="I3736" s="19">
        <v>200000</v>
      </c>
      <c r="J3736" s="19">
        <v>-200000</v>
      </c>
      <c r="K3736" s="19">
        <v>0</v>
      </c>
      <c r="L3736" s="19">
        <v>0</v>
      </c>
      <c r="M3736" s="19">
        <v>0</v>
      </c>
      <c r="N3736" s="19">
        <v>0</v>
      </c>
      <c r="O3736" s="19">
        <v>0</v>
      </c>
      <c r="P3736" s="66" t="s">
        <v>10500</v>
      </c>
    </row>
    <row r="3737" spans="1:16">
      <c r="A3737" s="98">
        <v>10403</v>
      </c>
      <c r="B3737" s="16" t="s">
        <v>130</v>
      </c>
      <c r="C3737" s="16" t="s">
        <v>132</v>
      </c>
      <c r="D3737" s="16" t="s">
        <v>151</v>
      </c>
      <c r="E3737" s="18">
        <v>46142</v>
      </c>
      <c r="F3737" s="16" t="s">
        <v>1903</v>
      </c>
      <c r="G3737" s="19">
        <v>13752000</v>
      </c>
      <c r="H3737" s="19">
        <v>0</v>
      </c>
      <c r="I3737" s="19">
        <v>200000</v>
      </c>
      <c r="J3737" s="19">
        <v>-200000</v>
      </c>
      <c r="K3737" s="19">
        <v>0</v>
      </c>
      <c r="L3737" s="19">
        <v>0</v>
      </c>
      <c r="M3737" s="19">
        <v>0</v>
      </c>
      <c r="N3737" s="19">
        <v>0</v>
      </c>
      <c r="O3737" s="19">
        <v>0</v>
      </c>
      <c r="P3737" s="66" t="s">
        <v>10501</v>
      </c>
    </row>
    <row r="3738" spans="1:16">
      <c r="A3738" s="98">
        <v>10404</v>
      </c>
      <c r="B3738" s="16" t="s">
        <v>130</v>
      </c>
      <c r="C3738" s="16" t="s">
        <v>132</v>
      </c>
      <c r="D3738" s="16" t="s">
        <v>155</v>
      </c>
      <c r="E3738" s="18">
        <v>46135</v>
      </c>
      <c r="F3738" s="16" t="s">
        <v>1903</v>
      </c>
      <c r="G3738" s="19">
        <v>9100800</v>
      </c>
      <c r="H3738" s="19">
        <v>0</v>
      </c>
      <c r="I3738" s="19">
        <v>200000</v>
      </c>
      <c r="J3738" s="19">
        <v>-200000</v>
      </c>
      <c r="K3738" s="19">
        <v>0</v>
      </c>
      <c r="L3738" s="19">
        <v>0</v>
      </c>
      <c r="M3738" s="19">
        <v>0</v>
      </c>
      <c r="N3738" s="19">
        <v>0</v>
      </c>
      <c r="O3738" s="19">
        <v>0</v>
      </c>
      <c r="P3738" s="66" t="s">
        <v>10501</v>
      </c>
    </row>
    <row r="3739" spans="1:16">
      <c r="A3739" s="98">
        <v>10405</v>
      </c>
      <c r="B3739" s="16" t="s">
        <v>130</v>
      </c>
      <c r="C3739" s="16" t="s">
        <v>26</v>
      </c>
      <c r="D3739" s="16" t="s">
        <v>9790</v>
      </c>
      <c r="E3739" s="18">
        <v>46062</v>
      </c>
      <c r="F3739" s="16" t="s">
        <v>1903</v>
      </c>
      <c r="G3739" s="19">
        <v>23598000</v>
      </c>
      <c r="H3739" s="19">
        <v>0</v>
      </c>
      <c r="I3739" s="19">
        <v>200000</v>
      </c>
      <c r="J3739" s="19">
        <v>-200000</v>
      </c>
      <c r="K3739" s="19">
        <v>0</v>
      </c>
      <c r="L3739" s="19">
        <v>0</v>
      </c>
      <c r="M3739" s="19">
        <v>0</v>
      </c>
      <c r="N3739" s="19">
        <v>0</v>
      </c>
      <c r="O3739" s="19">
        <v>0</v>
      </c>
      <c r="P3739" s="66" t="s">
        <v>10501</v>
      </c>
    </row>
    <row r="3740" spans="1:16">
      <c r="A3740" s="98">
        <v>10406</v>
      </c>
      <c r="B3740" s="16" t="s">
        <v>130</v>
      </c>
      <c r="C3740" s="16" t="s">
        <v>26</v>
      </c>
      <c r="D3740" s="16" t="s">
        <v>9792</v>
      </c>
      <c r="E3740" s="18">
        <v>46062</v>
      </c>
      <c r="F3740" s="16" t="s">
        <v>1903</v>
      </c>
      <c r="G3740" s="19">
        <v>23731000</v>
      </c>
      <c r="H3740" s="19">
        <v>0</v>
      </c>
      <c r="I3740" s="19">
        <v>200000</v>
      </c>
      <c r="J3740" s="19">
        <v>-200000</v>
      </c>
      <c r="K3740" s="19">
        <v>0</v>
      </c>
      <c r="L3740" s="19">
        <v>0</v>
      </c>
      <c r="M3740" s="19">
        <v>0</v>
      </c>
      <c r="N3740" s="19">
        <v>0</v>
      </c>
      <c r="O3740" s="19">
        <v>0</v>
      </c>
      <c r="P3740" s="66" t="s">
        <v>10501</v>
      </c>
    </row>
    <row r="3741" spans="1:16">
      <c r="A3741" s="98">
        <v>10407</v>
      </c>
      <c r="B3741" s="16" t="s">
        <v>130</v>
      </c>
      <c r="C3741" s="16" t="s">
        <v>2274</v>
      </c>
      <c r="D3741" s="16" t="s">
        <v>9795</v>
      </c>
      <c r="E3741" s="18">
        <v>45113</v>
      </c>
      <c r="F3741" s="16" t="s">
        <v>2052</v>
      </c>
      <c r="G3741" s="19">
        <v>11376600</v>
      </c>
      <c r="H3741" s="19">
        <v>9101280</v>
      </c>
      <c r="I3741" s="19">
        <v>9301280</v>
      </c>
      <c r="J3741" s="19">
        <v>-200000</v>
      </c>
      <c r="K3741" s="19">
        <v>0</v>
      </c>
      <c r="L3741" s="19">
        <v>0</v>
      </c>
      <c r="M3741" s="19">
        <v>0</v>
      </c>
      <c r="N3741" s="19">
        <v>0</v>
      </c>
      <c r="O3741" s="19">
        <v>0</v>
      </c>
      <c r="P3741" s="66" t="s">
        <v>10500</v>
      </c>
    </row>
    <row r="3742" spans="1:16">
      <c r="A3742" s="98">
        <v>10408</v>
      </c>
      <c r="B3742" s="16" t="s">
        <v>1575</v>
      </c>
      <c r="C3742" s="16" t="s">
        <v>171</v>
      </c>
      <c r="D3742" s="16" t="s">
        <v>174</v>
      </c>
      <c r="E3742" s="18">
        <v>46141</v>
      </c>
      <c r="F3742" s="16" t="s">
        <v>1903</v>
      </c>
      <c r="G3742" s="19">
        <v>8487000</v>
      </c>
      <c r="H3742" s="19">
        <v>0</v>
      </c>
      <c r="I3742" s="19">
        <v>200000</v>
      </c>
      <c r="J3742" s="19">
        <v>-200000</v>
      </c>
      <c r="K3742" s="19">
        <v>0</v>
      </c>
      <c r="L3742" s="19">
        <v>0</v>
      </c>
      <c r="M3742" s="19">
        <v>0</v>
      </c>
      <c r="N3742" s="19">
        <v>0</v>
      </c>
      <c r="O3742" s="19">
        <v>0</v>
      </c>
      <c r="P3742" s="66" t="s">
        <v>10501</v>
      </c>
    </row>
    <row r="3743" spans="1:16">
      <c r="A3743" s="98">
        <v>10409</v>
      </c>
      <c r="B3743" s="16" t="s">
        <v>1575</v>
      </c>
      <c r="C3743" s="16" t="s">
        <v>171</v>
      </c>
      <c r="D3743" s="16" t="s">
        <v>176</v>
      </c>
      <c r="E3743" s="18">
        <v>46133</v>
      </c>
      <c r="F3743" s="16" t="s">
        <v>1903</v>
      </c>
      <c r="G3743" s="19">
        <v>8364000</v>
      </c>
      <c r="H3743" s="19">
        <v>0</v>
      </c>
      <c r="I3743" s="19">
        <v>200000</v>
      </c>
      <c r="J3743" s="19">
        <v>-200000</v>
      </c>
      <c r="K3743" s="19">
        <v>0</v>
      </c>
      <c r="L3743" s="19">
        <v>0</v>
      </c>
      <c r="M3743" s="19">
        <v>0</v>
      </c>
      <c r="N3743" s="19">
        <v>0</v>
      </c>
      <c r="O3743" s="19">
        <v>0</v>
      </c>
      <c r="P3743" s="66" t="s">
        <v>10501</v>
      </c>
    </row>
    <row r="3744" spans="1:16">
      <c r="A3744" s="98">
        <v>10410</v>
      </c>
      <c r="B3744" s="16" t="s">
        <v>295</v>
      </c>
      <c r="C3744" s="16" t="s">
        <v>296</v>
      </c>
      <c r="D3744" s="16" t="s">
        <v>303</v>
      </c>
      <c r="E3744" s="18">
        <v>46130</v>
      </c>
      <c r="F3744" s="16" t="s">
        <v>1903</v>
      </c>
      <c r="G3744" s="19">
        <v>9563200</v>
      </c>
      <c r="H3744" s="19">
        <v>0</v>
      </c>
      <c r="I3744" s="19">
        <v>200000</v>
      </c>
      <c r="J3744" s="19">
        <v>-200000</v>
      </c>
      <c r="K3744" s="19">
        <v>0</v>
      </c>
      <c r="L3744" s="19">
        <v>0</v>
      </c>
      <c r="M3744" s="19">
        <v>0</v>
      </c>
      <c r="N3744" s="19">
        <v>0</v>
      </c>
      <c r="O3744" s="19">
        <v>0</v>
      </c>
      <c r="P3744" s="66" t="s">
        <v>10501</v>
      </c>
    </row>
    <row r="3745" spans="1:16">
      <c r="A3745" s="98">
        <v>10411</v>
      </c>
      <c r="B3745" s="16" t="s">
        <v>295</v>
      </c>
      <c r="C3745" s="16" t="s">
        <v>2035</v>
      </c>
      <c r="D3745" s="16" t="s">
        <v>9799</v>
      </c>
      <c r="E3745" s="18">
        <v>46112</v>
      </c>
      <c r="F3745" s="16" t="s">
        <v>9801</v>
      </c>
      <c r="G3745" s="19">
        <v>7369643</v>
      </c>
      <c r="H3745" s="19">
        <v>0</v>
      </c>
      <c r="I3745" s="19">
        <v>200000</v>
      </c>
      <c r="J3745" s="19">
        <v>-200000</v>
      </c>
      <c r="K3745" s="19">
        <v>0</v>
      </c>
      <c r="L3745" s="19">
        <v>0</v>
      </c>
      <c r="M3745" s="19">
        <v>0</v>
      </c>
      <c r="N3745" s="19">
        <v>0</v>
      </c>
      <c r="O3745" s="19">
        <v>0</v>
      </c>
      <c r="P3745" s="66" t="s">
        <v>10500</v>
      </c>
    </row>
    <row r="3746" spans="1:16">
      <c r="A3746" s="98">
        <v>10412</v>
      </c>
      <c r="B3746" s="16" t="s">
        <v>295</v>
      </c>
      <c r="C3746" s="16" t="s">
        <v>2035</v>
      </c>
      <c r="D3746" s="16" t="s">
        <v>9802</v>
      </c>
      <c r="E3746" s="18">
        <v>46112</v>
      </c>
      <c r="F3746" s="16" t="s">
        <v>9804</v>
      </c>
      <c r="G3746" s="19">
        <v>7369643</v>
      </c>
      <c r="H3746" s="19">
        <v>0</v>
      </c>
      <c r="I3746" s="19">
        <v>200000</v>
      </c>
      <c r="J3746" s="19">
        <v>-200000</v>
      </c>
      <c r="K3746" s="19">
        <v>0</v>
      </c>
      <c r="L3746" s="19">
        <v>0</v>
      </c>
      <c r="M3746" s="19">
        <v>0</v>
      </c>
      <c r="N3746" s="19">
        <v>0</v>
      </c>
      <c r="O3746" s="19">
        <v>0</v>
      </c>
      <c r="P3746" s="66" t="s">
        <v>10500</v>
      </c>
    </row>
    <row r="3747" spans="1:16">
      <c r="A3747" s="98">
        <v>10413</v>
      </c>
      <c r="B3747" s="16" t="s">
        <v>355</v>
      </c>
      <c r="C3747" s="16" t="s">
        <v>61</v>
      </c>
      <c r="D3747" s="16" t="s">
        <v>10446</v>
      </c>
      <c r="E3747" s="18">
        <v>46112</v>
      </c>
      <c r="F3747" s="16" t="s">
        <v>1903</v>
      </c>
      <c r="G3747" s="19">
        <v>6915000</v>
      </c>
      <c r="H3747" s="19">
        <v>0</v>
      </c>
      <c r="I3747" s="19">
        <v>200000</v>
      </c>
      <c r="J3747" s="19">
        <v>-200000</v>
      </c>
      <c r="K3747" s="19">
        <v>0</v>
      </c>
      <c r="L3747" s="19">
        <v>0</v>
      </c>
      <c r="M3747" s="19">
        <v>0</v>
      </c>
      <c r="N3747" s="19">
        <v>0</v>
      </c>
      <c r="O3747" s="19">
        <v>0</v>
      </c>
      <c r="P3747" s="66" t="s">
        <v>10501</v>
      </c>
    </row>
    <row r="3748" spans="1:16">
      <c r="A3748" s="98">
        <v>10414</v>
      </c>
      <c r="B3748" s="16" t="s">
        <v>355</v>
      </c>
      <c r="C3748" s="16" t="s">
        <v>1588</v>
      </c>
      <c r="D3748" s="16" t="s">
        <v>9809</v>
      </c>
      <c r="E3748" s="18">
        <v>45961</v>
      </c>
      <c r="F3748" s="16" t="s">
        <v>1903</v>
      </c>
      <c r="G3748" s="19">
        <v>9746314</v>
      </c>
      <c r="H3748" s="19">
        <v>0</v>
      </c>
      <c r="I3748" s="19">
        <v>200000</v>
      </c>
      <c r="J3748" s="19">
        <v>-200000</v>
      </c>
      <c r="K3748" s="19">
        <v>0</v>
      </c>
      <c r="L3748" s="19">
        <v>0</v>
      </c>
      <c r="M3748" s="19">
        <v>0</v>
      </c>
      <c r="N3748" s="19">
        <v>0</v>
      </c>
      <c r="O3748" s="19">
        <v>0</v>
      </c>
      <c r="P3748" s="66" t="s">
        <v>10501</v>
      </c>
    </row>
    <row r="3749" spans="1:16">
      <c r="A3749" s="98">
        <v>10415</v>
      </c>
      <c r="B3749" s="16" t="s">
        <v>355</v>
      </c>
      <c r="C3749" s="16" t="s">
        <v>1588</v>
      </c>
      <c r="D3749" s="16" t="s">
        <v>9811</v>
      </c>
      <c r="E3749" s="18">
        <v>45961</v>
      </c>
      <c r="F3749" s="16" t="s">
        <v>1903</v>
      </c>
      <c r="G3749" s="19">
        <v>6686100</v>
      </c>
      <c r="H3749" s="19">
        <v>0</v>
      </c>
      <c r="I3749" s="19">
        <v>200000</v>
      </c>
      <c r="J3749" s="19">
        <v>-200000</v>
      </c>
      <c r="K3749" s="19">
        <v>0</v>
      </c>
      <c r="L3749" s="19">
        <v>0</v>
      </c>
      <c r="M3749" s="19">
        <v>0</v>
      </c>
      <c r="N3749" s="19">
        <v>0</v>
      </c>
      <c r="O3749" s="19">
        <v>0</v>
      </c>
      <c r="P3749" s="66" t="s">
        <v>10501</v>
      </c>
    </row>
    <row r="3750" spans="1:16">
      <c r="A3750" s="98">
        <v>10416</v>
      </c>
      <c r="B3750" s="16" t="s">
        <v>355</v>
      </c>
      <c r="C3750" s="16" t="s">
        <v>1588</v>
      </c>
      <c r="D3750" s="16" t="s">
        <v>385</v>
      </c>
      <c r="E3750" s="18">
        <v>46130</v>
      </c>
      <c r="F3750" s="16" t="s">
        <v>1903</v>
      </c>
      <c r="G3750" s="19">
        <v>9991819</v>
      </c>
      <c r="H3750" s="19">
        <v>0</v>
      </c>
      <c r="I3750" s="19">
        <v>200000</v>
      </c>
      <c r="J3750" s="19">
        <v>-200000</v>
      </c>
      <c r="K3750" s="19">
        <v>0</v>
      </c>
      <c r="L3750" s="19">
        <v>0</v>
      </c>
      <c r="M3750" s="19">
        <v>0</v>
      </c>
      <c r="N3750" s="19">
        <v>0</v>
      </c>
      <c r="O3750" s="19">
        <v>0</v>
      </c>
      <c r="P3750" s="66" t="s">
        <v>10501</v>
      </c>
    </row>
    <row r="3751" spans="1:16">
      <c r="A3751" s="98">
        <v>10417</v>
      </c>
      <c r="B3751" s="16" t="s">
        <v>1705</v>
      </c>
      <c r="C3751" s="16" t="s">
        <v>423</v>
      </c>
      <c r="D3751" s="16" t="s">
        <v>9812</v>
      </c>
      <c r="E3751" s="18">
        <v>45988</v>
      </c>
      <c r="F3751" s="16" t="s">
        <v>9813</v>
      </c>
      <c r="G3751" s="19">
        <v>21884860</v>
      </c>
      <c r="H3751" s="19">
        <v>4376972</v>
      </c>
      <c r="I3751" s="19">
        <v>4576972</v>
      </c>
      <c r="J3751" s="19">
        <v>-200000</v>
      </c>
      <c r="K3751" s="19">
        <v>0</v>
      </c>
      <c r="L3751" s="19">
        <v>0</v>
      </c>
      <c r="M3751" s="19">
        <v>0</v>
      </c>
      <c r="N3751" s="19">
        <v>0</v>
      </c>
      <c r="O3751" s="19">
        <v>0</v>
      </c>
      <c r="P3751" s="66" t="s">
        <v>10500</v>
      </c>
    </row>
    <row r="3752" spans="1:16">
      <c r="A3752" s="98">
        <v>10418</v>
      </c>
      <c r="B3752" s="16" t="s">
        <v>130</v>
      </c>
      <c r="C3752" s="16" t="s">
        <v>29</v>
      </c>
      <c r="D3752" s="16" t="s">
        <v>9814</v>
      </c>
      <c r="E3752" s="18">
        <v>46039</v>
      </c>
      <c r="F3752" s="16" t="s">
        <v>5430</v>
      </c>
      <c r="G3752" s="19">
        <v>4198860</v>
      </c>
      <c r="H3752" s="19">
        <v>2939202</v>
      </c>
      <c r="I3752" s="19">
        <v>3149145</v>
      </c>
      <c r="J3752" s="19">
        <v>-209943</v>
      </c>
      <c r="K3752" s="19">
        <v>0</v>
      </c>
      <c r="L3752" s="19">
        <v>0</v>
      </c>
      <c r="M3752" s="19">
        <v>0</v>
      </c>
      <c r="N3752" s="19">
        <v>0</v>
      </c>
      <c r="O3752" s="19">
        <v>0</v>
      </c>
      <c r="P3752" s="66" t="s">
        <v>10500</v>
      </c>
    </row>
    <row r="3753" spans="1:16">
      <c r="A3753" s="98">
        <v>10419</v>
      </c>
      <c r="B3753" s="16" t="s">
        <v>1575</v>
      </c>
      <c r="C3753" s="16" t="s">
        <v>172</v>
      </c>
      <c r="D3753" s="16" t="s">
        <v>9816</v>
      </c>
      <c r="E3753" s="18">
        <v>45714</v>
      </c>
      <c r="F3753" s="16" t="s">
        <v>3835</v>
      </c>
      <c r="G3753" s="19">
        <v>2409800</v>
      </c>
      <c r="H3753" s="19">
        <v>1494076</v>
      </c>
      <c r="I3753" s="19">
        <v>1707804</v>
      </c>
      <c r="J3753" s="19">
        <v>-213728</v>
      </c>
      <c r="K3753" s="19">
        <v>0</v>
      </c>
      <c r="L3753" s="19">
        <v>0</v>
      </c>
      <c r="M3753" s="19">
        <v>0</v>
      </c>
      <c r="N3753" s="19">
        <v>0</v>
      </c>
      <c r="O3753" s="19">
        <v>0</v>
      </c>
      <c r="P3753" s="66" t="s">
        <v>10500</v>
      </c>
    </row>
    <row r="3754" spans="1:16">
      <c r="A3754" s="98">
        <v>10420</v>
      </c>
      <c r="B3754" s="16" t="s">
        <v>130</v>
      </c>
      <c r="C3754" s="16" t="s">
        <v>134</v>
      </c>
      <c r="D3754" s="16" t="s">
        <v>9820</v>
      </c>
      <c r="E3754" s="18">
        <v>45504</v>
      </c>
      <c r="F3754" s="16" t="s">
        <v>4006</v>
      </c>
      <c r="G3754" s="19">
        <v>8467200</v>
      </c>
      <c r="H3754" s="19">
        <v>2540160</v>
      </c>
      <c r="I3754" s="19">
        <v>2763520</v>
      </c>
      <c r="J3754" s="19">
        <v>-223360</v>
      </c>
      <c r="K3754" s="19">
        <v>0</v>
      </c>
      <c r="L3754" s="19">
        <v>0</v>
      </c>
      <c r="M3754" s="19">
        <v>0</v>
      </c>
      <c r="N3754" s="19">
        <v>0</v>
      </c>
      <c r="O3754" s="19">
        <v>0</v>
      </c>
      <c r="P3754" s="66" t="s">
        <v>10500</v>
      </c>
    </row>
    <row r="3755" spans="1:16">
      <c r="A3755" s="98">
        <v>10421</v>
      </c>
      <c r="B3755" s="16" t="s">
        <v>130</v>
      </c>
      <c r="C3755" s="16" t="s">
        <v>1496</v>
      </c>
      <c r="D3755" s="16" t="s">
        <v>9822</v>
      </c>
      <c r="E3755" s="18">
        <v>45835</v>
      </c>
      <c r="F3755" s="16" t="s">
        <v>3295</v>
      </c>
      <c r="G3755" s="19">
        <v>22736200</v>
      </c>
      <c r="H3755" s="19">
        <v>9094480</v>
      </c>
      <c r="I3755" s="19">
        <v>9321842</v>
      </c>
      <c r="J3755" s="19">
        <v>-227362</v>
      </c>
      <c r="K3755" s="19">
        <v>0</v>
      </c>
      <c r="L3755" s="19">
        <v>0</v>
      </c>
      <c r="M3755" s="19">
        <v>0</v>
      </c>
      <c r="N3755" s="19">
        <v>0</v>
      </c>
      <c r="O3755" s="19">
        <v>0</v>
      </c>
      <c r="P3755" s="66" t="s">
        <v>10500</v>
      </c>
    </row>
    <row r="3756" spans="1:16">
      <c r="A3756" s="98">
        <v>10422</v>
      </c>
      <c r="B3756" s="16" t="s">
        <v>130</v>
      </c>
      <c r="C3756" s="16" t="s">
        <v>1496</v>
      </c>
      <c r="D3756" s="16" t="s">
        <v>9824</v>
      </c>
      <c r="E3756" s="18">
        <v>45961</v>
      </c>
      <c r="F3756" s="16" t="s">
        <v>3172</v>
      </c>
      <c r="G3756" s="19">
        <v>22908880</v>
      </c>
      <c r="H3756" s="19">
        <v>9163552</v>
      </c>
      <c r="I3756" s="19">
        <v>9392642</v>
      </c>
      <c r="J3756" s="19">
        <v>-229090</v>
      </c>
      <c r="K3756" s="19">
        <v>0</v>
      </c>
      <c r="L3756" s="19">
        <v>0</v>
      </c>
      <c r="M3756" s="19">
        <v>0</v>
      </c>
      <c r="N3756" s="19">
        <v>0</v>
      </c>
      <c r="O3756" s="19">
        <v>0</v>
      </c>
      <c r="P3756" s="66" t="s">
        <v>10500</v>
      </c>
    </row>
    <row r="3757" spans="1:16">
      <c r="A3757" s="98">
        <v>10426</v>
      </c>
      <c r="B3757" s="16" t="s">
        <v>1705</v>
      </c>
      <c r="C3757" s="16" t="s">
        <v>424</v>
      </c>
      <c r="D3757" s="16" t="s">
        <v>9826</v>
      </c>
      <c r="E3757" s="18">
        <v>46024</v>
      </c>
      <c r="F3757" s="16" t="s">
        <v>1490</v>
      </c>
      <c r="G3757" s="19">
        <v>23639000</v>
      </c>
      <c r="H3757" s="19">
        <v>7091700</v>
      </c>
      <c r="I3757" s="19">
        <v>7328090</v>
      </c>
      <c r="J3757" s="19">
        <v>-236390</v>
      </c>
      <c r="K3757" s="19">
        <v>0</v>
      </c>
      <c r="L3757" s="19">
        <v>0</v>
      </c>
      <c r="M3757" s="19">
        <v>0</v>
      </c>
      <c r="N3757" s="19">
        <v>0</v>
      </c>
      <c r="O3757" s="19">
        <v>0</v>
      </c>
      <c r="P3757" s="66" t="s">
        <v>10500</v>
      </c>
    </row>
    <row r="3758" spans="1:16">
      <c r="A3758" s="98">
        <v>10428</v>
      </c>
      <c r="B3758" s="16" t="s">
        <v>318</v>
      </c>
      <c r="C3758" s="16" t="s">
        <v>321</v>
      </c>
      <c r="D3758" s="16" t="s">
        <v>9560</v>
      </c>
      <c r="E3758" s="18">
        <v>45938</v>
      </c>
      <c r="F3758" s="16" t="s">
        <v>1459</v>
      </c>
      <c r="G3758" s="19">
        <v>5449455</v>
      </c>
      <c r="H3758" s="19">
        <v>1907310</v>
      </c>
      <c r="I3758" s="19">
        <v>2144916</v>
      </c>
      <c r="J3758" s="19">
        <v>-237606</v>
      </c>
      <c r="K3758" s="19">
        <v>0</v>
      </c>
      <c r="L3758" s="19">
        <v>0</v>
      </c>
      <c r="M3758" s="19">
        <v>0</v>
      </c>
      <c r="N3758" s="19">
        <v>0</v>
      </c>
      <c r="O3758" s="19">
        <v>0</v>
      </c>
      <c r="P3758" s="66" t="s">
        <v>10500</v>
      </c>
    </row>
    <row r="3759" spans="1:16">
      <c r="A3759" s="98">
        <v>10431</v>
      </c>
      <c r="B3759" s="16" t="s">
        <v>1884</v>
      </c>
      <c r="C3759" s="16" t="s">
        <v>3389</v>
      </c>
      <c r="D3759" s="16" t="s">
        <v>9828</v>
      </c>
      <c r="E3759" s="18">
        <v>45215</v>
      </c>
      <c r="F3759" s="16" t="s">
        <v>2722</v>
      </c>
      <c r="G3759" s="19">
        <v>5942857</v>
      </c>
      <c r="H3759" s="19">
        <v>4754285</v>
      </c>
      <c r="I3759" s="19">
        <v>4995286</v>
      </c>
      <c r="J3759" s="19">
        <v>-241001</v>
      </c>
      <c r="K3759" s="19">
        <v>0</v>
      </c>
      <c r="L3759" s="19">
        <v>0</v>
      </c>
      <c r="M3759" s="19">
        <v>0</v>
      </c>
      <c r="N3759" s="19">
        <v>0</v>
      </c>
      <c r="O3759" s="19">
        <v>0</v>
      </c>
      <c r="P3759" s="66" t="s">
        <v>10500</v>
      </c>
    </row>
    <row r="3760" spans="1:16">
      <c r="A3760" s="98">
        <v>10434</v>
      </c>
      <c r="B3760" s="16" t="s">
        <v>107</v>
      </c>
      <c r="C3760" s="16" t="s">
        <v>1487</v>
      </c>
      <c r="D3760" s="16" t="s">
        <v>9830</v>
      </c>
      <c r="E3760" s="18">
        <v>45568</v>
      </c>
      <c r="F3760" s="16" t="s">
        <v>2481</v>
      </c>
      <c r="G3760" s="19">
        <v>7586964</v>
      </c>
      <c r="H3760" s="19">
        <v>379348</v>
      </c>
      <c r="I3760" s="19">
        <v>626870</v>
      </c>
      <c r="J3760" s="19">
        <v>-247522</v>
      </c>
      <c r="K3760" s="19">
        <v>0</v>
      </c>
      <c r="L3760" s="19">
        <v>0</v>
      </c>
      <c r="M3760" s="19">
        <v>0</v>
      </c>
      <c r="N3760" s="19">
        <v>0</v>
      </c>
      <c r="O3760" s="19">
        <v>0</v>
      </c>
      <c r="P3760" s="66" t="s">
        <v>10500</v>
      </c>
    </row>
    <row r="3761" spans="1:16">
      <c r="A3761" s="98">
        <v>10435</v>
      </c>
      <c r="B3761" s="16" t="s">
        <v>355</v>
      </c>
      <c r="C3761" s="16" t="s">
        <v>357</v>
      </c>
      <c r="D3761" s="16" t="s">
        <v>4247</v>
      </c>
      <c r="E3761" s="18">
        <v>45483</v>
      </c>
      <c r="F3761" s="16" t="s">
        <v>2026</v>
      </c>
      <c r="G3761" s="19">
        <v>9435000</v>
      </c>
      <c r="H3761" s="19">
        <v>6321450</v>
      </c>
      <c r="I3761" s="19">
        <v>6569900</v>
      </c>
      <c r="J3761" s="19">
        <v>-248450</v>
      </c>
      <c r="K3761" s="19">
        <v>0</v>
      </c>
      <c r="L3761" s="19">
        <v>0</v>
      </c>
      <c r="M3761" s="19">
        <v>0</v>
      </c>
      <c r="N3761" s="19">
        <v>0</v>
      </c>
      <c r="O3761" s="19">
        <v>0</v>
      </c>
      <c r="P3761" s="66" t="s">
        <v>10500</v>
      </c>
    </row>
    <row r="3762" spans="1:16">
      <c r="A3762" s="98">
        <v>10437</v>
      </c>
      <c r="B3762" s="16" t="s">
        <v>130</v>
      </c>
      <c r="C3762" s="16" t="s">
        <v>23</v>
      </c>
      <c r="D3762" s="16" t="s">
        <v>9833</v>
      </c>
      <c r="E3762" s="18">
        <v>45467</v>
      </c>
      <c r="F3762" s="16" t="s">
        <v>7285</v>
      </c>
      <c r="G3762" s="19">
        <v>12310500</v>
      </c>
      <c r="H3762" s="19">
        <v>10463925</v>
      </c>
      <c r="I3762" s="19">
        <v>10718135</v>
      </c>
      <c r="J3762" s="19">
        <v>-254210</v>
      </c>
      <c r="K3762" s="19">
        <v>0</v>
      </c>
      <c r="L3762" s="19">
        <v>0</v>
      </c>
      <c r="M3762" s="19">
        <v>0</v>
      </c>
      <c r="N3762" s="19">
        <v>0</v>
      </c>
      <c r="O3762" s="19">
        <v>0</v>
      </c>
      <c r="P3762" s="66" t="s">
        <v>10500</v>
      </c>
    </row>
    <row r="3763" spans="1:16">
      <c r="A3763" s="98">
        <v>10439</v>
      </c>
      <c r="B3763" s="16" t="s">
        <v>130</v>
      </c>
      <c r="C3763" s="16" t="s">
        <v>2274</v>
      </c>
      <c r="D3763" s="16" t="s">
        <v>4441</v>
      </c>
      <c r="E3763" s="18">
        <v>45504</v>
      </c>
      <c r="F3763" s="16" t="s">
        <v>4443</v>
      </c>
      <c r="G3763" s="19">
        <v>8445600</v>
      </c>
      <c r="H3763" s="19">
        <v>7601040</v>
      </c>
      <c r="I3763" s="19">
        <v>7857770</v>
      </c>
      <c r="J3763" s="19">
        <v>-256730</v>
      </c>
      <c r="K3763" s="19">
        <v>0</v>
      </c>
      <c r="L3763" s="19">
        <v>0</v>
      </c>
      <c r="M3763" s="19">
        <v>0</v>
      </c>
      <c r="N3763" s="19">
        <v>0</v>
      </c>
      <c r="O3763" s="19">
        <v>0</v>
      </c>
      <c r="P3763" s="66" t="s">
        <v>10500</v>
      </c>
    </row>
    <row r="3764" spans="1:16">
      <c r="A3764" s="98">
        <v>10440</v>
      </c>
      <c r="B3764" s="16" t="s">
        <v>1433</v>
      </c>
      <c r="C3764" s="16" t="s">
        <v>1475</v>
      </c>
      <c r="D3764" s="16" t="s">
        <v>9835</v>
      </c>
      <c r="E3764" s="18">
        <v>45609</v>
      </c>
      <c r="F3764" s="16" t="s">
        <v>2072</v>
      </c>
      <c r="G3764" s="19">
        <v>8621550</v>
      </c>
      <c r="H3764" s="19">
        <v>6897242</v>
      </c>
      <c r="I3764" s="19">
        <v>7155887</v>
      </c>
      <c r="J3764" s="19">
        <v>-258645</v>
      </c>
      <c r="K3764" s="19">
        <v>0</v>
      </c>
      <c r="L3764" s="19">
        <v>0</v>
      </c>
      <c r="M3764" s="19">
        <v>0</v>
      </c>
      <c r="N3764" s="19">
        <v>0</v>
      </c>
      <c r="O3764" s="19">
        <v>0</v>
      </c>
      <c r="P3764" s="66" t="s">
        <v>10500</v>
      </c>
    </row>
    <row r="3765" spans="1:16">
      <c r="A3765" s="98">
        <v>10442</v>
      </c>
      <c r="B3765" s="16" t="s">
        <v>130</v>
      </c>
      <c r="C3765" s="16" t="s">
        <v>23</v>
      </c>
      <c r="D3765" s="16" t="s">
        <v>9837</v>
      </c>
      <c r="E3765" s="18">
        <v>45281</v>
      </c>
      <c r="F3765" s="16" t="s">
        <v>4805</v>
      </c>
      <c r="G3765" s="19">
        <v>8176983</v>
      </c>
      <c r="H3765" s="19">
        <v>6950432</v>
      </c>
      <c r="I3765" s="19">
        <v>7211622</v>
      </c>
      <c r="J3765" s="19">
        <v>-261190</v>
      </c>
      <c r="K3765" s="19">
        <v>0</v>
      </c>
      <c r="L3765" s="19">
        <v>0</v>
      </c>
      <c r="M3765" s="19">
        <v>0</v>
      </c>
      <c r="N3765" s="19">
        <v>0</v>
      </c>
      <c r="O3765" s="19">
        <v>0</v>
      </c>
      <c r="P3765" s="66" t="s">
        <v>10500</v>
      </c>
    </row>
    <row r="3766" spans="1:16">
      <c r="A3766" s="98">
        <v>10443</v>
      </c>
      <c r="B3766" s="16" t="s">
        <v>130</v>
      </c>
      <c r="C3766" s="16" t="s">
        <v>132</v>
      </c>
      <c r="D3766" s="16" t="s">
        <v>9839</v>
      </c>
      <c r="E3766" s="18">
        <v>46020</v>
      </c>
      <c r="F3766" s="16" t="s">
        <v>2852</v>
      </c>
      <c r="G3766" s="19">
        <v>13494150</v>
      </c>
      <c r="H3766" s="19">
        <v>4048245</v>
      </c>
      <c r="I3766" s="19">
        <v>4318129</v>
      </c>
      <c r="J3766" s="19">
        <v>-269884</v>
      </c>
      <c r="K3766" s="19">
        <v>0</v>
      </c>
      <c r="L3766" s="19">
        <v>0</v>
      </c>
      <c r="M3766" s="19">
        <v>0</v>
      </c>
      <c r="N3766" s="19">
        <v>0</v>
      </c>
      <c r="O3766" s="19">
        <v>0</v>
      </c>
      <c r="P3766" s="66" t="s">
        <v>10500</v>
      </c>
    </row>
    <row r="3767" spans="1:16">
      <c r="A3767" s="98">
        <v>10444</v>
      </c>
      <c r="B3767" s="16" t="s">
        <v>1575</v>
      </c>
      <c r="C3767" s="16" t="s">
        <v>172</v>
      </c>
      <c r="D3767" s="16" t="s">
        <v>190</v>
      </c>
      <c r="E3767" s="18">
        <v>46126</v>
      </c>
      <c r="F3767" s="16" t="s">
        <v>9659</v>
      </c>
      <c r="G3767" s="19">
        <v>5049637</v>
      </c>
      <c r="H3767" s="19">
        <v>0</v>
      </c>
      <c r="I3767" s="19">
        <v>271000</v>
      </c>
      <c r="J3767" s="19">
        <v>-271000</v>
      </c>
      <c r="K3767" s="19">
        <v>0</v>
      </c>
      <c r="L3767" s="19">
        <v>0</v>
      </c>
      <c r="M3767" s="19">
        <v>0</v>
      </c>
      <c r="N3767" s="19">
        <v>0</v>
      </c>
      <c r="O3767" s="19">
        <v>0</v>
      </c>
      <c r="P3767" s="66" t="s">
        <v>10500</v>
      </c>
    </row>
    <row r="3768" spans="1:16">
      <c r="A3768" s="98">
        <v>10445</v>
      </c>
      <c r="B3768" s="16" t="s">
        <v>355</v>
      </c>
      <c r="C3768" s="16" t="s">
        <v>356</v>
      </c>
      <c r="D3768" s="16" t="s">
        <v>9842</v>
      </c>
      <c r="E3768" s="18">
        <v>45394</v>
      </c>
      <c r="F3768" s="16" t="s">
        <v>6062</v>
      </c>
      <c r="G3768" s="19">
        <v>9429450</v>
      </c>
      <c r="H3768" s="19">
        <v>5846260</v>
      </c>
      <c r="I3768" s="19">
        <v>6125596</v>
      </c>
      <c r="J3768" s="19">
        <v>-279336</v>
      </c>
      <c r="K3768" s="19">
        <v>0</v>
      </c>
      <c r="L3768" s="19">
        <v>0</v>
      </c>
      <c r="M3768" s="19">
        <v>0</v>
      </c>
      <c r="N3768" s="19">
        <v>0</v>
      </c>
      <c r="O3768" s="19">
        <v>0</v>
      </c>
      <c r="P3768" s="66" t="s">
        <v>10500</v>
      </c>
    </row>
    <row r="3769" spans="1:16">
      <c r="A3769" s="98">
        <v>10446</v>
      </c>
      <c r="B3769" s="16" t="s">
        <v>409</v>
      </c>
      <c r="C3769" s="16" t="s">
        <v>1401</v>
      </c>
      <c r="D3769" s="16" t="s">
        <v>9844</v>
      </c>
      <c r="E3769" s="18">
        <v>45944</v>
      </c>
      <c r="F3769" s="16" t="s">
        <v>2226</v>
      </c>
      <c r="G3769" s="19">
        <v>28343750</v>
      </c>
      <c r="H3769" s="19">
        <v>13888438</v>
      </c>
      <c r="I3769" s="19">
        <v>14171876</v>
      </c>
      <c r="J3769" s="19">
        <v>-283438</v>
      </c>
      <c r="K3769" s="19">
        <v>0</v>
      </c>
      <c r="L3769" s="19">
        <v>0</v>
      </c>
      <c r="M3769" s="19">
        <v>0</v>
      </c>
      <c r="N3769" s="19">
        <v>0</v>
      </c>
      <c r="O3769" s="19">
        <v>0</v>
      </c>
      <c r="P3769" s="66" t="s">
        <v>10500</v>
      </c>
    </row>
    <row r="3770" spans="1:16">
      <c r="A3770" s="98">
        <v>10447</v>
      </c>
      <c r="B3770" s="16" t="s">
        <v>409</v>
      </c>
      <c r="C3770" s="16" t="s">
        <v>1401</v>
      </c>
      <c r="D3770" s="16" t="s">
        <v>9846</v>
      </c>
      <c r="E3770" s="18">
        <v>45944</v>
      </c>
      <c r="F3770" s="16" t="s">
        <v>2226</v>
      </c>
      <c r="G3770" s="19">
        <v>28343750</v>
      </c>
      <c r="H3770" s="19">
        <v>13888438</v>
      </c>
      <c r="I3770" s="19">
        <v>14171876</v>
      </c>
      <c r="J3770" s="19">
        <v>-283438</v>
      </c>
      <c r="K3770" s="19">
        <v>0</v>
      </c>
      <c r="L3770" s="19">
        <v>0</v>
      </c>
      <c r="M3770" s="19">
        <v>0</v>
      </c>
      <c r="N3770" s="19">
        <v>0</v>
      </c>
      <c r="O3770" s="19">
        <v>0</v>
      </c>
      <c r="P3770" s="66" t="s">
        <v>10500</v>
      </c>
    </row>
    <row r="3771" spans="1:16">
      <c r="A3771" s="98">
        <v>10448</v>
      </c>
      <c r="B3771" s="16" t="s">
        <v>1575</v>
      </c>
      <c r="C3771" s="16" t="s">
        <v>172</v>
      </c>
      <c r="D3771" s="16" t="s">
        <v>9850</v>
      </c>
      <c r="E3771" s="18">
        <v>45961</v>
      </c>
      <c r="F3771" s="16" t="s">
        <v>9851</v>
      </c>
      <c r="G3771" s="19">
        <v>4781250</v>
      </c>
      <c r="H3771" s="19">
        <v>0</v>
      </c>
      <c r="I3771" s="19">
        <v>289063</v>
      </c>
      <c r="J3771" s="19">
        <v>-289063</v>
      </c>
      <c r="K3771" s="19">
        <v>0</v>
      </c>
      <c r="L3771" s="19">
        <v>0</v>
      </c>
      <c r="M3771" s="19">
        <v>0</v>
      </c>
      <c r="N3771" s="19">
        <v>0</v>
      </c>
      <c r="O3771" s="19">
        <v>0</v>
      </c>
      <c r="P3771" s="66" t="s">
        <v>10500</v>
      </c>
    </row>
    <row r="3772" spans="1:16">
      <c r="A3772" s="98">
        <v>10449</v>
      </c>
      <c r="B3772" s="16" t="s">
        <v>1705</v>
      </c>
      <c r="C3772" s="16" t="s">
        <v>423</v>
      </c>
      <c r="D3772" s="16" t="s">
        <v>1879</v>
      </c>
      <c r="E3772" s="18">
        <v>46064</v>
      </c>
      <c r="F3772" s="16" t="s">
        <v>1880</v>
      </c>
      <c r="G3772" s="19">
        <v>29058036</v>
      </c>
      <c r="H3772" s="19">
        <v>5811608</v>
      </c>
      <c r="I3772" s="19">
        <v>6102188</v>
      </c>
      <c r="J3772" s="19">
        <v>-290580</v>
      </c>
      <c r="K3772" s="19">
        <v>0</v>
      </c>
      <c r="L3772" s="19">
        <v>0</v>
      </c>
      <c r="M3772" s="19">
        <v>0</v>
      </c>
      <c r="N3772" s="19">
        <v>0</v>
      </c>
      <c r="O3772" s="19">
        <v>0</v>
      </c>
      <c r="P3772" s="66" t="s">
        <v>10500</v>
      </c>
    </row>
    <row r="3773" spans="1:16">
      <c r="A3773" s="98">
        <v>10450</v>
      </c>
      <c r="B3773" s="16" t="s">
        <v>1705</v>
      </c>
      <c r="C3773" s="16" t="s">
        <v>424</v>
      </c>
      <c r="D3773" s="16" t="s">
        <v>9852</v>
      </c>
      <c r="E3773" s="18">
        <v>45794</v>
      </c>
      <c r="F3773" s="16" t="s">
        <v>2423</v>
      </c>
      <c r="G3773" s="19">
        <v>29058036</v>
      </c>
      <c r="H3773" s="19">
        <v>8717412</v>
      </c>
      <c r="I3773" s="19">
        <v>9007993</v>
      </c>
      <c r="J3773" s="19">
        <v>-290581</v>
      </c>
      <c r="K3773" s="19">
        <v>0</v>
      </c>
      <c r="L3773" s="19">
        <v>0</v>
      </c>
      <c r="M3773" s="19">
        <v>0</v>
      </c>
      <c r="N3773" s="19">
        <v>0</v>
      </c>
      <c r="O3773" s="19">
        <v>0</v>
      </c>
      <c r="P3773" s="66" t="s">
        <v>10500</v>
      </c>
    </row>
    <row r="3774" spans="1:16">
      <c r="A3774" s="98">
        <v>10451</v>
      </c>
      <c r="B3774" s="16" t="s">
        <v>1884</v>
      </c>
      <c r="C3774" s="16" t="s">
        <v>3389</v>
      </c>
      <c r="D3774" s="16" t="s">
        <v>9853</v>
      </c>
      <c r="E3774" s="18">
        <v>45233</v>
      </c>
      <c r="F3774" s="16" t="s">
        <v>1792</v>
      </c>
      <c r="G3774" s="19">
        <v>9247321</v>
      </c>
      <c r="H3774" s="19">
        <v>7397857</v>
      </c>
      <c r="I3774" s="19">
        <v>7688869</v>
      </c>
      <c r="J3774" s="19">
        <v>-291012</v>
      </c>
      <c r="K3774" s="19">
        <v>0</v>
      </c>
      <c r="L3774" s="19">
        <v>0</v>
      </c>
      <c r="M3774" s="19">
        <v>0</v>
      </c>
      <c r="N3774" s="19">
        <v>0</v>
      </c>
      <c r="O3774" s="19">
        <v>0</v>
      </c>
      <c r="P3774" s="66" t="s">
        <v>10500</v>
      </c>
    </row>
    <row r="3775" spans="1:16">
      <c r="A3775" s="98">
        <v>10452</v>
      </c>
      <c r="B3775" s="16" t="s">
        <v>130</v>
      </c>
      <c r="C3775" s="16" t="s">
        <v>132</v>
      </c>
      <c r="D3775" s="16" t="s">
        <v>9855</v>
      </c>
      <c r="E3775" s="18">
        <v>46105</v>
      </c>
      <c r="F3775" s="16" t="s">
        <v>9590</v>
      </c>
      <c r="G3775" s="19">
        <v>13666050</v>
      </c>
      <c r="H3775" s="19">
        <v>0</v>
      </c>
      <c r="I3775" s="19">
        <v>299000</v>
      </c>
      <c r="J3775" s="19">
        <v>-299000</v>
      </c>
      <c r="K3775" s="19">
        <v>0</v>
      </c>
      <c r="L3775" s="19">
        <v>0</v>
      </c>
      <c r="M3775" s="19">
        <v>0</v>
      </c>
      <c r="N3775" s="19">
        <v>0</v>
      </c>
      <c r="O3775" s="19">
        <v>0</v>
      </c>
      <c r="P3775" s="66" t="s">
        <v>10500</v>
      </c>
    </row>
    <row r="3776" spans="1:16">
      <c r="A3776" s="98">
        <v>10453</v>
      </c>
      <c r="B3776" s="16" t="s">
        <v>130</v>
      </c>
      <c r="C3776" s="16" t="s">
        <v>132</v>
      </c>
      <c r="D3776" s="16" t="s">
        <v>9857</v>
      </c>
      <c r="E3776" s="18">
        <v>46069</v>
      </c>
      <c r="F3776" s="16" t="s">
        <v>1903</v>
      </c>
      <c r="G3776" s="19">
        <v>13664331</v>
      </c>
      <c r="H3776" s="19">
        <v>0</v>
      </c>
      <c r="I3776" s="19">
        <v>300000</v>
      </c>
      <c r="J3776" s="19">
        <v>-300000</v>
      </c>
      <c r="K3776" s="19">
        <v>0</v>
      </c>
      <c r="L3776" s="19">
        <v>0</v>
      </c>
      <c r="M3776" s="19">
        <v>0</v>
      </c>
      <c r="N3776" s="19">
        <v>0</v>
      </c>
      <c r="O3776" s="19">
        <v>0</v>
      </c>
      <c r="P3776" s="66" t="s">
        <v>10501</v>
      </c>
    </row>
    <row r="3777" spans="1:16">
      <c r="A3777" s="98">
        <v>10454</v>
      </c>
      <c r="B3777" s="16" t="s">
        <v>130</v>
      </c>
      <c r="C3777" s="16" t="s">
        <v>132</v>
      </c>
      <c r="D3777" s="16" t="s">
        <v>153</v>
      </c>
      <c r="E3777" s="18">
        <v>46135</v>
      </c>
      <c r="F3777" s="16" t="s">
        <v>1903</v>
      </c>
      <c r="G3777" s="19">
        <v>14224065</v>
      </c>
      <c r="H3777" s="19">
        <v>0</v>
      </c>
      <c r="I3777" s="19">
        <v>300000</v>
      </c>
      <c r="J3777" s="19">
        <v>-300000</v>
      </c>
      <c r="K3777" s="19">
        <v>0</v>
      </c>
      <c r="L3777" s="19">
        <v>0</v>
      </c>
      <c r="M3777" s="19">
        <v>0</v>
      </c>
      <c r="N3777" s="19">
        <v>0</v>
      </c>
      <c r="O3777" s="19">
        <v>0</v>
      </c>
      <c r="P3777" s="66" t="s">
        <v>10501</v>
      </c>
    </row>
    <row r="3778" spans="1:16">
      <c r="A3778" s="98">
        <v>10455</v>
      </c>
      <c r="B3778" s="16" t="s">
        <v>130</v>
      </c>
      <c r="C3778" s="16" t="s">
        <v>131</v>
      </c>
      <c r="D3778" s="16" t="s">
        <v>164</v>
      </c>
      <c r="E3778" s="18">
        <v>46133</v>
      </c>
      <c r="F3778" s="16" t="s">
        <v>9801</v>
      </c>
      <c r="G3778" s="19">
        <v>13888470</v>
      </c>
      <c r="H3778" s="19">
        <v>0</v>
      </c>
      <c r="I3778" s="19">
        <v>300000</v>
      </c>
      <c r="J3778" s="19">
        <v>-300000</v>
      </c>
      <c r="K3778" s="19">
        <v>0</v>
      </c>
      <c r="L3778" s="19">
        <v>0</v>
      </c>
      <c r="M3778" s="19">
        <v>0</v>
      </c>
      <c r="N3778" s="19">
        <v>0</v>
      </c>
      <c r="O3778" s="19">
        <v>0</v>
      </c>
      <c r="P3778" s="66" t="s">
        <v>10500</v>
      </c>
    </row>
    <row r="3779" spans="1:16">
      <c r="A3779" s="98">
        <v>10456</v>
      </c>
      <c r="B3779" s="16" t="s">
        <v>130</v>
      </c>
      <c r="C3779" s="16" t="s">
        <v>25</v>
      </c>
      <c r="D3779" s="16" t="s">
        <v>9861</v>
      </c>
      <c r="E3779" s="18">
        <v>45433</v>
      </c>
      <c r="F3779" s="16" t="s">
        <v>5556</v>
      </c>
      <c r="G3779" s="19">
        <v>12373326</v>
      </c>
      <c r="H3779" s="19">
        <v>10517327</v>
      </c>
      <c r="I3779" s="19">
        <v>10817327</v>
      </c>
      <c r="J3779" s="19">
        <v>-300000</v>
      </c>
      <c r="K3779" s="19">
        <v>0</v>
      </c>
      <c r="L3779" s="19">
        <v>0</v>
      </c>
      <c r="M3779" s="19">
        <v>0</v>
      </c>
      <c r="N3779" s="19">
        <v>0</v>
      </c>
      <c r="O3779" s="19">
        <v>0</v>
      </c>
      <c r="P3779" s="66" t="s">
        <v>10500</v>
      </c>
    </row>
    <row r="3780" spans="1:16">
      <c r="A3780" s="98">
        <v>10457</v>
      </c>
      <c r="B3780" s="16" t="s">
        <v>318</v>
      </c>
      <c r="C3780" s="16" t="s">
        <v>321</v>
      </c>
      <c r="D3780" s="16" t="s">
        <v>9646</v>
      </c>
      <c r="E3780" s="18">
        <v>46098</v>
      </c>
      <c r="F3780" s="16" t="s">
        <v>9648</v>
      </c>
      <c r="G3780" s="19">
        <v>4854000</v>
      </c>
      <c r="H3780" s="19">
        <v>0</v>
      </c>
      <c r="I3780" s="19">
        <v>300000</v>
      </c>
      <c r="J3780" s="19">
        <v>-300000</v>
      </c>
      <c r="K3780" s="19">
        <v>0</v>
      </c>
      <c r="L3780" s="19">
        <v>0</v>
      </c>
      <c r="M3780" s="19">
        <v>0</v>
      </c>
      <c r="N3780" s="19">
        <v>0</v>
      </c>
      <c r="O3780" s="19">
        <v>0</v>
      </c>
      <c r="P3780" s="66" t="s">
        <v>10500</v>
      </c>
    </row>
    <row r="3781" spans="1:16">
      <c r="A3781" s="98">
        <v>10458</v>
      </c>
      <c r="B3781" s="16" t="s">
        <v>355</v>
      </c>
      <c r="C3781" s="16" t="s">
        <v>356</v>
      </c>
      <c r="D3781" s="16" t="s">
        <v>9863</v>
      </c>
      <c r="E3781" s="18">
        <v>45322</v>
      </c>
      <c r="F3781" s="16" t="s">
        <v>2467</v>
      </c>
      <c r="G3781" s="19">
        <v>6334200</v>
      </c>
      <c r="H3781" s="19">
        <v>4243914</v>
      </c>
      <c r="I3781" s="19">
        <v>4560624</v>
      </c>
      <c r="J3781" s="19">
        <v>-316710</v>
      </c>
      <c r="K3781" s="19">
        <v>0</v>
      </c>
      <c r="L3781" s="19">
        <v>0</v>
      </c>
      <c r="M3781" s="19">
        <v>0</v>
      </c>
      <c r="N3781" s="19">
        <v>0</v>
      </c>
      <c r="O3781" s="19">
        <v>0</v>
      </c>
      <c r="P3781" s="66" t="s">
        <v>10500</v>
      </c>
    </row>
    <row r="3782" spans="1:16">
      <c r="A3782" s="98">
        <v>10459</v>
      </c>
      <c r="B3782" s="16" t="s">
        <v>355</v>
      </c>
      <c r="C3782" s="16" t="s">
        <v>357</v>
      </c>
      <c r="D3782" s="16" t="s">
        <v>9865</v>
      </c>
      <c r="E3782" s="18">
        <v>45626</v>
      </c>
      <c r="F3782" s="16" t="s">
        <v>2873</v>
      </c>
      <c r="G3782" s="19">
        <v>6387400</v>
      </c>
      <c r="H3782" s="19">
        <v>4279558</v>
      </c>
      <c r="I3782" s="19">
        <v>4598928</v>
      </c>
      <c r="J3782" s="19">
        <v>-319370</v>
      </c>
      <c r="K3782" s="19">
        <v>0</v>
      </c>
      <c r="L3782" s="19">
        <v>0</v>
      </c>
      <c r="M3782" s="19">
        <v>0</v>
      </c>
      <c r="N3782" s="19">
        <v>0</v>
      </c>
      <c r="O3782" s="19">
        <v>0</v>
      </c>
      <c r="P3782" s="66" t="s">
        <v>10500</v>
      </c>
    </row>
    <row r="3783" spans="1:16">
      <c r="A3783" s="98">
        <v>10460</v>
      </c>
      <c r="B3783" s="16" t="s">
        <v>318</v>
      </c>
      <c r="C3783" s="16" t="s">
        <v>321</v>
      </c>
      <c r="D3783" s="16" t="s">
        <v>9867</v>
      </c>
      <c r="E3783" s="18">
        <v>45909</v>
      </c>
      <c r="F3783" s="16" t="s">
        <v>4186</v>
      </c>
      <c r="G3783" s="19">
        <v>5161400</v>
      </c>
      <c r="H3783" s="19">
        <v>3045226</v>
      </c>
      <c r="I3783" s="19">
        <v>3367998</v>
      </c>
      <c r="J3783" s="19">
        <v>-322772</v>
      </c>
      <c r="K3783" s="19">
        <v>0</v>
      </c>
      <c r="L3783" s="19">
        <v>0</v>
      </c>
      <c r="M3783" s="19">
        <v>0</v>
      </c>
      <c r="N3783" s="19">
        <v>0</v>
      </c>
      <c r="O3783" s="19">
        <v>0</v>
      </c>
      <c r="P3783" s="66" t="s">
        <v>10500</v>
      </c>
    </row>
    <row r="3784" spans="1:16">
      <c r="A3784" s="98">
        <v>10461</v>
      </c>
      <c r="B3784" s="16" t="s">
        <v>1884</v>
      </c>
      <c r="C3784" s="16" t="s">
        <v>2010</v>
      </c>
      <c r="D3784" s="16" t="s">
        <v>9869</v>
      </c>
      <c r="E3784" s="18">
        <v>45092</v>
      </c>
      <c r="F3784" s="16" t="s">
        <v>3013</v>
      </c>
      <c r="G3784" s="19">
        <v>8264286</v>
      </c>
      <c r="H3784" s="19">
        <v>7437854</v>
      </c>
      <c r="I3784" s="19">
        <v>7768068</v>
      </c>
      <c r="J3784" s="19">
        <v>-330214</v>
      </c>
      <c r="K3784" s="19">
        <v>0</v>
      </c>
      <c r="L3784" s="19">
        <v>0</v>
      </c>
      <c r="M3784" s="19">
        <v>0</v>
      </c>
      <c r="N3784" s="19">
        <v>0</v>
      </c>
      <c r="O3784" s="19">
        <v>0</v>
      </c>
      <c r="P3784" s="66" t="s">
        <v>10500</v>
      </c>
    </row>
    <row r="3785" spans="1:16">
      <c r="A3785" s="98">
        <v>10462</v>
      </c>
      <c r="B3785" s="16" t="s">
        <v>1433</v>
      </c>
      <c r="C3785" s="16" t="s">
        <v>6</v>
      </c>
      <c r="D3785" s="16" t="s">
        <v>9870</v>
      </c>
      <c r="E3785" s="18">
        <v>45185</v>
      </c>
      <c r="F3785" s="16" t="s">
        <v>2065</v>
      </c>
      <c r="G3785" s="19">
        <v>8328300</v>
      </c>
      <c r="H3785" s="19">
        <v>6246225</v>
      </c>
      <c r="I3785" s="19">
        <v>6580867</v>
      </c>
      <c r="J3785" s="19">
        <v>-334642</v>
      </c>
      <c r="K3785" s="19">
        <v>0</v>
      </c>
      <c r="L3785" s="19">
        <v>0</v>
      </c>
      <c r="M3785" s="19">
        <v>0</v>
      </c>
      <c r="N3785" s="19">
        <v>0</v>
      </c>
      <c r="O3785" s="19">
        <v>0</v>
      </c>
      <c r="P3785" s="66" t="s">
        <v>10500</v>
      </c>
    </row>
    <row r="3786" spans="1:16">
      <c r="A3786" s="98">
        <v>10463</v>
      </c>
      <c r="B3786" s="16" t="s">
        <v>1762</v>
      </c>
      <c r="C3786" s="16" t="s">
        <v>13</v>
      </c>
      <c r="D3786" s="16" t="s">
        <v>9871</v>
      </c>
      <c r="E3786" s="18">
        <v>45349</v>
      </c>
      <c r="F3786" s="16" t="s">
        <v>3979</v>
      </c>
      <c r="G3786" s="19">
        <v>4520000</v>
      </c>
      <c r="H3786" s="19">
        <v>3164000</v>
      </c>
      <c r="I3786" s="19">
        <v>3500000</v>
      </c>
      <c r="J3786" s="19">
        <v>-336000</v>
      </c>
      <c r="K3786" s="19">
        <v>0</v>
      </c>
      <c r="L3786" s="19">
        <v>0</v>
      </c>
      <c r="M3786" s="19">
        <v>0</v>
      </c>
      <c r="N3786" s="19">
        <v>0</v>
      </c>
      <c r="O3786" s="19">
        <v>0</v>
      </c>
      <c r="P3786" s="66" t="s">
        <v>10500</v>
      </c>
    </row>
    <row r="3787" spans="1:16">
      <c r="A3787" s="98">
        <v>10464</v>
      </c>
      <c r="B3787" s="16" t="s">
        <v>1433</v>
      </c>
      <c r="C3787" s="16" t="s">
        <v>1475</v>
      </c>
      <c r="D3787" s="16" t="s">
        <v>9873</v>
      </c>
      <c r="E3787" s="18">
        <v>45657</v>
      </c>
      <c r="F3787" s="16" t="s">
        <v>2443</v>
      </c>
      <c r="G3787" s="19">
        <v>8621550</v>
      </c>
      <c r="H3787" s="19">
        <v>6897242</v>
      </c>
      <c r="I3787" s="19">
        <v>7242110</v>
      </c>
      <c r="J3787" s="19">
        <v>-344868</v>
      </c>
      <c r="K3787" s="19">
        <v>0</v>
      </c>
      <c r="L3787" s="19">
        <v>0</v>
      </c>
      <c r="M3787" s="19">
        <v>0</v>
      </c>
      <c r="N3787" s="19">
        <v>0</v>
      </c>
      <c r="O3787" s="19">
        <v>0</v>
      </c>
      <c r="P3787" s="66" t="s">
        <v>10500</v>
      </c>
    </row>
    <row r="3788" spans="1:16">
      <c r="A3788" s="98">
        <v>10465</v>
      </c>
      <c r="B3788" s="16" t="s">
        <v>1433</v>
      </c>
      <c r="C3788" s="16" t="s">
        <v>1789</v>
      </c>
      <c r="D3788" s="16" t="s">
        <v>9875</v>
      </c>
      <c r="E3788" s="18">
        <v>45090</v>
      </c>
      <c r="F3788" s="16" t="s">
        <v>4872</v>
      </c>
      <c r="G3788" s="19">
        <v>8760000</v>
      </c>
      <c r="H3788" s="19">
        <v>6132000</v>
      </c>
      <c r="I3788" s="19">
        <v>6479657</v>
      </c>
      <c r="J3788" s="19">
        <v>-347657</v>
      </c>
      <c r="K3788" s="19">
        <v>0</v>
      </c>
      <c r="L3788" s="19">
        <v>0</v>
      </c>
      <c r="M3788" s="19">
        <v>0</v>
      </c>
      <c r="N3788" s="19">
        <v>0</v>
      </c>
      <c r="O3788" s="19">
        <v>0</v>
      </c>
      <c r="P3788" s="66" t="s">
        <v>10500</v>
      </c>
    </row>
    <row r="3789" spans="1:16">
      <c r="A3789" s="98">
        <v>10466</v>
      </c>
      <c r="B3789" s="16" t="s">
        <v>1433</v>
      </c>
      <c r="C3789" s="16" t="s">
        <v>1434</v>
      </c>
      <c r="D3789" s="16" t="s">
        <v>9879</v>
      </c>
      <c r="E3789" s="18">
        <v>45135</v>
      </c>
      <c r="F3789" s="16" t="s">
        <v>5017</v>
      </c>
      <c r="G3789" s="19">
        <v>7348845</v>
      </c>
      <c r="H3789" s="19">
        <v>5511635</v>
      </c>
      <c r="I3789" s="19">
        <v>5861590</v>
      </c>
      <c r="J3789" s="19">
        <v>-349955</v>
      </c>
      <c r="K3789" s="19">
        <v>0</v>
      </c>
      <c r="L3789" s="19">
        <v>0</v>
      </c>
      <c r="M3789" s="19">
        <v>0</v>
      </c>
      <c r="N3789" s="19">
        <v>0</v>
      </c>
      <c r="O3789" s="19">
        <v>0</v>
      </c>
      <c r="P3789" s="66" t="s">
        <v>10500</v>
      </c>
    </row>
    <row r="3790" spans="1:16">
      <c r="A3790" s="98">
        <v>10467</v>
      </c>
      <c r="B3790" s="16" t="s">
        <v>1433</v>
      </c>
      <c r="C3790" s="16" t="s">
        <v>1475</v>
      </c>
      <c r="D3790" s="16" t="s">
        <v>6161</v>
      </c>
      <c r="E3790" s="18">
        <v>45793</v>
      </c>
      <c r="F3790" s="16" t="s">
        <v>3943</v>
      </c>
      <c r="G3790" s="19">
        <v>8914800</v>
      </c>
      <c r="H3790" s="19">
        <v>6686100</v>
      </c>
      <c r="I3790" s="19">
        <v>7038000</v>
      </c>
      <c r="J3790" s="19">
        <v>-351900</v>
      </c>
      <c r="K3790" s="19">
        <v>0</v>
      </c>
      <c r="L3790" s="19">
        <v>0</v>
      </c>
      <c r="M3790" s="19">
        <v>0</v>
      </c>
      <c r="N3790" s="19">
        <v>0</v>
      </c>
      <c r="O3790" s="19">
        <v>0</v>
      </c>
      <c r="P3790" s="66" t="s">
        <v>10500</v>
      </c>
    </row>
    <row r="3791" spans="1:16">
      <c r="A3791" s="98">
        <v>10468</v>
      </c>
      <c r="B3791" s="16" t="s">
        <v>1542</v>
      </c>
      <c r="C3791" s="16" t="s">
        <v>1543</v>
      </c>
      <c r="D3791" s="16" t="s">
        <v>9881</v>
      </c>
      <c r="E3791" s="18">
        <v>45551</v>
      </c>
      <c r="F3791" s="16" t="s">
        <v>2582</v>
      </c>
      <c r="G3791" s="19">
        <v>36420000</v>
      </c>
      <c r="H3791" s="19">
        <v>10926000</v>
      </c>
      <c r="I3791" s="19">
        <v>11290200</v>
      </c>
      <c r="J3791" s="19">
        <v>-364200</v>
      </c>
      <c r="K3791" s="19">
        <v>0</v>
      </c>
      <c r="L3791" s="19">
        <v>0</v>
      </c>
      <c r="M3791" s="19">
        <v>0</v>
      </c>
      <c r="N3791" s="19">
        <v>0</v>
      </c>
      <c r="O3791" s="19">
        <v>0</v>
      </c>
      <c r="P3791" s="66" t="s">
        <v>10500</v>
      </c>
    </row>
    <row r="3792" spans="1:16">
      <c r="A3792" s="98">
        <v>10469</v>
      </c>
      <c r="B3792" s="16" t="s">
        <v>1762</v>
      </c>
      <c r="C3792" s="16" t="s">
        <v>13</v>
      </c>
      <c r="D3792" s="16" t="s">
        <v>9848</v>
      </c>
      <c r="E3792" s="18">
        <v>45349</v>
      </c>
      <c r="F3792" s="16" t="s">
        <v>2683</v>
      </c>
      <c r="G3792" s="19">
        <v>3880000</v>
      </c>
      <c r="H3792" s="19">
        <v>2716000</v>
      </c>
      <c r="I3792" s="19">
        <v>3100000</v>
      </c>
      <c r="J3792" s="19">
        <v>-384000</v>
      </c>
      <c r="K3792" s="19">
        <v>0</v>
      </c>
      <c r="L3792" s="19">
        <v>0</v>
      </c>
      <c r="M3792" s="19">
        <v>0</v>
      </c>
      <c r="N3792" s="19">
        <v>0</v>
      </c>
      <c r="O3792" s="19">
        <v>0</v>
      </c>
      <c r="P3792" s="66" t="s">
        <v>10500</v>
      </c>
    </row>
    <row r="3793" spans="1:16">
      <c r="A3793" s="98">
        <v>10470</v>
      </c>
      <c r="B3793" s="16" t="s">
        <v>1762</v>
      </c>
      <c r="C3793" s="16" t="s">
        <v>13</v>
      </c>
      <c r="D3793" s="16" t="s">
        <v>9883</v>
      </c>
      <c r="E3793" s="18">
        <v>45366</v>
      </c>
      <c r="F3793" s="16" t="s">
        <v>8554</v>
      </c>
      <c r="G3793" s="19">
        <v>3190000</v>
      </c>
      <c r="H3793" s="19">
        <v>2233000</v>
      </c>
      <c r="I3793" s="19">
        <v>2619000</v>
      </c>
      <c r="J3793" s="19">
        <v>-386000</v>
      </c>
      <c r="K3793" s="19">
        <v>0</v>
      </c>
      <c r="L3793" s="19">
        <v>0</v>
      </c>
      <c r="M3793" s="19">
        <v>0</v>
      </c>
      <c r="N3793" s="19">
        <v>0</v>
      </c>
      <c r="O3793" s="19">
        <v>0</v>
      </c>
      <c r="P3793" s="66" t="s">
        <v>10500</v>
      </c>
    </row>
    <row r="3794" spans="1:16">
      <c r="A3794" s="98">
        <v>10471</v>
      </c>
      <c r="B3794" s="16" t="s">
        <v>130</v>
      </c>
      <c r="C3794" s="16" t="s">
        <v>24</v>
      </c>
      <c r="D3794" s="16" t="s">
        <v>9885</v>
      </c>
      <c r="E3794" s="18">
        <v>45012</v>
      </c>
      <c r="F3794" s="16" t="s">
        <v>2169</v>
      </c>
      <c r="G3794" s="19">
        <v>7731243</v>
      </c>
      <c r="H3794" s="19">
        <v>6571555</v>
      </c>
      <c r="I3794" s="19">
        <v>6958117</v>
      </c>
      <c r="J3794" s="19">
        <v>-386562</v>
      </c>
      <c r="K3794" s="19">
        <v>0</v>
      </c>
      <c r="L3794" s="19">
        <v>0</v>
      </c>
      <c r="M3794" s="19">
        <v>0</v>
      </c>
      <c r="N3794" s="19">
        <v>0</v>
      </c>
      <c r="O3794" s="19">
        <v>0</v>
      </c>
      <c r="P3794" s="66" t="s">
        <v>10500</v>
      </c>
    </row>
    <row r="3795" spans="1:16">
      <c r="A3795" s="98">
        <v>10472</v>
      </c>
      <c r="B3795" s="16" t="s">
        <v>130</v>
      </c>
      <c r="C3795" s="16" t="s">
        <v>23</v>
      </c>
      <c r="D3795" s="16" t="s">
        <v>9887</v>
      </c>
      <c r="E3795" s="18">
        <v>45016</v>
      </c>
      <c r="F3795" s="16" t="s">
        <v>3543</v>
      </c>
      <c r="G3795" s="19">
        <v>7731243</v>
      </c>
      <c r="H3795" s="19">
        <v>6958117</v>
      </c>
      <c r="I3795" s="19">
        <v>7344679</v>
      </c>
      <c r="J3795" s="19">
        <v>-386562</v>
      </c>
      <c r="K3795" s="19">
        <v>0</v>
      </c>
      <c r="L3795" s="19">
        <v>0</v>
      </c>
      <c r="M3795" s="19">
        <v>0</v>
      </c>
      <c r="N3795" s="19">
        <v>0</v>
      </c>
      <c r="O3795" s="19">
        <v>0</v>
      </c>
      <c r="P3795" s="66" t="s">
        <v>10500</v>
      </c>
    </row>
    <row r="3796" spans="1:16">
      <c r="A3796" s="98">
        <v>10473</v>
      </c>
      <c r="B3796" s="16" t="s">
        <v>130</v>
      </c>
      <c r="C3796" s="16" t="s">
        <v>28</v>
      </c>
      <c r="D3796" s="16" t="s">
        <v>9889</v>
      </c>
      <c r="E3796" s="18">
        <v>45961</v>
      </c>
      <c r="F3796" s="16" t="s">
        <v>1903</v>
      </c>
      <c r="G3796" s="19">
        <v>3833900</v>
      </c>
      <c r="H3796" s="19">
        <v>0</v>
      </c>
      <c r="I3796" s="19">
        <v>387305</v>
      </c>
      <c r="J3796" s="19">
        <v>-387305</v>
      </c>
      <c r="K3796" s="19">
        <v>0</v>
      </c>
      <c r="L3796" s="19">
        <v>0</v>
      </c>
      <c r="M3796" s="19">
        <v>0</v>
      </c>
      <c r="N3796" s="19">
        <v>0</v>
      </c>
      <c r="O3796" s="19">
        <v>0</v>
      </c>
      <c r="P3796" s="66" t="s">
        <v>10501</v>
      </c>
    </row>
    <row r="3797" spans="1:16">
      <c r="A3797" s="98">
        <v>10474</v>
      </c>
      <c r="B3797" s="16" t="s">
        <v>130</v>
      </c>
      <c r="C3797" s="16" t="s">
        <v>23</v>
      </c>
      <c r="D3797" s="16" t="s">
        <v>9891</v>
      </c>
      <c r="E3797" s="18">
        <v>44957</v>
      </c>
      <c r="F3797" s="16" t="s">
        <v>4107</v>
      </c>
      <c r="G3797" s="19">
        <v>7859100</v>
      </c>
      <c r="H3797" s="19">
        <v>7073190</v>
      </c>
      <c r="I3797" s="19">
        <v>7466145</v>
      </c>
      <c r="J3797" s="19">
        <v>-392955</v>
      </c>
      <c r="K3797" s="19">
        <v>0</v>
      </c>
      <c r="L3797" s="19">
        <v>0</v>
      </c>
      <c r="M3797" s="19">
        <v>0</v>
      </c>
      <c r="N3797" s="19">
        <v>0</v>
      </c>
      <c r="O3797" s="19">
        <v>0</v>
      </c>
      <c r="P3797" s="66" t="s">
        <v>10500</v>
      </c>
    </row>
    <row r="3798" spans="1:16">
      <c r="A3798" s="98">
        <v>10478</v>
      </c>
      <c r="B3798" s="16" t="s">
        <v>130</v>
      </c>
      <c r="C3798" s="16" t="s">
        <v>24</v>
      </c>
      <c r="D3798" s="16" t="s">
        <v>9894</v>
      </c>
      <c r="E3798" s="18">
        <v>44971</v>
      </c>
      <c r="F3798" s="16" t="s">
        <v>4110</v>
      </c>
      <c r="G3798" s="19">
        <v>7976400</v>
      </c>
      <c r="H3798" s="19">
        <v>7178760</v>
      </c>
      <c r="I3798" s="19">
        <v>7581120</v>
      </c>
      <c r="J3798" s="19">
        <v>-402360</v>
      </c>
      <c r="K3798" s="19">
        <v>0</v>
      </c>
      <c r="L3798" s="19">
        <v>0</v>
      </c>
      <c r="M3798" s="19">
        <v>0</v>
      </c>
      <c r="N3798" s="19">
        <v>0</v>
      </c>
      <c r="O3798" s="19">
        <v>0</v>
      </c>
      <c r="P3798" s="66" t="s">
        <v>10500</v>
      </c>
    </row>
    <row r="3799" spans="1:16">
      <c r="A3799" s="98">
        <v>10479</v>
      </c>
      <c r="B3799" s="16" t="s">
        <v>130</v>
      </c>
      <c r="C3799" s="16" t="s">
        <v>23</v>
      </c>
      <c r="D3799" s="16" t="s">
        <v>9898</v>
      </c>
      <c r="E3799" s="18">
        <v>45308</v>
      </c>
      <c r="F3799" s="16" t="s">
        <v>3514</v>
      </c>
      <c r="G3799" s="19">
        <v>8152350</v>
      </c>
      <c r="H3799" s="19">
        <v>6929503</v>
      </c>
      <c r="I3799" s="19">
        <v>7337121</v>
      </c>
      <c r="J3799" s="19">
        <v>-407618</v>
      </c>
      <c r="K3799" s="19">
        <v>0</v>
      </c>
      <c r="L3799" s="19">
        <v>0</v>
      </c>
      <c r="M3799" s="19">
        <v>0</v>
      </c>
      <c r="N3799" s="19">
        <v>0</v>
      </c>
      <c r="O3799" s="19">
        <v>0</v>
      </c>
      <c r="P3799" s="66" t="s">
        <v>10500</v>
      </c>
    </row>
    <row r="3800" spans="1:16">
      <c r="A3800" s="98">
        <v>10480</v>
      </c>
      <c r="B3800" s="16" t="s">
        <v>130</v>
      </c>
      <c r="C3800" s="16" t="s">
        <v>22</v>
      </c>
      <c r="D3800" s="16" t="s">
        <v>9900</v>
      </c>
      <c r="E3800" s="18">
        <v>45393</v>
      </c>
      <c r="F3800" s="16" t="s">
        <v>2950</v>
      </c>
      <c r="G3800" s="19">
        <v>8211000</v>
      </c>
      <c r="H3800" s="19">
        <v>7389900</v>
      </c>
      <c r="I3800" s="19">
        <v>7800450</v>
      </c>
      <c r="J3800" s="19">
        <v>-410550</v>
      </c>
      <c r="K3800" s="19">
        <v>0</v>
      </c>
      <c r="L3800" s="19">
        <v>0</v>
      </c>
      <c r="M3800" s="19">
        <v>0</v>
      </c>
      <c r="N3800" s="19">
        <v>0</v>
      </c>
      <c r="O3800" s="19">
        <v>0</v>
      </c>
      <c r="P3800" s="66" t="s">
        <v>10500</v>
      </c>
    </row>
    <row r="3801" spans="1:16">
      <c r="A3801" s="98">
        <v>10481</v>
      </c>
      <c r="B3801" s="16" t="s">
        <v>1433</v>
      </c>
      <c r="C3801" s="16" t="s">
        <v>1434</v>
      </c>
      <c r="D3801" s="16" t="s">
        <v>9902</v>
      </c>
      <c r="E3801" s="18">
        <v>45322</v>
      </c>
      <c r="F3801" s="16" t="s">
        <v>8554</v>
      </c>
      <c r="G3801" s="19">
        <v>8240325</v>
      </c>
      <c r="H3801" s="19">
        <v>5768230</v>
      </c>
      <c r="I3801" s="19">
        <v>6180246</v>
      </c>
      <c r="J3801" s="19">
        <v>-412016</v>
      </c>
      <c r="K3801" s="19">
        <v>0</v>
      </c>
      <c r="L3801" s="19">
        <v>0</v>
      </c>
      <c r="M3801" s="19">
        <v>0</v>
      </c>
      <c r="N3801" s="19">
        <v>0</v>
      </c>
      <c r="O3801" s="19">
        <v>0</v>
      </c>
      <c r="P3801" s="66" t="s">
        <v>10500</v>
      </c>
    </row>
    <row r="3802" spans="1:16">
      <c r="A3802" s="98">
        <v>10482</v>
      </c>
      <c r="B3802" s="16" t="s">
        <v>1433</v>
      </c>
      <c r="C3802" s="16" t="s">
        <v>1434</v>
      </c>
      <c r="D3802" s="16" t="s">
        <v>9904</v>
      </c>
      <c r="E3802" s="18">
        <v>45350</v>
      </c>
      <c r="F3802" s="16" t="s">
        <v>2953</v>
      </c>
      <c r="G3802" s="19">
        <v>8267304</v>
      </c>
      <c r="H3802" s="19">
        <v>6200476</v>
      </c>
      <c r="I3802" s="19">
        <v>6613841</v>
      </c>
      <c r="J3802" s="19">
        <v>-413365</v>
      </c>
      <c r="K3802" s="19">
        <v>0</v>
      </c>
      <c r="L3802" s="19">
        <v>0</v>
      </c>
      <c r="M3802" s="19">
        <v>0</v>
      </c>
      <c r="N3802" s="19">
        <v>0</v>
      </c>
      <c r="O3802" s="19">
        <v>0</v>
      </c>
      <c r="P3802" s="66" t="s">
        <v>10500</v>
      </c>
    </row>
    <row r="3803" spans="1:16">
      <c r="A3803" s="98">
        <v>10483</v>
      </c>
      <c r="B3803" s="16" t="s">
        <v>1433</v>
      </c>
      <c r="C3803" s="16" t="s">
        <v>1909</v>
      </c>
      <c r="D3803" s="16" t="s">
        <v>9818</v>
      </c>
      <c r="E3803" s="18">
        <v>45279</v>
      </c>
      <c r="F3803" s="16" t="s">
        <v>5392</v>
      </c>
      <c r="G3803" s="19">
        <v>8211000</v>
      </c>
      <c r="H3803" s="19">
        <v>6568800</v>
      </c>
      <c r="I3803" s="19">
        <v>6983110</v>
      </c>
      <c r="J3803" s="19">
        <v>-414310</v>
      </c>
      <c r="K3803" s="19">
        <v>0</v>
      </c>
      <c r="L3803" s="19">
        <v>0</v>
      </c>
      <c r="M3803" s="19">
        <v>0</v>
      </c>
      <c r="N3803" s="19">
        <v>0</v>
      </c>
      <c r="O3803" s="19">
        <v>0</v>
      </c>
      <c r="P3803" s="66" t="s">
        <v>10500</v>
      </c>
    </row>
    <row r="3804" spans="1:16">
      <c r="A3804" s="98">
        <v>10484</v>
      </c>
      <c r="B3804" s="16" t="s">
        <v>1884</v>
      </c>
      <c r="C3804" s="16" t="s">
        <v>1983</v>
      </c>
      <c r="D3804" s="16" t="s">
        <v>9913</v>
      </c>
      <c r="E3804" s="18">
        <v>45086</v>
      </c>
      <c r="F3804" s="16" t="s">
        <v>3426</v>
      </c>
      <c r="G3804" s="19">
        <v>8800000</v>
      </c>
      <c r="H3804" s="19">
        <v>7920000</v>
      </c>
      <c r="I3804" s="19">
        <v>8360000</v>
      </c>
      <c r="J3804" s="19">
        <v>-440000</v>
      </c>
      <c r="K3804" s="19">
        <v>0</v>
      </c>
      <c r="L3804" s="19">
        <v>0</v>
      </c>
      <c r="M3804" s="19">
        <v>0</v>
      </c>
      <c r="N3804" s="19">
        <v>0</v>
      </c>
      <c r="O3804" s="19">
        <v>0</v>
      </c>
      <c r="P3804" s="66" t="s">
        <v>10500</v>
      </c>
    </row>
    <row r="3805" spans="1:16">
      <c r="A3805" s="98">
        <v>10485</v>
      </c>
      <c r="B3805" s="16" t="s">
        <v>130</v>
      </c>
      <c r="C3805" s="16" t="s">
        <v>132</v>
      </c>
      <c r="D3805" s="16" t="s">
        <v>9915</v>
      </c>
      <c r="E3805" s="18">
        <v>45923</v>
      </c>
      <c r="F3805" s="16" t="s">
        <v>7514</v>
      </c>
      <c r="G3805" s="19">
        <v>8822016</v>
      </c>
      <c r="H3805" s="19">
        <v>2646605</v>
      </c>
      <c r="I3805" s="19">
        <v>3087706</v>
      </c>
      <c r="J3805" s="19">
        <v>-441101</v>
      </c>
      <c r="K3805" s="19">
        <v>0</v>
      </c>
      <c r="L3805" s="19">
        <v>0</v>
      </c>
      <c r="M3805" s="19">
        <v>0</v>
      </c>
      <c r="N3805" s="19">
        <v>0</v>
      </c>
      <c r="O3805" s="19">
        <v>0</v>
      </c>
      <c r="P3805" s="66" t="s">
        <v>10500</v>
      </c>
    </row>
    <row r="3806" spans="1:16">
      <c r="A3806" s="98">
        <v>10486</v>
      </c>
      <c r="B3806" s="16" t="s">
        <v>130</v>
      </c>
      <c r="C3806" s="16" t="s">
        <v>133</v>
      </c>
      <c r="D3806" s="16" t="s">
        <v>9877</v>
      </c>
      <c r="E3806" s="18">
        <v>46009</v>
      </c>
      <c r="F3806" s="16" t="s">
        <v>1903</v>
      </c>
      <c r="G3806" s="19">
        <v>8977678</v>
      </c>
      <c r="H3806" s="19">
        <v>0</v>
      </c>
      <c r="I3806" s="19">
        <v>448884</v>
      </c>
      <c r="J3806" s="19">
        <v>-448884</v>
      </c>
      <c r="K3806" s="19">
        <v>0</v>
      </c>
      <c r="L3806" s="19">
        <v>0</v>
      </c>
      <c r="M3806" s="19">
        <v>0</v>
      </c>
      <c r="N3806" s="19">
        <v>0</v>
      </c>
      <c r="O3806" s="19">
        <v>0</v>
      </c>
      <c r="P3806" s="66" t="s">
        <v>10501</v>
      </c>
    </row>
    <row r="3807" spans="1:16">
      <c r="A3807" s="98">
        <v>10487</v>
      </c>
      <c r="B3807" s="16" t="s">
        <v>1884</v>
      </c>
      <c r="C3807" s="16" t="s">
        <v>1983</v>
      </c>
      <c r="D3807" s="16" t="s">
        <v>9917</v>
      </c>
      <c r="E3807" s="18">
        <v>44895</v>
      </c>
      <c r="F3807" s="16" t="s">
        <v>2313</v>
      </c>
      <c r="G3807" s="19">
        <v>9014286</v>
      </c>
      <c r="H3807" s="19">
        <v>8112854</v>
      </c>
      <c r="I3807" s="19">
        <v>8563568</v>
      </c>
      <c r="J3807" s="19">
        <v>-450714</v>
      </c>
      <c r="K3807" s="19">
        <v>0</v>
      </c>
      <c r="L3807" s="19">
        <v>0</v>
      </c>
      <c r="M3807" s="19">
        <v>0</v>
      </c>
      <c r="N3807" s="19">
        <v>0</v>
      </c>
      <c r="O3807" s="19">
        <v>0</v>
      </c>
      <c r="P3807" s="66" t="s">
        <v>10500</v>
      </c>
    </row>
    <row r="3808" spans="1:16">
      <c r="A3808" s="98">
        <v>10488</v>
      </c>
      <c r="B3808" s="16" t="s">
        <v>1433</v>
      </c>
      <c r="C3808" s="16" t="s">
        <v>6</v>
      </c>
      <c r="D3808" s="16" t="s">
        <v>9919</v>
      </c>
      <c r="E3808" s="18">
        <v>45100</v>
      </c>
      <c r="F3808" s="16" t="s">
        <v>4280</v>
      </c>
      <c r="G3808" s="19">
        <v>7911607</v>
      </c>
      <c r="H3808" s="19">
        <v>5933703</v>
      </c>
      <c r="I3808" s="19">
        <v>6391160.7000000002</v>
      </c>
      <c r="J3808" s="19">
        <v>-457457.7</v>
      </c>
      <c r="K3808" s="19">
        <v>0</v>
      </c>
      <c r="L3808" s="19">
        <v>0</v>
      </c>
      <c r="M3808" s="19">
        <v>0</v>
      </c>
      <c r="N3808" s="19">
        <v>0</v>
      </c>
      <c r="O3808" s="19">
        <v>0.3</v>
      </c>
      <c r="P3808" s="66" t="s">
        <v>10500</v>
      </c>
    </row>
    <row r="3809" spans="1:16">
      <c r="A3809" s="98">
        <v>10489</v>
      </c>
      <c r="B3809" s="16" t="s">
        <v>1884</v>
      </c>
      <c r="C3809" s="16" t="s">
        <v>1983</v>
      </c>
      <c r="D3809" s="16" t="s">
        <v>9920</v>
      </c>
      <c r="E3809" s="18">
        <v>44895</v>
      </c>
      <c r="F3809" s="16" t="s">
        <v>1986</v>
      </c>
      <c r="G3809" s="19">
        <v>9157143</v>
      </c>
      <c r="H3809" s="19">
        <v>8241429</v>
      </c>
      <c r="I3809" s="19">
        <v>8699286</v>
      </c>
      <c r="J3809" s="19">
        <v>-457857</v>
      </c>
      <c r="K3809" s="19">
        <v>0</v>
      </c>
      <c r="L3809" s="19">
        <v>0</v>
      </c>
      <c r="M3809" s="19">
        <v>0</v>
      </c>
      <c r="N3809" s="19">
        <v>0</v>
      </c>
      <c r="O3809" s="19">
        <v>0</v>
      </c>
      <c r="P3809" s="66" t="s">
        <v>10500</v>
      </c>
    </row>
    <row r="3810" spans="1:16">
      <c r="A3810" s="98">
        <v>10491</v>
      </c>
      <c r="B3810" s="16" t="s">
        <v>1884</v>
      </c>
      <c r="C3810" s="16" t="s">
        <v>3389</v>
      </c>
      <c r="D3810" s="16" t="s">
        <v>9922</v>
      </c>
      <c r="E3810" s="18">
        <v>45233</v>
      </c>
      <c r="F3810" s="16" t="s">
        <v>5193</v>
      </c>
      <c r="G3810" s="19">
        <v>9355400</v>
      </c>
      <c r="H3810" s="19">
        <v>7484320</v>
      </c>
      <c r="I3810" s="19">
        <v>7952090</v>
      </c>
      <c r="J3810" s="19">
        <v>-467770</v>
      </c>
      <c r="K3810" s="19">
        <v>0</v>
      </c>
      <c r="L3810" s="19">
        <v>0</v>
      </c>
      <c r="M3810" s="19">
        <v>0</v>
      </c>
      <c r="N3810" s="19">
        <v>0</v>
      </c>
      <c r="O3810" s="19">
        <v>0</v>
      </c>
      <c r="P3810" s="66" t="s">
        <v>10500</v>
      </c>
    </row>
    <row r="3811" spans="1:16">
      <c r="A3811" s="98">
        <v>10492</v>
      </c>
      <c r="B3811" s="16" t="s">
        <v>107</v>
      </c>
      <c r="C3811" s="16" t="s">
        <v>109</v>
      </c>
      <c r="D3811" s="16" t="s">
        <v>1745</v>
      </c>
      <c r="E3811" s="18">
        <v>46081</v>
      </c>
      <c r="F3811" s="16" t="s">
        <v>1747</v>
      </c>
      <c r="G3811" s="19">
        <v>9450000</v>
      </c>
      <c r="H3811" s="19">
        <v>4252500</v>
      </c>
      <c r="I3811" s="19">
        <v>4725000</v>
      </c>
      <c r="J3811" s="19">
        <v>-472500</v>
      </c>
      <c r="K3811" s="19">
        <v>0</v>
      </c>
      <c r="L3811" s="19">
        <v>0</v>
      </c>
      <c r="M3811" s="19">
        <v>0</v>
      </c>
      <c r="N3811" s="19">
        <v>0</v>
      </c>
      <c r="O3811" s="19">
        <v>0</v>
      </c>
      <c r="P3811" s="66" t="s">
        <v>10500</v>
      </c>
    </row>
    <row r="3812" spans="1:16">
      <c r="A3812" s="98">
        <v>10498</v>
      </c>
      <c r="B3812" s="16" t="s">
        <v>1762</v>
      </c>
      <c r="C3812" s="16" t="s">
        <v>13</v>
      </c>
      <c r="D3812" s="16" t="s">
        <v>9924</v>
      </c>
      <c r="E3812" s="18">
        <v>45349</v>
      </c>
      <c r="F3812" s="16" t="s">
        <v>7734</v>
      </c>
      <c r="G3812" s="19">
        <v>4520000</v>
      </c>
      <c r="H3812" s="19">
        <v>3164000</v>
      </c>
      <c r="I3812" s="19">
        <v>3650000</v>
      </c>
      <c r="J3812" s="19">
        <v>-486000</v>
      </c>
      <c r="K3812" s="19">
        <v>0</v>
      </c>
      <c r="L3812" s="19">
        <v>0</v>
      </c>
      <c r="M3812" s="19">
        <v>0</v>
      </c>
      <c r="N3812" s="19">
        <v>0</v>
      </c>
      <c r="O3812" s="19">
        <v>0</v>
      </c>
      <c r="P3812" s="66" t="s">
        <v>10500</v>
      </c>
    </row>
    <row r="3813" spans="1:16">
      <c r="A3813" s="98">
        <v>10499</v>
      </c>
      <c r="B3813" s="16" t="s">
        <v>355</v>
      </c>
      <c r="C3813" s="16" t="s">
        <v>61</v>
      </c>
      <c r="D3813" s="16" t="s">
        <v>9926</v>
      </c>
      <c r="E3813" s="18">
        <v>45930</v>
      </c>
      <c r="F3813" s="16" t="s">
        <v>1903</v>
      </c>
      <c r="G3813" s="19">
        <v>6627450</v>
      </c>
      <c r="H3813" s="19">
        <v>0</v>
      </c>
      <c r="I3813" s="19">
        <v>490000</v>
      </c>
      <c r="J3813" s="19">
        <v>-490000</v>
      </c>
      <c r="K3813" s="19">
        <v>0</v>
      </c>
      <c r="L3813" s="19">
        <v>0</v>
      </c>
      <c r="M3813" s="19">
        <v>0</v>
      </c>
      <c r="N3813" s="19">
        <v>0</v>
      </c>
      <c r="O3813" s="19">
        <v>0</v>
      </c>
      <c r="P3813" s="66" t="s">
        <v>10501</v>
      </c>
    </row>
    <row r="3814" spans="1:16">
      <c r="A3814" s="98">
        <v>10501</v>
      </c>
      <c r="B3814" s="16" t="s">
        <v>355</v>
      </c>
      <c r="C3814" s="16" t="s">
        <v>61</v>
      </c>
      <c r="D3814" s="16" t="s">
        <v>9928</v>
      </c>
      <c r="E3814" s="18">
        <v>46053</v>
      </c>
      <c r="F3814" s="16" t="s">
        <v>9930</v>
      </c>
      <c r="G3814" s="19">
        <v>9877137</v>
      </c>
      <c r="H3814" s="19">
        <v>0</v>
      </c>
      <c r="I3814" s="19">
        <v>493857</v>
      </c>
      <c r="J3814" s="19">
        <v>-493857</v>
      </c>
      <c r="K3814" s="19">
        <v>0</v>
      </c>
      <c r="L3814" s="19">
        <v>0</v>
      </c>
      <c r="M3814" s="19">
        <v>0</v>
      </c>
      <c r="N3814" s="19">
        <v>0</v>
      </c>
      <c r="O3814" s="19">
        <v>0</v>
      </c>
      <c r="P3814" s="66" t="s">
        <v>10500</v>
      </c>
    </row>
    <row r="3815" spans="1:16">
      <c r="A3815" s="98">
        <v>10502</v>
      </c>
      <c r="B3815" s="16" t="s">
        <v>1447</v>
      </c>
      <c r="C3815" s="16" t="s">
        <v>1464</v>
      </c>
      <c r="D3815" s="16" t="s">
        <v>9931</v>
      </c>
      <c r="E3815" s="18">
        <v>45961</v>
      </c>
      <c r="F3815" s="16" t="s">
        <v>1903</v>
      </c>
      <c r="G3815" s="19">
        <v>39772321</v>
      </c>
      <c r="H3815" s="19">
        <v>0</v>
      </c>
      <c r="I3815" s="19">
        <v>500000</v>
      </c>
      <c r="J3815" s="19">
        <v>-500000</v>
      </c>
      <c r="K3815" s="19">
        <v>0</v>
      </c>
      <c r="L3815" s="19">
        <v>0</v>
      </c>
      <c r="M3815" s="19">
        <v>0</v>
      </c>
      <c r="N3815" s="19">
        <v>0</v>
      </c>
      <c r="O3815" s="19">
        <v>0</v>
      </c>
      <c r="P3815" s="66" t="s">
        <v>10501</v>
      </c>
    </row>
    <row r="3816" spans="1:16">
      <c r="A3816" s="98">
        <v>10503</v>
      </c>
      <c r="B3816" s="16" t="s">
        <v>1447</v>
      </c>
      <c r="C3816" s="16" t="s">
        <v>427</v>
      </c>
      <c r="D3816" s="16" t="s">
        <v>451</v>
      </c>
      <c r="E3816" s="18">
        <v>46130</v>
      </c>
      <c r="F3816" s="16" t="s">
        <v>1903</v>
      </c>
      <c r="G3816" s="19">
        <v>44600000</v>
      </c>
      <c r="H3816" s="19">
        <v>0</v>
      </c>
      <c r="I3816" s="19">
        <v>500000</v>
      </c>
      <c r="J3816" s="19">
        <v>-500000</v>
      </c>
      <c r="K3816" s="19">
        <v>0</v>
      </c>
      <c r="L3816" s="19">
        <v>0</v>
      </c>
      <c r="M3816" s="19">
        <v>0</v>
      </c>
      <c r="N3816" s="19">
        <v>0</v>
      </c>
      <c r="O3816" s="19">
        <v>0</v>
      </c>
      <c r="P3816" s="66" t="s">
        <v>10501</v>
      </c>
    </row>
    <row r="3817" spans="1:16">
      <c r="A3817" s="98">
        <v>10504</v>
      </c>
      <c r="B3817" s="16" t="s">
        <v>130</v>
      </c>
      <c r="C3817" s="16" t="s">
        <v>1496</v>
      </c>
      <c r="D3817" s="16" t="s">
        <v>167</v>
      </c>
      <c r="E3817" s="18">
        <v>46133</v>
      </c>
      <c r="F3817" s="16" t="s">
        <v>9590</v>
      </c>
      <c r="G3817" s="19">
        <v>24463000</v>
      </c>
      <c r="H3817" s="19">
        <v>0</v>
      </c>
      <c r="I3817" s="19">
        <v>500000</v>
      </c>
      <c r="J3817" s="19">
        <v>-500000</v>
      </c>
      <c r="K3817" s="19">
        <v>0</v>
      </c>
      <c r="L3817" s="19">
        <v>0</v>
      </c>
      <c r="M3817" s="19">
        <v>0</v>
      </c>
      <c r="N3817" s="19">
        <v>0</v>
      </c>
      <c r="O3817" s="19">
        <v>0</v>
      </c>
      <c r="P3817" s="66" t="s">
        <v>10500</v>
      </c>
    </row>
    <row r="3818" spans="1:16">
      <c r="A3818" s="98">
        <v>10505</v>
      </c>
      <c r="B3818" s="16" t="s">
        <v>1705</v>
      </c>
      <c r="C3818" s="16" t="s">
        <v>424</v>
      </c>
      <c r="D3818" s="16" t="s">
        <v>9932</v>
      </c>
      <c r="E3818" s="18">
        <v>46044</v>
      </c>
      <c r="F3818" s="16" t="s">
        <v>1903</v>
      </c>
      <c r="G3818" s="19">
        <v>22800000</v>
      </c>
      <c r="H3818" s="19">
        <v>0</v>
      </c>
      <c r="I3818" s="19">
        <v>500000</v>
      </c>
      <c r="J3818" s="19">
        <v>-500000</v>
      </c>
      <c r="K3818" s="19">
        <v>0</v>
      </c>
      <c r="L3818" s="19">
        <v>0</v>
      </c>
      <c r="M3818" s="19">
        <v>0</v>
      </c>
      <c r="N3818" s="19">
        <v>0</v>
      </c>
      <c r="O3818" s="19">
        <v>0</v>
      </c>
      <c r="P3818" s="66" t="s">
        <v>10501</v>
      </c>
    </row>
    <row r="3819" spans="1:16">
      <c r="A3819" s="98">
        <v>10506</v>
      </c>
      <c r="B3819" s="16" t="s">
        <v>1705</v>
      </c>
      <c r="C3819" s="16" t="s">
        <v>76</v>
      </c>
      <c r="D3819" s="16" t="s">
        <v>9933</v>
      </c>
      <c r="E3819" s="18">
        <v>46081</v>
      </c>
      <c r="F3819" s="16" t="s">
        <v>1903</v>
      </c>
      <c r="G3819" s="19">
        <v>17968000</v>
      </c>
      <c r="H3819" s="19">
        <v>0</v>
      </c>
      <c r="I3819" s="19">
        <v>500000</v>
      </c>
      <c r="J3819" s="19">
        <v>-500000</v>
      </c>
      <c r="K3819" s="19">
        <v>0</v>
      </c>
      <c r="L3819" s="19">
        <v>0</v>
      </c>
      <c r="M3819" s="19">
        <v>0</v>
      </c>
      <c r="N3819" s="19">
        <v>0</v>
      </c>
      <c r="O3819" s="19">
        <v>0</v>
      </c>
      <c r="P3819" s="66" t="s">
        <v>10501</v>
      </c>
    </row>
    <row r="3820" spans="1:16">
      <c r="A3820" s="98">
        <v>10507</v>
      </c>
      <c r="B3820" s="16" t="s">
        <v>409</v>
      </c>
      <c r="C3820" s="16" t="s">
        <v>1401</v>
      </c>
      <c r="D3820" s="16" t="s">
        <v>9934</v>
      </c>
      <c r="E3820" s="18">
        <v>45502</v>
      </c>
      <c r="F3820" s="16" t="s">
        <v>1903</v>
      </c>
      <c r="G3820" s="19">
        <v>24000000</v>
      </c>
      <c r="H3820" s="19">
        <v>0</v>
      </c>
      <c r="I3820" s="19">
        <v>500000</v>
      </c>
      <c r="J3820" s="19">
        <v>-500000</v>
      </c>
      <c r="K3820" s="19">
        <v>0</v>
      </c>
      <c r="L3820" s="19">
        <v>0</v>
      </c>
      <c r="M3820" s="19">
        <v>0</v>
      </c>
      <c r="N3820" s="19">
        <v>0</v>
      </c>
      <c r="O3820" s="19">
        <v>0</v>
      </c>
      <c r="P3820" s="66" t="s">
        <v>10501</v>
      </c>
    </row>
    <row r="3821" spans="1:16">
      <c r="A3821" s="98">
        <v>10508</v>
      </c>
      <c r="B3821" s="16" t="s">
        <v>409</v>
      </c>
      <c r="C3821" s="16" t="s">
        <v>1401</v>
      </c>
      <c r="D3821" s="16" t="s">
        <v>415</v>
      </c>
      <c r="E3821" s="18">
        <v>46130</v>
      </c>
      <c r="F3821" s="16" t="s">
        <v>1903</v>
      </c>
      <c r="G3821" s="19">
        <v>28314150</v>
      </c>
      <c r="H3821" s="19">
        <v>0</v>
      </c>
      <c r="I3821" s="19">
        <v>500000</v>
      </c>
      <c r="J3821" s="19">
        <v>-500000</v>
      </c>
      <c r="K3821" s="19">
        <v>0</v>
      </c>
      <c r="L3821" s="19">
        <v>0</v>
      </c>
      <c r="M3821" s="19">
        <v>0</v>
      </c>
      <c r="N3821" s="19">
        <v>0</v>
      </c>
      <c r="O3821" s="19">
        <v>0</v>
      </c>
      <c r="P3821" s="66" t="s">
        <v>10501</v>
      </c>
    </row>
    <row r="3822" spans="1:16">
      <c r="A3822" s="98">
        <v>10509</v>
      </c>
      <c r="B3822" s="16" t="s">
        <v>409</v>
      </c>
      <c r="C3822" s="16" t="s">
        <v>1401</v>
      </c>
      <c r="D3822" s="16" t="s">
        <v>9936</v>
      </c>
      <c r="E3822" s="18">
        <v>45561</v>
      </c>
      <c r="F3822" s="16" t="s">
        <v>1903</v>
      </c>
      <c r="G3822" s="19">
        <v>24920000</v>
      </c>
      <c r="H3822" s="19">
        <v>0</v>
      </c>
      <c r="I3822" s="19">
        <v>500000</v>
      </c>
      <c r="J3822" s="19">
        <v>-500000</v>
      </c>
      <c r="K3822" s="19">
        <v>0</v>
      </c>
      <c r="L3822" s="19">
        <v>0</v>
      </c>
      <c r="M3822" s="19">
        <v>0</v>
      </c>
      <c r="N3822" s="19">
        <v>0</v>
      </c>
      <c r="O3822" s="19">
        <v>0</v>
      </c>
      <c r="P3822" s="66" t="s">
        <v>10501</v>
      </c>
    </row>
    <row r="3823" spans="1:16">
      <c r="A3823" s="98">
        <v>10511</v>
      </c>
      <c r="B3823" s="16" t="s">
        <v>1447</v>
      </c>
      <c r="C3823" s="16" t="s">
        <v>1464</v>
      </c>
      <c r="D3823" s="16" t="s">
        <v>9938</v>
      </c>
      <c r="E3823" s="18">
        <v>45991</v>
      </c>
      <c r="F3823" s="16" t="s">
        <v>1903</v>
      </c>
      <c r="G3823" s="19">
        <v>30845500</v>
      </c>
      <c r="H3823" s="19">
        <v>0</v>
      </c>
      <c r="I3823" s="19">
        <v>504000</v>
      </c>
      <c r="J3823" s="19">
        <v>-504000</v>
      </c>
      <c r="K3823" s="19">
        <v>0</v>
      </c>
      <c r="L3823" s="19">
        <v>0</v>
      </c>
      <c r="M3823" s="19">
        <v>0</v>
      </c>
      <c r="N3823" s="19">
        <v>0</v>
      </c>
      <c r="O3823" s="19">
        <v>0</v>
      </c>
      <c r="P3823" s="66" t="s">
        <v>10501</v>
      </c>
    </row>
    <row r="3824" spans="1:16">
      <c r="A3824" s="98">
        <v>10513</v>
      </c>
      <c r="B3824" s="16" t="s">
        <v>1762</v>
      </c>
      <c r="C3824" s="16" t="s">
        <v>13</v>
      </c>
      <c r="D3824" s="16" t="s">
        <v>9944</v>
      </c>
      <c r="E3824" s="18">
        <v>45345</v>
      </c>
      <c r="F3824" s="16" t="s">
        <v>2664</v>
      </c>
      <c r="G3824" s="19">
        <v>4520000</v>
      </c>
      <c r="H3824" s="19">
        <v>3164000</v>
      </c>
      <c r="I3824" s="19">
        <v>3700000</v>
      </c>
      <c r="J3824" s="19">
        <v>-536000</v>
      </c>
      <c r="K3824" s="19">
        <v>0</v>
      </c>
      <c r="L3824" s="19">
        <v>0</v>
      </c>
      <c r="M3824" s="19">
        <v>0</v>
      </c>
      <c r="N3824" s="19">
        <v>0</v>
      </c>
      <c r="O3824" s="19">
        <v>0</v>
      </c>
      <c r="P3824" s="66" t="s">
        <v>10500</v>
      </c>
    </row>
    <row r="3825" spans="1:16">
      <c r="A3825" s="98">
        <v>10514</v>
      </c>
      <c r="B3825" s="16" t="s">
        <v>318</v>
      </c>
      <c r="C3825" s="16" t="s">
        <v>321</v>
      </c>
      <c r="D3825" s="16" t="s">
        <v>9642</v>
      </c>
      <c r="E3825" s="18">
        <v>46111</v>
      </c>
      <c r="F3825" s="16" t="s">
        <v>1903</v>
      </c>
      <c r="G3825" s="19">
        <v>5395272</v>
      </c>
      <c r="H3825" s="19">
        <v>0</v>
      </c>
      <c r="I3825" s="19">
        <v>539527</v>
      </c>
      <c r="J3825" s="19">
        <v>-539527</v>
      </c>
      <c r="K3825" s="19">
        <v>0</v>
      </c>
      <c r="L3825" s="19">
        <v>0</v>
      </c>
      <c r="M3825" s="19">
        <v>0</v>
      </c>
      <c r="N3825" s="19">
        <v>0</v>
      </c>
      <c r="O3825" s="19">
        <v>0</v>
      </c>
      <c r="P3825" s="66" t="s">
        <v>10501</v>
      </c>
    </row>
    <row r="3826" spans="1:16">
      <c r="A3826" s="98">
        <v>10515</v>
      </c>
      <c r="B3826" s="16" t="s">
        <v>318</v>
      </c>
      <c r="C3826" s="16" t="s">
        <v>321</v>
      </c>
      <c r="D3826" s="16" t="s">
        <v>9644</v>
      </c>
      <c r="E3826" s="18">
        <v>46064</v>
      </c>
      <c r="F3826" s="16" t="s">
        <v>9645</v>
      </c>
      <c r="G3826" s="19">
        <v>5429320</v>
      </c>
      <c r="H3826" s="19">
        <v>0</v>
      </c>
      <c r="I3826" s="19">
        <v>542932</v>
      </c>
      <c r="J3826" s="19">
        <v>-542932</v>
      </c>
      <c r="K3826" s="19">
        <v>0</v>
      </c>
      <c r="L3826" s="19">
        <v>0</v>
      </c>
      <c r="M3826" s="19">
        <v>0</v>
      </c>
      <c r="N3826" s="19">
        <v>0</v>
      </c>
      <c r="O3826" s="19">
        <v>0</v>
      </c>
      <c r="P3826" s="66" t="s">
        <v>10500</v>
      </c>
    </row>
    <row r="3827" spans="1:16">
      <c r="A3827" s="98">
        <v>10516</v>
      </c>
      <c r="B3827" s="16" t="s">
        <v>130</v>
      </c>
      <c r="C3827" s="16" t="s">
        <v>29</v>
      </c>
      <c r="D3827" s="16" t="s">
        <v>9946</v>
      </c>
      <c r="E3827" s="18">
        <v>46039</v>
      </c>
      <c r="F3827" s="16" t="s">
        <v>5427</v>
      </c>
      <c r="G3827" s="19">
        <v>3753182</v>
      </c>
      <c r="H3827" s="19">
        <v>3190203</v>
      </c>
      <c r="I3827" s="19">
        <v>3736955</v>
      </c>
      <c r="J3827" s="19">
        <v>-546752</v>
      </c>
      <c r="K3827" s="19">
        <v>0</v>
      </c>
      <c r="L3827" s="19">
        <v>0</v>
      </c>
      <c r="M3827" s="19">
        <v>0</v>
      </c>
      <c r="N3827" s="19">
        <v>0</v>
      </c>
      <c r="O3827" s="19">
        <v>0</v>
      </c>
      <c r="P3827" s="66" t="s">
        <v>10500</v>
      </c>
    </row>
    <row r="3828" spans="1:16">
      <c r="A3828" s="98">
        <v>10517</v>
      </c>
      <c r="B3828" s="16" t="s">
        <v>130</v>
      </c>
      <c r="C3828" s="16" t="s">
        <v>131</v>
      </c>
      <c r="D3828" s="16" t="s">
        <v>9948</v>
      </c>
      <c r="E3828" s="18">
        <v>45502</v>
      </c>
      <c r="F3828" s="16" t="s">
        <v>1379</v>
      </c>
      <c r="G3828" s="19">
        <v>8355279</v>
      </c>
      <c r="H3828" s="19">
        <v>3342112</v>
      </c>
      <c r="I3828" s="19">
        <v>3890135.9</v>
      </c>
      <c r="J3828" s="19">
        <v>-548023.9</v>
      </c>
      <c r="K3828" s="19">
        <v>0</v>
      </c>
      <c r="L3828" s="19">
        <v>0</v>
      </c>
      <c r="M3828" s="19">
        <v>0</v>
      </c>
      <c r="N3828" s="19">
        <v>0</v>
      </c>
      <c r="O3828" s="19">
        <v>0</v>
      </c>
      <c r="P3828" s="66" t="s">
        <v>10500</v>
      </c>
    </row>
    <row r="3829" spans="1:16">
      <c r="A3829" s="98">
        <v>10518</v>
      </c>
      <c r="B3829" s="16" t="s">
        <v>318</v>
      </c>
      <c r="C3829" s="16" t="s">
        <v>321</v>
      </c>
      <c r="D3829" s="16" t="s">
        <v>9649</v>
      </c>
      <c r="E3829" s="18">
        <v>46111</v>
      </c>
      <c r="F3829" s="16" t="s">
        <v>9651</v>
      </c>
      <c r="G3829" s="19">
        <v>5454360</v>
      </c>
      <c r="H3829" s="19">
        <v>0</v>
      </c>
      <c r="I3829" s="19">
        <v>550000</v>
      </c>
      <c r="J3829" s="19">
        <v>-550000</v>
      </c>
      <c r="K3829" s="19">
        <v>0</v>
      </c>
      <c r="L3829" s="19">
        <v>0</v>
      </c>
      <c r="M3829" s="19">
        <v>0</v>
      </c>
      <c r="N3829" s="19">
        <v>0</v>
      </c>
      <c r="O3829" s="19">
        <v>0</v>
      </c>
      <c r="P3829" s="66" t="s">
        <v>10500</v>
      </c>
    </row>
    <row r="3830" spans="1:16">
      <c r="A3830" s="98">
        <v>10519</v>
      </c>
      <c r="B3830" s="16" t="s">
        <v>130</v>
      </c>
      <c r="C3830" s="16" t="s">
        <v>22</v>
      </c>
      <c r="D3830" s="16" t="s">
        <v>9950</v>
      </c>
      <c r="E3830" s="18">
        <v>45226</v>
      </c>
      <c r="F3830" s="16" t="s">
        <v>5078</v>
      </c>
      <c r="G3830" s="19">
        <v>8065548</v>
      </c>
      <c r="H3830" s="19">
        <v>7258989</v>
      </c>
      <c r="I3830" s="19">
        <v>7824158</v>
      </c>
      <c r="J3830" s="19">
        <v>-565169</v>
      </c>
      <c r="K3830" s="19">
        <v>0</v>
      </c>
      <c r="L3830" s="19">
        <v>0</v>
      </c>
      <c r="M3830" s="19">
        <v>0</v>
      </c>
      <c r="N3830" s="19">
        <v>0</v>
      </c>
      <c r="O3830" s="19">
        <v>0</v>
      </c>
      <c r="P3830" s="66" t="s">
        <v>10500</v>
      </c>
    </row>
    <row r="3831" spans="1:16">
      <c r="A3831" s="98">
        <v>10520</v>
      </c>
      <c r="B3831" s="16" t="s">
        <v>130</v>
      </c>
      <c r="C3831" s="16" t="s">
        <v>23</v>
      </c>
      <c r="D3831" s="16" t="s">
        <v>9952</v>
      </c>
      <c r="E3831" s="18">
        <v>44918</v>
      </c>
      <c r="F3831" s="16" t="s">
        <v>5394</v>
      </c>
      <c r="G3831" s="19">
        <v>11334150</v>
      </c>
      <c r="H3831" s="19">
        <v>10200741</v>
      </c>
      <c r="I3831" s="19">
        <v>10767449</v>
      </c>
      <c r="J3831" s="19">
        <v>-566708</v>
      </c>
      <c r="K3831" s="19">
        <v>0</v>
      </c>
      <c r="L3831" s="19">
        <v>0</v>
      </c>
      <c r="M3831" s="19">
        <v>0</v>
      </c>
      <c r="N3831" s="19">
        <v>0</v>
      </c>
      <c r="O3831" s="19">
        <v>0</v>
      </c>
      <c r="P3831" s="66" t="s">
        <v>10500</v>
      </c>
    </row>
    <row r="3832" spans="1:16">
      <c r="A3832" s="98">
        <v>10521</v>
      </c>
      <c r="B3832" s="16" t="s">
        <v>409</v>
      </c>
      <c r="C3832" s="16" t="s">
        <v>1401</v>
      </c>
      <c r="D3832" s="16" t="s">
        <v>10182</v>
      </c>
      <c r="E3832" s="18">
        <v>45726</v>
      </c>
      <c r="F3832" s="16" t="s">
        <v>2500</v>
      </c>
      <c r="G3832" s="19">
        <v>26741100</v>
      </c>
      <c r="H3832" s="19">
        <v>11884933</v>
      </c>
      <c r="I3832" s="19">
        <v>12455000</v>
      </c>
      <c r="J3832" s="19">
        <v>-570067</v>
      </c>
      <c r="K3832" s="19">
        <v>0</v>
      </c>
      <c r="L3832" s="19">
        <v>0</v>
      </c>
      <c r="M3832" s="19">
        <v>0</v>
      </c>
      <c r="N3832" s="19">
        <v>0</v>
      </c>
      <c r="O3832" s="19">
        <v>0</v>
      </c>
      <c r="P3832" s="66" t="s">
        <v>10500</v>
      </c>
    </row>
    <row r="3833" spans="1:16">
      <c r="A3833" s="98">
        <v>10522</v>
      </c>
      <c r="B3833" s="16" t="s">
        <v>355</v>
      </c>
      <c r="C3833" s="16" t="s">
        <v>1801</v>
      </c>
      <c r="D3833" s="16" t="s">
        <v>9953</v>
      </c>
      <c r="E3833" s="18">
        <v>45729</v>
      </c>
      <c r="F3833" s="16" t="s">
        <v>2304</v>
      </c>
      <c r="G3833" s="19">
        <v>6451500</v>
      </c>
      <c r="H3833" s="19">
        <v>1225785</v>
      </c>
      <c r="I3833" s="19">
        <v>1806420</v>
      </c>
      <c r="J3833" s="19">
        <v>-580635</v>
      </c>
      <c r="K3833" s="19">
        <v>0</v>
      </c>
      <c r="L3833" s="19">
        <v>0</v>
      </c>
      <c r="M3833" s="19">
        <v>0</v>
      </c>
      <c r="N3833" s="19">
        <v>0</v>
      </c>
      <c r="O3833" s="19">
        <v>0</v>
      </c>
      <c r="P3833" s="66" t="s">
        <v>10500</v>
      </c>
    </row>
    <row r="3834" spans="1:16">
      <c r="A3834" s="98">
        <v>10523</v>
      </c>
      <c r="B3834" s="16" t="s">
        <v>355</v>
      </c>
      <c r="C3834" s="16" t="s">
        <v>356</v>
      </c>
      <c r="D3834" s="16" t="s">
        <v>9893</v>
      </c>
      <c r="E3834" s="18">
        <v>45260</v>
      </c>
      <c r="F3834" s="16" t="s">
        <v>5033</v>
      </c>
      <c r="G3834" s="19">
        <v>9350000</v>
      </c>
      <c r="H3834" s="19">
        <v>5797000</v>
      </c>
      <c r="I3834" s="19">
        <v>6391750</v>
      </c>
      <c r="J3834" s="19">
        <v>-594750</v>
      </c>
      <c r="K3834" s="19">
        <v>0</v>
      </c>
      <c r="L3834" s="19">
        <v>0</v>
      </c>
      <c r="M3834" s="19">
        <v>0</v>
      </c>
      <c r="N3834" s="19">
        <v>0</v>
      </c>
      <c r="O3834" s="19">
        <v>0</v>
      </c>
      <c r="P3834" s="66" t="s">
        <v>10500</v>
      </c>
    </row>
    <row r="3835" spans="1:16">
      <c r="A3835" s="98">
        <v>10524</v>
      </c>
      <c r="B3835" s="16" t="s">
        <v>1884</v>
      </c>
      <c r="C3835" s="16" t="s">
        <v>47</v>
      </c>
      <c r="D3835" s="16" t="s">
        <v>9955</v>
      </c>
      <c r="E3835" s="18">
        <v>45163</v>
      </c>
      <c r="F3835" s="16" t="s">
        <v>8250</v>
      </c>
      <c r="G3835" s="19">
        <v>6032143</v>
      </c>
      <c r="H3835" s="19">
        <v>4222501</v>
      </c>
      <c r="I3835" s="19">
        <v>4825715</v>
      </c>
      <c r="J3835" s="19">
        <v>-603214</v>
      </c>
      <c r="K3835" s="19">
        <v>0</v>
      </c>
      <c r="L3835" s="19">
        <v>0</v>
      </c>
      <c r="M3835" s="19">
        <v>0</v>
      </c>
      <c r="N3835" s="19">
        <v>0</v>
      </c>
      <c r="O3835" s="19">
        <v>0</v>
      </c>
      <c r="P3835" s="66" t="s">
        <v>10500</v>
      </c>
    </row>
    <row r="3836" spans="1:16">
      <c r="A3836" s="98">
        <v>10525</v>
      </c>
      <c r="B3836" s="16" t="s">
        <v>355</v>
      </c>
      <c r="C3836" s="16" t="s">
        <v>356</v>
      </c>
      <c r="D3836" s="16" t="s">
        <v>9957</v>
      </c>
      <c r="E3836" s="18">
        <v>45504</v>
      </c>
      <c r="F3836" s="16" t="s">
        <v>4962</v>
      </c>
      <c r="G3836" s="19">
        <v>9265000</v>
      </c>
      <c r="H3836" s="19">
        <v>4539850</v>
      </c>
      <c r="I3836" s="19">
        <v>5148050</v>
      </c>
      <c r="J3836" s="19">
        <v>-608200</v>
      </c>
      <c r="K3836" s="19">
        <v>0</v>
      </c>
      <c r="L3836" s="19">
        <v>0</v>
      </c>
      <c r="M3836" s="19">
        <v>0</v>
      </c>
      <c r="N3836" s="19">
        <v>0</v>
      </c>
      <c r="O3836" s="19">
        <v>0</v>
      </c>
      <c r="P3836" s="66" t="s">
        <v>10500</v>
      </c>
    </row>
    <row r="3837" spans="1:16">
      <c r="A3837" s="98">
        <v>10526</v>
      </c>
      <c r="B3837" s="16" t="s">
        <v>355</v>
      </c>
      <c r="C3837" s="16" t="s">
        <v>356</v>
      </c>
      <c r="D3837" s="16" t="s">
        <v>9959</v>
      </c>
      <c r="E3837" s="18">
        <v>45287</v>
      </c>
      <c r="F3837" s="16" t="s">
        <v>5169</v>
      </c>
      <c r="G3837" s="19">
        <v>6257955</v>
      </c>
      <c r="H3837" s="19">
        <v>4069184</v>
      </c>
      <c r="I3837" s="19">
        <v>4682000</v>
      </c>
      <c r="J3837" s="19">
        <v>-612816</v>
      </c>
      <c r="K3837" s="19">
        <v>0</v>
      </c>
      <c r="L3837" s="19">
        <v>0</v>
      </c>
      <c r="M3837" s="19">
        <v>0</v>
      </c>
      <c r="N3837" s="19">
        <v>0</v>
      </c>
      <c r="O3837" s="19">
        <v>0</v>
      </c>
      <c r="P3837" s="66" t="s">
        <v>10500</v>
      </c>
    </row>
    <row r="3838" spans="1:16">
      <c r="A3838" s="98">
        <v>10527</v>
      </c>
      <c r="B3838" s="16" t="s">
        <v>130</v>
      </c>
      <c r="C3838" s="16" t="s">
        <v>25</v>
      </c>
      <c r="D3838" s="16" t="s">
        <v>9961</v>
      </c>
      <c r="E3838" s="18">
        <v>45565</v>
      </c>
      <c r="F3838" s="16" t="s">
        <v>6210</v>
      </c>
      <c r="G3838" s="19">
        <v>12310500</v>
      </c>
      <c r="H3838" s="19">
        <v>9848400</v>
      </c>
      <c r="I3838" s="19">
        <v>10463925</v>
      </c>
      <c r="J3838" s="19">
        <v>-615525</v>
      </c>
      <c r="K3838" s="19">
        <v>0</v>
      </c>
      <c r="L3838" s="19">
        <v>0</v>
      </c>
      <c r="M3838" s="19">
        <v>0</v>
      </c>
      <c r="N3838" s="19">
        <v>0</v>
      </c>
      <c r="O3838" s="19">
        <v>0</v>
      </c>
      <c r="P3838" s="66" t="s">
        <v>10500</v>
      </c>
    </row>
    <row r="3839" spans="1:16">
      <c r="A3839" s="98">
        <v>10528</v>
      </c>
      <c r="B3839" s="16" t="s">
        <v>295</v>
      </c>
      <c r="C3839" s="16" t="s">
        <v>2035</v>
      </c>
      <c r="D3839" s="16" t="s">
        <v>9963</v>
      </c>
      <c r="E3839" s="18">
        <v>46013</v>
      </c>
      <c r="F3839" s="16" t="s">
        <v>3124</v>
      </c>
      <c r="G3839" s="19">
        <v>7421400</v>
      </c>
      <c r="H3839" s="19">
        <v>2226420</v>
      </c>
      <c r="I3839" s="19">
        <v>2842140</v>
      </c>
      <c r="J3839" s="19">
        <v>-615720</v>
      </c>
      <c r="K3839" s="19">
        <v>0</v>
      </c>
      <c r="L3839" s="19">
        <v>0</v>
      </c>
      <c r="M3839" s="19">
        <v>0</v>
      </c>
      <c r="N3839" s="19">
        <v>0</v>
      </c>
      <c r="O3839" s="19">
        <v>0</v>
      </c>
      <c r="P3839" s="66" t="s">
        <v>10500</v>
      </c>
    </row>
    <row r="3840" spans="1:16">
      <c r="A3840" s="98">
        <v>10530</v>
      </c>
      <c r="B3840" s="16" t="s">
        <v>1722</v>
      </c>
      <c r="C3840" s="16" t="s">
        <v>84</v>
      </c>
      <c r="D3840" s="16" t="s">
        <v>9965</v>
      </c>
      <c r="E3840" s="18">
        <v>42396</v>
      </c>
      <c r="F3840" s="16" t="s">
        <v>9967</v>
      </c>
      <c r="G3840" s="19">
        <v>4900000</v>
      </c>
      <c r="H3840" s="19">
        <v>4165000</v>
      </c>
      <c r="I3840" s="19">
        <v>4794025</v>
      </c>
      <c r="J3840" s="19">
        <v>-629025</v>
      </c>
      <c r="K3840" s="19">
        <v>0</v>
      </c>
      <c r="L3840" s="19">
        <v>0</v>
      </c>
      <c r="M3840" s="19">
        <v>0</v>
      </c>
      <c r="N3840" s="19">
        <v>0</v>
      </c>
      <c r="O3840" s="19">
        <v>0</v>
      </c>
      <c r="P3840" s="66" t="s">
        <v>10500</v>
      </c>
    </row>
    <row r="3841" spans="1:16">
      <c r="A3841" s="98">
        <v>10531</v>
      </c>
      <c r="B3841" s="16" t="s">
        <v>318</v>
      </c>
      <c r="C3841" s="16" t="s">
        <v>321</v>
      </c>
      <c r="D3841" s="16" t="s">
        <v>9968</v>
      </c>
      <c r="E3841" s="18">
        <v>45854</v>
      </c>
      <c r="F3841" s="16" t="s">
        <v>1804</v>
      </c>
      <c r="G3841" s="19">
        <v>5253000</v>
      </c>
      <c r="H3841" s="19">
        <v>3099270</v>
      </c>
      <c r="I3841" s="19">
        <v>3741680</v>
      </c>
      <c r="J3841" s="19">
        <v>-642410</v>
      </c>
      <c r="K3841" s="19">
        <v>0</v>
      </c>
      <c r="L3841" s="19">
        <v>0</v>
      </c>
      <c r="M3841" s="19">
        <v>0</v>
      </c>
      <c r="N3841" s="19">
        <v>0</v>
      </c>
      <c r="O3841" s="19">
        <v>0</v>
      </c>
      <c r="P3841" s="66" t="s">
        <v>10500</v>
      </c>
    </row>
    <row r="3842" spans="1:16">
      <c r="A3842" s="98">
        <v>10532</v>
      </c>
      <c r="B3842" s="16" t="s">
        <v>355</v>
      </c>
      <c r="C3842" s="16" t="s">
        <v>356</v>
      </c>
      <c r="D3842" s="16" t="s">
        <v>9940</v>
      </c>
      <c r="E3842" s="18">
        <v>45777</v>
      </c>
      <c r="F3842" s="16" t="s">
        <v>5437</v>
      </c>
      <c r="G3842" s="19">
        <v>6680400</v>
      </c>
      <c r="H3842" s="19">
        <v>4141848</v>
      </c>
      <c r="I3842" s="19">
        <v>4784832</v>
      </c>
      <c r="J3842" s="19">
        <v>-642984</v>
      </c>
      <c r="K3842" s="19">
        <v>0</v>
      </c>
      <c r="L3842" s="19">
        <v>0</v>
      </c>
      <c r="M3842" s="19">
        <v>0</v>
      </c>
      <c r="N3842" s="19">
        <v>0</v>
      </c>
      <c r="O3842" s="19">
        <v>0</v>
      </c>
      <c r="P3842" s="66" t="s">
        <v>10500</v>
      </c>
    </row>
    <row r="3843" spans="1:16">
      <c r="A3843" s="98">
        <v>10533</v>
      </c>
      <c r="B3843" s="16" t="s">
        <v>1433</v>
      </c>
      <c r="C3843" s="16" t="s">
        <v>1434</v>
      </c>
      <c r="D3843" s="16" t="s">
        <v>9970</v>
      </c>
      <c r="E3843" s="18">
        <v>45194</v>
      </c>
      <c r="F3843" s="16" t="s">
        <v>2600</v>
      </c>
      <c r="G3843" s="19">
        <v>7348845</v>
      </c>
      <c r="H3843" s="19">
        <v>5511635</v>
      </c>
      <c r="I3843" s="19">
        <v>6159302</v>
      </c>
      <c r="J3843" s="19">
        <v>-647667</v>
      </c>
      <c r="K3843" s="19">
        <v>0</v>
      </c>
      <c r="L3843" s="19">
        <v>0</v>
      </c>
      <c r="M3843" s="19">
        <v>0</v>
      </c>
      <c r="N3843" s="19">
        <v>0</v>
      </c>
      <c r="O3843" s="19">
        <v>0</v>
      </c>
      <c r="P3843" s="66" t="s">
        <v>10500</v>
      </c>
    </row>
    <row r="3844" spans="1:16">
      <c r="A3844" s="98">
        <v>10534</v>
      </c>
      <c r="B3844" s="16" t="s">
        <v>1542</v>
      </c>
      <c r="C3844" s="16" t="s">
        <v>1543</v>
      </c>
      <c r="D3844" s="16" t="s">
        <v>9973</v>
      </c>
      <c r="E3844" s="18">
        <v>45747</v>
      </c>
      <c r="F3844" s="16" t="s">
        <v>8655</v>
      </c>
      <c r="G3844" s="19">
        <v>37500000</v>
      </c>
      <c r="H3844" s="19">
        <v>11250000</v>
      </c>
      <c r="I3844" s="19">
        <v>11909561</v>
      </c>
      <c r="J3844" s="19">
        <v>-659561</v>
      </c>
      <c r="K3844" s="19">
        <v>0</v>
      </c>
      <c r="L3844" s="19">
        <v>0</v>
      </c>
      <c r="M3844" s="19">
        <v>0</v>
      </c>
      <c r="N3844" s="19">
        <v>0</v>
      </c>
      <c r="O3844" s="19">
        <v>0</v>
      </c>
      <c r="P3844" s="66" t="s">
        <v>10500</v>
      </c>
    </row>
    <row r="3845" spans="1:16">
      <c r="A3845" s="98">
        <v>10535</v>
      </c>
      <c r="B3845" s="16" t="s">
        <v>355</v>
      </c>
      <c r="C3845" s="16" t="s">
        <v>61</v>
      </c>
      <c r="D3845" s="16" t="s">
        <v>9626</v>
      </c>
      <c r="E3845" s="18">
        <v>46112</v>
      </c>
      <c r="F3845" s="16" t="s">
        <v>1903</v>
      </c>
      <c r="G3845" s="19">
        <v>6600259</v>
      </c>
      <c r="H3845" s="19">
        <v>0</v>
      </c>
      <c r="I3845" s="19">
        <v>660026</v>
      </c>
      <c r="J3845" s="19">
        <v>-660026</v>
      </c>
      <c r="K3845" s="19">
        <v>0</v>
      </c>
      <c r="L3845" s="19">
        <v>0</v>
      </c>
      <c r="M3845" s="19">
        <v>0</v>
      </c>
      <c r="N3845" s="19">
        <v>0</v>
      </c>
      <c r="O3845" s="19">
        <v>0</v>
      </c>
      <c r="P3845" s="66" t="s">
        <v>10501</v>
      </c>
    </row>
    <row r="3846" spans="1:16">
      <c r="A3846" s="98">
        <v>10536</v>
      </c>
      <c r="B3846" s="16" t="s">
        <v>130</v>
      </c>
      <c r="C3846" s="16" t="s">
        <v>28</v>
      </c>
      <c r="D3846" s="16" t="s">
        <v>9975</v>
      </c>
      <c r="E3846" s="18">
        <v>46092</v>
      </c>
      <c r="F3846" s="16" t="s">
        <v>1903</v>
      </c>
      <c r="G3846" s="19">
        <v>6656788</v>
      </c>
      <c r="H3846" s="19">
        <v>0</v>
      </c>
      <c r="I3846" s="19">
        <v>665678</v>
      </c>
      <c r="J3846" s="19">
        <v>-665678</v>
      </c>
      <c r="K3846" s="19">
        <v>0</v>
      </c>
      <c r="L3846" s="19">
        <v>0</v>
      </c>
      <c r="M3846" s="19">
        <v>0</v>
      </c>
      <c r="N3846" s="19">
        <v>0</v>
      </c>
      <c r="O3846" s="19">
        <v>0</v>
      </c>
      <c r="P3846" s="66" t="s">
        <v>10501</v>
      </c>
    </row>
    <row r="3847" spans="1:16">
      <c r="A3847" s="98">
        <v>10537</v>
      </c>
      <c r="B3847" s="16" t="s">
        <v>1433</v>
      </c>
      <c r="C3847" s="16" t="s">
        <v>1434</v>
      </c>
      <c r="D3847" s="16" t="s">
        <v>9977</v>
      </c>
      <c r="E3847" s="18">
        <v>45135</v>
      </c>
      <c r="F3847" s="16" t="s">
        <v>7581</v>
      </c>
      <c r="G3847" s="19">
        <v>7348845</v>
      </c>
      <c r="H3847" s="19">
        <v>5511635</v>
      </c>
      <c r="I3847" s="19">
        <v>6178722</v>
      </c>
      <c r="J3847" s="19">
        <v>-667087</v>
      </c>
      <c r="K3847" s="19">
        <v>0</v>
      </c>
      <c r="L3847" s="19">
        <v>0</v>
      </c>
      <c r="M3847" s="19">
        <v>0</v>
      </c>
      <c r="N3847" s="19">
        <v>0</v>
      </c>
      <c r="O3847" s="19">
        <v>0</v>
      </c>
      <c r="P3847" s="66" t="s">
        <v>10500</v>
      </c>
    </row>
    <row r="3848" spans="1:16">
      <c r="A3848" s="98">
        <v>10538</v>
      </c>
      <c r="B3848" s="16" t="s">
        <v>130</v>
      </c>
      <c r="C3848" s="16" t="s">
        <v>26</v>
      </c>
      <c r="D3848" s="16" t="s">
        <v>9979</v>
      </c>
      <c r="E3848" s="18">
        <v>45838</v>
      </c>
      <c r="F3848" s="16" t="s">
        <v>3368</v>
      </c>
      <c r="G3848" s="19">
        <v>6860000</v>
      </c>
      <c r="H3848" s="19">
        <v>3087000</v>
      </c>
      <c r="I3848" s="19">
        <v>3768600</v>
      </c>
      <c r="J3848" s="19">
        <v>-681600</v>
      </c>
      <c r="K3848" s="19">
        <v>0</v>
      </c>
      <c r="L3848" s="19">
        <v>0</v>
      </c>
      <c r="M3848" s="19">
        <v>0</v>
      </c>
      <c r="N3848" s="19">
        <v>0</v>
      </c>
      <c r="O3848" s="19">
        <v>0</v>
      </c>
      <c r="P3848" s="66" t="s">
        <v>10500</v>
      </c>
    </row>
    <row r="3849" spans="1:16">
      <c r="A3849" s="98">
        <v>10540</v>
      </c>
      <c r="B3849" s="16" t="s">
        <v>130</v>
      </c>
      <c r="C3849" s="16" t="s">
        <v>29</v>
      </c>
      <c r="D3849" s="16" t="s">
        <v>9980</v>
      </c>
      <c r="E3849" s="18">
        <v>45926</v>
      </c>
      <c r="F3849" s="16" t="s">
        <v>1386</v>
      </c>
      <c r="G3849" s="19">
        <v>2891700</v>
      </c>
      <c r="H3849" s="19">
        <v>2168775</v>
      </c>
      <c r="I3849" s="19">
        <v>2891700</v>
      </c>
      <c r="J3849" s="19">
        <v>-722925</v>
      </c>
      <c r="K3849" s="19">
        <v>0</v>
      </c>
      <c r="L3849" s="19">
        <v>0</v>
      </c>
      <c r="M3849" s="19">
        <v>0</v>
      </c>
      <c r="N3849" s="19">
        <v>0</v>
      </c>
      <c r="O3849" s="19">
        <v>0</v>
      </c>
      <c r="P3849" s="66" t="s">
        <v>10500</v>
      </c>
    </row>
    <row r="3850" spans="1:16">
      <c r="A3850" s="98">
        <v>10541</v>
      </c>
      <c r="B3850" s="16" t="s">
        <v>355</v>
      </c>
      <c r="C3850" s="16" t="s">
        <v>61</v>
      </c>
      <c r="D3850" s="16" t="s">
        <v>9982</v>
      </c>
      <c r="E3850" s="18">
        <v>46021</v>
      </c>
      <c r="F3850" s="16" t="s">
        <v>7486</v>
      </c>
      <c r="G3850" s="19">
        <v>6537129</v>
      </c>
      <c r="H3850" s="19">
        <v>3464678</v>
      </c>
      <c r="I3850" s="19">
        <v>4203193</v>
      </c>
      <c r="J3850" s="19">
        <v>-738515</v>
      </c>
      <c r="K3850" s="19">
        <v>0</v>
      </c>
      <c r="L3850" s="19">
        <v>0</v>
      </c>
      <c r="M3850" s="19">
        <v>0</v>
      </c>
      <c r="N3850" s="19">
        <v>0</v>
      </c>
      <c r="O3850" s="19">
        <v>0</v>
      </c>
      <c r="P3850" s="66" t="s">
        <v>10500</v>
      </c>
    </row>
    <row r="3851" spans="1:16">
      <c r="A3851" s="98">
        <v>10542</v>
      </c>
      <c r="B3851" s="16" t="s">
        <v>130</v>
      </c>
      <c r="C3851" s="16" t="s">
        <v>133</v>
      </c>
      <c r="D3851" s="16" t="s">
        <v>9984</v>
      </c>
      <c r="E3851" s="18">
        <v>45797</v>
      </c>
      <c r="F3851" s="16" t="s">
        <v>4218</v>
      </c>
      <c r="G3851" s="19">
        <v>8710272</v>
      </c>
      <c r="H3851" s="19">
        <v>1829157</v>
      </c>
      <c r="I3851" s="19">
        <v>2571027</v>
      </c>
      <c r="J3851" s="19">
        <v>-741870</v>
      </c>
      <c r="K3851" s="19">
        <v>0</v>
      </c>
      <c r="L3851" s="19">
        <v>0</v>
      </c>
      <c r="M3851" s="19">
        <v>0</v>
      </c>
      <c r="N3851" s="19">
        <v>0</v>
      </c>
      <c r="O3851" s="19">
        <v>0</v>
      </c>
      <c r="P3851" s="66" t="s">
        <v>10500</v>
      </c>
    </row>
    <row r="3852" spans="1:16">
      <c r="A3852" s="98">
        <v>10544</v>
      </c>
      <c r="B3852" s="16" t="s">
        <v>130</v>
      </c>
      <c r="C3852" s="16" t="s">
        <v>25</v>
      </c>
      <c r="D3852" s="16" t="s">
        <v>9987</v>
      </c>
      <c r="E3852" s="18">
        <v>44918</v>
      </c>
      <c r="F3852" s="16" t="s">
        <v>3105</v>
      </c>
      <c r="G3852" s="19">
        <v>7864965</v>
      </c>
      <c r="H3852" s="19">
        <v>7078468</v>
      </c>
      <c r="I3852" s="19">
        <v>7864965</v>
      </c>
      <c r="J3852" s="19">
        <v>-786497</v>
      </c>
      <c r="K3852" s="19">
        <v>0</v>
      </c>
      <c r="L3852" s="19">
        <v>0</v>
      </c>
      <c r="M3852" s="19">
        <v>0</v>
      </c>
      <c r="N3852" s="19">
        <v>0</v>
      </c>
      <c r="O3852" s="19">
        <v>0</v>
      </c>
      <c r="P3852" s="66" t="s">
        <v>10500</v>
      </c>
    </row>
    <row r="3853" spans="1:16">
      <c r="A3853" s="98">
        <v>10545</v>
      </c>
      <c r="B3853" s="16" t="s">
        <v>355</v>
      </c>
      <c r="C3853" s="16" t="s">
        <v>357</v>
      </c>
      <c r="D3853" s="16" t="s">
        <v>9989</v>
      </c>
      <c r="E3853" s="18">
        <v>45443</v>
      </c>
      <c r="F3853" s="16" t="s">
        <v>2077</v>
      </c>
      <c r="G3853" s="19">
        <v>8628446</v>
      </c>
      <c r="H3853" s="19">
        <v>5349637</v>
      </c>
      <c r="I3853" s="19">
        <v>6146800</v>
      </c>
      <c r="J3853" s="19">
        <v>-797163</v>
      </c>
      <c r="K3853" s="19">
        <v>0</v>
      </c>
      <c r="L3853" s="19">
        <v>0</v>
      </c>
      <c r="M3853" s="19">
        <v>0</v>
      </c>
      <c r="N3853" s="19">
        <v>0</v>
      </c>
      <c r="O3853" s="19">
        <v>0</v>
      </c>
      <c r="P3853" s="66" t="s">
        <v>10500</v>
      </c>
    </row>
    <row r="3854" spans="1:16">
      <c r="A3854" s="98">
        <v>10546</v>
      </c>
      <c r="B3854" s="16" t="s">
        <v>1433</v>
      </c>
      <c r="C3854" s="16" t="s">
        <v>1789</v>
      </c>
      <c r="D3854" s="16" t="s">
        <v>9991</v>
      </c>
      <c r="E3854" s="18">
        <v>45089</v>
      </c>
      <c r="F3854" s="16" t="s">
        <v>3426</v>
      </c>
      <c r="G3854" s="19">
        <v>6000000</v>
      </c>
      <c r="H3854" s="19">
        <v>4200000</v>
      </c>
      <c r="I3854" s="19">
        <v>5000000</v>
      </c>
      <c r="J3854" s="19">
        <v>-800000</v>
      </c>
      <c r="K3854" s="19">
        <v>0</v>
      </c>
      <c r="L3854" s="19">
        <v>0</v>
      </c>
      <c r="M3854" s="19">
        <v>0</v>
      </c>
      <c r="N3854" s="19">
        <v>0</v>
      </c>
      <c r="O3854" s="19">
        <v>0</v>
      </c>
      <c r="P3854" s="66" t="s">
        <v>10500</v>
      </c>
    </row>
    <row r="3855" spans="1:16">
      <c r="A3855" s="98">
        <v>10547</v>
      </c>
      <c r="B3855" s="16" t="s">
        <v>107</v>
      </c>
      <c r="C3855" s="16" t="s">
        <v>108</v>
      </c>
      <c r="D3855" s="16" t="s">
        <v>9993</v>
      </c>
      <c r="E3855" s="18">
        <v>45684</v>
      </c>
      <c r="F3855" s="16" t="s">
        <v>3430</v>
      </c>
      <c r="G3855" s="19">
        <v>12759876</v>
      </c>
      <c r="H3855" s="19">
        <v>5103952</v>
      </c>
      <c r="I3855" s="19">
        <v>5924822</v>
      </c>
      <c r="J3855" s="19">
        <v>-820870</v>
      </c>
      <c r="K3855" s="19">
        <v>0</v>
      </c>
      <c r="L3855" s="19">
        <v>0</v>
      </c>
      <c r="M3855" s="19">
        <v>0</v>
      </c>
      <c r="N3855" s="19">
        <v>0</v>
      </c>
      <c r="O3855" s="19">
        <v>0</v>
      </c>
      <c r="P3855" s="66" t="s">
        <v>10500</v>
      </c>
    </row>
    <row r="3856" spans="1:16">
      <c r="A3856" s="98">
        <v>10548</v>
      </c>
      <c r="B3856" s="16" t="s">
        <v>1705</v>
      </c>
      <c r="C3856" s="16" t="s">
        <v>76</v>
      </c>
      <c r="D3856" s="16" t="s">
        <v>10455</v>
      </c>
      <c r="E3856" s="18">
        <v>45716</v>
      </c>
      <c r="F3856" s="16" t="s">
        <v>1903</v>
      </c>
      <c r="G3856" s="19">
        <v>10472000</v>
      </c>
      <c r="H3856" s="19">
        <v>0</v>
      </c>
      <c r="I3856" s="19">
        <v>840000</v>
      </c>
      <c r="J3856" s="19">
        <v>-840000</v>
      </c>
      <c r="K3856" s="19">
        <v>0</v>
      </c>
      <c r="L3856" s="19">
        <v>0</v>
      </c>
      <c r="M3856" s="19">
        <v>0</v>
      </c>
      <c r="N3856" s="19">
        <v>0</v>
      </c>
      <c r="O3856" s="19">
        <v>0</v>
      </c>
      <c r="P3856" s="66" t="s">
        <v>10501</v>
      </c>
    </row>
    <row r="3857" spans="1:16">
      <c r="A3857" s="98">
        <v>10549</v>
      </c>
      <c r="B3857" s="16" t="s">
        <v>1884</v>
      </c>
      <c r="C3857" s="16" t="s">
        <v>2010</v>
      </c>
      <c r="D3857" s="16" t="s">
        <v>9995</v>
      </c>
      <c r="E3857" s="18">
        <v>45159</v>
      </c>
      <c r="F3857" s="16" t="s">
        <v>5387</v>
      </c>
      <c r="G3857" s="19">
        <v>8532143</v>
      </c>
      <c r="H3857" s="19">
        <v>7678929</v>
      </c>
      <c r="I3857" s="19">
        <v>8532143</v>
      </c>
      <c r="J3857" s="19">
        <v>-853214</v>
      </c>
      <c r="K3857" s="19">
        <v>0</v>
      </c>
      <c r="L3857" s="19">
        <v>0</v>
      </c>
      <c r="M3857" s="19">
        <v>0</v>
      </c>
      <c r="N3857" s="19">
        <v>0</v>
      </c>
      <c r="O3857" s="19">
        <v>0</v>
      </c>
      <c r="P3857" s="66" t="s">
        <v>10500</v>
      </c>
    </row>
    <row r="3858" spans="1:16">
      <c r="A3858" s="98">
        <v>10550</v>
      </c>
      <c r="B3858" s="16" t="s">
        <v>355</v>
      </c>
      <c r="C3858" s="16" t="s">
        <v>1801</v>
      </c>
      <c r="D3858" s="16" t="s">
        <v>9997</v>
      </c>
      <c r="E3858" s="18">
        <v>45729</v>
      </c>
      <c r="F3858" s="16" t="s">
        <v>2304</v>
      </c>
      <c r="G3858" s="19">
        <v>9514400</v>
      </c>
      <c r="H3858" s="19">
        <v>1807736</v>
      </c>
      <c r="I3858" s="19">
        <v>2664032</v>
      </c>
      <c r="J3858" s="19">
        <v>-856296</v>
      </c>
      <c r="K3858" s="19">
        <v>0</v>
      </c>
      <c r="L3858" s="19">
        <v>0</v>
      </c>
      <c r="M3858" s="19">
        <v>0</v>
      </c>
      <c r="N3858" s="19">
        <v>0</v>
      </c>
      <c r="O3858" s="19">
        <v>0</v>
      </c>
      <c r="P3858" s="66" t="s">
        <v>10500</v>
      </c>
    </row>
    <row r="3859" spans="1:16">
      <c r="A3859" s="98">
        <v>10551</v>
      </c>
      <c r="B3859" s="16" t="s">
        <v>1433</v>
      </c>
      <c r="C3859" s="16" t="s">
        <v>1789</v>
      </c>
      <c r="D3859" s="16" t="s">
        <v>9998</v>
      </c>
      <c r="E3859" s="18">
        <v>45107</v>
      </c>
      <c r="F3859" s="16" t="s">
        <v>4800</v>
      </c>
      <c r="G3859" s="19">
        <v>10854000</v>
      </c>
      <c r="H3859" s="19">
        <v>7597800</v>
      </c>
      <c r="I3859" s="19">
        <v>8475000</v>
      </c>
      <c r="J3859" s="19">
        <v>-877200</v>
      </c>
      <c r="K3859" s="19">
        <v>0</v>
      </c>
      <c r="L3859" s="19">
        <v>0</v>
      </c>
      <c r="M3859" s="19">
        <v>0</v>
      </c>
      <c r="N3859" s="19">
        <v>0</v>
      </c>
      <c r="O3859" s="19">
        <v>0</v>
      </c>
      <c r="P3859" s="66" t="s">
        <v>10500</v>
      </c>
    </row>
    <row r="3860" spans="1:16">
      <c r="A3860" s="98">
        <v>10552</v>
      </c>
      <c r="B3860" s="16" t="s">
        <v>355</v>
      </c>
      <c r="C3860" s="16" t="s">
        <v>357</v>
      </c>
      <c r="D3860" s="16" t="s">
        <v>9985</v>
      </c>
      <c r="E3860" s="18">
        <v>45707</v>
      </c>
      <c r="F3860" s="16" t="s">
        <v>1558</v>
      </c>
      <c r="G3860" s="19">
        <v>6686100</v>
      </c>
      <c r="H3860" s="19">
        <v>4212243</v>
      </c>
      <c r="I3860" s="19">
        <v>5105761</v>
      </c>
      <c r="J3860" s="19">
        <v>-893518</v>
      </c>
      <c r="K3860" s="19">
        <v>0</v>
      </c>
      <c r="L3860" s="19">
        <v>0</v>
      </c>
      <c r="M3860" s="19">
        <v>0</v>
      </c>
      <c r="N3860" s="19">
        <v>0</v>
      </c>
      <c r="O3860" s="19">
        <v>0</v>
      </c>
      <c r="P3860" s="66" t="s">
        <v>10500</v>
      </c>
    </row>
    <row r="3861" spans="1:16">
      <c r="A3861" s="98">
        <v>10553</v>
      </c>
      <c r="B3861" s="16" t="s">
        <v>107</v>
      </c>
      <c r="C3861" s="16" t="s">
        <v>1460</v>
      </c>
      <c r="D3861" s="16" t="s">
        <v>10000</v>
      </c>
      <c r="E3861" s="18">
        <v>46022</v>
      </c>
      <c r="F3861" s="16" t="s">
        <v>1903</v>
      </c>
      <c r="G3861" s="19">
        <v>9395000</v>
      </c>
      <c r="H3861" s="19">
        <v>0</v>
      </c>
      <c r="I3861" s="19">
        <v>900000</v>
      </c>
      <c r="J3861" s="19">
        <v>-900000</v>
      </c>
      <c r="K3861" s="19">
        <v>0</v>
      </c>
      <c r="L3861" s="19">
        <v>0</v>
      </c>
      <c r="M3861" s="19">
        <v>0</v>
      </c>
      <c r="N3861" s="19">
        <v>0</v>
      </c>
      <c r="O3861" s="19">
        <v>0</v>
      </c>
      <c r="P3861" s="66" t="s">
        <v>10501</v>
      </c>
    </row>
    <row r="3862" spans="1:16">
      <c r="A3862" s="98">
        <v>10554</v>
      </c>
      <c r="B3862" s="16" t="s">
        <v>1884</v>
      </c>
      <c r="C3862" s="16" t="s">
        <v>3389</v>
      </c>
      <c r="D3862" s="16" t="s">
        <v>10002</v>
      </c>
      <c r="E3862" s="18">
        <v>45230</v>
      </c>
      <c r="F3862" s="16" t="s">
        <v>5102</v>
      </c>
      <c r="G3862" s="19">
        <v>9032800</v>
      </c>
      <c r="H3862" s="19">
        <v>7226240</v>
      </c>
      <c r="I3862" s="19">
        <v>8129520</v>
      </c>
      <c r="J3862" s="19">
        <v>-903280</v>
      </c>
      <c r="K3862" s="19">
        <v>0</v>
      </c>
      <c r="L3862" s="19">
        <v>0</v>
      </c>
      <c r="M3862" s="19">
        <v>0</v>
      </c>
      <c r="N3862" s="19">
        <v>0</v>
      </c>
      <c r="O3862" s="19">
        <v>0</v>
      </c>
      <c r="P3862" s="66" t="s">
        <v>10500</v>
      </c>
    </row>
    <row r="3863" spans="1:16">
      <c r="A3863" s="98">
        <v>10556</v>
      </c>
      <c r="B3863" s="16" t="s">
        <v>1433</v>
      </c>
      <c r="C3863" s="16" t="s">
        <v>1789</v>
      </c>
      <c r="D3863" s="16" t="s">
        <v>10006</v>
      </c>
      <c r="E3863" s="18">
        <v>45090</v>
      </c>
      <c r="F3863" s="16" t="s">
        <v>4872</v>
      </c>
      <c r="G3863" s="19">
        <v>8030000</v>
      </c>
      <c r="H3863" s="19">
        <v>5621000</v>
      </c>
      <c r="I3863" s="19">
        <v>6530757</v>
      </c>
      <c r="J3863" s="19">
        <v>-909757</v>
      </c>
      <c r="K3863" s="19">
        <v>0</v>
      </c>
      <c r="L3863" s="19">
        <v>0</v>
      </c>
      <c r="M3863" s="19">
        <v>0</v>
      </c>
      <c r="N3863" s="19">
        <v>0</v>
      </c>
      <c r="O3863" s="19">
        <v>0</v>
      </c>
      <c r="P3863" s="66" t="s">
        <v>10500</v>
      </c>
    </row>
    <row r="3864" spans="1:16">
      <c r="A3864" s="98">
        <v>10557</v>
      </c>
      <c r="B3864" s="16" t="s">
        <v>1433</v>
      </c>
      <c r="C3864" s="16" t="s">
        <v>1789</v>
      </c>
      <c r="D3864" s="16" t="s">
        <v>10008</v>
      </c>
      <c r="E3864" s="18">
        <v>45104</v>
      </c>
      <c r="F3864" s="16" t="s">
        <v>4800</v>
      </c>
      <c r="G3864" s="19">
        <v>11299500</v>
      </c>
      <c r="H3864" s="19">
        <v>7909650</v>
      </c>
      <c r="I3864" s="19">
        <v>8821990</v>
      </c>
      <c r="J3864" s="19">
        <v>-912340</v>
      </c>
      <c r="K3864" s="19">
        <v>0</v>
      </c>
      <c r="L3864" s="19">
        <v>0</v>
      </c>
      <c r="M3864" s="19">
        <v>0</v>
      </c>
      <c r="N3864" s="19">
        <v>0</v>
      </c>
      <c r="O3864" s="19">
        <v>0</v>
      </c>
      <c r="P3864" s="66" t="s">
        <v>10500</v>
      </c>
    </row>
    <row r="3865" spans="1:16">
      <c r="A3865" s="98">
        <v>10558</v>
      </c>
      <c r="B3865" s="16" t="s">
        <v>1266</v>
      </c>
      <c r="C3865" s="16" t="s">
        <v>1098</v>
      </c>
      <c r="D3865" s="16" t="s">
        <v>10009</v>
      </c>
      <c r="E3865" s="18">
        <v>44742</v>
      </c>
      <c r="F3865" s="16" t="s">
        <v>5188</v>
      </c>
      <c r="G3865" s="19">
        <v>5100000</v>
      </c>
      <c r="H3865" s="19">
        <v>4173400</v>
      </c>
      <c r="I3865" s="19">
        <v>5100000</v>
      </c>
      <c r="J3865" s="19">
        <v>-926600</v>
      </c>
      <c r="K3865" s="19">
        <v>0</v>
      </c>
      <c r="L3865" s="19">
        <v>0</v>
      </c>
      <c r="M3865" s="19">
        <v>0</v>
      </c>
      <c r="N3865" s="19">
        <v>0</v>
      </c>
      <c r="O3865" s="19">
        <v>0</v>
      </c>
      <c r="P3865" s="66" t="s">
        <v>10500</v>
      </c>
    </row>
    <row r="3866" spans="1:16">
      <c r="A3866" s="98">
        <v>10559</v>
      </c>
      <c r="B3866" s="16" t="s">
        <v>1705</v>
      </c>
      <c r="C3866" s="16" t="s">
        <v>424</v>
      </c>
      <c r="D3866" s="16" t="s">
        <v>10010</v>
      </c>
      <c r="E3866" s="18">
        <v>45887</v>
      </c>
      <c r="F3866" s="16" t="s">
        <v>9478</v>
      </c>
      <c r="G3866" s="19">
        <v>13000000</v>
      </c>
      <c r="H3866" s="19">
        <v>3900000</v>
      </c>
      <c r="I3866" s="19">
        <v>4830000</v>
      </c>
      <c r="J3866" s="19">
        <v>-930000</v>
      </c>
      <c r="K3866" s="19">
        <v>0</v>
      </c>
      <c r="L3866" s="19">
        <v>0</v>
      </c>
      <c r="M3866" s="19">
        <v>0</v>
      </c>
      <c r="N3866" s="19">
        <v>0</v>
      </c>
      <c r="O3866" s="19">
        <v>0</v>
      </c>
      <c r="P3866" s="66" t="s">
        <v>10500</v>
      </c>
    </row>
    <row r="3867" spans="1:16">
      <c r="A3867" s="98">
        <v>10560</v>
      </c>
      <c r="B3867" s="16" t="s">
        <v>1447</v>
      </c>
      <c r="C3867" s="16" t="s">
        <v>1464</v>
      </c>
      <c r="D3867" s="16" t="s">
        <v>430</v>
      </c>
      <c r="E3867" s="18">
        <v>46132</v>
      </c>
      <c r="F3867" s="16" t="s">
        <v>1463</v>
      </c>
      <c r="G3867" s="19">
        <v>32600000</v>
      </c>
      <c r="H3867" s="19">
        <v>3260000</v>
      </c>
      <c r="I3867" s="19">
        <v>4200000</v>
      </c>
      <c r="J3867" s="19">
        <v>-940000</v>
      </c>
      <c r="K3867" s="19">
        <v>0</v>
      </c>
      <c r="L3867" s="19">
        <v>0</v>
      </c>
      <c r="M3867" s="19">
        <v>0</v>
      </c>
      <c r="N3867" s="19">
        <v>0</v>
      </c>
      <c r="O3867" s="19">
        <v>0</v>
      </c>
      <c r="P3867" s="66" t="s">
        <v>10500</v>
      </c>
    </row>
    <row r="3868" spans="1:16">
      <c r="A3868" s="98">
        <v>10561</v>
      </c>
      <c r="B3868" s="16" t="s">
        <v>1762</v>
      </c>
      <c r="C3868" s="16" t="s">
        <v>13</v>
      </c>
      <c r="D3868" s="16" t="s">
        <v>10013</v>
      </c>
      <c r="E3868" s="18">
        <v>45366</v>
      </c>
      <c r="F3868" s="16" t="s">
        <v>4398</v>
      </c>
      <c r="G3868" s="19">
        <v>5800000</v>
      </c>
      <c r="H3868" s="19">
        <v>4060000</v>
      </c>
      <c r="I3868" s="19">
        <v>5000000</v>
      </c>
      <c r="J3868" s="19">
        <v>-940000</v>
      </c>
      <c r="K3868" s="19">
        <v>0</v>
      </c>
      <c r="L3868" s="19">
        <v>0</v>
      </c>
      <c r="M3868" s="19">
        <v>0</v>
      </c>
      <c r="N3868" s="19">
        <v>0</v>
      </c>
      <c r="O3868" s="19">
        <v>0</v>
      </c>
      <c r="P3868" s="66" t="s">
        <v>10500</v>
      </c>
    </row>
    <row r="3869" spans="1:16">
      <c r="A3869" s="98">
        <v>10562</v>
      </c>
      <c r="B3869" s="16" t="s">
        <v>355</v>
      </c>
      <c r="C3869" s="16" t="s">
        <v>357</v>
      </c>
      <c r="D3869" s="16" t="s">
        <v>10015</v>
      </c>
      <c r="E3869" s="18">
        <v>45484</v>
      </c>
      <c r="F3869" s="16" t="s">
        <v>8563</v>
      </c>
      <c r="G3869" s="19">
        <v>6470268</v>
      </c>
      <c r="H3869" s="19">
        <v>4335080</v>
      </c>
      <c r="I3869" s="19">
        <v>5285243</v>
      </c>
      <c r="J3869" s="19">
        <v>-950163</v>
      </c>
      <c r="K3869" s="19">
        <v>0</v>
      </c>
      <c r="L3869" s="19">
        <v>0</v>
      </c>
      <c r="M3869" s="19">
        <v>0</v>
      </c>
      <c r="N3869" s="19">
        <v>0</v>
      </c>
      <c r="O3869" s="19">
        <v>0</v>
      </c>
      <c r="P3869" s="66" t="s">
        <v>10500</v>
      </c>
    </row>
    <row r="3870" spans="1:16">
      <c r="A3870" s="98">
        <v>10563</v>
      </c>
      <c r="B3870" s="16" t="s">
        <v>355</v>
      </c>
      <c r="C3870" s="16" t="s">
        <v>61</v>
      </c>
      <c r="D3870" s="16" t="s">
        <v>10019</v>
      </c>
      <c r="E3870" s="18">
        <v>46081</v>
      </c>
      <c r="F3870" s="16" t="s">
        <v>1474</v>
      </c>
      <c r="G3870" s="19">
        <v>9856749</v>
      </c>
      <c r="H3870" s="19">
        <v>0</v>
      </c>
      <c r="I3870" s="19">
        <v>985674</v>
      </c>
      <c r="J3870" s="19">
        <v>-985674</v>
      </c>
      <c r="K3870" s="19">
        <v>0</v>
      </c>
      <c r="L3870" s="19">
        <v>0</v>
      </c>
      <c r="M3870" s="19">
        <v>0</v>
      </c>
      <c r="N3870" s="19">
        <v>0</v>
      </c>
      <c r="O3870" s="19">
        <v>0</v>
      </c>
      <c r="P3870" s="66" t="s">
        <v>10500</v>
      </c>
    </row>
    <row r="3871" spans="1:16">
      <c r="A3871" s="98">
        <v>10564</v>
      </c>
      <c r="B3871" s="16" t="s">
        <v>1433</v>
      </c>
      <c r="C3871" s="16" t="s">
        <v>6</v>
      </c>
      <c r="D3871" s="16" t="s">
        <v>10017</v>
      </c>
      <c r="E3871" s="18">
        <v>45236</v>
      </c>
      <c r="F3871" s="16" t="s">
        <v>2467</v>
      </c>
      <c r="G3871" s="19">
        <v>12187500</v>
      </c>
      <c r="H3871" s="19">
        <v>9140625</v>
      </c>
      <c r="I3871" s="19">
        <v>10128751</v>
      </c>
      <c r="J3871" s="19">
        <v>-988126</v>
      </c>
      <c r="K3871" s="19">
        <v>0</v>
      </c>
      <c r="L3871" s="19">
        <v>0</v>
      </c>
      <c r="M3871" s="19">
        <v>0</v>
      </c>
      <c r="N3871" s="19">
        <v>0</v>
      </c>
      <c r="O3871" s="19">
        <v>0</v>
      </c>
      <c r="P3871" s="66" t="s">
        <v>10500</v>
      </c>
    </row>
    <row r="3872" spans="1:16">
      <c r="A3872" s="98">
        <v>10565</v>
      </c>
      <c r="B3872" s="16" t="s">
        <v>1433</v>
      </c>
      <c r="C3872" s="16" t="s">
        <v>1909</v>
      </c>
      <c r="D3872" s="16" t="s">
        <v>10021</v>
      </c>
      <c r="E3872" s="18">
        <v>45378</v>
      </c>
      <c r="F3872" s="16" t="s">
        <v>3499</v>
      </c>
      <c r="G3872" s="19">
        <v>11886000</v>
      </c>
      <c r="H3872" s="19">
        <v>9508800</v>
      </c>
      <c r="I3872" s="19">
        <v>10500000</v>
      </c>
      <c r="J3872" s="19">
        <v>-991200</v>
      </c>
      <c r="K3872" s="19">
        <v>0</v>
      </c>
      <c r="L3872" s="19">
        <v>0</v>
      </c>
      <c r="M3872" s="19">
        <v>0</v>
      </c>
      <c r="N3872" s="19">
        <v>0</v>
      </c>
      <c r="O3872" s="19">
        <v>0</v>
      </c>
      <c r="P3872" s="66" t="s">
        <v>10500</v>
      </c>
    </row>
    <row r="3873" spans="1:16">
      <c r="A3873" s="98">
        <v>10566</v>
      </c>
      <c r="B3873" s="16" t="s">
        <v>295</v>
      </c>
      <c r="C3873" s="16" t="s">
        <v>2153</v>
      </c>
      <c r="D3873" s="16" t="s">
        <v>9797</v>
      </c>
      <c r="E3873" s="18">
        <v>46044</v>
      </c>
      <c r="F3873" s="16" t="s">
        <v>1903</v>
      </c>
      <c r="G3873" s="19">
        <v>11300700</v>
      </c>
      <c r="H3873" s="19">
        <v>0</v>
      </c>
      <c r="I3873" s="19">
        <v>994780</v>
      </c>
      <c r="J3873" s="19">
        <v>-994780</v>
      </c>
      <c r="K3873" s="19">
        <v>0</v>
      </c>
      <c r="L3873" s="19">
        <v>0</v>
      </c>
      <c r="M3873" s="19">
        <v>0</v>
      </c>
      <c r="N3873" s="19">
        <v>0</v>
      </c>
      <c r="O3873" s="19">
        <v>0</v>
      </c>
      <c r="P3873" s="66" t="s">
        <v>10501</v>
      </c>
    </row>
    <row r="3874" spans="1:16">
      <c r="A3874" s="98">
        <v>10567</v>
      </c>
      <c r="B3874" s="16" t="s">
        <v>355</v>
      </c>
      <c r="C3874" s="16" t="s">
        <v>61</v>
      </c>
      <c r="D3874" s="16" t="s">
        <v>9621</v>
      </c>
      <c r="E3874" s="18">
        <v>46102</v>
      </c>
      <c r="F3874" s="16" t="s">
        <v>1419</v>
      </c>
      <c r="G3874" s="19">
        <v>9959609</v>
      </c>
      <c r="H3874" s="19">
        <v>0</v>
      </c>
      <c r="I3874" s="19">
        <v>995961</v>
      </c>
      <c r="J3874" s="19">
        <v>-995961</v>
      </c>
      <c r="K3874" s="19">
        <v>0</v>
      </c>
      <c r="L3874" s="19">
        <v>0</v>
      </c>
      <c r="M3874" s="19">
        <v>0</v>
      </c>
      <c r="N3874" s="19">
        <v>0</v>
      </c>
      <c r="O3874" s="19">
        <v>0</v>
      </c>
      <c r="P3874" s="66" t="s">
        <v>10500</v>
      </c>
    </row>
    <row r="3875" spans="1:16">
      <c r="A3875" s="98">
        <v>10568</v>
      </c>
      <c r="B3875" s="16" t="s">
        <v>1447</v>
      </c>
      <c r="C3875" s="16" t="s">
        <v>1464</v>
      </c>
      <c r="D3875" s="16" t="s">
        <v>10023</v>
      </c>
      <c r="E3875" s="18">
        <v>46053</v>
      </c>
      <c r="F3875" s="16" t="s">
        <v>1903</v>
      </c>
      <c r="G3875" s="19">
        <v>25200000</v>
      </c>
      <c r="H3875" s="19">
        <v>0</v>
      </c>
      <c r="I3875" s="19">
        <v>1000000</v>
      </c>
      <c r="J3875" s="19">
        <v>-1000000</v>
      </c>
      <c r="K3875" s="19">
        <v>0</v>
      </c>
      <c r="L3875" s="19">
        <v>0</v>
      </c>
      <c r="M3875" s="19">
        <v>0</v>
      </c>
      <c r="N3875" s="19">
        <v>0</v>
      </c>
      <c r="O3875" s="19">
        <v>0</v>
      </c>
      <c r="P3875" s="66" t="s">
        <v>10501</v>
      </c>
    </row>
    <row r="3876" spans="1:16">
      <c r="A3876" s="98">
        <v>10569</v>
      </c>
      <c r="B3876" s="16" t="s">
        <v>409</v>
      </c>
      <c r="C3876" s="16" t="s">
        <v>410</v>
      </c>
      <c r="D3876" s="16" t="s">
        <v>417</v>
      </c>
      <c r="E3876" s="18">
        <v>46140</v>
      </c>
      <c r="F3876" s="16" t="s">
        <v>9590</v>
      </c>
      <c r="G3876" s="19">
        <v>26583000</v>
      </c>
      <c r="H3876" s="19">
        <v>0</v>
      </c>
      <c r="I3876" s="19">
        <v>1000000</v>
      </c>
      <c r="J3876" s="19">
        <v>-1000000</v>
      </c>
      <c r="K3876" s="19">
        <v>0</v>
      </c>
      <c r="L3876" s="19">
        <v>0</v>
      </c>
      <c r="M3876" s="19">
        <v>0</v>
      </c>
      <c r="N3876" s="19">
        <v>0</v>
      </c>
      <c r="O3876" s="19">
        <v>0</v>
      </c>
      <c r="P3876" s="66" t="s">
        <v>10500</v>
      </c>
    </row>
    <row r="3877" spans="1:16">
      <c r="A3877" s="98">
        <v>10572</v>
      </c>
      <c r="B3877" s="16" t="s">
        <v>1705</v>
      </c>
      <c r="C3877" s="16" t="s">
        <v>424</v>
      </c>
      <c r="D3877" s="16" t="s">
        <v>10031</v>
      </c>
      <c r="E3877" s="18">
        <v>45715</v>
      </c>
      <c r="F3877" s="16" t="s">
        <v>3850</v>
      </c>
      <c r="G3877" s="19">
        <v>14976000</v>
      </c>
      <c r="H3877" s="19">
        <v>4492800</v>
      </c>
      <c r="I3877" s="19">
        <v>5500000</v>
      </c>
      <c r="J3877" s="19">
        <v>-1007200</v>
      </c>
      <c r="K3877" s="19">
        <v>0</v>
      </c>
      <c r="L3877" s="19">
        <v>0</v>
      </c>
      <c r="M3877" s="19">
        <v>0</v>
      </c>
      <c r="N3877" s="19">
        <v>0</v>
      </c>
      <c r="O3877" s="19">
        <v>0</v>
      </c>
      <c r="P3877" s="66" t="s">
        <v>10500</v>
      </c>
    </row>
    <row r="3878" spans="1:16">
      <c r="A3878" s="98">
        <v>10574</v>
      </c>
      <c r="B3878" s="16" t="s">
        <v>1433</v>
      </c>
      <c r="C3878" s="16" t="s">
        <v>1789</v>
      </c>
      <c r="D3878" s="16" t="s">
        <v>10032</v>
      </c>
      <c r="E3878" s="18">
        <v>45107</v>
      </c>
      <c r="F3878" s="16" t="s">
        <v>2406</v>
      </c>
      <c r="G3878" s="19">
        <v>7628500</v>
      </c>
      <c r="H3878" s="19">
        <v>5339950</v>
      </c>
      <c r="I3878" s="19">
        <v>6350000</v>
      </c>
      <c r="J3878" s="19">
        <v>-1010050</v>
      </c>
      <c r="K3878" s="19">
        <v>0</v>
      </c>
      <c r="L3878" s="19">
        <v>0</v>
      </c>
      <c r="M3878" s="19">
        <v>0</v>
      </c>
      <c r="N3878" s="19">
        <v>0</v>
      </c>
      <c r="O3878" s="19">
        <v>0</v>
      </c>
      <c r="P3878" s="66" t="s">
        <v>10500</v>
      </c>
    </row>
    <row r="3879" spans="1:16">
      <c r="A3879" s="98">
        <v>10575</v>
      </c>
      <c r="B3879" s="16" t="s">
        <v>355</v>
      </c>
      <c r="C3879" s="16" t="s">
        <v>357</v>
      </c>
      <c r="D3879" s="16" t="s">
        <v>10036</v>
      </c>
      <c r="E3879" s="18">
        <v>45561</v>
      </c>
      <c r="F3879" s="16" t="s">
        <v>2055</v>
      </c>
      <c r="G3879" s="19">
        <v>6451500</v>
      </c>
      <c r="H3879" s="19">
        <v>2838660</v>
      </c>
      <c r="I3879" s="19">
        <v>3870900</v>
      </c>
      <c r="J3879" s="19">
        <v>-1032240</v>
      </c>
      <c r="K3879" s="19">
        <v>0</v>
      </c>
      <c r="L3879" s="19">
        <v>0</v>
      </c>
      <c r="M3879" s="19">
        <v>0</v>
      </c>
      <c r="N3879" s="19">
        <v>0</v>
      </c>
      <c r="O3879" s="19">
        <v>0</v>
      </c>
      <c r="P3879" s="66" t="s">
        <v>10500</v>
      </c>
    </row>
    <row r="3880" spans="1:16">
      <c r="A3880" s="98">
        <v>10576</v>
      </c>
      <c r="B3880" s="16" t="s">
        <v>295</v>
      </c>
      <c r="C3880" s="16" t="s">
        <v>2153</v>
      </c>
      <c r="D3880" s="16" t="s">
        <v>10429</v>
      </c>
      <c r="E3880" s="18">
        <v>46112</v>
      </c>
      <c r="F3880" s="16" t="s">
        <v>9785</v>
      </c>
      <c r="G3880" s="19">
        <v>10369000</v>
      </c>
      <c r="H3880" s="19">
        <v>0</v>
      </c>
      <c r="I3880" s="19">
        <v>1036900</v>
      </c>
      <c r="J3880" s="19">
        <v>-1036900</v>
      </c>
      <c r="K3880" s="19">
        <v>0</v>
      </c>
      <c r="L3880" s="19">
        <v>0</v>
      </c>
      <c r="M3880" s="19">
        <v>0</v>
      </c>
      <c r="N3880" s="19">
        <v>0</v>
      </c>
      <c r="O3880" s="19">
        <v>0</v>
      </c>
      <c r="P3880" s="66" t="s">
        <v>10500</v>
      </c>
    </row>
    <row r="3881" spans="1:16">
      <c r="A3881" s="98">
        <v>10577</v>
      </c>
      <c r="B3881" s="16" t="s">
        <v>1433</v>
      </c>
      <c r="C3881" s="16" t="s">
        <v>1909</v>
      </c>
      <c r="D3881" s="16" t="s">
        <v>10038</v>
      </c>
      <c r="E3881" s="18">
        <v>45159</v>
      </c>
      <c r="F3881" s="16" t="s">
        <v>3759</v>
      </c>
      <c r="G3881" s="19">
        <v>7743120</v>
      </c>
      <c r="H3881" s="19">
        <v>5420184</v>
      </c>
      <c r="I3881" s="19">
        <v>6490000</v>
      </c>
      <c r="J3881" s="19">
        <v>-1069816</v>
      </c>
      <c r="K3881" s="19">
        <v>0</v>
      </c>
      <c r="L3881" s="19">
        <v>0</v>
      </c>
      <c r="M3881" s="19">
        <v>0</v>
      </c>
      <c r="N3881" s="19">
        <v>0</v>
      </c>
      <c r="O3881" s="19">
        <v>0</v>
      </c>
      <c r="P3881" s="66" t="s">
        <v>10500</v>
      </c>
    </row>
    <row r="3882" spans="1:16">
      <c r="A3882" s="98">
        <v>10578</v>
      </c>
      <c r="B3882" s="16" t="s">
        <v>1433</v>
      </c>
      <c r="C3882" s="16" t="s">
        <v>1909</v>
      </c>
      <c r="D3882" s="16" t="s">
        <v>10040</v>
      </c>
      <c r="E3882" s="18">
        <v>45182</v>
      </c>
      <c r="F3882" s="16" t="s">
        <v>5155</v>
      </c>
      <c r="G3882" s="19">
        <v>8152350</v>
      </c>
      <c r="H3882" s="19">
        <v>3804430</v>
      </c>
      <c r="I3882" s="19">
        <v>4891410</v>
      </c>
      <c r="J3882" s="19">
        <v>-1086980</v>
      </c>
      <c r="K3882" s="19">
        <v>0</v>
      </c>
      <c r="L3882" s="19">
        <v>0</v>
      </c>
      <c r="M3882" s="19">
        <v>0</v>
      </c>
      <c r="N3882" s="19">
        <v>0</v>
      </c>
      <c r="O3882" s="19">
        <v>0</v>
      </c>
      <c r="P3882" s="66" t="s">
        <v>10500</v>
      </c>
    </row>
    <row r="3883" spans="1:16">
      <c r="A3883" s="98">
        <v>10579</v>
      </c>
      <c r="B3883" s="16" t="s">
        <v>1447</v>
      </c>
      <c r="C3883" s="16" t="s">
        <v>1464</v>
      </c>
      <c r="D3883" s="16" t="s">
        <v>10042</v>
      </c>
      <c r="E3883" s="18">
        <v>46081</v>
      </c>
      <c r="F3883" s="16" t="s">
        <v>1903</v>
      </c>
      <c r="G3883" s="19">
        <v>25200000</v>
      </c>
      <c r="H3883" s="19">
        <v>0</v>
      </c>
      <c r="I3883" s="19">
        <v>1100000</v>
      </c>
      <c r="J3883" s="19">
        <v>-1100000</v>
      </c>
      <c r="K3883" s="19">
        <v>0</v>
      </c>
      <c r="L3883" s="19">
        <v>0</v>
      </c>
      <c r="M3883" s="19">
        <v>0</v>
      </c>
      <c r="N3883" s="19">
        <v>0</v>
      </c>
      <c r="O3883" s="19">
        <v>0</v>
      </c>
      <c r="P3883" s="66" t="s">
        <v>10501</v>
      </c>
    </row>
    <row r="3884" spans="1:16">
      <c r="A3884" s="98">
        <v>10580</v>
      </c>
      <c r="B3884" s="16" t="s">
        <v>1447</v>
      </c>
      <c r="C3884" s="16" t="s">
        <v>1464</v>
      </c>
      <c r="D3884" s="16" t="s">
        <v>448</v>
      </c>
      <c r="E3884" s="18">
        <v>46130</v>
      </c>
      <c r="F3884" s="16" t="s">
        <v>1903</v>
      </c>
      <c r="G3884" s="19">
        <v>25800000</v>
      </c>
      <c r="H3884" s="19">
        <v>0</v>
      </c>
      <c r="I3884" s="19">
        <v>1100000</v>
      </c>
      <c r="J3884" s="19">
        <v>-1100000</v>
      </c>
      <c r="K3884" s="19">
        <v>0</v>
      </c>
      <c r="L3884" s="19">
        <v>0</v>
      </c>
      <c r="M3884" s="19">
        <v>0</v>
      </c>
      <c r="N3884" s="19">
        <v>0</v>
      </c>
      <c r="O3884" s="19">
        <v>0</v>
      </c>
      <c r="P3884" s="66" t="s">
        <v>10501</v>
      </c>
    </row>
    <row r="3885" spans="1:16">
      <c r="A3885" s="98">
        <v>10581</v>
      </c>
      <c r="B3885" s="16" t="s">
        <v>1447</v>
      </c>
      <c r="C3885" s="16" t="s">
        <v>427</v>
      </c>
      <c r="D3885" s="16" t="s">
        <v>10046</v>
      </c>
      <c r="E3885" s="18">
        <v>46081</v>
      </c>
      <c r="F3885" s="16" t="s">
        <v>1903</v>
      </c>
      <c r="G3885" s="19">
        <v>38600000</v>
      </c>
      <c r="H3885" s="19">
        <v>0</v>
      </c>
      <c r="I3885" s="19">
        <v>1100000</v>
      </c>
      <c r="J3885" s="19">
        <v>-1100000</v>
      </c>
      <c r="K3885" s="19">
        <v>0</v>
      </c>
      <c r="L3885" s="19">
        <v>0</v>
      </c>
      <c r="M3885" s="19">
        <v>0</v>
      </c>
      <c r="N3885" s="19">
        <v>0</v>
      </c>
      <c r="O3885" s="19">
        <v>0</v>
      </c>
      <c r="P3885" s="66" t="s">
        <v>10501</v>
      </c>
    </row>
    <row r="3886" spans="1:16">
      <c r="A3886" s="98">
        <v>10582</v>
      </c>
      <c r="B3886" s="16" t="s">
        <v>1447</v>
      </c>
      <c r="C3886" s="16" t="s">
        <v>427</v>
      </c>
      <c r="D3886" s="16" t="s">
        <v>10050</v>
      </c>
      <c r="E3886" s="18">
        <v>46081</v>
      </c>
      <c r="F3886" s="16" t="s">
        <v>1903</v>
      </c>
      <c r="G3886" s="19">
        <v>32550000</v>
      </c>
      <c r="H3886" s="19">
        <v>0</v>
      </c>
      <c r="I3886" s="19">
        <v>1100000</v>
      </c>
      <c r="J3886" s="19">
        <v>-1100000</v>
      </c>
      <c r="K3886" s="19">
        <v>0</v>
      </c>
      <c r="L3886" s="19">
        <v>0</v>
      </c>
      <c r="M3886" s="19">
        <v>0</v>
      </c>
      <c r="N3886" s="19">
        <v>0</v>
      </c>
      <c r="O3886" s="19">
        <v>0</v>
      </c>
      <c r="P3886" s="66" t="s">
        <v>10501</v>
      </c>
    </row>
    <row r="3887" spans="1:16">
      <c r="A3887" s="98">
        <v>10583</v>
      </c>
      <c r="B3887" s="16" t="s">
        <v>1447</v>
      </c>
      <c r="C3887" s="16" t="s">
        <v>427</v>
      </c>
      <c r="D3887" s="16" t="s">
        <v>10052</v>
      </c>
      <c r="E3887" s="18">
        <v>46112</v>
      </c>
      <c r="F3887" s="16" t="s">
        <v>1903</v>
      </c>
      <c r="G3887" s="19">
        <v>31500000</v>
      </c>
      <c r="H3887" s="19">
        <v>0</v>
      </c>
      <c r="I3887" s="19">
        <v>1100000</v>
      </c>
      <c r="J3887" s="19">
        <v>-1100000</v>
      </c>
      <c r="K3887" s="19">
        <v>0</v>
      </c>
      <c r="L3887" s="19">
        <v>0</v>
      </c>
      <c r="M3887" s="19">
        <v>0</v>
      </c>
      <c r="N3887" s="19">
        <v>0</v>
      </c>
      <c r="O3887" s="19">
        <v>0</v>
      </c>
      <c r="P3887" s="66" t="s">
        <v>10501</v>
      </c>
    </row>
    <row r="3888" spans="1:16">
      <c r="A3888" s="98">
        <v>10584</v>
      </c>
      <c r="B3888" s="16" t="s">
        <v>1447</v>
      </c>
      <c r="C3888" s="16" t="s">
        <v>427</v>
      </c>
      <c r="D3888" s="16" t="s">
        <v>10054</v>
      </c>
      <c r="E3888" s="18">
        <v>46022</v>
      </c>
      <c r="F3888" s="16" t="s">
        <v>1903</v>
      </c>
      <c r="G3888" s="19">
        <v>41036500</v>
      </c>
      <c r="H3888" s="19">
        <v>0</v>
      </c>
      <c r="I3888" s="19">
        <v>1100000</v>
      </c>
      <c r="J3888" s="19">
        <v>-1100000</v>
      </c>
      <c r="K3888" s="19">
        <v>0</v>
      </c>
      <c r="L3888" s="19">
        <v>0</v>
      </c>
      <c r="M3888" s="19">
        <v>0</v>
      </c>
      <c r="N3888" s="19">
        <v>0</v>
      </c>
      <c r="O3888" s="19">
        <v>0</v>
      </c>
      <c r="P3888" s="66" t="s">
        <v>10501</v>
      </c>
    </row>
    <row r="3889" spans="1:16">
      <c r="A3889" s="98">
        <v>10585</v>
      </c>
      <c r="B3889" s="16" t="s">
        <v>1542</v>
      </c>
      <c r="C3889" s="16" t="s">
        <v>1543</v>
      </c>
      <c r="D3889" s="16" t="s">
        <v>10056</v>
      </c>
      <c r="E3889" s="18">
        <v>46111</v>
      </c>
      <c r="F3889" s="16" t="s">
        <v>1903</v>
      </c>
      <c r="G3889" s="19">
        <v>36410000</v>
      </c>
      <c r="H3889" s="19">
        <v>0</v>
      </c>
      <c r="I3889" s="19">
        <v>1100000</v>
      </c>
      <c r="J3889" s="19">
        <v>-1100000</v>
      </c>
      <c r="K3889" s="19">
        <v>0</v>
      </c>
      <c r="L3889" s="19">
        <v>0</v>
      </c>
      <c r="M3889" s="19">
        <v>0</v>
      </c>
      <c r="N3889" s="19">
        <v>0</v>
      </c>
      <c r="O3889" s="19">
        <v>0</v>
      </c>
      <c r="P3889" s="66" t="s">
        <v>10501</v>
      </c>
    </row>
    <row r="3890" spans="1:16">
      <c r="A3890" s="98">
        <v>10586</v>
      </c>
      <c r="B3890" s="16" t="s">
        <v>130</v>
      </c>
      <c r="C3890" s="16" t="s">
        <v>132</v>
      </c>
      <c r="D3890" s="16" t="s">
        <v>10058</v>
      </c>
      <c r="E3890" s="18">
        <v>45954</v>
      </c>
      <c r="F3890" s="16" t="s">
        <v>9645</v>
      </c>
      <c r="G3890" s="19">
        <v>13353192</v>
      </c>
      <c r="H3890" s="19">
        <v>0</v>
      </c>
      <c r="I3890" s="19">
        <v>1100000</v>
      </c>
      <c r="J3890" s="19">
        <v>-1100000</v>
      </c>
      <c r="K3890" s="19">
        <v>0</v>
      </c>
      <c r="L3890" s="19">
        <v>0</v>
      </c>
      <c r="M3890" s="19">
        <v>0</v>
      </c>
      <c r="N3890" s="19">
        <v>0</v>
      </c>
      <c r="O3890" s="19">
        <v>0</v>
      </c>
      <c r="P3890" s="66" t="s">
        <v>10500</v>
      </c>
    </row>
    <row r="3891" spans="1:16">
      <c r="A3891" s="98">
        <v>10587</v>
      </c>
      <c r="B3891" s="16" t="s">
        <v>409</v>
      </c>
      <c r="C3891" s="16" t="s">
        <v>1401</v>
      </c>
      <c r="D3891" s="16" t="s">
        <v>10060</v>
      </c>
      <c r="E3891" s="18">
        <v>46111</v>
      </c>
      <c r="F3891" s="16" t="s">
        <v>10062</v>
      </c>
      <c r="G3891" s="19">
        <v>29772000</v>
      </c>
      <c r="H3891" s="19">
        <v>0</v>
      </c>
      <c r="I3891" s="19">
        <v>1100000</v>
      </c>
      <c r="J3891" s="19">
        <v>-1100000</v>
      </c>
      <c r="K3891" s="19">
        <v>0</v>
      </c>
      <c r="L3891" s="19">
        <v>0</v>
      </c>
      <c r="M3891" s="19">
        <v>0</v>
      </c>
      <c r="N3891" s="19">
        <v>0</v>
      </c>
      <c r="O3891" s="19">
        <v>0</v>
      </c>
      <c r="P3891" s="66" t="s">
        <v>10500</v>
      </c>
    </row>
    <row r="3892" spans="1:16">
      <c r="A3892" s="98">
        <v>10588</v>
      </c>
      <c r="B3892" s="16" t="s">
        <v>130</v>
      </c>
      <c r="C3892" s="16" t="s">
        <v>24</v>
      </c>
      <c r="D3892" s="16" t="s">
        <v>10063</v>
      </c>
      <c r="E3892" s="18">
        <v>45686</v>
      </c>
      <c r="F3892" s="16" t="s">
        <v>3891</v>
      </c>
      <c r="G3892" s="19">
        <v>10138700</v>
      </c>
      <c r="H3892" s="19">
        <v>8110960</v>
      </c>
      <c r="I3892" s="19">
        <v>9212347</v>
      </c>
      <c r="J3892" s="19">
        <v>-1101387</v>
      </c>
      <c r="K3892" s="19">
        <v>0</v>
      </c>
      <c r="L3892" s="19">
        <v>0</v>
      </c>
      <c r="M3892" s="19">
        <v>0</v>
      </c>
      <c r="N3892" s="19">
        <v>0</v>
      </c>
      <c r="O3892" s="19">
        <v>0</v>
      </c>
      <c r="P3892" s="66" t="s">
        <v>10500</v>
      </c>
    </row>
    <row r="3893" spans="1:16">
      <c r="A3893" s="98">
        <v>10589</v>
      </c>
      <c r="B3893" s="16" t="s">
        <v>1447</v>
      </c>
      <c r="C3893" s="16" t="s">
        <v>1464</v>
      </c>
      <c r="D3893" s="16" t="s">
        <v>9673</v>
      </c>
      <c r="E3893" s="18">
        <v>46053</v>
      </c>
      <c r="F3893" s="16" t="s">
        <v>1912</v>
      </c>
      <c r="G3893" s="19">
        <v>29800000</v>
      </c>
      <c r="H3893" s="19">
        <v>3874000</v>
      </c>
      <c r="I3893" s="19">
        <v>4980000</v>
      </c>
      <c r="J3893" s="19">
        <v>-1106000</v>
      </c>
      <c r="K3893" s="19">
        <v>0</v>
      </c>
      <c r="L3893" s="19">
        <v>0</v>
      </c>
      <c r="M3893" s="19">
        <v>0</v>
      </c>
      <c r="N3893" s="19">
        <v>0</v>
      </c>
      <c r="O3893" s="19">
        <v>0</v>
      </c>
      <c r="P3893" s="66" t="s">
        <v>10500</v>
      </c>
    </row>
    <row r="3894" spans="1:16">
      <c r="A3894" s="98">
        <v>10590</v>
      </c>
      <c r="B3894" s="16" t="s">
        <v>130</v>
      </c>
      <c r="C3894" s="16" t="s">
        <v>26</v>
      </c>
      <c r="D3894" s="16" t="s">
        <v>10066</v>
      </c>
      <c r="E3894" s="18">
        <v>44958</v>
      </c>
      <c r="F3894" s="16" t="s">
        <v>2897</v>
      </c>
      <c r="G3894" s="19">
        <v>5460000</v>
      </c>
      <c r="H3894" s="19">
        <v>546000</v>
      </c>
      <c r="I3894" s="19">
        <v>1700600</v>
      </c>
      <c r="J3894" s="19">
        <v>-1154600</v>
      </c>
      <c r="K3894" s="19">
        <v>0</v>
      </c>
      <c r="L3894" s="19">
        <v>0</v>
      </c>
      <c r="M3894" s="19">
        <v>0</v>
      </c>
      <c r="N3894" s="19">
        <v>0</v>
      </c>
      <c r="O3894" s="19">
        <v>0</v>
      </c>
      <c r="P3894" s="66" t="s">
        <v>10500</v>
      </c>
    </row>
    <row r="3895" spans="1:16">
      <c r="A3895" s="98">
        <v>10591</v>
      </c>
      <c r="B3895" s="16" t="s">
        <v>130</v>
      </c>
      <c r="C3895" s="16" t="s">
        <v>25</v>
      </c>
      <c r="D3895" s="16" t="s">
        <v>10068</v>
      </c>
      <c r="E3895" s="18">
        <v>44918</v>
      </c>
      <c r="F3895" s="16" t="s">
        <v>3616</v>
      </c>
      <c r="G3895" s="19">
        <v>11571870</v>
      </c>
      <c r="H3895" s="19">
        <v>10414686</v>
      </c>
      <c r="I3895" s="19">
        <v>11571870</v>
      </c>
      <c r="J3895" s="19">
        <v>-1157184</v>
      </c>
      <c r="K3895" s="19">
        <v>0</v>
      </c>
      <c r="L3895" s="19">
        <v>0</v>
      </c>
      <c r="M3895" s="19">
        <v>0</v>
      </c>
      <c r="N3895" s="19">
        <v>0</v>
      </c>
      <c r="O3895" s="19">
        <v>0</v>
      </c>
      <c r="P3895" s="66" t="s">
        <v>10500</v>
      </c>
    </row>
    <row r="3896" spans="1:16">
      <c r="A3896" s="98">
        <v>10592</v>
      </c>
      <c r="B3896" s="16" t="s">
        <v>1542</v>
      </c>
      <c r="C3896" s="16" t="s">
        <v>1543</v>
      </c>
      <c r="D3896" s="16" t="s">
        <v>10070</v>
      </c>
      <c r="E3896" s="18">
        <v>45747</v>
      </c>
      <c r="F3896" s="16" t="s">
        <v>3292</v>
      </c>
      <c r="G3896" s="19">
        <v>38000000</v>
      </c>
      <c r="H3896" s="19">
        <v>11400000</v>
      </c>
      <c r="I3896" s="19">
        <v>12565000</v>
      </c>
      <c r="J3896" s="19">
        <v>-1165000</v>
      </c>
      <c r="K3896" s="19">
        <v>0</v>
      </c>
      <c r="L3896" s="19">
        <v>0</v>
      </c>
      <c r="M3896" s="19">
        <v>0</v>
      </c>
      <c r="N3896" s="19">
        <v>0</v>
      </c>
      <c r="O3896" s="19">
        <v>0</v>
      </c>
      <c r="P3896" s="66" t="s">
        <v>10500</v>
      </c>
    </row>
    <row r="3897" spans="1:16">
      <c r="A3897" s="98">
        <v>10593</v>
      </c>
      <c r="B3897" s="16" t="s">
        <v>1266</v>
      </c>
      <c r="C3897" s="16" t="s">
        <v>1098</v>
      </c>
      <c r="D3897" s="16" t="s">
        <v>10072</v>
      </c>
      <c r="E3897" s="18">
        <v>44499</v>
      </c>
      <c r="F3897" s="16" t="s">
        <v>5486</v>
      </c>
      <c r="G3897" s="19">
        <v>3935750</v>
      </c>
      <c r="H3897" s="19">
        <v>2755022</v>
      </c>
      <c r="I3897" s="19">
        <v>3935750</v>
      </c>
      <c r="J3897" s="19">
        <v>-1180728</v>
      </c>
      <c r="K3897" s="19">
        <v>0</v>
      </c>
      <c r="L3897" s="19">
        <v>0</v>
      </c>
      <c r="M3897" s="19">
        <v>0</v>
      </c>
      <c r="N3897" s="19">
        <v>0</v>
      </c>
      <c r="O3897" s="19">
        <v>0</v>
      </c>
      <c r="P3897" s="66" t="s">
        <v>10500</v>
      </c>
    </row>
    <row r="3898" spans="1:16">
      <c r="A3898" s="98">
        <v>10594</v>
      </c>
      <c r="B3898" s="16" t="s">
        <v>130</v>
      </c>
      <c r="C3898" s="16" t="s">
        <v>23</v>
      </c>
      <c r="D3898" s="16" t="s">
        <v>10073</v>
      </c>
      <c r="E3898" s="18">
        <v>45948</v>
      </c>
      <c r="F3898" s="16" t="s">
        <v>1480</v>
      </c>
      <c r="G3898" s="19">
        <v>7924600</v>
      </c>
      <c r="H3898" s="19">
        <v>6735910</v>
      </c>
      <c r="I3898" s="19">
        <v>7924600</v>
      </c>
      <c r="J3898" s="19">
        <v>-1188690</v>
      </c>
      <c r="K3898" s="19">
        <v>0</v>
      </c>
      <c r="L3898" s="19">
        <v>0</v>
      </c>
      <c r="M3898" s="19">
        <v>0</v>
      </c>
      <c r="N3898" s="19">
        <v>0</v>
      </c>
      <c r="O3898" s="19">
        <v>0</v>
      </c>
      <c r="P3898" s="66" t="s">
        <v>10500</v>
      </c>
    </row>
    <row r="3899" spans="1:16">
      <c r="A3899" s="98">
        <v>10595</v>
      </c>
      <c r="B3899" s="16" t="s">
        <v>1266</v>
      </c>
      <c r="C3899" s="16" t="s">
        <v>1098</v>
      </c>
      <c r="D3899" s="16" t="s">
        <v>10074</v>
      </c>
      <c r="E3899" s="18">
        <v>44500</v>
      </c>
      <c r="F3899" s="16" t="s">
        <v>5486</v>
      </c>
      <c r="G3899" s="19">
        <v>4049500</v>
      </c>
      <c r="H3899" s="19">
        <v>2834650</v>
      </c>
      <c r="I3899" s="19">
        <v>4049500</v>
      </c>
      <c r="J3899" s="19">
        <v>-1214850</v>
      </c>
      <c r="K3899" s="19">
        <v>0</v>
      </c>
      <c r="L3899" s="19">
        <v>0</v>
      </c>
      <c r="M3899" s="19">
        <v>0</v>
      </c>
      <c r="N3899" s="19">
        <v>0</v>
      </c>
      <c r="O3899" s="19">
        <v>0</v>
      </c>
      <c r="P3899" s="66" t="s">
        <v>10500</v>
      </c>
    </row>
    <row r="3900" spans="1:16">
      <c r="A3900" s="98">
        <v>10596</v>
      </c>
      <c r="B3900" s="16" t="s">
        <v>409</v>
      </c>
      <c r="C3900" s="16" t="s">
        <v>1401</v>
      </c>
      <c r="D3900" s="16" t="s">
        <v>10075</v>
      </c>
      <c r="E3900" s="18">
        <v>45589</v>
      </c>
      <c r="F3900" s="16" t="s">
        <v>5824</v>
      </c>
      <c r="G3900" s="19">
        <v>25000000</v>
      </c>
      <c r="H3900" s="19">
        <v>10250000</v>
      </c>
      <c r="I3900" s="19">
        <v>11500000</v>
      </c>
      <c r="J3900" s="19">
        <v>-1250000</v>
      </c>
      <c r="K3900" s="19">
        <v>0</v>
      </c>
      <c r="L3900" s="19">
        <v>0</v>
      </c>
      <c r="M3900" s="19">
        <v>0</v>
      </c>
      <c r="N3900" s="19">
        <v>0</v>
      </c>
      <c r="O3900" s="19">
        <v>0</v>
      </c>
      <c r="P3900" s="66" t="s">
        <v>10500</v>
      </c>
    </row>
    <row r="3901" spans="1:16">
      <c r="A3901" s="98">
        <v>10597</v>
      </c>
      <c r="B3901" s="16" t="s">
        <v>1705</v>
      </c>
      <c r="C3901" s="16" t="s">
        <v>76</v>
      </c>
      <c r="D3901" s="16" t="s">
        <v>9841</v>
      </c>
      <c r="E3901" s="18">
        <v>45688</v>
      </c>
      <c r="F3901" s="16" t="s">
        <v>1376</v>
      </c>
      <c r="G3901" s="19">
        <v>19100000</v>
      </c>
      <c r="H3901" s="19">
        <v>3820000</v>
      </c>
      <c r="I3901" s="19">
        <v>5095500</v>
      </c>
      <c r="J3901" s="19">
        <v>-1275500</v>
      </c>
      <c r="K3901" s="19">
        <v>0</v>
      </c>
      <c r="L3901" s="19">
        <v>0</v>
      </c>
      <c r="M3901" s="19">
        <v>0</v>
      </c>
      <c r="N3901" s="19">
        <v>0</v>
      </c>
      <c r="O3901" s="19">
        <v>0</v>
      </c>
      <c r="P3901" s="66" t="s">
        <v>10500</v>
      </c>
    </row>
    <row r="3902" spans="1:16">
      <c r="A3902" s="98">
        <v>10599</v>
      </c>
      <c r="B3902" s="16" t="s">
        <v>1433</v>
      </c>
      <c r="C3902" s="16" t="s">
        <v>1789</v>
      </c>
      <c r="D3902" s="16" t="s">
        <v>10077</v>
      </c>
      <c r="E3902" s="18">
        <v>45092</v>
      </c>
      <c r="F3902" s="16" t="s">
        <v>2930</v>
      </c>
      <c r="G3902" s="19">
        <v>6672000</v>
      </c>
      <c r="H3902" s="19">
        <v>4670400</v>
      </c>
      <c r="I3902" s="19">
        <v>6000000</v>
      </c>
      <c r="J3902" s="19">
        <v>-1329600</v>
      </c>
      <c r="K3902" s="19">
        <v>0</v>
      </c>
      <c r="L3902" s="19">
        <v>0</v>
      </c>
      <c r="M3902" s="19">
        <v>0</v>
      </c>
      <c r="N3902" s="19">
        <v>0</v>
      </c>
      <c r="O3902" s="19">
        <v>0</v>
      </c>
      <c r="P3902" s="66" t="s">
        <v>10500</v>
      </c>
    </row>
    <row r="3903" spans="1:16">
      <c r="A3903" s="98">
        <v>10600</v>
      </c>
      <c r="B3903" s="16" t="s">
        <v>1266</v>
      </c>
      <c r="C3903" s="16" t="s">
        <v>1098</v>
      </c>
      <c r="D3903" s="16" t="s">
        <v>10078</v>
      </c>
      <c r="E3903" s="18">
        <v>44515</v>
      </c>
      <c r="F3903" s="16" t="s">
        <v>5520</v>
      </c>
      <c r="G3903" s="19">
        <v>6310000</v>
      </c>
      <c r="H3903" s="19">
        <v>4956000</v>
      </c>
      <c r="I3903" s="19">
        <v>6310000</v>
      </c>
      <c r="J3903" s="19">
        <v>-1354000</v>
      </c>
      <c r="K3903" s="19">
        <v>0</v>
      </c>
      <c r="L3903" s="19">
        <v>0</v>
      </c>
      <c r="M3903" s="19">
        <v>0</v>
      </c>
      <c r="N3903" s="19">
        <v>0</v>
      </c>
      <c r="O3903" s="19">
        <v>0</v>
      </c>
      <c r="P3903" s="66" t="s">
        <v>10500</v>
      </c>
    </row>
    <row r="3904" spans="1:16">
      <c r="A3904" s="98">
        <v>10601</v>
      </c>
      <c r="B3904" s="16" t="s">
        <v>130</v>
      </c>
      <c r="C3904" s="16" t="s">
        <v>133</v>
      </c>
      <c r="D3904" s="16" t="s">
        <v>9600</v>
      </c>
      <c r="E3904" s="18">
        <v>46105</v>
      </c>
      <c r="F3904" s="16" t="s">
        <v>1903</v>
      </c>
      <c r="G3904" s="19">
        <v>13621715</v>
      </c>
      <c r="H3904" s="19">
        <v>0</v>
      </c>
      <c r="I3904" s="19">
        <v>1362171.5</v>
      </c>
      <c r="J3904" s="19">
        <v>-1362171.5</v>
      </c>
      <c r="K3904" s="19">
        <v>0</v>
      </c>
      <c r="L3904" s="19">
        <v>0</v>
      </c>
      <c r="M3904" s="19">
        <v>0</v>
      </c>
      <c r="N3904" s="19">
        <v>0</v>
      </c>
      <c r="O3904" s="19">
        <v>0</v>
      </c>
      <c r="P3904" s="66" t="s">
        <v>10501</v>
      </c>
    </row>
    <row r="3905" spans="1:16">
      <c r="A3905" s="98">
        <v>10603</v>
      </c>
      <c r="B3905" s="16" t="s">
        <v>1542</v>
      </c>
      <c r="C3905" s="16" t="s">
        <v>1543</v>
      </c>
      <c r="D3905" s="16" t="s">
        <v>10081</v>
      </c>
      <c r="E3905" s="18">
        <v>45930</v>
      </c>
      <c r="F3905" s="16" t="s">
        <v>2106</v>
      </c>
      <c r="G3905" s="19">
        <v>36560000</v>
      </c>
      <c r="H3905" s="19">
        <v>7655216</v>
      </c>
      <c r="I3905" s="19">
        <v>9100000</v>
      </c>
      <c r="J3905" s="19">
        <v>-1444784</v>
      </c>
      <c r="K3905" s="19">
        <v>0</v>
      </c>
      <c r="L3905" s="19">
        <v>0</v>
      </c>
      <c r="M3905" s="19">
        <v>0</v>
      </c>
      <c r="N3905" s="19">
        <v>0</v>
      </c>
      <c r="O3905" s="19">
        <v>0</v>
      </c>
      <c r="P3905" s="66" t="s">
        <v>10500</v>
      </c>
    </row>
    <row r="3906" spans="1:16">
      <c r="A3906" s="98">
        <v>10604</v>
      </c>
      <c r="B3906" s="16" t="s">
        <v>130</v>
      </c>
      <c r="C3906" s="16" t="s">
        <v>26</v>
      </c>
      <c r="D3906" s="16" t="s">
        <v>10083</v>
      </c>
      <c r="E3906" s="18">
        <v>45370</v>
      </c>
      <c r="F3906" s="16" t="s">
        <v>4398</v>
      </c>
      <c r="G3906" s="19">
        <v>5060000</v>
      </c>
      <c r="H3906" s="19">
        <v>3542000</v>
      </c>
      <c r="I3906" s="19">
        <v>5000000</v>
      </c>
      <c r="J3906" s="19">
        <v>-1458000</v>
      </c>
      <c r="K3906" s="19">
        <v>0</v>
      </c>
      <c r="L3906" s="19">
        <v>0</v>
      </c>
      <c r="M3906" s="19">
        <v>0</v>
      </c>
      <c r="N3906" s="19">
        <v>0</v>
      </c>
      <c r="O3906" s="19">
        <v>0</v>
      </c>
      <c r="P3906" s="66" t="s">
        <v>10500</v>
      </c>
    </row>
    <row r="3907" spans="1:16">
      <c r="A3907" s="98">
        <v>10605</v>
      </c>
      <c r="B3907" s="16" t="s">
        <v>1447</v>
      </c>
      <c r="C3907" s="16" t="s">
        <v>427</v>
      </c>
      <c r="D3907" s="16" t="s">
        <v>10087</v>
      </c>
      <c r="E3907" s="18">
        <v>46081</v>
      </c>
      <c r="F3907" s="16" t="s">
        <v>1903</v>
      </c>
      <c r="G3907" s="19">
        <v>32550000</v>
      </c>
      <c r="H3907" s="19">
        <v>0</v>
      </c>
      <c r="I3907" s="19">
        <v>1500000</v>
      </c>
      <c r="J3907" s="19">
        <v>-1500000</v>
      </c>
      <c r="K3907" s="19">
        <v>0</v>
      </c>
      <c r="L3907" s="19">
        <v>0</v>
      </c>
      <c r="M3907" s="19">
        <v>0</v>
      </c>
      <c r="N3907" s="19">
        <v>0</v>
      </c>
      <c r="O3907" s="19">
        <v>0</v>
      </c>
      <c r="P3907" s="66" t="s">
        <v>10501</v>
      </c>
    </row>
    <row r="3908" spans="1:16">
      <c r="A3908" s="98">
        <v>10606</v>
      </c>
      <c r="B3908" s="16" t="s">
        <v>1762</v>
      </c>
      <c r="C3908" s="16" t="s">
        <v>13</v>
      </c>
      <c r="D3908" s="16" t="s">
        <v>10089</v>
      </c>
      <c r="E3908" s="18">
        <v>45961</v>
      </c>
      <c r="F3908" s="16" t="s">
        <v>1903</v>
      </c>
      <c r="G3908" s="19">
        <v>4970000</v>
      </c>
      <c r="H3908" s="19">
        <v>0</v>
      </c>
      <c r="I3908" s="19">
        <v>1500000</v>
      </c>
      <c r="J3908" s="19">
        <v>-1500000</v>
      </c>
      <c r="K3908" s="19">
        <v>0</v>
      </c>
      <c r="L3908" s="19">
        <v>0</v>
      </c>
      <c r="M3908" s="19">
        <v>0</v>
      </c>
      <c r="N3908" s="19">
        <v>0</v>
      </c>
      <c r="O3908" s="19">
        <v>0</v>
      </c>
      <c r="P3908" s="66" t="s">
        <v>10501</v>
      </c>
    </row>
    <row r="3909" spans="1:16">
      <c r="A3909" s="98">
        <v>10607</v>
      </c>
      <c r="B3909" s="16" t="s">
        <v>1433</v>
      </c>
      <c r="C3909" s="16" t="s">
        <v>1434</v>
      </c>
      <c r="D3909" s="16" t="s">
        <v>10090</v>
      </c>
      <c r="E3909" s="18">
        <v>45236</v>
      </c>
      <c r="F3909" s="16" t="s">
        <v>2467</v>
      </c>
      <c r="G3909" s="19">
        <v>8260000</v>
      </c>
      <c r="H3909" s="19">
        <v>6195000</v>
      </c>
      <c r="I3909" s="19">
        <v>7726000</v>
      </c>
      <c r="J3909" s="19">
        <v>-1531000</v>
      </c>
      <c r="K3909" s="19">
        <v>0</v>
      </c>
      <c r="L3909" s="19">
        <v>0</v>
      </c>
      <c r="M3909" s="19">
        <v>0</v>
      </c>
      <c r="N3909" s="19">
        <v>0</v>
      </c>
      <c r="O3909" s="19">
        <v>0</v>
      </c>
      <c r="P3909" s="66" t="s">
        <v>10500</v>
      </c>
    </row>
    <row r="3910" spans="1:16">
      <c r="A3910" s="98">
        <v>10608</v>
      </c>
      <c r="B3910" s="16" t="s">
        <v>1266</v>
      </c>
      <c r="C3910" s="16" t="s">
        <v>1098</v>
      </c>
      <c r="D3910" s="16" t="s">
        <v>10091</v>
      </c>
      <c r="E3910" s="18">
        <v>44285</v>
      </c>
      <c r="F3910" s="16" t="s">
        <v>1903</v>
      </c>
      <c r="G3910" s="19">
        <v>5000000</v>
      </c>
      <c r="H3910" s="19">
        <v>3465000</v>
      </c>
      <c r="I3910" s="19">
        <v>5000000</v>
      </c>
      <c r="J3910" s="19">
        <v>-1535000</v>
      </c>
      <c r="K3910" s="19">
        <v>0</v>
      </c>
      <c r="L3910" s="19">
        <v>0</v>
      </c>
      <c r="M3910" s="19">
        <v>0</v>
      </c>
      <c r="N3910" s="19">
        <v>0</v>
      </c>
      <c r="O3910" s="19">
        <v>0</v>
      </c>
      <c r="P3910" s="66" t="s">
        <v>10501</v>
      </c>
    </row>
    <row r="3911" spans="1:16">
      <c r="A3911" s="98">
        <v>10609</v>
      </c>
      <c r="B3911" s="16" t="s">
        <v>1705</v>
      </c>
      <c r="C3911" s="16" t="s">
        <v>423</v>
      </c>
      <c r="D3911" s="16" t="s">
        <v>10092</v>
      </c>
      <c r="E3911" s="18">
        <v>45709</v>
      </c>
      <c r="F3911" s="16" t="s">
        <v>1853</v>
      </c>
      <c r="G3911" s="19">
        <v>14976000</v>
      </c>
      <c r="H3911" s="19">
        <v>2995200</v>
      </c>
      <c r="I3911" s="19">
        <v>4550000</v>
      </c>
      <c r="J3911" s="19">
        <v>-1554800</v>
      </c>
      <c r="K3911" s="19">
        <v>0</v>
      </c>
      <c r="L3911" s="19">
        <v>0</v>
      </c>
      <c r="M3911" s="19">
        <v>0</v>
      </c>
      <c r="N3911" s="19">
        <v>0</v>
      </c>
      <c r="O3911" s="19">
        <v>0</v>
      </c>
      <c r="P3911" s="66" t="s">
        <v>10500</v>
      </c>
    </row>
    <row r="3912" spans="1:16">
      <c r="A3912" s="98">
        <v>10610</v>
      </c>
      <c r="B3912" s="16" t="s">
        <v>1542</v>
      </c>
      <c r="C3912" s="16" t="s">
        <v>1543</v>
      </c>
      <c r="D3912" s="16" t="s">
        <v>10093</v>
      </c>
      <c r="E3912" s="18">
        <v>45930</v>
      </c>
      <c r="F3912" s="16" t="s">
        <v>2106</v>
      </c>
      <c r="G3912" s="19">
        <v>36560000</v>
      </c>
      <c r="H3912" s="19">
        <v>7502112</v>
      </c>
      <c r="I3912" s="19">
        <v>9100000</v>
      </c>
      <c r="J3912" s="19">
        <v>-1597888</v>
      </c>
      <c r="K3912" s="19">
        <v>0</v>
      </c>
      <c r="L3912" s="19">
        <v>0</v>
      </c>
      <c r="M3912" s="19">
        <v>0</v>
      </c>
      <c r="N3912" s="19">
        <v>0</v>
      </c>
      <c r="O3912" s="19">
        <v>0</v>
      </c>
      <c r="P3912" s="66" t="s">
        <v>10500</v>
      </c>
    </row>
    <row r="3913" spans="1:16">
      <c r="A3913" s="98">
        <v>10611</v>
      </c>
      <c r="B3913" s="16" t="s">
        <v>130</v>
      </c>
      <c r="C3913" s="16" t="s">
        <v>2274</v>
      </c>
      <c r="D3913" s="16" t="s">
        <v>10095</v>
      </c>
      <c r="E3913" s="18">
        <v>45075</v>
      </c>
      <c r="F3913" s="16" t="s">
        <v>3908</v>
      </c>
      <c r="G3913" s="19">
        <v>10800000</v>
      </c>
      <c r="H3913" s="19">
        <v>9180000</v>
      </c>
      <c r="I3913" s="19">
        <v>10800000</v>
      </c>
      <c r="J3913" s="19">
        <v>-1620000</v>
      </c>
      <c r="K3913" s="19">
        <v>0</v>
      </c>
      <c r="L3913" s="19">
        <v>0</v>
      </c>
      <c r="M3913" s="19">
        <v>0</v>
      </c>
      <c r="N3913" s="19">
        <v>0</v>
      </c>
      <c r="O3913" s="19">
        <v>0</v>
      </c>
      <c r="P3913" s="66" t="s">
        <v>10500</v>
      </c>
    </row>
    <row r="3914" spans="1:16">
      <c r="A3914" s="98">
        <v>10613</v>
      </c>
      <c r="B3914" s="16" t="s">
        <v>318</v>
      </c>
      <c r="C3914" s="16" t="s">
        <v>321</v>
      </c>
      <c r="D3914" s="16" t="s">
        <v>10097</v>
      </c>
      <c r="E3914" s="18">
        <v>45988</v>
      </c>
      <c r="F3914" s="16" t="s">
        <v>7560</v>
      </c>
      <c r="G3914" s="19">
        <v>5584950</v>
      </c>
      <c r="H3914" s="19">
        <v>3295121</v>
      </c>
      <c r="I3914" s="19">
        <v>4939272</v>
      </c>
      <c r="J3914" s="19">
        <v>-1644151</v>
      </c>
      <c r="K3914" s="19">
        <v>0</v>
      </c>
      <c r="L3914" s="19">
        <v>0</v>
      </c>
      <c r="M3914" s="19">
        <v>0</v>
      </c>
      <c r="N3914" s="19">
        <v>0</v>
      </c>
      <c r="O3914" s="19">
        <v>0</v>
      </c>
      <c r="P3914" s="66" t="s">
        <v>10500</v>
      </c>
    </row>
    <row r="3915" spans="1:16">
      <c r="A3915" s="98">
        <v>10614</v>
      </c>
      <c r="B3915" s="16" t="s">
        <v>1433</v>
      </c>
      <c r="C3915" s="16" t="s">
        <v>1789</v>
      </c>
      <c r="D3915" s="16" t="s">
        <v>10099</v>
      </c>
      <c r="E3915" s="18">
        <v>45090</v>
      </c>
      <c r="F3915" s="16" t="s">
        <v>5180</v>
      </c>
      <c r="G3915" s="19">
        <v>8370000</v>
      </c>
      <c r="H3915" s="19">
        <v>5859000</v>
      </c>
      <c r="I3915" s="19">
        <v>7506957</v>
      </c>
      <c r="J3915" s="19">
        <v>-1647957</v>
      </c>
      <c r="K3915" s="19">
        <v>0</v>
      </c>
      <c r="L3915" s="19">
        <v>0</v>
      </c>
      <c r="M3915" s="19">
        <v>0</v>
      </c>
      <c r="N3915" s="19">
        <v>0</v>
      </c>
      <c r="O3915" s="19">
        <v>0</v>
      </c>
      <c r="P3915" s="66" t="s">
        <v>10500</v>
      </c>
    </row>
    <row r="3916" spans="1:16">
      <c r="A3916" s="98">
        <v>10616</v>
      </c>
      <c r="B3916" s="16" t="s">
        <v>1447</v>
      </c>
      <c r="C3916" s="16" t="s">
        <v>10101</v>
      </c>
      <c r="D3916" s="16" t="s">
        <v>10102</v>
      </c>
      <c r="E3916" s="18">
        <v>45804</v>
      </c>
      <c r="F3916" s="16" t="s">
        <v>8984</v>
      </c>
      <c r="G3916" s="19">
        <v>31500000</v>
      </c>
      <c r="H3916" s="19">
        <v>9450000</v>
      </c>
      <c r="I3916" s="19">
        <v>11100000</v>
      </c>
      <c r="J3916" s="19">
        <v>-1650000</v>
      </c>
      <c r="K3916" s="19">
        <v>0</v>
      </c>
      <c r="L3916" s="19">
        <v>0</v>
      </c>
      <c r="M3916" s="19">
        <v>0</v>
      </c>
      <c r="N3916" s="19">
        <v>0</v>
      </c>
      <c r="O3916" s="19">
        <v>0</v>
      </c>
      <c r="P3916" s="66" t="s">
        <v>10500</v>
      </c>
    </row>
    <row r="3917" spans="1:16">
      <c r="A3917" s="98">
        <v>10617</v>
      </c>
      <c r="B3917" s="16" t="s">
        <v>1447</v>
      </c>
      <c r="C3917" s="16" t="s">
        <v>1464</v>
      </c>
      <c r="D3917" s="16" t="s">
        <v>10217</v>
      </c>
      <c r="E3917" s="18">
        <v>45887</v>
      </c>
      <c r="F3917" s="16" t="s">
        <v>4403</v>
      </c>
      <c r="G3917" s="19">
        <v>22662000</v>
      </c>
      <c r="H3917" s="19">
        <v>10197900</v>
      </c>
      <c r="I3917" s="19">
        <v>11896620</v>
      </c>
      <c r="J3917" s="19">
        <v>-1698720</v>
      </c>
      <c r="K3917" s="19">
        <v>0</v>
      </c>
      <c r="L3917" s="19">
        <v>0</v>
      </c>
      <c r="M3917" s="19">
        <v>0</v>
      </c>
      <c r="N3917" s="19">
        <v>0</v>
      </c>
      <c r="O3917" s="19">
        <v>0</v>
      </c>
      <c r="P3917" s="66" t="s">
        <v>10500</v>
      </c>
    </row>
    <row r="3918" spans="1:16">
      <c r="A3918" s="98">
        <v>10618</v>
      </c>
      <c r="B3918" s="16" t="s">
        <v>355</v>
      </c>
      <c r="C3918" s="16" t="s">
        <v>1801</v>
      </c>
      <c r="D3918" s="16" t="s">
        <v>10085</v>
      </c>
      <c r="E3918" s="18">
        <v>45657</v>
      </c>
      <c r="F3918" s="16" t="s">
        <v>7719</v>
      </c>
      <c r="G3918" s="19">
        <v>9603598</v>
      </c>
      <c r="H3918" s="19">
        <v>3841438</v>
      </c>
      <c r="I3918" s="19">
        <v>5563007</v>
      </c>
      <c r="J3918" s="19">
        <v>-1721569</v>
      </c>
      <c r="K3918" s="19">
        <v>0</v>
      </c>
      <c r="L3918" s="19">
        <v>0</v>
      </c>
      <c r="M3918" s="19">
        <v>0</v>
      </c>
      <c r="N3918" s="19">
        <v>0</v>
      </c>
      <c r="O3918" s="19">
        <v>0</v>
      </c>
      <c r="P3918" s="66" t="s">
        <v>10500</v>
      </c>
    </row>
    <row r="3919" spans="1:16">
      <c r="A3919" s="98">
        <v>10622</v>
      </c>
      <c r="B3919" s="16" t="s">
        <v>130</v>
      </c>
      <c r="C3919" s="16" t="s">
        <v>2274</v>
      </c>
      <c r="D3919" s="16" t="s">
        <v>10104</v>
      </c>
      <c r="E3919" s="18">
        <v>45090</v>
      </c>
      <c r="F3919" s="16" t="s">
        <v>5137</v>
      </c>
      <c r="G3919" s="19">
        <v>11716200</v>
      </c>
      <c r="H3919" s="19">
        <v>9958770</v>
      </c>
      <c r="I3919" s="19">
        <v>11716200</v>
      </c>
      <c r="J3919" s="19">
        <v>-1757430</v>
      </c>
      <c r="K3919" s="19">
        <v>0</v>
      </c>
      <c r="L3919" s="19">
        <v>0</v>
      </c>
      <c r="M3919" s="19">
        <v>0</v>
      </c>
      <c r="N3919" s="19">
        <v>0</v>
      </c>
      <c r="O3919" s="19">
        <v>0</v>
      </c>
      <c r="P3919" s="66" t="s">
        <v>10500</v>
      </c>
    </row>
    <row r="3920" spans="1:16">
      <c r="A3920" s="98">
        <v>10623</v>
      </c>
      <c r="B3920" s="16" t="s">
        <v>1433</v>
      </c>
      <c r="C3920" s="16" t="s">
        <v>1909</v>
      </c>
      <c r="D3920" s="16" t="s">
        <v>10106</v>
      </c>
      <c r="E3920" s="18">
        <v>45090</v>
      </c>
      <c r="F3920" s="16" t="s">
        <v>3164</v>
      </c>
      <c r="G3920" s="19">
        <v>11875000</v>
      </c>
      <c r="H3920" s="19">
        <v>8312500</v>
      </c>
      <c r="I3920" s="19">
        <v>10093750</v>
      </c>
      <c r="J3920" s="19">
        <v>-1781250</v>
      </c>
      <c r="K3920" s="19">
        <v>0</v>
      </c>
      <c r="L3920" s="19">
        <v>0</v>
      </c>
      <c r="M3920" s="19">
        <v>0</v>
      </c>
      <c r="N3920" s="19">
        <v>0</v>
      </c>
      <c r="O3920" s="19">
        <v>0</v>
      </c>
      <c r="P3920" s="66" t="s">
        <v>10500</v>
      </c>
    </row>
    <row r="3921" spans="1:16">
      <c r="A3921" s="98">
        <v>10624</v>
      </c>
      <c r="B3921" s="16" t="s">
        <v>130</v>
      </c>
      <c r="C3921" s="16" t="s">
        <v>26</v>
      </c>
      <c r="D3921" s="16" t="s">
        <v>10110</v>
      </c>
      <c r="E3921" s="18">
        <v>44926</v>
      </c>
      <c r="F3921" s="16" t="s">
        <v>8516</v>
      </c>
      <c r="G3921" s="19">
        <v>6860000</v>
      </c>
      <c r="H3921" s="19">
        <v>3773000</v>
      </c>
      <c r="I3921" s="19">
        <v>5568600</v>
      </c>
      <c r="J3921" s="19">
        <v>-1795600</v>
      </c>
      <c r="K3921" s="19">
        <v>0</v>
      </c>
      <c r="L3921" s="19">
        <v>0</v>
      </c>
      <c r="M3921" s="19">
        <v>0</v>
      </c>
      <c r="N3921" s="19">
        <v>0</v>
      </c>
      <c r="O3921" s="19">
        <v>0</v>
      </c>
      <c r="P3921" s="66" t="s">
        <v>10500</v>
      </c>
    </row>
    <row r="3922" spans="1:16">
      <c r="A3922" s="98">
        <v>10626</v>
      </c>
      <c r="B3922" s="16" t="s">
        <v>1433</v>
      </c>
      <c r="C3922" s="16" t="s">
        <v>1434</v>
      </c>
      <c r="D3922" s="16" t="s">
        <v>10112</v>
      </c>
      <c r="E3922" s="18">
        <v>45138</v>
      </c>
      <c r="F3922" s="16" t="s">
        <v>8380</v>
      </c>
      <c r="G3922" s="19">
        <v>7348845</v>
      </c>
      <c r="H3922" s="19">
        <v>5511635</v>
      </c>
      <c r="I3922" s="19">
        <v>7348845</v>
      </c>
      <c r="J3922" s="19">
        <v>-1837210</v>
      </c>
      <c r="K3922" s="19">
        <v>0</v>
      </c>
      <c r="L3922" s="19">
        <v>0</v>
      </c>
      <c r="M3922" s="19">
        <v>0</v>
      </c>
      <c r="N3922" s="19">
        <v>0</v>
      </c>
      <c r="O3922" s="19">
        <v>0</v>
      </c>
      <c r="P3922" s="66" t="s">
        <v>10500</v>
      </c>
    </row>
    <row r="3923" spans="1:16">
      <c r="A3923" s="98">
        <v>10627</v>
      </c>
      <c r="B3923" s="16" t="s">
        <v>355</v>
      </c>
      <c r="C3923" s="16" t="s">
        <v>356</v>
      </c>
      <c r="D3923" s="16" t="s">
        <v>10114</v>
      </c>
      <c r="E3923" s="18">
        <v>45382</v>
      </c>
      <c r="F3923" s="16" t="s">
        <v>5367</v>
      </c>
      <c r="G3923" s="19">
        <v>5578134</v>
      </c>
      <c r="H3923" s="19">
        <v>3737349</v>
      </c>
      <c r="I3923" s="19">
        <v>5578134</v>
      </c>
      <c r="J3923" s="19">
        <v>-1840785</v>
      </c>
      <c r="K3923" s="19">
        <v>0</v>
      </c>
      <c r="L3923" s="19">
        <v>0</v>
      </c>
      <c r="M3923" s="19">
        <v>0</v>
      </c>
      <c r="N3923" s="19">
        <v>0</v>
      </c>
      <c r="O3923" s="19">
        <v>0</v>
      </c>
      <c r="P3923" s="66" t="s">
        <v>10500</v>
      </c>
    </row>
    <row r="3924" spans="1:16">
      <c r="A3924" s="98">
        <v>10628</v>
      </c>
      <c r="B3924" s="16" t="s">
        <v>1542</v>
      </c>
      <c r="C3924" s="16" t="s">
        <v>1543</v>
      </c>
      <c r="D3924" s="16" t="s">
        <v>10116</v>
      </c>
      <c r="E3924" s="18">
        <v>45741</v>
      </c>
      <c r="F3924" s="16" t="s">
        <v>3292</v>
      </c>
      <c r="G3924" s="19">
        <v>35500000</v>
      </c>
      <c r="H3924" s="19">
        <v>10650000</v>
      </c>
      <c r="I3924" s="19">
        <v>12540000</v>
      </c>
      <c r="J3924" s="19">
        <v>-1890000</v>
      </c>
      <c r="K3924" s="19">
        <v>0</v>
      </c>
      <c r="L3924" s="19">
        <v>0</v>
      </c>
      <c r="M3924" s="19">
        <v>0</v>
      </c>
      <c r="N3924" s="19">
        <v>0</v>
      </c>
      <c r="O3924" s="19">
        <v>0</v>
      </c>
      <c r="P3924" s="66" t="s">
        <v>10500</v>
      </c>
    </row>
    <row r="3925" spans="1:16">
      <c r="A3925" s="98">
        <v>10629</v>
      </c>
      <c r="B3925" s="16" t="s">
        <v>409</v>
      </c>
      <c r="C3925" s="16" t="s">
        <v>410</v>
      </c>
      <c r="D3925" s="16" t="s">
        <v>10118</v>
      </c>
      <c r="E3925" s="18">
        <v>45838</v>
      </c>
      <c r="F3925" s="16" t="s">
        <v>1903</v>
      </c>
      <c r="G3925" s="19">
        <v>31696429</v>
      </c>
      <c r="H3925" s="19">
        <v>0</v>
      </c>
      <c r="I3925" s="19">
        <v>1900000</v>
      </c>
      <c r="J3925" s="19">
        <v>-1900000</v>
      </c>
      <c r="K3925" s="19">
        <v>0</v>
      </c>
      <c r="L3925" s="19">
        <v>0</v>
      </c>
      <c r="M3925" s="19">
        <v>0</v>
      </c>
      <c r="N3925" s="19">
        <v>0</v>
      </c>
      <c r="O3925" s="19">
        <v>0</v>
      </c>
      <c r="P3925" s="66" t="s">
        <v>10501</v>
      </c>
    </row>
    <row r="3926" spans="1:16">
      <c r="A3926" s="98">
        <v>10630</v>
      </c>
      <c r="B3926" s="16" t="s">
        <v>130</v>
      </c>
      <c r="C3926" s="16" t="s">
        <v>24</v>
      </c>
      <c r="D3926" s="16" t="s">
        <v>10120</v>
      </c>
      <c r="E3926" s="18">
        <v>45686</v>
      </c>
      <c r="F3926" s="16" t="s">
        <v>4305</v>
      </c>
      <c r="G3926" s="19">
        <v>12819900</v>
      </c>
      <c r="H3926" s="19">
        <v>10896915</v>
      </c>
      <c r="I3926" s="19">
        <v>12819900</v>
      </c>
      <c r="J3926" s="19">
        <v>-1922985</v>
      </c>
      <c r="K3926" s="19">
        <v>0</v>
      </c>
      <c r="L3926" s="19">
        <v>0</v>
      </c>
      <c r="M3926" s="19">
        <v>0</v>
      </c>
      <c r="N3926" s="19">
        <v>0</v>
      </c>
      <c r="O3926" s="19">
        <v>0</v>
      </c>
      <c r="P3926" s="66" t="s">
        <v>10500</v>
      </c>
    </row>
    <row r="3927" spans="1:16">
      <c r="A3927" s="98">
        <v>10631</v>
      </c>
      <c r="B3927" s="16" t="s">
        <v>1705</v>
      </c>
      <c r="C3927" s="16" t="s">
        <v>423</v>
      </c>
      <c r="D3927" s="16" t="s">
        <v>10122</v>
      </c>
      <c r="E3927" s="18">
        <v>45877</v>
      </c>
      <c r="F3927" s="16" t="s">
        <v>2804</v>
      </c>
      <c r="G3927" s="19">
        <v>19818000</v>
      </c>
      <c r="H3927" s="19">
        <v>1981800</v>
      </c>
      <c r="I3927" s="19">
        <v>3981800</v>
      </c>
      <c r="J3927" s="19">
        <v>-2000000</v>
      </c>
      <c r="K3927" s="19">
        <v>0</v>
      </c>
      <c r="L3927" s="19">
        <v>0</v>
      </c>
      <c r="M3927" s="19">
        <v>0</v>
      </c>
      <c r="N3927" s="19">
        <v>0</v>
      </c>
      <c r="O3927" s="19">
        <v>0</v>
      </c>
      <c r="P3927" s="66" t="s">
        <v>10500</v>
      </c>
    </row>
    <row r="3928" spans="1:16">
      <c r="A3928" s="98">
        <v>10632</v>
      </c>
      <c r="B3928" s="16" t="s">
        <v>409</v>
      </c>
      <c r="C3928" s="16" t="s">
        <v>1401</v>
      </c>
      <c r="D3928" s="16" t="s">
        <v>10124</v>
      </c>
      <c r="E3928" s="18">
        <v>45443</v>
      </c>
      <c r="F3928" s="16" t="s">
        <v>1903</v>
      </c>
      <c r="G3928" s="19">
        <v>24920000</v>
      </c>
      <c r="H3928" s="19">
        <v>0</v>
      </c>
      <c r="I3928" s="19">
        <v>2000000</v>
      </c>
      <c r="J3928" s="19">
        <v>-2000000</v>
      </c>
      <c r="K3928" s="19">
        <v>0</v>
      </c>
      <c r="L3928" s="19">
        <v>0</v>
      </c>
      <c r="M3928" s="19">
        <v>0</v>
      </c>
      <c r="N3928" s="19">
        <v>0</v>
      </c>
      <c r="O3928" s="19">
        <v>0</v>
      </c>
      <c r="P3928" s="66" t="s">
        <v>10501</v>
      </c>
    </row>
    <row r="3929" spans="1:16">
      <c r="A3929" s="98">
        <v>10633</v>
      </c>
      <c r="B3929" s="16" t="s">
        <v>1447</v>
      </c>
      <c r="C3929" s="16" t="s">
        <v>1464</v>
      </c>
      <c r="D3929" s="16" t="s">
        <v>10126</v>
      </c>
      <c r="E3929" s="18">
        <v>45991</v>
      </c>
      <c r="F3929" s="16" t="s">
        <v>1903</v>
      </c>
      <c r="G3929" s="19">
        <v>40187500</v>
      </c>
      <c r="H3929" s="19">
        <v>0</v>
      </c>
      <c r="I3929" s="19">
        <v>2004000</v>
      </c>
      <c r="J3929" s="19">
        <v>-2004000</v>
      </c>
      <c r="K3929" s="19">
        <v>0</v>
      </c>
      <c r="L3929" s="19">
        <v>0</v>
      </c>
      <c r="M3929" s="19">
        <v>0</v>
      </c>
      <c r="N3929" s="19">
        <v>0</v>
      </c>
      <c r="O3929" s="19">
        <v>0</v>
      </c>
      <c r="P3929" s="66" t="s">
        <v>10501</v>
      </c>
    </row>
    <row r="3930" spans="1:16">
      <c r="A3930" s="98">
        <v>10634</v>
      </c>
      <c r="B3930" s="16" t="s">
        <v>1433</v>
      </c>
      <c r="C3930" s="16" t="s">
        <v>94</v>
      </c>
      <c r="D3930" s="16" t="s">
        <v>10129</v>
      </c>
      <c r="E3930" s="18">
        <v>45194</v>
      </c>
      <c r="F3930" s="16" t="s">
        <v>5392</v>
      </c>
      <c r="G3930" s="19">
        <v>10637970</v>
      </c>
      <c r="H3930" s="19">
        <v>8510377</v>
      </c>
      <c r="I3930" s="19">
        <v>10637970</v>
      </c>
      <c r="J3930" s="19">
        <v>-2127593</v>
      </c>
      <c r="K3930" s="19">
        <v>0</v>
      </c>
      <c r="L3930" s="19">
        <v>0</v>
      </c>
      <c r="M3930" s="19">
        <v>0</v>
      </c>
      <c r="N3930" s="19">
        <v>0</v>
      </c>
      <c r="O3930" s="19">
        <v>0</v>
      </c>
      <c r="P3930" s="66" t="s">
        <v>10500</v>
      </c>
    </row>
    <row r="3931" spans="1:16">
      <c r="A3931" s="98">
        <v>10636</v>
      </c>
      <c r="B3931" s="16" t="s">
        <v>1705</v>
      </c>
      <c r="C3931" s="16" t="s">
        <v>423</v>
      </c>
      <c r="D3931" s="16" t="s">
        <v>10131</v>
      </c>
      <c r="E3931" s="18">
        <v>45709</v>
      </c>
      <c r="F3931" s="16" t="s">
        <v>1853</v>
      </c>
      <c r="G3931" s="19">
        <v>14976000</v>
      </c>
      <c r="H3931" s="19">
        <v>2995200</v>
      </c>
      <c r="I3931" s="19">
        <v>5175000</v>
      </c>
      <c r="J3931" s="19">
        <v>-2179800</v>
      </c>
      <c r="K3931" s="19">
        <v>0</v>
      </c>
      <c r="L3931" s="19">
        <v>0</v>
      </c>
      <c r="M3931" s="19">
        <v>0</v>
      </c>
      <c r="N3931" s="19">
        <v>0</v>
      </c>
      <c r="O3931" s="19">
        <v>0</v>
      </c>
      <c r="P3931" s="66" t="s">
        <v>10500</v>
      </c>
    </row>
    <row r="3932" spans="1:16">
      <c r="A3932" s="98">
        <v>10637</v>
      </c>
      <c r="B3932" s="16" t="s">
        <v>1705</v>
      </c>
      <c r="C3932" s="16" t="s">
        <v>76</v>
      </c>
      <c r="D3932" s="16" t="s">
        <v>10132</v>
      </c>
      <c r="E3932" s="18">
        <v>45688</v>
      </c>
      <c r="F3932" s="16" t="s">
        <v>1903</v>
      </c>
      <c r="G3932" s="19">
        <v>12500000</v>
      </c>
      <c r="H3932" s="19">
        <v>0</v>
      </c>
      <c r="I3932" s="19">
        <v>2200000</v>
      </c>
      <c r="J3932" s="19">
        <v>-2200000</v>
      </c>
      <c r="K3932" s="19">
        <v>0</v>
      </c>
      <c r="L3932" s="19">
        <v>0</v>
      </c>
      <c r="M3932" s="19">
        <v>0</v>
      </c>
      <c r="N3932" s="19">
        <v>0</v>
      </c>
      <c r="O3932" s="19">
        <v>0</v>
      </c>
      <c r="P3932" s="66" t="s">
        <v>10501</v>
      </c>
    </row>
    <row r="3933" spans="1:16">
      <c r="A3933" s="98">
        <v>10638</v>
      </c>
      <c r="B3933" s="16" t="s">
        <v>130</v>
      </c>
      <c r="C3933" s="16" t="s">
        <v>132</v>
      </c>
      <c r="D3933" s="16" t="s">
        <v>10133</v>
      </c>
      <c r="E3933" s="18">
        <v>46053</v>
      </c>
      <c r="F3933" s="16" t="s">
        <v>1903</v>
      </c>
      <c r="G3933" s="19">
        <v>13537125</v>
      </c>
      <c r="H3933" s="19">
        <v>0</v>
      </c>
      <c r="I3933" s="19">
        <v>2230000</v>
      </c>
      <c r="J3933" s="19">
        <v>-2230000</v>
      </c>
      <c r="K3933" s="19">
        <v>0</v>
      </c>
      <c r="L3933" s="19">
        <v>0</v>
      </c>
      <c r="M3933" s="19">
        <v>0</v>
      </c>
      <c r="N3933" s="19">
        <v>0</v>
      </c>
      <c r="O3933" s="19">
        <v>0</v>
      </c>
      <c r="P3933" s="66" t="s">
        <v>10501</v>
      </c>
    </row>
    <row r="3934" spans="1:16">
      <c r="A3934" s="98">
        <v>10639</v>
      </c>
      <c r="B3934" s="16" t="s">
        <v>107</v>
      </c>
      <c r="C3934" s="16" t="s">
        <v>2726</v>
      </c>
      <c r="D3934" s="16" t="s">
        <v>10135</v>
      </c>
      <c r="E3934" s="18">
        <v>45649</v>
      </c>
      <c r="F3934" s="16" t="s">
        <v>2175</v>
      </c>
      <c r="G3934" s="19">
        <v>7391000</v>
      </c>
      <c r="H3934" s="19">
        <v>517370</v>
      </c>
      <c r="I3934" s="19">
        <v>2750000</v>
      </c>
      <c r="J3934" s="19">
        <v>-2232630</v>
      </c>
      <c r="K3934" s="19">
        <v>0</v>
      </c>
      <c r="L3934" s="19">
        <v>0</v>
      </c>
      <c r="M3934" s="19">
        <v>0</v>
      </c>
      <c r="N3934" s="19">
        <v>0</v>
      </c>
      <c r="O3934" s="19">
        <v>0</v>
      </c>
      <c r="P3934" s="66" t="s">
        <v>10500</v>
      </c>
    </row>
    <row r="3935" spans="1:16">
      <c r="A3935" s="98">
        <v>10640</v>
      </c>
      <c r="B3935" s="16" t="s">
        <v>355</v>
      </c>
      <c r="C3935" s="16" t="s">
        <v>1801</v>
      </c>
      <c r="D3935" s="16" t="s">
        <v>10137</v>
      </c>
      <c r="E3935" s="18">
        <v>45747</v>
      </c>
      <c r="F3935" s="16" t="s">
        <v>3891</v>
      </c>
      <c r="G3935" s="19">
        <v>6216900</v>
      </c>
      <c r="H3935" s="19">
        <v>3543633</v>
      </c>
      <c r="I3935" s="19">
        <v>5806055</v>
      </c>
      <c r="J3935" s="19">
        <v>-2262422</v>
      </c>
      <c r="K3935" s="19">
        <v>0</v>
      </c>
      <c r="L3935" s="19">
        <v>0</v>
      </c>
      <c r="M3935" s="19">
        <v>0</v>
      </c>
      <c r="N3935" s="19">
        <v>0</v>
      </c>
      <c r="O3935" s="19">
        <v>0</v>
      </c>
      <c r="P3935" s="66" t="s">
        <v>10500</v>
      </c>
    </row>
    <row r="3936" spans="1:16">
      <c r="A3936" s="98">
        <v>10641</v>
      </c>
      <c r="B3936" s="16" t="s">
        <v>130</v>
      </c>
      <c r="C3936" s="16" t="s">
        <v>1496</v>
      </c>
      <c r="D3936" s="16" t="s">
        <v>10139</v>
      </c>
      <c r="E3936" s="18">
        <v>45930</v>
      </c>
      <c r="F3936" s="16" t="s">
        <v>9651</v>
      </c>
      <c r="G3936" s="19">
        <v>22641226</v>
      </c>
      <c r="H3936" s="19">
        <v>0</v>
      </c>
      <c r="I3936" s="19">
        <v>2264123</v>
      </c>
      <c r="J3936" s="19">
        <v>-2264123</v>
      </c>
      <c r="K3936" s="19">
        <v>0</v>
      </c>
      <c r="L3936" s="19">
        <v>0</v>
      </c>
      <c r="M3936" s="19">
        <v>0</v>
      </c>
      <c r="N3936" s="19">
        <v>0</v>
      </c>
      <c r="O3936" s="19">
        <v>0</v>
      </c>
      <c r="P3936" s="66" t="s">
        <v>10500</v>
      </c>
    </row>
    <row r="3937" spans="1:16">
      <c r="A3937" s="98">
        <v>10642</v>
      </c>
      <c r="B3937" s="16" t="s">
        <v>1705</v>
      </c>
      <c r="C3937" s="16" t="s">
        <v>423</v>
      </c>
      <c r="D3937" s="16" t="s">
        <v>10141</v>
      </c>
      <c r="E3937" s="18">
        <v>45898</v>
      </c>
      <c r="F3937" s="16" t="s">
        <v>9645</v>
      </c>
      <c r="G3937" s="19">
        <v>22887000</v>
      </c>
      <c r="H3937" s="19">
        <v>0</v>
      </c>
      <c r="I3937" s="19">
        <v>2288700</v>
      </c>
      <c r="J3937" s="19">
        <v>-2288700</v>
      </c>
      <c r="K3937" s="19">
        <v>0</v>
      </c>
      <c r="L3937" s="19">
        <v>0</v>
      </c>
      <c r="M3937" s="19">
        <v>0</v>
      </c>
      <c r="N3937" s="19">
        <v>0</v>
      </c>
      <c r="O3937" s="19">
        <v>0</v>
      </c>
      <c r="P3937" s="66" t="s">
        <v>10500</v>
      </c>
    </row>
    <row r="3938" spans="1:16">
      <c r="A3938" s="98">
        <v>10643</v>
      </c>
      <c r="B3938" s="16" t="s">
        <v>130</v>
      </c>
      <c r="C3938" s="16" t="s">
        <v>23</v>
      </c>
      <c r="D3938" s="16" t="s">
        <v>10142</v>
      </c>
      <c r="E3938" s="18">
        <v>44942</v>
      </c>
      <c r="F3938" s="16" t="s">
        <v>3054</v>
      </c>
      <c r="G3938" s="19">
        <v>11570172</v>
      </c>
      <c r="H3938" s="19">
        <v>9256138</v>
      </c>
      <c r="I3938" s="19">
        <v>11570172</v>
      </c>
      <c r="J3938" s="19">
        <v>-2314034</v>
      </c>
      <c r="K3938" s="19">
        <v>0</v>
      </c>
      <c r="L3938" s="19">
        <v>0</v>
      </c>
      <c r="M3938" s="19">
        <v>0</v>
      </c>
      <c r="N3938" s="19">
        <v>0</v>
      </c>
      <c r="O3938" s="19">
        <v>0</v>
      </c>
      <c r="P3938" s="66" t="s">
        <v>10500</v>
      </c>
    </row>
    <row r="3939" spans="1:16">
      <c r="A3939" s="98">
        <v>10644</v>
      </c>
      <c r="B3939" s="16" t="s">
        <v>1447</v>
      </c>
      <c r="C3939" s="16" t="s">
        <v>1464</v>
      </c>
      <c r="D3939" s="16" t="s">
        <v>10255</v>
      </c>
      <c r="E3939" s="18">
        <v>45854</v>
      </c>
      <c r="F3939" s="16" t="s">
        <v>3386</v>
      </c>
      <c r="G3939" s="19">
        <v>32550000</v>
      </c>
      <c r="H3939" s="19">
        <v>14647500</v>
      </c>
      <c r="I3939" s="19">
        <v>17001101</v>
      </c>
      <c r="J3939" s="19">
        <v>-2353601</v>
      </c>
      <c r="K3939" s="19">
        <v>0</v>
      </c>
      <c r="L3939" s="19">
        <v>0</v>
      </c>
      <c r="M3939" s="19">
        <v>0</v>
      </c>
      <c r="N3939" s="19">
        <v>0</v>
      </c>
      <c r="O3939" s="19">
        <v>0</v>
      </c>
      <c r="P3939" s="66" t="s">
        <v>10500</v>
      </c>
    </row>
    <row r="3940" spans="1:16">
      <c r="A3940" s="98">
        <v>10645</v>
      </c>
      <c r="B3940" s="16" t="s">
        <v>355</v>
      </c>
      <c r="C3940" s="16" t="s">
        <v>1801</v>
      </c>
      <c r="D3940" s="16" t="s">
        <v>10144</v>
      </c>
      <c r="E3940" s="18">
        <v>45745</v>
      </c>
      <c r="F3940" s="16" t="s">
        <v>9428</v>
      </c>
      <c r="G3940" s="19">
        <v>6345930</v>
      </c>
      <c r="H3940" s="19">
        <v>3674220</v>
      </c>
      <c r="I3940" s="19">
        <v>6028687</v>
      </c>
      <c r="J3940" s="19">
        <v>-2354467</v>
      </c>
      <c r="K3940" s="19">
        <v>0</v>
      </c>
      <c r="L3940" s="19">
        <v>0</v>
      </c>
      <c r="M3940" s="19">
        <v>0</v>
      </c>
      <c r="N3940" s="19">
        <v>0</v>
      </c>
      <c r="O3940" s="19">
        <v>0</v>
      </c>
      <c r="P3940" s="66" t="s">
        <v>10500</v>
      </c>
    </row>
    <row r="3941" spans="1:16">
      <c r="A3941" s="98">
        <v>10646</v>
      </c>
      <c r="B3941" s="16" t="s">
        <v>1705</v>
      </c>
      <c r="C3941" s="16" t="s">
        <v>76</v>
      </c>
      <c r="D3941" s="16" t="s">
        <v>8639</v>
      </c>
      <c r="E3941" s="18">
        <v>45948</v>
      </c>
      <c r="F3941" s="16" t="s">
        <v>4425</v>
      </c>
      <c r="G3941" s="19">
        <v>23800000</v>
      </c>
      <c r="H3941" s="19">
        <v>2380000</v>
      </c>
      <c r="I3941" s="19">
        <v>4780000</v>
      </c>
      <c r="J3941" s="19">
        <v>-2400000</v>
      </c>
      <c r="K3941" s="19">
        <v>0</v>
      </c>
      <c r="L3941" s="19">
        <v>0</v>
      </c>
      <c r="M3941" s="19">
        <v>0</v>
      </c>
      <c r="N3941" s="19">
        <v>0</v>
      </c>
      <c r="O3941" s="19">
        <v>0</v>
      </c>
      <c r="P3941" s="66" t="s">
        <v>10500</v>
      </c>
    </row>
    <row r="3942" spans="1:16">
      <c r="A3942" s="98">
        <v>10648</v>
      </c>
      <c r="B3942" s="16" t="s">
        <v>1266</v>
      </c>
      <c r="C3942" s="16" t="s">
        <v>1098</v>
      </c>
      <c r="D3942" s="16" t="s">
        <v>10146</v>
      </c>
      <c r="E3942" s="18">
        <v>44253</v>
      </c>
      <c r="F3942" s="16" t="s">
        <v>5417</v>
      </c>
      <c r="G3942" s="19">
        <v>5514233</v>
      </c>
      <c r="H3942" s="19">
        <v>3032828</v>
      </c>
      <c r="I3942" s="19">
        <v>5514233</v>
      </c>
      <c r="J3942" s="19">
        <v>-2481405</v>
      </c>
      <c r="K3942" s="19">
        <v>0</v>
      </c>
      <c r="L3942" s="19">
        <v>0</v>
      </c>
      <c r="M3942" s="19">
        <v>0</v>
      </c>
      <c r="N3942" s="19">
        <v>0</v>
      </c>
      <c r="O3942" s="19">
        <v>0</v>
      </c>
      <c r="P3942" s="66" t="s">
        <v>10500</v>
      </c>
    </row>
    <row r="3943" spans="1:16">
      <c r="A3943" s="98">
        <v>10649</v>
      </c>
      <c r="B3943" s="16" t="s">
        <v>1705</v>
      </c>
      <c r="C3943" s="16" t="s">
        <v>423</v>
      </c>
      <c r="D3943" s="16" t="s">
        <v>10147</v>
      </c>
      <c r="E3943" s="18">
        <v>45709</v>
      </c>
      <c r="F3943" s="16" t="s">
        <v>1853</v>
      </c>
      <c r="G3943" s="19">
        <v>10296000</v>
      </c>
      <c r="H3943" s="19">
        <v>2059200</v>
      </c>
      <c r="I3943" s="19">
        <v>4550000</v>
      </c>
      <c r="J3943" s="19">
        <v>-2490800</v>
      </c>
      <c r="K3943" s="19">
        <v>0</v>
      </c>
      <c r="L3943" s="19">
        <v>0</v>
      </c>
      <c r="M3943" s="19">
        <v>0</v>
      </c>
      <c r="N3943" s="19">
        <v>0</v>
      </c>
      <c r="O3943" s="19">
        <v>0</v>
      </c>
      <c r="P3943" s="66" t="s">
        <v>10500</v>
      </c>
    </row>
    <row r="3944" spans="1:16">
      <c r="A3944" s="98">
        <v>10650</v>
      </c>
      <c r="B3944" s="16" t="s">
        <v>1447</v>
      </c>
      <c r="C3944" s="16" t="s">
        <v>427</v>
      </c>
      <c r="D3944" s="16" t="s">
        <v>10148</v>
      </c>
      <c r="E3944" s="18">
        <v>45971</v>
      </c>
      <c r="F3944" s="16" t="s">
        <v>1903</v>
      </c>
      <c r="G3944" s="19">
        <v>49000000</v>
      </c>
      <c r="H3944" s="19">
        <v>0</v>
      </c>
      <c r="I3944" s="19">
        <v>2500000</v>
      </c>
      <c r="J3944" s="19">
        <v>-2500000</v>
      </c>
      <c r="K3944" s="19">
        <v>0</v>
      </c>
      <c r="L3944" s="19">
        <v>0</v>
      </c>
      <c r="M3944" s="19">
        <v>0</v>
      </c>
      <c r="N3944" s="19">
        <v>0</v>
      </c>
      <c r="O3944" s="19">
        <v>0</v>
      </c>
      <c r="P3944" s="66" t="s">
        <v>10501</v>
      </c>
    </row>
    <row r="3945" spans="1:16">
      <c r="A3945" s="98">
        <v>10651</v>
      </c>
      <c r="B3945" s="16" t="s">
        <v>1447</v>
      </c>
      <c r="C3945" s="16" t="s">
        <v>427</v>
      </c>
      <c r="D3945" s="16" t="s">
        <v>10150</v>
      </c>
      <c r="E3945" s="18">
        <v>45971</v>
      </c>
      <c r="F3945" s="16" t="s">
        <v>1903</v>
      </c>
      <c r="G3945" s="19">
        <v>49000000</v>
      </c>
      <c r="H3945" s="19">
        <v>0</v>
      </c>
      <c r="I3945" s="19">
        <v>2500000</v>
      </c>
      <c r="J3945" s="19">
        <v>-2500000</v>
      </c>
      <c r="K3945" s="19">
        <v>0</v>
      </c>
      <c r="L3945" s="19">
        <v>0</v>
      </c>
      <c r="M3945" s="19">
        <v>0</v>
      </c>
      <c r="N3945" s="19">
        <v>0</v>
      </c>
      <c r="O3945" s="19">
        <v>0</v>
      </c>
      <c r="P3945" s="66" t="s">
        <v>10501</v>
      </c>
    </row>
    <row r="3946" spans="1:16">
      <c r="A3946" s="98">
        <v>10653</v>
      </c>
      <c r="B3946" s="16" t="s">
        <v>409</v>
      </c>
      <c r="C3946" s="16" t="s">
        <v>1401</v>
      </c>
      <c r="D3946" s="16" t="s">
        <v>10151</v>
      </c>
      <c r="E3946" s="18">
        <v>45561</v>
      </c>
      <c r="F3946" s="16" t="s">
        <v>1903</v>
      </c>
      <c r="G3946" s="19">
        <v>24920000</v>
      </c>
      <c r="H3946" s="19">
        <v>0</v>
      </c>
      <c r="I3946" s="19">
        <v>2500000</v>
      </c>
      <c r="J3946" s="19">
        <v>-2500000</v>
      </c>
      <c r="K3946" s="19">
        <v>0</v>
      </c>
      <c r="L3946" s="19">
        <v>0</v>
      </c>
      <c r="M3946" s="19">
        <v>0</v>
      </c>
      <c r="N3946" s="19">
        <v>0</v>
      </c>
      <c r="O3946" s="19">
        <v>0</v>
      </c>
      <c r="P3946" s="66" t="s">
        <v>10501</v>
      </c>
    </row>
    <row r="3947" spans="1:16">
      <c r="A3947" s="98">
        <v>10654</v>
      </c>
      <c r="B3947" s="16" t="s">
        <v>355</v>
      </c>
      <c r="C3947" s="16" t="s">
        <v>1588</v>
      </c>
      <c r="D3947" s="16" t="s">
        <v>10152</v>
      </c>
      <c r="E3947" s="18">
        <v>45926</v>
      </c>
      <c r="F3947" s="16" t="s">
        <v>5319</v>
      </c>
      <c r="G3947" s="19">
        <v>8919750</v>
      </c>
      <c r="H3947" s="19">
        <v>5084258</v>
      </c>
      <c r="I3947" s="19">
        <v>7679763</v>
      </c>
      <c r="J3947" s="19">
        <v>-2595505</v>
      </c>
      <c r="K3947" s="19">
        <v>0</v>
      </c>
      <c r="L3947" s="19">
        <v>0</v>
      </c>
      <c r="M3947" s="19">
        <v>0</v>
      </c>
      <c r="N3947" s="19">
        <v>0</v>
      </c>
      <c r="O3947" s="19">
        <v>0</v>
      </c>
      <c r="P3947" s="66" t="s">
        <v>10500</v>
      </c>
    </row>
    <row r="3948" spans="1:16">
      <c r="A3948" s="98">
        <v>10655</v>
      </c>
      <c r="B3948" s="16" t="s">
        <v>1705</v>
      </c>
      <c r="C3948" s="16" t="s">
        <v>423</v>
      </c>
      <c r="D3948" s="16" t="s">
        <v>10154</v>
      </c>
      <c r="E3948" s="18">
        <v>45894</v>
      </c>
      <c r="F3948" s="16" t="s">
        <v>1903</v>
      </c>
      <c r="G3948" s="19">
        <v>10296000</v>
      </c>
      <c r="H3948" s="19">
        <v>0</v>
      </c>
      <c r="I3948" s="19">
        <v>2690000</v>
      </c>
      <c r="J3948" s="19">
        <v>-2690000</v>
      </c>
      <c r="K3948" s="19">
        <v>0</v>
      </c>
      <c r="L3948" s="19">
        <v>0</v>
      </c>
      <c r="M3948" s="19">
        <v>0</v>
      </c>
      <c r="N3948" s="19">
        <v>0</v>
      </c>
      <c r="O3948" s="19">
        <v>0</v>
      </c>
      <c r="P3948" s="66" t="s">
        <v>10501</v>
      </c>
    </row>
    <row r="3949" spans="1:16">
      <c r="A3949" s="98">
        <v>10660</v>
      </c>
      <c r="B3949" s="16" t="s">
        <v>1447</v>
      </c>
      <c r="C3949" s="16" t="s">
        <v>1464</v>
      </c>
      <c r="D3949" s="16" t="s">
        <v>10251</v>
      </c>
      <c r="E3949" s="18">
        <v>45991</v>
      </c>
      <c r="F3949" s="16" t="s">
        <v>1443</v>
      </c>
      <c r="G3949" s="19">
        <v>26500000</v>
      </c>
      <c r="H3949" s="19">
        <v>11925000</v>
      </c>
      <c r="I3949" s="19">
        <v>14765000</v>
      </c>
      <c r="J3949" s="19">
        <v>-2840000</v>
      </c>
      <c r="K3949" s="19">
        <v>0</v>
      </c>
      <c r="L3949" s="19">
        <v>0</v>
      </c>
      <c r="M3949" s="19">
        <v>0</v>
      </c>
      <c r="N3949" s="19">
        <v>0</v>
      </c>
      <c r="O3949" s="19">
        <v>0</v>
      </c>
      <c r="P3949" s="66" t="s">
        <v>10500</v>
      </c>
    </row>
    <row r="3950" spans="1:16">
      <c r="A3950" s="98">
        <v>10661</v>
      </c>
      <c r="B3950" s="16" t="s">
        <v>355</v>
      </c>
      <c r="C3950" s="16" t="s">
        <v>356</v>
      </c>
      <c r="D3950" s="16" t="s">
        <v>10155</v>
      </c>
      <c r="E3950" s="18">
        <v>45431</v>
      </c>
      <c r="F3950" s="16" t="s">
        <v>4887</v>
      </c>
      <c r="G3950" s="19">
        <v>8624100</v>
      </c>
      <c r="H3950" s="19">
        <v>5346942</v>
      </c>
      <c r="I3950" s="19">
        <v>8192894</v>
      </c>
      <c r="J3950" s="19">
        <v>-2845952</v>
      </c>
      <c r="K3950" s="19">
        <v>0</v>
      </c>
      <c r="L3950" s="19">
        <v>0</v>
      </c>
      <c r="M3950" s="19">
        <v>0</v>
      </c>
      <c r="N3950" s="19">
        <v>0</v>
      </c>
      <c r="O3950" s="19">
        <v>1</v>
      </c>
      <c r="P3950" s="66" t="s">
        <v>10500</v>
      </c>
    </row>
    <row r="3951" spans="1:16">
      <c r="A3951" s="98">
        <v>10662</v>
      </c>
      <c r="B3951" s="16" t="s">
        <v>355</v>
      </c>
      <c r="C3951" s="16" t="s">
        <v>356</v>
      </c>
      <c r="D3951" s="16" t="s">
        <v>10156</v>
      </c>
      <c r="E3951" s="18">
        <v>45260</v>
      </c>
      <c r="F3951" s="16" t="s">
        <v>4967</v>
      </c>
      <c r="G3951" s="19">
        <v>8168500</v>
      </c>
      <c r="H3951" s="19">
        <v>5297494</v>
      </c>
      <c r="I3951" s="19">
        <v>8168500</v>
      </c>
      <c r="J3951" s="19">
        <v>-2871006</v>
      </c>
      <c r="K3951" s="19">
        <v>0</v>
      </c>
      <c r="L3951" s="19">
        <v>0</v>
      </c>
      <c r="M3951" s="19">
        <v>0</v>
      </c>
      <c r="N3951" s="19">
        <v>0</v>
      </c>
      <c r="O3951" s="19">
        <v>0</v>
      </c>
      <c r="P3951" s="66" t="s">
        <v>10500</v>
      </c>
    </row>
    <row r="3952" spans="1:16">
      <c r="A3952" s="98">
        <v>10663</v>
      </c>
      <c r="B3952" s="16" t="s">
        <v>1447</v>
      </c>
      <c r="C3952" s="16" t="s">
        <v>427</v>
      </c>
      <c r="D3952" s="16" t="s">
        <v>10158</v>
      </c>
      <c r="E3952" s="18">
        <v>45831</v>
      </c>
      <c r="F3952" s="16" t="s">
        <v>1903</v>
      </c>
      <c r="G3952" s="19">
        <v>25170000</v>
      </c>
      <c r="H3952" s="19">
        <v>0</v>
      </c>
      <c r="I3952" s="19">
        <v>2900000</v>
      </c>
      <c r="J3952" s="19">
        <v>-2900000</v>
      </c>
      <c r="K3952" s="19">
        <v>0</v>
      </c>
      <c r="L3952" s="19">
        <v>0</v>
      </c>
      <c r="M3952" s="19">
        <v>0</v>
      </c>
      <c r="N3952" s="19">
        <v>0</v>
      </c>
      <c r="O3952" s="19">
        <v>0</v>
      </c>
      <c r="P3952" s="66" t="s">
        <v>10501</v>
      </c>
    </row>
    <row r="3953" spans="1:16">
      <c r="A3953" s="98">
        <v>10667</v>
      </c>
      <c r="B3953" s="16" t="s">
        <v>107</v>
      </c>
      <c r="C3953" s="16" t="s">
        <v>1487</v>
      </c>
      <c r="D3953" s="16" t="s">
        <v>10160</v>
      </c>
      <c r="E3953" s="18">
        <v>45867</v>
      </c>
      <c r="F3953" s="16" t="s">
        <v>9651</v>
      </c>
      <c r="G3953" s="19">
        <v>9243240</v>
      </c>
      <c r="H3953" s="19">
        <v>0</v>
      </c>
      <c r="I3953" s="19">
        <v>2924324</v>
      </c>
      <c r="J3953" s="19">
        <v>-2924324</v>
      </c>
      <c r="K3953" s="19">
        <v>0</v>
      </c>
      <c r="L3953" s="19">
        <v>0</v>
      </c>
      <c r="M3953" s="19">
        <v>0</v>
      </c>
      <c r="N3953" s="19">
        <v>0</v>
      </c>
      <c r="O3953" s="19">
        <v>0</v>
      </c>
      <c r="P3953" s="66" t="s">
        <v>10500</v>
      </c>
    </row>
    <row r="3954" spans="1:16">
      <c r="A3954" s="98">
        <v>10668</v>
      </c>
      <c r="B3954" s="16" t="s">
        <v>107</v>
      </c>
      <c r="C3954" s="16" t="s">
        <v>1487</v>
      </c>
      <c r="D3954" s="16" t="s">
        <v>10162</v>
      </c>
      <c r="E3954" s="18">
        <v>45868</v>
      </c>
      <c r="F3954" s="16" t="s">
        <v>1903</v>
      </c>
      <c r="G3954" s="19">
        <v>9243240</v>
      </c>
      <c r="H3954" s="19">
        <v>0</v>
      </c>
      <c r="I3954" s="19">
        <v>2924324</v>
      </c>
      <c r="J3954" s="19">
        <v>-2924324</v>
      </c>
      <c r="K3954" s="19">
        <v>0</v>
      </c>
      <c r="L3954" s="19">
        <v>0</v>
      </c>
      <c r="M3954" s="19">
        <v>0</v>
      </c>
      <c r="N3954" s="19">
        <v>0</v>
      </c>
      <c r="O3954" s="19">
        <v>0</v>
      </c>
      <c r="P3954" s="66" t="s">
        <v>10501</v>
      </c>
    </row>
    <row r="3955" spans="1:16">
      <c r="A3955" s="98">
        <v>10674</v>
      </c>
      <c r="B3955" s="16" t="s">
        <v>1447</v>
      </c>
      <c r="C3955" s="16" t="s">
        <v>1464</v>
      </c>
      <c r="D3955" s="16" t="s">
        <v>10164</v>
      </c>
      <c r="E3955" s="18">
        <v>46042</v>
      </c>
      <c r="F3955" s="16" t="s">
        <v>1903</v>
      </c>
      <c r="G3955" s="19">
        <v>25200000</v>
      </c>
      <c r="H3955" s="19">
        <v>0</v>
      </c>
      <c r="I3955" s="19">
        <v>3000000</v>
      </c>
      <c r="J3955" s="19">
        <v>-3000000</v>
      </c>
      <c r="K3955" s="19">
        <v>0</v>
      </c>
      <c r="L3955" s="19">
        <v>0</v>
      </c>
      <c r="M3955" s="19">
        <v>0</v>
      </c>
      <c r="N3955" s="19">
        <v>0</v>
      </c>
      <c r="O3955" s="19">
        <v>0</v>
      </c>
      <c r="P3955" s="66" t="s">
        <v>10501</v>
      </c>
    </row>
    <row r="3956" spans="1:16">
      <c r="A3956" s="98">
        <v>10679</v>
      </c>
      <c r="B3956" s="16" t="s">
        <v>355</v>
      </c>
      <c r="C3956" s="16" t="s">
        <v>61</v>
      </c>
      <c r="D3956" s="16" t="s">
        <v>10264</v>
      </c>
      <c r="E3956" s="18">
        <v>46106</v>
      </c>
      <c r="F3956" s="16" t="s">
        <v>9596</v>
      </c>
      <c r="G3956" s="19">
        <v>9803230</v>
      </c>
      <c r="H3956" s="19">
        <v>5195712</v>
      </c>
      <c r="I3956" s="19">
        <v>8275800</v>
      </c>
      <c r="J3956" s="19">
        <v>-3080088</v>
      </c>
      <c r="K3956" s="19">
        <v>0</v>
      </c>
      <c r="L3956" s="19">
        <v>0</v>
      </c>
      <c r="M3956" s="19">
        <v>0</v>
      </c>
      <c r="N3956" s="19">
        <v>0</v>
      </c>
      <c r="O3956" s="19">
        <v>0</v>
      </c>
      <c r="P3956" s="66" t="s">
        <v>10500</v>
      </c>
    </row>
    <row r="3957" spans="1:16">
      <c r="A3957" s="98">
        <v>10680</v>
      </c>
      <c r="B3957" s="16" t="s">
        <v>1447</v>
      </c>
      <c r="C3957" s="16" t="s">
        <v>427</v>
      </c>
      <c r="D3957" s="16" t="s">
        <v>10165</v>
      </c>
      <c r="E3957" s="18">
        <v>46081</v>
      </c>
      <c r="F3957" s="16" t="s">
        <v>1903</v>
      </c>
      <c r="G3957" s="19">
        <v>38600000</v>
      </c>
      <c r="H3957" s="19">
        <v>0</v>
      </c>
      <c r="I3957" s="19">
        <v>3100000</v>
      </c>
      <c r="J3957" s="19">
        <v>-3100000</v>
      </c>
      <c r="K3957" s="19">
        <v>0</v>
      </c>
      <c r="L3957" s="19">
        <v>0</v>
      </c>
      <c r="M3957" s="19">
        <v>0</v>
      </c>
      <c r="N3957" s="19">
        <v>0</v>
      </c>
      <c r="O3957" s="19">
        <v>0</v>
      </c>
      <c r="P3957" s="66" t="s">
        <v>10501</v>
      </c>
    </row>
    <row r="3958" spans="1:16">
      <c r="A3958" s="98">
        <v>10682</v>
      </c>
      <c r="B3958" s="16" t="s">
        <v>1705</v>
      </c>
      <c r="C3958" s="16" t="s">
        <v>76</v>
      </c>
      <c r="D3958" s="16" t="s">
        <v>10167</v>
      </c>
      <c r="E3958" s="18">
        <v>45894</v>
      </c>
      <c r="F3958" s="16" t="s">
        <v>5319</v>
      </c>
      <c r="G3958" s="19">
        <v>14400000</v>
      </c>
      <c r="H3958" s="19">
        <v>1440000</v>
      </c>
      <c r="I3958" s="19">
        <v>4567200</v>
      </c>
      <c r="J3958" s="19">
        <v>-3127200</v>
      </c>
      <c r="K3958" s="19">
        <v>0</v>
      </c>
      <c r="L3958" s="19">
        <v>0</v>
      </c>
      <c r="M3958" s="19">
        <v>0</v>
      </c>
      <c r="N3958" s="19">
        <v>0</v>
      </c>
      <c r="O3958" s="19">
        <v>0</v>
      </c>
      <c r="P3958" s="66" t="s">
        <v>10500</v>
      </c>
    </row>
    <row r="3959" spans="1:16">
      <c r="A3959" s="98">
        <v>10685</v>
      </c>
      <c r="B3959" s="16" t="s">
        <v>400</v>
      </c>
      <c r="C3959" s="16" t="s">
        <v>70</v>
      </c>
      <c r="D3959" s="16" t="s">
        <v>10168</v>
      </c>
      <c r="E3959" s="18">
        <v>45005</v>
      </c>
      <c r="F3959" s="16" t="s">
        <v>1903</v>
      </c>
      <c r="G3959" s="19">
        <v>5200000</v>
      </c>
      <c r="H3959" s="19">
        <v>0</v>
      </c>
      <c r="I3959" s="19">
        <v>3225000</v>
      </c>
      <c r="J3959" s="19">
        <v>-3225000</v>
      </c>
      <c r="K3959" s="19">
        <v>0</v>
      </c>
      <c r="L3959" s="19">
        <v>0</v>
      </c>
      <c r="M3959" s="19">
        <v>0</v>
      </c>
      <c r="N3959" s="19">
        <v>0</v>
      </c>
      <c r="O3959" s="19">
        <v>0</v>
      </c>
      <c r="P3959" s="66" t="s">
        <v>10501</v>
      </c>
    </row>
    <row r="3960" spans="1:16">
      <c r="A3960" s="98">
        <v>10690</v>
      </c>
      <c r="B3960" s="16" t="s">
        <v>1447</v>
      </c>
      <c r="C3960" s="16" t="s">
        <v>1464</v>
      </c>
      <c r="D3960" s="16" t="s">
        <v>10170</v>
      </c>
      <c r="E3960" s="18">
        <v>46098</v>
      </c>
      <c r="F3960" s="16" t="s">
        <v>1903</v>
      </c>
      <c r="G3960" s="19">
        <v>33433000</v>
      </c>
      <c r="H3960" s="19">
        <v>0</v>
      </c>
      <c r="I3960" s="19">
        <v>3343300</v>
      </c>
      <c r="J3960" s="19">
        <v>-3343300</v>
      </c>
      <c r="K3960" s="19">
        <v>0</v>
      </c>
      <c r="L3960" s="19">
        <v>0</v>
      </c>
      <c r="M3960" s="19">
        <v>0</v>
      </c>
      <c r="N3960" s="19">
        <v>0</v>
      </c>
      <c r="O3960" s="19">
        <v>0</v>
      </c>
      <c r="P3960" s="66" t="s">
        <v>10501</v>
      </c>
    </row>
    <row r="3961" spans="1:16">
      <c r="A3961" s="98">
        <v>10693</v>
      </c>
      <c r="B3961" s="16" t="s">
        <v>355</v>
      </c>
      <c r="C3961" s="16" t="s">
        <v>1588</v>
      </c>
      <c r="D3961" s="16" t="s">
        <v>10172</v>
      </c>
      <c r="E3961" s="18">
        <v>45899</v>
      </c>
      <c r="F3961" s="16" t="s">
        <v>1903</v>
      </c>
      <c r="G3961" s="19">
        <v>6511000</v>
      </c>
      <c r="H3961" s="19">
        <v>0</v>
      </c>
      <c r="I3961" s="19">
        <v>3400000</v>
      </c>
      <c r="J3961" s="19">
        <v>-3400000</v>
      </c>
      <c r="K3961" s="19">
        <v>0</v>
      </c>
      <c r="L3961" s="19">
        <v>0</v>
      </c>
      <c r="M3961" s="19">
        <v>0</v>
      </c>
      <c r="N3961" s="19">
        <v>0</v>
      </c>
      <c r="O3961" s="19">
        <v>0</v>
      </c>
      <c r="P3961" s="66" t="s">
        <v>10501</v>
      </c>
    </row>
    <row r="3962" spans="1:16">
      <c r="A3962" s="98">
        <v>10694</v>
      </c>
      <c r="B3962" s="16" t="s">
        <v>1705</v>
      </c>
      <c r="C3962" s="16" t="s">
        <v>423</v>
      </c>
      <c r="D3962" s="16" t="s">
        <v>10174</v>
      </c>
      <c r="E3962" s="18">
        <v>45709</v>
      </c>
      <c r="F3962" s="16" t="s">
        <v>1853</v>
      </c>
      <c r="G3962" s="19">
        <v>14976000</v>
      </c>
      <c r="H3962" s="19">
        <v>2995200</v>
      </c>
      <c r="I3962" s="19">
        <v>6425000</v>
      </c>
      <c r="J3962" s="19">
        <v>-3429800</v>
      </c>
      <c r="K3962" s="19">
        <v>0</v>
      </c>
      <c r="L3962" s="19">
        <v>0</v>
      </c>
      <c r="M3962" s="19">
        <v>0</v>
      </c>
      <c r="N3962" s="19">
        <v>0</v>
      </c>
      <c r="O3962" s="19">
        <v>0</v>
      </c>
      <c r="P3962" s="66" t="s">
        <v>10500</v>
      </c>
    </row>
    <row r="3963" spans="1:16">
      <c r="A3963" s="98">
        <v>10695</v>
      </c>
      <c r="B3963" s="16" t="s">
        <v>1705</v>
      </c>
      <c r="C3963" s="16" t="s">
        <v>423</v>
      </c>
      <c r="D3963" s="16" t="s">
        <v>10175</v>
      </c>
      <c r="E3963" s="18">
        <v>45709</v>
      </c>
      <c r="F3963" s="16" t="s">
        <v>1853</v>
      </c>
      <c r="G3963" s="19">
        <v>14976000</v>
      </c>
      <c r="H3963" s="19">
        <v>2995200</v>
      </c>
      <c r="I3963" s="19">
        <v>6425000</v>
      </c>
      <c r="J3963" s="19">
        <v>-3429800</v>
      </c>
      <c r="K3963" s="19">
        <v>0</v>
      </c>
      <c r="L3963" s="19">
        <v>0</v>
      </c>
      <c r="M3963" s="19">
        <v>0</v>
      </c>
      <c r="N3963" s="19">
        <v>0</v>
      </c>
      <c r="O3963" s="19">
        <v>0</v>
      </c>
      <c r="P3963" s="66" t="s">
        <v>10500</v>
      </c>
    </row>
    <row r="3964" spans="1:16">
      <c r="A3964" s="98">
        <v>10696</v>
      </c>
      <c r="B3964" s="16" t="s">
        <v>1705</v>
      </c>
      <c r="C3964" s="16" t="s">
        <v>423</v>
      </c>
      <c r="D3964" s="16" t="s">
        <v>10176</v>
      </c>
      <c r="E3964" s="18">
        <v>45709</v>
      </c>
      <c r="F3964" s="16" t="s">
        <v>1853</v>
      </c>
      <c r="G3964" s="19">
        <v>14976000</v>
      </c>
      <c r="H3964" s="19">
        <v>2995200</v>
      </c>
      <c r="I3964" s="19">
        <v>6425000</v>
      </c>
      <c r="J3964" s="19">
        <v>-3429800</v>
      </c>
      <c r="K3964" s="19">
        <v>0</v>
      </c>
      <c r="L3964" s="19">
        <v>0</v>
      </c>
      <c r="M3964" s="19">
        <v>0</v>
      </c>
      <c r="N3964" s="19">
        <v>0</v>
      </c>
      <c r="O3964" s="19">
        <v>0</v>
      </c>
      <c r="P3964" s="66" t="s">
        <v>10500</v>
      </c>
    </row>
    <row r="3965" spans="1:16">
      <c r="A3965" s="98">
        <v>10697</v>
      </c>
      <c r="B3965" s="16" t="s">
        <v>1705</v>
      </c>
      <c r="C3965" s="16" t="s">
        <v>424</v>
      </c>
      <c r="D3965" s="16" t="s">
        <v>10177</v>
      </c>
      <c r="E3965" s="18">
        <v>45894</v>
      </c>
      <c r="F3965" s="16" t="s">
        <v>2426</v>
      </c>
      <c r="G3965" s="19">
        <v>13500000</v>
      </c>
      <c r="H3965" s="19">
        <v>4050000</v>
      </c>
      <c r="I3965" s="19">
        <v>7500000</v>
      </c>
      <c r="J3965" s="19">
        <v>-3450000</v>
      </c>
      <c r="K3965" s="19">
        <v>0</v>
      </c>
      <c r="L3965" s="19">
        <v>0</v>
      </c>
      <c r="M3965" s="19">
        <v>0</v>
      </c>
      <c r="N3965" s="19">
        <v>0</v>
      </c>
      <c r="O3965" s="19">
        <v>0</v>
      </c>
      <c r="P3965" s="66" t="s">
        <v>10500</v>
      </c>
    </row>
    <row r="3966" spans="1:16">
      <c r="A3966" s="98">
        <v>10698</v>
      </c>
      <c r="B3966" s="16" t="s">
        <v>1266</v>
      </c>
      <c r="C3966" s="16" t="s">
        <v>1098</v>
      </c>
      <c r="D3966" s="16" t="s">
        <v>10181</v>
      </c>
      <c r="E3966" s="18">
        <v>45565</v>
      </c>
      <c r="F3966" s="16" t="s">
        <v>1903</v>
      </c>
      <c r="G3966" s="19">
        <v>4000000</v>
      </c>
      <c r="H3966" s="19">
        <v>0</v>
      </c>
      <c r="I3966" s="19">
        <v>3500000</v>
      </c>
      <c r="J3966" s="19">
        <v>-3500000</v>
      </c>
      <c r="K3966" s="19">
        <v>0</v>
      </c>
      <c r="L3966" s="19">
        <v>0</v>
      </c>
      <c r="M3966" s="19">
        <v>0</v>
      </c>
      <c r="N3966" s="19">
        <v>0</v>
      </c>
      <c r="O3966" s="19">
        <v>0</v>
      </c>
      <c r="P3966" s="66" t="s">
        <v>10501</v>
      </c>
    </row>
    <row r="3967" spans="1:16">
      <c r="A3967" s="98">
        <v>10702</v>
      </c>
      <c r="B3967" s="16" t="s">
        <v>107</v>
      </c>
      <c r="C3967" s="16" t="s">
        <v>109</v>
      </c>
      <c r="D3967" s="16" t="s">
        <v>1531</v>
      </c>
      <c r="E3967" s="18">
        <v>46109</v>
      </c>
      <c r="F3967" s="16" t="s">
        <v>1463</v>
      </c>
      <c r="G3967" s="19">
        <v>14817750</v>
      </c>
      <c r="H3967" s="19">
        <v>6667988</v>
      </c>
      <c r="I3967" s="19">
        <v>10372425</v>
      </c>
      <c r="J3967" s="19">
        <v>-3704437</v>
      </c>
      <c r="K3967" s="19">
        <v>0</v>
      </c>
      <c r="L3967" s="19">
        <v>0</v>
      </c>
      <c r="M3967" s="19">
        <v>0</v>
      </c>
      <c r="N3967" s="19">
        <v>0</v>
      </c>
      <c r="O3967" s="19">
        <v>0</v>
      </c>
      <c r="P3967" s="66" t="s">
        <v>10500</v>
      </c>
    </row>
    <row r="3968" spans="1:16">
      <c r="A3968" s="98">
        <v>10703</v>
      </c>
      <c r="B3968" s="16" t="s">
        <v>409</v>
      </c>
      <c r="C3968" s="16" t="s">
        <v>410</v>
      </c>
      <c r="D3968" s="16" t="s">
        <v>10184</v>
      </c>
      <c r="E3968" s="18">
        <v>45798</v>
      </c>
      <c r="F3968" s="16" t="s">
        <v>2514</v>
      </c>
      <c r="G3968" s="19">
        <v>25500000</v>
      </c>
      <c r="H3968" s="19">
        <v>13515000</v>
      </c>
      <c r="I3968" s="19">
        <v>17400000</v>
      </c>
      <c r="J3968" s="19">
        <v>-3885000</v>
      </c>
      <c r="K3968" s="19">
        <v>0</v>
      </c>
      <c r="L3968" s="19">
        <v>0</v>
      </c>
      <c r="M3968" s="19">
        <v>0</v>
      </c>
      <c r="N3968" s="19">
        <v>0</v>
      </c>
      <c r="O3968" s="19">
        <v>0</v>
      </c>
      <c r="P3968" s="66" t="s">
        <v>10500</v>
      </c>
    </row>
    <row r="3969" spans="1:16">
      <c r="A3969" s="98">
        <v>10704</v>
      </c>
      <c r="B3969" s="16" t="s">
        <v>1447</v>
      </c>
      <c r="C3969" s="16" t="s">
        <v>427</v>
      </c>
      <c r="D3969" s="16" t="s">
        <v>10186</v>
      </c>
      <c r="E3969" s="18">
        <v>45831</v>
      </c>
      <c r="F3969" s="16" t="s">
        <v>1903</v>
      </c>
      <c r="G3969" s="19">
        <v>29162500</v>
      </c>
      <c r="H3969" s="19">
        <v>0</v>
      </c>
      <c r="I3969" s="19">
        <v>4000000</v>
      </c>
      <c r="J3969" s="19">
        <v>-4000000</v>
      </c>
      <c r="K3969" s="19">
        <v>0</v>
      </c>
      <c r="L3969" s="19">
        <v>0</v>
      </c>
      <c r="M3969" s="19">
        <v>0</v>
      </c>
      <c r="N3969" s="19">
        <v>0</v>
      </c>
      <c r="O3969" s="19">
        <v>0</v>
      </c>
      <c r="P3969" s="66" t="s">
        <v>10501</v>
      </c>
    </row>
    <row r="3970" spans="1:16">
      <c r="A3970" s="98">
        <v>10705</v>
      </c>
      <c r="B3970" s="16" t="s">
        <v>355</v>
      </c>
      <c r="C3970" s="16" t="s">
        <v>1588</v>
      </c>
      <c r="D3970" s="16" t="s">
        <v>10188</v>
      </c>
      <c r="E3970" s="18">
        <v>45881</v>
      </c>
      <c r="F3970" s="16" t="s">
        <v>2286</v>
      </c>
      <c r="G3970" s="19">
        <v>9429450</v>
      </c>
      <c r="H3970" s="19">
        <v>5374787</v>
      </c>
      <c r="I3970" s="19">
        <v>9406291</v>
      </c>
      <c r="J3970" s="19">
        <v>-4031504</v>
      </c>
      <c r="K3970" s="19">
        <v>0</v>
      </c>
      <c r="L3970" s="19">
        <v>0</v>
      </c>
      <c r="M3970" s="19">
        <v>0</v>
      </c>
      <c r="N3970" s="19">
        <v>0</v>
      </c>
      <c r="O3970" s="19">
        <v>0</v>
      </c>
      <c r="P3970" s="66" t="s">
        <v>10500</v>
      </c>
    </row>
    <row r="3971" spans="1:16">
      <c r="A3971" s="98">
        <v>10706</v>
      </c>
      <c r="B3971" s="16" t="s">
        <v>1266</v>
      </c>
      <c r="C3971" s="16" t="s">
        <v>1098</v>
      </c>
      <c r="D3971" s="16" t="s">
        <v>10190</v>
      </c>
      <c r="E3971" s="18">
        <v>44500</v>
      </c>
      <c r="F3971" s="16" t="s">
        <v>5486</v>
      </c>
      <c r="G3971" s="19">
        <v>4032500</v>
      </c>
      <c r="H3971" s="19">
        <v>0</v>
      </c>
      <c r="I3971" s="19">
        <v>4032500</v>
      </c>
      <c r="J3971" s="19">
        <v>-4032500</v>
      </c>
      <c r="K3971" s="19">
        <v>0</v>
      </c>
      <c r="L3971" s="19">
        <v>0</v>
      </c>
      <c r="M3971" s="19">
        <v>0</v>
      </c>
      <c r="N3971" s="19">
        <v>0</v>
      </c>
      <c r="O3971" s="19">
        <v>0</v>
      </c>
      <c r="P3971" s="66" t="s">
        <v>10500</v>
      </c>
    </row>
    <row r="3972" spans="1:16">
      <c r="A3972" s="98">
        <v>10707</v>
      </c>
      <c r="B3972" s="16" t="s">
        <v>1705</v>
      </c>
      <c r="C3972" s="16" t="s">
        <v>76</v>
      </c>
      <c r="D3972" s="16" t="s">
        <v>10128</v>
      </c>
      <c r="E3972" s="18">
        <v>45894</v>
      </c>
      <c r="F3972" s="16" t="s">
        <v>5319</v>
      </c>
      <c r="G3972" s="19">
        <v>20282500</v>
      </c>
      <c r="H3972" s="19">
        <v>2179216</v>
      </c>
      <c r="I3972" s="19">
        <v>6302825</v>
      </c>
      <c r="J3972" s="19">
        <v>-4123609</v>
      </c>
      <c r="K3972" s="19">
        <v>0</v>
      </c>
      <c r="L3972" s="19">
        <v>0</v>
      </c>
      <c r="M3972" s="19">
        <v>0</v>
      </c>
      <c r="N3972" s="19">
        <v>0</v>
      </c>
      <c r="O3972" s="19">
        <v>0</v>
      </c>
      <c r="P3972" s="66" t="s">
        <v>10500</v>
      </c>
    </row>
    <row r="3973" spans="1:16">
      <c r="A3973" s="98">
        <v>10709</v>
      </c>
      <c r="B3973" s="16" t="s">
        <v>1433</v>
      </c>
      <c r="C3973" s="16" t="s">
        <v>5</v>
      </c>
      <c r="D3973" s="16" t="s">
        <v>10193</v>
      </c>
      <c r="E3973" s="18">
        <v>45282</v>
      </c>
      <c r="F3973" s="16" t="s">
        <v>1903</v>
      </c>
      <c r="G3973" s="19">
        <v>8258929</v>
      </c>
      <c r="H3973" s="19">
        <v>0</v>
      </c>
      <c r="I3973" s="19">
        <v>4200000</v>
      </c>
      <c r="J3973" s="19">
        <v>-4200000</v>
      </c>
      <c r="K3973" s="19">
        <v>0</v>
      </c>
      <c r="L3973" s="19">
        <v>0</v>
      </c>
      <c r="M3973" s="19">
        <v>0</v>
      </c>
      <c r="N3973" s="19">
        <v>0</v>
      </c>
      <c r="O3973" s="19">
        <v>0</v>
      </c>
      <c r="P3973" s="66" t="s">
        <v>10501</v>
      </c>
    </row>
    <row r="3974" spans="1:16">
      <c r="A3974" s="98">
        <v>10710</v>
      </c>
      <c r="B3974" s="16" t="s">
        <v>1433</v>
      </c>
      <c r="C3974" s="16" t="s">
        <v>6</v>
      </c>
      <c r="D3974" s="16" t="s">
        <v>10195</v>
      </c>
      <c r="E3974" s="18">
        <v>45194</v>
      </c>
      <c r="F3974" s="16" t="s">
        <v>1903</v>
      </c>
      <c r="G3974" s="19">
        <v>8258929</v>
      </c>
      <c r="H3974" s="19">
        <v>0</v>
      </c>
      <c r="I3974" s="19">
        <v>4200000</v>
      </c>
      <c r="J3974" s="19">
        <v>-4200000</v>
      </c>
      <c r="K3974" s="19">
        <v>0</v>
      </c>
      <c r="L3974" s="19">
        <v>0</v>
      </c>
      <c r="M3974" s="19">
        <v>0</v>
      </c>
      <c r="N3974" s="19">
        <v>0</v>
      </c>
      <c r="O3974" s="19">
        <v>0</v>
      </c>
      <c r="P3974" s="66" t="s">
        <v>10501</v>
      </c>
    </row>
    <row r="3975" spans="1:16">
      <c r="A3975" s="98">
        <v>10712</v>
      </c>
      <c r="B3975" s="16" t="s">
        <v>1447</v>
      </c>
      <c r="C3975" s="16" t="s">
        <v>1464</v>
      </c>
      <c r="D3975" s="16" t="s">
        <v>10268</v>
      </c>
      <c r="E3975" s="18">
        <v>46020</v>
      </c>
      <c r="F3975" s="16" t="s">
        <v>1490</v>
      </c>
      <c r="G3975" s="19">
        <v>31290178</v>
      </c>
      <c r="H3975" s="19">
        <v>14080581</v>
      </c>
      <c r="I3975" s="19">
        <v>18337801</v>
      </c>
      <c r="J3975" s="19">
        <v>-4257220</v>
      </c>
      <c r="K3975" s="19">
        <v>0</v>
      </c>
      <c r="L3975" s="19">
        <v>0</v>
      </c>
      <c r="M3975" s="19">
        <v>0</v>
      </c>
      <c r="N3975" s="19">
        <v>0</v>
      </c>
      <c r="O3975" s="19">
        <v>0</v>
      </c>
      <c r="P3975" s="66" t="s">
        <v>10500</v>
      </c>
    </row>
    <row r="3976" spans="1:16">
      <c r="A3976" s="98">
        <v>10713</v>
      </c>
      <c r="B3976" s="16" t="s">
        <v>1705</v>
      </c>
      <c r="C3976" s="16" t="s">
        <v>423</v>
      </c>
      <c r="D3976" s="16" t="s">
        <v>10196</v>
      </c>
      <c r="E3976" s="18">
        <v>45852</v>
      </c>
      <c r="F3976" s="16" t="s">
        <v>4927</v>
      </c>
      <c r="G3976" s="19">
        <v>12450893</v>
      </c>
      <c r="H3976" s="19">
        <v>2490178</v>
      </c>
      <c r="I3976" s="19">
        <v>6759509</v>
      </c>
      <c r="J3976" s="19">
        <v>-4269331</v>
      </c>
      <c r="K3976" s="19">
        <v>0</v>
      </c>
      <c r="L3976" s="19">
        <v>0</v>
      </c>
      <c r="M3976" s="19">
        <v>0</v>
      </c>
      <c r="N3976" s="19">
        <v>0</v>
      </c>
      <c r="O3976" s="19">
        <v>0</v>
      </c>
      <c r="P3976" s="66" t="s">
        <v>10500</v>
      </c>
    </row>
    <row r="3977" spans="1:16">
      <c r="A3977" s="98">
        <v>10714</v>
      </c>
      <c r="B3977" s="16" t="s">
        <v>1705</v>
      </c>
      <c r="C3977" s="16" t="s">
        <v>423</v>
      </c>
      <c r="D3977" s="16" t="s">
        <v>10197</v>
      </c>
      <c r="E3977" s="18">
        <v>45709</v>
      </c>
      <c r="F3977" s="16" t="s">
        <v>1853</v>
      </c>
      <c r="G3977" s="19">
        <v>10296000</v>
      </c>
      <c r="H3977" s="19">
        <v>2059200</v>
      </c>
      <c r="I3977" s="19">
        <v>6425000</v>
      </c>
      <c r="J3977" s="19">
        <v>-4365800</v>
      </c>
      <c r="K3977" s="19">
        <v>0</v>
      </c>
      <c r="L3977" s="19">
        <v>0</v>
      </c>
      <c r="M3977" s="19">
        <v>0</v>
      </c>
      <c r="N3977" s="19">
        <v>0</v>
      </c>
      <c r="O3977" s="19">
        <v>0</v>
      </c>
      <c r="P3977" s="66" t="s">
        <v>10500</v>
      </c>
    </row>
    <row r="3978" spans="1:16">
      <c r="A3978" s="98">
        <v>10715</v>
      </c>
      <c r="B3978" s="16" t="s">
        <v>1705</v>
      </c>
      <c r="C3978" s="16" t="s">
        <v>423</v>
      </c>
      <c r="D3978" s="16" t="s">
        <v>10198</v>
      </c>
      <c r="E3978" s="18">
        <v>45709</v>
      </c>
      <c r="F3978" s="16" t="s">
        <v>1853</v>
      </c>
      <c r="G3978" s="19">
        <v>10296000</v>
      </c>
      <c r="H3978" s="19">
        <v>2059200</v>
      </c>
      <c r="I3978" s="19">
        <v>6425000</v>
      </c>
      <c r="J3978" s="19">
        <v>-4365800</v>
      </c>
      <c r="K3978" s="19">
        <v>0</v>
      </c>
      <c r="L3978" s="19">
        <v>0</v>
      </c>
      <c r="M3978" s="19">
        <v>0</v>
      </c>
      <c r="N3978" s="19">
        <v>0</v>
      </c>
      <c r="O3978" s="19">
        <v>0</v>
      </c>
      <c r="P3978" s="66" t="s">
        <v>10500</v>
      </c>
    </row>
    <row r="3979" spans="1:16">
      <c r="A3979" s="98">
        <v>10718</v>
      </c>
      <c r="B3979" s="16" t="s">
        <v>1705</v>
      </c>
      <c r="C3979" s="16" t="s">
        <v>423</v>
      </c>
      <c r="D3979" s="16" t="s">
        <v>10180</v>
      </c>
      <c r="E3979" s="18">
        <v>45794</v>
      </c>
      <c r="F3979" s="16" t="s">
        <v>1903</v>
      </c>
      <c r="G3979" s="19">
        <v>10296000</v>
      </c>
      <c r="H3979" s="19">
        <v>0</v>
      </c>
      <c r="I3979" s="19">
        <v>4500000</v>
      </c>
      <c r="J3979" s="19">
        <v>-4500000</v>
      </c>
      <c r="K3979" s="19">
        <v>0</v>
      </c>
      <c r="L3979" s="19">
        <v>0</v>
      </c>
      <c r="M3979" s="19">
        <v>0</v>
      </c>
      <c r="N3979" s="19">
        <v>0</v>
      </c>
      <c r="O3979" s="19">
        <v>0</v>
      </c>
      <c r="P3979" s="66" t="s">
        <v>10501</v>
      </c>
    </row>
    <row r="3980" spans="1:16">
      <c r="A3980" s="98">
        <v>10719</v>
      </c>
      <c r="B3980" s="16" t="s">
        <v>130</v>
      </c>
      <c r="C3980" s="16" t="s">
        <v>133</v>
      </c>
      <c r="D3980" s="16" t="s">
        <v>10199</v>
      </c>
      <c r="E3980" s="18">
        <v>45991</v>
      </c>
      <c r="F3980" s="16" t="s">
        <v>9460</v>
      </c>
      <c r="G3980" s="19">
        <v>8888331</v>
      </c>
      <c r="H3980" s="19">
        <v>2666499</v>
      </c>
      <c r="I3980" s="19">
        <v>7182631</v>
      </c>
      <c r="J3980" s="19">
        <v>-4516132</v>
      </c>
      <c r="K3980" s="19">
        <v>0</v>
      </c>
      <c r="L3980" s="19">
        <v>0</v>
      </c>
      <c r="M3980" s="19">
        <v>0</v>
      </c>
      <c r="N3980" s="19">
        <v>0</v>
      </c>
      <c r="O3980" s="19">
        <v>0</v>
      </c>
      <c r="P3980" s="66" t="s">
        <v>10500</v>
      </c>
    </row>
    <row r="3981" spans="1:16">
      <c r="A3981" s="98">
        <v>10733</v>
      </c>
      <c r="B3981" s="16" t="s">
        <v>318</v>
      </c>
      <c r="C3981" s="16" t="s">
        <v>321</v>
      </c>
      <c r="D3981" s="16" t="s">
        <v>10178</v>
      </c>
      <c r="E3981" s="18">
        <v>45960</v>
      </c>
      <c r="F3981" s="16" t="s">
        <v>1903</v>
      </c>
      <c r="G3981" s="19">
        <v>5315179</v>
      </c>
      <c r="H3981" s="19">
        <v>0</v>
      </c>
      <c r="I3981" s="19">
        <v>4773136</v>
      </c>
      <c r="J3981" s="19">
        <v>-4773136</v>
      </c>
      <c r="K3981" s="19">
        <v>0</v>
      </c>
      <c r="L3981" s="19">
        <v>0</v>
      </c>
      <c r="M3981" s="19">
        <v>0</v>
      </c>
      <c r="N3981" s="19">
        <v>0</v>
      </c>
      <c r="O3981" s="19">
        <v>0</v>
      </c>
      <c r="P3981" s="66" t="s">
        <v>10501</v>
      </c>
    </row>
    <row r="3982" spans="1:16">
      <c r="A3982" s="98">
        <v>10736</v>
      </c>
      <c r="B3982" s="16" t="s">
        <v>318</v>
      </c>
      <c r="C3982" s="16" t="s">
        <v>321</v>
      </c>
      <c r="D3982" s="16" t="s">
        <v>10205</v>
      </c>
      <c r="E3982" s="18">
        <v>46081</v>
      </c>
      <c r="F3982" s="16" t="s">
        <v>1903</v>
      </c>
      <c r="G3982" s="19">
        <v>5395500</v>
      </c>
      <c r="H3982" s="19">
        <v>0</v>
      </c>
      <c r="I3982" s="19">
        <v>4900000</v>
      </c>
      <c r="J3982" s="19">
        <v>-4900000</v>
      </c>
      <c r="K3982" s="19">
        <v>0</v>
      </c>
      <c r="L3982" s="19">
        <v>0</v>
      </c>
      <c r="M3982" s="19">
        <v>0</v>
      </c>
      <c r="N3982" s="19">
        <v>0</v>
      </c>
      <c r="O3982" s="19">
        <v>0</v>
      </c>
      <c r="P3982" s="66" t="s">
        <v>10501</v>
      </c>
    </row>
    <row r="3983" spans="1:16">
      <c r="A3983" s="98">
        <v>10737</v>
      </c>
      <c r="B3983" s="16" t="s">
        <v>318</v>
      </c>
      <c r="C3983" s="16" t="s">
        <v>321</v>
      </c>
      <c r="D3983" s="16" t="s">
        <v>10207</v>
      </c>
      <c r="E3983" s="18">
        <v>46081</v>
      </c>
      <c r="F3983" s="16" t="s">
        <v>1903</v>
      </c>
      <c r="G3983" s="19">
        <v>5395500</v>
      </c>
      <c r="H3983" s="19">
        <v>0</v>
      </c>
      <c r="I3983" s="19">
        <v>4900000</v>
      </c>
      <c r="J3983" s="19">
        <v>-4900000</v>
      </c>
      <c r="K3983" s="19">
        <v>0</v>
      </c>
      <c r="L3983" s="19">
        <v>0</v>
      </c>
      <c r="M3983" s="19">
        <v>0</v>
      </c>
      <c r="N3983" s="19">
        <v>0</v>
      </c>
      <c r="O3983" s="19">
        <v>0</v>
      </c>
      <c r="P3983" s="66" t="s">
        <v>10501</v>
      </c>
    </row>
    <row r="3984" spans="1:16">
      <c r="A3984" s="98">
        <v>10738</v>
      </c>
      <c r="B3984" s="16" t="s">
        <v>318</v>
      </c>
      <c r="C3984" s="16" t="s">
        <v>321</v>
      </c>
      <c r="D3984" s="16" t="s">
        <v>10208</v>
      </c>
      <c r="E3984" s="18">
        <v>46081</v>
      </c>
      <c r="F3984" s="16" t="s">
        <v>1903</v>
      </c>
      <c r="G3984" s="19">
        <v>5395500</v>
      </c>
      <c r="H3984" s="19">
        <v>0</v>
      </c>
      <c r="I3984" s="19">
        <v>4900000</v>
      </c>
      <c r="J3984" s="19">
        <v>-4900000</v>
      </c>
      <c r="K3984" s="19">
        <v>0</v>
      </c>
      <c r="L3984" s="19">
        <v>0</v>
      </c>
      <c r="M3984" s="19">
        <v>0</v>
      </c>
      <c r="N3984" s="19">
        <v>0</v>
      </c>
      <c r="O3984" s="19">
        <v>0</v>
      </c>
      <c r="P3984" s="66" t="s">
        <v>10501</v>
      </c>
    </row>
    <row r="3985" spans="1:16">
      <c r="A3985" s="98">
        <v>10739</v>
      </c>
      <c r="B3985" s="16" t="s">
        <v>318</v>
      </c>
      <c r="C3985" s="16" t="s">
        <v>321</v>
      </c>
      <c r="D3985" s="16" t="s">
        <v>10209</v>
      </c>
      <c r="E3985" s="18">
        <v>46081</v>
      </c>
      <c r="F3985" s="16" t="s">
        <v>1903</v>
      </c>
      <c r="G3985" s="19">
        <v>5395500</v>
      </c>
      <c r="H3985" s="19">
        <v>0</v>
      </c>
      <c r="I3985" s="19">
        <v>4900000</v>
      </c>
      <c r="J3985" s="19">
        <v>-4900000</v>
      </c>
      <c r="K3985" s="19">
        <v>0</v>
      </c>
      <c r="L3985" s="19">
        <v>0</v>
      </c>
      <c r="M3985" s="19">
        <v>0</v>
      </c>
      <c r="N3985" s="19">
        <v>0</v>
      </c>
      <c r="O3985" s="19">
        <v>0</v>
      </c>
      <c r="P3985" s="66" t="s">
        <v>10501</v>
      </c>
    </row>
    <row r="3986" spans="1:16">
      <c r="A3986" s="98">
        <v>10740</v>
      </c>
      <c r="B3986" s="16" t="s">
        <v>318</v>
      </c>
      <c r="C3986" s="16" t="s">
        <v>321</v>
      </c>
      <c r="D3986" s="16" t="s">
        <v>10210</v>
      </c>
      <c r="E3986" s="18">
        <v>46081</v>
      </c>
      <c r="F3986" s="16" t="s">
        <v>1903</v>
      </c>
      <c r="G3986" s="19">
        <v>5395500</v>
      </c>
      <c r="H3986" s="19">
        <v>0</v>
      </c>
      <c r="I3986" s="19">
        <v>4900000</v>
      </c>
      <c r="J3986" s="19">
        <v>-4900000</v>
      </c>
      <c r="K3986" s="19">
        <v>0</v>
      </c>
      <c r="L3986" s="19">
        <v>0</v>
      </c>
      <c r="M3986" s="19">
        <v>0</v>
      </c>
      <c r="N3986" s="19">
        <v>0</v>
      </c>
      <c r="O3986" s="19">
        <v>0</v>
      </c>
      <c r="P3986" s="66" t="s">
        <v>10501</v>
      </c>
    </row>
    <row r="3987" spans="1:16">
      <c r="A3987" s="98">
        <v>10741</v>
      </c>
      <c r="B3987" s="16" t="s">
        <v>318</v>
      </c>
      <c r="C3987" s="16" t="s">
        <v>321</v>
      </c>
      <c r="D3987" s="16" t="s">
        <v>10211</v>
      </c>
      <c r="E3987" s="18">
        <v>46081</v>
      </c>
      <c r="F3987" s="16" t="s">
        <v>1903</v>
      </c>
      <c r="G3987" s="19">
        <v>5395500</v>
      </c>
      <c r="H3987" s="19">
        <v>0</v>
      </c>
      <c r="I3987" s="19">
        <v>4900000</v>
      </c>
      <c r="J3987" s="19">
        <v>-4900000</v>
      </c>
      <c r="K3987" s="19">
        <v>0</v>
      </c>
      <c r="L3987" s="19">
        <v>0</v>
      </c>
      <c r="M3987" s="19">
        <v>0</v>
      </c>
      <c r="N3987" s="19">
        <v>0</v>
      </c>
      <c r="O3987" s="19">
        <v>0</v>
      </c>
      <c r="P3987" s="66" t="s">
        <v>10501</v>
      </c>
    </row>
    <row r="3988" spans="1:16">
      <c r="A3988" s="98">
        <v>10742</v>
      </c>
      <c r="B3988" s="16" t="s">
        <v>318</v>
      </c>
      <c r="C3988" s="16" t="s">
        <v>321</v>
      </c>
      <c r="D3988" s="16" t="s">
        <v>10212</v>
      </c>
      <c r="E3988" s="18">
        <v>46081</v>
      </c>
      <c r="F3988" s="16" t="s">
        <v>1903</v>
      </c>
      <c r="G3988" s="19">
        <v>5395500</v>
      </c>
      <c r="H3988" s="19">
        <v>0</v>
      </c>
      <c r="I3988" s="19">
        <v>4900000</v>
      </c>
      <c r="J3988" s="19">
        <v>-4900000</v>
      </c>
      <c r="K3988" s="19">
        <v>0</v>
      </c>
      <c r="L3988" s="19">
        <v>0</v>
      </c>
      <c r="M3988" s="19">
        <v>0</v>
      </c>
      <c r="N3988" s="19">
        <v>0</v>
      </c>
      <c r="O3988" s="19">
        <v>0</v>
      </c>
      <c r="P3988" s="66" t="s">
        <v>10501</v>
      </c>
    </row>
    <row r="3989" spans="1:16">
      <c r="A3989" s="98">
        <v>10743</v>
      </c>
      <c r="B3989" s="16" t="s">
        <v>318</v>
      </c>
      <c r="C3989" s="16" t="s">
        <v>321</v>
      </c>
      <c r="D3989" s="16" t="s">
        <v>10213</v>
      </c>
      <c r="E3989" s="18">
        <v>46081</v>
      </c>
      <c r="F3989" s="16" t="s">
        <v>1903</v>
      </c>
      <c r="G3989" s="19">
        <v>5395500</v>
      </c>
      <c r="H3989" s="19">
        <v>0</v>
      </c>
      <c r="I3989" s="19">
        <v>4900000</v>
      </c>
      <c r="J3989" s="19">
        <v>-4900000</v>
      </c>
      <c r="K3989" s="19">
        <v>0</v>
      </c>
      <c r="L3989" s="19">
        <v>0</v>
      </c>
      <c r="M3989" s="19">
        <v>0</v>
      </c>
      <c r="N3989" s="19">
        <v>0</v>
      </c>
      <c r="O3989" s="19">
        <v>0</v>
      </c>
      <c r="P3989" s="66" t="s">
        <v>10501</v>
      </c>
    </row>
    <row r="3990" spans="1:16">
      <c r="A3990" s="98">
        <v>10744</v>
      </c>
      <c r="B3990" s="16" t="s">
        <v>318</v>
      </c>
      <c r="C3990" s="16" t="s">
        <v>320</v>
      </c>
      <c r="D3990" s="16" t="s">
        <v>10214</v>
      </c>
      <c r="E3990" s="18">
        <v>46081</v>
      </c>
      <c r="F3990" s="16" t="s">
        <v>1903</v>
      </c>
      <c r="G3990" s="19">
        <v>5395500</v>
      </c>
      <c r="H3990" s="19">
        <v>0</v>
      </c>
      <c r="I3990" s="19">
        <v>4900000</v>
      </c>
      <c r="J3990" s="19">
        <v>-4900000</v>
      </c>
      <c r="K3990" s="19">
        <v>0</v>
      </c>
      <c r="L3990" s="19">
        <v>0</v>
      </c>
      <c r="M3990" s="19">
        <v>0</v>
      </c>
      <c r="N3990" s="19">
        <v>0</v>
      </c>
      <c r="O3990" s="19">
        <v>0</v>
      </c>
      <c r="P3990" s="66" t="s">
        <v>10501</v>
      </c>
    </row>
    <row r="3991" spans="1:16">
      <c r="A3991" s="98">
        <v>10745</v>
      </c>
      <c r="B3991" s="16" t="s">
        <v>318</v>
      </c>
      <c r="C3991" s="16" t="s">
        <v>320</v>
      </c>
      <c r="D3991" s="16" t="s">
        <v>10215</v>
      </c>
      <c r="E3991" s="18">
        <v>46081</v>
      </c>
      <c r="F3991" s="16" t="s">
        <v>1903</v>
      </c>
      <c r="G3991" s="19">
        <v>5395500</v>
      </c>
      <c r="H3991" s="19">
        <v>0</v>
      </c>
      <c r="I3991" s="19">
        <v>4900000</v>
      </c>
      <c r="J3991" s="19">
        <v>-4900000</v>
      </c>
      <c r="K3991" s="19">
        <v>0</v>
      </c>
      <c r="L3991" s="19">
        <v>0</v>
      </c>
      <c r="M3991" s="19">
        <v>0</v>
      </c>
      <c r="N3991" s="19">
        <v>0</v>
      </c>
      <c r="O3991" s="19">
        <v>0</v>
      </c>
      <c r="P3991" s="66" t="s">
        <v>10501</v>
      </c>
    </row>
    <row r="3992" spans="1:16">
      <c r="A3992" s="98">
        <v>10749</v>
      </c>
      <c r="B3992" s="16" t="s">
        <v>1433</v>
      </c>
      <c r="C3992" s="16" t="s">
        <v>1909</v>
      </c>
      <c r="D3992" s="16" t="s">
        <v>10216</v>
      </c>
      <c r="E3992" s="18">
        <v>45135</v>
      </c>
      <c r="F3992" s="16" t="s">
        <v>1903</v>
      </c>
      <c r="G3992" s="19">
        <v>7348845</v>
      </c>
      <c r="H3992" s="19">
        <v>0</v>
      </c>
      <c r="I3992" s="19">
        <v>4950000</v>
      </c>
      <c r="J3992" s="19">
        <v>-4950000</v>
      </c>
      <c r="K3992" s="19">
        <v>0</v>
      </c>
      <c r="L3992" s="19">
        <v>0</v>
      </c>
      <c r="M3992" s="19">
        <v>0</v>
      </c>
      <c r="N3992" s="19">
        <v>0</v>
      </c>
      <c r="O3992" s="19">
        <v>0</v>
      </c>
      <c r="P3992" s="66" t="s">
        <v>10501</v>
      </c>
    </row>
    <row r="3993" spans="1:16">
      <c r="A3993" s="98">
        <v>10754</v>
      </c>
      <c r="B3993" s="16" t="s">
        <v>1447</v>
      </c>
      <c r="C3993" s="16" t="s">
        <v>427</v>
      </c>
      <c r="D3993" s="16" t="s">
        <v>10310</v>
      </c>
      <c r="E3993" s="18">
        <v>46053</v>
      </c>
      <c r="F3993" s="16" t="s">
        <v>9632</v>
      </c>
      <c r="G3993" s="19">
        <v>40400000</v>
      </c>
      <c r="H3993" s="19">
        <v>18180000</v>
      </c>
      <c r="I3993" s="19">
        <v>23265000</v>
      </c>
      <c r="J3993" s="19">
        <v>-5085000</v>
      </c>
      <c r="K3993" s="19">
        <v>0</v>
      </c>
      <c r="L3993" s="19">
        <v>0</v>
      </c>
      <c r="M3993" s="19">
        <v>0</v>
      </c>
      <c r="N3993" s="19">
        <v>0</v>
      </c>
      <c r="O3993" s="19">
        <v>0</v>
      </c>
      <c r="P3993" s="66" t="s">
        <v>10500</v>
      </c>
    </row>
    <row r="3994" spans="1:16">
      <c r="A3994" s="98">
        <v>10757</v>
      </c>
      <c r="B3994" s="16" t="s">
        <v>409</v>
      </c>
      <c r="C3994" s="16" t="s">
        <v>1401</v>
      </c>
      <c r="D3994" s="16" t="s">
        <v>10221</v>
      </c>
      <c r="E3994" s="18">
        <v>45502</v>
      </c>
      <c r="F3994" s="16" t="s">
        <v>1903</v>
      </c>
      <c r="G3994" s="19">
        <v>21270000</v>
      </c>
      <c r="H3994" s="19">
        <v>0</v>
      </c>
      <c r="I3994" s="19">
        <v>5200000</v>
      </c>
      <c r="J3994" s="19">
        <v>-5200000</v>
      </c>
      <c r="K3994" s="19">
        <v>0</v>
      </c>
      <c r="L3994" s="19">
        <v>0</v>
      </c>
      <c r="M3994" s="19">
        <v>0</v>
      </c>
      <c r="N3994" s="19">
        <v>0</v>
      </c>
      <c r="O3994" s="19">
        <v>0</v>
      </c>
      <c r="P3994" s="66" t="s">
        <v>10501</v>
      </c>
    </row>
    <row r="3995" spans="1:16">
      <c r="A3995" s="98">
        <v>10773</v>
      </c>
      <c r="B3995" s="16" t="s">
        <v>1705</v>
      </c>
      <c r="C3995" s="16" t="s">
        <v>424</v>
      </c>
      <c r="D3995" s="16" t="s">
        <v>10223</v>
      </c>
      <c r="E3995" s="18">
        <v>45709</v>
      </c>
      <c r="F3995" s="16" t="s">
        <v>1903</v>
      </c>
      <c r="G3995" s="19">
        <v>22887000</v>
      </c>
      <c r="H3995" s="19">
        <v>0</v>
      </c>
      <c r="I3995" s="19">
        <v>5400000</v>
      </c>
      <c r="J3995" s="19">
        <v>-5400000</v>
      </c>
      <c r="K3995" s="19">
        <v>0</v>
      </c>
      <c r="L3995" s="19">
        <v>0</v>
      </c>
      <c r="M3995" s="19">
        <v>0</v>
      </c>
      <c r="N3995" s="19">
        <v>0</v>
      </c>
      <c r="O3995" s="19">
        <v>0</v>
      </c>
      <c r="P3995" s="66" t="s">
        <v>10501</v>
      </c>
    </row>
    <row r="3996" spans="1:16">
      <c r="A3996" s="98">
        <v>10774</v>
      </c>
      <c r="B3996" s="16" t="s">
        <v>1705</v>
      </c>
      <c r="C3996" s="16" t="s">
        <v>424</v>
      </c>
      <c r="D3996" s="16" t="s">
        <v>10224</v>
      </c>
      <c r="E3996" s="18">
        <v>45688</v>
      </c>
      <c r="F3996" s="16" t="s">
        <v>1903</v>
      </c>
      <c r="G3996" s="19">
        <v>22887000</v>
      </c>
      <c r="H3996" s="19">
        <v>0</v>
      </c>
      <c r="I3996" s="19">
        <v>5400000</v>
      </c>
      <c r="J3996" s="19">
        <v>-5400000</v>
      </c>
      <c r="K3996" s="19">
        <v>0</v>
      </c>
      <c r="L3996" s="19">
        <v>0</v>
      </c>
      <c r="M3996" s="19">
        <v>0</v>
      </c>
      <c r="N3996" s="19">
        <v>0</v>
      </c>
      <c r="O3996" s="19">
        <v>0</v>
      </c>
      <c r="P3996" s="66" t="s">
        <v>10501</v>
      </c>
    </row>
    <row r="3997" spans="1:16">
      <c r="A3997" s="98">
        <v>10776</v>
      </c>
      <c r="B3997" s="16" t="s">
        <v>1447</v>
      </c>
      <c r="C3997" s="16" t="s">
        <v>1464</v>
      </c>
      <c r="D3997" s="16" t="s">
        <v>10225</v>
      </c>
      <c r="E3997" s="18">
        <v>45900</v>
      </c>
      <c r="F3997" s="16" t="s">
        <v>1903</v>
      </c>
      <c r="G3997" s="19">
        <v>26100000</v>
      </c>
      <c r="H3997" s="19">
        <v>0</v>
      </c>
      <c r="I3997" s="19">
        <v>5500000</v>
      </c>
      <c r="J3997" s="19">
        <v>-5500000</v>
      </c>
      <c r="K3997" s="19">
        <v>0</v>
      </c>
      <c r="L3997" s="19">
        <v>0</v>
      </c>
      <c r="M3997" s="19">
        <v>0</v>
      </c>
      <c r="N3997" s="19">
        <v>0</v>
      </c>
      <c r="O3997" s="19">
        <v>0</v>
      </c>
      <c r="P3997" s="66" t="s">
        <v>10501</v>
      </c>
    </row>
    <row r="3998" spans="1:16">
      <c r="A3998" s="98">
        <v>10777</v>
      </c>
      <c r="B3998" s="16" t="s">
        <v>1705</v>
      </c>
      <c r="C3998" s="16" t="s">
        <v>423</v>
      </c>
      <c r="D3998" s="16" t="s">
        <v>10227</v>
      </c>
      <c r="E3998" s="18">
        <v>45899</v>
      </c>
      <c r="F3998" s="16" t="s">
        <v>1903</v>
      </c>
      <c r="G3998" s="19">
        <v>12148000</v>
      </c>
      <c r="H3998" s="19">
        <v>0</v>
      </c>
      <c r="I3998" s="19">
        <v>5500000</v>
      </c>
      <c r="J3998" s="19">
        <v>-5500000</v>
      </c>
      <c r="K3998" s="19">
        <v>0</v>
      </c>
      <c r="L3998" s="19">
        <v>0</v>
      </c>
      <c r="M3998" s="19">
        <v>0</v>
      </c>
      <c r="N3998" s="19">
        <v>0</v>
      </c>
      <c r="O3998" s="19">
        <v>0</v>
      </c>
      <c r="P3998" s="66" t="s">
        <v>10501</v>
      </c>
    </row>
    <row r="3999" spans="1:16">
      <c r="A3999" s="98">
        <v>10778</v>
      </c>
      <c r="B3999" s="16" t="s">
        <v>409</v>
      </c>
      <c r="C3999" s="16" t="s">
        <v>1401</v>
      </c>
      <c r="D3999" s="16" t="s">
        <v>10228</v>
      </c>
      <c r="E3999" s="18">
        <v>45741</v>
      </c>
      <c r="F3999" s="16" t="s">
        <v>1903</v>
      </c>
      <c r="G3999" s="19">
        <v>21260000</v>
      </c>
      <c r="H3999" s="19">
        <v>0</v>
      </c>
      <c r="I3999" s="19">
        <v>5500000</v>
      </c>
      <c r="J3999" s="19">
        <v>-5500000</v>
      </c>
      <c r="K3999" s="19">
        <v>0</v>
      </c>
      <c r="L3999" s="19">
        <v>0</v>
      </c>
      <c r="M3999" s="19">
        <v>0</v>
      </c>
      <c r="N3999" s="19">
        <v>0</v>
      </c>
      <c r="O3999" s="19">
        <v>0</v>
      </c>
      <c r="P3999" s="66" t="s">
        <v>10501</v>
      </c>
    </row>
    <row r="4000" spans="1:16">
      <c r="A4000" s="98">
        <v>10779</v>
      </c>
      <c r="B4000" s="16" t="s">
        <v>1542</v>
      </c>
      <c r="C4000" s="16" t="s">
        <v>1543</v>
      </c>
      <c r="D4000" s="16" t="s">
        <v>10203</v>
      </c>
      <c r="E4000" s="18">
        <v>45869</v>
      </c>
      <c r="F4000" s="16" t="s">
        <v>4164</v>
      </c>
      <c r="G4000" s="19">
        <v>36600000</v>
      </c>
      <c r="H4000" s="19">
        <v>1299300</v>
      </c>
      <c r="I4000" s="19">
        <v>6900000</v>
      </c>
      <c r="J4000" s="19">
        <v>-5600700</v>
      </c>
      <c r="K4000" s="19">
        <v>0</v>
      </c>
      <c r="L4000" s="19">
        <v>0</v>
      </c>
      <c r="M4000" s="19">
        <v>0</v>
      </c>
      <c r="N4000" s="19">
        <v>0</v>
      </c>
      <c r="O4000" s="19">
        <v>0</v>
      </c>
      <c r="P4000" s="66" t="s">
        <v>10500</v>
      </c>
    </row>
    <row r="4001" spans="1:16">
      <c r="A4001" s="98">
        <v>10781</v>
      </c>
      <c r="B4001" s="16" t="s">
        <v>1705</v>
      </c>
      <c r="C4001" s="16" t="s">
        <v>76</v>
      </c>
      <c r="D4001" s="16" t="s">
        <v>10230</v>
      </c>
      <c r="E4001" s="18">
        <v>45709</v>
      </c>
      <c r="F4001" s="16" t="s">
        <v>2286</v>
      </c>
      <c r="G4001" s="19">
        <v>17380000</v>
      </c>
      <c r="H4001" s="19">
        <v>4345000</v>
      </c>
      <c r="I4001" s="19">
        <v>10000053</v>
      </c>
      <c r="J4001" s="19">
        <v>-5655053</v>
      </c>
      <c r="K4001" s="19">
        <v>0</v>
      </c>
      <c r="L4001" s="19">
        <v>0</v>
      </c>
      <c r="M4001" s="19">
        <v>0</v>
      </c>
      <c r="N4001" s="19">
        <v>0</v>
      </c>
      <c r="O4001" s="19">
        <v>0</v>
      </c>
      <c r="P4001" s="66" t="s">
        <v>10500</v>
      </c>
    </row>
    <row r="4002" spans="1:16">
      <c r="A4002" s="98">
        <v>10800</v>
      </c>
      <c r="B4002" s="16" t="s">
        <v>1447</v>
      </c>
      <c r="C4002" s="16" t="s">
        <v>1464</v>
      </c>
      <c r="D4002" s="16" t="s">
        <v>10233</v>
      </c>
      <c r="E4002" s="18">
        <v>45868</v>
      </c>
      <c r="F4002" s="16" t="s">
        <v>1903</v>
      </c>
      <c r="G4002" s="19">
        <v>32550000</v>
      </c>
      <c r="H4002" s="19">
        <v>0</v>
      </c>
      <c r="I4002" s="19">
        <v>6100000</v>
      </c>
      <c r="J4002" s="19">
        <v>-6100000</v>
      </c>
      <c r="K4002" s="19">
        <v>0</v>
      </c>
      <c r="L4002" s="19">
        <v>0</v>
      </c>
      <c r="M4002" s="19">
        <v>0</v>
      </c>
      <c r="N4002" s="19">
        <v>0</v>
      </c>
      <c r="O4002" s="19">
        <v>0</v>
      </c>
      <c r="P4002" s="66" t="s">
        <v>10501</v>
      </c>
    </row>
    <row r="4003" spans="1:16">
      <c r="A4003" s="98">
        <v>10801</v>
      </c>
      <c r="B4003" s="16" t="s">
        <v>1447</v>
      </c>
      <c r="C4003" s="16" t="s">
        <v>1464</v>
      </c>
      <c r="D4003" s="16" t="s">
        <v>10235</v>
      </c>
      <c r="E4003" s="18">
        <v>45868</v>
      </c>
      <c r="F4003" s="16" t="s">
        <v>1903</v>
      </c>
      <c r="G4003" s="19">
        <v>32550000</v>
      </c>
      <c r="H4003" s="19">
        <v>0</v>
      </c>
      <c r="I4003" s="19">
        <v>6100000</v>
      </c>
      <c r="J4003" s="19">
        <v>-6100000</v>
      </c>
      <c r="K4003" s="19">
        <v>0</v>
      </c>
      <c r="L4003" s="19">
        <v>0</v>
      </c>
      <c r="M4003" s="19">
        <v>0</v>
      </c>
      <c r="N4003" s="19">
        <v>0</v>
      </c>
      <c r="O4003" s="19">
        <v>0</v>
      </c>
      <c r="P4003" s="66" t="s">
        <v>10501</v>
      </c>
    </row>
    <row r="4004" spans="1:16">
      <c r="A4004" s="98">
        <v>10808</v>
      </c>
      <c r="B4004" s="16" t="s">
        <v>1542</v>
      </c>
      <c r="C4004" s="16" t="s">
        <v>1543</v>
      </c>
      <c r="D4004" s="16" t="s">
        <v>10237</v>
      </c>
      <c r="E4004" s="18">
        <v>45687</v>
      </c>
      <c r="F4004" s="16" t="s">
        <v>2801</v>
      </c>
      <c r="G4004" s="19">
        <v>38969400</v>
      </c>
      <c r="H4004" s="19">
        <v>11690820</v>
      </c>
      <c r="I4004" s="19">
        <v>17842350</v>
      </c>
      <c r="J4004" s="19">
        <v>-6151530</v>
      </c>
      <c r="K4004" s="19">
        <v>0</v>
      </c>
      <c r="L4004" s="19">
        <v>0</v>
      </c>
      <c r="M4004" s="19">
        <v>0</v>
      </c>
      <c r="N4004" s="19">
        <v>0</v>
      </c>
      <c r="O4004" s="19">
        <v>0</v>
      </c>
      <c r="P4004" s="66" t="s">
        <v>10500</v>
      </c>
    </row>
    <row r="4005" spans="1:16">
      <c r="A4005" s="98">
        <v>10812</v>
      </c>
      <c r="B4005" s="16" t="s">
        <v>1705</v>
      </c>
      <c r="C4005" s="16" t="s">
        <v>424</v>
      </c>
      <c r="D4005" s="16" t="s">
        <v>10239</v>
      </c>
      <c r="E4005" s="18">
        <v>45674</v>
      </c>
      <c r="F4005" s="16" t="s">
        <v>1903</v>
      </c>
      <c r="G4005" s="19">
        <v>10304000</v>
      </c>
      <c r="H4005" s="19">
        <v>0</v>
      </c>
      <c r="I4005" s="19">
        <v>6300000</v>
      </c>
      <c r="J4005" s="19">
        <v>-6300000</v>
      </c>
      <c r="K4005" s="19">
        <v>0</v>
      </c>
      <c r="L4005" s="19">
        <v>0</v>
      </c>
      <c r="M4005" s="19">
        <v>0</v>
      </c>
      <c r="N4005" s="19">
        <v>0</v>
      </c>
      <c r="O4005" s="19">
        <v>0</v>
      </c>
      <c r="P4005" s="66" t="s">
        <v>10501</v>
      </c>
    </row>
    <row r="4006" spans="1:16">
      <c r="A4006" s="98">
        <v>10813</v>
      </c>
      <c r="B4006" s="16" t="s">
        <v>1705</v>
      </c>
      <c r="C4006" s="16" t="s">
        <v>424</v>
      </c>
      <c r="D4006" s="16" t="s">
        <v>10244</v>
      </c>
      <c r="E4006" s="18">
        <v>45679</v>
      </c>
      <c r="F4006" s="16" t="s">
        <v>1903</v>
      </c>
      <c r="G4006" s="19">
        <v>10304000</v>
      </c>
      <c r="H4006" s="19">
        <v>0</v>
      </c>
      <c r="I4006" s="19">
        <v>6382000</v>
      </c>
      <c r="J4006" s="19">
        <v>-6382000</v>
      </c>
      <c r="K4006" s="19">
        <v>0</v>
      </c>
      <c r="L4006" s="19">
        <v>0</v>
      </c>
      <c r="M4006" s="19">
        <v>0</v>
      </c>
      <c r="N4006" s="19">
        <v>0</v>
      </c>
      <c r="O4006" s="19">
        <v>0</v>
      </c>
      <c r="P4006" s="66" t="s">
        <v>10501</v>
      </c>
    </row>
    <row r="4007" spans="1:16">
      <c r="A4007" s="98">
        <v>10814</v>
      </c>
      <c r="B4007" s="16" t="s">
        <v>1705</v>
      </c>
      <c r="C4007" s="16" t="s">
        <v>424</v>
      </c>
      <c r="D4007" s="16" t="s">
        <v>10245</v>
      </c>
      <c r="E4007" s="18">
        <v>45679</v>
      </c>
      <c r="F4007" s="16" t="s">
        <v>1903</v>
      </c>
      <c r="G4007" s="19">
        <v>10304000</v>
      </c>
      <c r="H4007" s="19">
        <v>0</v>
      </c>
      <c r="I4007" s="19">
        <v>6382000</v>
      </c>
      <c r="J4007" s="19">
        <v>-6382000</v>
      </c>
      <c r="K4007" s="19">
        <v>0</v>
      </c>
      <c r="L4007" s="19">
        <v>0</v>
      </c>
      <c r="M4007" s="19">
        <v>0</v>
      </c>
      <c r="N4007" s="19">
        <v>0</v>
      </c>
      <c r="O4007" s="19">
        <v>0</v>
      </c>
      <c r="P4007" s="66" t="s">
        <v>10501</v>
      </c>
    </row>
    <row r="4008" spans="1:16">
      <c r="A4008" s="98">
        <v>10821</v>
      </c>
      <c r="B4008" s="16" t="s">
        <v>1705</v>
      </c>
      <c r="C4008" s="16" t="s">
        <v>423</v>
      </c>
      <c r="D4008" s="16" t="s">
        <v>10246</v>
      </c>
      <c r="E4008" s="18">
        <v>45794</v>
      </c>
      <c r="F4008" s="16" t="s">
        <v>1903</v>
      </c>
      <c r="G4008" s="19">
        <v>11248000</v>
      </c>
      <c r="H4008" s="19">
        <v>0</v>
      </c>
      <c r="I4008" s="19">
        <v>6400000</v>
      </c>
      <c r="J4008" s="19">
        <v>-6400000</v>
      </c>
      <c r="K4008" s="19">
        <v>0</v>
      </c>
      <c r="L4008" s="19">
        <v>0</v>
      </c>
      <c r="M4008" s="19">
        <v>0</v>
      </c>
      <c r="N4008" s="19">
        <v>0</v>
      </c>
      <c r="O4008" s="19">
        <v>0</v>
      </c>
      <c r="P4008" s="66" t="s">
        <v>10501</v>
      </c>
    </row>
    <row r="4009" spans="1:16">
      <c r="A4009" s="98">
        <v>10823</v>
      </c>
      <c r="B4009" s="16" t="s">
        <v>1447</v>
      </c>
      <c r="C4009" s="16" t="s">
        <v>427</v>
      </c>
      <c r="D4009" s="16" t="s">
        <v>10247</v>
      </c>
      <c r="E4009" s="18">
        <v>45900</v>
      </c>
      <c r="F4009" s="16" t="s">
        <v>1903</v>
      </c>
      <c r="G4009" s="19">
        <v>38600000</v>
      </c>
      <c r="H4009" s="19">
        <v>0</v>
      </c>
      <c r="I4009" s="19">
        <v>6500000</v>
      </c>
      <c r="J4009" s="19">
        <v>-6500000</v>
      </c>
      <c r="K4009" s="19">
        <v>0</v>
      </c>
      <c r="L4009" s="19">
        <v>0</v>
      </c>
      <c r="M4009" s="19">
        <v>0</v>
      </c>
      <c r="N4009" s="19">
        <v>0</v>
      </c>
      <c r="O4009" s="19">
        <v>0</v>
      </c>
      <c r="P4009" s="66" t="s">
        <v>10501</v>
      </c>
    </row>
    <row r="4010" spans="1:16">
      <c r="A4010" s="98">
        <v>10827</v>
      </c>
      <c r="B4010" s="16" t="s">
        <v>1447</v>
      </c>
      <c r="C4010" s="16" t="s">
        <v>1464</v>
      </c>
      <c r="D4010" s="16" t="s">
        <v>10249</v>
      </c>
      <c r="E4010" s="18">
        <v>45961</v>
      </c>
      <c r="F4010" s="16" t="s">
        <v>1903</v>
      </c>
      <c r="G4010" s="19">
        <v>31100000</v>
      </c>
      <c r="H4010" s="19">
        <v>0</v>
      </c>
      <c r="I4010" s="19">
        <v>6550000</v>
      </c>
      <c r="J4010" s="19">
        <v>-6550000</v>
      </c>
      <c r="K4010" s="19">
        <v>0</v>
      </c>
      <c r="L4010" s="19">
        <v>0</v>
      </c>
      <c r="M4010" s="19">
        <v>0</v>
      </c>
      <c r="N4010" s="19">
        <v>0</v>
      </c>
      <c r="O4010" s="19">
        <v>0</v>
      </c>
      <c r="P4010" s="66" t="s">
        <v>10501</v>
      </c>
    </row>
    <row r="4011" spans="1:16">
      <c r="A4011" s="98">
        <v>10830</v>
      </c>
      <c r="B4011" s="16" t="s">
        <v>1447</v>
      </c>
      <c r="C4011" s="16" t="s">
        <v>10101</v>
      </c>
      <c r="D4011" s="16" t="s">
        <v>10253</v>
      </c>
      <c r="E4011" s="18">
        <v>45862</v>
      </c>
      <c r="F4011" s="16" t="s">
        <v>2286</v>
      </c>
      <c r="G4011" s="19">
        <v>26500000</v>
      </c>
      <c r="H4011" s="19">
        <v>7950000</v>
      </c>
      <c r="I4011" s="19">
        <v>14738714</v>
      </c>
      <c r="J4011" s="19">
        <v>-6788714</v>
      </c>
      <c r="K4011" s="19">
        <v>0</v>
      </c>
      <c r="L4011" s="19">
        <v>0</v>
      </c>
      <c r="M4011" s="19">
        <v>0</v>
      </c>
      <c r="N4011" s="19">
        <v>0</v>
      </c>
      <c r="O4011" s="19">
        <v>0</v>
      </c>
      <c r="P4011" s="66" t="s">
        <v>10500</v>
      </c>
    </row>
    <row r="4012" spans="1:16">
      <c r="A4012" s="98">
        <v>10831</v>
      </c>
      <c r="B4012" s="16" t="s">
        <v>409</v>
      </c>
      <c r="C4012" s="16" t="s">
        <v>1401</v>
      </c>
      <c r="D4012" s="16" t="s">
        <v>10242</v>
      </c>
      <c r="E4012" s="18">
        <v>45747</v>
      </c>
      <c r="F4012" s="16" t="s">
        <v>2882</v>
      </c>
      <c r="G4012" s="19">
        <v>31741071</v>
      </c>
      <c r="H4012" s="19">
        <v>7617857</v>
      </c>
      <c r="I4012" s="19">
        <v>14495083</v>
      </c>
      <c r="J4012" s="19">
        <v>-6877226</v>
      </c>
      <c r="K4012" s="19">
        <v>0</v>
      </c>
      <c r="L4012" s="19">
        <v>0</v>
      </c>
      <c r="M4012" s="19">
        <v>0</v>
      </c>
      <c r="N4012" s="19">
        <v>0</v>
      </c>
      <c r="O4012" s="19">
        <v>0</v>
      </c>
      <c r="P4012" s="66" t="s">
        <v>10500</v>
      </c>
    </row>
    <row r="4013" spans="1:16">
      <c r="A4013" s="98">
        <v>10833</v>
      </c>
      <c r="B4013" s="16" t="s">
        <v>1447</v>
      </c>
      <c r="C4013" s="16" t="s">
        <v>10101</v>
      </c>
      <c r="D4013" s="16" t="s">
        <v>10256</v>
      </c>
      <c r="E4013" s="18">
        <v>45868</v>
      </c>
      <c r="F4013" s="16" t="s">
        <v>5985</v>
      </c>
      <c r="G4013" s="19">
        <v>37100000</v>
      </c>
      <c r="H4013" s="19">
        <v>11130000</v>
      </c>
      <c r="I4013" s="19">
        <v>18671000</v>
      </c>
      <c r="J4013" s="19">
        <v>-7541000</v>
      </c>
      <c r="K4013" s="19">
        <v>0</v>
      </c>
      <c r="L4013" s="19">
        <v>0</v>
      </c>
      <c r="M4013" s="19">
        <v>0</v>
      </c>
      <c r="N4013" s="19">
        <v>0</v>
      </c>
      <c r="O4013" s="19">
        <v>0</v>
      </c>
      <c r="P4013" s="66" t="s">
        <v>10500</v>
      </c>
    </row>
    <row r="4014" spans="1:16">
      <c r="A4014" s="98">
        <v>10834</v>
      </c>
      <c r="B4014" s="16" t="s">
        <v>1705</v>
      </c>
      <c r="C4014" s="16" t="s">
        <v>423</v>
      </c>
      <c r="D4014" s="16" t="s">
        <v>10258</v>
      </c>
      <c r="E4014" s="18">
        <v>45794</v>
      </c>
      <c r="F4014" s="16" t="s">
        <v>1903</v>
      </c>
      <c r="G4014" s="19">
        <v>11248000</v>
      </c>
      <c r="H4014" s="19">
        <v>0</v>
      </c>
      <c r="I4014" s="19">
        <v>7700000</v>
      </c>
      <c r="J4014" s="19">
        <v>-7700000</v>
      </c>
      <c r="K4014" s="19">
        <v>0</v>
      </c>
      <c r="L4014" s="19">
        <v>0</v>
      </c>
      <c r="M4014" s="19">
        <v>0</v>
      </c>
      <c r="N4014" s="19">
        <v>0</v>
      </c>
      <c r="O4014" s="19">
        <v>0</v>
      </c>
      <c r="P4014" s="66" t="s">
        <v>10501</v>
      </c>
    </row>
    <row r="4015" spans="1:16">
      <c r="A4015" s="98">
        <v>10835</v>
      </c>
      <c r="B4015" s="16" t="s">
        <v>1705</v>
      </c>
      <c r="C4015" s="16" t="s">
        <v>423</v>
      </c>
      <c r="D4015" s="16" t="s">
        <v>10261</v>
      </c>
      <c r="E4015" s="18">
        <v>45794</v>
      </c>
      <c r="F4015" s="16" t="s">
        <v>1903</v>
      </c>
      <c r="G4015" s="19">
        <v>10296000</v>
      </c>
      <c r="H4015" s="19">
        <v>0</v>
      </c>
      <c r="I4015" s="19">
        <v>8000000</v>
      </c>
      <c r="J4015" s="19">
        <v>-8000000</v>
      </c>
      <c r="K4015" s="19">
        <v>0</v>
      </c>
      <c r="L4015" s="19">
        <v>0</v>
      </c>
      <c r="M4015" s="19">
        <v>0</v>
      </c>
      <c r="N4015" s="19">
        <v>0</v>
      </c>
      <c r="O4015" s="19">
        <v>0</v>
      </c>
      <c r="P4015" s="66" t="s">
        <v>10501</v>
      </c>
    </row>
    <row r="4016" spans="1:16">
      <c r="A4016" s="98">
        <v>10838</v>
      </c>
      <c r="B4016" s="16" t="s">
        <v>1542</v>
      </c>
      <c r="C4016" s="16" t="s">
        <v>1543</v>
      </c>
      <c r="D4016" s="16" t="s">
        <v>10240</v>
      </c>
      <c r="E4016" s="18">
        <v>45551</v>
      </c>
      <c r="F4016" s="16" t="s">
        <v>2443</v>
      </c>
      <c r="G4016" s="19">
        <v>36420000</v>
      </c>
      <c r="H4016" s="19">
        <v>2205000</v>
      </c>
      <c r="I4016" s="19">
        <v>10545740</v>
      </c>
      <c r="J4016" s="19">
        <v>-8340740</v>
      </c>
      <c r="K4016" s="19">
        <v>0</v>
      </c>
      <c r="L4016" s="19">
        <v>0</v>
      </c>
      <c r="M4016" s="19">
        <v>0</v>
      </c>
      <c r="N4016" s="19">
        <v>0</v>
      </c>
      <c r="O4016" s="19">
        <v>0</v>
      </c>
      <c r="P4016" s="66" t="s">
        <v>10500</v>
      </c>
    </row>
    <row r="4017" spans="1:16">
      <c r="A4017" s="98">
        <v>10840</v>
      </c>
      <c r="B4017" s="16" t="s">
        <v>1447</v>
      </c>
      <c r="C4017" s="16" t="s">
        <v>1464</v>
      </c>
      <c r="D4017" s="16" t="s">
        <v>10231</v>
      </c>
      <c r="E4017" s="18">
        <v>45930</v>
      </c>
      <c r="F4017" s="16" t="s">
        <v>1903</v>
      </c>
      <c r="G4017" s="19">
        <v>31100000</v>
      </c>
      <c r="H4017" s="19">
        <v>0</v>
      </c>
      <c r="I4017" s="19">
        <v>8600000</v>
      </c>
      <c r="J4017" s="19">
        <v>-8600000</v>
      </c>
      <c r="K4017" s="19">
        <v>0</v>
      </c>
      <c r="L4017" s="19">
        <v>0</v>
      </c>
      <c r="M4017" s="19">
        <v>0</v>
      </c>
      <c r="N4017" s="19">
        <v>0</v>
      </c>
      <c r="O4017" s="19">
        <v>0</v>
      </c>
      <c r="P4017" s="66" t="s">
        <v>10501</v>
      </c>
    </row>
    <row r="4018" spans="1:16">
      <c r="A4018" s="98">
        <v>10841</v>
      </c>
      <c r="B4018" s="16" t="s">
        <v>1447</v>
      </c>
      <c r="C4018" s="16" t="s">
        <v>427</v>
      </c>
      <c r="D4018" s="16" t="s">
        <v>10262</v>
      </c>
      <c r="E4018" s="18">
        <v>45900</v>
      </c>
      <c r="F4018" s="16" t="s">
        <v>1903</v>
      </c>
      <c r="G4018" s="19">
        <v>32600000</v>
      </c>
      <c r="H4018" s="19">
        <v>0</v>
      </c>
      <c r="I4018" s="19">
        <v>8600000</v>
      </c>
      <c r="J4018" s="19">
        <v>-8600000</v>
      </c>
      <c r="K4018" s="19">
        <v>0</v>
      </c>
      <c r="L4018" s="19">
        <v>0</v>
      </c>
      <c r="M4018" s="19">
        <v>0</v>
      </c>
      <c r="N4018" s="19">
        <v>0</v>
      </c>
      <c r="O4018" s="19">
        <v>0</v>
      </c>
      <c r="P4018" s="66" t="s">
        <v>10501</v>
      </c>
    </row>
    <row r="4019" spans="1:16">
      <c r="A4019" s="98">
        <v>10842</v>
      </c>
      <c r="B4019" s="16" t="s">
        <v>1542</v>
      </c>
      <c r="C4019" s="16" t="s">
        <v>1543</v>
      </c>
      <c r="D4019" s="16" t="s">
        <v>10266</v>
      </c>
      <c r="E4019" s="18">
        <v>45596</v>
      </c>
      <c r="F4019" s="16" t="s">
        <v>2742</v>
      </c>
      <c r="G4019" s="19">
        <v>38969400</v>
      </c>
      <c r="H4019" s="19">
        <v>11690820</v>
      </c>
      <c r="I4019" s="19">
        <v>20389694</v>
      </c>
      <c r="J4019" s="19">
        <v>-8698874</v>
      </c>
      <c r="K4019" s="19">
        <v>0</v>
      </c>
      <c r="L4019" s="19">
        <v>0</v>
      </c>
      <c r="M4019" s="19">
        <v>0</v>
      </c>
      <c r="N4019" s="19">
        <v>0</v>
      </c>
      <c r="O4019" s="19">
        <v>0</v>
      </c>
      <c r="P4019" s="66" t="s">
        <v>10500</v>
      </c>
    </row>
    <row r="4020" spans="1:16">
      <c r="A4020" s="98">
        <v>10843</v>
      </c>
      <c r="B4020" s="16" t="s">
        <v>409</v>
      </c>
      <c r="C4020" s="16" t="s">
        <v>410</v>
      </c>
      <c r="D4020" s="16" t="s">
        <v>10259</v>
      </c>
      <c r="E4020" s="18">
        <v>45777</v>
      </c>
      <c r="F4020" s="16" t="s">
        <v>1446</v>
      </c>
      <c r="G4020" s="19">
        <v>31919643</v>
      </c>
      <c r="H4020" s="19">
        <v>4314690</v>
      </c>
      <c r="I4020" s="19">
        <v>13090797</v>
      </c>
      <c r="J4020" s="19">
        <v>-8776107</v>
      </c>
      <c r="K4020" s="19">
        <v>0</v>
      </c>
      <c r="L4020" s="19">
        <v>0</v>
      </c>
      <c r="M4020" s="19">
        <v>0</v>
      </c>
      <c r="N4020" s="19">
        <v>0</v>
      </c>
      <c r="O4020" s="19">
        <v>0</v>
      </c>
      <c r="P4020" s="66" t="s">
        <v>10500</v>
      </c>
    </row>
    <row r="4021" spans="1:16">
      <c r="A4021" s="98">
        <v>10844</v>
      </c>
      <c r="B4021" s="16" t="s">
        <v>409</v>
      </c>
      <c r="C4021" s="16" t="s">
        <v>1401</v>
      </c>
      <c r="D4021" s="16" t="s">
        <v>10270</v>
      </c>
      <c r="E4021" s="18">
        <v>45747</v>
      </c>
      <c r="F4021" s="16" t="s">
        <v>1903</v>
      </c>
      <c r="G4021" s="19">
        <v>31294643</v>
      </c>
      <c r="H4021" s="19">
        <v>0</v>
      </c>
      <c r="I4021" s="19">
        <v>9000000</v>
      </c>
      <c r="J4021" s="19">
        <v>-9000000</v>
      </c>
      <c r="K4021" s="19">
        <v>0</v>
      </c>
      <c r="L4021" s="19">
        <v>0</v>
      </c>
      <c r="M4021" s="19">
        <v>0</v>
      </c>
      <c r="N4021" s="19">
        <v>0</v>
      </c>
      <c r="O4021" s="19">
        <v>0</v>
      </c>
      <c r="P4021" s="66" t="s">
        <v>10501</v>
      </c>
    </row>
    <row r="4022" spans="1:16">
      <c r="A4022" s="98">
        <v>10845</v>
      </c>
      <c r="B4022" s="16" t="s">
        <v>130</v>
      </c>
      <c r="C4022" s="16" t="s">
        <v>133</v>
      </c>
      <c r="D4022" s="16" t="s">
        <v>10272</v>
      </c>
      <c r="E4022" s="18">
        <v>45991</v>
      </c>
      <c r="F4022" s="16" t="s">
        <v>9460</v>
      </c>
      <c r="G4022" s="19">
        <v>12906252</v>
      </c>
      <c r="H4022" s="19">
        <v>3871875</v>
      </c>
      <c r="I4022" s="19">
        <v>12906252</v>
      </c>
      <c r="J4022" s="19">
        <v>-9034377</v>
      </c>
      <c r="K4022" s="19">
        <v>0</v>
      </c>
      <c r="L4022" s="19">
        <v>0</v>
      </c>
      <c r="M4022" s="19">
        <v>0</v>
      </c>
      <c r="N4022" s="19">
        <v>0</v>
      </c>
      <c r="O4022" s="19">
        <v>0</v>
      </c>
      <c r="P4022" s="66" t="s">
        <v>10500</v>
      </c>
    </row>
    <row r="4023" spans="1:16">
      <c r="A4023" s="98">
        <v>10846</v>
      </c>
      <c r="B4023" s="16" t="s">
        <v>409</v>
      </c>
      <c r="C4023" s="16" t="s">
        <v>1401</v>
      </c>
      <c r="D4023" s="16" t="s">
        <v>10288</v>
      </c>
      <c r="E4023" s="18">
        <v>45741</v>
      </c>
      <c r="F4023" s="16" t="s">
        <v>7472</v>
      </c>
      <c r="G4023" s="19">
        <v>22723214</v>
      </c>
      <c r="H4023" s="19">
        <v>12043304</v>
      </c>
      <c r="I4023" s="19">
        <v>21212121</v>
      </c>
      <c r="J4023" s="19">
        <v>-9168817</v>
      </c>
      <c r="K4023" s="19">
        <v>0</v>
      </c>
      <c r="L4023" s="19">
        <v>0</v>
      </c>
      <c r="M4023" s="19">
        <v>0</v>
      </c>
      <c r="N4023" s="19">
        <v>0</v>
      </c>
      <c r="O4023" s="19">
        <v>0</v>
      </c>
      <c r="P4023" s="66" t="s">
        <v>10500</v>
      </c>
    </row>
    <row r="4024" spans="1:16">
      <c r="A4024" s="98">
        <v>10847</v>
      </c>
      <c r="B4024" s="16" t="s">
        <v>1447</v>
      </c>
      <c r="C4024" s="16" t="s">
        <v>10101</v>
      </c>
      <c r="D4024" s="16" t="s">
        <v>10275</v>
      </c>
      <c r="E4024" s="18">
        <v>45945</v>
      </c>
      <c r="F4024" s="16" t="s">
        <v>3774</v>
      </c>
      <c r="G4024" s="19">
        <v>25600000</v>
      </c>
      <c r="H4024" s="19">
        <v>7680000</v>
      </c>
      <c r="I4024" s="19">
        <v>17000000</v>
      </c>
      <c r="J4024" s="19">
        <v>-9320000</v>
      </c>
      <c r="K4024" s="19">
        <v>0</v>
      </c>
      <c r="L4024" s="19">
        <v>0</v>
      </c>
      <c r="M4024" s="19">
        <v>0</v>
      </c>
      <c r="N4024" s="19">
        <v>0</v>
      </c>
      <c r="O4024" s="19">
        <v>0</v>
      </c>
      <c r="P4024" s="66" t="s">
        <v>10500</v>
      </c>
    </row>
    <row r="4025" spans="1:16">
      <c r="A4025" s="98">
        <v>10849</v>
      </c>
      <c r="B4025" s="16" t="s">
        <v>409</v>
      </c>
      <c r="C4025" s="16" t="s">
        <v>1401</v>
      </c>
      <c r="D4025" s="16" t="s">
        <v>10277</v>
      </c>
      <c r="E4025" s="18">
        <v>45675</v>
      </c>
      <c r="F4025" s="16" t="s">
        <v>2574</v>
      </c>
      <c r="G4025" s="19">
        <v>28259000</v>
      </c>
      <c r="H4025" s="19">
        <v>5651800</v>
      </c>
      <c r="I4025" s="19">
        <v>15128000</v>
      </c>
      <c r="J4025" s="19">
        <v>-9476200</v>
      </c>
      <c r="K4025" s="19">
        <v>0</v>
      </c>
      <c r="L4025" s="19">
        <v>0</v>
      </c>
      <c r="M4025" s="19">
        <v>0</v>
      </c>
      <c r="N4025" s="19">
        <v>0</v>
      </c>
      <c r="O4025" s="19">
        <v>0</v>
      </c>
      <c r="P4025" s="66" t="s">
        <v>10500</v>
      </c>
    </row>
    <row r="4026" spans="1:16">
      <c r="A4026" s="98">
        <v>10850</v>
      </c>
      <c r="B4026" s="16" t="s">
        <v>1447</v>
      </c>
      <c r="C4026" s="16" t="s">
        <v>1464</v>
      </c>
      <c r="D4026" s="16" t="s">
        <v>10279</v>
      </c>
      <c r="E4026" s="18">
        <v>46098</v>
      </c>
      <c r="F4026" s="16" t="s">
        <v>1903</v>
      </c>
      <c r="G4026" s="19">
        <v>33700000</v>
      </c>
      <c r="H4026" s="19">
        <v>0</v>
      </c>
      <c r="I4026" s="19">
        <v>10000000</v>
      </c>
      <c r="J4026" s="19">
        <v>-10000000</v>
      </c>
      <c r="K4026" s="19">
        <v>0</v>
      </c>
      <c r="L4026" s="19">
        <v>0</v>
      </c>
      <c r="M4026" s="19">
        <v>0</v>
      </c>
      <c r="N4026" s="19">
        <v>0</v>
      </c>
      <c r="O4026" s="19">
        <v>0</v>
      </c>
      <c r="P4026" s="66" t="s">
        <v>10501</v>
      </c>
    </row>
    <row r="4027" spans="1:16">
      <c r="A4027" s="98">
        <v>10851</v>
      </c>
      <c r="B4027" s="16" t="s">
        <v>1447</v>
      </c>
      <c r="C4027" s="16" t="s">
        <v>1464</v>
      </c>
      <c r="D4027" s="16" t="s">
        <v>10281</v>
      </c>
      <c r="E4027" s="18">
        <v>46098</v>
      </c>
      <c r="F4027" s="16" t="s">
        <v>1903</v>
      </c>
      <c r="G4027" s="19">
        <v>33700000</v>
      </c>
      <c r="H4027" s="19">
        <v>0</v>
      </c>
      <c r="I4027" s="19">
        <v>10000000</v>
      </c>
      <c r="J4027" s="19">
        <v>-10000000</v>
      </c>
      <c r="K4027" s="19">
        <v>0</v>
      </c>
      <c r="L4027" s="19">
        <v>0</v>
      </c>
      <c r="M4027" s="19">
        <v>0</v>
      </c>
      <c r="N4027" s="19">
        <v>0</v>
      </c>
      <c r="O4027" s="19">
        <v>0</v>
      </c>
      <c r="P4027" s="66" t="s">
        <v>10501</v>
      </c>
    </row>
    <row r="4028" spans="1:16">
      <c r="A4028" s="98">
        <v>10852</v>
      </c>
      <c r="B4028" s="16" t="s">
        <v>1447</v>
      </c>
      <c r="C4028" s="16" t="s">
        <v>1464</v>
      </c>
      <c r="D4028" s="16" t="s">
        <v>10282</v>
      </c>
      <c r="E4028" s="18">
        <v>45777</v>
      </c>
      <c r="F4028" s="16" t="s">
        <v>1903</v>
      </c>
      <c r="G4028" s="19">
        <v>28669645</v>
      </c>
      <c r="H4028" s="19">
        <v>0</v>
      </c>
      <c r="I4028" s="19">
        <v>10000000</v>
      </c>
      <c r="J4028" s="19">
        <v>-10000000</v>
      </c>
      <c r="K4028" s="19">
        <v>0</v>
      </c>
      <c r="L4028" s="19">
        <v>0</v>
      </c>
      <c r="M4028" s="19">
        <v>0</v>
      </c>
      <c r="N4028" s="19">
        <v>0</v>
      </c>
      <c r="O4028" s="19">
        <v>0</v>
      </c>
      <c r="P4028" s="66" t="s">
        <v>10501</v>
      </c>
    </row>
    <row r="4029" spans="1:16">
      <c r="A4029" s="98">
        <v>10853</v>
      </c>
      <c r="B4029" s="16" t="s">
        <v>1447</v>
      </c>
      <c r="C4029" s="16" t="s">
        <v>1464</v>
      </c>
      <c r="D4029" s="16" t="s">
        <v>10284</v>
      </c>
      <c r="E4029" s="18">
        <v>46098</v>
      </c>
      <c r="F4029" s="16" t="s">
        <v>1903</v>
      </c>
      <c r="G4029" s="19">
        <v>33500000</v>
      </c>
      <c r="H4029" s="19">
        <v>0</v>
      </c>
      <c r="I4029" s="19">
        <v>10000000</v>
      </c>
      <c r="J4029" s="19">
        <v>-10000000</v>
      </c>
      <c r="K4029" s="19">
        <v>0</v>
      </c>
      <c r="L4029" s="19">
        <v>0</v>
      </c>
      <c r="M4029" s="19">
        <v>0</v>
      </c>
      <c r="N4029" s="19">
        <v>0</v>
      </c>
      <c r="O4029" s="19">
        <v>0</v>
      </c>
      <c r="P4029" s="66" t="s">
        <v>10501</v>
      </c>
    </row>
    <row r="4030" spans="1:16">
      <c r="A4030" s="98">
        <v>10854</v>
      </c>
      <c r="B4030" s="16" t="s">
        <v>1447</v>
      </c>
      <c r="C4030" s="16" t="s">
        <v>1464</v>
      </c>
      <c r="D4030" s="16" t="s">
        <v>10286</v>
      </c>
      <c r="E4030" s="18">
        <v>46111</v>
      </c>
      <c r="F4030" s="16" t="s">
        <v>1903</v>
      </c>
      <c r="G4030" s="19">
        <v>33700000</v>
      </c>
      <c r="H4030" s="19">
        <v>0</v>
      </c>
      <c r="I4030" s="19">
        <v>10000000</v>
      </c>
      <c r="J4030" s="19">
        <v>-10000000</v>
      </c>
      <c r="K4030" s="19">
        <v>0</v>
      </c>
      <c r="L4030" s="19">
        <v>0</v>
      </c>
      <c r="M4030" s="19">
        <v>0</v>
      </c>
      <c r="N4030" s="19">
        <v>0</v>
      </c>
      <c r="O4030" s="19">
        <v>0</v>
      </c>
      <c r="P4030" s="66" t="s">
        <v>10501</v>
      </c>
    </row>
    <row r="4031" spans="1:16">
      <c r="A4031" s="98">
        <v>10855</v>
      </c>
      <c r="B4031" s="16" t="s">
        <v>1447</v>
      </c>
      <c r="C4031" s="16" t="s">
        <v>427</v>
      </c>
      <c r="D4031" s="16" t="s">
        <v>10287</v>
      </c>
      <c r="E4031" s="18">
        <v>46111</v>
      </c>
      <c r="F4031" s="16" t="s">
        <v>1903</v>
      </c>
      <c r="G4031" s="19">
        <v>33500000</v>
      </c>
      <c r="H4031" s="19">
        <v>0</v>
      </c>
      <c r="I4031" s="19">
        <v>10000000</v>
      </c>
      <c r="J4031" s="19">
        <v>-10000000</v>
      </c>
      <c r="K4031" s="19">
        <v>0</v>
      </c>
      <c r="L4031" s="19">
        <v>0</v>
      </c>
      <c r="M4031" s="19">
        <v>0</v>
      </c>
      <c r="N4031" s="19">
        <v>0</v>
      </c>
      <c r="O4031" s="19">
        <v>0</v>
      </c>
      <c r="P4031" s="66" t="s">
        <v>10501</v>
      </c>
    </row>
    <row r="4032" spans="1:16">
      <c r="A4032" s="98">
        <v>10856</v>
      </c>
      <c r="B4032" s="16" t="s">
        <v>1542</v>
      </c>
      <c r="C4032" s="16" t="s">
        <v>1543</v>
      </c>
      <c r="D4032" s="16" t="s">
        <v>10273</v>
      </c>
      <c r="E4032" s="18">
        <v>45596</v>
      </c>
      <c r="F4032" s="16" t="s">
        <v>2443</v>
      </c>
      <c r="G4032" s="19">
        <v>47710000</v>
      </c>
      <c r="H4032" s="19">
        <v>14313000</v>
      </c>
      <c r="I4032" s="19">
        <v>24982900</v>
      </c>
      <c r="J4032" s="19">
        <v>-10669900</v>
      </c>
      <c r="K4032" s="19">
        <v>0</v>
      </c>
      <c r="L4032" s="19">
        <v>0</v>
      </c>
      <c r="M4032" s="19">
        <v>0</v>
      </c>
      <c r="N4032" s="19">
        <v>0</v>
      </c>
      <c r="O4032" s="19">
        <v>0</v>
      </c>
      <c r="P4032" s="66" t="s">
        <v>10500</v>
      </c>
    </row>
    <row r="4033" spans="1:16">
      <c r="A4033" s="98">
        <v>10858</v>
      </c>
      <c r="B4033" s="16" t="s">
        <v>1447</v>
      </c>
      <c r="C4033" s="16" t="s">
        <v>427</v>
      </c>
      <c r="D4033" s="16" t="s">
        <v>461</v>
      </c>
      <c r="E4033" s="18">
        <v>46140</v>
      </c>
      <c r="F4033" s="16" t="s">
        <v>1903</v>
      </c>
      <c r="G4033" s="19">
        <v>38683800</v>
      </c>
      <c r="H4033" s="19">
        <v>0</v>
      </c>
      <c r="I4033" s="19">
        <v>11605140</v>
      </c>
      <c r="J4033" s="19">
        <v>-11605140</v>
      </c>
      <c r="K4033" s="19">
        <v>0</v>
      </c>
      <c r="L4033" s="19">
        <v>0</v>
      </c>
      <c r="M4033" s="19">
        <v>0</v>
      </c>
      <c r="N4033" s="19">
        <v>0</v>
      </c>
      <c r="O4033" s="19">
        <v>0</v>
      </c>
      <c r="P4033" s="66" t="s">
        <v>10501</v>
      </c>
    </row>
    <row r="4034" spans="1:16">
      <c r="A4034" s="98">
        <v>10859</v>
      </c>
      <c r="B4034" s="16" t="s">
        <v>1542</v>
      </c>
      <c r="C4034" s="16" t="s">
        <v>1543</v>
      </c>
      <c r="D4034" s="16" t="s">
        <v>5522</v>
      </c>
      <c r="E4034" s="18">
        <v>46092</v>
      </c>
      <c r="F4034" s="16" t="s">
        <v>1669</v>
      </c>
      <c r="G4034" s="19">
        <v>44459821</v>
      </c>
      <c r="H4034" s="19">
        <v>13337946</v>
      </c>
      <c r="I4034" s="19">
        <v>25000000</v>
      </c>
      <c r="J4034" s="19">
        <v>-11662054</v>
      </c>
      <c r="K4034" s="19">
        <v>0</v>
      </c>
      <c r="L4034" s="19">
        <v>0</v>
      </c>
      <c r="M4034" s="19">
        <v>0</v>
      </c>
      <c r="N4034" s="19">
        <v>0</v>
      </c>
      <c r="O4034" s="19">
        <v>0</v>
      </c>
      <c r="P4034" s="66" t="s">
        <v>10500</v>
      </c>
    </row>
    <row r="4035" spans="1:16">
      <c r="A4035" s="98">
        <v>10860</v>
      </c>
      <c r="B4035" s="16" t="s">
        <v>409</v>
      </c>
      <c r="C4035" s="16" t="s">
        <v>1401</v>
      </c>
      <c r="D4035" s="16" t="s">
        <v>10296</v>
      </c>
      <c r="E4035" s="18">
        <v>45625</v>
      </c>
      <c r="F4035" s="16" t="s">
        <v>2574</v>
      </c>
      <c r="G4035" s="19">
        <v>33598214</v>
      </c>
      <c r="H4035" s="19">
        <v>17807054</v>
      </c>
      <c r="I4035" s="19">
        <v>31279465</v>
      </c>
      <c r="J4035" s="19">
        <v>-13472411</v>
      </c>
      <c r="K4035" s="19">
        <v>0</v>
      </c>
      <c r="L4035" s="19">
        <v>0</v>
      </c>
      <c r="M4035" s="19">
        <v>0</v>
      </c>
      <c r="N4035" s="19">
        <v>0</v>
      </c>
      <c r="O4035" s="19">
        <v>0</v>
      </c>
      <c r="P4035" s="66" t="s">
        <v>10500</v>
      </c>
    </row>
    <row r="4036" spans="1:16">
      <c r="A4036" s="98">
        <v>10861</v>
      </c>
      <c r="B4036" s="16" t="s">
        <v>1542</v>
      </c>
      <c r="C4036" s="16" t="s">
        <v>1543</v>
      </c>
      <c r="D4036" s="16" t="s">
        <v>10291</v>
      </c>
      <c r="E4036" s="18">
        <v>45838</v>
      </c>
      <c r="F4036" s="16" t="s">
        <v>1578</v>
      </c>
      <c r="G4036" s="19">
        <v>43974000</v>
      </c>
      <c r="H4036" s="19">
        <v>13192200</v>
      </c>
      <c r="I4036" s="19">
        <v>27700000</v>
      </c>
      <c r="J4036" s="19">
        <v>-14507800</v>
      </c>
      <c r="K4036" s="19">
        <v>0</v>
      </c>
      <c r="L4036" s="19">
        <v>0</v>
      </c>
      <c r="M4036" s="19">
        <v>0</v>
      </c>
      <c r="N4036" s="19">
        <v>0</v>
      </c>
      <c r="O4036" s="19">
        <v>0</v>
      </c>
      <c r="P4036" s="66" t="s">
        <v>10500</v>
      </c>
    </row>
    <row r="4037" spans="1:16">
      <c r="A4037" s="98">
        <v>10863</v>
      </c>
      <c r="B4037" s="16" t="s">
        <v>1447</v>
      </c>
      <c r="C4037" s="16" t="s">
        <v>10101</v>
      </c>
      <c r="D4037" s="16" t="s">
        <v>10295</v>
      </c>
      <c r="E4037" s="18">
        <v>45838</v>
      </c>
      <c r="F4037" s="16" t="s">
        <v>4179</v>
      </c>
      <c r="G4037" s="19">
        <v>33000000</v>
      </c>
      <c r="H4037" s="19">
        <v>9900000</v>
      </c>
      <c r="I4037" s="19">
        <v>24540000</v>
      </c>
      <c r="J4037" s="19">
        <v>-14640000</v>
      </c>
      <c r="K4037" s="19">
        <v>0</v>
      </c>
      <c r="L4037" s="19">
        <v>0</v>
      </c>
      <c r="M4037" s="19">
        <v>0</v>
      </c>
      <c r="N4037" s="19">
        <v>0</v>
      </c>
      <c r="O4037" s="19">
        <v>0</v>
      </c>
      <c r="P4037" s="66" t="s">
        <v>10500</v>
      </c>
    </row>
    <row r="4038" spans="1:16">
      <c r="A4038" s="98">
        <v>10865</v>
      </c>
      <c r="B4038" s="16" t="s">
        <v>1433</v>
      </c>
      <c r="C4038" s="16" t="s">
        <v>10298</v>
      </c>
      <c r="D4038" s="16" t="s">
        <v>10299</v>
      </c>
      <c r="E4038" s="18">
        <v>45107</v>
      </c>
      <c r="F4038" s="16" t="s">
        <v>1903</v>
      </c>
      <c r="G4038" s="19">
        <v>25155000</v>
      </c>
      <c r="H4038" s="19">
        <v>0</v>
      </c>
      <c r="I4038" s="19">
        <v>14904000</v>
      </c>
      <c r="J4038" s="19">
        <v>-14904000</v>
      </c>
      <c r="K4038" s="19">
        <v>0</v>
      </c>
      <c r="L4038" s="19">
        <v>0</v>
      </c>
      <c r="M4038" s="19">
        <v>0</v>
      </c>
      <c r="N4038" s="19">
        <v>0</v>
      </c>
      <c r="O4038" s="19">
        <v>0</v>
      </c>
      <c r="P4038" s="66" t="s">
        <v>10501</v>
      </c>
    </row>
    <row r="4039" spans="1:16">
      <c r="A4039" s="98">
        <v>10866</v>
      </c>
      <c r="B4039" s="16" t="s">
        <v>1542</v>
      </c>
      <c r="C4039" s="16" t="s">
        <v>1543</v>
      </c>
      <c r="D4039" s="16" t="s">
        <v>10300</v>
      </c>
      <c r="E4039" s="18">
        <v>45991</v>
      </c>
      <c r="F4039" s="16" t="s">
        <v>2340</v>
      </c>
      <c r="G4039" s="19">
        <v>45100000</v>
      </c>
      <c r="H4039" s="19">
        <v>13530000</v>
      </c>
      <c r="I4039" s="19">
        <v>30200000</v>
      </c>
      <c r="J4039" s="19">
        <v>-16670000</v>
      </c>
      <c r="K4039" s="19">
        <v>0</v>
      </c>
      <c r="L4039" s="19">
        <v>0</v>
      </c>
      <c r="M4039" s="19">
        <v>0</v>
      </c>
      <c r="N4039" s="19">
        <v>0</v>
      </c>
      <c r="O4039" s="19">
        <v>0</v>
      </c>
      <c r="P4039" s="66" t="s">
        <v>10500</v>
      </c>
    </row>
    <row r="4040" spans="1:16">
      <c r="A4040" s="98">
        <v>10867</v>
      </c>
      <c r="B4040" s="16" t="s">
        <v>1433</v>
      </c>
      <c r="C4040" s="16" t="s">
        <v>10298</v>
      </c>
      <c r="D4040" s="16" t="s">
        <v>10302</v>
      </c>
      <c r="E4040" s="18">
        <v>45107</v>
      </c>
      <c r="F4040" s="16" t="s">
        <v>1903</v>
      </c>
      <c r="G4040" s="19">
        <v>30294000</v>
      </c>
      <c r="H4040" s="19">
        <v>0</v>
      </c>
      <c r="I4040" s="19">
        <v>17252000</v>
      </c>
      <c r="J4040" s="19">
        <v>-17252000</v>
      </c>
      <c r="K4040" s="19">
        <v>0</v>
      </c>
      <c r="L4040" s="19">
        <v>0</v>
      </c>
      <c r="M4040" s="19">
        <v>0</v>
      </c>
      <c r="N4040" s="19">
        <v>0</v>
      </c>
      <c r="O4040" s="19">
        <v>0</v>
      </c>
      <c r="P4040" s="66" t="s">
        <v>10501</v>
      </c>
    </row>
    <row r="4041" spans="1:16">
      <c r="A4041" s="98">
        <v>10868</v>
      </c>
      <c r="B4041" s="16" t="s">
        <v>1433</v>
      </c>
      <c r="C4041" s="16" t="s">
        <v>10298</v>
      </c>
      <c r="D4041" s="16" t="s">
        <v>10304</v>
      </c>
      <c r="E4041" s="18">
        <v>45107</v>
      </c>
      <c r="F4041" s="16" t="s">
        <v>1903</v>
      </c>
      <c r="G4041" s="19">
        <v>25254000</v>
      </c>
      <c r="H4041" s="19">
        <v>0</v>
      </c>
      <c r="I4041" s="19">
        <v>17652000</v>
      </c>
      <c r="J4041" s="19">
        <v>-17652000</v>
      </c>
      <c r="K4041" s="19">
        <v>0</v>
      </c>
      <c r="L4041" s="19">
        <v>0</v>
      </c>
      <c r="M4041" s="19">
        <v>0</v>
      </c>
      <c r="N4041" s="19">
        <v>0</v>
      </c>
      <c r="O4041" s="19">
        <v>0</v>
      </c>
      <c r="P4041" s="66" t="s">
        <v>10501</v>
      </c>
    </row>
    <row r="4042" spans="1:16">
      <c r="A4042" s="98">
        <v>10869</v>
      </c>
      <c r="B4042" s="16" t="s">
        <v>1447</v>
      </c>
      <c r="C4042" s="16" t="s">
        <v>10101</v>
      </c>
      <c r="D4042" s="16" t="s">
        <v>10290</v>
      </c>
      <c r="E4042" s="18">
        <v>46081</v>
      </c>
      <c r="F4042" s="16" t="s">
        <v>1903</v>
      </c>
      <c r="G4042" s="19">
        <v>49100000</v>
      </c>
      <c r="H4042" s="19">
        <v>0</v>
      </c>
      <c r="I4042" s="19">
        <v>18107029.48</v>
      </c>
      <c r="J4042" s="19">
        <v>-18107029.48</v>
      </c>
      <c r="K4042" s="19">
        <v>0</v>
      </c>
      <c r="L4042" s="19">
        <v>0</v>
      </c>
      <c r="M4042" s="19">
        <v>0</v>
      </c>
      <c r="N4042" s="19">
        <v>0</v>
      </c>
      <c r="O4042" s="19">
        <v>0</v>
      </c>
      <c r="P4042" s="66" t="s">
        <v>10501</v>
      </c>
    </row>
    <row r="4043" spans="1:16">
      <c r="A4043" s="98">
        <v>10870</v>
      </c>
      <c r="B4043" s="16" t="s">
        <v>1705</v>
      </c>
      <c r="C4043" s="16" t="s">
        <v>76</v>
      </c>
      <c r="D4043" s="16" t="s">
        <v>10305</v>
      </c>
      <c r="E4043" s="18">
        <v>45716</v>
      </c>
      <c r="F4043" s="16" t="s">
        <v>1903</v>
      </c>
      <c r="G4043" s="19">
        <v>30001000</v>
      </c>
      <c r="H4043" s="19">
        <v>0</v>
      </c>
      <c r="I4043" s="19">
        <v>18631200</v>
      </c>
      <c r="J4043" s="19">
        <v>-18631200</v>
      </c>
      <c r="K4043" s="19">
        <v>0</v>
      </c>
      <c r="L4043" s="19">
        <v>0</v>
      </c>
      <c r="M4043" s="19">
        <v>0</v>
      </c>
      <c r="N4043" s="19">
        <v>0</v>
      </c>
      <c r="O4043" s="19">
        <v>0</v>
      </c>
      <c r="P4043" s="66" t="s">
        <v>10501</v>
      </c>
    </row>
    <row r="4044" spans="1:16">
      <c r="A4044" s="98">
        <v>10871</v>
      </c>
      <c r="B4044" s="16" t="s">
        <v>1447</v>
      </c>
      <c r="C4044" s="16" t="s">
        <v>1464</v>
      </c>
      <c r="D4044" s="16" t="s">
        <v>10306</v>
      </c>
      <c r="E4044" s="18">
        <v>45777</v>
      </c>
      <c r="F4044" s="16" t="s">
        <v>1903</v>
      </c>
      <c r="G4044" s="19">
        <v>37662175</v>
      </c>
      <c r="H4044" s="19">
        <v>0</v>
      </c>
      <c r="I4044" s="19">
        <v>20000000</v>
      </c>
      <c r="J4044" s="19">
        <v>-20000000</v>
      </c>
      <c r="K4044" s="19">
        <v>0</v>
      </c>
      <c r="L4044" s="19">
        <v>0</v>
      </c>
      <c r="M4044" s="19">
        <v>0</v>
      </c>
      <c r="N4044" s="19">
        <v>0</v>
      </c>
      <c r="O4044" s="19">
        <v>0</v>
      </c>
      <c r="P4044" s="66" t="s">
        <v>10501</v>
      </c>
    </row>
    <row r="4045" spans="1:16">
      <c r="A4045" s="98">
        <v>10872</v>
      </c>
      <c r="B4045" s="16" t="s">
        <v>1447</v>
      </c>
      <c r="C4045" s="16" t="s">
        <v>1464</v>
      </c>
      <c r="D4045" s="16" t="s">
        <v>10308</v>
      </c>
      <c r="E4045" s="18">
        <v>45777</v>
      </c>
      <c r="F4045" s="16" t="s">
        <v>1903</v>
      </c>
      <c r="G4045" s="19">
        <v>37662175</v>
      </c>
      <c r="H4045" s="19">
        <v>0</v>
      </c>
      <c r="I4045" s="19">
        <v>20000000</v>
      </c>
      <c r="J4045" s="19">
        <v>-20000000</v>
      </c>
      <c r="K4045" s="19">
        <v>0</v>
      </c>
      <c r="L4045" s="19">
        <v>0</v>
      </c>
      <c r="M4045" s="19">
        <v>0</v>
      </c>
      <c r="N4045" s="19">
        <v>0</v>
      </c>
      <c r="O4045" s="19">
        <v>0</v>
      </c>
      <c r="P4045" s="66" t="s">
        <v>10501</v>
      </c>
    </row>
    <row r="4046" spans="1:16">
      <c r="A4046" s="98">
        <v>10873</v>
      </c>
      <c r="B4046" s="16" t="s">
        <v>1447</v>
      </c>
      <c r="C4046" s="16" t="s">
        <v>427</v>
      </c>
      <c r="D4046" s="16" t="s">
        <v>10312</v>
      </c>
      <c r="E4046" s="18">
        <v>45990</v>
      </c>
      <c r="F4046" s="16" t="s">
        <v>1903</v>
      </c>
      <c r="G4046" s="19">
        <v>48829000</v>
      </c>
      <c r="H4046" s="19">
        <v>0</v>
      </c>
      <c r="I4046" s="19">
        <v>25000000</v>
      </c>
      <c r="J4046" s="19">
        <v>-25000000</v>
      </c>
      <c r="K4046" s="19">
        <v>0</v>
      </c>
      <c r="L4046" s="19">
        <v>0</v>
      </c>
      <c r="M4046" s="19">
        <v>0</v>
      </c>
      <c r="N4046" s="19">
        <v>0</v>
      </c>
      <c r="O4046" s="19">
        <v>0</v>
      </c>
      <c r="P4046" s="66" t="s">
        <v>10501</v>
      </c>
    </row>
    <row r="4047" spans="1:16">
      <c r="A4047" s="98">
        <v>10874</v>
      </c>
      <c r="B4047" s="16" t="s">
        <v>395</v>
      </c>
      <c r="C4047" s="16" t="s">
        <v>68</v>
      </c>
      <c r="D4047" s="16" t="s">
        <v>10313</v>
      </c>
      <c r="E4047" s="18">
        <v>45686</v>
      </c>
      <c r="F4047" s="16" t="s">
        <v>1903</v>
      </c>
      <c r="G4047" s="19">
        <v>85400000</v>
      </c>
      <c r="H4047" s="19">
        <v>0</v>
      </c>
      <c r="I4047" s="19">
        <v>26000000</v>
      </c>
      <c r="J4047" s="19">
        <v>-26000000</v>
      </c>
      <c r="K4047" s="19">
        <v>0</v>
      </c>
      <c r="L4047" s="19">
        <v>0</v>
      </c>
      <c r="M4047" s="19">
        <v>0</v>
      </c>
      <c r="N4047" s="19">
        <v>0</v>
      </c>
      <c r="O4047" s="19">
        <v>0</v>
      </c>
      <c r="P4047" s="66" t="s">
        <v>10501</v>
      </c>
    </row>
    <row r="4048" spans="1:16">
      <c r="A4048" s="98">
        <v>10875</v>
      </c>
      <c r="B4048" s="16" t="s">
        <v>1542</v>
      </c>
      <c r="C4048" s="16" t="s">
        <v>10315</v>
      </c>
      <c r="D4048" s="16" t="s">
        <v>10316</v>
      </c>
      <c r="E4048" s="18">
        <v>45961</v>
      </c>
      <c r="F4048" s="16" t="s">
        <v>1903</v>
      </c>
      <c r="G4048" s="19">
        <v>35400000</v>
      </c>
      <c r="H4048" s="19">
        <v>0</v>
      </c>
      <c r="I4048" s="19">
        <v>31600000</v>
      </c>
      <c r="J4048" s="19">
        <v>-31600000</v>
      </c>
      <c r="K4048" s="19">
        <v>0</v>
      </c>
      <c r="L4048" s="19">
        <v>0</v>
      </c>
      <c r="M4048" s="19">
        <v>0</v>
      </c>
      <c r="N4048" s="19">
        <v>0</v>
      </c>
      <c r="O4048" s="19">
        <v>0</v>
      </c>
      <c r="P4048" s="66" t="s">
        <v>10501</v>
      </c>
    </row>
    <row r="4049" spans="1:16">
      <c r="A4049" s="98">
        <v>10876</v>
      </c>
      <c r="B4049" s="16" t="s">
        <v>395</v>
      </c>
      <c r="C4049" s="16" t="s">
        <v>68</v>
      </c>
      <c r="D4049" s="16" t="s">
        <v>10318</v>
      </c>
      <c r="E4049" s="18">
        <v>45149</v>
      </c>
      <c r="F4049" s="16" t="s">
        <v>1903</v>
      </c>
      <c r="G4049" s="19">
        <v>85782000</v>
      </c>
      <c r="H4049" s="19">
        <v>0</v>
      </c>
      <c r="I4049" s="19">
        <v>36000000</v>
      </c>
      <c r="J4049" s="19">
        <v>-36000000</v>
      </c>
      <c r="K4049" s="19">
        <v>0</v>
      </c>
      <c r="L4049" s="19">
        <v>0</v>
      </c>
      <c r="M4049" s="19">
        <v>0</v>
      </c>
      <c r="N4049" s="19">
        <v>0</v>
      </c>
      <c r="O4049" s="19">
        <v>0</v>
      </c>
      <c r="P4049" s="66" t="s">
        <v>10501</v>
      </c>
    </row>
    <row r="4050" spans="1:16">
      <c r="A4050" s="98">
        <v>10885</v>
      </c>
      <c r="B4050" s="16" t="s">
        <v>2102</v>
      </c>
      <c r="C4050" s="16" t="s">
        <v>2103</v>
      </c>
      <c r="D4050" s="16" t="s">
        <v>811</v>
      </c>
      <c r="E4050" s="18">
        <v>46164</v>
      </c>
      <c r="F4050" s="16" t="s">
        <v>1903</v>
      </c>
      <c r="G4050" s="19">
        <v>1627000</v>
      </c>
      <c r="H4050" s="19">
        <v>0</v>
      </c>
      <c r="I4050" s="19"/>
      <c r="J4050" s="19"/>
      <c r="K4050" s="19">
        <v>0</v>
      </c>
      <c r="L4050" s="19">
        <v>0</v>
      </c>
      <c r="M4050" s="19">
        <v>0</v>
      </c>
      <c r="N4050" s="19">
        <v>0</v>
      </c>
      <c r="O4050" s="19">
        <v>0</v>
      </c>
      <c r="P4050" s="66" t="s">
        <v>10501</v>
      </c>
    </row>
    <row r="4051" spans="1:16">
      <c r="A4051" s="98">
        <v>10891</v>
      </c>
      <c r="B4051" s="16" t="s">
        <v>1447</v>
      </c>
      <c r="C4051" s="16" t="s">
        <v>1464</v>
      </c>
      <c r="D4051" s="16" t="s">
        <v>428</v>
      </c>
      <c r="E4051" s="18">
        <v>46168</v>
      </c>
      <c r="F4051" s="16" t="s">
        <v>1903</v>
      </c>
      <c r="G4051" s="19">
        <v>34300000</v>
      </c>
      <c r="H4051" s="19">
        <v>0</v>
      </c>
      <c r="I4051" s="19"/>
      <c r="J4051" s="19"/>
      <c r="K4051" s="19">
        <v>0</v>
      </c>
      <c r="L4051" s="19">
        <v>0</v>
      </c>
      <c r="M4051" s="19">
        <v>0</v>
      </c>
      <c r="N4051" s="19">
        <v>0</v>
      </c>
      <c r="O4051" s="19">
        <v>0</v>
      </c>
      <c r="P4051" s="66" t="s">
        <v>10501</v>
      </c>
    </row>
    <row r="4052" spans="1:16">
      <c r="A4052" s="98">
        <v>10892</v>
      </c>
      <c r="B4052" s="16" t="s">
        <v>1447</v>
      </c>
      <c r="C4052" s="16" t="s">
        <v>1464</v>
      </c>
      <c r="D4052" s="16" t="s">
        <v>10320</v>
      </c>
      <c r="E4052" s="18">
        <v>46195</v>
      </c>
      <c r="F4052" s="16" t="s">
        <v>1903</v>
      </c>
      <c r="G4052" s="19">
        <v>25200000</v>
      </c>
      <c r="H4052" s="19">
        <v>0</v>
      </c>
      <c r="I4052" s="19"/>
      <c r="J4052" s="19"/>
      <c r="K4052" s="19">
        <v>0</v>
      </c>
      <c r="L4052" s="19">
        <v>0</v>
      </c>
      <c r="M4052" s="19">
        <v>0</v>
      </c>
      <c r="N4052" s="19">
        <v>0</v>
      </c>
      <c r="O4052" s="19">
        <v>0</v>
      </c>
      <c r="P4052" s="66" t="s">
        <v>10501</v>
      </c>
    </row>
    <row r="4053" spans="1:16">
      <c r="A4053" s="98">
        <v>10893</v>
      </c>
      <c r="B4053" s="16" t="s">
        <v>1447</v>
      </c>
      <c r="C4053" s="16" t="s">
        <v>1464</v>
      </c>
      <c r="D4053" s="16" t="s">
        <v>432</v>
      </c>
      <c r="E4053" s="18">
        <v>46173</v>
      </c>
      <c r="F4053" s="16" t="s">
        <v>1903</v>
      </c>
      <c r="G4053" s="19">
        <v>32700000</v>
      </c>
      <c r="H4053" s="19">
        <v>0</v>
      </c>
      <c r="I4053" s="19"/>
      <c r="J4053" s="19"/>
      <c r="K4053" s="19">
        <v>0</v>
      </c>
      <c r="L4053" s="19">
        <v>0</v>
      </c>
      <c r="M4053" s="19">
        <v>0</v>
      </c>
      <c r="N4053" s="19">
        <v>0</v>
      </c>
      <c r="O4053" s="19">
        <v>0</v>
      </c>
      <c r="P4053" s="66" t="s">
        <v>10501</v>
      </c>
    </row>
    <row r="4054" spans="1:16">
      <c r="A4054" s="98">
        <v>10894</v>
      </c>
      <c r="B4054" s="16" t="s">
        <v>1447</v>
      </c>
      <c r="C4054" s="16" t="s">
        <v>1464</v>
      </c>
      <c r="D4054" s="16" t="s">
        <v>434</v>
      </c>
      <c r="E4054" s="18">
        <v>46170</v>
      </c>
      <c r="F4054" s="16" t="s">
        <v>1903</v>
      </c>
      <c r="G4054" s="19">
        <v>26800000</v>
      </c>
      <c r="H4054" s="19">
        <v>0</v>
      </c>
      <c r="I4054" s="19"/>
      <c r="J4054" s="19"/>
      <c r="K4054" s="19">
        <v>0</v>
      </c>
      <c r="L4054" s="19">
        <v>0</v>
      </c>
      <c r="M4054" s="19">
        <v>0</v>
      </c>
      <c r="N4054" s="19">
        <v>0</v>
      </c>
      <c r="O4054" s="19">
        <v>0</v>
      </c>
      <c r="P4054" s="66" t="s">
        <v>10501</v>
      </c>
    </row>
    <row r="4055" spans="1:16">
      <c r="A4055" s="98">
        <v>10895</v>
      </c>
      <c r="B4055" s="16" t="s">
        <v>1447</v>
      </c>
      <c r="C4055" s="16" t="s">
        <v>1464</v>
      </c>
      <c r="D4055" s="16" t="s">
        <v>436</v>
      </c>
      <c r="E4055" s="18">
        <v>46168</v>
      </c>
      <c r="F4055" s="16" t="s">
        <v>1903</v>
      </c>
      <c r="G4055" s="19">
        <v>28200000</v>
      </c>
      <c r="H4055" s="19">
        <v>0</v>
      </c>
      <c r="I4055" s="19"/>
      <c r="J4055" s="19"/>
      <c r="K4055" s="19">
        <v>0</v>
      </c>
      <c r="L4055" s="19">
        <v>0</v>
      </c>
      <c r="M4055" s="19">
        <v>0</v>
      </c>
      <c r="N4055" s="19">
        <v>0</v>
      </c>
      <c r="O4055" s="19">
        <v>0</v>
      </c>
      <c r="P4055" s="66" t="s">
        <v>10501</v>
      </c>
    </row>
    <row r="4056" spans="1:16">
      <c r="A4056" s="98">
        <v>10896</v>
      </c>
      <c r="B4056" s="16" t="s">
        <v>1447</v>
      </c>
      <c r="C4056" s="16" t="s">
        <v>1464</v>
      </c>
      <c r="D4056" s="16" t="s">
        <v>438</v>
      </c>
      <c r="E4056" s="18">
        <v>46168</v>
      </c>
      <c r="F4056" s="16" t="s">
        <v>1903</v>
      </c>
      <c r="G4056" s="19">
        <v>33500000</v>
      </c>
      <c r="H4056" s="19">
        <v>0</v>
      </c>
      <c r="I4056" s="19"/>
      <c r="J4056" s="19"/>
      <c r="K4056" s="19">
        <v>0</v>
      </c>
      <c r="L4056" s="19">
        <v>0</v>
      </c>
      <c r="M4056" s="19">
        <v>0</v>
      </c>
      <c r="N4056" s="19">
        <v>0</v>
      </c>
      <c r="O4056" s="19">
        <v>0</v>
      </c>
      <c r="P4056" s="66" t="s">
        <v>10501</v>
      </c>
    </row>
    <row r="4057" spans="1:16">
      <c r="A4057" s="98">
        <v>10897</v>
      </c>
      <c r="B4057" s="16" t="s">
        <v>1447</v>
      </c>
      <c r="C4057" s="16" t="s">
        <v>1464</v>
      </c>
      <c r="D4057" s="16" t="s">
        <v>440</v>
      </c>
      <c r="E4057" s="18">
        <v>46168</v>
      </c>
      <c r="F4057" s="16" t="s">
        <v>1903</v>
      </c>
      <c r="G4057" s="19">
        <v>31100000</v>
      </c>
      <c r="H4057" s="19">
        <v>0</v>
      </c>
      <c r="I4057" s="19"/>
      <c r="J4057" s="19"/>
      <c r="K4057" s="19">
        <v>0</v>
      </c>
      <c r="L4057" s="19">
        <v>0</v>
      </c>
      <c r="M4057" s="19">
        <v>0</v>
      </c>
      <c r="N4057" s="19">
        <v>0</v>
      </c>
      <c r="O4057" s="19">
        <v>0</v>
      </c>
      <c r="P4057" s="66" t="s">
        <v>10501</v>
      </c>
    </row>
    <row r="4058" spans="1:16">
      <c r="A4058" s="98">
        <v>10898</v>
      </c>
      <c r="B4058" s="16" t="s">
        <v>1447</v>
      </c>
      <c r="C4058" s="16" t="s">
        <v>1464</v>
      </c>
      <c r="D4058" s="16" t="s">
        <v>442</v>
      </c>
      <c r="E4058" s="18">
        <v>46148</v>
      </c>
      <c r="F4058" s="16" t="s">
        <v>10322</v>
      </c>
      <c r="G4058" s="19">
        <v>33500000</v>
      </c>
      <c r="H4058" s="19">
        <v>15075000</v>
      </c>
      <c r="I4058" s="19"/>
      <c r="J4058" s="19"/>
      <c r="K4058" s="19">
        <v>15075000</v>
      </c>
      <c r="L4058" s="19">
        <v>0</v>
      </c>
      <c r="M4058" s="19">
        <v>0</v>
      </c>
      <c r="N4058" s="19">
        <v>0</v>
      </c>
      <c r="O4058" s="19">
        <v>0</v>
      </c>
      <c r="P4058" s="66" t="s">
        <v>10500</v>
      </c>
    </row>
    <row r="4059" spans="1:16">
      <c r="A4059" s="98">
        <v>10899</v>
      </c>
      <c r="B4059" s="16" t="s">
        <v>1447</v>
      </c>
      <c r="C4059" s="16" t="s">
        <v>1464</v>
      </c>
      <c r="D4059" s="16" t="s">
        <v>444</v>
      </c>
      <c r="E4059" s="18">
        <v>46147</v>
      </c>
      <c r="F4059" s="16" t="s">
        <v>1903</v>
      </c>
      <c r="G4059" s="19">
        <v>33705000</v>
      </c>
      <c r="H4059" s="19">
        <v>0</v>
      </c>
      <c r="I4059" s="19"/>
      <c r="J4059" s="19"/>
      <c r="K4059" s="19">
        <v>0</v>
      </c>
      <c r="L4059" s="19">
        <v>0</v>
      </c>
      <c r="M4059" s="19">
        <v>0</v>
      </c>
      <c r="N4059" s="19">
        <v>0</v>
      </c>
      <c r="O4059" s="19">
        <v>0</v>
      </c>
      <c r="P4059" s="66" t="s">
        <v>10501</v>
      </c>
    </row>
    <row r="4060" spans="1:16">
      <c r="A4060" s="98">
        <v>10900</v>
      </c>
      <c r="B4060" s="16" t="s">
        <v>1447</v>
      </c>
      <c r="C4060" s="16" t="s">
        <v>1464</v>
      </c>
      <c r="D4060" s="16" t="s">
        <v>446</v>
      </c>
      <c r="E4060" s="18">
        <v>46170</v>
      </c>
      <c r="F4060" s="16"/>
      <c r="G4060" s="19">
        <v>26800000</v>
      </c>
      <c r="H4060" s="19">
        <v>0</v>
      </c>
      <c r="I4060" s="19"/>
      <c r="J4060" s="19"/>
      <c r="K4060" s="19">
        <v>0</v>
      </c>
      <c r="L4060" s="19">
        <v>0</v>
      </c>
      <c r="M4060" s="19">
        <v>0</v>
      </c>
      <c r="N4060" s="19">
        <v>0</v>
      </c>
      <c r="O4060" s="19">
        <v>0</v>
      </c>
      <c r="P4060" s="66" t="s">
        <v>10500</v>
      </c>
    </row>
    <row r="4061" spans="1:16">
      <c r="A4061" s="98">
        <v>10901</v>
      </c>
      <c r="B4061" s="16" t="s">
        <v>1447</v>
      </c>
      <c r="C4061" s="16" t="s">
        <v>427</v>
      </c>
      <c r="D4061" s="16" t="s">
        <v>449</v>
      </c>
      <c r="E4061" s="18">
        <v>46140</v>
      </c>
      <c r="F4061" s="16" t="s">
        <v>1903</v>
      </c>
      <c r="G4061" s="19">
        <v>41000000</v>
      </c>
      <c r="H4061" s="19">
        <v>0</v>
      </c>
      <c r="I4061" s="19"/>
      <c r="J4061" s="19"/>
      <c r="K4061" s="19">
        <v>0</v>
      </c>
      <c r="L4061" s="19">
        <v>0</v>
      </c>
      <c r="M4061" s="19">
        <v>0</v>
      </c>
      <c r="N4061" s="19">
        <v>0</v>
      </c>
      <c r="O4061" s="19">
        <v>0</v>
      </c>
      <c r="P4061" s="66" t="s">
        <v>10501</v>
      </c>
    </row>
    <row r="4062" spans="1:16">
      <c r="A4062" s="98">
        <v>10902</v>
      </c>
      <c r="B4062" s="16" t="s">
        <v>1447</v>
      </c>
      <c r="C4062" s="16" t="s">
        <v>427</v>
      </c>
      <c r="D4062" s="16" t="s">
        <v>453</v>
      </c>
      <c r="E4062" s="18">
        <v>46147</v>
      </c>
      <c r="F4062" s="16" t="s">
        <v>1903</v>
      </c>
      <c r="G4062" s="19">
        <v>40687500</v>
      </c>
      <c r="H4062" s="19">
        <v>0</v>
      </c>
      <c r="I4062" s="19"/>
      <c r="J4062" s="19"/>
      <c r="K4062" s="19">
        <v>0</v>
      </c>
      <c r="L4062" s="19">
        <v>0</v>
      </c>
      <c r="M4062" s="19">
        <v>0</v>
      </c>
      <c r="N4062" s="19">
        <v>0</v>
      </c>
      <c r="O4062" s="19">
        <v>0</v>
      </c>
      <c r="P4062" s="66" t="s">
        <v>10501</v>
      </c>
    </row>
    <row r="4063" spans="1:16">
      <c r="A4063" s="98">
        <v>10903</v>
      </c>
      <c r="B4063" s="16" t="s">
        <v>1447</v>
      </c>
      <c r="C4063" s="16" t="s">
        <v>427</v>
      </c>
      <c r="D4063" s="16" t="s">
        <v>10323</v>
      </c>
      <c r="E4063" s="18">
        <v>46193</v>
      </c>
      <c r="F4063" s="16" t="s">
        <v>10062</v>
      </c>
      <c r="G4063" s="19">
        <v>49000000</v>
      </c>
      <c r="H4063" s="19">
        <v>0</v>
      </c>
      <c r="I4063" s="19"/>
      <c r="J4063" s="19"/>
      <c r="K4063" s="19">
        <v>0</v>
      </c>
      <c r="L4063" s="19">
        <v>0</v>
      </c>
      <c r="M4063" s="19">
        <v>0</v>
      </c>
      <c r="N4063" s="19">
        <v>0</v>
      </c>
      <c r="O4063" s="19">
        <v>0</v>
      </c>
      <c r="P4063" s="66" t="s">
        <v>10500</v>
      </c>
    </row>
    <row r="4064" spans="1:16">
      <c r="A4064" s="98">
        <v>10904</v>
      </c>
      <c r="B4064" s="16" t="s">
        <v>1447</v>
      </c>
      <c r="C4064" s="16" t="s">
        <v>427</v>
      </c>
      <c r="D4064" s="16" t="s">
        <v>455</v>
      </c>
      <c r="E4064" s="18">
        <v>46148</v>
      </c>
      <c r="F4064" s="16" t="s">
        <v>1903</v>
      </c>
      <c r="G4064" s="19">
        <v>33500000</v>
      </c>
      <c r="H4064" s="19">
        <v>0</v>
      </c>
      <c r="I4064" s="19"/>
      <c r="J4064" s="19"/>
      <c r="K4064" s="19">
        <v>0</v>
      </c>
      <c r="L4064" s="19">
        <v>0</v>
      </c>
      <c r="M4064" s="19">
        <v>0</v>
      </c>
      <c r="N4064" s="19">
        <v>0</v>
      </c>
      <c r="O4064" s="19">
        <v>0</v>
      </c>
      <c r="P4064" s="66" t="s">
        <v>10501</v>
      </c>
    </row>
    <row r="4065" spans="1:16">
      <c r="A4065" s="98">
        <v>10905</v>
      </c>
      <c r="B4065" s="16" t="s">
        <v>1447</v>
      </c>
      <c r="C4065" s="16" t="s">
        <v>427</v>
      </c>
      <c r="D4065" s="16" t="s">
        <v>10325</v>
      </c>
      <c r="E4065" s="18">
        <v>46195</v>
      </c>
      <c r="F4065" s="16" t="s">
        <v>1903</v>
      </c>
      <c r="G4065" s="19">
        <v>25250000</v>
      </c>
      <c r="H4065" s="19">
        <v>0</v>
      </c>
      <c r="I4065" s="19"/>
      <c r="J4065" s="19"/>
      <c r="K4065" s="19">
        <v>0</v>
      </c>
      <c r="L4065" s="19">
        <v>0</v>
      </c>
      <c r="M4065" s="19">
        <v>0</v>
      </c>
      <c r="N4065" s="19">
        <v>0</v>
      </c>
      <c r="O4065" s="19">
        <v>0</v>
      </c>
      <c r="P4065" s="66" t="s">
        <v>10501</v>
      </c>
    </row>
    <row r="4066" spans="1:16">
      <c r="A4066" s="98">
        <v>10906</v>
      </c>
      <c r="B4066" s="16" t="s">
        <v>1447</v>
      </c>
      <c r="C4066" s="16" t="s">
        <v>427</v>
      </c>
      <c r="D4066" s="16" t="s">
        <v>457</v>
      </c>
      <c r="E4066" s="18">
        <v>46140</v>
      </c>
      <c r="F4066" s="16" t="s">
        <v>1903</v>
      </c>
      <c r="G4066" s="19">
        <v>41000000</v>
      </c>
      <c r="H4066" s="19">
        <v>0</v>
      </c>
      <c r="I4066" s="19"/>
      <c r="J4066" s="19"/>
      <c r="K4066" s="19">
        <v>0</v>
      </c>
      <c r="L4066" s="19">
        <v>0</v>
      </c>
      <c r="M4066" s="19">
        <v>0</v>
      </c>
      <c r="N4066" s="19">
        <v>0</v>
      </c>
      <c r="O4066" s="19">
        <v>0</v>
      </c>
      <c r="P4066" s="66" t="s">
        <v>10501</v>
      </c>
    </row>
    <row r="4067" spans="1:16">
      <c r="A4067" s="98">
        <v>10907</v>
      </c>
      <c r="B4067" s="16" t="s">
        <v>1447</v>
      </c>
      <c r="C4067" s="16" t="s">
        <v>427</v>
      </c>
      <c r="D4067" s="16" t="s">
        <v>459</v>
      </c>
      <c r="E4067" s="18">
        <v>46140</v>
      </c>
      <c r="F4067" s="16" t="s">
        <v>1903</v>
      </c>
      <c r="G4067" s="19">
        <v>40400000</v>
      </c>
      <c r="H4067" s="19">
        <v>0</v>
      </c>
      <c r="I4067" s="19"/>
      <c r="J4067" s="19"/>
      <c r="K4067" s="19">
        <v>0</v>
      </c>
      <c r="L4067" s="19">
        <v>0</v>
      </c>
      <c r="M4067" s="19">
        <v>0</v>
      </c>
      <c r="N4067" s="19">
        <v>0</v>
      </c>
      <c r="O4067" s="19">
        <v>0</v>
      </c>
      <c r="P4067" s="66" t="s">
        <v>10501</v>
      </c>
    </row>
    <row r="4068" spans="1:16">
      <c r="A4068" s="98">
        <v>10908</v>
      </c>
      <c r="B4068" s="16" t="s">
        <v>1447</v>
      </c>
      <c r="C4068" s="16" t="s">
        <v>427</v>
      </c>
      <c r="D4068" s="16" t="s">
        <v>10327</v>
      </c>
      <c r="E4068" s="18">
        <v>46195</v>
      </c>
      <c r="F4068" s="16" t="s">
        <v>1903</v>
      </c>
      <c r="G4068" s="19">
        <v>32600000</v>
      </c>
      <c r="H4068" s="19">
        <v>0</v>
      </c>
      <c r="I4068" s="19"/>
      <c r="J4068" s="19"/>
      <c r="K4068" s="19">
        <v>0</v>
      </c>
      <c r="L4068" s="19">
        <v>0</v>
      </c>
      <c r="M4068" s="19">
        <v>0</v>
      </c>
      <c r="N4068" s="19">
        <v>0</v>
      </c>
      <c r="O4068" s="19">
        <v>0</v>
      </c>
      <c r="P4068" s="66" t="s">
        <v>10501</v>
      </c>
    </row>
    <row r="4069" spans="1:16">
      <c r="A4069" s="98">
        <v>10909</v>
      </c>
      <c r="B4069" s="16" t="s">
        <v>1542</v>
      </c>
      <c r="C4069" s="16" t="s">
        <v>1543</v>
      </c>
      <c r="D4069" s="16" t="s">
        <v>10329</v>
      </c>
      <c r="E4069" s="18">
        <v>46199</v>
      </c>
      <c r="F4069" s="16" t="s">
        <v>1903</v>
      </c>
      <c r="G4069" s="19">
        <v>39000000</v>
      </c>
      <c r="H4069" s="19">
        <v>0</v>
      </c>
      <c r="I4069" s="19"/>
      <c r="J4069" s="19"/>
      <c r="K4069" s="19">
        <v>0</v>
      </c>
      <c r="L4069" s="19">
        <v>0</v>
      </c>
      <c r="M4069" s="19">
        <v>0</v>
      </c>
      <c r="N4069" s="19">
        <v>0</v>
      </c>
      <c r="O4069" s="19">
        <v>0</v>
      </c>
      <c r="P4069" s="66" t="s">
        <v>10501</v>
      </c>
    </row>
    <row r="4070" spans="1:16">
      <c r="A4070" s="98">
        <v>10910</v>
      </c>
      <c r="B4070" s="16" t="s">
        <v>1542</v>
      </c>
      <c r="C4070" s="16" t="s">
        <v>1543</v>
      </c>
      <c r="D4070" s="16" t="s">
        <v>463</v>
      </c>
      <c r="E4070" s="18">
        <v>46142</v>
      </c>
      <c r="F4070" s="16" t="s">
        <v>1903</v>
      </c>
      <c r="G4070" s="19">
        <v>45700000</v>
      </c>
      <c r="H4070" s="19">
        <v>0</v>
      </c>
      <c r="I4070" s="19"/>
      <c r="J4070" s="19"/>
      <c r="K4070" s="19">
        <v>0</v>
      </c>
      <c r="L4070" s="19">
        <v>0</v>
      </c>
      <c r="M4070" s="19">
        <v>0</v>
      </c>
      <c r="N4070" s="19">
        <v>0</v>
      </c>
      <c r="O4070" s="19">
        <v>0</v>
      </c>
      <c r="P4070" s="66" t="s">
        <v>10501</v>
      </c>
    </row>
    <row r="4071" spans="1:16">
      <c r="A4071" s="98">
        <v>10911</v>
      </c>
      <c r="B4071" s="16" t="s">
        <v>1542</v>
      </c>
      <c r="C4071" s="16" t="s">
        <v>1543</v>
      </c>
      <c r="D4071" s="16" t="s">
        <v>465</v>
      </c>
      <c r="E4071" s="18">
        <v>46173</v>
      </c>
      <c r="F4071" s="16" t="s">
        <v>1903</v>
      </c>
      <c r="G4071" s="19">
        <v>36500000</v>
      </c>
      <c r="H4071" s="19">
        <v>0</v>
      </c>
      <c r="I4071" s="19"/>
      <c r="J4071" s="19"/>
      <c r="K4071" s="19">
        <v>0</v>
      </c>
      <c r="L4071" s="19">
        <v>0</v>
      </c>
      <c r="M4071" s="19">
        <v>0</v>
      </c>
      <c r="N4071" s="19">
        <v>0</v>
      </c>
      <c r="O4071" s="19">
        <v>0</v>
      </c>
      <c r="P4071" s="66" t="s">
        <v>10501</v>
      </c>
    </row>
    <row r="4072" spans="1:16">
      <c r="A4072" s="98">
        <v>10912</v>
      </c>
      <c r="B4072" s="16" t="s">
        <v>1433</v>
      </c>
      <c r="C4072" s="16" t="s">
        <v>94</v>
      </c>
      <c r="D4072" s="16" t="s">
        <v>95</v>
      </c>
      <c r="E4072" s="18">
        <v>46195</v>
      </c>
      <c r="F4072" s="16" t="s">
        <v>1903</v>
      </c>
      <c r="G4072" s="19">
        <v>10266071</v>
      </c>
      <c r="H4072" s="19">
        <v>0</v>
      </c>
      <c r="I4072" s="19"/>
      <c r="J4072" s="19"/>
      <c r="K4072" s="19">
        <v>0</v>
      </c>
      <c r="L4072" s="19">
        <v>0</v>
      </c>
      <c r="M4072" s="19">
        <v>0</v>
      </c>
      <c r="N4072" s="19">
        <v>0</v>
      </c>
      <c r="O4072" s="19">
        <v>0</v>
      </c>
      <c r="P4072" s="66" t="s">
        <v>10501</v>
      </c>
    </row>
    <row r="4073" spans="1:16">
      <c r="A4073" s="98">
        <v>10913</v>
      </c>
      <c r="B4073" s="16" t="s">
        <v>1433</v>
      </c>
      <c r="C4073" s="16" t="s">
        <v>1789</v>
      </c>
      <c r="D4073" s="16" t="s">
        <v>10332</v>
      </c>
      <c r="E4073" s="18">
        <v>45260</v>
      </c>
      <c r="F4073" s="16" t="s">
        <v>10334</v>
      </c>
      <c r="G4073" s="19">
        <v>1</v>
      </c>
      <c r="H4073" s="19">
        <v>1</v>
      </c>
      <c r="I4073" s="19"/>
      <c r="J4073" s="19"/>
      <c r="K4073" s="19">
        <v>0</v>
      </c>
      <c r="L4073" s="19">
        <v>0</v>
      </c>
      <c r="M4073" s="19">
        <v>0</v>
      </c>
      <c r="N4073" s="19">
        <v>0</v>
      </c>
      <c r="O4073" s="19">
        <v>1</v>
      </c>
      <c r="P4073" s="66" t="s">
        <v>10500</v>
      </c>
    </row>
    <row r="4074" spans="1:16">
      <c r="A4074" s="98">
        <v>10914</v>
      </c>
      <c r="B4074" s="16" t="s">
        <v>1433</v>
      </c>
      <c r="C4074" s="16" t="s">
        <v>1789</v>
      </c>
      <c r="D4074" s="16" t="s">
        <v>10335</v>
      </c>
      <c r="E4074" s="18">
        <v>46195</v>
      </c>
      <c r="F4074" s="16" t="s">
        <v>1903</v>
      </c>
      <c r="G4074" s="19">
        <v>45100000</v>
      </c>
      <c r="H4074" s="19">
        <v>0</v>
      </c>
      <c r="I4074" s="19"/>
      <c r="J4074" s="19"/>
      <c r="K4074" s="19">
        <v>0</v>
      </c>
      <c r="L4074" s="19">
        <v>0</v>
      </c>
      <c r="M4074" s="19">
        <v>0</v>
      </c>
      <c r="N4074" s="19">
        <v>0</v>
      </c>
      <c r="O4074" s="19">
        <v>0</v>
      </c>
      <c r="P4074" s="66" t="s">
        <v>10501</v>
      </c>
    </row>
    <row r="4075" spans="1:16">
      <c r="A4075" s="98">
        <v>10915</v>
      </c>
      <c r="B4075" s="16" t="s">
        <v>1433</v>
      </c>
      <c r="C4075" s="16" t="s">
        <v>6</v>
      </c>
      <c r="D4075" s="16" t="s">
        <v>99</v>
      </c>
      <c r="E4075" s="18">
        <v>46162</v>
      </c>
      <c r="F4075" s="16" t="s">
        <v>1903</v>
      </c>
      <c r="G4075" s="19">
        <v>9911850</v>
      </c>
      <c r="H4075" s="19">
        <v>0</v>
      </c>
      <c r="I4075" s="19"/>
      <c r="J4075" s="19"/>
      <c r="K4075" s="19">
        <v>0</v>
      </c>
      <c r="L4075" s="19">
        <v>0</v>
      </c>
      <c r="M4075" s="19">
        <v>0</v>
      </c>
      <c r="N4075" s="19">
        <v>0</v>
      </c>
      <c r="O4075" s="19">
        <v>0</v>
      </c>
      <c r="P4075" s="66" t="s">
        <v>10501</v>
      </c>
    </row>
    <row r="4076" spans="1:16">
      <c r="A4076" s="98">
        <v>10916</v>
      </c>
      <c r="B4076" s="16" t="s">
        <v>1762</v>
      </c>
      <c r="C4076" s="16" t="s">
        <v>2299</v>
      </c>
      <c r="D4076" s="16" t="s">
        <v>10336</v>
      </c>
      <c r="E4076" s="18">
        <v>46188</v>
      </c>
      <c r="F4076" s="16" t="s">
        <v>1903</v>
      </c>
      <c r="G4076" s="19">
        <v>2217900</v>
      </c>
      <c r="H4076" s="19">
        <v>0</v>
      </c>
      <c r="I4076" s="19"/>
      <c r="J4076" s="19"/>
      <c r="K4076" s="19">
        <v>0</v>
      </c>
      <c r="L4076" s="19">
        <v>0</v>
      </c>
      <c r="M4076" s="19">
        <v>0</v>
      </c>
      <c r="N4076" s="19">
        <v>0</v>
      </c>
      <c r="O4076" s="19">
        <v>0</v>
      </c>
      <c r="P4076" s="66" t="s">
        <v>10501</v>
      </c>
    </row>
    <row r="4077" spans="1:16">
      <c r="A4077" s="98">
        <v>10917</v>
      </c>
      <c r="B4077" s="16" t="s">
        <v>1762</v>
      </c>
      <c r="C4077" s="16" t="s">
        <v>2299</v>
      </c>
      <c r="D4077" s="16" t="s">
        <v>105</v>
      </c>
      <c r="E4077" s="18">
        <v>46164</v>
      </c>
      <c r="F4077" s="16" t="s">
        <v>10338</v>
      </c>
      <c r="G4077" s="19">
        <v>2217900</v>
      </c>
      <c r="H4077" s="19">
        <v>1441635</v>
      </c>
      <c r="I4077" s="19"/>
      <c r="J4077" s="19"/>
      <c r="K4077" s="19">
        <v>1441635</v>
      </c>
      <c r="L4077" s="19">
        <v>0</v>
      </c>
      <c r="M4077" s="19">
        <v>0</v>
      </c>
      <c r="N4077" s="19">
        <v>0</v>
      </c>
      <c r="O4077" s="19">
        <v>0</v>
      </c>
      <c r="P4077" s="66" t="s">
        <v>10500</v>
      </c>
    </row>
    <row r="4078" spans="1:16">
      <c r="A4078" s="98">
        <v>10918</v>
      </c>
      <c r="B4078" s="16" t="s">
        <v>107</v>
      </c>
      <c r="C4078" s="16" t="s">
        <v>109</v>
      </c>
      <c r="D4078" s="16" t="s">
        <v>10339</v>
      </c>
      <c r="E4078" s="18">
        <v>46195</v>
      </c>
      <c r="F4078" s="16" t="s">
        <v>1903</v>
      </c>
      <c r="G4078" s="19">
        <v>9595536</v>
      </c>
      <c r="H4078" s="19">
        <v>0</v>
      </c>
      <c r="I4078" s="19"/>
      <c r="J4078" s="19"/>
      <c r="K4078" s="19">
        <v>0</v>
      </c>
      <c r="L4078" s="19">
        <v>0</v>
      </c>
      <c r="M4078" s="19">
        <v>0</v>
      </c>
      <c r="N4078" s="19">
        <v>0</v>
      </c>
      <c r="O4078" s="19">
        <v>0</v>
      </c>
      <c r="P4078" s="66" t="s">
        <v>10501</v>
      </c>
    </row>
    <row r="4079" spans="1:16">
      <c r="A4079" s="98">
        <v>10919</v>
      </c>
      <c r="B4079" s="16" t="s">
        <v>107</v>
      </c>
      <c r="C4079" s="16" t="s">
        <v>109</v>
      </c>
      <c r="D4079" s="16" t="s">
        <v>10341</v>
      </c>
      <c r="E4079" s="18">
        <v>46181</v>
      </c>
      <c r="F4079" s="16" t="s">
        <v>1903</v>
      </c>
      <c r="G4079" s="19">
        <v>9281949</v>
      </c>
      <c r="H4079" s="19">
        <v>0</v>
      </c>
      <c r="I4079" s="19"/>
      <c r="J4079" s="19"/>
      <c r="K4079" s="19">
        <v>0</v>
      </c>
      <c r="L4079" s="19">
        <v>0</v>
      </c>
      <c r="M4079" s="19">
        <v>0</v>
      </c>
      <c r="N4079" s="19">
        <v>0</v>
      </c>
      <c r="O4079" s="19">
        <v>0</v>
      </c>
      <c r="P4079" s="66" t="s">
        <v>10501</v>
      </c>
    </row>
    <row r="4080" spans="1:16">
      <c r="A4080" s="98">
        <v>10920</v>
      </c>
      <c r="B4080" s="16" t="s">
        <v>107</v>
      </c>
      <c r="C4080" s="16" t="s">
        <v>109</v>
      </c>
      <c r="D4080" s="16" t="s">
        <v>110</v>
      </c>
      <c r="E4080" s="18">
        <v>46171</v>
      </c>
      <c r="F4080" s="16" t="s">
        <v>1903</v>
      </c>
      <c r="G4080" s="19">
        <v>9916964</v>
      </c>
      <c r="H4080" s="19">
        <v>0</v>
      </c>
      <c r="I4080" s="19"/>
      <c r="J4080" s="19"/>
      <c r="K4080" s="19">
        <v>0</v>
      </c>
      <c r="L4080" s="19">
        <v>0</v>
      </c>
      <c r="M4080" s="19">
        <v>0</v>
      </c>
      <c r="N4080" s="19">
        <v>0</v>
      </c>
      <c r="O4080" s="19">
        <v>0</v>
      </c>
      <c r="P4080" s="66" t="s">
        <v>10501</v>
      </c>
    </row>
    <row r="4081" spans="1:16">
      <c r="A4081" s="98">
        <v>10921</v>
      </c>
      <c r="B4081" s="16" t="s">
        <v>107</v>
      </c>
      <c r="C4081" s="16" t="s">
        <v>2726</v>
      </c>
      <c r="D4081" s="16" t="s">
        <v>10343</v>
      </c>
      <c r="E4081" s="18">
        <v>45961</v>
      </c>
      <c r="F4081" s="16" t="s">
        <v>1903</v>
      </c>
      <c r="G4081" s="19">
        <v>9050000</v>
      </c>
      <c r="H4081" s="19">
        <v>0</v>
      </c>
      <c r="I4081" s="19"/>
      <c r="J4081" s="19"/>
      <c r="K4081" s="19">
        <v>0</v>
      </c>
      <c r="L4081" s="19">
        <v>0</v>
      </c>
      <c r="M4081" s="19">
        <v>0</v>
      </c>
      <c r="N4081" s="19">
        <v>0</v>
      </c>
      <c r="O4081" s="19">
        <v>0</v>
      </c>
      <c r="P4081" s="66" t="s">
        <v>10501</v>
      </c>
    </row>
    <row r="4082" spans="1:16">
      <c r="A4082" s="98">
        <v>10922</v>
      </c>
      <c r="B4082" s="16" t="s">
        <v>107</v>
      </c>
      <c r="C4082" s="16" t="s">
        <v>2726</v>
      </c>
      <c r="D4082" s="16" t="s">
        <v>10348</v>
      </c>
      <c r="E4082" s="18">
        <v>45980</v>
      </c>
      <c r="F4082" s="16" t="s">
        <v>1903</v>
      </c>
      <c r="G4082" s="19">
        <v>12710000</v>
      </c>
      <c r="H4082" s="19">
        <v>0</v>
      </c>
      <c r="I4082" s="19"/>
      <c r="J4082" s="19"/>
      <c r="K4082" s="19">
        <v>0</v>
      </c>
      <c r="L4082" s="19">
        <v>0</v>
      </c>
      <c r="M4082" s="19">
        <v>0</v>
      </c>
      <c r="N4082" s="19">
        <v>0</v>
      </c>
      <c r="O4082" s="19">
        <v>0</v>
      </c>
      <c r="P4082" s="66" t="s">
        <v>10501</v>
      </c>
    </row>
    <row r="4083" spans="1:16">
      <c r="A4083" s="98">
        <v>10923</v>
      </c>
      <c r="B4083" s="16" t="s">
        <v>107</v>
      </c>
      <c r="C4083" s="16" t="s">
        <v>2726</v>
      </c>
      <c r="D4083" s="16" t="s">
        <v>10350</v>
      </c>
      <c r="E4083" s="18">
        <v>45971</v>
      </c>
      <c r="F4083" s="16" t="s">
        <v>1903</v>
      </c>
      <c r="G4083" s="19">
        <v>9940000</v>
      </c>
      <c r="H4083" s="19">
        <v>0</v>
      </c>
      <c r="I4083" s="19"/>
      <c r="J4083" s="19"/>
      <c r="K4083" s="19">
        <v>0</v>
      </c>
      <c r="L4083" s="19">
        <v>0</v>
      </c>
      <c r="M4083" s="19">
        <v>0</v>
      </c>
      <c r="N4083" s="19">
        <v>0</v>
      </c>
      <c r="O4083" s="19">
        <v>0</v>
      </c>
      <c r="P4083" s="66" t="s">
        <v>10501</v>
      </c>
    </row>
    <row r="4084" spans="1:16">
      <c r="A4084" s="98">
        <v>10924</v>
      </c>
      <c r="B4084" s="16" t="s">
        <v>107</v>
      </c>
      <c r="C4084" s="16" t="s">
        <v>108</v>
      </c>
      <c r="D4084" s="16" t="s">
        <v>118</v>
      </c>
      <c r="E4084" s="18">
        <v>46173</v>
      </c>
      <c r="F4084" s="16" t="s">
        <v>1903</v>
      </c>
      <c r="G4084" s="19">
        <v>9501300</v>
      </c>
      <c r="H4084" s="19">
        <v>0</v>
      </c>
      <c r="I4084" s="19"/>
      <c r="J4084" s="19"/>
      <c r="K4084" s="19">
        <v>0</v>
      </c>
      <c r="L4084" s="19">
        <v>0</v>
      </c>
      <c r="M4084" s="19">
        <v>0</v>
      </c>
      <c r="N4084" s="19">
        <v>0</v>
      </c>
      <c r="O4084" s="19">
        <v>0</v>
      </c>
      <c r="P4084" s="66" t="s">
        <v>10501</v>
      </c>
    </row>
    <row r="4085" spans="1:16">
      <c r="A4085" s="98">
        <v>10925</v>
      </c>
      <c r="B4085" s="16" t="s">
        <v>107</v>
      </c>
      <c r="C4085" s="16" t="s">
        <v>108</v>
      </c>
      <c r="D4085" s="16" t="s">
        <v>120</v>
      </c>
      <c r="E4085" s="18">
        <v>46168</v>
      </c>
      <c r="F4085" s="16" t="s">
        <v>9648</v>
      </c>
      <c r="G4085" s="19">
        <v>14441771</v>
      </c>
      <c r="H4085" s="19">
        <v>0</v>
      </c>
      <c r="I4085" s="19"/>
      <c r="J4085" s="19"/>
      <c r="K4085" s="19">
        <v>0</v>
      </c>
      <c r="L4085" s="19">
        <v>0</v>
      </c>
      <c r="M4085" s="19">
        <v>0</v>
      </c>
      <c r="N4085" s="19">
        <v>0</v>
      </c>
      <c r="O4085" s="19">
        <v>0</v>
      </c>
      <c r="P4085" s="66" t="s">
        <v>10500</v>
      </c>
    </row>
    <row r="4086" spans="1:16">
      <c r="A4086" s="98">
        <v>10926</v>
      </c>
      <c r="B4086" s="16" t="s">
        <v>107</v>
      </c>
      <c r="C4086" s="16" t="s">
        <v>108</v>
      </c>
      <c r="D4086" s="16" t="s">
        <v>122</v>
      </c>
      <c r="E4086" s="18">
        <v>46162</v>
      </c>
      <c r="F4086" s="16" t="s">
        <v>10351</v>
      </c>
      <c r="G4086" s="19">
        <v>9735900</v>
      </c>
      <c r="H4086" s="19">
        <v>5938899</v>
      </c>
      <c r="I4086" s="19"/>
      <c r="J4086" s="19"/>
      <c r="K4086" s="19">
        <v>5938899</v>
      </c>
      <c r="L4086" s="19">
        <v>0</v>
      </c>
      <c r="M4086" s="19">
        <v>0</v>
      </c>
      <c r="N4086" s="19">
        <v>0</v>
      </c>
      <c r="O4086" s="19">
        <v>0</v>
      </c>
      <c r="P4086" s="66" t="s">
        <v>10500</v>
      </c>
    </row>
    <row r="4087" spans="1:16">
      <c r="A4087" s="98">
        <v>10927</v>
      </c>
      <c r="B4087" s="16" t="s">
        <v>400</v>
      </c>
      <c r="C4087" s="16" t="s">
        <v>70</v>
      </c>
      <c r="D4087" s="16" t="s">
        <v>10352</v>
      </c>
      <c r="E4087" s="18">
        <v>43758</v>
      </c>
      <c r="F4087" s="16" t="s">
        <v>10354</v>
      </c>
      <c r="G4087" s="19">
        <v>1</v>
      </c>
      <c r="H4087" s="19">
        <v>0</v>
      </c>
      <c r="I4087" s="19"/>
      <c r="J4087" s="19"/>
      <c r="K4087" s="19">
        <v>0</v>
      </c>
      <c r="L4087" s="19">
        <v>0</v>
      </c>
      <c r="M4087" s="19">
        <v>0</v>
      </c>
      <c r="N4087" s="19">
        <v>0</v>
      </c>
      <c r="O4087" s="19">
        <v>0</v>
      </c>
      <c r="P4087" s="66" t="s">
        <v>10500</v>
      </c>
    </row>
    <row r="4088" spans="1:16">
      <c r="A4088" s="98">
        <v>10928</v>
      </c>
      <c r="B4088" s="16" t="s">
        <v>400</v>
      </c>
      <c r="C4088" s="16" t="s">
        <v>70</v>
      </c>
      <c r="D4088" s="16" t="s">
        <v>10355</v>
      </c>
      <c r="E4088" s="18">
        <v>43758</v>
      </c>
      <c r="F4088" s="16" t="s">
        <v>1903</v>
      </c>
      <c r="G4088" s="19">
        <v>1</v>
      </c>
      <c r="H4088" s="19">
        <v>0</v>
      </c>
      <c r="I4088" s="19"/>
      <c r="J4088" s="19"/>
      <c r="K4088" s="19">
        <v>0</v>
      </c>
      <c r="L4088" s="19">
        <v>0</v>
      </c>
      <c r="M4088" s="19">
        <v>0</v>
      </c>
      <c r="N4088" s="19">
        <v>0</v>
      </c>
      <c r="O4088" s="19">
        <v>0</v>
      </c>
      <c r="P4088" s="66" t="s">
        <v>10501</v>
      </c>
    </row>
    <row r="4089" spans="1:16">
      <c r="A4089" s="98">
        <v>10929</v>
      </c>
      <c r="B4089" s="16" t="s">
        <v>400</v>
      </c>
      <c r="C4089" s="16" t="s">
        <v>70</v>
      </c>
      <c r="D4089" s="16" t="s">
        <v>10356</v>
      </c>
      <c r="E4089" s="18">
        <v>43758</v>
      </c>
      <c r="F4089" s="16" t="s">
        <v>1903</v>
      </c>
      <c r="G4089" s="19">
        <v>1</v>
      </c>
      <c r="H4089" s="19">
        <v>0</v>
      </c>
      <c r="I4089" s="19"/>
      <c r="J4089" s="19"/>
      <c r="K4089" s="19">
        <v>0</v>
      </c>
      <c r="L4089" s="19">
        <v>0</v>
      </c>
      <c r="M4089" s="19">
        <v>0</v>
      </c>
      <c r="N4089" s="19">
        <v>0</v>
      </c>
      <c r="O4089" s="19">
        <v>0</v>
      </c>
      <c r="P4089" s="66" t="s">
        <v>10501</v>
      </c>
    </row>
    <row r="4090" spans="1:16">
      <c r="A4090" s="98">
        <v>10930</v>
      </c>
      <c r="B4090" s="16" t="s">
        <v>400</v>
      </c>
      <c r="C4090" s="16" t="s">
        <v>70</v>
      </c>
      <c r="D4090" s="16" t="s">
        <v>10357</v>
      </c>
      <c r="E4090" s="18">
        <v>43758</v>
      </c>
      <c r="F4090" s="16" t="s">
        <v>1903</v>
      </c>
      <c r="G4090" s="19">
        <v>1</v>
      </c>
      <c r="H4090" s="19">
        <v>0</v>
      </c>
      <c r="I4090" s="19"/>
      <c r="J4090" s="19"/>
      <c r="K4090" s="19">
        <v>0</v>
      </c>
      <c r="L4090" s="19">
        <v>0</v>
      </c>
      <c r="M4090" s="19">
        <v>0</v>
      </c>
      <c r="N4090" s="19">
        <v>0</v>
      </c>
      <c r="O4090" s="19">
        <v>0</v>
      </c>
      <c r="P4090" s="66" t="s">
        <v>10501</v>
      </c>
    </row>
    <row r="4091" spans="1:16">
      <c r="A4091" s="98">
        <v>10931</v>
      </c>
      <c r="B4091" s="16" t="s">
        <v>400</v>
      </c>
      <c r="C4091" s="16" t="s">
        <v>70</v>
      </c>
      <c r="D4091" s="16" t="s">
        <v>10358</v>
      </c>
      <c r="E4091" s="18">
        <v>43758</v>
      </c>
      <c r="F4091" s="16" t="s">
        <v>1903</v>
      </c>
      <c r="G4091" s="19">
        <v>1</v>
      </c>
      <c r="H4091" s="19">
        <v>0</v>
      </c>
      <c r="I4091" s="19"/>
      <c r="J4091" s="19"/>
      <c r="K4091" s="19">
        <v>0</v>
      </c>
      <c r="L4091" s="19">
        <v>0</v>
      </c>
      <c r="M4091" s="19">
        <v>0</v>
      </c>
      <c r="N4091" s="19">
        <v>0</v>
      </c>
      <c r="O4091" s="19">
        <v>0</v>
      </c>
      <c r="P4091" s="66" t="s">
        <v>10501</v>
      </c>
    </row>
    <row r="4092" spans="1:16">
      <c r="A4092" s="98">
        <v>10932</v>
      </c>
      <c r="B4092" s="16" t="s">
        <v>400</v>
      </c>
      <c r="C4092" s="16" t="s">
        <v>70</v>
      </c>
      <c r="D4092" s="16" t="s">
        <v>10359</v>
      </c>
      <c r="E4092" s="18">
        <v>43758</v>
      </c>
      <c r="F4092" s="16" t="s">
        <v>1903</v>
      </c>
      <c r="G4092" s="19">
        <v>1</v>
      </c>
      <c r="H4092" s="19">
        <v>0</v>
      </c>
      <c r="I4092" s="19"/>
      <c r="J4092" s="19"/>
      <c r="K4092" s="19">
        <v>0</v>
      </c>
      <c r="L4092" s="19">
        <v>0</v>
      </c>
      <c r="M4092" s="19">
        <v>0</v>
      </c>
      <c r="N4092" s="19">
        <v>0</v>
      </c>
      <c r="O4092" s="19">
        <v>0</v>
      </c>
      <c r="P4092" s="66" t="s">
        <v>10501</v>
      </c>
    </row>
    <row r="4093" spans="1:16">
      <c r="A4093" s="98">
        <v>10933</v>
      </c>
      <c r="B4093" s="16" t="s">
        <v>400</v>
      </c>
      <c r="C4093" s="16" t="s">
        <v>70</v>
      </c>
      <c r="D4093" s="16" t="s">
        <v>10360</v>
      </c>
      <c r="E4093" s="18">
        <v>43758</v>
      </c>
      <c r="F4093" s="16" t="s">
        <v>1903</v>
      </c>
      <c r="G4093" s="19">
        <v>1</v>
      </c>
      <c r="H4093" s="19">
        <v>0</v>
      </c>
      <c r="I4093" s="19"/>
      <c r="J4093" s="19"/>
      <c r="K4093" s="19">
        <v>0</v>
      </c>
      <c r="L4093" s="19">
        <v>0</v>
      </c>
      <c r="M4093" s="19">
        <v>0</v>
      </c>
      <c r="N4093" s="19">
        <v>0</v>
      </c>
      <c r="O4093" s="19">
        <v>0</v>
      </c>
      <c r="P4093" s="66" t="s">
        <v>10501</v>
      </c>
    </row>
    <row r="4094" spans="1:16">
      <c r="A4094" s="98">
        <v>10934</v>
      </c>
      <c r="B4094" s="16" t="s">
        <v>400</v>
      </c>
      <c r="C4094" s="16" t="s">
        <v>70</v>
      </c>
      <c r="D4094" s="16" t="s">
        <v>10361</v>
      </c>
      <c r="E4094" s="18">
        <v>43758</v>
      </c>
      <c r="F4094" s="16" t="s">
        <v>1903</v>
      </c>
      <c r="G4094" s="19">
        <v>1</v>
      </c>
      <c r="H4094" s="19">
        <v>0</v>
      </c>
      <c r="I4094" s="19"/>
      <c r="J4094" s="19"/>
      <c r="K4094" s="19">
        <v>0</v>
      </c>
      <c r="L4094" s="19">
        <v>0</v>
      </c>
      <c r="M4094" s="19">
        <v>0</v>
      </c>
      <c r="N4094" s="19">
        <v>0</v>
      </c>
      <c r="O4094" s="19">
        <v>0</v>
      </c>
      <c r="P4094" s="66" t="s">
        <v>10501</v>
      </c>
    </row>
    <row r="4095" spans="1:16">
      <c r="A4095" s="98">
        <v>10935</v>
      </c>
      <c r="B4095" s="16" t="s">
        <v>400</v>
      </c>
      <c r="C4095" s="16" t="s">
        <v>70</v>
      </c>
      <c r="D4095" s="16" t="s">
        <v>406</v>
      </c>
      <c r="E4095" s="18">
        <v>46170</v>
      </c>
      <c r="F4095" s="16" t="s">
        <v>10362</v>
      </c>
      <c r="G4095" s="19">
        <v>20735000</v>
      </c>
      <c r="H4095" s="19">
        <v>0</v>
      </c>
      <c r="I4095" s="19"/>
      <c r="J4095" s="19"/>
      <c r="K4095" s="19">
        <v>0</v>
      </c>
      <c r="L4095" s="19">
        <v>0</v>
      </c>
      <c r="M4095" s="19">
        <v>0</v>
      </c>
      <c r="N4095" s="19">
        <v>0</v>
      </c>
      <c r="O4095" s="19">
        <v>0</v>
      </c>
      <c r="P4095" s="66" t="s">
        <v>10500</v>
      </c>
    </row>
    <row r="4096" spans="1:16">
      <c r="A4096" s="98">
        <v>10936</v>
      </c>
      <c r="B4096" s="16" t="s">
        <v>400</v>
      </c>
      <c r="C4096" s="16" t="s">
        <v>70</v>
      </c>
      <c r="D4096" s="16" t="s">
        <v>10363</v>
      </c>
      <c r="E4096" s="18">
        <v>44755</v>
      </c>
      <c r="F4096" s="16" t="s">
        <v>5179</v>
      </c>
      <c r="G4096" s="19">
        <v>1</v>
      </c>
      <c r="H4096" s="19">
        <v>0</v>
      </c>
      <c r="I4096" s="19"/>
      <c r="J4096" s="19"/>
      <c r="K4096" s="19">
        <v>0</v>
      </c>
      <c r="L4096" s="19">
        <v>0</v>
      </c>
      <c r="M4096" s="19">
        <v>0</v>
      </c>
      <c r="N4096" s="19">
        <v>0</v>
      </c>
      <c r="O4096" s="19">
        <v>0</v>
      </c>
      <c r="P4096" s="66" t="s">
        <v>10500</v>
      </c>
    </row>
    <row r="4097" spans="1:16">
      <c r="A4097" s="98">
        <v>10937</v>
      </c>
      <c r="B4097" s="16" t="s">
        <v>400</v>
      </c>
      <c r="C4097" s="16" t="s">
        <v>70</v>
      </c>
      <c r="D4097" s="16" t="s">
        <v>407</v>
      </c>
      <c r="E4097" s="18">
        <v>46168</v>
      </c>
      <c r="F4097" s="16" t="s">
        <v>1903</v>
      </c>
      <c r="G4097" s="19">
        <v>5582000</v>
      </c>
      <c r="H4097" s="19">
        <v>0</v>
      </c>
      <c r="I4097" s="19"/>
      <c r="J4097" s="19"/>
      <c r="K4097" s="19">
        <v>0</v>
      </c>
      <c r="L4097" s="19">
        <v>0</v>
      </c>
      <c r="M4097" s="19">
        <v>0</v>
      </c>
      <c r="N4097" s="19">
        <v>0</v>
      </c>
      <c r="O4097" s="19">
        <v>0</v>
      </c>
      <c r="P4097" s="66" t="s">
        <v>10501</v>
      </c>
    </row>
    <row r="4098" spans="1:16">
      <c r="A4098" s="98">
        <v>10938</v>
      </c>
      <c r="B4098" s="16" t="s">
        <v>400</v>
      </c>
      <c r="C4098" s="16" t="s">
        <v>70</v>
      </c>
      <c r="D4098" s="16" t="s">
        <v>10364</v>
      </c>
      <c r="E4098" s="18">
        <v>43758</v>
      </c>
      <c r="F4098" s="16" t="s">
        <v>10354</v>
      </c>
      <c r="G4098" s="19">
        <v>1</v>
      </c>
      <c r="H4098" s="19">
        <v>0</v>
      </c>
      <c r="I4098" s="19"/>
      <c r="J4098" s="19"/>
      <c r="K4098" s="19">
        <v>0</v>
      </c>
      <c r="L4098" s="19">
        <v>0</v>
      </c>
      <c r="M4098" s="19">
        <v>0</v>
      </c>
      <c r="N4098" s="19">
        <v>0</v>
      </c>
      <c r="O4098" s="19">
        <v>0</v>
      </c>
      <c r="P4098" s="66" t="s">
        <v>10500</v>
      </c>
    </row>
    <row r="4099" spans="1:16">
      <c r="A4099" s="98">
        <v>10939</v>
      </c>
      <c r="B4099" s="16" t="s">
        <v>400</v>
      </c>
      <c r="C4099" s="16" t="s">
        <v>70</v>
      </c>
      <c r="D4099" s="16" t="s">
        <v>10365</v>
      </c>
      <c r="E4099" s="18">
        <v>43758</v>
      </c>
      <c r="F4099" s="16" t="s">
        <v>10354</v>
      </c>
      <c r="G4099" s="19">
        <v>1</v>
      </c>
      <c r="H4099" s="19">
        <v>0</v>
      </c>
      <c r="I4099" s="19"/>
      <c r="J4099" s="19"/>
      <c r="K4099" s="19">
        <v>0</v>
      </c>
      <c r="L4099" s="19">
        <v>0</v>
      </c>
      <c r="M4099" s="19">
        <v>0</v>
      </c>
      <c r="N4099" s="19">
        <v>0</v>
      </c>
      <c r="O4099" s="19">
        <v>0</v>
      </c>
      <c r="P4099" s="66" t="s">
        <v>10500</v>
      </c>
    </row>
    <row r="4100" spans="1:16">
      <c r="A4100" s="98">
        <v>10940</v>
      </c>
      <c r="B4100" s="16" t="s">
        <v>400</v>
      </c>
      <c r="C4100" s="16" t="s">
        <v>70</v>
      </c>
      <c r="D4100" s="16" t="s">
        <v>10366</v>
      </c>
      <c r="E4100" s="18">
        <v>43758</v>
      </c>
      <c r="F4100" s="16" t="s">
        <v>1903</v>
      </c>
      <c r="G4100" s="19">
        <v>1</v>
      </c>
      <c r="H4100" s="19">
        <v>0</v>
      </c>
      <c r="I4100" s="19"/>
      <c r="J4100" s="19"/>
      <c r="K4100" s="19">
        <v>0</v>
      </c>
      <c r="L4100" s="19">
        <v>0</v>
      </c>
      <c r="M4100" s="19">
        <v>0</v>
      </c>
      <c r="N4100" s="19">
        <v>0</v>
      </c>
      <c r="O4100" s="19">
        <v>0</v>
      </c>
      <c r="P4100" s="66" t="s">
        <v>10501</v>
      </c>
    </row>
    <row r="4101" spans="1:16">
      <c r="A4101" s="98">
        <v>10941</v>
      </c>
      <c r="B4101" s="16" t="s">
        <v>400</v>
      </c>
      <c r="C4101" s="16" t="s">
        <v>70</v>
      </c>
      <c r="D4101" s="16" t="s">
        <v>10367</v>
      </c>
      <c r="E4101" s="18">
        <v>43758</v>
      </c>
      <c r="F4101" s="16" t="s">
        <v>1903</v>
      </c>
      <c r="G4101" s="19">
        <v>1</v>
      </c>
      <c r="H4101" s="19">
        <v>0</v>
      </c>
      <c r="I4101" s="19"/>
      <c r="J4101" s="19"/>
      <c r="K4101" s="19">
        <v>0</v>
      </c>
      <c r="L4101" s="19">
        <v>0</v>
      </c>
      <c r="M4101" s="19">
        <v>0</v>
      </c>
      <c r="N4101" s="19">
        <v>0</v>
      </c>
      <c r="O4101" s="19">
        <v>0</v>
      </c>
      <c r="P4101" s="66" t="s">
        <v>10501</v>
      </c>
    </row>
    <row r="4102" spans="1:16">
      <c r="A4102" s="98">
        <v>10962</v>
      </c>
      <c r="B4102" s="16" t="s">
        <v>395</v>
      </c>
      <c r="C4102" s="16" t="s">
        <v>68</v>
      </c>
      <c r="D4102" s="16" t="s">
        <v>10368</v>
      </c>
      <c r="E4102" s="18">
        <v>46195</v>
      </c>
      <c r="F4102" s="16" t="s">
        <v>1903</v>
      </c>
      <c r="G4102" s="19">
        <v>59100000</v>
      </c>
      <c r="H4102" s="19">
        <v>0</v>
      </c>
      <c r="I4102" s="19"/>
      <c r="J4102" s="19"/>
      <c r="K4102" s="19">
        <v>0</v>
      </c>
      <c r="L4102" s="19">
        <v>0</v>
      </c>
      <c r="M4102" s="19">
        <v>0</v>
      </c>
      <c r="N4102" s="19">
        <v>0</v>
      </c>
      <c r="O4102" s="19">
        <v>0</v>
      </c>
      <c r="P4102" s="66" t="s">
        <v>10501</v>
      </c>
    </row>
    <row r="4103" spans="1:16">
      <c r="A4103" s="98">
        <v>10963</v>
      </c>
      <c r="B4103" s="16" t="s">
        <v>395</v>
      </c>
      <c r="C4103" s="16" t="s">
        <v>68</v>
      </c>
      <c r="D4103" s="16" t="s">
        <v>396</v>
      </c>
      <c r="E4103" s="18">
        <v>46150</v>
      </c>
      <c r="F4103" s="16" t="s">
        <v>10338</v>
      </c>
      <c r="G4103" s="19">
        <v>83000000</v>
      </c>
      <c r="H4103" s="19">
        <v>83000000</v>
      </c>
      <c r="I4103" s="19"/>
      <c r="J4103" s="19"/>
      <c r="K4103" s="19">
        <v>83000000</v>
      </c>
      <c r="L4103" s="19">
        <v>0</v>
      </c>
      <c r="M4103" s="19">
        <v>0</v>
      </c>
      <c r="N4103" s="19">
        <v>0</v>
      </c>
      <c r="O4103" s="19">
        <v>0</v>
      </c>
      <c r="P4103" s="66" t="s">
        <v>10500</v>
      </c>
    </row>
    <row r="4104" spans="1:16">
      <c r="A4104" s="98">
        <v>10964</v>
      </c>
      <c r="B4104" s="16" t="s">
        <v>395</v>
      </c>
      <c r="C4104" s="16" t="s">
        <v>68</v>
      </c>
      <c r="D4104" s="16" t="s">
        <v>398</v>
      </c>
      <c r="E4104" s="18">
        <v>46164</v>
      </c>
      <c r="F4104" s="16" t="s">
        <v>9590</v>
      </c>
      <c r="G4104" s="19">
        <v>93015000</v>
      </c>
      <c r="H4104" s="19">
        <v>0</v>
      </c>
      <c r="I4104" s="19"/>
      <c r="J4104" s="19"/>
      <c r="K4104" s="19">
        <v>0</v>
      </c>
      <c r="L4104" s="19">
        <v>0</v>
      </c>
      <c r="M4104" s="19">
        <v>0</v>
      </c>
      <c r="N4104" s="19">
        <v>0</v>
      </c>
      <c r="O4104" s="19">
        <v>0</v>
      </c>
      <c r="P4104" s="66" t="s">
        <v>10500</v>
      </c>
    </row>
    <row r="4105" spans="1:16">
      <c r="A4105" s="98">
        <v>10965</v>
      </c>
      <c r="B4105" s="16" t="s">
        <v>130</v>
      </c>
      <c r="C4105" s="16" t="s">
        <v>134</v>
      </c>
      <c r="D4105" s="16" t="s">
        <v>10370</v>
      </c>
      <c r="E4105" s="18">
        <v>46192</v>
      </c>
      <c r="F4105" s="16" t="s">
        <v>1903</v>
      </c>
      <c r="G4105" s="19">
        <v>9514368</v>
      </c>
      <c r="H4105" s="19">
        <v>0</v>
      </c>
      <c r="I4105" s="19"/>
      <c r="J4105" s="19"/>
      <c r="K4105" s="19">
        <v>0</v>
      </c>
      <c r="L4105" s="19">
        <v>0</v>
      </c>
      <c r="M4105" s="19">
        <v>0</v>
      </c>
      <c r="N4105" s="19">
        <v>0</v>
      </c>
      <c r="O4105" s="19">
        <v>0</v>
      </c>
      <c r="P4105" s="66" t="s">
        <v>10501</v>
      </c>
    </row>
    <row r="4106" spans="1:16">
      <c r="A4106" s="98">
        <v>10966</v>
      </c>
      <c r="B4106" s="16" t="s">
        <v>130</v>
      </c>
      <c r="C4106" s="16" t="s">
        <v>134</v>
      </c>
      <c r="D4106" s="16" t="s">
        <v>10372</v>
      </c>
      <c r="E4106" s="18">
        <v>46195</v>
      </c>
      <c r="F4106" s="16" t="s">
        <v>1903</v>
      </c>
      <c r="G4106" s="19">
        <v>9216000</v>
      </c>
      <c r="H4106" s="19">
        <v>0</v>
      </c>
      <c r="I4106" s="19"/>
      <c r="J4106" s="19"/>
      <c r="K4106" s="19">
        <v>0</v>
      </c>
      <c r="L4106" s="19">
        <v>0</v>
      </c>
      <c r="M4106" s="19">
        <v>0</v>
      </c>
      <c r="N4106" s="19">
        <v>0</v>
      </c>
      <c r="O4106" s="19">
        <v>0</v>
      </c>
      <c r="P4106" s="66" t="s">
        <v>10501</v>
      </c>
    </row>
    <row r="4107" spans="1:16">
      <c r="A4107" s="98">
        <v>10967</v>
      </c>
      <c r="B4107" s="16" t="s">
        <v>130</v>
      </c>
      <c r="C4107" s="16" t="s">
        <v>134</v>
      </c>
      <c r="D4107" s="16" t="s">
        <v>136</v>
      </c>
      <c r="E4107" s="18">
        <v>46168</v>
      </c>
      <c r="F4107" s="16" t="s">
        <v>9801</v>
      </c>
      <c r="G4107" s="19">
        <v>9245952</v>
      </c>
      <c r="H4107" s="19">
        <v>0</v>
      </c>
      <c r="I4107" s="19"/>
      <c r="J4107" s="19"/>
      <c r="K4107" s="19">
        <v>0</v>
      </c>
      <c r="L4107" s="19">
        <v>0</v>
      </c>
      <c r="M4107" s="19">
        <v>0</v>
      </c>
      <c r="N4107" s="19">
        <v>0</v>
      </c>
      <c r="O4107" s="19">
        <v>0</v>
      </c>
      <c r="P4107" s="66" t="s">
        <v>10500</v>
      </c>
    </row>
    <row r="4108" spans="1:16">
      <c r="A4108" s="98">
        <v>10968</v>
      </c>
      <c r="B4108" s="16" t="s">
        <v>130</v>
      </c>
      <c r="C4108" s="16" t="s">
        <v>134</v>
      </c>
      <c r="D4108" s="16" t="s">
        <v>138</v>
      </c>
      <c r="E4108" s="18">
        <v>46183</v>
      </c>
      <c r="F4108" s="16" t="s">
        <v>1903</v>
      </c>
      <c r="G4108" s="19">
        <v>9219456</v>
      </c>
      <c r="H4108" s="19">
        <v>0</v>
      </c>
      <c r="I4108" s="19"/>
      <c r="J4108" s="19"/>
      <c r="K4108" s="19">
        <v>0</v>
      </c>
      <c r="L4108" s="19">
        <v>0</v>
      </c>
      <c r="M4108" s="19">
        <v>0</v>
      </c>
      <c r="N4108" s="19">
        <v>0</v>
      </c>
      <c r="O4108" s="19">
        <v>0</v>
      </c>
      <c r="P4108" s="66" t="s">
        <v>10501</v>
      </c>
    </row>
    <row r="4109" spans="1:16">
      <c r="A4109" s="98">
        <v>10969</v>
      </c>
      <c r="B4109" s="16" t="s">
        <v>130</v>
      </c>
      <c r="C4109" s="16" t="s">
        <v>133</v>
      </c>
      <c r="D4109" s="16" t="s">
        <v>139</v>
      </c>
      <c r="E4109" s="18">
        <v>46162</v>
      </c>
      <c r="F4109" s="16" t="s">
        <v>1903</v>
      </c>
      <c r="G4109" s="19">
        <v>9158400</v>
      </c>
      <c r="H4109" s="19">
        <v>0</v>
      </c>
      <c r="I4109" s="19"/>
      <c r="J4109" s="19"/>
      <c r="K4109" s="19">
        <v>0</v>
      </c>
      <c r="L4109" s="19">
        <v>0</v>
      </c>
      <c r="M4109" s="19">
        <v>0</v>
      </c>
      <c r="N4109" s="19">
        <v>0</v>
      </c>
      <c r="O4109" s="19">
        <v>0</v>
      </c>
      <c r="P4109" s="66" t="s">
        <v>10501</v>
      </c>
    </row>
    <row r="4110" spans="1:16">
      <c r="A4110" s="98">
        <v>10970</v>
      </c>
      <c r="B4110" s="16" t="s">
        <v>130</v>
      </c>
      <c r="C4110" s="16" t="s">
        <v>133</v>
      </c>
      <c r="D4110" s="16" t="s">
        <v>10376</v>
      </c>
      <c r="E4110" s="18">
        <v>46183</v>
      </c>
      <c r="F4110" s="16" t="s">
        <v>1903</v>
      </c>
      <c r="G4110" s="19">
        <v>9316000</v>
      </c>
      <c r="H4110" s="19">
        <v>0</v>
      </c>
      <c r="I4110" s="19"/>
      <c r="J4110" s="19"/>
      <c r="K4110" s="19">
        <v>0</v>
      </c>
      <c r="L4110" s="19">
        <v>0</v>
      </c>
      <c r="M4110" s="19">
        <v>0</v>
      </c>
      <c r="N4110" s="19">
        <v>0</v>
      </c>
      <c r="O4110" s="19">
        <v>0</v>
      </c>
      <c r="P4110" s="66" t="s">
        <v>10501</v>
      </c>
    </row>
    <row r="4111" spans="1:16">
      <c r="A4111" s="98">
        <v>10971</v>
      </c>
      <c r="B4111" s="16" t="s">
        <v>130</v>
      </c>
      <c r="C4111" s="16" t="s">
        <v>133</v>
      </c>
      <c r="D4111" s="16" t="s">
        <v>10378</v>
      </c>
      <c r="E4111" s="18">
        <v>46183</v>
      </c>
      <c r="F4111" s="16" t="s">
        <v>1903</v>
      </c>
      <c r="G4111" s="19">
        <v>9216000</v>
      </c>
      <c r="H4111" s="19">
        <v>0</v>
      </c>
      <c r="I4111" s="19"/>
      <c r="J4111" s="19"/>
      <c r="K4111" s="19">
        <v>0</v>
      </c>
      <c r="L4111" s="19">
        <v>0</v>
      </c>
      <c r="M4111" s="19">
        <v>0</v>
      </c>
      <c r="N4111" s="19">
        <v>0</v>
      </c>
      <c r="O4111" s="19">
        <v>0</v>
      </c>
      <c r="P4111" s="66" t="s">
        <v>10501</v>
      </c>
    </row>
    <row r="4112" spans="1:16">
      <c r="A4112" s="98">
        <v>10972</v>
      </c>
      <c r="B4112" s="16" t="s">
        <v>130</v>
      </c>
      <c r="C4112" s="16" t="s">
        <v>133</v>
      </c>
      <c r="D4112" s="16" t="s">
        <v>147</v>
      </c>
      <c r="E4112" s="18">
        <v>46170</v>
      </c>
      <c r="F4112" s="16" t="s">
        <v>1903</v>
      </c>
      <c r="G4112" s="19">
        <v>9194000</v>
      </c>
      <c r="H4112" s="19">
        <v>0</v>
      </c>
      <c r="I4112" s="19"/>
      <c r="J4112" s="19"/>
      <c r="K4112" s="19">
        <v>0</v>
      </c>
      <c r="L4112" s="19">
        <v>0</v>
      </c>
      <c r="M4112" s="19">
        <v>0</v>
      </c>
      <c r="N4112" s="19">
        <v>0</v>
      </c>
      <c r="O4112" s="19">
        <v>0</v>
      </c>
      <c r="P4112" s="66" t="s">
        <v>10501</v>
      </c>
    </row>
    <row r="4113" spans="1:16">
      <c r="A4113" s="98">
        <v>10973</v>
      </c>
      <c r="B4113" s="16" t="s">
        <v>130</v>
      </c>
      <c r="C4113" s="16" t="s">
        <v>22</v>
      </c>
      <c r="D4113" s="16" t="s">
        <v>10380</v>
      </c>
      <c r="E4113" s="18">
        <v>45077</v>
      </c>
      <c r="F4113" s="16" t="s">
        <v>5394</v>
      </c>
      <c r="G4113" s="19">
        <v>1</v>
      </c>
      <c r="H4113" s="19">
        <v>0</v>
      </c>
      <c r="I4113" s="19"/>
      <c r="J4113" s="19"/>
      <c r="K4113" s="19">
        <v>0</v>
      </c>
      <c r="L4113" s="19">
        <v>0</v>
      </c>
      <c r="M4113" s="19">
        <v>0</v>
      </c>
      <c r="N4113" s="19">
        <v>0</v>
      </c>
      <c r="O4113" s="19">
        <v>0</v>
      </c>
      <c r="P4113" s="66" t="s">
        <v>10500</v>
      </c>
    </row>
    <row r="4114" spans="1:16">
      <c r="A4114" s="98">
        <v>10974</v>
      </c>
      <c r="B4114" s="16" t="s">
        <v>130</v>
      </c>
      <c r="C4114" s="16" t="s">
        <v>132</v>
      </c>
      <c r="D4114" s="16" t="s">
        <v>156</v>
      </c>
      <c r="E4114" s="18">
        <v>46167</v>
      </c>
      <c r="F4114" s="16" t="s">
        <v>10383</v>
      </c>
      <c r="G4114" s="19">
        <v>13923900</v>
      </c>
      <c r="H4114" s="19">
        <v>0</v>
      </c>
      <c r="I4114" s="19"/>
      <c r="J4114" s="19"/>
      <c r="K4114" s="19">
        <v>0</v>
      </c>
      <c r="L4114" s="19">
        <v>0</v>
      </c>
      <c r="M4114" s="19">
        <v>0</v>
      </c>
      <c r="N4114" s="19">
        <v>0</v>
      </c>
      <c r="O4114" s="19">
        <v>0</v>
      </c>
      <c r="P4114" s="66" t="s">
        <v>10500</v>
      </c>
    </row>
    <row r="4115" spans="1:16">
      <c r="A4115" s="98">
        <v>10975</v>
      </c>
      <c r="B4115" s="16" t="s">
        <v>130</v>
      </c>
      <c r="C4115" s="16" t="s">
        <v>28</v>
      </c>
      <c r="D4115" s="16" t="s">
        <v>10384</v>
      </c>
      <c r="E4115" s="18">
        <v>46184</v>
      </c>
      <c r="F4115" s="16" t="s">
        <v>1903</v>
      </c>
      <c r="G4115" s="19">
        <v>8288720</v>
      </c>
      <c r="H4115" s="19">
        <v>0</v>
      </c>
      <c r="I4115" s="19"/>
      <c r="J4115" s="19"/>
      <c r="K4115" s="19">
        <v>0</v>
      </c>
      <c r="L4115" s="19">
        <v>0</v>
      </c>
      <c r="M4115" s="19">
        <v>0</v>
      </c>
      <c r="N4115" s="19">
        <v>0</v>
      </c>
      <c r="O4115" s="19">
        <v>0</v>
      </c>
      <c r="P4115" s="66" t="s">
        <v>10501</v>
      </c>
    </row>
    <row r="4116" spans="1:16">
      <c r="A4116" s="98">
        <v>10976</v>
      </c>
      <c r="B4116" s="16" t="s">
        <v>130</v>
      </c>
      <c r="C4116" s="16" t="s">
        <v>28</v>
      </c>
      <c r="D4116" s="16" t="s">
        <v>158</v>
      </c>
      <c r="E4116" s="18">
        <v>46168</v>
      </c>
      <c r="F4116" s="16" t="s">
        <v>10338</v>
      </c>
      <c r="G4116" s="19">
        <v>6816800</v>
      </c>
      <c r="H4116" s="19">
        <v>0</v>
      </c>
      <c r="I4116" s="19"/>
      <c r="J4116" s="19"/>
      <c r="K4116" s="19">
        <v>0</v>
      </c>
      <c r="L4116" s="19">
        <v>0</v>
      </c>
      <c r="M4116" s="19">
        <v>0</v>
      </c>
      <c r="N4116" s="19">
        <v>0</v>
      </c>
      <c r="O4116" s="19">
        <v>0</v>
      </c>
      <c r="P4116" s="66" t="s">
        <v>10500</v>
      </c>
    </row>
    <row r="4117" spans="1:16">
      <c r="A4117" s="98">
        <v>10977</v>
      </c>
      <c r="B4117" s="16" t="s">
        <v>130</v>
      </c>
      <c r="C4117" s="16" t="s">
        <v>28</v>
      </c>
      <c r="D4117" s="16" t="s">
        <v>10386</v>
      </c>
      <c r="E4117" s="18">
        <v>46184</v>
      </c>
      <c r="F4117" s="16" t="s">
        <v>1903</v>
      </c>
      <c r="G4117" s="19">
        <v>6250000</v>
      </c>
      <c r="H4117" s="19">
        <v>0</v>
      </c>
      <c r="I4117" s="19"/>
      <c r="J4117" s="19"/>
      <c r="K4117" s="19">
        <v>0</v>
      </c>
      <c r="L4117" s="19">
        <v>0</v>
      </c>
      <c r="M4117" s="19">
        <v>0</v>
      </c>
      <c r="N4117" s="19">
        <v>0</v>
      </c>
      <c r="O4117" s="19">
        <v>0</v>
      </c>
      <c r="P4117" s="66" t="s">
        <v>10501</v>
      </c>
    </row>
    <row r="4118" spans="1:16">
      <c r="A4118" s="98">
        <v>10978</v>
      </c>
      <c r="B4118" s="16" t="s">
        <v>130</v>
      </c>
      <c r="C4118" s="16" t="s">
        <v>29</v>
      </c>
      <c r="D4118" s="16" t="s">
        <v>162</v>
      </c>
      <c r="E4118" s="18">
        <v>46155</v>
      </c>
      <c r="F4118" s="16" t="s">
        <v>10387</v>
      </c>
      <c r="G4118" s="19">
        <v>6030000</v>
      </c>
      <c r="H4118" s="19">
        <v>1809000</v>
      </c>
      <c r="I4118" s="19"/>
      <c r="J4118" s="19"/>
      <c r="K4118" s="19">
        <v>1809000</v>
      </c>
      <c r="L4118" s="19">
        <v>0</v>
      </c>
      <c r="M4118" s="19">
        <v>0</v>
      </c>
      <c r="N4118" s="19">
        <v>0</v>
      </c>
      <c r="O4118" s="19">
        <v>0</v>
      </c>
      <c r="P4118" s="66" t="s">
        <v>10500</v>
      </c>
    </row>
    <row r="4119" spans="1:16">
      <c r="A4119" s="98">
        <v>10979</v>
      </c>
      <c r="B4119" s="16" t="s">
        <v>130</v>
      </c>
      <c r="C4119" s="16" t="s">
        <v>25</v>
      </c>
      <c r="D4119" s="16" t="s">
        <v>10388</v>
      </c>
      <c r="E4119" s="18">
        <v>46190</v>
      </c>
      <c r="F4119" s="16" t="s">
        <v>1903</v>
      </c>
      <c r="G4119" s="19">
        <v>11352000</v>
      </c>
      <c r="H4119" s="19">
        <v>0</v>
      </c>
      <c r="I4119" s="19"/>
      <c r="J4119" s="19"/>
      <c r="K4119" s="19">
        <v>0</v>
      </c>
      <c r="L4119" s="19">
        <v>0</v>
      </c>
      <c r="M4119" s="19">
        <v>0</v>
      </c>
      <c r="N4119" s="19">
        <v>0</v>
      </c>
      <c r="O4119" s="19">
        <v>0</v>
      </c>
      <c r="P4119" s="66" t="s">
        <v>10501</v>
      </c>
    </row>
    <row r="4120" spans="1:16">
      <c r="A4120" s="98">
        <v>10980</v>
      </c>
      <c r="B4120" s="16" t="s">
        <v>130</v>
      </c>
      <c r="C4120" s="16" t="s">
        <v>25</v>
      </c>
      <c r="D4120" s="16" t="s">
        <v>166</v>
      </c>
      <c r="E4120" s="18">
        <v>46142</v>
      </c>
      <c r="F4120" s="16" t="s">
        <v>1903</v>
      </c>
      <c r="G4120" s="19">
        <v>13329300</v>
      </c>
      <c r="H4120" s="19">
        <v>0</v>
      </c>
      <c r="I4120" s="19"/>
      <c r="J4120" s="19"/>
      <c r="K4120" s="19">
        <v>0</v>
      </c>
      <c r="L4120" s="19">
        <v>0</v>
      </c>
      <c r="M4120" s="19">
        <v>0</v>
      </c>
      <c r="N4120" s="19">
        <v>0</v>
      </c>
      <c r="O4120" s="19">
        <v>0</v>
      </c>
      <c r="P4120" s="66" t="s">
        <v>10501</v>
      </c>
    </row>
    <row r="4121" spans="1:16">
      <c r="A4121" s="98">
        <v>10981</v>
      </c>
      <c r="B4121" s="16" t="s">
        <v>1575</v>
      </c>
      <c r="C4121" s="16" t="s">
        <v>171</v>
      </c>
      <c r="D4121" s="16" t="s">
        <v>10390</v>
      </c>
      <c r="E4121" s="18">
        <v>46196</v>
      </c>
      <c r="F4121" s="16" t="s">
        <v>1903</v>
      </c>
      <c r="G4121" s="19">
        <v>8357850</v>
      </c>
      <c r="H4121" s="19">
        <v>0</v>
      </c>
      <c r="I4121" s="19"/>
      <c r="J4121" s="19"/>
      <c r="K4121" s="19">
        <v>0</v>
      </c>
      <c r="L4121" s="19">
        <v>0</v>
      </c>
      <c r="M4121" s="19">
        <v>0</v>
      </c>
      <c r="N4121" s="19">
        <v>0</v>
      </c>
      <c r="O4121" s="19">
        <v>0</v>
      </c>
      <c r="P4121" s="66" t="s">
        <v>10501</v>
      </c>
    </row>
    <row r="4122" spans="1:16">
      <c r="A4122" s="98">
        <v>10982</v>
      </c>
      <c r="B4122" s="16" t="s">
        <v>1575</v>
      </c>
      <c r="C4122" s="16" t="s">
        <v>172</v>
      </c>
      <c r="D4122" s="16" t="s">
        <v>184</v>
      </c>
      <c r="E4122" s="18">
        <v>46172</v>
      </c>
      <c r="F4122" s="16" t="s">
        <v>9564</v>
      </c>
      <c r="G4122" s="19">
        <v>2366000</v>
      </c>
      <c r="H4122" s="19">
        <v>0</v>
      </c>
      <c r="I4122" s="19"/>
      <c r="J4122" s="19"/>
      <c r="K4122" s="19">
        <v>0</v>
      </c>
      <c r="L4122" s="19">
        <v>0</v>
      </c>
      <c r="M4122" s="19">
        <v>0</v>
      </c>
      <c r="N4122" s="19">
        <v>0</v>
      </c>
      <c r="O4122" s="19">
        <v>0</v>
      </c>
      <c r="P4122" s="66" t="s">
        <v>10500</v>
      </c>
    </row>
    <row r="4123" spans="1:16">
      <c r="A4123" s="98">
        <v>10983</v>
      </c>
      <c r="B4123" s="16" t="s">
        <v>1575</v>
      </c>
      <c r="C4123" s="16" t="s">
        <v>172</v>
      </c>
      <c r="D4123" s="16" t="s">
        <v>10392</v>
      </c>
      <c r="E4123" s="18">
        <v>46197</v>
      </c>
      <c r="F4123" s="16" t="s">
        <v>1903</v>
      </c>
      <c r="G4123" s="19">
        <v>4808000</v>
      </c>
      <c r="H4123" s="19">
        <v>0</v>
      </c>
      <c r="I4123" s="19"/>
      <c r="J4123" s="19"/>
      <c r="K4123" s="19">
        <v>0</v>
      </c>
      <c r="L4123" s="19">
        <v>0</v>
      </c>
      <c r="M4123" s="19">
        <v>0</v>
      </c>
      <c r="N4123" s="19">
        <v>0</v>
      </c>
      <c r="O4123" s="19">
        <v>0</v>
      </c>
      <c r="P4123" s="66" t="s">
        <v>10501</v>
      </c>
    </row>
    <row r="4124" spans="1:16">
      <c r="A4124" s="98">
        <v>10984</v>
      </c>
      <c r="B4124" s="16" t="s">
        <v>1575</v>
      </c>
      <c r="C4124" s="16" t="s">
        <v>172</v>
      </c>
      <c r="D4124" s="16" t="s">
        <v>186</v>
      </c>
      <c r="E4124" s="18">
        <v>46155</v>
      </c>
      <c r="F4124" s="16" t="s">
        <v>1903</v>
      </c>
      <c r="G4124" s="19">
        <v>5062831</v>
      </c>
      <c r="H4124" s="19">
        <v>0</v>
      </c>
      <c r="I4124" s="19"/>
      <c r="J4124" s="19"/>
      <c r="K4124" s="19">
        <v>0</v>
      </c>
      <c r="L4124" s="19">
        <v>0</v>
      </c>
      <c r="M4124" s="19">
        <v>0</v>
      </c>
      <c r="N4124" s="19">
        <v>0</v>
      </c>
      <c r="O4124" s="19">
        <v>0</v>
      </c>
      <c r="P4124" s="66" t="s">
        <v>10501</v>
      </c>
    </row>
    <row r="4125" spans="1:16">
      <c r="A4125" s="98">
        <v>10985</v>
      </c>
      <c r="B4125" s="16" t="s">
        <v>1575</v>
      </c>
      <c r="C4125" s="16" t="s">
        <v>172</v>
      </c>
      <c r="D4125" s="16" t="s">
        <v>188</v>
      </c>
      <c r="E4125" s="18">
        <v>46130</v>
      </c>
      <c r="F4125" s="16" t="s">
        <v>1903</v>
      </c>
      <c r="G4125" s="19">
        <v>4745000</v>
      </c>
      <c r="H4125" s="19">
        <v>0</v>
      </c>
      <c r="I4125" s="19"/>
      <c r="J4125" s="19"/>
      <c r="K4125" s="19">
        <v>0</v>
      </c>
      <c r="L4125" s="19">
        <v>0</v>
      </c>
      <c r="M4125" s="19">
        <v>0</v>
      </c>
      <c r="N4125" s="19">
        <v>0</v>
      </c>
      <c r="O4125" s="19">
        <v>0</v>
      </c>
      <c r="P4125" s="66" t="s">
        <v>10501</v>
      </c>
    </row>
    <row r="4126" spans="1:16">
      <c r="A4126" s="98">
        <v>10986</v>
      </c>
      <c r="B4126" s="16" t="s">
        <v>1429</v>
      </c>
      <c r="C4126" s="16" t="s">
        <v>192</v>
      </c>
      <c r="D4126" s="16" t="s">
        <v>10394</v>
      </c>
      <c r="E4126" s="18">
        <v>46197</v>
      </c>
      <c r="F4126" s="16" t="s">
        <v>1903</v>
      </c>
      <c r="G4126" s="19">
        <v>1805600</v>
      </c>
      <c r="H4126" s="19">
        <v>0</v>
      </c>
      <c r="I4126" s="19"/>
      <c r="J4126" s="19"/>
      <c r="K4126" s="19">
        <v>0</v>
      </c>
      <c r="L4126" s="19">
        <v>0</v>
      </c>
      <c r="M4126" s="19">
        <v>0</v>
      </c>
      <c r="N4126" s="19">
        <v>0</v>
      </c>
      <c r="O4126" s="19">
        <v>0</v>
      </c>
      <c r="P4126" s="66" t="s">
        <v>10501</v>
      </c>
    </row>
    <row r="4127" spans="1:16">
      <c r="A4127" s="98">
        <v>10987</v>
      </c>
      <c r="B4127" s="16" t="s">
        <v>1429</v>
      </c>
      <c r="C4127" s="16" t="s">
        <v>192</v>
      </c>
      <c r="D4127" s="16" t="s">
        <v>10396</v>
      </c>
      <c r="E4127" s="18">
        <v>46176</v>
      </c>
      <c r="F4127" s="16" t="s">
        <v>9801</v>
      </c>
      <c r="G4127" s="19">
        <v>1805600</v>
      </c>
      <c r="H4127" s="19">
        <v>0</v>
      </c>
      <c r="I4127" s="19"/>
      <c r="J4127" s="19"/>
      <c r="K4127" s="19">
        <v>0</v>
      </c>
      <c r="L4127" s="19">
        <v>0</v>
      </c>
      <c r="M4127" s="19">
        <v>0</v>
      </c>
      <c r="N4127" s="19">
        <v>0</v>
      </c>
      <c r="O4127" s="19">
        <v>0</v>
      </c>
      <c r="P4127" s="66" t="s">
        <v>10500</v>
      </c>
    </row>
    <row r="4128" spans="1:16">
      <c r="A4128" s="98">
        <v>10988</v>
      </c>
      <c r="B4128" s="16" t="s">
        <v>1429</v>
      </c>
      <c r="C4128" s="16" t="s">
        <v>192</v>
      </c>
      <c r="D4128" s="16" t="s">
        <v>10401</v>
      </c>
      <c r="E4128" s="18">
        <v>46191</v>
      </c>
      <c r="F4128" s="16" t="s">
        <v>10403</v>
      </c>
      <c r="G4128" s="19">
        <v>1805600</v>
      </c>
      <c r="H4128" s="19">
        <v>0</v>
      </c>
      <c r="I4128" s="19"/>
      <c r="J4128" s="19"/>
      <c r="K4128" s="19">
        <v>0</v>
      </c>
      <c r="L4128" s="19">
        <v>0</v>
      </c>
      <c r="M4128" s="19">
        <v>0</v>
      </c>
      <c r="N4128" s="19">
        <v>0</v>
      </c>
      <c r="O4128" s="19">
        <v>0</v>
      </c>
      <c r="P4128" s="66" t="s">
        <v>10500</v>
      </c>
    </row>
    <row r="4129" spans="1:16">
      <c r="A4129" s="98">
        <v>10989</v>
      </c>
      <c r="B4129" s="16" t="s">
        <v>1429</v>
      </c>
      <c r="C4129" s="16" t="s">
        <v>192</v>
      </c>
      <c r="D4129" s="16" t="s">
        <v>215</v>
      </c>
      <c r="E4129" s="18">
        <v>46163</v>
      </c>
      <c r="F4129" s="16" t="s">
        <v>9625</v>
      </c>
      <c r="G4129" s="19">
        <v>1805600</v>
      </c>
      <c r="H4129" s="19">
        <v>1805600</v>
      </c>
      <c r="I4129" s="19"/>
      <c r="J4129" s="19"/>
      <c r="K4129" s="19">
        <v>1805600</v>
      </c>
      <c r="L4129" s="19">
        <v>0</v>
      </c>
      <c r="M4129" s="19">
        <v>0</v>
      </c>
      <c r="N4129" s="19">
        <v>0</v>
      </c>
      <c r="O4129" s="19">
        <v>0</v>
      </c>
      <c r="P4129" s="66" t="s">
        <v>10500</v>
      </c>
    </row>
    <row r="4130" spans="1:16">
      <c r="A4130" s="98">
        <v>10990</v>
      </c>
      <c r="B4130" s="16" t="s">
        <v>1429</v>
      </c>
      <c r="C4130" s="16" t="s">
        <v>192</v>
      </c>
      <c r="D4130" s="16" t="s">
        <v>10404</v>
      </c>
      <c r="E4130" s="18">
        <v>46178</v>
      </c>
      <c r="F4130" s="16" t="s">
        <v>9801</v>
      </c>
      <c r="G4130" s="19">
        <v>1805600</v>
      </c>
      <c r="H4130" s="19">
        <v>0</v>
      </c>
      <c r="I4130" s="19"/>
      <c r="J4130" s="19"/>
      <c r="K4130" s="19">
        <v>0</v>
      </c>
      <c r="L4130" s="19">
        <v>0</v>
      </c>
      <c r="M4130" s="19">
        <v>0</v>
      </c>
      <c r="N4130" s="19">
        <v>0</v>
      </c>
      <c r="O4130" s="19">
        <v>0</v>
      </c>
      <c r="P4130" s="66" t="s">
        <v>10500</v>
      </c>
    </row>
    <row r="4131" spans="1:16">
      <c r="A4131" s="98">
        <v>10991</v>
      </c>
      <c r="B4131" s="16" t="s">
        <v>1429</v>
      </c>
      <c r="C4131" s="16" t="s">
        <v>192</v>
      </c>
      <c r="D4131" s="16" t="s">
        <v>10409</v>
      </c>
      <c r="E4131" s="18">
        <v>46174</v>
      </c>
      <c r="F4131" s="16" t="s">
        <v>9930</v>
      </c>
      <c r="G4131" s="19">
        <v>1805600</v>
      </c>
      <c r="H4131" s="19">
        <v>0</v>
      </c>
      <c r="I4131" s="19"/>
      <c r="J4131" s="19"/>
      <c r="K4131" s="19">
        <v>0</v>
      </c>
      <c r="L4131" s="19">
        <v>0</v>
      </c>
      <c r="M4131" s="19">
        <v>0</v>
      </c>
      <c r="N4131" s="19">
        <v>0</v>
      </c>
      <c r="O4131" s="19">
        <v>0</v>
      </c>
      <c r="P4131" s="66" t="s">
        <v>10500</v>
      </c>
    </row>
    <row r="4132" spans="1:16">
      <c r="A4132" s="98">
        <v>10992</v>
      </c>
      <c r="B4132" s="16" t="s">
        <v>1429</v>
      </c>
      <c r="C4132" s="16" t="s">
        <v>192</v>
      </c>
      <c r="D4132" s="16" t="s">
        <v>10411</v>
      </c>
      <c r="E4132" s="18">
        <v>46176</v>
      </c>
      <c r="F4132" s="16" t="s">
        <v>9801</v>
      </c>
      <c r="G4132" s="19">
        <v>1805600</v>
      </c>
      <c r="H4132" s="19">
        <v>0</v>
      </c>
      <c r="I4132" s="19"/>
      <c r="J4132" s="19"/>
      <c r="K4132" s="19">
        <v>0</v>
      </c>
      <c r="L4132" s="19">
        <v>0</v>
      </c>
      <c r="M4132" s="19">
        <v>0</v>
      </c>
      <c r="N4132" s="19">
        <v>0</v>
      </c>
      <c r="O4132" s="19">
        <v>0</v>
      </c>
      <c r="P4132" s="66" t="s">
        <v>10500</v>
      </c>
    </row>
    <row r="4133" spans="1:16">
      <c r="A4133" s="98">
        <v>10993</v>
      </c>
      <c r="B4133" s="16" t="s">
        <v>1429</v>
      </c>
      <c r="C4133" s="16" t="s">
        <v>192</v>
      </c>
      <c r="D4133" s="16" t="s">
        <v>241</v>
      </c>
      <c r="E4133" s="18">
        <v>46142</v>
      </c>
      <c r="F4133" s="16" t="s">
        <v>10413</v>
      </c>
      <c r="G4133" s="19">
        <v>1805600</v>
      </c>
      <c r="H4133" s="19">
        <v>1805600</v>
      </c>
      <c r="I4133" s="19"/>
      <c r="J4133" s="19"/>
      <c r="K4133" s="19">
        <v>1805600</v>
      </c>
      <c r="L4133" s="19">
        <v>0</v>
      </c>
      <c r="M4133" s="19">
        <v>0</v>
      </c>
      <c r="N4133" s="19">
        <v>0</v>
      </c>
      <c r="O4133" s="19">
        <v>0</v>
      </c>
      <c r="P4133" s="66" t="s">
        <v>10500</v>
      </c>
    </row>
    <row r="4134" spans="1:16">
      <c r="A4134" s="98">
        <v>10994</v>
      </c>
      <c r="B4134" s="16" t="s">
        <v>1429</v>
      </c>
      <c r="C4134" s="16" t="s">
        <v>192</v>
      </c>
      <c r="D4134" s="16" t="s">
        <v>10416</v>
      </c>
      <c r="E4134" s="18">
        <v>46182</v>
      </c>
      <c r="F4134" s="16" t="s">
        <v>9608</v>
      </c>
      <c r="G4134" s="19">
        <v>1805600</v>
      </c>
      <c r="H4134" s="19">
        <v>0</v>
      </c>
      <c r="I4134" s="19"/>
      <c r="J4134" s="19"/>
      <c r="K4134" s="19">
        <v>0</v>
      </c>
      <c r="L4134" s="19">
        <v>0</v>
      </c>
      <c r="M4134" s="19">
        <v>0</v>
      </c>
      <c r="N4134" s="19">
        <v>0</v>
      </c>
      <c r="O4134" s="19">
        <v>0</v>
      </c>
      <c r="P4134" s="66" t="s">
        <v>10500</v>
      </c>
    </row>
    <row r="4135" spans="1:16">
      <c r="A4135" s="98">
        <v>10995</v>
      </c>
      <c r="B4135" s="16" t="s">
        <v>1429</v>
      </c>
      <c r="C4135" s="16" t="s">
        <v>192</v>
      </c>
      <c r="D4135" s="16" t="s">
        <v>271</v>
      </c>
      <c r="E4135" s="18">
        <v>46170</v>
      </c>
      <c r="F4135" s="16" t="s">
        <v>9930</v>
      </c>
      <c r="G4135" s="19">
        <v>1805600</v>
      </c>
      <c r="H4135" s="19">
        <v>0</v>
      </c>
      <c r="I4135" s="19"/>
      <c r="J4135" s="19"/>
      <c r="K4135" s="19">
        <v>0</v>
      </c>
      <c r="L4135" s="19">
        <v>0</v>
      </c>
      <c r="M4135" s="19">
        <v>0</v>
      </c>
      <c r="N4135" s="19">
        <v>0</v>
      </c>
      <c r="O4135" s="19">
        <v>0</v>
      </c>
      <c r="P4135" s="66" t="s">
        <v>10500</v>
      </c>
    </row>
    <row r="4136" spans="1:16">
      <c r="A4136" s="98">
        <v>10996</v>
      </c>
      <c r="B4136" s="16" t="s">
        <v>1429</v>
      </c>
      <c r="C4136" s="16" t="s">
        <v>192</v>
      </c>
      <c r="D4136" s="16" t="s">
        <v>10425</v>
      </c>
      <c r="E4136" s="18">
        <v>46174</v>
      </c>
      <c r="F4136" s="16" t="s">
        <v>9930</v>
      </c>
      <c r="G4136" s="19">
        <v>1805600</v>
      </c>
      <c r="H4136" s="19">
        <v>0</v>
      </c>
      <c r="I4136" s="19"/>
      <c r="J4136" s="19"/>
      <c r="K4136" s="19">
        <v>0</v>
      </c>
      <c r="L4136" s="19">
        <v>0</v>
      </c>
      <c r="M4136" s="19">
        <v>0</v>
      </c>
      <c r="N4136" s="19">
        <v>0</v>
      </c>
      <c r="O4136" s="19">
        <v>0</v>
      </c>
      <c r="P4136" s="66" t="s">
        <v>10500</v>
      </c>
    </row>
    <row r="4137" spans="1:16">
      <c r="A4137" s="98">
        <v>10997</v>
      </c>
      <c r="B4137" s="16" t="s">
        <v>1429</v>
      </c>
      <c r="C4137" s="16" t="s">
        <v>192</v>
      </c>
      <c r="D4137" s="16" t="s">
        <v>277</v>
      </c>
      <c r="E4137" s="18">
        <v>46148</v>
      </c>
      <c r="F4137" s="16" t="s">
        <v>9659</v>
      </c>
      <c r="G4137" s="19">
        <v>1805600</v>
      </c>
      <c r="H4137" s="19">
        <v>1805600</v>
      </c>
      <c r="I4137" s="19"/>
      <c r="J4137" s="19"/>
      <c r="K4137" s="19">
        <v>1805600</v>
      </c>
      <c r="L4137" s="19">
        <v>0</v>
      </c>
      <c r="M4137" s="19">
        <v>0</v>
      </c>
      <c r="N4137" s="19">
        <v>0</v>
      </c>
      <c r="O4137" s="19">
        <v>0</v>
      </c>
      <c r="P4137" s="66" t="s">
        <v>10500</v>
      </c>
    </row>
    <row r="4138" spans="1:16">
      <c r="A4138" s="98">
        <v>10998</v>
      </c>
      <c r="B4138" s="16" t="s">
        <v>1429</v>
      </c>
      <c r="C4138" s="16" t="s">
        <v>192</v>
      </c>
      <c r="D4138" s="16" t="s">
        <v>289</v>
      </c>
      <c r="E4138" s="18">
        <v>46147</v>
      </c>
      <c r="F4138" s="16" t="s">
        <v>9613</v>
      </c>
      <c r="G4138" s="19">
        <v>1805600</v>
      </c>
      <c r="H4138" s="19">
        <v>1805600</v>
      </c>
      <c r="I4138" s="19"/>
      <c r="J4138" s="19"/>
      <c r="K4138" s="19">
        <v>1805600</v>
      </c>
      <c r="L4138" s="19">
        <v>0</v>
      </c>
      <c r="M4138" s="19">
        <v>0</v>
      </c>
      <c r="N4138" s="19">
        <v>0</v>
      </c>
      <c r="O4138" s="19">
        <v>0</v>
      </c>
      <c r="P4138" s="66" t="s">
        <v>10500</v>
      </c>
    </row>
    <row r="4139" spans="1:16">
      <c r="A4139" s="98">
        <v>10999</v>
      </c>
      <c r="B4139" s="16" t="s">
        <v>1429</v>
      </c>
      <c r="C4139" s="16" t="s">
        <v>40</v>
      </c>
      <c r="D4139" s="16" t="s">
        <v>291</v>
      </c>
      <c r="E4139" s="18">
        <v>46169</v>
      </c>
      <c r="F4139" s="16" t="s">
        <v>9804</v>
      </c>
      <c r="G4139" s="19">
        <v>2897196</v>
      </c>
      <c r="H4139" s="19">
        <v>0</v>
      </c>
      <c r="I4139" s="19"/>
      <c r="J4139" s="19"/>
      <c r="K4139" s="19">
        <v>0</v>
      </c>
      <c r="L4139" s="19">
        <v>0</v>
      </c>
      <c r="M4139" s="19">
        <v>0</v>
      </c>
      <c r="N4139" s="19">
        <v>0</v>
      </c>
      <c r="O4139" s="19">
        <v>0</v>
      </c>
      <c r="P4139" s="66" t="s">
        <v>10500</v>
      </c>
    </row>
    <row r="4140" spans="1:16">
      <c r="A4140" s="98">
        <v>11000</v>
      </c>
      <c r="B4140" s="16" t="s">
        <v>295</v>
      </c>
      <c r="C4140" s="16" t="s">
        <v>2153</v>
      </c>
      <c r="D4140" s="16" t="s">
        <v>299</v>
      </c>
      <c r="E4140" s="18">
        <v>46173</v>
      </c>
      <c r="F4140" s="16" t="s">
        <v>1903</v>
      </c>
      <c r="G4140" s="19">
        <v>11382000</v>
      </c>
      <c r="H4140" s="19">
        <v>0</v>
      </c>
      <c r="I4140" s="19"/>
      <c r="J4140" s="19"/>
      <c r="K4140" s="19">
        <v>0</v>
      </c>
      <c r="L4140" s="19">
        <v>0</v>
      </c>
      <c r="M4140" s="19">
        <v>0</v>
      </c>
      <c r="N4140" s="19">
        <v>0</v>
      </c>
      <c r="O4140" s="19">
        <v>0</v>
      </c>
      <c r="P4140" s="66" t="s">
        <v>10501</v>
      </c>
    </row>
    <row r="4141" spans="1:16">
      <c r="A4141" s="98">
        <v>11001</v>
      </c>
      <c r="B4141" s="16" t="s">
        <v>295</v>
      </c>
      <c r="C4141" s="16" t="s">
        <v>2153</v>
      </c>
      <c r="D4141" s="16" t="s">
        <v>10427</v>
      </c>
      <c r="E4141" s="18">
        <v>46181</v>
      </c>
      <c r="F4141" s="16" t="s">
        <v>10403</v>
      </c>
      <c r="G4141" s="19">
        <v>11189286</v>
      </c>
      <c r="H4141" s="19">
        <v>0</v>
      </c>
      <c r="I4141" s="19"/>
      <c r="J4141" s="19"/>
      <c r="K4141" s="19">
        <v>0</v>
      </c>
      <c r="L4141" s="19">
        <v>0</v>
      </c>
      <c r="M4141" s="19">
        <v>0</v>
      </c>
      <c r="N4141" s="19">
        <v>0</v>
      </c>
      <c r="O4141" s="19">
        <v>0</v>
      </c>
      <c r="P4141" s="66" t="s">
        <v>10500</v>
      </c>
    </row>
    <row r="4142" spans="1:16">
      <c r="A4142" s="98">
        <v>11002</v>
      </c>
      <c r="B4142" s="16" t="s">
        <v>295</v>
      </c>
      <c r="C4142" s="16" t="s">
        <v>2153</v>
      </c>
      <c r="D4142" s="16" t="s">
        <v>301</v>
      </c>
      <c r="E4142" s="18">
        <v>46169</v>
      </c>
      <c r="F4142" s="16" t="s">
        <v>9651</v>
      </c>
      <c r="G4142" s="19">
        <v>10812900</v>
      </c>
      <c r="H4142" s="19">
        <v>0</v>
      </c>
      <c r="I4142" s="19"/>
      <c r="J4142" s="19"/>
      <c r="K4142" s="19">
        <v>0</v>
      </c>
      <c r="L4142" s="19">
        <v>0</v>
      </c>
      <c r="M4142" s="19">
        <v>0</v>
      </c>
      <c r="N4142" s="19">
        <v>0</v>
      </c>
      <c r="O4142" s="19">
        <v>0</v>
      </c>
      <c r="P4142" s="66" t="s">
        <v>10500</v>
      </c>
    </row>
    <row r="4143" spans="1:16">
      <c r="A4143" s="98">
        <v>11003</v>
      </c>
      <c r="B4143" s="16" t="s">
        <v>295</v>
      </c>
      <c r="C4143" s="16" t="s">
        <v>296</v>
      </c>
      <c r="D4143" s="16" t="s">
        <v>10431</v>
      </c>
      <c r="E4143" s="18">
        <v>46181</v>
      </c>
      <c r="F4143" s="16" t="s">
        <v>10432</v>
      </c>
      <c r="G4143" s="19">
        <v>9907200</v>
      </c>
      <c r="H4143" s="19">
        <v>0</v>
      </c>
      <c r="I4143" s="19"/>
      <c r="J4143" s="19"/>
      <c r="K4143" s="19">
        <v>0</v>
      </c>
      <c r="L4143" s="19">
        <v>0</v>
      </c>
      <c r="M4143" s="19">
        <v>0</v>
      </c>
      <c r="N4143" s="19">
        <v>0</v>
      </c>
      <c r="O4143" s="19">
        <v>0</v>
      </c>
      <c r="P4143" s="66" t="s">
        <v>10500</v>
      </c>
    </row>
    <row r="4144" spans="1:16">
      <c r="A4144" s="98">
        <v>11004</v>
      </c>
      <c r="B4144" s="16" t="s">
        <v>295</v>
      </c>
      <c r="C4144" s="16" t="s">
        <v>296</v>
      </c>
      <c r="D4144" s="16" t="s">
        <v>10433</v>
      </c>
      <c r="E4144" s="18">
        <v>46192</v>
      </c>
      <c r="F4144" s="16" t="s">
        <v>1903</v>
      </c>
      <c r="G4144" s="19">
        <v>7891200</v>
      </c>
      <c r="H4144" s="19">
        <v>0</v>
      </c>
      <c r="I4144" s="19"/>
      <c r="J4144" s="19"/>
      <c r="K4144" s="19">
        <v>0</v>
      </c>
      <c r="L4144" s="19">
        <v>0</v>
      </c>
      <c r="M4144" s="19">
        <v>0</v>
      </c>
      <c r="N4144" s="19">
        <v>0</v>
      </c>
      <c r="O4144" s="19">
        <v>0</v>
      </c>
      <c r="P4144" s="66" t="s">
        <v>10501</v>
      </c>
    </row>
    <row r="4145" spans="1:16">
      <c r="A4145" s="98">
        <v>11005</v>
      </c>
      <c r="B4145" s="16" t="s">
        <v>295</v>
      </c>
      <c r="C4145" s="16" t="s">
        <v>296</v>
      </c>
      <c r="D4145" s="16" t="s">
        <v>305</v>
      </c>
      <c r="E4145" s="18">
        <v>46173</v>
      </c>
      <c r="F4145" s="16" t="s">
        <v>9804</v>
      </c>
      <c r="G4145" s="19">
        <v>7833600</v>
      </c>
      <c r="H4145" s="19">
        <v>0</v>
      </c>
      <c r="I4145" s="19"/>
      <c r="J4145" s="19"/>
      <c r="K4145" s="19">
        <v>0</v>
      </c>
      <c r="L4145" s="19">
        <v>0</v>
      </c>
      <c r="M4145" s="19">
        <v>0</v>
      </c>
      <c r="N4145" s="19">
        <v>0</v>
      </c>
      <c r="O4145" s="19">
        <v>0</v>
      </c>
      <c r="P4145" s="66" t="s">
        <v>10500</v>
      </c>
    </row>
    <row r="4146" spans="1:16">
      <c r="A4146" s="98">
        <v>11006</v>
      </c>
      <c r="B4146" s="16" t="s">
        <v>295</v>
      </c>
      <c r="C4146" s="16" t="s">
        <v>2035</v>
      </c>
      <c r="D4146" s="16" t="s">
        <v>307</v>
      </c>
      <c r="E4146" s="18">
        <v>46164</v>
      </c>
      <c r="F4146" s="16" t="s">
        <v>1903</v>
      </c>
      <c r="G4146" s="19">
        <v>7943850</v>
      </c>
      <c r="H4146" s="19">
        <v>0</v>
      </c>
      <c r="I4146" s="19"/>
      <c r="J4146" s="19"/>
      <c r="K4146" s="19">
        <v>0</v>
      </c>
      <c r="L4146" s="19">
        <v>0</v>
      </c>
      <c r="M4146" s="19">
        <v>0</v>
      </c>
      <c r="N4146" s="19">
        <v>0</v>
      </c>
      <c r="O4146" s="19">
        <v>0</v>
      </c>
      <c r="P4146" s="66" t="s">
        <v>10501</v>
      </c>
    </row>
    <row r="4147" spans="1:16">
      <c r="A4147" s="98">
        <v>11007</v>
      </c>
      <c r="B4147" s="16" t="s">
        <v>295</v>
      </c>
      <c r="C4147" s="16" t="s">
        <v>2035</v>
      </c>
      <c r="D4147" s="16" t="s">
        <v>309</v>
      </c>
      <c r="E4147" s="18">
        <v>46164</v>
      </c>
      <c r="F4147" s="16" t="s">
        <v>1903</v>
      </c>
      <c r="G4147" s="19">
        <v>7943850</v>
      </c>
      <c r="H4147" s="19">
        <v>0</v>
      </c>
      <c r="I4147" s="19"/>
      <c r="J4147" s="19"/>
      <c r="K4147" s="19">
        <v>0</v>
      </c>
      <c r="L4147" s="19">
        <v>0</v>
      </c>
      <c r="M4147" s="19">
        <v>0</v>
      </c>
      <c r="N4147" s="19">
        <v>0</v>
      </c>
      <c r="O4147" s="19">
        <v>0</v>
      </c>
      <c r="P4147" s="66" t="s">
        <v>10501</v>
      </c>
    </row>
    <row r="4148" spans="1:16">
      <c r="A4148" s="98">
        <v>11008</v>
      </c>
      <c r="B4148" s="16" t="s">
        <v>295</v>
      </c>
      <c r="C4148" s="16" t="s">
        <v>2035</v>
      </c>
      <c r="D4148" s="16" t="s">
        <v>10435</v>
      </c>
      <c r="E4148" s="18">
        <v>46181</v>
      </c>
      <c r="F4148" s="16" t="s">
        <v>1903</v>
      </c>
      <c r="G4148" s="19">
        <v>7421400</v>
      </c>
      <c r="H4148" s="19">
        <v>0</v>
      </c>
      <c r="I4148" s="19"/>
      <c r="J4148" s="19"/>
      <c r="K4148" s="19">
        <v>0</v>
      </c>
      <c r="L4148" s="19">
        <v>0</v>
      </c>
      <c r="M4148" s="19">
        <v>0</v>
      </c>
      <c r="N4148" s="19">
        <v>0</v>
      </c>
      <c r="O4148" s="19">
        <v>0</v>
      </c>
      <c r="P4148" s="66" t="s">
        <v>10501</v>
      </c>
    </row>
    <row r="4149" spans="1:16">
      <c r="A4149" s="98">
        <v>11009</v>
      </c>
      <c r="B4149" s="16" t="s">
        <v>295</v>
      </c>
      <c r="C4149" s="16" t="s">
        <v>2035</v>
      </c>
      <c r="D4149" s="16" t="s">
        <v>10437</v>
      </c>
      <c r="E4149" s="18">
        <v>46181</v>
      </c>
      <c r="F4149" s="16" t="s">
        <v>1903</v>
      </c>
      <c r="G4149" s="19">
        <v>7600950</v>
      </c>
      <c r="H4149" s="19">
        <v>0</v>
      </c>
      <c r="I4149" s="19"/>
      <c r="J4149" s="19"/>
      <c r="K4149" s="19">
        <v>0</v>
      </c>
      <c r="L4149" s="19">
        <v>0</v>
      </c>
      <c r="M4149" s="19">
        <v>0</v>
      </c>
      <c r="N4149" s="19">
        <v>0</v>
      </c>
      <c r="O4149" s="19">
        <v>0</v>
      </c>
      <c r="P4149" s="66" t="s">
        <v>10501</v>
      </c>
    </row>
    <row r="4150" spans="1:16">
      <c r="A4150" s="98">
        <v>11010</v>
      </c>
      <c r="B4150" s="16" t="s">
        <v>295</v>
      </c>
      <c r="C4150" s="16" t="s">
        <v>2035</v>
      </c>
      <c r="D4150" s="16" t="s">
        <v>310</v>
      </c>
      <c r="E4150" s="18">
        <v>46173</v>
      </c>
      <c r="F4150" s="16" t="s">
        <v>10062</v>
      </c>
      <c r="G4150" s="19">
        <v>7593750</v>
      </c>
      <c r="H4150" s="19">
        <v>0</v>
      </c>
      <c r="I4150" s="19"/>
      <c r="J4150" s="19"/>
      <c r="K4150" s="19">
        <v>0</v>
      </c>
      <c r="L4150" s="19">
        <v>0</v>
      </c>
      <c r="M4150" s="19">
        <v>0</v>
      </c>
      <c r="N4150" s="19">
        <v>0</v>
      </c>
      <c r="O4150" s="19">
        <v>0</v>
      </c>
      <c r="P4150" s="66" t="s">
        <v>10500</v>
      </c>
    </row>
    <row r="4151" spans="1:16">
      <c r="A4151" s="98">
        <v>11011</v>
      </c>
      <c r="B4151" s="16" t="s">
        <v>295</v>
      </c>
      <c r="C4151" s="16" t="s">
        <v>2035</v>
      </c>
      <c r="D4151" s="16" t="s">
        <v>312</v>
      </c>
      <c r="E4151" s="18">
        <v>46164</v>
      </c>
      <c r="F4151" s="16" t="s">
        <v>9804</v>
      </c>
      <c r="G4151" s="19">
        <v>7829550</v>
      </c>
      <c r="H4151" s="19">
        <v>0</v>
      </c>
      <c r="I4151" s="19"/>
      <c r="J4151" s="19"/>
      <c r="K4151" s="19">
        <v>0</v>
      </c>
      <c r="L4151" s="19">
        <v>0</v>
      </c>
      <c r="M4151" s="19">
        <v>0</v>
      </c>
      <c r="N4151" s="19">
        <v>0</v>
      </c>
      <c r="O4151" s="19">
        <v>0</v>
      </c>
      <c r="P4151" s="66" t="s">
        <v>10500</v>
      </c>
    </row>
    <row r="4152" spans="1:16">
      <c r="A4152" s="98">
        <v>11012</v>
      </c>
      <c r="B4152" s="16" t="s">
        <v>295</v>
      </c>
      <c r="C4152" s="16" t="s">
        <v>2035</v>
      </c>
      <c r="D4152" s="16" t="s">
        <v>10438</v>
      </c>
      <c r="E4152" s="18">
        <v>46192</v>
      </c>
      <c r="F4152" s="16" t="s">
        <v>1903</v>
      </c>
      <c r="G4152" s="19">
        <v>7421400</v>
      </c>
      <c r="H4152" s="19">
        <v>0</v>
      </c>
      <c r="I4152" s="19"/>
      <c r="J4152" s="19"/>
      <c r="K4152" s="19">
        <v>0</v>
      </c>
      <c r="L4152" s="19">
        <v>0</v>
      </c>
      <c r="M4152" s="19">
        <v>0</v>
      </c>
      <c r="N4152" s="19">
        <v>0</v>
      </c>
      <c r="O4152" s="19">
        <v>0</v>
      </c>
      <c r="P4152" s="66" t="s">
        <v>10501</v>
      </c>
    </row>
    <row r="4153" spans="1:16">
      <c r="A4153" s="98">
        <v>11013</v>
      </c>
      <c r="B4153" s="16" t="s">
        <v>295</v>
      </c>
      <c r="C4153" s="16" t="s">
        <v>2035</v>
      </c>
      <c r="D4153" s="16" t="s">
        <v>314</v>
      </c>
      <c r="E4153" s="18">
        <v>46173</v>
      </c>
      <c r="F4153" s="16" t="s">
        <v>9648</v>
      </c>
      <c r="G4153" s="19">
        <v>7548214</v>
      </c>
      <c r="H4153" s="19">
        <v>0</v>
      </c>
      <c r="I4153" s="19"/>
      <c r="J4153" s="19"/>
      <c r="K4153" s="19">
        <v>0</v>
      </c>
      <c r="L4153" s="19">
        <v>0</v>
      </c>
      <c r="M4153" s="19">
        <v>0</v>
      </c>
      <c r="N4153" s="19">
        <v>0</v>
      </c>
      <c r="O4153" s="19">
        <v>0</v>
      </c>
      <c r="P4153" s="66" t="s">
        <v>10500</v>
      </c>
    </row>
    <row r="4154" spans="1:16">
      <c r="A4154" s="98">
        <v>11014</v>
      </c>
      <c r="B4154" s="16" t="s">
        <v>295</v>
      </c>
      <c r="C4154" s="16" t="s">
        <v>2035</v>
      </c>
      <c r="D4154" s="16" t="s">
        <v>316</v>
      </c>
      <c r="E4154" s="18">
        <v>46142</v>
      </c>
      <c r="F4154" s="16" t="s">
        <v>9659</v>
      </c>
      <c r="G4154" s="19">
        <v>5072973</v>
      </c>
      <c r="H4154" s="19">
        <v>1521892</v>
      </c>
      <c r="I4154" s="19"/>
      <c r="J4154" s="19"/>
      <c r="K4154" s="19">
        <v>1521892</v>
      </c>
      <c r="L4154" s="19">
        <v>0</v>
      </c>
      <c r="M4154" s="19">
        <v>0</v>
      </c>
      <c r="N4154" s="19">
        <v>0</v>
      </c>
      <c r="O4154" s="19">
        <v>0</v>
      </c>
      <c r="P4154" s="66" t="s">
        <v>10500</v>
      </c>
    </row>
    <row r="4155" spans="1:16">
      <c r="A4155" s="98">
        <v>11015</v>
      </c>
      <c r="B4155" s="16" t="s">
        <v>355</v>
      </c>
      <c r="C4155" s="16" t="s">
        <v>61</v>
      </c>
      <c r="D4155" s="16" t="s">
        <v>359</v>
      </c>
      <c r="E4155" s="18">
        <v>46173</v>
      </c>
      <c r="F4155" s="16" t="s">
        <v>1903</v>
      </c>
      <c r="G4155" s="19">
        <v>9913665</v>
      </c>
      <c r="H4155" s="19">
        <v>0</v>
      </c>
      <c r="I4155" s="19"/>
      <c r="J4155" s="19"/>
      <c r="K4155" s="19">
        <v>0</v>
      </c>
      <c r="L4155" s="19">
        <v>0</v>
      </c>
      <c r="M4155" s="19">
        <v>0</v>
      </c>
      <c r="N4155" s="19">
        <v>0</v>
      </c>
      <c r="O4155" s="19">
        <v>0</v>
      </c>
      <c r="P4155" s="66" t="s">
        <v>10501</v>
      </c>
    </row>
    <row r="4156" spans="1:16">
      <c r="A4156" s="98">
        <v>11016</v>
      </c>
      <c r="B4156" s="16" t="s">
        <v>355</v>
      </c>
      <c r="C4156" s="16" t="s">
        <v>61</v>
      </c>
      <c r="D4156" s="16" t="s">
        <v>361</v>
      </c>
      <c r="E4156" s="18">
        <v>46162</v>
      </c>
      <c r="F4156" s="16" t="s">
        <v>10062</v>
      </c>
      <c r="G4156" s="19">
        <v>10092060</v>
      </c>
      <c r="H4156" s="19">
        <v>0</v>
      </c>
      <c r="I4156" s="19"/>
      <c r="J4156" s="19"/>
      <c r="K4156" s="19">
        <v>0</v>
      </c>
      <c r="L4156" s="19">
        <v>0</v>
      </c>
      <c r="M4156" s="19">
        <v>0</v>
      </c>
      <c r="N4156" s="19">
        <v>0</v>
      </c>
      <c r="O4156" s="19">
        <v>0</v>
      </c>
      <c r="P4156" s="66" t="s">
        <v>10500</v>
      </c>
    </row>
    <row r="4157" spans="1:16">
      <c r="A4157" s="98">
        <v>11017</v>
      </c>
      <c r="B4157" s="16" t="s">
        <v>355</v>
      </c>
      <c r="C4157" s="16" t="s">
        <v>61</v>
      </c>
      <c r="D4157" s="16" t="s">
        <v>363</v>
      </c>
      <c r="E4157" s="18">
        <v>46162</v>
      </c>
      <c r="F4157" s="16" t="s">
        <v>1903</v>
      </c>
      <c r="G4157" s="19">
        <v>9945402</v>
      </c>
      <c r="H4157" s="19">
        <v>0</v>
      </c>
      <c r="I4157" s="19"/>
      <c r="J4157" s="19"/>
      <c r="K4157" s="19">
        <v>0</v>
      </c>
      <c r="L4157" s="19">
        <v>0</v>
      </c>
      <c r="M4157" s="19">
        <v>0</v>
      </c>
      <c r="N4157" s="19">
        <v>0</v>
      </c>
      <c r="O4157" s="19">
        <v>0</v>
      </c>
      <c r="P4157" s="66" t="s">
        <v>10501</v>
      </c>
    </row>
    <row r="4158" spans="1:16">
      <c r="A4158" s="98">
        <v>11018</v>
      </c>
      <c r="B4158" s="16" t="s">
        <v>355</v>
      </c>
      <c r="C4158" s="16" t="s">
        <v>61</v>
      </c>
      <c r="D4158" s="16" t="s">
        <v>365</v>
      </c>
      <c r="E4158" s="18">
        <v>46172</v>
      </c>
      <c r="F4158" s="16" t="s">
        <v>1903</v>
      </c>
      <c r="G4158" s="19">
        <v>6824127</v>
      </c>
      <c r="H4158" s="19">
        <v>0</v>
      </c>
      <c r="I4158" s="19"/>
      <c r="J4158" s="19"/>
      <c r="K4158" s="19">
        <v>0</v>
      </c>
      <c r="L4158" s="19">
        <v>0</v>
      </c>
      <c r="M4158" s="19">
        <v>0</v>
      </c>
      <c r="N4158" s="19">
        <v>0</v>
      </c>
      <c r="O4158" s="19">
        <v>0</v>
      </c>
      <c r="P4158" s="66" t="s">
        <v>10501</v>
      </c>
    </row>
    <row r="4159" spans="1:16">
      <c r="A4159" s="98">
        <v>11019</v>
      </c>
      <c r="B4159" s="16" t="s">
        <v>355</v>
      </c>
      <c r="C4159" s="16" t="s">
        <v>61</v>
      </c>
      <c r="D4159" s="16" t="s">
        <v>367</v>
      </c>
      <c r="E4159" s="18">
        <v>46172</v>
      </c>
      <c r="F4159" s="16" t="s">
        <v>1903</v>
      </c>
      <c r="G4159" s="19">
        <v>6985215</v>
      </c>
      <c r="H4159" s="19">
        <v>0</v>
      </c>
      <c r="I4159" s="19"/>
      <c r="J4159" s="19"/>
      <c r="K4159" s="19">
        <v>0</v>
      </c>
      <c r="L4159" s="19">
        <v>0</v>
      </c>
      <c r="M4159" s="19">
        <v>0</v>
      </c>
      <c r="N4159" s="19">
        <v>0</v>
      </c>
      <c r="O4159" s="19">
        <v>0</v>
      </c>
      <c r="P4159" s="66" t="s">
        <v>10501</v>
      </c>
    </row>
    <row r="4160" spans="1:16">
      <c r="A4160" s="98">
        <v>11020</v>
      </c>
      <c r="B4160" s="16" t="s">
        <v>355</v>
      </c>
      <c r="C4160" s="16" t="s">
        <v>61</v>
      </c>
      <c r="D4160" s="16" t="s">
        <v>10440</v>
      </c>
      <c r="E4160" s="18">
        <v>46182</v>
      </c>
      <c r="F4160" s="16" t="s">
        <v>1903</v>
      </c>
      <c r="G4160" s="19">
        <v>9913665</v>
      </c>
      <c r="H4160" s="19">
        <v>0</v>
      </c>
      <c r="I4160" s="19"/>
      <c r="J4160" s="19"/>
      <c r="K4160" s="19">
        <v>0</v>
      </c>
      <c r="L4160" s="19">
        <v>0</v>
      </c>
      <c r="M4160" s="19">
        <v>0</v>
      </c>
      <c r="N4160" s="19">
        <v>0</v>
      </c>
      <c r="O4160" s="19">
        <v>0</v>
      </c>
      <c r="P4160" s="66" t="s">
        <v>10501</v>
      </c>
    </row>
    <row r="4161" spans="1:16">
      <c r="A4161" s="98">
        <v>11021</v>
      </c>
      <c r="B4161" s="16" t="s">
        <v>355</v>
      </c>
      <c r="C4161" s="16" t="s">
        <v>61</v>
      </c>
      <c r="D4161" s="16" t="s">
        <v>370</v>
      </c>
      <c r="E4161" s="18">
        <v>46172</v>
      </c>
      <c r="F4161" s="16" t="s">
        <v>1903</v>
      </c>
      <c r="G4161" s="19">
        <v>6824127</v>
      </c>
      <c r="H4161" s="19">
        <v>0</v>
      </c>
      <c r="I4161" s="19"/>
      <c r="J4161" s="19"/>
      <c r="K4161" s="19">
        <v>0</v>
      </c>
      <c r="L4161" s="19">
        <v>0</v>
      </c>
      <c r="M4161" s="19">
        <v>0</v>
      </c>
      <c r="N4161" s="19">
        <v>0</v>
      </c>
      <c r="O4161" s="19">
        <v>0</v>
      </c>
      <c r="P4161" s="66" t="s">
        <v>10501</v>
      </c>
    </row>
    <row r="4162" spans="1:16">
      <c r="A4162" s="98">
        <v>11022</v>
      </c>
      <c r="B4162" s="16" t="s">
        <v>355</v>
      </c>
      <c r="C4162" s="16" t="s">
        <v>61</v>
      </c>
      <c r="D4162" s="16" t="s">
        <v>10442</v>
      </c>
      <c r="E4162" s="18">
        <v>46195</v>
      </c>
      <c r="F4162" s="16" t="s">
        <v>1903</v>
      </c>
      <c r="G4162" s="19">
        <v>7100000</v>
      </c>
      <c r="H4162" s="19">
        <v>0</v>
      </c>
      <c r="I4162" s="19"/>
      <c r="J4162" s="19"/>
      <c r="K4162" s="19">
        <v>0</v>
      </c>
      <c r="L4162" s="19">
        <v>0</v>
      </c>
      <c r="M4162" s="19">
        <v>0</v>
      </c>
      <c r="N4162" s="19">
        <v>0</v>
      </c>
      <c r="O4162" s="19">
        <v>0</v>
      </c>
      <c r="P4162" s="66" t="s">
        <v>10501</v>
      </c>
    </row>
    <row r="4163" spans="1:16">
      <c r="A4163" s="98">
        <v>11023</v>
      </c>
      <c r="B4163" s="16" t="s">
        <v>355</v>
      </c>
      <c r="C4163" s="16" t="s">
        <v>61</v>
      </c>
      <c r="D4163" s="16" t="s">
        <v>373</v>
      </c>
      <c r="E4163" s="18">
        <v>46172</v>
      </c>
      <c r="F4163" s="16" t="s">
        <v>1903</v>
      </c>
      <c r="G4163" s="19">
        <v>6877299</v>
      </c>
      <c r="H4163" s="19">
        <v>0</v>
      </c>
      <c r="I4163" s="19"/>
      <c r="J4163" s="19"/>
      <c r="K4163" s="19">
        <v>0</v>
      </c>
      <c r="L4163" s="19">
        <v>0</v>
      </c>
      <c r="M4163" s="19">
        <v>0</v>
      </c>
      <c r="N4163" s="19">
        <v>0</v>
      </c>
      <c r="O4163" s="19">
        <v>0</v>
      </c>
      <c r="P4163" s="66" t="s">
        <v>10501</v>
      </c>
    </row>
    <row r="4164" spans="1:16">
      <c r="A4164" s="98">
        <v>11024</v>
      </c>
      <c r="B4164" s="16" t="s">
        <v>355</v>
      </c>
      <c r="C4164" s="16" t="s">
        <v>61</v>
      </c>
      <c r="D4164" s="16" t="s">
        <v>375</v>
      </c>
      <c r="E4164" s="18">
        <v>46142</v>
      </c>
      <c r="F4164" s="16" t="s">
        <v>9648</v>
      </c>
      <c r="G4164" s="19">
        <v>10109050</v>
      </c>
      <c r="H4164" s="19">
        <v>0</v>
      </c>
      <c r="I4164" s="19"/>
      <c r="J4164" s="19"/>
      <c r="K4164" s="19">
        <v>0</v>
      </c>
      <c r="L4164" s="19">
        <v>0</v>
      </c>
      <c r="M4164" s="19">
        <v>0</v>
      </c>
      <c r="N4164" s="19">
        <v>0</v>
      </c>
      <c r="O4164" s="19">
        <v>0</v>
      </c>
      <c r="P4164" s="66" t="s">
        <v>10500</v>
      </c>
    </row>
    <row r="4165" spans="1:16">
      <c r="A4165" s="98">
        <v>11025</v>
      </c>
      <c r="B4165" s="16" t="s">
        <v>355</v>
      </c>
      <c r="C4165" s="16" t="s">
        <v>61</v>
      </c>
      <c r="D4165" s="16" t="s">
        <v>10444</v>
      </c>
      <c r="E4165" s="18">
        <v>46195</v>
      </c>
      <c r="F4165" s="16" t="s">
        <v>1903</v>
      </c>
      <c r="G4165" s="19">
        <v>9786240</v>
      </c>
      <c r="H4165" s="19">
        <v>0</v>
      </c>
      <c r="I4165" s="19"/>
      <c r="J4165" s="19"/>
      <c r="K4165" s="19">
        <v>0</v>
      </c>
      <c r="L4165" s="19">
        <v>0</v>
      </c>
      <c r="M4165" s="19">
        <v>0</v>
      </c>
      <c r="N4165" s="19">
        <v>0</v>
      </c>
      <c r="O4165" s="19">
        <v>0</v>
      </c>
      <c r="P4165" s="66" t="s">
        <v>10501</v>
      </c>
    </row>
    <row r="4166" spans="1:16">
      <c r="A4166" s="98">
        <v>11026</v>
      </c>
      <c r="B4166" s="16" t="s">
        <v>355</v>
      </c>
      <c r="C4166" s="16" t="s">
        <v>61</v>
      </c>
      <c r="D4166" s="16" t="s">
        <v>378</v>
      </c>
      <c r="E4166" s="18">
        <v>46182</v>
      </c>
      <c r="F4166" s="16" t="s">
        <v>9590</v>
      </c>
      <c r="G4166" s="19">
        <v>9915364</v>
      </c>
      <c r="H4166" s="19">
        <v>0</v>
      </c>
      <c r="I4166" s="19"/>
      <c r="J4166" s="19"/>
      <c r="K4166" s="19">
        <v>0</v>
      </c>
      <c r="L4166" s="19">
        <v>0</v>
      </c>
      <c r="M4166" s="19">
        <v>0</v>
      </c>
      <c r="N4166" s="19">
        <v>0</v>
      </c>
      <c r="O4166" s="19">
        <v>0</v>
      </c>
      <c r="P4166" s="66" t="s">
        <v>10500</v>
      </c>
    </row>
    <row r="4167" spans="1:16">
      <c r="A4167" s="98">
        <v>11027</v>
      </c>
      <c r="B4167" s="16" t="s">
        <v>355</v>
      </c>
      <c r="C4167" s="16" t="s">
        <v>1801</v>
      </c>
      <c r="D4167" s="16" t="s">
        <v>10449</v>
      </c>
      <c r="E4167" s="18">
        <v>46197</v>
      </c>
      <c r="F4167" s="16" t="s">
        <v>1903</v>
      </c>
      <c r="G4167" s="19">
        <v>6804573</v>
      </c>
      <c r="H4167" s="19">
        <v>0</v>
      </c>
      <c r="I4167" s="19"/>
      <c r="J4167" s="19"/>
      <c r="K4167" s="19">
        <v>0</v>
      </c>
      <c r="L4167" s="19">
        <v>0</v>
      </c>
      <c r="M4167" s="19">
        <v>0</v>
      </c>
      <c r="N4167" s="19">
        <v>0</v>
      </c>
      <c r="O4167" s="19">
        <v>0</v>
      </c>
      <c r="P4167" s="66" t="s">
        <v>10501</v>
      </c>
    </row>
    <row r="4168" spans="1:16">
      <c r="A4168" s="98">
        <v>11028</v>
      </c>
      <c r="B4168" s="16" t="s">
        <v>355</v>
      </c>
      <c r="C4168" s="16" t="s">
        <v>357</v>
      </c>
      <c r="D4168" s="16" t="s">
        <v>10451</v>
      </c>
      <c r="E4168" s="18">
        <v>46197</v>
      </c>
      <c r="F4168" s="16" t="s">
        <v>1903</v>
      </c>
      <c r="G4168" s="19">
        <v>6715425</v>
      </c>
      <c r="H4168" s="19">
        <v>0</v>
      </c>
      <c r="I4168" s="19"/>
      <c r="J4168" s="19"/>
      <c r="K4168" s="19">
        <v>0</v>
      </c>
      <c r="L4168" s="19">
        <v>0</v>
      </c>
      <c r="M4168" s="19">
        <v>0</v>
      </c>
      <c r="N4168" s="19">
        <v>0</v>
      </c>
      <c r="O4168" s="19">
        <v>0</v>
      </c>
      <c r="P4168" s="66" t="s">
        <v>10501</v>
      </c>
    </row>
    <row r="4169" spans="1:16">
      <c r="A4169" s="98">
        <v>11029</v>
      </c>
      <c r="B4169" s="16" t="s">
        <v>355</v>
      </c>
      <c r="C4169" s="16" t="s">
        <v>356</v>
      </c>
      <c r="D4169" s="16" t="s">
        <v>382</v>
      </c>
      <c r="E4169" s="18">
        <v>46172</v>
      </c>
      <c r="F4169" s="16" t="s">
        <v>1903</v>
      </c>
      <c r="G4169" s="19">
        <v>10047886</v>
      </c>
      <c r="H4169" s="19">
        <v>0</v>
      </c>
      <c r="I4169" s="19"/>
      <c r="J4169" s="19"/>
      <c r="K4169" s="19">
        <v>0</v>
      </c>
      <c r="L4169" s="19">
        <v>0</v>
      </c>
      <c r="M4169" s="19">
        <v>0</v>
      </c>
      <c r="N4169" s="19">
        <v>0</v>
      </c>
      <c r="O4169" s="19">
        <v>0</v>
      </c>
      <c r="P4169" s="66" t="s">
        <v>10501</v>
      </c>
    </row>
    <row r="4170" spans="1:16">
      <c r="A4170" s="98">
        <v>11030</v>
      </c>
      <c r="B4170" s="16" t="s">
        <v>355</v>
      </c>
      <c r="C4170" s="16" t="s">
        <v>356</v>
      </c>
      <c r="D4170" s="16" t="s">
        <v>383</v>
      </c>
      <c r="E4170" s="18">
        <v>46173</v>
      </c>
      <c r="F4170" s="16" t="s">
        <v>1903</v>
      </c>
      <c r="G4170" s="19">
        <v>6921873</v>
      </c>
      <c r="H4170" s="19">
        <v>0</v>
      </c>
      <c r="I4170" s="19"/>
      <c r="J4170" s="19"/>
      <c r="K4170" s="19">
        <v>0</v>
      </c>
      <c r="L4170" s="19">
        <v>0</v>
      </c>
      <c r="M4170" s="19">
        <v>0</v>
      </c>
      <c r="N4170" s="19">
        <v>0</v>
      </c>
      <c r="O4170" s="19">
        <v>0</v>
      </c>
      <c r="P4170" s="66" t="s">
        <v>10501</v>
      </c>
    </row>
    <row r="4171" spans="1:16">
      <c r="A4171" s="98">
        <v>11031</v>
      </c>
      <c r="B4171" s="16" t="s">
        <v>355</v>
      </c>
      <c r="C4171" s="16" t="s">
        <v>1588</v>
      </c>
      <c r="D4171" s="16" t="s">
        <v>387</v>
      </c>
      <c r="E4171" s="18">
        <v>46142</v>
      </c>
      <c r="F4171" s="16" t="s">
        <v>10338</v>
      </c>
      <c r="G4171" s="19">
        <v>10136234</v>
      </c>
      <c r="H4171" s="19">
        <v>0</v>
      </c>
      <c r="I4171" s="19"/>
      <c r="J4171" s="19"/>
      <c r="K4171" s="19">
        <v>0</v>
      </c>
      <c r="L4171" s="19">
        <v>0</v>
      </c>
      <c r="M4171" s="19">
        <v>0</v>
      </c>
      <c r="N4171" s="19">
        <v>0</v>
      </c>
      <c r="O4171" s="19">
        <v>0</v>
      </c>
      <c r="P4171" s="66" t="s">
        <v>10500</v>
      </c>
    </row>
    <row r="4172" spans="1:16">
      <c r="A4172" s="98">
        <v>11032</v>
      </c>
      <c r="B4172" s="16" t="s">
        <v>355</v>
      </c>
      <c r="C4172" s="16" t="s">
        <v>1588</v>
      </c>
      <c r="D4172" s="16" t="s">
        <v>389</v>
      </c>
      <c r="E4172" s="18">
        <v>46172</v>
      </c>
      <c r="F4172" s="16" t="s">
        <v>9608</v>
      </c>
      <c r="G4172" s="19">
        <v>9957839</v>
      </c>
      <c r="H4172" s="19">
        <v>0</v>
      </c>
      <c r="I4172" s="19"/>
      <c r="J4172" s="19"/>
      <c r="K4172" s="19">
        <v>0</v>
      </c>
      <c r="L4172" s="19">
        <v>0</v>
      </c>
      <c r="M4172" s="19">
        <v>0</v>
      </c>
      <c r="N4172" s="19">
        <v>0</v>
      </c>
      <c r="O4172" s="19">
        <v>0</v>
      </c>
      <c r="P4172" s="66" t="s">
        <v>10500</v>
      </c>
    </row>
    <row r="4173" spans="1:16">
      <c r="A4173" s="98">
        <v>11056</v>
      </c>
      <c r="B4173" s="16" t="s">
        <v>1705</v>
      </c>
      <c r="C4173" s="16" t="s">
        <v>423</v>
      </c>
      <c r="D4173" s="16" t="s">
        <v>10453</v>
      </c>
      <c r="E4173" s="18">
        <v>46195</v>
      </c>
      <c r="F4173" s="16" t="s">
        <v>1903</v>
      </c>
      <c r="G4173" s="19">
        <v>23433036</v>
      </c>
      <c r="H4173" s="19">
        <v>0</v>
      </c>
      <c r="I4173" s="19"/>
      <c r="J4173" s="19"/>
      <c r="K4173" s="19">
        <v>0</v>
      </c>
      <c r="L4173" s="19">
        <v>0</v>
      </c>
      <c r="M4173" s="19">
        <v>0</v>
      </c>
      <c r="N4173" s="19">
        <v>0</v>
      </c>
      <c r="O4173" s="19">
        <v>0</v>
      </c>
      <c r="P4173" s="66" t="s">
        <v>10501</v>
      </c>
    </row>
    <row r="4174" spans="1:16">
      <c r="A4174" s="98">
        <v>11057</v>
      </c>
      <c r="B4174" s="16" t="s">
        <v>1705</v>
      </c>
      <c r="C4174" s="16" t="s">
        <v>423</v>
      </c>
      <c r="D4174" s="16" t="s">
        <v>10454</v>
      </c>
      <c r="E4174" s="18">
        <v>45794</v>
      </c>
      <c r="F4174" s="16" t="s">
        <v>1903</v>
      </c>
      <c r="G4174" s="19">
        <v>10296000</v>
      </c>
      <c r="H4174" s="19">
        <v>0</v>
      </c>
      <c r="I4174" s="19"/>
      <c r="J4174" s="19"/>
      <c r="K4174" s="19">
        <v>0</v>
      </c>
      <c r="L4174" s="19">
        <v>0</v>
      </c>
      <c r="M4174" s="19">
        <v>0</v>
      </c>
      <c r="N4174" s="19">
        <v>0</v>
      </c>
      <c r="O4174" s="19">
        <v>0</v>
      </c>
      <c r="P4174" s="66" t="s">
        <v>10501</v>
      </c>
    </row>
    <row r="4175" spans="1:16">
      <c r="A4175" s="98">
        <v>11058</v>
      </c>
      <c r="B4175" s="16" t="s">
        <v>1705</v>
      </c>
      <c r="C4175" s="16" t="s">
        <v>424</v>
      </c>
      <c r="D4175" s="16" t="s">
        <v>425</v>
      </c>
      <c r="E4175" s="18">
        <v>46142</v>
      </c>
      <c r="F4175" s="16" t="s">
        <v>9608</v>
      </c>
      <c r="G4175" s="19">
        <v>15129464</v>
      </c>
      <c r="H4175" s="19">
        <v>0</v>
      </c>
      <c r="I4175" s="19"/>
      <c r="J4175" s="19"/>
      <c r="K4175" s="19">
        <v>0</v>
      </c>
      <c r="L4175" s="19">
        <v>0</v>
      </c>
      <c r="M4175" s="19">
        <v>0</v>
      </c>
      <c r="N4175" s="19">
        <v>0</v>
      </c>
      <c r="O4175" s="19">
        <v>0</v>
      </c>
      <c r="P4175" s="66" t="s">
        <v>10500</v>
      </c>
    </row>
    <row r="4176" spans="1:16">
      <c r="A4176" s="98">
        <v>11059</v>
      </c>
      <c r="B4176" s="16" t="s">
        <v>1705</v>
      </c>
      <c r="C4176" s="16" t="s">
        <v>76</v>
      </c>
      <c r="D4176" s="16" t="s">
        <v>10456</v>
      </c>
      <c r="E4176" s="18">
        <v>45808</v>
      </c>
      <c r="F4176" s="16" t="s">
        <v>1903</v>
      </c>
      <c r="G4176" s="19">
        <v>17968000</v>
      </c>
      <c r="H4176" s="19">
        <v>0</v>
      </c>
      <c r="I4176" s="19"/>
      <c r="J4176" s="19"/>
      <c r="K4176" s="19">
        <v>0</v>
      </c>
      <c r="L4176" s="19">
        <v>0</v>
      </c>
      <c r="M4176" s="19">
        <v>0</v>
      </c>
      <c r="N4176" s="19">
        <v>0</v>
      </c>
      <c r="O4176" s="19">
        <v>0</v>
      </c>
      <c r="P4176" s="66" t="s">
        <v>10501</v>
      </c>
    </row>
    <row r="4177" spans="1:16">
      <c r="A4177" s="98">
        <v>11064</v>
      </c>
      <c r="B4177" s="16" t="s">
        <v>409</v>
      </c>
      <c r="C4177" s="16" t="s">
        <v>1401</v>
      </c>
      <c r="D4177" s="16" t="s">
        <v>411</v>
      </c>
      <c r="E4177" s="18">
        <v>46168</v>
      </c>
      <c r="F4177" s="16" t="s">
        <v>10457</v>
      </c>
      <c r="G4177" s="19">
        <v>25000000</v>
      </c>
      <c r="H4177" s="19">
        <v>0</v>
      </c>
      <c r="I4177" s="19"/>
      <c r="J4177" s="19"/>
      <c r="K4177" s="19">
        <v>0</v>
      </c>
      <c r="L4177" s="19">
        <v>0</v>
      </c>
      <c r="M4177" s="19">
        <v>0</v>
      </c>
      <c r="N4177" s="19">
        <v>0</v>
      </c>
      <c r="O4177" s="19">
        <v>0</v>
      </c>
      <c r="P4177" s="66" t="s">
        <v>10500</v>
      </c>
    </row>
    <row r="4178" spans="1:16">
      <c r="A4178" s="98">
        <v>11065</v>
      </c>
      <c r="B4178" s="16" t="s">
        <v>409</v>
      </c>
      <c r="C4178" s="16" t="s">
        <v>1401</v>
      </c>
      <c r="D4178" s="16" t="s">
        <v>413</v>
      </c>
      <c r="E4178" s="18">
        <v>46168</v>
      </c>
      <c r="F4178" s="16" t="s">
        <v>1903</v>
      </c>
      <c r="G4178" s="19">
        <v>28300000</v>
      </c>
      <c r="H4178" s="19">
        <v>0</v>
      </c>
      <c r="I4178" s="19"/>
      <c r="J4178" s="19"/>
      <c r="K4178" s="19">
        <v>0</v>
      </c>
      <c r="L4178" s="19">
        <v>0</v>
      </c>
      <c r="M4178" s="19">
        <v>0</v>
      </c>
      <c r="N4178" s="19">
        <v>0</v>
      </c>
      <c r="O4178" s="19">
        <v>0</v>
      </c>
      <c r="P4178" s="66" t="s">
        <v>10501</v>
      </c>
    </row>
    <row r="4179" spans="1:16">
      <c r="A4179" s="98">
        <v>11066</v>
      </c>
      <c r="B4179" s="16" t="s">
        <v>409</v>
      </c>
      <c r="C4179" s="16" t="s">
        <v>410</v>
      </c>
      <c r="D4179" s="16" t="s">
        <v>10460</v>
      </c>
      <c r="E4179" s="18">
        <v>46199</v>
      </c>
      <c r="F4179" s="16" t="s">
        <v>1903</v>
      </c>
      <c r="G4179" s="19">
        <v>26100000</v>
      </c>
      <c r="H4179" s="19">
        <v>0</v>
      </c>
      <c r="I4179" s="19"/>
      <c r="J4179" s="19"/>
      <c r="K4179" s="19">
        <v>0</v>
      </c>
      <c r="L4179" s="19">
        <v>0</v>
      </c>
      <c r="M4179" s="19">
        <v>0</v>
      </c>
      <c r="N4179" s="19">
        <v>0</v>
      </c>
      <c r="O4179" s="19">
        <v>0</v>
      </c>
      <c r="P4179" s="66" t="s">
        <v>10501</v>
      </c>
    </row>
    <row r="4180" spans="1:16">
      <c r="A4180" s="98">
        <v>11067</v>
      </c>
      <c r="B4180" s="16" t="s">
        <v>409</v>
      </c>
      <c r="C4180" s="16" t="s">
        <v>410</v>
      </c>
      <c r="D4180" s="16" t="s">
        <v>419</v>
      </c>
      <c r="E4180" s="18">
        <v>46170</v>
      </c>
      <c r="F4180" s="16" t="s">
        <v>1903</v>
      </c>
      <c r="G4180" s="19">
        <v>27140000</v>
      </c>
      <c r="H4180" s="19">
        <v>0</v>
      </c>
      <c r="I4180" s="19"/>
      <c r="J4180" s="19"/>
      <c r="K4180" s="19">
        <v>0</v>
      </c>
      <c r="L4180" s="19">
        <v>0</v>
      </c>
      <c r="M4180" s="19">
        <v>0</v>
      </c>
      <c r="N4180" s="19">
        <v>0</v>
      </c>
      <c r="O4180" s="19">
        <v>0</v>
      </c>
      <c r="P4180" s="66" t="s">
        <v>10501</v>
      </c>
    </row>
    <row r="4181" spans="1:16">
      <c r="A4181" s="98">
        <v>11068</v>
      </c>
      <c r="B4181" s="16" t="s">
        <v>409</v>
      </c>
      <c r="C4181" s="16" t="s">
        <v>410</v>
      </c>
      <c r="D4181" s="16" t="s">
        <v>10462</v>
      </c>
      <c r="E4181" s="18">
        <v>46195</v>
      </c>
      <c r="F4181" s="16" t="s">
        <v>1903</v>
      </c>
      <c r="G4181" s="19">
        <v>28100000</v>
      </c>
      <c r="H4181" s="19">
        <v>0</v>
      </c>
      <c r="I4181" s="19"/>
      <c r="J4181" s="19"/>
      <c r="K4181" s="19">
        <v>0</v>
      </c>
      <c r="L4181" s="19">
        <v>0</v>
      </c>
      <c r="M4181" s="19">
        <v>0</v>
      </c>
      <c r="N4181" s="19">
        <v>0</v>
      </c>
      <c r="O4181" s="19">
        <v>0</v>
      </c>
      <c r="P4181" s="66" t="s">
        <v>10501</v>
      </c>
    </row>
    <row r="4182" spans="1:16">
      <c r="A4182" s="98">
        <v>11069</v>
      </c>
      <c r="B4182" s="16" t="s">
        <v>409</v>
      </c>
      <c r="C4182" s="16" t="s">
        <v>410</v>
      </c>
      <c r="D4182" s="16" t="s">
        <v>421</v>
      </c>
      <c r="E4182" s="18">
        <v>46155</v>
      </c>
      <c r="F4182" s="16" t="s">
        <v>1903</v>
      </c>
      <c r="G4182" s="19">
        <v>26396416</v>
      </c>
      <c r="H4182" s="19">
        <v>0</v>
      </c>
      <c r="I4182" s="19"/>
      <c r="J4182" s="19"/>
      <c r="K4182" s="19">
        <v>0</v>
      </c>
      <c r="L4182" s="19">
        <v>0</v>
      </c>
      <c r="M4182" s="19">
        <v>0</v>
      </c>
      <c r="N4182" s="19">
        <v>0</v>
      </c>
      <c r="O4182" s="19">
        <v>0</v>
      </c>
      <c r="P4182" s="66" t="s">
        <v>10501</v>
      </c>
    </row>
    <row r="4183" spans="1:16">
      <c r="A4183" s="98">
        <v>11070</v>
      </c>
      <c r="B4183" s="16" t="s">
        <v>409</v>
      </c>
      <c r="C4183" s="16" t="s">
        <v>410</v>
      </c>
      <c r="D4183" s="16" t="s">
        <v>10464</v>
      </c>
      <c r="E4183" s="18">
        <v>46195</v>
      </c>
      <c r="F4183" s="16" t="s">
        <v>1903</v>
      </c>
      <c r="G4183" s="19">
        <v>30040000</v>
      </c>
      <c r="H4183" s="19">
        <v>0</v>
      </c>
      <c r="I4183" s="19"/>
      <c r="J4183" s="19"/>
      <c r="K4183" s="19">
        <v>0</v>
      </c>
      <c r="L4183" s="19">
        <v>0</v>
      </c>
      <c r="M4183" s="19">
        <v>0</v>
      </c>
      <c r="N4183" s="19">
        <v>0</v>
      </c>
      <c r="O4183" s="19">
        <v>0</v>
      </c>
      <c r="P4183" s="66" t="s">
        <v>10501</v>
      </c>
    </row>
    <row r="4184" spans="1:16">
      <c r="A4184" s="98">
        <v>11073</v>
      </c>
      <c r="B4184" s="16" t="s">
        <v>318</v>
      </c>
      <c r="C4184" s="16" t="s">
        <v>321</v>
      </c>
      <c r="D4184" s="16" t="s">
        <v>326</v>
      </c>
      <c r="E4184" s="18">
        <v>46142</v>
      </c>
      <c r="F4184" s="16" t="s">
        <v>9608</v>
      </c>
      <c r="G4184" s="19">
        <v>5542650</v>
      </c>
      <c r="H4184" s="19">
        <v>0</v>
      </c>
      <c r="I4184" s="19"/>
      <c r="J4184" s="19"/>
      <c r="K4184" s="19">
        <v>0</v>
      </c>
      <c r="L4184" s="19">
        <v>0</v>
      </c>
      <c r="M4184" s="19">
        <v>0</v>
      </c>
      <c r="N4184" s="19">
        <v>0</v>
      </c>
      <c r="O4184" s="19">
        <v>0</v>
      </c>
      <c r="P4184" s="66" t="s">
        <v>10500</v>
      </c>
    </row>
    <row r="4185" spans="1:16">
      <c r="A4185" s="98">
        <v>11074</v>
      </c>
      <c r="B4185" s="16" t="s">
        <v>318</v>
      </c>
      <c r="C4185" s="16" t="s">
        <v>321</v>
      </c>
      <c r="D4185" s="16" t="s">
        <v>10466</v>
      </c>
      <c r="E4185" s="18">
        <v>46195</v>
      </c>
      <c r="F4185" s="16" t="s">
        <v>1903</v>
      </c>
      <c r="G4185" s="19">
        <v>5591700</v>
      </c>
      <c r="H4185" s="19">
        <v>0</v>
      </c>
      <c r="I4185" s="19"/>
      <c r="J4185" s="19"/>
      <c r="K4185" s="19">
        <v>0</v>
      </c>
      <c r="L4185" s="19">
        <v>0</v>
      </c>
      <c r="M4185" s="19">
        <v>0</v>
      </c>
      <c r="N4185" s="19">
        <v>0</v>
      </c>
      <c r="O4185" s="19">
        <v>0</v>
      </c>
      <c r="P4185" s="66" t="s">
        <v>10501</v>
      </c>
    </row>
    <row r="4186" spans="1:16">
      <c r="A4186" s="98">
        <v>11075</v>
      </c>
      <c r="B4186" s="16" t="s">
        <v>318</v>
      </c>
      <c r="C4186" s="16" t="s">
        <v>321</v>
      </c>
      <c r="D4186" s="16" t="s">
        <v>10467</v>
      </c>
      <c r="E4186" s="18">
        <v>46197</v>
      </c>
      <c r="F4186" s="16" t="s">
        <v>1903</v>
      </c>
      <c r="G4186" s="19">
        <v>5542650</v>
      </c>
      <c r="H4186" s="19">
        <v>0</v>
      </c>
      <c r="I4186" s="19"/>
      <c r="J4186" s="19"/>
      <c r="K4186" s="19">
        <v>0</v>
      </c>
      <c r="L4186" s="19">
        <v>0</v>
      </c>
      <c r="M4186" s="19">
        <v>0</v>
      </c>
      <c r="N4186" s="19">
        <v>0</v>
      </c>
      <c r="O4186" s="19">
        <v>0</v>
      </c>
      <c r="P4186" s="66" t="s">
        <v>10501</v>
      </c>
    </row>
    <row r="4187" spans="1:16">
      <c r="A4187" s="98">
        <v>11076</v>
      </c>
      <c r="B4187" s="16" t="s">
        <v>318</v>
      </c>
      <c r="C4187" s="16" t="s">
        <v>321</v>
      </c>
      <c r="D4187" s="16" t="s">
        <v>328</v>
      </c>
      <c r="E4187" s="18">
        <v>46164</v>
      </c>
      <c r="F4187" s="16" t="s">
        <v>10062</v>
      </c>
      <c r="G4187" s="19">
        <v>5426892</v>
      </c>
      <c r="H4187" s="19">
        <v>0</v>
      </c>
      <c r="I4187" s="19"/>
      <c r="J4187" s="19"/>
      <c r="K4187" s="19">
        <v>0</v>
      </c>
      <c r="L4187" s="19">
        <v>0</v>
      </c>
      <c r="M4187" s="19">
        <v>0</v>
      </c>
      <c r="N4187" s="19">
        <v>0</v>
      </c>
      <c r="O4187" s="19">
        <v>0</v>
      </c>
      <c r="P4187" s="66" t="s">
        <v>10500</v>
      </c>
    </row>
    <row r="4188" spans="1:16">
      <c r="A4188" s="98">
        <v>11077</v>
      </c>
      <c r="B4188" s="16" t="s">
        <v>318</v>
      </c>
      <c r="C4188" s="16" t="s">
        <v>321</v>
      </c>
      <c r="D4188" s="16" t="s">
        <v>10469</v>
      </c>
      <c r="E4188" s="18">
        <v>46192</v>
      </c>
      <c r="F4188" s="16" t="s">
        <v>1903</v>
      </c>
      <c r="G4188" s="19">
        <v>5516000</v>
      </c>
      <c r="H4188" s="19">
        <v>0</v>
      </c>
      <c r="I4188" s="19"/>
      <c r="J4188" s="19"/>
      <c r="K4188" s="19">
        <v>0</v>
      </c>
      <c r="L4188" s="19">
        <v>0</v>
      </c>
      <c r="M4188" s="19">
        <v>0</v>
      </c>
      <c r="N4188" s="19">
        <v>0</v>
      </c>
      <c r="O4188" s="19">
        <v>0</v>
      </c>
      <c r="P4188" s="66" t="s">
        <v>10501</v>
      </c>
    </row>
    <row r="4189" spans="1:16">
      <c r="A4189" s="98">
        <v>11078</v>
      </c>
      <c r="B4189" s="16" t="s">
        <v>318</v>
      </c>
      <c r="C4189" s="16" t="s">
        <v>321</v>
      </c>
      <c r="D4189" s="16" t="s">
        <v>10471</v>
      </c>
      <c r="E4189" s="18">
        <v>46192</v>
      </c>
      <c r="F4189" s="16" t="s">
        <v>1903</v>
      </c>
      <c r="G4189" s="19">
        <v>5516000</v>
      </c>
      <c r="H4189" s="19">
        <v>0</v>
      </c>
      <c r="I4189" s="19"/>
      <c r="J4189" s="19"/>
      <c r="K4189" s="19">
        <v>0</v>
      </c>
      <c r="L4189" s="19">
        <v>0</v>
      </c>
      <c r="M4189" s="19">
        <v>0</v>
      </c>
      <c r="N4189" s="19">
        <v>0</v>
      </c>
      <c r="O4189" s="19">
        <v>0</v>
      </c>
      <c r="P4189" s="66" t="s">
        <v>10501</v>
      </c>
    </row>
    <row r="4190" spans="1:16">
      <c r="A4190" s="98">
        <v>11079</v>
      </c>
      <c r="B4190" s="16" t="s">
        <v>318</v>
      </c>
      <c r="C4190" s="16" t="s">
        <v>321</v>
      </c>
      <c r="D4190" s="16" t="s">
        <v>330</v>
      </c>
      <c r="E4190" s="18">
        <v>46162</v>
      </c>
      <c r="F4190" s="16" t="s">
        <v>1903</v>
      </c>
      <c r="G4190" s="19">
        <v>5689800</v>
      </c>
      <c r="H4190" s="19">
        <v>0</v>
      </c>
      <c r="I4190" s="19"/>
      <c r="J4190" s="19"/>
      <c r="K4190" s="19">
        <v>0</v>
      </c>
      <c r="L4190" s="19">
        <v>0</v>
      </c>
      <c r="M4190" s="19">
        <v>0</v>
      </c>
      <c r="N4190" s="19">
        <v>0</v>
      </c>
      <c r="O4190" s="19">
        <v>0</v>
      </c>
      <c r="P4190" s="66" t="s">
        <v>10501</v>
      </c>
    </row>
    <row r="4191" spans="1:16">
      <c r="A4191" s="98">
        <v>11080</v>
      </c>
      <c r="B4191" s="16" t="s">
        <v>318</v>
      </c>
      <c r="C4191" s="16" t="s">
        <v>321</v>
      </c>
      <c r="D4191" s="16" t="s">
        <v>10473</v>
      </c>
      <c r="E4191" s="18">
        <v>46195</v>
      </c>
      <c r="F4191" s="16" t="s">
        <v>1903</v>
      </c>
      <c r="G4191" s="19">
        <v>5614500</v>
      </c>
      <c r="H4191" s="19">
        <v>0</v>
      </c>
      <c r="I4191" s="19"/>
      <c r="J4191" s="19"/>
      <c r="K4191" s="19">
        <v>0</v>
      </c>
      <c r="L4191" s="19">
        <v>0</v>
      </c>
      <c r="M4191" s="19">
        <v>0</v>
      </c>
      <c r="N4191" s="19">
        <v>0</v>
      </c>
      <c r="O4191" s="19">
        <v>0</v>
      </c>
      <c r="P4191" s="66" t="s">
        <v>10501</v>
      </c>
    </row>
    <row r="4192" spans="1:16">
      <c r="A4192" s="98">
        <v>11081</v>
      </c>
      <c r="B4192" s="16" t="s">
        <v>318</v>
      </c>
      <c r="C4192" s="16" t="s">
        <v>321</v>
      </c>
      <c r="D4192" s="16" t="s">
        <v>10475</v>
      </c>
      <c r="E4192" s="18">
        <v>46112</v>
      </c>
      <c r="F4192" s="16" t="s">
        <v>1903</v>
      </c>
      <c r="G4192" s="19">
        <v>5459265</v>
      </c>
      <c r="H4192" s="19">
        <v>0</v>
      </c>
      <c r="I4192" s="19"/>
      <c r="J4192" s="19"/>
      <c r="K4192" s="19">
        <v>0</v>
      </c>
      <c r="L4192" s="19">
        <v>0</v>
      </c>
      <c r="M4192" s="19">
        <v>0</v>
      </c>
      <c r="N4192" s="19">
        <v>0</v>
      </c>
      <c r="O4192" s="19">
        <v>0</v>
      </c>
      <c r="P4192" s="66" t="s">
        <v>10501</v>
      </c>
    </row>
    <row r="4193" spans="1:16">
      <c r="A4193" s="98">
        <v>11082</v>
      </c>
      <c r="B4193" s="16" t="s">
        <v>318</v>
      </c>
      <c r="C4193" s="16" t="s">
        <v>321</v>
      </c>
      <c r="D4193" s="16" t="s">
        <v>332</v>
      </c>
      <c r="E4193" s="18">
        <v>46153</v>
      </c>
      <c r="F4193" s="16" t="s">
        <v>1903</v>
      </c>
      <c r="G4193" s="19">
        <v>5654484</v>
      </c>
      <c r="H4193" s="19">
        <v>0</v>
      </c>
      <c r="I4193" s="19"/>
      <c r="J4193" s="19"/>
      <c r="K4193" s="19">
        <v>0</v>
      </c>
      <c r="L4193" s="19">
        <v>0</v>
      </c>
      <c r="M4193" s="19">
        <v>0</v>
      </c>
      <c r="N4193" s="19">
        <v>0</v>
      </c>
      <c r="O4193" s="19">
        <v>0</v>
      </c>
      <c r="P4193" s="66" t="s">
        <v>10501</v>
      </c>
    </row>
    <row r="4194" spans="1:16">
      <c r="A4194" s="98">
        <v>11083</v>
      </c>
      <c r="B4194" s="16" t="s">
        <v>318</v>
      </c>
      <c r="C4194" s="16" t="s">
        <v>321</v>
      </c>
      <c r="D4194" s="16" t="s">
        <v>338</v>
      </c>
      <c r="E4194" s="18">
        <v>46197</v>
      </c>
      <c r="F4194" s="16" t="s">
        <v>1903</v>
      </c>
      <c r="G4194" s="19">
        <v>5516000</v>
      </c>
      <c r="H4194" s="19">
        <v>0</v>
      </c>
      <c r="I4194" s="19"/>
      <c r="J4194" s="19"/>
      <c r="K4194" s="19">
        <v>0</v>
      </c>
      <c r="L4194" s="19">
        <v>0</v>
      </c>
      <c r="M4194" s="19">
        <v>0</v>
      </c>
      <c r="N4194" s="19">
        <v>0</v>
      </c>
      <c r="O4194" s="19">
        <v>0</v>
      </c>
      <c r="P4194" s="66" t="s">
        <v>10501</v>
      </c>
    </row>
    <row r="4195" spans="1:16">
      <c r="A4195" s="98">
        <v>11084</v>
      </c>
      <c r="B4195" s="16" t="s">
        <v>318</v>
      </c>
      <c r="C4195" s="16" t="s">
        <v>321</v>
      </c>
      <c r="D4195" s="16" t="s">
        <v>339</v>
      </c>
      <c r="E4195" s="18">
        <v>46142</v>
      </c>
      <c r="F4195" s="16" t="s">
        <v>10478</v>
      </c>
      <c r="G4195" s="19">
        <v>5494581</v>
      </c>
      <c r="H4195" s="19">
        <v>0</v>
      </c>
      <c r="I4195" s="19"/>
      <c r="J4195" s="19"/>
      <c r="K4195" s="19">
        <v>0</v>
      </c>
      <c r="L4195" s="19">
        <v>0</v>
      </c>
      <c r="M4195" s="19">
        <v>0</v>
      </c>
      <c r="N4195" s="19">
        <v>0</v>
      </c>
      <c r="O4195" s="19">
        <v>0</v>
      </c>
      <c r="P4195" s="66" t="s">
        <v>10500</v>
      </c>
    </row>
    <row r="4196" spans="1:16">
      <c r="A4196" s="98">
        <v>11085</v>
      </c>
      <c r="B4196" s="16" t="s">
        <v>318</v>
      </c>
      <c r="C4196" s="16" t="s">
        <v>321</v>
      </c>
      <c r="D4196" s="16" t="s">
        <v>343</v>
      </c>
      <c r="E4196" s="18">
        <v>46164</v>
      </c>
      <c r="F4196" s="16" t="s">
        <v>9930</v>
      </c>
      <c r="G4196" s="19">
        <v>5447050</v>
      </c>
      <c r="H4196" s="19">
        <v>0</v>
      </c>
      <c r="I4196" s="19"/>
      <c r="J4196" s="19"/>
      <c r="K4196" s="19">
        <v>0</v>
      </c>
      <c r="L4196" s="19">
        <v>0</v>
      </c>
      <c r="M4196" s="19">
        <v>0</v>
      </c>
      <c r="N4196" s="19">
        <v>0</v>
      </c>
      <c r="O4196" s="19">
        <v>0</v>
      </c>
      <c r="P4196" s="66" t="s">
        <v>10500</v>
      </c>
    </row>
    <row r="4197" spans="1:16">
      <c r="A4197" s="98">
        <v>11086</v>
      </c>
      <c r="B4197" s="16" t="s">
        <v>318</v>
      </c>
      <c r="C4197" s="16" t="s">
        <v>319</v>
      </c>
      <c r="D4197" s="16" t="s">
        <v>344</v>
      </c>
      <c r="E4197" s="18">
        <v>46197</v>
      </c>
      <c r="F4197" s="16" t="s">
        <v>1903</v>
      </c>
      <c r="G4197" s="19">
        <v>6008500</v>
      </c>
      <c r="H4197" s="19">
        <v>0</v>
      </c>
      <c r="I4197" s="19"/>
      <c r="J4197" s="19"/>
      <c r="K4197" s="19">
        <v>0</v>
      </c>
      <c r="L4197" s="19">
        <v>0</v>
      </c>
      <c r="M4197" s="19">
        <v>0</v>
      </c>
      <c r="N4197" s="19">
        <v>0</v>
      </c>
      <c r="O4197" s="19">
        <v>0</v>
      </c>
      <c r="P4197" s="66" t="s">
        <v>10501</v>
      </c>
    </row>
    <row r="4198" spans="1:16">
      <c r="A4198" s="98">
        <v>11087</v>
      </c>
      <c r="B4198" s="16" t="s">
        <v>318</v>
      </c>
      <c r="C4198" s="16" t="s">
        <v>320</v>
      </c>
      <c r="D4198" s="16" t="s">
        <v>345</v>
      </c>
      <c r="E4198" s="18">
        <v>46172</v>
      </c>
      <c r="F4198" s="16" t="s">
        <v>1903</v>
      </c>
      <c r="G4198" s="19">
        <v>5844005</v>
      </c>
      <c r="H4198" s="19">
        <v>0</v>
      </c>
      <c r="I4198" s="19"/>
      <c r="J4198" s="19"/>
      <c r="K4198" s="19">
        <v>0</v>
      </c>
      <c r="L4198" s="19">
        <v>0</v>
      </c>
      <c r="M4198" s="19">
        <v>0</v>
      </c>
      <c r="N4198" s="19">
        <v>0</v>
      </c>
      <c r="O4198" s="19">
        <v>0</v>
      </c>
      <c r="P4198" s="66" t="s">
        <v>10501</v>
      </c>
    </row>
    <row r="4199" spans="1:16">
      <c r="A4199" s="98">
        <v>11088</v>
      </c>
      <c r="B4199" s="16" t="s">
        <v>318</v>
      </c>
      <c r="C4199" s="16" t="s">
        <v>320</v>
      </c>
      <c r="D4199" s="16" t="s">
        <v>10480</v>
      </c>
      <c r="E4199" s="18">
        <v>46179</v>
      </c>
      <c r="F4199" s="16" t="s">
        <v>9608</v>
      </c>
      <c r="G4199" s="19">
        <v>5984100</v>
      </c>
      <c r="H4199" s="19">
        <v>0</v>
      </c>
      <c r="I4199" s="19"/>
      <c r="J4199" s="19"/>
      <c r="K4199" s="19">
        <v>0</v>
      </c>
      <c r="L4199" s="19">
        <v>0</v>
      </c>
      <c r="M4199" s="19">
        <v>0</v>
      </c>
      <c r="N4199" s="19">
        <v>0</v>
      </c>
      <c r="O4199" s="19">
        <v>0</v>
      </c>
      <c r="P4199" s="66" t="s">
        <v>10500</v>
      </c>
    </row>
    <row r="4200" spans="1:16">
      <c r="A4200" s="98">
        <v>11089</v>
      </c>
      <c r="B4200" s="16" t="s">
        <v>318</v>
      </c>
      <c r="C4200" s="16" t="s">
        <v>320</v>
      </c>
      <c r="D4200" s="16" t="s">
        <v>347</v>
      </c>
      <c r="E4200" s="18">
        <v>46172</v>
      </c>
      <c r="F4200" s="16" t="s">
        <v>9564</v>
      </c>
      <c r="G4200" s="19">
        <v>5886981</v>
      </c>
      <c r="H4200" s="19">
        <v>0</v>
      </c>
      <c r="I4200" s="19"/>
      <c r="J4200" s="19"/>
      <c r="K4200" s="19">
        <v>0</v>
      </c>
      <c r="L4200" s="19">
        <v>0</v>
      </c>
      <c r="M4200" s="19">
        <v>0</v>
      </c>
      <c r="N4200" s="19">
        <v>0</v>
      </c>
      <c r="O4200" s="19">
        <v>0</v>
      </c>
      <c r="P4200" s="66" t="s">
        <v>10500</v>
      </c>
    </row>
    <row r="4201" spans="1:16">
      <c r="A4201" s="98">
        <v>11090</v>
      </c>
      <c r="B4201" s="16" t="s">
        <v>318</v>
      </c>
      <c r="C4201" s="16" t="s">
        <v>320</v>
      </c>
      <c r="D4201" s="16" t="s">
        <v>10485</v>
      </c>
      <c r="E4201" s="18">
        <v>45986</v>
      </c>
      <c r="F4201" s="16" t="s">
        <v>4186</v>
      </c>
      <c r="G4201" s="19">
        <v>1</v>
      </c>
      <c r="H4201" s="19">
        <v>0</v>
      </c>
      <c r="I4201" s="19"/>
      <c r="J4201" s="19"/>
      <c r="K4201" s="19">
        <v>0</v>
      </c>
      <c r="L4201" s="19">
        <v>0</v>
      </c>
      <c r="M4201" s="19">
        <v>0</v>
      </c>
      <c r="N4201" s="19">
        <v>0</v>
      </c>
      <c r="O4201" s="19">
        <v>0</v>
      </c>
      <c r="P4201" s="66" t="s">
        <v>10500</v>
      </c>
    </row>
    <row r="4202" spans="1:16">
      <c r="A4202" s="98">
        <v>11091</v>
      </c>
      <c r="B4202" s="16" t="s">
        <v>318</v>
      </c>
      <c r="C4202" s="16" t="s">
        <v>320</v>
      </c>
      <c r="D4202" s="16" t="s">
        <v>10487</v>
      </c>
      <c r="E4202" s="18">
        <v>45986</v>
      </c>
      <c r="F4202" s="16" t="s">
        <v>4186</v>
      </c>
      <c r="G4202" s="19">
        <v>1</v>
      </c>
      <c r="H4202" s="19">
        <v>0</v>
      </c>
      <c r="I4202" s="19"/>
      <c r="J4202" s="19"/>
      <c r="K4202" s="19">
        <v>0</v>
      </c>
      <c r="L4202" s="19">
        <v>0</v>
      </c>
      <c r="M4202" s="19">
        <v>0</v>
      </c>
      <c r="N4202" s="19">
        <v>0</v>
      </c>
      <c r="O4202" s="19">
        <v>0</v>
      </c>
      <c r="P4202" s="66" t="s">
        <v>10500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8"/>
  <sheetViews>
    <sheetView workbookViewId="0">
      <selection activeCell="A16" sqref="A16"/>
    </sheetView>
  </sheetViews>
  <sheetFormatPr defaultRowHeight="15"/>
  <cols>
    <col min="1" max="1" width="26.140625" style="107" customWidth="1"/>
    <col min="2" max="2" width="21.28515625" style="107" customWidth="1"/>
    <col min="3" max="3" width="25.85546875" style="107" customWidth="1"/>
    <col min="4" max="4" width="33.85546875" style="107" customWidth="1"/>
    <col min="5" max="5" width="36.140625" style="107" customWidth="1"/>
    <col min="6" max="6" width="8.5703125" style="107" customWidth="1"/>
    <col min="7" max="7" width="17.5703125" style="107" customWidth="1"/>
    <col min="8" max="8" width="14.28515625" style="107" customWidth="1"/>
    <col min="9" max="9" width="14" style="107" customWidth="1"/>
    <col min="10" max="10" width="12.28515625" style="107" customWidth="1"/>
    <col min="11" max="11" width="9.140625" style="107" customWidth="1"/>
    <col min="12" max="12" width="12.85546875" style="107" customWidth="1"/>
    <col min="13" max="13" width="13.5703125" style="107" customWidth="1"/>
    <col min="14" max="14" width="13.28515625" style="107" customWidth="1"/>
    <col min="15" max="15" width="17.85546875" style="107" customWidth="1"/>
    <col min="16" max="16" width="18.5703125" style="107" customWidth="1"/>
    <col min="17" max="17" width="28.42578125" style="107" customWidth="1"/>
    <col min="18" max="18" width="18.5703125" style="107" customWidth="1"/>
    <col min="19" max="19" width="43.85546875" style="107" customWidth="1"/>
    <col min="20" max="20" width="19.85546875" style="107" customWidth="1"/>
    <col min="21" max="21" width="20.140625" style="107" customWidth="1"/>
    <col min="22" max="22" width="21.140625" style="107" customWidth="1"/>
    <col min="23" max="23" width="19" style="107" customWidth="1"/>
    <col min="24" max="24" width="13" style="107" customWidth="1"/>
    <col min="25" max="25" width="13.140625" style="107" customWidth="1"/>
    <col min="26" max="16384" width="9.140625" style="107"/>
  </cols>
  <sheetData>
    <row r="1" spans="1:25">
      <c r="A1" s="106" t="s">
        <v>556</v>
      </c>
    </row>
    <row r="2" spans="1:25">
      <c r="A2" s="106" t="s">
        <v>10759</v>
      </c>
    </row>
    <row r="3" spans="1:25">
      <c r="A3" s="106" t="s">
        <v>557</v>
      </c>
    </row>
    <row r="4" spans="1:25">
      <c r="A4" s="106" t="s">
        <v>10760</v>
      </c>
    </row>
    <row r="5" spans="1:25">
      <c r="A5" s="108" t="s">
        <v>558</v>
      </c>
      <c r="B5" s="108" t="s">
        <v>559</v>
      </c>
      <c r="C5" s="108" t="s">
        <v>90</v>
      </c>
      <c r="D5" s="108" t="s">
        <v>91</v>
      </c>
      <c r="E5" s="108" t="s">
        <v>560</v>
      </c>
      <c r="F5" s="108" t="s">
        <v>561</v>
      </c>
      <c r="G5" s="108" t="s">
        <v>562</v>
      </c>
      <c r="H5" s="108" t="s">
        <v>563</v>
      </c>
      <c r="I5" s="109" t="s">
        <v>92</v>
      </c>
      <c r="J5" s="109" t="s">
        <v>564</v>
      </c>
      <c r="K5" s="110" t="s">
        <v>565</v>
      </c>
      <c r="L5" s="110" t="s">
        <v>93</v>
      </c>
      <c r="M5" s="110" t="s">
        <v>566</v>
      </c>
      <c r="N5" s="110" t="s">
        <v>567</v>
      </c>
      <c r="O5" s="110" t="s">
        <v>568</v>
      </c>
      <c r="P5" s="108" t="s">
        <v>569</v>
      </c>
      <c r="Q5" s="108" t="s">
        <v>570</v>
      </c>
      <c r="R5" s="108" t="s">
        <v>571</v>
      </c>
      <c r="S5" s="108" t="s">
        <v>572</v>
      </c>
      <c r="T5" s="108" t="s">
        <v>573</v>
      </c>
      <c r="U5" s="108" t="s">
        <v>574</v>
      </c>
      <c r="V5" s="108" t="s">
        <v>575</v>
      </c>
      <c r="W5" s="108" t="s">
        <v>576</v>
      </c>
      <c r="X5" s="108" t="s">
        <v>577</v>
      </c>
      <c r="Y5" s="108" t="s">
        <v>578</v>
      </c>
    </row>
    <row r="6" spans="1:25">
      <c r="A6" s="111" t="s">
        <v>635</v>
      </c>
      <c r="B6" s="111" t="s">
        <v>77</v>
      </c>
      <c r="C6" s="111" t="s">
        <v>80</v>
      </c>
      <c r="D6" s="111" t="s">
        <v>10323</v>
      </c>
      <c r="E6" s="111" t="s">
        <v>10324</v>
      </c>
      <c r="F6" s="111" t="s">
        <v>10550</v>
      </c>
      <c r="G6" s="111" t="s">
        <v>10551</v>
      </c>
      <c r="H6" s="111" t="s">
        <v>10552</v>
      </c>
      <c r="I6" s="112">
        <v>46193</v>
      </c>
      <c r="J6" s="112">
        <v>46197</v>
      </c>
      <c r="K6" s="113">
        <v>3958</v>
      </c>
      <c r="L6" s="113">
        <v>49000000</v>
      </c>
      <c r="M6" s="113">
        <v>16333333</v>
      </c>
      <c r="N6" s="113">
        <v>816666</v>
      </c>
      <c r="O6" s="113">
        <v>34471698</v>
      </c>
      <c r="P6" s="111" t="s">
        <v>638</v>
      </c>
      <c r="Q6" s="111" t="s">
        <v>639</v>
      </c>
      <c r="R6" s="111" t="s">
        <v>586</v>
      </c>
      <c r="S6" s="111" t="s">
        <v>670</v>
      </c>
      <c r="T6" s="111"/>
      <c r="U6" s="111"/>
      <c r="V6" s="111"/>
      <c r="W6" s="111"/>
      <c r="X6" s="111" t="s">
        <v>593</v>
      </c>
      <c r="Y6" s="111"/>
    </row>
    <row r="7" spans="1:25">
      <c r="A7" s="111" t="s">
        <v>635</v>
      </c>
      <c r="B7" s="111" t="s">
        <v>77</v>
      </c>
      <c r="C7" s="111" t="s">
        <v>80</v>
      </c>
      <c r="D7" s="111" t="s">
        <v>10327</v>
      </c>
      <c r="E7" s="111" t="s">
        <v>10328</v>
      </c>
      <c r="F7" s="111"/>
      <c r="G7" s="111" t="s">
        <v>10553</v>
      </c>
      <c r="H7" s="111"/>
      <c r="I7" s="112">
        <v>46195</v>
      </c>
      <c r="J7" s="112">
        <v>2</v>
      </c>
      <c r="K7" s="113">
        <v>3255</v>
      </c>
      <c r="L7" s="113">
        <v>32600000</v>
      </c>
      <c r="M7" s="113">
        <v>0</v>
      </c>
      <c r="N7" s="113">
        <v>0</v>
      </c>
      <c r="O7" s="113">
        <v>3300000</v>
      </c>
      <c r="P7" s="111" t="s">
        <v>638</v>
      </c>
      <c r="Q7" s="111" t="s">
        <v>639</v>
      </c>
      <c r="R7" s="111" t="s">
        <v>586</v>
      </c>
      <c r="S7" s="111"/>
      <c r="T7" s="111"/>
      <c r="U7" s="111"/>
      <c r="V7" s="111"/>
      <c r="W7" s="111"/>
      <c r="X7" s="111"/>
      <c r="Y7" s="111"/>
    </row>
    <row r="8" spans="1:25">
      <c r="A8" s="111" t="s">
        <v>635</v>
      </c>
      <c r="B8" s="111" t="s">
        <v>77</v>
      </c>
      <c r="C8" s="111" t="s">
        <v>79</v>
      </c>
      <c r="D8" s="111" t="s">
        <v>10320</v>
      </c>
      <c r="E8" s="111" t="s">
        <v>10321</v>
      </c>
      <c r="F8" s="111"/>
      <c r="G8" s="111" t="s">
        <v>10554</v>
      </c>
      <c r="H8" s="111"/>
      <c r="I8" s="112">
        <v>46195</v>
      </c>
      <c r="J8" s="112">
        <v>2</v>
      </c>
      <c r="K8" s="113">
        <v>2518</v>
      </c>
      <c r="L8" s="113">
        <v>25200000</v>
      </c>
      <c r="M8" s="113">
        <v>0</v>
      </c>
      <c r="N8" s="113">
        <v>0</v>
      </c>
      <c r="O8" s="113">
        <v>2500000</v>
      </c>
      <c r="P8" s="111" t="s">
        <v>638</v>
      </c>
      <c r="Q8" s="111" t="s">
        <v>639</v>
      </c>
      <c r="R8" s="111" t="s">
        <v>586</v>
      </c>
      <c r="S8" s="111"/>
      <c r="T8" s="111"/>
      <c r="U8" s="111"/>
      <c r="V8" s="111"/>
      <c r="W8" s="111"/>
      <c r="X8" s="111"/>
      <c r="Y8" s="111"/>
    </row>
    <row r="9" spans="1:25">
      <c r="A9" s="111" t="s">
        <v>635</v>
      </c>
      <c r="B9" s="111" t="s">
        <v>77</v>
      </c>
      <c r="C9" s="111" t="s">
        <v>80</v>
      </c>
      <c r="D9" s="111" t="s">
        <v>10555</v>
      </c>
      <c r="E9" s="111" t="s">
        <v>10556</v>
      </c>
      <c r="F9" s="111" t="s">
        <v>10557</v>
      </c>
      <c r="G9" s="111" t="s">
        <v>10558</v>
      </c>
      <c r="H9" s="111" t="s">
        <v>10559</v>
      </c>
      <c r="I9" s="112">
        <v>46196</v>
      </c>
      <c r="J9" s="112">
        <v>2</v>
      </c>
      <c r="K9" s="113">
        <v>2518</v>
      </c>
      <c r="L9" s="113">
        <v>25381000</v>
      </c>
      <c r="M9" s="113">
        <v>0</v>
      </c>
      <c r="N9" s="113">
        <v>0</v>
      </c>
      <c r="O9" s="113">
        <v>2500000</v>
      </c>
      <c r="P9" s="111"/>
      <c r="Q9" s="111"/>
      <c r="R9" s="111"/>
      <c r="S9" s="111"/>
      <c r="T9" s="111"/>
      <c r="U9" s="111"/>
      <c r="V9" s="111"/>
      <c r="W9" s="111"/>
      <c r="X9" s="111" t="s">
        <v>593</v>
      </c>
      <c r="Y9" s="111"/>
    </row>
    <row r="10" spans="1:25">
      <c r="A10" s="111" t="s">
        <v>635</v>
      </c>
      <c r="B10" s="111" t="s">
        <v>77</v>
      </c>
      <c r="C10" s="111" t="s">
        <v>80</v>
      </c>
      <c r="D10" s="111" t="s">
        <v>10560</v>
      </c>
      <c r="E10" s="111" t="s">
        <v>10561</v>
      </c>
      <c r="F10" s="111" t="s">
        <v>10562</v>
      </c>
      <c r="G10" s="111" t="s">
        <v>10563</v>
      </c>
      <c r="H10" s="111"/>
      <c r="I10" s="112">
        <v>46203</v>
      </c>
      <c r="J10" s="112">
        <v>2</v>
      </c>
      <c r="K10" s="113">
        <v>3860</v>
      </c>
      <c r="L10" s="113">
        <v>38600000</v>
      </c>
      <c r="M10" s="113">
        <v>0</v>
      </c>
      <c r="N10" s="113">
        <v>0</v>
      </c>
      <c r="O10" s="113">
        <v>1100000</v>
      </c>
      <c r="P10" s="111" t="s">
        <v>638</v>
      </c>
      <c r="Q10" s="111"/>
      <c r="R10" s="111"/>
      <c r="S10" s="111"/>
      <c r="T10" s="111"/>
      <c r="U10" s="111"/>
      <c r="V10" s="111"/>
      <c r="W10" s="111"/>
      <c r="X10" s="111"/>
      <c r="Y10" s="111"/>
    </row>
    <row r="11" spans="1:25">
      <c r="A11" s="111" t="s">
        <v>635</v>
      </c>
      <c r="B11" s="111" t="s">
        <v>77</v>
      </c>
      <c r="C11" s="111" t="s">
        <v>79</v>
      </c>
      <c r="D11" s="111" t="s">
        <v>10564</v>
      </c>
      <c r="E11" s="111" t="s">
        <v>10565</v>
      </c>
      <c r="F11" s="111" t="s">
        <v>10566</v>
      </c>
      <c r="G11" s="111" t="s">
        <v>10548</v>
      </c>
      <c r="H11" s="111"/>
      <c r="I11" s="112">
        <v>46203</v>
      </c>
      <c r="J11" s="112">
        <v>2</v>
      </c>
      <c r="K11" s="113">
        <v>2568</v>
      </c>
      <c r="L11" s="113">
        <v>30777500</v>
      </c>
      <c r="M11" s="113">
        <v>0</v>
      </c>
      <c r="N11" s="113">
        <v>0</v>
      </c>
      <c r="O11" s="113">
        <v>3500000</v>
      </c>
      <c r="P11" s="111" t="s">
        <v>638</v>
      </c>
      <c r="Q11" s="111"/>
      <c r="R11" s="111"/>
      <c r="S11" s="111"/>
      <c r="T11" s="111"/>
      <c r="U11" s="111"/>
      <c r="V11" s="111"/>
      <c r="W11" s="111"/>
      <c r="X11" s="111"/>
      <c r="Y11" s="111"/>
    </row>
    <row r="12" spans="1:25">
      <c r="A12" s="111" t="s">
        <v>738</v>
      </c>
      <c r="B12" s="111" t="s">
        <v>81</v>
      </c>
      <c r="C12" s="111" t="s">
        <v>13</v>
      </c>
      <c r="D12" s="111" t="s">
        <v>10329</v>
      </c>
      <c r="E12" s="111" t="s">
        <v>10330</v>
      </c>
      <c r="F12" s="111" t="s">
        <v>10646</v>
      </c>
      <c r="G12" s="111" t="s">
        <v>10647</v>
      </c>
      <c r="H12" s="111"/>
      <c r="I12" s="112">
        <v>46199</v>
      </c>
      <c r="J12" s="112">
        <v>2</v>
      </c>
      <c r="K12" s="113">
        <v>3642</v>
      </c>
      <c r="L12" s="113">
        <v>39000000</v>
      </c>
      <c r="M12" s="113">
        <v>0</v>
      </c>
      <c r="N12" s="113">
        <v>0</v>
      </c>
      <c r="O12" s="113">
        <v>1100000</v>
      </c>
      <c r="P12" s="111" t="s">
        <v>638</v>
      </c>
      <c r="Q12" s="111"/>
      <c r="R12" s="111"/>
      <c r="S12" s="111"/>
      <c r="T12" s="111"/>
      <c r="U12" s="111"/>
      <c r="V12" s="111"/>
      <c r="W12" s="111"/>
      <c r="X12" s="111"/>
      <c r="Y12" s="111"/>
    </row>
    <row r="13" spans="1:25">
      <c r="A13" s="111" t="s">
        <v>635</v>
      </c>
      <c r="B13" s="111" t="s">
        <v>3</v>
      </c>
      <c r="C13" s="111" t="s">
        <v>8</v>
      </c>
      <c r="D13" s="111" t="s">
        <v>95</v>
      </c>
      <c r="E13" s="111" t="s">
        <v>10331</v>
      </c>
      <c r="F13" s="111" t="s">
        <v>10569</v>
      </c>
      <c r="G13" s="111" t="s">
        <v>10570</v>
      </c>
      <c r="H13" s="111" t="s">
        <v>10571</v>
      </c>
      <c r="I13" s="112">
        <v>46195</v>
      </c>
      <c r="J13" s="112">
        <v>2</v>
      </c>
      <c r="K13" s="113">
        <v>1173</v>
      </c>
      <c r="L13" s="113">
        <v>10266071</v>
      </c>
      <c r="M13" s="113">
        <v>0</v>
      </c>
      <c r="N13" s="113">
        <v>0</v>
      </c>
      <c r="O13" s="113">
        <v>200000</v>
      </c>
      <c r="P13" s="111" t="s">
        <v>638</v>
      </c>
      <c r="Q13" s="111" t="s">
        <v>678</v>
      </c>
      <c r="R13" s="111" t="s">
        <v>586</v>
      </c>
      <c r="S13" s="111" t="s">
        <v>10568</v>
      </c>
      <c r="T13" s="111"/>
      <c r="U13" s="111"/>
      <c r="V13" s="111"/>
      <c r="W13" s="111"/>
      <c r="X13" s="111" t="s">
        <v>593</v>
      </c>
      <c r="Y13" s="111"/>
    </row>
    <row r="14" spans="1:25">
      <c r="A14" s="111" t="s">
        <v>635</v>
      </c>
      <c r="B14" s="111" t="s">
        <v>3</v>
      </c>
      <c r="C14" s="111" t="s">
        <v>4</v>
      </c>
      <c r="D14" s="111" t="s">
        <v>10335</v>
      </c>
      <c r="E14" s="111" t="s">
        <v>98</v>
      </c>
      <c r="F14" s="111" t="s">
        <v>10572</v>
      </c>
      <c r="G14" s="111" t="s">
        <v>637</v>
      </c>
      <c r="H14" s="111"/>
      <c r="I14" s="112">
        <v>46195</v>
      </c>
      <c r="J14" s="112">
        <v>2</v>
      </c>
      <c r="K14" s="113">
        <v>4645</v>
      </c>
      <c r="L14" s="113">
        <v>45100000</v>
      </c>
      <c r="M14" s="113">
        <v>0</v>
      </c>
      <c r="N14" s="113">
        <v>0</v>
      </c>
      <c r="O14" s="113">
        <v>12500000</v>
      </c>
      <c r="P14" s="111" t="s">
        <v>638</v>
      </c>
      <c r="Q14" s="111"/>
      <c r="R14" s="111" t="s">
        <v>586</v>
      </c>
      <c r="S14" s="111" t="s">
        <v>640</v>
      </c>
      <c r="T14" s="111"/>
      <c r="U14" s="111"/>
      <c r="V14" s="111"/>
      <c r="W14" s="111"/>
      <c r="X14" s="111" t="s">
        <v>593</v>
      </c>
      <c r="Y14" s="111"/>
    </row>
    <row r="15" spans="1:25">
      <c r="A15" s="111" t="s">
        <v>635</v>
      </c>
      <c r="B15" s="111" t="s">
        <v>15</v>
      </c>
      <c r="C15" s="111" t="s">
        <v>19</v>
      </c>
      <c r="D15" s="111" t="s">
        <v>10341</v>
      </c>
      <c r="E15" s="111" t="s">
        <v>10342</v>
      </c>
      <c r="F15" s="111" t="s">
        <v>10574</v>
      </c>
      <c r="G15" s="111" t="s">
        <v>10575</v>
      </c>
      <c r="H15" s="111" t="s">
        <v>10576</v>
      </c>
      <c r="I15" s="112">
        <v>46181</v>
      </c>
      <c r="J15" s="112">
        <v>46202</v>
      </c>
      <c r="K15" s="113">
        <v>1173</v>
      </c>
      <c r="L15" s="113">
        <v>9281949</v>
      </c>
      <c r="M15" s="113">
        <v>0</v>
      </c>
      <c r="N15" s="113">
        <v>0</v>
      </c>
      <c r="O15" s="113">
        <v>928194.9</v>
      </c>
      <c r="P15" s="111" t="s">
        <v>658</v>
      </c>
      <c r="Q15" s="111" t="s">
        <v>659</v>
      </c>
      <c r="R15" s="111" t="s">
        <v>614</v>
      </c>
      <c r="S15" s="111"/>
      <c r="T15" s="111"/>
      <c r="U15" s="111"/>
      <c r="V15" s="111"/>
      <c r="W15" s="111"/>
      <c r="X15" s="111"/>
      <c r="Y15" s="111"/>
    </row>
    <row r="16" spans="1:25">
      <c r="A16" s="111" t="s">
        <v>635</v>
      </c>
      <c r="B16" s="111" t="s">
        <v>15</v>
      </c>
      <c r="C16" s="111" t="s">
        <v>19</v>
      </c>
      <c r="D16" s="111" t="s">
        <v>10339</v>
      </c>
      <c r="E16" s="111" t="s">
        <v>10340</v>
      </c>
      <c r="F16" s="111" t="s">
        <v>10577</v>
      </c>
      <c r="G16" s="111" t="s">
        <v>10578</v>
      </c>
      <c r="H16" s="111" t="s">
        <v>10579</v>
      </c>
      <c r="I16" s="112">
        <v>46195</v>
      </c>
      <c r="J16" s="112">
        <v>2</v>
      </c>
      <c r="K16" s="113">
        <v>1173</v>
      </c>
      <c r="L16" s="113">
        <v>9595536</v>
      </c>
      <c r="M16" s="113">
        <v>0</v>
      </c>
      <c r="N16" s="113">
        <v>0</v>
      </c>
      <c r="O16" s="113">
        <v>200000</v>
      </c>
      <c r="P16" s="111" t="s">
        <v>638</v>
      </c>
      <c r="Q16" s="111" t="s">
        <v>843</v>
      </c>
      <c r="R16" s="111" t="s">
        <v>614</v>
      </c>
      <c r="S16" s="111"/>
      <c r="T16" s="111"/>
      <c r="U16" s="111"/>
      <c r="V16" s="111"/>
      <c r="W16" s="111"/>
      <c r="X16" s="111"/>
      <c r="Y16" s="111"/>
    </row>
    <row r="17" spans="1:25">
      <c r="A17" s="111" t="s">
        <v>635</v>
      </c>
      <c r="B17" s="111" t="s">
        <v>15</v>
      </c>
      <c r="C17" s="111" t="s">
        <v>18</v>
      </c>
      <c r="D17" s="111" t="s">
        <v>10580</v>
      </c>
      <c r="E17" s="111" t="s">
        <v>10581</v>
      </c>
      <c r="F17" s="111" t="s">
        <v>10582</v>
      </c>
      <c r="G17" s="111" t="s">
        <v>10583</v>
      </c>
      <c r="H17" s="111" t="s">
        <v>10584</v>
      </c>
      <c r="I17" s="112">
        <v>46203</v>
      </c>
      <c r="J17" s="112">
        <v>2</v>
      </c>
      <c r="K17" s="113">
        <v>1173</v>
      </c>
      <c r="L17" s="113">
        <v>9640179</v>
      </c>
      <c r="M17" s="113">
        <v>0</v>
      </c>
      <c r="N17" s="113">
        <v>0</v>
      </c>
      <c r="O17" s="113">
        <v>224001</v>
      </c>
      <c r="P17" s="111" t="s">
        <v>638</v>
      </c>
      <c r="Q17" s="111" t="s">
        <v>843</v>
      </c>
      <c r="R17" s="111" t="s">
        <v>586</v>
      </c>
      <c r="S17" s="111"/>
      <c r="T17" s="111"/>
      <c r="U17" s="111"/>
      <c r="V17" s="111"/>
      <c r="W17" s="111"/>
      <c r="X17" s="111" t="s">
        <v>593</v>
      </c>
      <c r="Y17" s="111"/>
    </row>
    <row r="18" spans="1:25">
      <c r="A18" s="111" t="s">
        <v>635</v>
      </c>
      <c r="B18" s="111" t="s">
        <v>15</v>
      </c>
      <c r="C18" s="111" t="s">
        <v>10585</v>
      </c>
      <c r="D18" s="111" t="s">
        <v>10586</v>
      </c>
      <c r="E18" s="111" t="s">
        <v>10587</v>
      </c>
      <c r="F18" s="111" t="s">
        <v>10588</v>
      </c>
      <c r="G18" s="111" t="s">
        <v>10589</v>
      </c>
      <c r="H18" s="111" t="s">
        <v>10590</v>
      </c>
      <c r="I18" s="112">
        <v>46203</v>
      </c>
      <c r="J18" s="112">
        <v>2</v>
      </c>
      <c r="K18" s="113">
        <v>1698</v>
      </c>
      <c r="L18" s="113">
        <v>13658928</v>
      </c>
      <c r="M18" s="113">
        <v>0</v>
      </c>
      <c r="N18" s="113">
        <v>0</v>
      </c>
      <c r="O18" s="113">
        <v>1365893</v>
      </c>
      <c r="P18" s="111" t="s">
        <v>638</v>
      </c>
      <c r="Q18" s="111" t="s">
        <v>674</v>
      </c>
      <c r="R18" s="111" t="s">
        <v>614</v>
      </c>
      <c r="S18" s="111"/>
      <c r="T18" s="111"/>
      <c r="U18" s="111"/>
      <c r="V18" s="111"/>
      <c r="W18" s="111"/>
      <c r="X18" s="111"/>
      <c r="Y18" s="111"/>
    </row>
    <row r="19" spans="1:25">
      <c r="A19" s="111" t="s">
        <v>635</v>
      </c>
      <c r="B19" s="111" t="s">
        <v>15</v>
      </c>
      <c r="C19" s="111" t="s">
        <v>19</v>
      </c>
      <c r="D19" s="111" t="s">
        <v>10591</v>
      </c>
      <c r="E19" s="111" t="s">
        <v>10592</v>
      </c>
      <c r="F19" s="111" t="s">
        <v>10593</v>
      </c>
      <c r="G19" s="111" t="s">
        <v>10594</v>
      </c>
      <c r="H19" s="111" t="s">
        <v>10595</v>
      </c>
      <c r="I19" s="112">
        <v>46203</v>
      </c>
      <c r="J19" s="112">
        <v>2</v>
      </c>
      <c r="K19" s="113">
        <v>1173</v>
      </c>
      <c r="L19" s="113">
        <v>9442650</v>
      </c>
      <c r="M19" s="113">
        <v>0</v>
      </c>
      <c r="N19" s="113">
        <v>0</v>
      </c>
      <c r="O19" s="113">
        <v>200000</v>
      </c>
      <c r="P19" s="111" t="s">
        <v>658</v>
      </c>
      <c r="Q19" s="111" t="s">
        <v>659</v>
      </c>
      <c r="R19" s="111" t="s">
        <v>586</v>
      </c>
      <c r="S19" s="111"/>
      <c r="T19" s="111"/>
      <c r="U19" s="111"/>
      <c r="V19" s="111"/>
      <c r="W19" s="111"/>
      <c r="X19" s="111"/>
      <c r="Y19" s="111"/>
    </row>
    <row r="20" spans="1:25">
      <c r="A20" s="111" t="s">
        <v>910</v>
      </c>
      <c r="B20" s="111" t="s">
        <v>67</v>
      </c>
      <c r="C20" s="111" t="s">
        <v>68</v>
      </c>
      <c r="D20" s="111" t="s">
        <v>10368</v>
      </c>
      <c r="E20" s="111" t="s">
        <v>10369</v>
      </c>
      <c r="F20" s="111" t="s">
        <v>10682</v>
      </c>
      <c r="G20" s="111" t="s">
        <v>10683</v>
      </c>
      <c r="H20" s="111"/>
      <c r="I20" s="112">
        <v>46195</v>
      </c>
      <c r="J20" s="112">
        <v>46202</v>
      </c>
      <c r="K20" s="113">
        <v>8628</v>
      </c>
      <c r="L20" s="113">
        <v>59100000</v>
      </c>
      <c r="M20" s="113">
        <v>59100000</v>
      </c>
      <c r="N20" s="113">
        <v>0</v>
      </c>
      <c r="O20" s="113">
        <v>13509000</v>
      </c>
      <c r="P20" s="111" t="s">
        <v>661</v>
      </c>
      <c r="Q20" s="111"/>
      <c r="R20" s="111" t="s">
        <v>586</v>
      </c>
      <c r="S20" s="111"/>
      <c r="T20" s="111"/>
      <c r="U20" s="111"/>
      <c r="V20" s="111"/>
      <c r="W20" s="111"/>
      <c r="X20" s="111" t="s">
        <v>593</v>
      </c>
      <c r="Y20" s="111"/>
    </row>
    <row r="21" spans="1:25">
      <c r="A21" s="111" t="s">
        <v>910</v>
      </c>
      <c r="B21" s="111" t="s">
        <v>67</v>
      </c>
      <c r="C21" s="111" t="s">
        <v>68</v>
      </c>
      <c r="D21" s="111" t="s">
        <v>1338</v>
      </c>
      <c r="E21" s="111" t="s">
        <v>10684</v>
      </c>
      <c r="F21" s="111" t="s">
        <v>10685</v>
      </c>
      <c r="G21" s="111" t="s">
        <v>10686</v>
      </c>
      <c r="H21" s="111" t="s">
        <v>10687</v>
      </c>
      <c r="I21" s="112">
        <v>46203</v>
      </c>
      <c r="J21" s="112">
        <v>2</v>
      </c>
      <c r="K21" s="113">
        <v>1502</v>
      </c>
      <c r="L21" s="113">
        <v>10100000</v>
      </c>
      <c r="M21" s="113">
        <v>0</v>
      </c>
      <c r="N21" s="113">
        <v>0</v>
      </c>
      <c r="O21" s="113">
        <v>9999000</v>
      </c>
      <c r="P21" s="111" t="s">
        <v>661</v>
      </c>
      <c r="Q21" s="111"/>
      <c r="R21" s="111"/>
      <c r="S21" s="111"/>
      <c r="T21" s="111"/>
      <c r="U21" s="111"/>
      <c r="V21" s="111"/>
      <c r="W21" s="111"/>
      <c r="X21" s="111" t="s">
        <v>593</v>
      </c>
      <c r="Y21" s="111"/>
    </row>
    <row r="22" spans="1:25">
      <c r="A22" s="111" t="s">
        <v>579</v>
      </c>
      <c r="B22" s="111" t="s">
        <v>21</v>
      </c>
      <c r="C22" s="111" t="s">
        <v>33</v>
      </c>
      <c r="D22" s="111" t="s">
        <v>138</v>
      </c>
      <c r="E22" s="111" t="s">
        <v>10375</v>
      </c>
      <c r="F22" s="111" t="s">
        <v>10502</v>
      </c>
      <c r="G22" s="111" t="s">
        <v>10503</v>
      </c>
      <c r="H22" s="111" t="s">
        <v>10504</v>
      </c>
      <c r="I22" s="112">
        <v>46183</v>
      </c>
      <c r="J22" s="112">
        <v>2</v>
      </c>
      <c r="K22" s="113">
        <v>1152</v>
      </c>
      <c r="L22" s="113">
        <v>9219456</v>
      </c>
      <c r="M22" s="113">
        <v>0</v>
      </c>
      <c r="N22" s="113">
        <v>0</v>
      </c>
      <c r="O22" s="113">
        <v>100000</v>
      </c>
      <c r="P22" s="111" t="s">
        <v>583</v>
      </c>
      <c r="Q22" s="111" t="s">
        <v>613</v>
      </c>
      <c r="R22" s="111" t="s">
        <v>10505</v>
      </c>
      <c r="S22" s="111"/>
      <c r="T22" s="111"/>
      <c r="U22" s="111"/>
      <c r="V22" s="111"/>
      <c r="W22" s="111"/>
      <c r="X22" s="111" t="s">
        <v>593</v>
      </c>
      <c r="Y22" s="111"/>
    </row>
    <row r="23" spans="1:25">
      <c r="A23" s="111" t="s">
        <v>579</v>
      </c>
      <c r="B23" s="111" t="s">
        <v>21</v>
      </c>
      <c r="C23" s="111" t="s">
        <v>32</v>
      </c>
      <c r="D23" s="111" t="s">
        <v>10376</v>
      </c>
      <c r="E23" s="111" t="s">
        <v>10377</v>
      </c>
      <c r="F23" s="111" t="s">
        <v>10506</v>
      </c>
      <c r="G23" s="111" t="s">
        <v>10507</v>
      </c>
      <c r="H23" s="111"/>
      <c r="I23" s="112">
        <v>46183</v>
      </c>
      <c r="J23" s="112">
        <v>2</v>
      </c>
      <c r="K23" s="113">
        <v>1152</v>
      </c>
      <c r="L23" s="113">
        <v>9316000</v>
      </c>
      <c r="M23" s="113">
        <v>0</v>
      </c>
      <c r="N23" s="113">
        <v>0</v>
      </c>
      <c r="O23" s="113">
        <v>200000</v>
      </c>
      <c r="P23" s="111" t="s">
        <v>583</v>
      </c>
      <c r="Q23" s="111" t="s">
        <v>602</v>
      </c>
      <c r="R23" s="111" t="s">
        <v>614</v>
      </c>
      <c r="S23" s="111" t="s">
        <v>603</v>
      </c>
      <c r="T23" s="111"/>
      <c r="U23" s="111"/>
      <c r="V23" s="111"/>
      <c r="W23" s="111"/>
      <c r="X23" s="111" t="s">
        <v>593</v>
      </c>
      <c r="Y23" s="111"/>
    </row>
    <row r="24" spans="1:25">
      <c r="A24" s="111" t="s">
        <v>579</v>
      </c>
      <c r="B24" s="111" t="s">
        <v>21</v>
      </c>
      <c r="C24" s="111" t="s">
        <v>32</v>
      </c>
      <c r="D24" s="111" t="s">
        <v>10378</v>
      </c>
      <c r="E24" s="111" t="s">
        <v>10379</v>
      </c>
      <c r="F24" s="111" t="s">
        <v>10508</v>
      </c>
      <c r="G24" s="111" t="s">
        <v>10509</v>
      </c>
      <c r="H24" s="111" t="s">
        <v>10510</v>
      </c>
      <c r="I24" s="112">
        <v>46183</v>
      </c>
      <c r="J24" s="112">
        <v>2</v>
      </c>
      <c r="K24" s="113">
        <v>1152</v>
      </c>
      <c r="L24" s="113">
        <v>9216000</v>
      </c>
      <c r="M24" s="113">
        <v>0</v>
      </c>
      <c r="N24" s="113">
        <v>0</v>
      </c>
      <c r="O24" s="113">
        <v>200000</v>
      </c>
      <c r="P24" s="111" t="s">
        <v>583</v>
      </c>
      <c r="Q24" s="111" t="s">
        <v>607</v>
      </c>
      <c r="R24" s="111" t="s">
        <v>614</v>
      </c>
      <c r="S24" s="111" t="s">
        <v>603</v>
      </c>
      <c r="T24" s="111"/>
      <c r="U24" s="111"/>
      <c r="V24" s="111"/>
      <c r="W24" s="111"/>
      <c r="X24" s="111"/>
      <c r="Y24" s="111"/>
    </row>
    <row r="25" spans="1:25">
      <c r="A25" s="111" t="s">
        <v>579</v>
      </c>
      <c r="B25" s="111" t="s">
        <v>21</v>
      </c>
      <c r="C25" s="111" t="s">
        <v>28</v>
      </c>
      <c r="D25" s="111" t="s">
        <v>10384</v>
      </c>
      <c r="E25" s="111" t="s">
        <v>10385</v>
      </c>
      <c r="F25" s="111" t="s">
        <v>10511</v>
      </c>
      <c r="G25" s="111" t="s">
        <v>10512</v>
      </c>
      <c r="H25" s="111" t="s">
        <v>10513</v>
      </c>
      <c r="I25" s="112">
        <v>46184</v>
      </c>
      <c r="J25" s="112">
        <v>46200</v>
      </c>
      <c r="K25" s="113">
        <v>827</v>
      </c>
      <c r="L25" s="113">
        <v>8288720</v>
      </c>
      <c r="M25" s="113">
        <v>0</v>
      </c>
      <c r="N25" s="113">
        <v>0</v>
      </c>
      <c r="O25" s="113">
        <v>754872</v>
      </c>
      <c r="P25" s="111" t="s">
        <v>583</v>
      </c>
      <c r="Q25" s="111" t="s">
        <v>625</v>
      </c>
      <c r="R25" s="111" t="s">
        <v>585</v>
      </c>
      <c r="S25" s="111" t="s">
        <v>586</v>
      </c>
      <c r="T25" s="111"/>
      <c r="U25" s="111"/>
      <c r="V25" s="111"/>
      <c r="W25" s="111"/>
      <c r="X25" s="111" t="s">
        <v>593</v>
      </c>
      <c r="Y25" s="111"/>
    </row>
    <row r="26" spans="1:25">
      <c r="A26" s="111" t="s">
        <v>579</v>
      </c>
      <c r="B26" s="111" t="s">
        <v>21</v>
      </c>
      <c r="C26" s="111" t="s">
        <v>28</v>
      </c>
      <c r="D26" s="111" t="s">
        <v>10386</v>
      </c>
      <c r="E26" s="111" t="s">
        <v>7905</v>
      </c>
      <c r="F26" s="111" t="s">
        <v>10514</v>
      </c>
      <c r="G26" s="111" t="s">
        <v>10515</v>
      </c>
      <c r="H26" s="111" t="s">
        <v>10516</v>
      </c>
      <c r="I26" s="112">
        <v>46184</v>
      </c>
      <c r="J26" s="112">
        <v>46200</v>
      </c>
      <c r="K26" s="113">
        <v>580</v>
      </c>
      <c r="L26" s="113">
        <v>6250000</v>
      </c>
      <c r="M26" s="113">
        <v>0</v>
      </c>
      <c r="N26" s="113">
        <v>0</v>
      </c>
      <c r="O26" s="113">
        <v>611995</v>
      </c>
      <c r="P26" s="111" t="s">
        <v>583</v>
      </c>
      <c r="Q26" s="111" t="s">
        <v>794</v>
      </c>
      <c r="R26" s="111" t="s">
        <v>585</v>
      </c>
      <c r="S26" s="111" t="s">
        <v>586</v>
      </c>
      <c r="T26" s="111"/>
      <c r="U26" s="111"/>
      <c r="V26" s="111"/>
      <c r="W26" s="111"/>
      <c r="X26" s="111" t="s">
        <v>593</v>
      </c>
      <c r="Y26" s="111"/>
    </row>
    <row r="27" spans="1:25">
      <c r="A27" s="111" t="s">
        <v>579</v>
      </c>
      <c r="B27" s="111" t="s">
        <v>21</v>
      </c>
      <c r="C27" s="111" t="s">
        <v>25</v>
      </c>
      <c r="D27" s="111" t="s">
        <v>10388</v>
      </c>
      <c r="E27" s="111" t="s">
        <v>10389</v>
      </c>
      <c r="F27" s="111" t="s">
        <v>10517</v>
      </c>
      <c r="G27" s="111" t="s">
        <v>10518</v>
      </c>
      <c r="H27" s="111"/>
      <c r="I27" s="112">
        <v>46190</v>
      </c>
      <c r="J27" s="112">
        <v>2</v>
      </c>
      <c r="K27" s="113">
        <v>1419</v>
      </c>
      <c r="L27" s="113">
        <v>11352000</v>
      </c>
      <c r="M27" s="113">
        <v>0</v>
      </c>
      <c r="N27" s="113">
        <v>0</v>
      </c>
      <c r="O27" s="113">
        <v>7500000</v>
      </c>
      <c r="P27" s="111" t="s">
        <v>583</v>
      </c>
      <c r="Q27" s="111"/>
      <c r="R27" s="111" t="s">
        <v>614</v>
      </c>
      <c r="S27" s="111"/>
      <c r="T27" s="111"/>
      <c r="U27" s="111"/>
      <c r="V27" s="111"/>
      <c r="W27" s="111"/>
      <c r="X27" s="111"/>
      <c r="Y27" s="111"/>
    </row>
    <row r="28" spans="1:25">
      <c r="A28" s="111" t="s">
        <v>579</v>
      </c>
      <c r="B28" s="111" t="s">
        <v>21</v>
      </c>
      <c r="C28" s="111" t="s">
        <v>33</v>
      </c>
      <c r="D28" s="111" t="s">
        <v>10370</v>
      </c>
      <c r="E28" s="111" t="s">
        <v>10371</v>
      </c>
      <c r="F28" s="111" t="s">
        <v>10519</v>
      </c>
      <c r="G28" s="111" t="s">
        <v>10520</v>
      </c>
      <c r="H28" s="111" t="s">
        <v>10521</v>
      </c>
      <c r="I28" s="112">
        <v>46192</v>
      </c>
      <c r="J28" s="112">
        <v>2</v>
      </c>
      <c r="K28" s="113">
        <v>1152</v>
      </c>
      <c r="L28" s="113">
        <v>9514368</v>
      </c>
      <c r="M28" s="113">
        <v>0</v>
      </c>
      <c r="N28" s="113">
        <v>0</v>
      </c>
      <c r="O28" s="113">
        <v>200000</v>
      </c>
      <c r="P28" s="111" t="s">
        <v>583</v>
      </c>
      <c r="Q28" s="111" t="s">
        <v>625</v>
      </c>
      <c r="R28" s="111" t="s">
        <v>10522</v>
      </c>
      <c r="S28" s="111"/>
      <c r="T28" s="111"/>
      <c r="U28" s="111"/>
      <c r="V28" s="111"/>
      <c r="W28" s="111"/>
      <c r="X28" s="111"/>
      <c r="Y28" s="111"/>
    </row>
    <row r="29" spans="1:25">
      <c r="A29" s="111" t="s">
        <v>579</v>
      </c>
      <c r="B29" s="111" t="s">
        <v>21</v>
      </c>
      <c r="C29" s="111" t="s">
        <v>33</v>
      </c>
      <c r="D29" s="111" t="s">
        <v>10372</v>
      </c>
      <c r="E29" s="111" t="s">
        <v>10373</v>
      </c>
      <c r="F29" s="111" t="s">
        <v>10523</v>
      </c>
      <c r="G29" s="111" t="s">
        <v>10524</v>
      </c>
      <c r="H29" s="111" t="s">
        <v>10525</v>
      </c>
      <c r="I29" s="112">
        <v>46195</v>
      </c>
      <c r="J29" s="112">
        <v>2</v>
      </c>
      <c r="K29" s="113">
        <v>1152</v>
      </c>
      <c r="L29" s="113">
        <v>9216000</v>
      </c>
      <c r="M29" s="113">
        <v>0</v>
      </c>
      <c r="N29" s="113">
        <v>0</v>
      </c>
      <c r="O29" s="113">
        <v>200000</v>
      </c>
      <c r="P29" s="111" t="s">
        <v>583</v>
      </c>
      <c r="Q29" s="111" t="s">
        <v>625</v>
      </c>
      <c r="R29" s="111" t="s">
        <v>585</v>
      </c>
      <c r="S29" s="111" t="s">
        <v>586</v>
      </c>
      <c r="T29" s="111"/>
      <c r="U29" s="111"/>
      <c r="V29" s="111"/>
      <c r="W29" s="111"/>
      <c r="X29" s="111" t="s">
        <v>593</v>
      </c>
      <c r="Y29" s="111"/>
    </row>
    <row r="30" spans="1:25">
      <c r="A30" s="111" t="s">
        <v>579</v>
      </c>
      <c r="B30" s="111" t="s">
        <v>21</v>
      </c>
      <c r="C30" s="111" t="s">
        <v>33</v>
      </c>
      <c r="D30" s="111" t="s">
        <v>10526</v>
      </c>
      <c r="E30" s="111" t="s">
        <v>10527</v>
      </c>
      <c r="F30" s="111" t="s">
        <v>10528</v>
      </c>
      <c r="G30" s="111" t="s">
        <v>10529</v>
      </c>
      <c r="H30" s="111" t="s">
        <v>10530</v>
      </c>
      <c r="I30" s="112">
        <v>46203</v>
      </c>
      <c r="J30" s="112">
        <v>2</v>
      </c>
      <c r="K30" s="113">
        <v>1152</v>
      </c>
      <c r="L30" s="113">
        <v>9273600</v>
      </c>
      <c r="M30" s="113">
        <v>0</v>
      </c>
      <c r="N30" s="113">
        <v>0</v>
      </c>
      <c r="O30" s="113">
        <v>927360</v>
      </c>
      <c r="P30" s="111" t="s">
        <v>583</v>
      </c>
      <c r="Q30" s="111" t="s">
        <v>607</v>
      </c>
      <c r="R30" s="111" t="s">
        <v>585</v>
      </c>
      <c r="S30" s="111" t="s">
        <v>586</v>
      </c>
      <c r="T30" s="111"/>
      <c r="U30" s="111"/>
      <c r="V30" s="111"/>
      <c r="W30" s="111"/>
      <c r="X30" s="111"/>
      <c r="Y30" s="111"/>
    </row>
    <row r="31" spans="1:25">
      <c r="A31" s="111" t="s">
        <v>579</v>
      </c>
      <c r="B31" s="111" t="s">
        <v>21</v>
      </c>
      <c r="C31" s="111" t="s">
        <v>32</v>
      </c>
      <c r="D31" s="111" t="s">
        <v>10531</v>
      </c>
      <c r="E31" s="111" t="s">
        <v>10532</v>
      </c>
      <c r="F31" s="111" t="s">
        <v>10533</v>
      </c>
      <c r="G31" s="111" t="s">
        <v>10534</v>
      </c>
      <c r="H31" s="111" t="s">
        <v>10535</v>
      </c>
      <c r="I31" s="112">
        <v>46203</v>
      </c>
      <c r="J31" s="112">
        <v>2</v>
      </c>
      <c r="K31" s="113">
        <v>1152</v>
      </c>
      <c r="L31" s="113">
        <v>9216000</v>
      </c>
      <c r="M31" s="113">
        <v>0</v>
      </c>
      <c r="N31" s="113">
        <v>0</v>
      </c>
      <c r="O31" s="113">
        <v>100000</v>
      </c>
      <c r="P31" s="111" t="s">
        <v>583</v>
      </c>
      <c r="Q31" s="111" t="s">
        <v>613</v>
      </c>
      <c r="R31" s="111" t="s">
        <v>585</v>
      </c>
      <c r="S31" s="111" t="s">
        <v>586</v>
      </c>
      <c r="T31" s="111"/>
      <c r="U31" s="111"/>
      <c r="V31" s="111"/>
      <c r="W31" s="111"/>
      <c r="X31" s="111"/>
      <c r="Y31" s="111"/>
    </row>
    <row r="32" spans="1:25">
      <c r="A32" s="111" t="s">
        <v>579</v>
      </c>
      <c r="B32" s="111" t="s">
        <v>21</v>
      </c>
      <c r="C32" s="111" t="s">
        <v>31</v>
      </c>
      <c r="D32" s="111" t="s">
        <v>10536</v>
      </c>
      <c r="E32" s="111" t="s">
        <v>10537</v>
      </c>
      <c r="F32" s="111"/>
      <c r="G32" s="111" t="s">
        <v>10538</v>
      </c>
      <c r="H32" s="111" t="s">
        <v>10539</v>
      </c>
      <c r="I32" s="112">
        <v>46203</v>
      </c>
      <c r="J32" s="112">
        <v>2</v>
      </c>
      <c r="K32" s="113">
        <v>1719</v>
      </c>
      <c r="L32" s="113">
        <v>13923900</v>
      </c>
      <c r="M32" s="113">
        <v>0</v>
      </c>
      <c r="N32" s="113">
        <v>0</v>
      </c>
      <c r="O32" s="113">
        <v>50000</v>
      </c>
      <c r="P32" s="111" t="s">
        <v>583</v>
      </c>
      <c r="Q32" s="111" t="s">
        <v>584</v>
      </c>
      <c r="R32" s="111" t="s">
        <v>585</v>
      </c>
      <c r="S32" s="111" t="s">
        <v>586</v>
      </c>
      <c r="T32" s="111"/>
      <c r="U32" s="111"/>
      <c r="V32" s="111"/>
      <c r="W32" s="111"/>
      <c r="X32" s="111"/>
      <c r="Y32" s="111"/>
    </row>
    <row r="33" spans="1:25">
      <c r="A33" s="111" t="s">
        <v>579</v>
      </c>
      <c r="B33" s="111" t="s">
        <v>21</v>
      </c>
      <c r="C33" s="111" t="s">
        <v>24</v>
      </c>
      <c r="D33" s="111" t="s">
        <v>1326</v>
      </c>
      <c r="E33" s="111" t="s">
        <v>1327</v>
      </c>
      <c r="F33" s="111"/>
      <c r="G33" s="111" t="s">
        <v>10540</v>
      </c>
      <c r="H33" s="111" t="s">
        <v>10541</v>
      </c>
      <c r="I33" s="112">
        <v>46203</v>
      </c>
      <c r="J33" s="112">
        <v>2</v>
      </c>
      <c r="K33" s="113">
        <v>1698</v>
      </c>
      <c r="L33" s="113">
        <v>13795401</v>
      </c>
      <c r="M33" s="113">
        <v>0</v>
      </c>
      <c r="N33" s="113">
        <v>0</v>
      </c>
      <c r="O33" s="113">
        <v>200000</v>
      </c>
      <c r="P33" s="111" t="s">
        <v>583</v>
      </c>
      <c r="Q33" s="111" t="s">
        <v>607</v>
      </c>
      <c r="R33" s="111" t="s">
        <v>586</v>
      </c>
      <c r="S33" s="111" t="s">
        <v>807</v>
      </c>
      <c r="T33" s="111"/>
      <c r="U33" s="111"/>
      <c r="V33" s="111"/>
      <c r="W33" s="111"/>
      <c r="X33" s="111" t="s">
        <v>593</v>
      </c>
      <c r="Y33" s="111"/>
    </row>
    <row r="34" spans="1:25">
      <c r="A34" s="111" t="s">
        <v>579</v>
      </c>
      <c r="B34" s="111" t="s">
        <v>35</v>
      </c>
      <c r="C34" s="111" t="s">
        <v>37</v>
      </c>
      <c r="D34" s="111" t="s">
        <v>10392</v>
      </c>
      <c r="E34" s="111" t="s">
        <v>10393</v>
      </c>
      <c r="F34" s="111"/>
      <c r="G34" s="111" t="s">
        <v>10542</v>
      </c>
      <c r="H34" s="111"/>
      <c r="I34" s="112">
        <v>46197</v>
      </c>
      <c r="J34" s="112">
        <v>2</v>
      </c>
      <c r="K34" s="113">
        <v>733</v>
      </c>
      <c r="L34" s="113">
        <v>4808000</v>
      </c>
      <c r="M34" s="113">
        <v>0</v>
      </c>
      <c r="N34" s="113">
        <v>0</v>
      </c>
      <c r="O34" s="113">
        <v>200000</v>
      </c>
      <c r="P34" s="111" t="s">
        <v>583</v>
      </c>
      <c r="Q34" s="111"/>
      <c r="R34" s="111" t="s">
        <v>586</v>
      </c>
      <c r="S34" s="111"/>
      <c r="T34" s="111"/>
      <c r="U34" s="111"/>
      <c r="V34" s="111"/>
      <c r="W34" s="111"/>
      <c r="X34" s="111" t="s">
        <v>10621</v>
      </c>
      <c r="Y34" s="111"/>
    </row>
    <row r="35" spans="1:25">
      <c r="A35" s="111" t="s">
        <v>579</v>
      </c>
      <c r="B35" s="111" t="s">
        <v>35</v>
      </c>
      <c r="C35" s="111" t="s">
        <v>37</v>
      </c>
      <c r="D35" s="111" t="s">
        <v>10543</v>
      </c>
      <c r="E35" s="111" t="s">
        <v>10544</v>
      </c>
      <c r="F35" s="111" t="s">
        <v>10545</v>
      </c>
      <c r="G35" s="111" t="s">
        <v>10546</v>
      </c>
      <c r="H35" s="111" t="s">
        <v>10547</v>
      </c>
      <c r="I35" s="112">
        <v>46203</v>
      </c>
      <c r="J35" s="112">
        <v>2</v>
      </c>
      <c r="K35" s="113">
        <v>733</v>
      </c>
      <c r="L35" s="113">
        <v>4808480</v>
      </c>
      <c r="M35" s="113">
        <v>0</v>
      </c>
      <c r="N35" s="113">
        <v>0</v>
      </c>
      <c r="O35" s="113">
        <v>100000</v>
      </c>
      <c r="P35" s="111" t="s">
        <v>583</v>
      </c>
      <c r="Q35" s="111" t="s">
        <v>607</v>
      </c>
      <c r="R35" s="111" t="s">
        <v>585</v>
      </c>
      <c r="S35" s="111" t="s">
        <v>586</v>
      </c>
      <c r="T35" s="111"/>
      <c r="U35" s="111"/>
      <c r="V35" s="111"/>
      <c r="W35" s="111"/>
      <c r="X35" s="111" t="s">
        <v>593</v>
      </c>
      <c r="Y35" s="111"/>
    </row>
    <row r="36" spans="1:25">
      <c r="A36" s="111" t="s">
        <v>738</v>
      </c>
      <c r="B36" s="111" t="s">
        <v>38</v>
      </c>
      <c r="C36" s="111" t="s">
        <v>39</v>
      </c>
      <c r="D36" s="111" t="s">
        <v>10648</v>
      </c>
      <c r="E36" s="111" t="s">
        <v>10649</v>
      </c>
      <c r="F36" s="111" t="s">
        <v>10650</v>
      </c>
      <c r="G36" s="111" t="s">
        <v>10651</v>
      </c>
      <c r="H36" s="111"/>
      <c r="I36" s="112">
        <v>46203</v>
      </c>
      <c r="J36" s="112">
        <v>2</v>
      </c>
      <c r="K36" s="113">
        <v>388</v>
      </c>
      <c r="L36" s="113">
        <v>3900000</v>
      </c>
      <c r="M36" s="113">
        <v>0</v>
      </c>
      <c r="N36" s="113">
        <v>0</v>
      </c>
      <c r="O36" s="113">
        <v>200000</v>
      </c>
      <c r="P36" s="111" t="s">
        <v>689</v>
      </c>
      <c r="Q36" s="111"/>
      <c r="R36" s="111" t="s">
        <v>585</v>
      </c>
      <c r="S36" s="111" t="s">
        <v>586</v>
      </c>
      <c r="T36" s="111"/>
      <c r="U36" s="111"/>
      <c r="V36" s="111"/>
      <c r="W36" s="111"/>
      <c r="X36" s="111"/>
      <c r="Y36" s="111"/>
    </row>
    <row r="37" spans="1:25">
      <c r="A37" s="111" t="s">
        <v>738</v>
      </c>
      <c r="B37" s="111" t="s">
        <v>38</v>
      </c>
      <c r="C37" s="111" t="s">
        <v>39</v>
      </c>
      <c r="D37" s="111" t="s">
        <v>10652</v>
      </c>
      <c r="E37" s="111" t="s">
        <v>10653</v>
      </c>
      <c r="F37" s="111" t="s">
        <v>10654</v>
      </c>
      <c r="G37" s="111" t="s">
        <v>10655</v>
      </c>
      <c r="H37" s="111" t="s">
        <v>10656</v>
      </c>
      <c r="I37" s="112">
        <v>46203</v>
      </c>
      <c r="J37" s="112">
        <v>2</v>
      </c>
      <c r="K37" s="113">
        <v>589</v>
      </c>
      <c r="L37" s="113">
        <v>4712000</v>
      </c>
      <c r="M37" s="113">
        <v>0</v>
      </c>
      <c r="N37" s="113">
        <v>0</v>
      </c>
      <c r="O37" s="113">
        <v>0</v>
      </c>
      <c r="P37" s="111" t="s">
        <v>661</v>
      </c>
      <c r="Q37" s="111" t="s">
        <v>891</v>
      </c>
      <c r="R37" s="111"/>
      <c r="S37" s="111"/>
      <c r="T37" s="111"/>
      <c r="U37" s="111"/>
      <c r="V37" s="111"/>
      <c r="W37" s="111"/>
      <c r="X37" s="111"/>
      <c r="Y37" s="111"/>
    </row>
    <row r="38" spans="1:25">
      <c r="A38" s="111" t="s">
        <v>738</v>
      </c>
      <c r="B38" s="111" t="s">
        <v>48</v>
      </c>
      <c r="C38" s="111" t="s">
        <v>50</v>
      </c>
      <c r="D38" s="111" t="s">
        <v>10431</v>
      </c>
      <c r="E38" s="111" t="s">
        <v>4059</v>
      </c>
      <c r="F38" s="111" t="s">
        <v>10658</v>
      </c>
      <c r="G38" s="111" t="s">
        <v>10659</v>
      </c>
      <c r="H38" s="111" t="s">
        <v>10660</v>
      </c>
      <c r="I38" s="112">
        <v>46181</v>
      </c>
      <c r="J38" s="112">
        <v>46189</v>
      </c>
      <c r="K38" s="113">
        <v>1376</v>
      </c>
      <c r="L38" s="113">
        <v>9907200</v>
      </c>
      <c r="M38" s="113">
        <v>297216</v>
      </c>
      <c r="N38" s="113">
        <v>14860</v>
      </c>
      <c r="O38" s="113">
        <v>248091</v>
      </c>
      <c r="P38" s="111" t="s">
        <v>742</v>
      </c>
      <c r="Q38" s="111" t="s">
        <v>10657</v>
      </c>
      <c r="R38" s="111" t="s">
        <v>614</v>
      </c>
      <c r="S38" s="111"/>
      <c r="T38" s="111"/>
      <c r="U38" s="111"/>
      <c r="V38" s="111"/>
      <c r="W38" s="111"/>
      <c r="X38" s="111" t="s">
        <v>593</v>
      </c>
      <c r="Y38" s="111"/>
    </row>
    <row r="39" spans="1:25">
      <c r="A39" s="111" t="s">
        <v>738</v>
      </c>
      <c r="B39" s="111" t="s">
        <v>48</v>
      </c>
      <c r="C39" s="111" t="s">
        <v>51</v>
      </c>
      <c r="D39" s="111" t="s">
        <v>10435</v>
      </c>
      <c r="E39" s="111" t="s">
        <v>10436</v>
      </c>
      <c r="F39" s="111" t="s">
        <v>10661</v>
      </c>
      <c r="G39" s="111" t="s">
        <v>10662</v>
      </c>
      <c r="H39" s="111" t="s">
        <v>10663</v>
      </c>
      <c r="I39" s="112">
        <v>46181</v>
      </c>
      <c r="J39" s="112">
        <v>2</v>
      </c>
      <c r="K39" s="113">
        <v>1116</v>
      </c>
      <c r="L39" s="113">
        <v>7421400</v>
      </c>
      <c r="M39" s="113">
        <v>0</v>
      </c>
      <c r="N39" s="113">
        <v>0</v>
      </c>
      <c r="O39" s="113">
        <v>100000</v>
      </c>
      <c r="P39" s="111" t="s">
        <v>658</v>
      </c>
      <c r="Q39" s="111" t="s">
        <v>747</v>
      </c>
      <c r="R39" s="111" t="s">
        <v>660</v>
      </c>
      <c r="S39" s="111" t="s">
        <v>660</v>
      </c>
      <c r="T39" s="111"/>
      <c r="U39" s="111"/>
      <c r="V39" s="111"/>
      <c r="W39" s="111"/>
      <c r="X39" s="111" t="s">
        <v>593</v>
      </c>
      <c r="Y39" s="111"/>
    </row>
    <row r="40" spans="1:25">
      <c r="A40" s="111" t="s">
        <v>738</v>
      </c>
      <c r="B40" s="111" t="s">
        <v>48</v>
      </c>
      <c r="C40" s="111" t="s">
        <v>51</v>
      </c>
      <c r="D40" s="111" t="s">
        <v>10437</v>
      </c>
      <c r="E40" s="111" t="s">
        <v>10436</v>
      </c>
      <c r="F40" s="111" t="s">
        <v>10661</v>
      </c>
      <c r="G40" s="111" t="s">
        <v>10662</v>
      </c>
      <c r="H40" s="111" t="s">
        <v>10663</v>
      </c>
      <c r="I40" s="112">
        <v>46181</v>
      </c>
      <c r="J40" s="112">
        <v>2</v>
      </c>
      <c r="K40" s="113">
        <v>1143</v>
      </c>
      <c r="L40" s="113">
        <v>7600950</v>
      </c>
      <c r="M40" s="113">
        <v>0</v>
      </c>
      <c r="N40" s="113">
        <v>0</v>
      </c>
      <c r="O40" s="113">
        <v>100000</v>
      </c>
      <c r="P40" s="111" t="s">
        <v>658</v>
      </c>
      <c r="Q40" s="111" t="s">
        <v>747</v>
      </c>
      <c r="R40" s="111" t="s">
        <v>660</v>
      </c>
      <c r="S40" s="111" t="s">
        <v>660</v>
      </c>
      <c r="T40" s="111"/>
      <c r="U40" s="111"/>
      <c r="V40" s="111"/>
      <c r="W40" s="111"/>
      <c r="X40" s="111"/>
      <c r="Y40" s="111"/>
    </row>
    <row r="41" spans="1:25">
      <c r="A41" s="111" t="s">
        <v>738</v>
      </c>
      <c r="B41" s="111" t="s">
        <v>48</v>
      </c>
      <c r="C41" s="111" t="s">
        <v>49</v>
      </c>
      <c r="D41" s="111" t="s">
        <v>10427</v>
      </c>
      <c r="E41" s="111" t="s">
        <v>10428</v>
      </c>
      <c r="F41" s="111" t="s">
        <v>10664</v>
      </c>
      <c r="G41" s="111" t="s">
        <v>10665</v>
      </c>
      <c r="H41" s="111" t="s">
        <v>10666</v>
      </c>
      <c r="I41" s="112">
        <v>46181</v>
      </c>
      <c r="J41" s="112">
        <v>46195</v>
      </c>
      <c r="K41" s="113">
        <v>1625</v>
      </c>
      <c r="L41" s="113">
        <v>11189286</v>
      </c>
      <c r="M41" s="113">
        <v>3356786</v>
      </c>
      <c r="N41" s="113">
        <v>167838</v>
      </c>
      <c r="O41" s="113">
        <v>3468677.6</v>
      </c>
      <c r="P41" s="111" t="s">
        <v>658</v>
      </c>
      <c r="Q41" s="111" t="s">
        <v>747</v>
      </c>
      <c r="R41" s="111" t="s">
        <v>660</v>
      </c>
      <c r="S41" s="111" t="s">
        <v>660</v>
      </c>
      <c r="T41" s="111"/>
      <c r="U41" s="111"/>
      <c r="V41" s="111"/>
      <c r="W41" s="111"/>
      <c r="X41" s="111"/>
      <c r="Y41" s="111"/>
    </row>
    <row r="42" spans="1:25">
      <c r="A42" s="111" t="s">
        <v>738</v>
      </c>
      <c r="B42" s="111" t="s">
        <v>48</v>
      </c>
      <c r="C42" s="111" t="s">
        <v>50</v>
      </c>
      <c r="D42" s="111" t="s">
        <v>10433</v>
      </c>
      <c r="E42" s="111" t="s">
        <v>10434</v>
      </c>
      <c r="F42" s="111" t="s">
        <v>10667</v>
      </c>
      <c r="G42" s="111" t="s">
        <v>10668</v>
      </c>
      <c r="H42" s="111" t="s">
        <v>10669</v>
      </c>
      <c r="I42" s="112">
        <v>46192</v>
      </c>
      <c r="J42" s="112">
        <v>2</v>
      </c>
      <c r="K42" s="113">
        <v>1153</v>
      </c>
      <c r="L42" s="113">
        <v>7891200</v>
      </c>
      <c r="M42" s="113">
        <v>0</v>
      </c>
      <c r="N42" s="113">
        <v>0</v>
      </c>
      <c r="O42" s="113">
        <v>789120</v>
      </c>
      <c r="P42" s="111" t="s">
        <v>742</v>
      </c>
      <c r="Q42" s="111" t="s">
        <v>891</v>
      </c>
      <c r="R42" s="111" t="s">
        <v>614</v>
      </c>
      <c r="S42" s="111" t="s">
        <v>603</v>
      </c>
      <c r="T42" s="111"/>
      <c r="U42" s="111"/>
      <c r="V42" s="111"/>
      <c r="W42" s="111"/>
      <c r="X42" s="111" t="s">
        <v>593</v>
      </c>
      <c r="Y42" s="111"/>
    </row>
    <row r="43" spans="1:25">
      <c r="A43" s="111" t="s">
        <v>738</v>
      </c>
      <c r="B43" s="111" t="s">
        <v>48</v>
      </c>
      <c r="C43" s="111" t="s">
        <v>51</v>
      </c>
      <c r="D43" s="111" t="s">
        <v>10438</v>
      </c>
      <c r="E43" s="111" t="s">
        <v>10439</v>
      </c>
      <c r="F43" s="111" t="s">
        <v>10670</v>
      </c>
      <c r="G43" s="111" t="s">
        <v>10671</v>
      </c>
      <c r="H43" s="111" t="s">
        <v>10672</v>
      </c>
      <c r="I43" s="112">
        <v>46192</v>
      </c>
      <c r="J43" s="112">
        <v>2</v>
      </c>
      <c r="K43" s="113">
        <v>1116</v>
      </c>
      <c r="L43" s="113">
        <v>7421400</v>
      </c>
      <c r="M43" s="113">
        <v>0</v>
      </c>
      <c r="N43" s="113">
        <v>0</v>
      </c>
      <c r="O43" s="113">
        <v>100001</v>
      </c>
      <c r="P43" s="111" t="s">
        <v>658</v>
      </c>
      <c r="Q43" s="111" t="s">
        <v>747</v>
      </c>
      <c r="R43" s="111"/>
      <c r="S43" s="111"/>
      <c r="T43" s="111"/>
      <c r="U43" s="111"/>
      <c r="V43" s="111"/>
      <c r="W43" s="111"/>
      <c r="X43" s="111"/>
      <c r="Y43" s="111"/>
    </row>
    <row r="44" spans="1:25">
      <c r="A44" s="111" t="s">
        <v>757</v>
      </c>
      <c r="B44" s="111" t="s">
        <v>56</v>
      </c>
      <c r="C44" s="111" t="s">
        <v>61</v>
      </c>
      <c r="D44" s="111" t="s">
        <v>378</v>
      </c>
      <c r="E44" s="111" t="s">
        <v>10448</v>
      </c>
      <c r="F44" s="111" t="s">
        <v>10689</v>
      </c>
      <c r="G44" s="111" t="s">
        <v>10690</v>
      </c>
      <c r="H44" s="111" t="s">
        <v>10691</v>
      </c>
      <c r="I44" s="112">
        <v>46182</v>
      </c>
      <c r="J44" s="112">
        <v>46198</v>
      </c>
      <c r="K44" s="113">
        <v>1699</v>
      </c>
      <c r="L44" s="113">
        <v>9915364</v>
      </c>
      <c r="M44" s="113">
        <v>0</v>
      </c>
      <c r="N44" s="113">
        <v>0</v>
      </c>
      <c r="O44" s="113">
        <v>991536</v>
      </c>
      <c r="P44" s="111" t="s">
        <v>658</v>
      </c>
      <c r="Q44" s="111" t="s">
        <v>736</v>
      </c>
      <c r="R44" s="111" t="s">
        <v>585</v>
      </c>
      <c r="S44" s="111" t="s">
        <v>586</v>
      </c>
      <c r="T44" s="111"/>
      <c r="U44" s="111"/>
      <c r="V44" s="111"/>
      <c r="W44" s="111"/>
      <c r="X44" s="111"/>
      <c r="Y44" s="111"/>
    </row>
    <row r="45" spans="1:25">
      <c r="A45" s="111" t="s">
        <v>757</v>
      </c>
      <c r="B45" s="111" t="s">
        <v>56</v>
      </c>
      <c r="C45" s="111" t="s">
        <v>61</v>
      </c>
      <c r="D45" s="111" t="s">
        <v>10440</v>
      </c>
      <c r="E45" s="111" t="s">
        <v>10692</v>
      </c>
      <c r="F45" s="111" t="s">
        <v>10693</v>
      </c>
      <c r="G45" s="111" t="s">
        <v>10694</v>
      </c>
      <c r="H45" s="111" t="s">
        <v>10695</v>
      </c>
      <c r="I45" s="112">
        <v>46182</v>
      </c>
      <c r="J45" s="112">
        <v>2</v>
      </c>
      <c r="K45" s="113">
        <v>1699</v>
      </c>
      <c r="L45" s="113">
        <v>9913665</v>
      </c>
      <c r="M45" s="113">
        <v>0</v>
      </c>
      <c r="N45" s="113">
        <v>0</v>
      </c>
      <c r="O45" s="113">
        <v>2297000</v>
      </c>
      <c r="P45" s="111" t="s">
        <v>658</v>
      </c>
      <c r="Q45" s="111"/>
      <c r="R45" s="111" t="s">
        <v>585</v>
      </c>
      <c r="S45" s="111" t="s">
        <v>586</v>
      </c>
      <c r="T45" s="111"/>
      <c r="U45" s="111"/>
      <c r="V45" s="111"/>
      <c r="W45" s="111"/>
      <c r="X45" s="111"/>
      <c r="Y45" s="111"/>
    </row>
    <row r="46" spans="1:25">
      <c r="A46" s="111" t="s">
        <v>757</v>
      </c>
      <c r="B46" s="111" t="s">
        <v>56</v>
      </c>
      <c r="C46" s="111" t="s">
        <v>61</v>
      </c>
      <c r="D46" s="111" t="s">
        <v>10444</v>
      </c>
      <c r="E46" s="111" t="s">
        <v>10445</v>
      </c>
      <c r="F46" s="111" t="s">
        <v>10696</v>
      </c>
      <c r="G46" s="111" t="s">
        <v>10697</v>
      </c>
      <c r="H46" s="111" t="s">
        <v>10698</v>
      </c>
      <c r="I46" s="112">
        <v>46195</v>
      </c>
      <c r="J46" s="112">
        <v>2</v>
      </c>
      <c r="K46" s="113">
        <v>1699</v>
      </c>
      <c r="L46" s="113">
        <v>9786240</v>
      </c>
      <c r="M46" s="113">
        <v>0</v>
      </c>
      <c r="N46" s="113">
        <v>0</v>
      </c>
      <c r="O46" s="113">
        <v>100000</v>
      </c>
      <c r="P46" s="111" t="s">
        <v>658</v>
      </c>
      <c r="Q46" s="111" t="s">
        <v>722</v>
      </c>
      <c r="R46" s="111" t="s">
        <v>660</v>
      </c>
      <c r="S46" s="111" t="s">
        <v>660</v>
      </c>
      <c r="T46" s="111"/>
      <c r="U46" s="111"/>
      <c r="V46" s="111"/>
      <c r="W46" s="111"/>
      <c r="X46" s="111" t="s">
        <v>593</v>
      </c>
      <c r="Y46" s="111"/>
    </row>
    <row r="47" spans="1:25">
      <c r="A47" s="111" t="s">
        <v>757</v>
      </c>
      <c r="B47" s="111" t="s">
        <v>56</v>
      </c>
      <c r="C47" s="111" t="s">
        <v>61</v>
      </c>
      <c r="D47" s="111" t="s">
        <v>10442</v>
      </c>
      <c r="E47" s="111" t="s">
        <v>10443</v>
      </c>
      <c r="F47" s="111" t="s">
        <v>10699</v>
      </c>
      <c r="G47" s="111" t="s">
        <v>10700</v>
      </c>
      <c r="H47" s="111" t="s">
        <v>10701</v>
      </c>
      <c r="I47" s="112">
        <v>46195</v>
      </c>
      <c r="J47" s="112">
        <v>2</v>
      </c>
      <c r="K47" s="113">
        <v>1172</v>
      </c>
      <c r="L47" s="113">
        <v>7100000</v>
      </c>
      <c r="M47" s="113">
        <v>0</v>
      </c>
      <c r="N47" s="113">
        <v>0</v>
      </c>
      <c r="O47" s="113">
        <v>1050000</v>
      </c>
      <c r="P47" s="111"/>
      <c r="Q47" s="111"/>
      <c r="R47" s="111"/>
      <c r="S47" s="111"/>
      <c r="T47" s="111"/>
      <c r="U47" s="111"/>
      <c r="V47" s="111"/>
      <c r="W47" s="111"/>
      <c r="X47" s="111" t="s">
        <v>593</v>
      </c>
      <c r="Y47" s="111"/>
    </row>
    <row r="48" spans="1:25">
      <c r="A48" s="111" t="s">
        <v>757</v>
      </c>
      <c r="B48" s="111" t="s">
        <v>56</v>
      </c>
      <c r="C48" s="111" t="s">
        <v>58</v>
      </c>
      <c r="D48" s="111" t="s">
        <v>10451</v>
      </c>
      <c r="E48" s="111" t="s">
        <v>10452</v>
      </c>
      <c r="F48" s="111" t="s">
        <v>10702</v>
      </c>
      <c r="G48" s="111" t="s">
        <v>10703</v>
      </c>
      <c r="H48" s="111"/>
      <c r="I48" s="112">
        <v>46197</v>
      </c>
      <c r="J48" s="112">
        <v>2</v>
      </c>
      <c r="K48" s="113">
        <v>1172</v>
      </c>
      <c r="L48" s="113">
        <v>6715425</v>
      </c>
      <c r="M48" s="113">
        <v>0</v>
      </c>
      <c r="N48" s="113">
        <v>0</v>
      </c>
      <c r="O48" s="113">
        <v>100000</v>
      </c>
      <c r="P48" s="111" t="s">
        <v>658</v>
      </c>
      <c r="Q48" s="111" t="s">
        <v>718</v>
      </c>
      <c r="R48" s="111" t="s">
        <v>660</v>
      </c>
      <c r="S48" s="111"/>
      <c r="T48" s="111"/>
      <c r="U48" s="111"/>
      <c r="V48" s="111"/>
      <c r="W48" s="111"/>
      <c r="X48" s="111" t="s">
        <v>10621</v>
      </c>
      <c r="Y48" s="111"/>
    </row>
    <row r="49" spans="1:25">
      <c r="A49" s="111" t="s">
        <v>757</v>
      </c>
      <c r="B49" s="111" t="s">
        <v>56</v>
      </c>
      <c r="C49" s="111" t="s">
        <v>59</v>
      </c>
      <c r="D49" s="111" t="s">
        <v>10449</v>
      </c>
      <c r="E49" s="111" t="s">
        <v>10450</v>
      </c>
      <c r="F49" s="111" t="s">
        <v>10704</v>
      </c>
      <c r="G49" s="111" t="s">
        <v>10705</v>
      </c>
      <c r="H49" s="111" t="s">
        <v>10706</v>
      </c>
      <c r="I49" s="112">
        <v>46197</v>
      </c>
      <c r="J49" s="112">
        <v>2</v>
      </c>
      <c r="K49" s="113">
        <v>1172</v>
      </c>
      <c r="L49" s="113">
        <v>6804573</v>
      </c>
      <c r="M49" s="113">
        <v>0</v>
      </c>
      <c r="N49" s="113">
        <v>0</v>
      </c>
      <c r="O49" s="113">
        <v>0</v>
      </c>
      <c r="P49" s="111" t="s">
        <v>658</v>
      </c>
      <c r="Q49" s="111" t="s">
        <v>767</v>
      </c>
      <c r="R49" s="111" t="s">
        <v>586</v>
      </c>
      <c r="S49" s="111"/>
      <c r="T49" s="111"/>
      <c r="U49" s="111"/>
      <c r="V49" s="111"/>
      <c r="W49" s="111"/>
      <c r="X49" s="111"/>
      <c r="Y49" s="111"/>
    </row>
    <row r="50" spans="1:25">
      <c r="A50" s="111" t="s">
        <v>757</v>
      </c>
      <c r="B50" s="111" t="s">
        <v>56</v>
      </c>
      <c r="C50" s="111" t="s">
        <v>61</v>
      </c>
      <c r="D50" s="111" t="s">
        <v>10707</v>
      </c>
      <c r="E50" s="111" t="s">
        <v>10708</v>
      </c>
      <c r="F50" s="111" t="s">
        <v>10709</v>
      </c>
      <c r="G50" s="111" t="s">
        <v>10710</v>
      </c>
      <c r="H50" s="111" t="s">
        <v>10711</v>
      </c>
      <c r="I50" s="112">
        <v>46203</v>
      </c>
      <c r="J50" s="112">
        <v>2</v>
      </c>
      <c r="K50" s="113">
        <v>1699</v>
      </c>
      <c r="L50" s="113">
        <v>9957159</v>
      </c>
      <c r="M50" s="113">
        <v>0</v>
      </c>
      <c r="N50" s="113">
        <v>0</v>
      </c>
      <c r="O50" s="113">
        <v>100000</v>
      </c>
      <c r="P50" s="111" t="s">
        <v>658</v>
      </c>
      <c r="Q50" s="111" t="s">
        <v>718</v>
      </c>
      <c r="R50" s="111" t="s">
        <v>614</v>
      </c>
      <c r="S50" s="111" t="s">
        <v>603</v>
      </c>
      <c r="T50" s="111"/>
      <c r="U50" s="111"/>
      <c r="V50" s="111"/>
      <c r="W50" s="111"/>
      <c r="X50" s="111"/>
      <c r="Y50" s="111"/>
    </row>
    <row r="51" spans="1:25">
      <c r="A51" s="111" t="s">
        <v>757</v>
      </c>
      <c r="B51" s="111" t="s">
        <v>56</v>
      </c>
      <c r="C51" s="111" t="s">
        <v>61</v>
      </c>
      <c r="D51" s="111" t="s">
        <v>10712</v>
      </c>
      <c r="E51" s="111" t="s">
        <v>10713</v>
      </c>
      <c r="F51" s="111" t="s">
        <v>10714</v>
      </c>
      <c r="G51" s="111" t="s">
        <v>10715</v>
      </c>
      <c r="H51" s="111" t="s">
        <v>10716</v>
      </c>
      <c r="I51" s="112">
        <v>46203</v>
      </c>
      <c r="J51" s="112">
        <v>2</v>
      </c>
      <c r="K51" s="113">
        <v>1172</v>
      </c>
      <c r="L51" s="113">
        <v>6803400</v>
      </c>
      <c r="M51" s="113">
        <v>0</v>
      </c>
      <c r="N51" s="113">
        <v>0</v>
      </c>
      <c r="O51" s="113">
        <v>100000</v>
      </c>
      <c r="P51" s="111" t="s">
        <v>658</v>
      </c>
      <c r="Q51" s="111" t="s">
        <v>711</v>
      </c>
      <c r="R51" s="111" t="s">
        <v>586</v>
      </c>
      <c r="S51" s="111" t="s">
        <v>10688</v>
      </c>
      <c r="T51" s="111"/>
      <c r="U51" s="111"/>
      <c r="V51" s="111"/>
      <c r="W51" s="111"/>
      <c r="X51" s="111"/>
      <c r="Y51" s="111"/>
    </row>
    <row r="52" spans="1:25">
      <c r="A52" s="111" t="s">
        <v>757</v>
      </c>
      <c r="B52" s="111" t="s">
        <v>56</v>
      </c>
      <c r="C52" s="111" t="s">
        <v>59</v>
      </c>
      <c r="D52" s="111" t="s">
        <v>10717</v>
      </c>
      <c r="E52" s="111" t="s">
        <v>10718</v>
      </c>
      <c r="F52" s="111" t="s">
        <v>10719</v>
      </c>
      <c r="G52" s="111" t="s">
        <v>10720</v>
      </c>
      <c r="H52" s="111" t="s">
        <v>10721</v>
      </c>
      <c r="I52" s="112">
        <v>46203</v>
      </c>
      <c r="J52" s="112">
        <v>2</v>
      </c>
      <c r="K52" s="113">
        <v>1172</v>
      </c>
      <c r="L52" s="113">
        <v>6797600</v>
      </c>
      <c r="M52" s="113">
        <v>0</v>
      </c>
      <c r="N52" s="113">
        <v>0</v>
      </c>
      <c r="O52" s="113">
        <v>100000</v>
      </c>
      <c r="P52" s="111" t="s">
        <v>658</v>
      </c>
      <c r="Q52" s="111" t="s">
        <v>718</v>
      </c>
      <c r="R52" s="111" t="s">
        <v>614</v>
      </c>
      <c r="S52" s="111" t="s">
        <v>603</v>
      </c>
      <c r="T52" s="111"/>
      <c r="U52" s="111"/>
      <c r="V52" s="111"/>
      <c r="W52" s="111"/>
      <c r="X52" s="111"/>
      <c r="Y52" s="111"/>
    </row>
    <row r="53" spans="1:25">
      <c r="A53" s="111" t="s">
        <v>757</v>
      </c>
      <c r="B53" s="111" t="s">
        <v>56</v>
      </c>
      <c r="C53" s="111" t="s">
        <v>61</v>
      </c>
      <c r="D53" s="111" t="s">
        <v>10722</v>
      </c>
      <c r="E53" s="111" t="s">
        <v>10723</v>
      </c>
      <c r="F53" s="111" t="s">
        <v>10724</v>
      </c>
      <c r="G53" s="111" t="s">
        <v>10725</v>
      </c>
      <c r="H53" s="111" t="s">
        <v>10726</v>
      </c>
      <c r="I53" s="112">
        <v>46203</v>
      </c>
      <c r="J53" s="112">
        <v>2</v>
      </c>
      <c r="K53" s="113">
        <v>1172</v>
      </c>
      <c r="L53" s="113">
        <v>6803400</v>
      </c>
      <c r="M53" s="113">
        <v>0</v>
      </c>
      <c r="N53" s="113">
        <v>0</v>
      </c>
      <c r="O53" s="113">
        <v>100000</v>
      </c>
      <c r="P53" s="111" t="s">
        <v>658</v>
      </c>
      <c r="Q53" s="111" t="s">
        <v>736</v>
      </c>
      <c r="R53" s="111" t="s">
        <v>586</v>
      </c>
      <c r="S53" s="111"/>
      <c r="T53" s="111"/>
      <c r="U53" s="111"/>
      <c r="V53" s="111"/>
      <c r="W53" s="111"/>
      <c r="X53" s="111" t="s">
        <v>593</v>
      </c>
      <c r="Y53" s="111"/>
    </row>
    <row r="54" spans="1:25">
      <c r="A54" s="111" t="s">
        <v>757</v>
      </c>
      <c r="B54" s="111" t="s">
        <v>56</v>
      </c>
      <c r="C54" s="111" t="s">
        <v>57</v>
      </c>
      <c r="D54" s="111" t="s">
        <v>1008</v>
      </c>
      <c r="E54" s="111" t="s">
        <v>10727</v>
      </c>
      <c r="F54" s="111" t="s">
        <v>10728</v>
      </c>
      <c r="G54" s="111" t="s">
        <v>10729</v>
      </c>
      <c r="H54" s="111" t="s">
        <v>10730</v>
      </c>
      <c r="I54" s="112">
        <v>46203</v>
      </c>
      <c r="J54" s="112">
        <v>2</v>
      </c>
      <c r="K54" s="113">
        <v>1699</v>
      </c>
      <c r="L54" s="113">
        <v>10005411</v>
      </c>
      <c r="M54" s="113">
        <v>0</v>
      </c>
      <c r="N54" s="113">
        <v>0</v>
      </c>
      <c r="O54" s="113">
        <v>100000</v>
      </c>
      <c r="P54" s="111" t="s">
        <v>658</v>
      </c>
      <c r="Q54" s="111" t="s">
        <v>722</v>
      </c>
      <c r="R54" s="111" t="s">
        <v>586</v>
      </c>
      <c r="S54" s="111" t="s">
        <v>10567</v>
      </c>
      <c r="T54" s="111"/>
      <c r="U54" s="111"/>
      <c r="V54" s="111"/>
      <c r="W54" s="111"/>
      <c r="X54" s="111"/>
      <c r="Y54" s="111"/>
    </row>
    <row r="55" spans="1:25">
      <c r="A55" s="111" t="s">
        <v>757</v>
      </c>
      <c r="B55" s="111" t="s">
        <v>56</v>
      </c>
      <c r="C55" s="111" t="s">
        <v>61</v>
      </c>
      <c r="D55" s="111" t="s">
        <v>10731</v>
      </c>
      <c r="E55" s="111" t="s">
        <v>10732</v>
      </c>
      <c r="F55" s="111" t="s">
        <v>10733</v>
      </c>
      <c r="G55" s="111" t="s">
        <v>10734</v>
      </c>
      <c r="H55" s="111" t="s">
        <v>10735</v>
      </c>
      <c r="I55" s="112">
        <v>46203</v>
      </c>
      <c r="J55" s="112">
        <v>2</v>
      </c>
      <c r="K55" s="113">
        <v>1699</v>
      </c>
      <c r="L55" s="113">
        <v>9925335</v>
      </c>
      <c r="M55" s="113">
        <v>0</v>
      </c>
      <c r="N55" s="113">
        <v>0</v>
      </c>
      <c r="O55" s="113">
        <v>100000</v>
      </c>
      <c r="P55" s="111" t="s">
        <v>658</v>
      </c>
      <c r="Q55" s="111" t="s">
        <v>942</v>
      </c>
      <c r="R55" s="111" t="s">
        <v>586</v>
      </c>
      <c r="S55" s="111"/>
      <c r="T55" s="111"/>
      <c r="U55" s="111"/>
      <c r="V55" s="111"/>
      <c r="W55" s="111"/>
      <c r="X55" s="111"/>
      <c r="Y55" s="111"/>
    </row>
    <row r="56" spans="1:25">
      <c r="A56" s="111" t="s">
        <v>757</v>
      </c>
      <c r="B56" s="111" t="s">
        <v>56</v>
      </c>
      <c r="C56" s="111" t="s">
        <v>59</v>
      </c>
      <c r="D56" s="111" t="s">
        <v>10736</v>
      </c>
      <c r="E56" s="111" t="s">
        <v>10737</v>
      </c>
      <c r="F56" s="111" t="s">
        <v>10738</v>
      </c>
      <c r="G56" s="111" t="s">
        <v>10739</v>
      </c>
      <c r="H56" s="111" t="s">
        <v>10740</v>
      </c>
      <c r="I56" s="112">
        <v>46203</v>
      </c>
      <c r="J56" s="112">
        <v>2</v>
      </c>
      <c r="K56" s="113">
        <v>1699</v>
      </c>
      <c r="L56" s="113">
        <v>9957839</v>
      </c>
      <c r="M56" s="113">
        <v>0</v>
      </c>
      <c r="N56" s="113">
        <v>0</v>
      </c>
      <c r="O56" s="113">
        <v>100000</v>
      </c>
      <c r="P56" s="111" t="s">
        <v>658</v>
      </c>
      <c r="Q56" s="111" t="s">
        <v>942</v>
      </c>
      <c r="R56" s="111" t="s">
        <v>586</v>
      </c>
      <c r="S56" s="111"/>
      <c r="T56" s="111"/>
      <c r="U56" s="111"/>
      <c r="V56" s="111"/>
      <c r="W56" s="111"/>
      <c r="X56" s="111"/>
      <c r="Y56" s="111"/>
    </row>
    <row r="57" spans="1:25">
      <c r="A57" s="111" t="s">
        <v>757</v>
      </c>
      <c r="B57" s="111" t="s">
        <v>56</v>
      </c>
      <c r="C57" s="111" t="s">
        <v>58</v>
      </c>
      <c r="D57" s="111" t="s">
        <v>1012</v>
      </c>
      <c r="E57" s="111" t="s">
        <v>10741</v>
      </c>
      <c r="F57" s="111" t="s">
        <v>10742</v>
      </c>
      <c r="G57" s="111" t="s">
        <v>10743</v>
      </c>
      <c r="H57" s="111" t="s">
        <v>10744</v>
      </c>
      <c r="I57" s="112">
        <v>46203</v>
      </c>
      <c r="J57" s="112">
        <v>2</v>
      </c>
      <c r="K57" s="113">
        <v>1699</v>
      </c>
      <c r="L57" s="113">
        <v>10056312</v>
      </c>
      <c r="M57" s="113">
        <v>0</v>
      </c>
      <c r="N57" s="113">
        <v>0</v>
      </c>
      <c r="O57" s="113">
        <v>100000</v>
      </c>
      <c r="P57" s="111" t="s">
        <v>658</v>
      </c>
      <c r="Q57" s="111" t="s">
        <v>942</v>
      </c>
      <c r="R57" s="111" t="s">
        <v>586</v>
      </c>
      <c r="S57" s="111" t="s">
        <v>598</v>
      </c>
      <c r="T57" s="111"/>
      <c r="U57" s="111"/>
      <c r="V57" s="111"/>
      <c r="W57" s="111"/>
      <c r="X57" s="111" t="s">
        <v>593</v>
      </c>
      <c r="Y57" s="111"/>
    </row>
    <row r="58" spans="1:25">
      <c r="A58" s="111" t="s">
        <v>757</v>
      </c>
      <c r="B58" s="111" t="s">
        <v>56</v>
      </c>
      <c r="C58" s="111" t="s">
        <v>61</v>
      </c>
      <c r="D58" s="111" t="s">
        <v>10745</v>
      </c>
      <c r="E58" s="111" t="s">
        <v>10746</v>
      </c>
      <c r="F58" s="111" t="s">
        <v>10747</v>
      </c>
      <c r="G58" s="111" t="s">
        <v>10748</v>
      </c>
      <c r="H58" s="111"/>
      <c r="I58" s="112">
        <v>46203</v>
      </c>
      <c r="J58" s="112">
        <v>2</v>
      </c>
      <c r="K58" s="113">
        <v>1699</v>
      </c>
      <c r="L58" s="113">
        <v>10083565</v>
      </c>
      <c r="M58" s="113">
        <v>0</v>
      </c>
      <c r="N58" s="113">
        <v>0</v>
      </c>
      <c r="O58" s="113">
        <v>100000</v>
      </c>
      <c r="P58" s="111" t="s">
        <v>658</v>
      </c>
      <c r="Q58" s="111" t="s">
        <v>767</v>
      </c>
      <c r="R58" s="111" t="s">
        <v>585</v>
      </c>
      <c r="S58" s="111" t="s">
        <v>586</v>
      </c>
      <c r="T58" s="111"/>
      <c r="U58" s="111"/>
      <c r="V58" s="111"/>
      <c r="W58" s="111"/>
      <c r="X58" s="111" t="s">
        <v>593</v>
      </c>
      <c r="Y58" s="111"/>
    </row>
    <row r="59" spans="1:25">
      <c r="A59" s="111" t="s">
        <v>757</v>
      </c>
      <c r="B59" s="111" t="s">
        <v>56</v>
      </c>
      <c r="C59" s="111" t="s">
        <v>61</v>
      </c>
      <c r="D59" s="111" t="s">
        <v>10749</v>
      </c>
      <c r="E59" s="111" t="s">
        <v>10750</v>
      </c>
      <c r="F59" s="111" t="s">
        <v>10751</v>
      </c>
      <c r="G59" s="111" t="s">
        <v>10752</v>
      </c>
      <c r="H59" s="111" t="s">
        <v>10753</v>
      </c>
      <c r="I59" s="112">
        <v>46203</v>
      </c>
      <c r="J59" s="112">
        <v>2</v>
      </c>
      <c r="K59" s="113">
        <v>1172</v>
      </c>
      <c r="L59" s="113">
        <v>7100000</v>
      </c>
      <c r="M59" s="113">
        <v>0</v>
      </c>
      <c r="N59" s="113">
        <v>0</v>
      </c>
      <c r="O59" s="113">
        <v>210000</v>
      </c>
      <c r="P59" s="111" t="s">
        <v>689</v>
      </c>
      <c r="Q59" s="111"/>
      <c r="R59" s="111" t="s">
        <v>614</v>
      </c>
      <c r="S59" s="111"/>
      <c r="T59" s="111"/>
      <c r="U59" s="111"/>
      <c r="V59" s="111"/>
      <c r="W59" s="111"/>
      <c r="X59" s="111"/>
      <c r="Y59" s="111"/>
    </row>
    <row r="60" spans="1:25">
      <c r="A60" s="111" t="s">
        <v>757</v>
      </c>
      <c r="B60" s="111" t="s">
        <v>56</v>
      </c>
      <c r="C60" s="111" t="s">
        <v>60</v>
      </c>
      <c r="D60" s="111" t="s">
        <v>10754</v>
      </c>
      <c r="E60" s="111" t="s">
        <v>10755</v>
      </c>
      <c r="F60" s="111" t="s">
        <v>10756</v>
      </c>
      <c r="G60" s="111" t="s">
        <v>10757</v>
      </c>
      <c r="H60" s="111" t="s">
        <v>10758</v>
      </c>
      <c r="I60" s="112">
        <v>46203</v>
      </c>
      <c r="J60" s="112">
        <v>2</v>
      </c>
      <c r="K60" s="113">
        <v>1699</v>
      </c>
      <c r="L60" s="113">
        <v>9949206</v>
      </c>
      <c r="M60" s="113">
        <v>0</v>
      </c>
      <c r="N60" s="113">
        <v>0</v>
      </c>
      <c r="O60" s="113">
        <v>200000</v>
      </c>
      <c r="P60" s="111" t="s">
        <v>689</v>
      </c>
      <c r="Q60" s="111"/>
      <c r="R60" s="111"/>
      <c r="S60" s="111"/>
      <c r="T60" s="111"/>
      <c r="U60" s="111"/>
      <c r="V60" s="111"/>
      <c r="W60" s="111" t="s">
        <v>593</v>
      </c>
      <c r="X60" s="111"/>
      <c r="Y60" s="111"/>
    </row>
    <row r="61" spans="1:25">
      <c r="A61" s="111" t="s">
        <v>738</v>
      </c>
      <c r="B61" s="111" t="s">
        <v>75</v>
      </c>
      <c r="C61" s="111" t="s">
        <v>70</v>
      </c>
      <c r="D61" s="111" t="s">
        <v>10453</v>
      </c>
      <c r="E61" s="111" t="s">
        <v>10674</v>
      </c>
      <c r="F61" s="111" t="s">
        <v>10675</v>
      </c>
      <c r="G61" s="111" t="s">
        <v>10676</v>
      </c>
      <c r="H61" s="111" t="s">
        <v>10677</v>
      </c>
      <c r="I61" s="112">
        <v>46195</v>
      </c>
      <c r="J61" s="112">
        <v>2</v>
      </c>
      <c r="K61" s="113">
        <v>2532</v>
      </c>
      <c r="L61" s="113">
        <v>23433036</v>
      </c>
      <c r="M61" s="113">
        <v>0</v>
      </c>
      <c r="N61" s="113">
        <v>0</v>
      </c>
      <c r="O61" s="113">
        <v>2343304</v>
      </c>
      <c r="P61" s="111" t="s">
        <v>742</v>
      </c>
      <c r="Q61" s="111" t="s">
        <v>10673</v>
      </c>
      <c r="R61" s="111" t="s">
        <v>585</v>
      </c>
      <c r="S61" s="111" t="s">
        <v>586</v>
      </c>
      <c r="T61" s="111"/>
      <c r="U61" s="111"/>
      <c r="V61" s="111"/>
      <c r="W61" s="111"/>
      <c r="X61" s="111" t="s">
        <v>593</v>
      </c>
      <c r="Y61" s="111"/>
    </row>
    <row r="62" spans="1:25">
      <c r="A62" s="111" t="s">
        <v>738</v>
      </c>
      <c r="B62" s="111" t="s">
        <v>75</v>
      </c>
      <c r="C62" s="111" t="s">
        <v>70</v>
      </c>
      <c r="D62" s="111" t="s">
        <v>10678</v>
      </c>
      <c r="E62" s="111" t="s">
        <v>10679</v>
      </c>
      <c r="F62" s="111" t="s">
        <v>10680</v>
      </c>
      <c r="G62" s="111" t="s">
        <v>10681</v>
      </c>
      <c r="H62" s="111"/>
      <c r="I62" s="112">
        <v>46203</v>
      </c>
      <c r="J62" s="112">
        <v>2</v>
      </c>
      <c r="K62" s="113">
        <v>1287</v>
      </c>
      <c r="L62" s="113">
        <v>14236607</v>
      </c>
      <c r="M62" s="113">
        <v>0</v>
      </c>
      <c r="N62" s="113">
        <v>0</v>
      </c>
      <c r="O62" s="113">
        <v>500000</v>
      </c>
      <c r="P62" s="111" t="s">
        <v>742</v>
      </c>
      <c r="Q62" s="111"/>
      <c r="R62" s="111"/>
      <c r="S62" s="111"/>
      <c r="T62" s="111"/>
      <c r="U62" s="111"/>
      <c r="V62" s="111"/>
      <c r="W62" s="111"/>
      <c r="X62" s="111"/>
      <c r="Y62" s="111"/>
    </row>
    <row r="63" spans="1:25">
      <c r="A63" s="111" t="s">
        <v>738</v>
      </c>
      <c r="B63" s="111" t="s">
        <v>75</v>
      </c>
      <c r="C63" s="111" t="s">
        <v>71</v>
      </c>
      <c r="D63" s="111" t="s">
        <v>10761</v>
      </c>
      <c r="E63" s="111" t="s">
        <v>10762</v>
      </c>
      <c r="F63" s="111"/>
      <c r="G63" s="111" t="s">
        <v>10763</v>
      </c>
      <c r="H63" s="111"/>
      <c r="I63" s="112">
        <v>46203</v>
      </c>
      <c r="J63" s="112">
        <v>2</v>
      </c>
      <c r="K63" s="113">
        <v>1871</v>
      </c>
      <c r="L63" s="113">
        <v>20589800</v>
      </c>
      <c r="M63" s="113">
        <v>0</v>
      </c>
      <c r="N63" s="113">
        <v>0</v>
      </c>
      <c r="O63" s="113">
        <v>0</v>
      </c>
      <c r="P63" s="111" t="s">
        <v>742</v>
      </c>
      <c r="Q63" s="111"/>
      <c r="R63" s="111" t="s">
        <v>614</v>
      </c>
      <c r="S63" s="111"/>
      <c r="T63" s="111"/>
      <c r="U63" s="111"/>
      <c r="V63" s="111"/>
      <c r="W63" s="111"/>
      <c r="X63" s="111"/>
      <c r="Y63" s="111"/>
    </row>
    <row r="64" spans="1:25">
      <c r="A64" s="111" t="s">
        <v>635</v>
      </c>
      <c r="B64" s="111" t="s">
        <v>72</v>
      </c>
      <c r="C64" s="111" t="s">
        <v>74</v>
      </c>
      <c r="D64" s="111" t="s">
        <v>10464</v>
      </c>
      <c r="E64" s="111" t="s">
        <v>10465</v>
      </c>
      <c r="F64" s="111" t="s">
        <v>10596</v>
      </c>
      <c r="G64" s="111" t="s">
        <v>10597</v>
      </c>
      <c r="H64" s="111" t="s">
        <v>10598</v>
      </c>
      <c r="I64" s="112">
        <v>46195</v>
      </c>
      <c r="J64" s="112">
        <v>2</v>
      </c>
      <c r="K64" s="113">
        <v>2571</v>
      </c>
      <c r="L64" s="113">
        <v>30040000</v>
      </c>
      <c r="M64" s="113">
        <v>0</v>
      </c>
      <c r="N64" s="113">
        <v>0</v>
      </c>
      <c r="O64" s="113">
        <v>1100000</v>
      </c>
      <c r="P64" s="111" t="s">
        <v>638</v>
      </c>
      <c r="Q64" s="111"/>
      <c r="R64" s="111" t="s">
        <v>586</v>
      </c>
      <c r="S64" s="111" t="s">
        <v>10573</v>
      </c>
      <c r="T64" s="111"/>
      <c r="U64" s="111"/>
      <c r="V64" s="111"/>
      <c r="W64" s="111"/>
      <c r="X64" s="111"/>
      <c r="Y64" s="111"/>
    </row>
    <row r="65" spans="1:25">
      <c r="A65" s="111" t="s">
        <v>635</v>
      </c>
      <c r="B65" s="111" t="s">
        <v>72</v>
      </c>
      <c r="C65" s="111" t="s">
        <v>74</v>
      </c>
      <c r="D65" s="111" t="s">
        <v>10462</v>
      </c>
      <c r="E65" s="111" t="s">
        <v>10463</v>
      </c>
      <c r="F65" s="111" t="s">
        <v>10599</v>
      </c>
      <c r="G65" s="111" t="s">
        <v>10600</v>
      </c>
      <c r="H65" s="111"/>
      <c r="I65" s="112">
        <v>46195</v>
      </c>
      <c r="J65" s="112">
        <v>2</v>
      </c>
      <c r="K65" s="113">
        <v>2492</v>
      </c>
      <c r="L65" s="113">
        <v>28100000</v>
      </c>
      <c r="M65" s="113">
        <v>0</v>
      </c>
      <c r="N65" s="113">
        <v>0</v>
      </c>
      <c r="O65" s="113">
        <v>0</v>
      </c>
      <c r="P65" s="111" t="s">
        <v>638</v>
      </c>
      <c r="Q65" s="111" t="s">
        <v>857</v>
      </c>
      <c r="R65" s="111" t="s">
        <v>614</v>
      </c>
      <c r="S65" s="111"/>
      <c r="T65" s="111"/>
      <c r="U65" s="111"/>
      <c r="V65" s="111"/>
      <c r="W65" s="111"/>
      <c r="X65" s="111"/>
      <c r="Y65" s="111"/>
    </row>
    <row r="66" spans="1:25">
      <c r="A66" s="111" t="s">
        <v>635</v>
      </c>
      <c r="B66" s="111" t="s">
        <v>72</v>
      </c>
      <c r="C66" s="111" t="s">
        <v>74</v>
      </c>
      <c r="D66" s="111" t="s">
        <v>10460</v>
      </c>
      <c r="E66" s="111" t="s">
        <v>10461</v>
      </c>
      <c r="F66" s="111" t="s">
        <v>10601</v>
      </c>
      <c r="G66" s="111" t="s">
        <v>10602</v>
      </c>
      <c r="H66" s="111"/>
      <c r="I66" s="112">
        <v>46199</v>
      </c>
      <c r="J66" s="112">
        <v>2</v>
      </c>
      <c r="K66" s="113">
        <v>2571</v>
      </c>
      <c r="L66" s="113">
        <v>26100000</v>
      </c>
      <c r="M66" s="113">
        <v>0</v>
      </c>
      <c r="N66" s="113">
        <v>0</v>
      </c>
      <c r="O66" s="113">
        <v>500000</v>
      </c>
      <c r="P66" s="111" t="s">
        <v>638</v>
      </c>
      <c r="Q66" s="111"/>
      <c r="R66" s="111" t="s">
        <v>585</v>
      </c>
      <c r="S66" s="111" t="s">
        <v>586</v>
      </c>
      <c r="T66" s="111"/>
      <c r="U66" s="111"/>
      <c r="V66" s="111"/>
      <c r="W66" s="111"/>
      <c r="X66" s="111" t="s">
        <v>593</v>
      </c>
      <c r="Y66" s="111"/>
    </row>
    <row r="67" spans="1:25">
      <c r="A67" s="111" t="s">
        <v>635</v>
      </c>
      <c r="B67" s="111" t="s">
        <v>52</v>
      </c>
      <c r="C67" s="111" t="s">
        <v>54</v>
      </c>
      <c r="D67" s="111" t="s">
        <v>10480</v>
      </c>
      <c r="E67" s="111" t="s">
        <v>10481</v>
      </c>
      <c r="F67" s="111" t="s">
        <v>10605</v>
      </c>
      <c r="G67" s="111" t="s">
        <v>10606</v>
      </c>
      <c r="H67" s="111" t="s">
        <v>10607</v>
      </c>
      <c r="I67" s="112">
        <v>46179</v>
      </c>
      <c r="J67" s="112">
        <v>46183</v>
      </c>
      <c r="K67" s="113">
        <v>981</v>
      </c>
      <c r="L67" s="113">
        <v>5984100</v>
      </c>
      <c r="M67" s="113">
        <v>5984100</v>
      </c>
      <c r="N67" s="113">
        <v>0</v>
      </c>
      <c r="O67" s="113">
        <v>5984100</v>
      </c>
      <c r="P67" s="111" t="s">
        <v>658</v>
      </c>
      <c r="Q67" s="111"/>
      <c r="R67" s="111" t="s">
        <v>586</v>
      </c>
      <c r="S67" s="111"/>
      <c r="T67" s="111"/>
      <c r="U67" s="111"/>
      <c r="V67" s="111"/>
      <c r="W67" s="111"/>
      <c r="X67" s="111" t="s">
        <v>593</v>
      </c>
      <c r="Y67" s="111"/>
    </row>
    <row r="68" spans="1:25">
      <c r="A68" s="111" t="s">
        <v>635</v>
      </c>
      <c r="B68" s="111" t="s">
        <v>52</v>
      </c>
      <c r="C68" s="111" t="s">
        <v>55</v>
      </c>
      <c r="D68" s="111" t="s">
        <v>10469</v>
      </c>
      <c r="E68" s="111" t="s">
        <v>10470</v>
      </c>
      <c r="F68" s="111" t="s">
        <v>10608</v>
      </c>
      <c r="G68" s="111" t="s">
        <v>10609</v>
      </c>
      <c r="H68" s="111" t="s">
        <v>10610</v>
      </c>
      <c r="I68" s="112">
        <v>46192</v>
      </c>
      <c r="J68" s="112">
        <v>2</v>
      </c>
      <c r="K68" s="113">
        <v>985</v>
      </c>
      <c r="L68" s="113">
        <v>5516000</v>
      </c>
      <c r="M68" s="113">
        <v>0</v>
      </c>
      <c r="N68" s="113">
        <v>0</v>
      </c>
      <c r="O68" s="113">
        <v>100000</v>
      </c>
      <c r="P68" s="111" t="s">
        <v>658</v>
      </c>
      <c r="Q68" s="111" t="s">
        <v>942</v>
      </c>
      <c r="R68" s="111" t="s">
        <v>586</v>
      </c>
      <c r="S68" s="111" t="s">
        <v>10603</v>
      </c>
      <c r="T68" s="111"/>
      <c r="U68" s="111"/>
      <c r="V68" s="111"/>
      <c r="W68" s="111"/>
      <c r="X68" s="111"/>
      <c r="Y68" s="111"/>
    </row>
    <row r="69" spans="1:25">
      <c r="A69" s="111" t="s">
        <v>635</v>
      </c>
      <c r="B69" s="111" t="s">
        <v>52</v>
      </c>
      <c r="C69" s="111" t="s">
        <v>55</v>
      </c>
      <c r="D69" s="111" t="s">
        <v>10471</v>
      </c>
      <c r="E69" s="111" t="s">
        <v>10472</v>
      </c>
      <c r="F69" s="111" t="s">
        <v>10611</v>
      </c>
      <c r="G69" s="111" t="s">
        <v>10612</v>
      </c>
      <c r="H69" s="111" t="s">
        <v>10613</v>
      </c>
      <c r="I69" s="112">
        <v>46192</v>
      </c>
      <c r="J69" s="112">
        <v>2</v>
      </c>
      <c r="K69" s="113">
        <v>985</v>
      </c>
      <c r="L69" s="113">
        <v>5516000</v>
      </c>
      <c r="M69" s="113">
        <v>0</v>
      </c>
      <c r="N69" s="113">
        <v>0</v>
      </c>
      <c r="O69" s="113">
        <v>100000</v>
      </c>
      <c r="P69" s="111" t="s">
        <v>658</v>
      </c>
      <c r="Q69" s="111" t="s">
        <v>942</v>
      </c>
      <c r="R69" s="111" t="s">
        <v>586</v>
      </c>
      <c r="S69" s="111" t="s">
        <v>10603</v>
      </c>
      <c r="T69" s="111"/>
      <c r="U69" s="111"/>
      <c r="V69" s="111"/>
      <c r="W69" s="111"/>
      <c r="X69" s="111" t="s">
        <v>593</v>
      </c>
      <c r="Y69" s="111"/>
    </row>
    <row r="70" spans="1:25">
      <c r="A70" s="111" t="s">
        <v>635</v>
      </c>
      <c r="B70" s="111" t="s">
        <v>52</v>
      </c>
      <c r="C70" s="111" t="s">
        <v>55</v>
      </c>
      <c r="D70" s="111" t="s">
        <v>10466</v>
      </c>
      <c r="E70" s="111" t="s">
        <v>8646</v>
      </c>
      <c r="F70" s="111" t="s">
        <v>10614</v>
      </c>
      <c r="G70" s="111" t="s">
        <v>10615</v>
      </c>
      <c r="H70" s="111"/>
      <c r="I70" s="112">
        <v>46195</v>
      </c>
      <c r="J70" s="112">
        <v>2</v>
      </c>
      <c r="K70" s="113">
        <v>981</v>
      </c>
      <c r="L70" s="113">
        <v>5493600</v>
      </c>
      <c r="M70" s="113">
        <v>0</v>
      </c>
      <c r="N70" s="113">
        <v>0</v>
      </c>
      <c r="O70" s="113">
        <v>51000</v>
      </c>
      <c r="P70" s="111" t="s">
        <v>658</v>
      </c>
      <c r="Q70" s="111" t="s">
        <v>722</v>
      </c>
      <c r="R70" s="111" t="s">
        <v>614</v>
      </c>
      <c r="S70" s="111" t="s">
        <v>615</v>
      </c>
      <c r="T70" s="111"/>
      <c r="U70" s="111"/>
      <c r="V70" s="111"/>
      <c r="W70" s="111"/>
      <c r="X70" s="111"/>
      <c r="Y70" s="111"/>
    </row>
    <row r="71" spans="1:25">
      <c r="A71" s="111" t="s">
        <v>635</v>
      </c>
      <c r="B71" s="111" t="s">
        <v>52</v>
      </c>
      <c r="C71" s="111" t="s">
        <v>55</v>
      </c>
      <c r="D71" s="111" t="s">
        <v>10473</v>
      </c>
      <c r="E71" s="111" t="s">
        <v>10474</v>
      </c>
      <c r="F71" s="111" t="s">
        <v>10616</v>
      </c>
      <c r="G71" s="111" t="s">
        <v>10617</v>
      </c>
      <c r="H71" s="111"/>
      <c r="I71" s="112">
        <v>46195</v>
      </c>
      <c r="J71" s="112">
        <v>2</v>
      </c>
      <c r="K71" s="113">
        <v>985</v>
      </c>
      <c r="L71" s="113">
        <v>5614500</v>
      </c>
      <c r="M71" s="113">
        <v>0</v>
      </c>
      <c r="N71" s="113">
        <v>0</v>
      </c>
      <c r="O71" s="113">
        <v>100000</v>
      </c>
      <c r="P71" s="111" t="s">
        <v>658</v>
      </c>
      <c r="Q71" s="111" t="s">
        <v>718</v>
      </c>
      <c r="R71" s="111" t="s">
        <v>614</v>
      </c>
      <c r="S71" s="111" t="s">
        <v>10549</v>
      </c>
      <c r="T71" s="111"/>
      <c r="U71" s="111"/>
      <c r="V71" s="111"/>
      <c r="W71" s="111"/>
      <c r="X71" s="111" t="s">
        <v>593</v>
      </c>
      <c r="Y71" s="111"/>
    </row>
    <row r="72" spans="1:25">
      <c r="A72" s="111" t="s">
        <v>635</v>
      </c>
      <c r="B72" s="111" t="s">
        <v>52</v>
      </c>
      <c r="C72" s="111" t="s">
        <v>53</v>
      </c>
      <c r="D72" s="111" t="s">
        <v>344</v>
      </c>
      <c r="E72" s="111" t="s">
        <v>10479</v>
      </c>
      <c r="F72" s="111" t="s">
        <v>10618</v>
      </c>
      <c r="G72" s="111" t="s">
        <v>10619</v>
      </c>
      <c r="H72" s="111" t="s">
        <v>10620</v>
      </c>
      <c r="I72" s="112">
        <v>46197</v>
      </c>
      <c r="J72" s="112">
        <v>46203</v>
      </c>
      <c r="K72" s="113">
        <v>985</v>
      </c>
      <c r="L72" s="113">
        <v>6008500</v>
      </c>
      <c r="M72" s="113">
        <v>0</v>
      </c>
      <c r="N72" s="113">
        <v>0</v>
      </c>
      <c r="O72" s="113">
        <v>600850</v>
      </c>
      <c r="P72" s="111" t="s">
        <v>658</v>
      </c>
      <c r="Q72" s="111" t="s">
        <v>718</v>
      </c>
      <c r="R72" s="111" t="s">
        <v>585</v>
      </c>
      <c r="S72" s="111" t="s">
        <v>586</v>
      </c>
      <c r="T72" s="111"/>
      <c r="U72" s="111"/>
      <c r="V72" s="111"/>
      <c r="W72" s="111"/>
      <c r="X72" s="111"/>
      <c r="Y72" s="111"/>
    </row>
    <row r="73" spans="1:25">
      <c r="A73" s="111" t="s">
        <v>635</v>
      </c>
      <c r="B73" s="111" t="s">
        <v>52</v>
      </c>
      <c r="C73" s="111" t="s">
        <v>55</v>
      </c>
      <c r="D73" s="111" t="s">
        <v>338</v>
      </c>
      <c r="E73" s="111" t="s">
        <v>10477</v>
      </c>
      <c r="F73" s="111" t="s">
        <v>10622</v>
      </c>
      <c r="G73" s="111" t="s">
        <v>10623</v>
      </c>
      <c r="H73" s="111" t="s">
        <v>10624</v>
      </c>
      <c r="I73" s="112">
        <v>46197</v>
      </c>
      <c r="J73" s="112">
        <v>2</v>
      </c>
      <c r="K73" s="113">
        <v>985</v>
      </c>
      <c r="L73" s="113">
        <v>5516000</v>
      </c>
      <c r="M73" s="113">
        <v>0</v>
      </c>
      <c r="N73" s="113">
        <v>0</v>
      </c>
      <c r="O73" s="113">
        <v>100000</v>
      </c>
      <c r="P73" s="111" t="s">
        <v>658</v>
      </c>
      <c r="Q73" s="111" t="s">
        <v>736</v>
      </c>
      <c r="R73" s="111" t="s">
        <v>614</v>
      </c>
      <c r="S73" s="111"/>
      <c r="T73" s="111"/>
      <c r="U73" s="111"/>
      <c r="V73" s="111"/>
      <c r="W73" s="111"/>
      <c r="X73" s="111" t="s">
        <v>593</v>
      </c>
      <c r="Y73" s="111"/>
    </row>
    <row r="74" spans="1:25">
      <c r="A74" s="111" t="s">
        <v>635</v>
      </c>
      <c r="B74" s="111" t="s">
        <v>52</v>
      </c>
      <c r="C74" s="111" t="s">
        <v>55</v>
      </c>
      <c r="D74" s="111" t="s">
        <v>10467</v>
      </c>
      <c r="E74" s="111" t="s">
        <v>10468</v>
      </c>
      <c r="F74" s="111" t="s">
        <v>10625</v>
      </c>
      <c r="G74" s="111" t="s">
        <v>10626</v>
      </c>
      <c r="H74" s="111"/>
      <c r="I74" s="112">
        <v>46197</v>
      </c>
      <c r="J74" s="112">
        <v>2</v>
      </c>
      <c r="K74" s="113">
        <v>981</v>
      </c>
      <c r="L74" s="113">
        <v>5542650</v>
      </c>
      <c r="M74" s="113">
        <v>0</v>
      </c>
      <c r="N74" s="113">
        <v>0</v>
      </c>
      <c r="O74" s="113">
        <v>100000</v>
      </c>
      <c r="P74" s="111" t="s">
        <v>658</v>
      </c>
      <c r="Q74" s="111" t="s">
        <v>722</v>
      </c>
      <c r="R74" s="111" t="s">
        <v>585</v>
      </c>
      <c r="S74" s="111" t="s">
        <v>603</v>
      </c>
      <c r="T74" s="111"/>
      <c r="U74" s="111"/>
      <c r="V74" s="111"/>
      <c r="W74" s="111"/>
      <c r="X74" s="111"/>
      <c r="Y74" s="111"/>
    </row>
    <row r="75" spans="1:25">
      <c r="A75" s="111" t="s">
        <v>635</v>
      </c>
      <c r="B75" s="111" t="s">
        <v>52</v>
      </c>
      <c r="C75" s="111" t="s">
        <v>55</v>
      </c>
      <c r="D75" s="111" t="s">
        <v>10627</v>
      </c>
      <c r="E75" s="111" t="s">
        <v>10628</v>
      </c>
      <c r="F75" s="111" t="s">
        <v>10629</v>
      </c>
      <c r="G75" s="111" t="s">
        <v>10630</v>
      </c>
      <c r="H75" s="111" t="s">
        <v>10631</v>
      </c>
      <c r="I75" s="112">
        <v>46202</v>
      </c>
      <c r="J75" s="112">
        <v>2</v>
      </c>
      <c r="K75" s="113">
        <v>981</v>
      </c>
      <c r="L75" s="113">
        <v>5836950</v>
      </c>
      <c r="M75" s="113">
        <v>0</v>
      </c>
      <c r="N75" s="113">
        <v>0</v>
      </c>
      <c r="O75" s="113">
        <v>583695</v>
      </c>
      <c r="P75" s="111" t="s">
        <v>658</v>
      </c>
      <c r="Q75" s="111" t="s">
        <v>942</v>
      </c>
      <c r="R75" s="111" t="s">
        <v>586</v>
      </c>
      <c r="S75" s="111"/>
      <c r="T75" s="111"/>
      <c r="U75" s="111"/>
      <c r="V75" s="111"/>
      <c r="W75" s="111"/>
      <c r="X75" s="111" t="s">
        <v>593</v>
      </c>
      <c r="Y75" s="111"/>
    </row>
    <row r="76" spans="1:25">
      <c r="A76" s="111" t="s">
        <v>635</v>
      </c>
      <c r="B76" s="111" t="s">
        <v>52</v>
      </c>
      <c r="C76" s="111" t="s">
        <v>53</v>
      </c>
      <c r="D76" s="111" t="s">
        <v>10632</v>
      </c>
      <c r="E76" s="111" t="s">
        <v>10633</v>
      </c>
      <c r="F76" s="111" t="s">
        <v>10634</v>
      </c>
      <c r="G76" s="111" t="s">
        <v>10635</v>
      </c>
      <c r="H76" s="111"/>
      <c r="I76" s="112">
        <v>46203</v>
      </c>
      <c r="J76" s="112">
        <v>2</v>
      </c>
      <c r="K76" s="113">
        <v>981</v>
      </c>
      <c r="L76" s="113">
        <v>5984100</v>
      </c>
      <c r="M76" s="113">
        <v>0</v>
      </c>
      <c r="N76" s="113">
        <v>0</v>
      </c>
      <c r="O76" s="113">
        <v>100000</v>
      </c>
      <c r="P76" s="111" t="s">
        <v>658</v>
      </c>
      <c r="Q76" s="111" t="s">
        <v>718</v>
      </c>
      <c r="R76" s="111" t="s">
        <v>614</v>
      </c>
      <c r="S76" s="111"/>
      <c r="T76" s="111"/>
      <c r="U76" s="111"/>
      <c r="V76" s="111"/>
      <c r="W76" s="111"/>
      <c r="X76" s="111" t="s">
        <v>593</v>
      </c>
      <c r="Y76" s="111"/>
    </row>
    <row r="77" spans="1:25">
      <c r="A77" s="111" t="s">
        <v>635</v>
      </c>
      <c r="B77" s="111" t="s">
        <v>52</v>
      </c>
      <c r="C77" s="111" t="s">
        <v>55</v>
      </c>
      <c r="D77" s="111" t="s">
        <v>10636</v>
      </c>
      <c r="E77" s="111" t="s">
        <v>10637</v>
      </c>
      <c r="F77" s="111" t="s">
        <v>10638</v>
      </c>
      <c r="G77" s="111" t="s">
        <v>10639</v>
      </c>
      <c r="H77" s="111" t="s">
        <v>10640</v>
      </c>
      <c r="I77" s="112">
        <v>46203</v>
      </c>
      <c r="J77" s="112">
        <v>2</v>
      </c>
      <c r="K77" s="113">
        <v>985</v>
      </c>
      <c r="L77" s="113">
        <v>5516000</v>
      </c>
      <c r="M77" s="113">
        <v>0</v>
      </c>
      <c r="N77" s="113">
        <v>0</v>
      </c>
      <c r="O77" s="113">
        <v>100000</v>
      </c>
      <c r="P77" s="111" t="s">
        <v>658</v>
      </c>
      <c r="Q77" s="111" t="s">
        <v>689</v>
      </c>
      <c r="R77" s="111" t="s">
        <v>586</v>
      </c>
      <c r="S77" s="111" t="s">
        <v>737</v>
      </c>
      <c r="T77" s="111"/>
      <c r="U77" s="111"/>
      <c r="V77" s="111"/>
      <c r="W77" s="111"/>
      <c r="X77" s="111" t="s">
        <v>593</v>
      </c>
      <c r="Y77" s="111"/>
    </row>
    <row r="78" spans="1:25">
      <c r="A78" s="111" t="s">
        <v>635</v>
      </c>
      <c r="B78" s="111" t="s">
        <v>52</v>
      </c>
      <c r="C78" s="111" t="s">
        <v>55</v>
      </c>
      <c r="D78" s="111" t="s">
        <v>10641</v>
      </c>
      <c r="E78" s="111" t="s">
        <v>10642</v>
      </c>
      <c r="F78" s="111" t="s">
        <v>10643</v>
      </c>
      <c r="G78" s="111" t="s">
        <v>10644</v>
      </c>
      <c r="H78" s="111" t="s">
        <v>10645</v>
      </c>
      <c r="I78" s="112">
        <v>46203</v>
      </c>
      <c r="J78" s="112">
        <v>2</v>
      </c>
      <c r="K78" s="113">
        <v>985</v>
      </c>
      <c r="L78" s="113">
        <v>5614500</v>
      </c>
      <c r="M78" s="113">
        <v>0</v>
      </c>
      <c r="N78" s="113">
        <v>0</v>
      </c>
      <c r="O78" s="113">
        <v>100000</v>
      </c>
      <c r="P78" s="111" t="s">
        <v>658</v>
      </c>
      <c r="Q78" s="111" t="s">
        <v>711</v>
      </c>
      <c r="R78" s="111" t="s">
        <v>585</v>
      </c>
      <c r="S78" s="111" t="s">
        <v>586</v>
      </c>
      <c r="T78" s="111"/>
      <c r="U78" s="111"/>
      <c r="V78" s="111"/>
      <c r="W78" s="111"/>
      <c r="X78" s="111" t="s">
        <v>593</v>
      </c>
      <c r="Y78" s="111"/>
    </row>
  </sheetData>
  <autoFilter ref="A5:Y78">
    <sortState ref="A6:Y78">
      <sortCondition ref="B5:B78"/>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Views>
    <sheetView workbookViewId="0">
      <selection activeCell="D12" sqref="D12"/>
    </sheetView>
  </sheetViews>
  <sheetFormatPr defaultRowHeight="15"/>
  <cols>
    <col min="1" max="1" width="21.28515625" style="107" customWidth="1"/>
    <col min="2" max="2" width="25.85546875" style="107" customWidth="1"/>
    <col min="3" max="3" width="38.140625" style="107" customWidth="1"/>
    <col min="4" max="4" width="32.5703125" style="107" customWidth="1"/>
    <col min="5" max="5" width="125.140625" style="107" customWidth="1"/>
    <col min="6" max="6" width="10" style="107" customWidth="1"/>
    <col min="7" max="7" width="12.85546875" style="107" customWidth="1"/>
    <col min="8" max="8" width="13.42578125" style="107" customWidth="1"/>
    <col min="9" max="9" width="221.140625" style="107" customWidth="1"/>
    <col min="10" max="10" width="12.5703125" style="107" customWidth="1"/>
    <col min="11" max="11" width="9.28515625" style="107" customWidth="1"/>
    <col min="12" max="12" width="17.5703125" style="107" customWidth="1"/>
    <col min="13" max="13" width="13.7109375" style="107" customWidth="1"/>
    <col min="14" max="14" width="16.42578125" style="107" customWidth="1"/>
    <col min="15" max="15" width="11.5703125" style="107" customWidth="1"/>
    <col min="16" max="16384" width="9.140625" style="107"/>
  </cols>
  <sheetData>
    <row r="1" spans="1:15">
      <c r="A1" s="111" t="s">
        <v>977</v>
      </c>
      <c r="B1" s="111" t="s">
        <v>90</v>
      </c>
      <c r="C1" s="111" t="s">
        <v>978</v>
      </c>
      <c r="D1" s="111" t="s">
        <v>979</v>
      </c>
      <c r="E1" s="111" t="s">
        <v>980</v>
      </c>
      <c r="F1" s="111" t="s">
        <v>981</v>
      </c>
      <c r="G1" s="111" t="s">
        <v>93</v>
      </c>
      <c r="H1" s="111" t="s">
        <v>982</v>
      </c>
      <c r="I1" s="111" t="s">
        <v>983</v>
      </c>
      <c r="J1" s="111" t="s">
        <v>984</v>
      </c>
      <c r="K1" s="111" t="s">
        <v>985</v>
      </c>
      <c r="L1" s="111" t="s">
        <v>986</v>
      </c>
      <c r="M1" s="111" t="s">
        <v>563</v>
      </c>
      <c r="N1" s="111" t="s">
        <v>987</v>
      </c>
      <c r="O1" s="111" t="s">
        <v>988</v>
      </c>
    </row>
    <row r="2" spans="1:15">
      <c r="A2" s="111" t="s">
        <v>1433</v>
      </c>
      <c r="B2" s="111" t="s">
        <v>94</v>
      </c>
      <c r="C2" s="111" t="s">
        <v>9773</v>
      </c>
      <c r="D2" s="111" t="s">
        <v>9774</v>
      </c>
      <c r="E2" s="111" t="s">
        <v>10765</v>
      </c>
      <c r="F2" s="113">
        <v>1173</v>
      </c>
      <c r="G2" s="113">
        <v>9998214</v>
      </c>
      <c r="H2" s="114">
        <v>46097</v>
      </c>
      <c r="I2" s="111" t="s">
        <v>10766</v>
      </c>
      <c r="J2" s="114">
        <v>46203</v>
      </c>
      <c r="K2" s="113">
        <v>0</v>
      </c>
      <c r="L2" s="111"/>
      <c r="M2" s="111" t="s">
        <v>10767</v>
      </c>
      <c r="N2" s="113">
        <v>210000</v>
      </c>
      <c r="O2" s="111" t="s">
        <v>993</v>
      </c>
    </row>
    <row r="3" spans="1:15">
      <c r="A3" s="111" t="s">
        <v>295</v>
      </c>
      <c r="B3" s="111" t="s">
        <v>2035</v>
      </c>
      <c r="C3" s="111" t="s">
        <v>309</v>
      </c>
      <c r="D3" s="111" t="s">
        <v>308</v>
      </c>
      <c r="E3" s="111" t="s">
        <v>10768</v>
      </c>
      <c r="F3" s="113">
        <v>1143</v>
      </c>
      <c r="G3" s="113">
        <v>7943850</v>
      </c>
      <c r="H3" s="114">
        <v>46164</v>
      </c>
      <c r="I3" s="111" t="s">
        <v>10769</v>
      </c>
      <c r="J3" s="114">
        <v>46202</v>
      </c>
      <c r="K3" s="113">
        <v>0</v>
      </c>
      <c r="L3" s="111"/>
      <c r="M3" s="111" t="s">
        <v>10770</v>
      </c>
      <c r="N3" s="113">
        <v>100000</v>
      </c>
      <c r="O3" s="111" t="s">
        <v>993</v>
      </c>
    </row>
    <row r="4" spans="1:15">
      <c r="A4" s="111" t="s">
        <v>107</v>
      </c>
      <c r="B4" s="111" t="s">
        <v>108</v>
      </c>
      <c r="C4" s="111" t="s">
        <v>9593</v>
      </c>
      <c r="D4" s="111" t="s">
        <v>6410</v>
      </c>
      <c r="E4" s="111" t="s">
        <v>10771</v>
      </c>
      <c r="F4" s="113">
        <v>1698</v>
      </c>
      <c r="G4" s="113">
        <v>12904800</v>
      </c>
      <c r="H4" s="114">
        <v>45747</v>
      </c>
      <c r="I4" s="111" t="s">
        <v>10772</v>
      </c>
      <c r="J4" s="114">
        <v>46203</v>
      </c>
      <c r="K4" s="113">
        <v>0</v>
      </c>
      <c r="L4" s="111"/>
      <c r="M4" s="111" t="s">
        <v>10773</v>
      </c>
      <c r="N4" s="113">
        <v>100000</v>
      </c>
      <c r="O4" s="111" t="s">
        <v>993</v>
      </c>
    </row>
    <row r="5" spans="1:15">
      <c r="A5" s="111" t="s">
        <v>107</v>
      </c>
      <c r="B5" s="111" t="s">
        <v>1487</v>
      </c>
      <c r="C5" s="111" t="s">
        <v>10162</v>
      </c>
      <c r="D5" s="111" t="s">
        <v>10163</v>
      </c>
      <c r="E5" s="111" t="s">
        <v>10774</v>
      </c>
      <c r="F5" s="113">
        <v>1173</v>
      </c>
      <c r="G5" s="113">
        <v>9243240</v>
      </c>
      <c r="H5" s="114">
        <v>45868</v>
      </c>
      <c r="I5" s="111" t="s">
        <v>10775</v>
      </c>
      <c r="J5" s="114">
        <v>46203</v>
      </c>
      <c r="K5" s="113">
        <v>0</v>
      </c>
      <c r="L5" s="111"/>
      <c r="M5" s="111" t="s">
        <v>10776</v>
      </c>
      <c r="N5" s="113">
        <v>2970540</v>
      </c>
      <c r="O5" s="111" t="s">
        <v>993</v>
      </c>
    </row>
    <row r="6" spans="1:15">
      <c r="A6" s="111" t="s">
        <v>1433</v>
      </c>
      <c r="B6" s="111" t="s">
        <v>1434</v>
      </c>
      <c r="C6" s="111" t="s">
        <v>9591</v>
      </c>
      <c r="D6" s="111" t="s">
        <v>9592</v>
      </c>
      <c r="E6" s="111" t="s">
        <v>10777</v>
      </c>
      <c r="F6" s="113">
        <v>1698</v>
      </c>
      <c r="G6" s="113">
        <v>14263200</v>
      </c>
      <c r="H6" s="114">
        <v>46111</v>
      </c>
      <c r="I6" s="111" t="s">
        <v>1003</v>
      </c>
      <c r="J6" s="114">
        <v>46203</v>
      </c>
      <c r="K6" s="113">
        <v>0</v>
      </c>
      <c r="L6" s="111"/>
      <c r="M6" s="111" t="s">
        <v>1074</v>
      </c>
      <c r="N6" s="113">
        <v>100000</v>
      </c>
      <c r="O6" s="111" t="s">
        <v>993</v>
      </c>
    </row>
    <row r="7" spans="1:15">
      <c r="A7" s="111" t="s">
        <v>130</v>
      </c>
      <c r="B7" s="111" t="s">
        <v>26</v>
      </c>
      <c r="C7" s="111" t="s">
        <v>9790</v>
      </c>
      <c r="D7" s="111" t="s">
        <v>9791</v>
      </c>
      <c r="E7" s="111" t="s">
        <v>10778</v>
      </c>
      <c r="F7" s="113">
        <v>1242</v>
      </c>
      <c r="G7" s="113">
        <v>23598000</v>
      </c>
      <c r="H7" s="114">
        <v>46062</v>
      </c>
      <c r="I7" s="111" t="s">
        <v>10779</v>
      </c>
      <c r="J7" s="114">
        <v>46203</v>
      </c>
      <c r="K7" s="113">
        <v>0</v>
      </c>
      <c r="L7" s="111"/>
      <c r="M7" s="111" t="s">
        <v>10780</v>
      </c>
      <c r="N7" s="113">
        <v>200000</v>
      </c>
      <c r="O7" s="111" t="s">
        <v>993</v>
      </c>
    </row>
    <row r="8" spans="1:15">
      <c r="A8" s="111" t="s">
        <v>130</v>
      </c>
      <c r="B8" s="111" t="s">
        <v>132</v>
      </c>
      <c r="C8" s="111" t="s">
        <v>9857</v>
      </c>
      <c r="D8" s="111" t="s">
        <v>9858</v>
      </c>
      <c r="E8" s="111" t="s">
        <v>10781</v>
      </c>
      <c r="F8" s="113">
        <v>1719</v>
      </c>
      <c r="G8" s="113">
        <v>13664331</v>
      </c>
      <c r="H8" s="114">
        <v>46069</v>
      </c>
      <c r="I8" s="111" t="s">
        <v>10766</v>
      </c>
      <c r="J8" s="114">
        <v>46203</v>
      </c>
      <c r="K8" s="113">
        <v>0</v>
      </c>
      <c r="L8" s="111"/>
      <c r="M8" s="111" t="s">
        <v>10782</v>
      </c>
      <c r="N8" s="113">
        <v>300000</v>
      </c>
      <c r="O8" s="111" t="s">
        <v>993</v>
      </c>
    </row>
    <row r="9" spans="1:15">
      <c r="A9" s="111" t="s">
        <v>318</v>
      </c>
      <c r="B9" s="111" t="s">
        <v>320</v>
      </c>
      <c r="C9" s="111" t="s">
        <v>10215</v>
      </c>
      <c r="D9" s="111" t="s">
        <v>10206</v>
      </c>
      <c r="E9" s="111" t="s">
        <v>10604</v>
      </c>
      <c r="F9" s="113">
        <v>981</v>
      </c>
      <c r="G9" s="113">
        <v>5395500</v>
      </c>
      <c r="H9" s="114">
        <v>46081</v>
      </c>
      <c r="I9" s="111" t="s">
        <v>10783</v>
      </c>
      <c r="J9" s="114">
        <v>46203</v>
      </c>
      <c r="K9" s="113">
        <v>0</v>
      </c>
      <c r="L9" s="111"/>
      <c r="M9" s="111" t="s">
        <v>10784</v>
      </c>
      <c r="N9" s="113">
        <v>4900000</v>
      </c>
      <c r="O9" s="111" t="s">
        <v>993</v>
      </c>
    </row>
    <row r="10" spans="1:15">
      <c r="A10" s="111" t="s">
        <v>107</v>
      </c>
      <c r="B10" s="111" t="s">
        <v>1487</v>
      </c>
      <c r="C10" s="111" t="s">
        <v>9779</v>
      </c>
      <c r="D10" s="111" t="s">
        <v>9780</v>
      </c>
      <c r="E10" s="111" t="s">
        <v>10785</v>
      </c>
      <c r="F10" s="113">
        <v>1173</v>
      </c>
      <c r="G10" s="113">
        <v>9792857</v>
      </c>
      <c r="H10" s="114">
        <v>46097</v>
      </c>
      <c r="I10" s="111" t="s">
        <v>1003</v>
      </c>
      <c r="J10" s="114">
        <v>46203</v>
      </c>
      <c r="K10" s="113">
        <v>0</v>
      </c>
      <c r="L10" s="111"/>
      <c r="M10" s="111" t="s">
        <v>10786</v>
      </c>
      <c r="N10" s="113">
        <v>210000</v>
      </c>
      <c r="O10" s="111" t="s">
        <v>993</v>
      </c>
    </row>
    <row r="11" spans="1:15">
      <c r="A11" s="111" t="s">
        <v>295</v>
      </c>
      <c r="B11" s="111" t="s">
        <v>2035</v>
      </c>
      <c r="C11" s="111" t="s">
        <v>307</v>
      </c>
      <c r="D11" s="111" t="s">
        <v>308</v>
      </c>
      <c r="E11" s="111" t="s">
        <v>10768</v>
      </c>
      <c r="F11" s="113">
        <v>1143</v>
      </c>
      <c r="G11" s="113">
        <v>7943850</v>
      </c>
      <c r="H11" s="114">
        <v>46164</v>
      </c>
      <c r="I11" s="111" t="s">
        <v>10787</v>
      </c>
      <c r="J11" s="114">
        <v>46202</v>
      </c>
      <c r="K11" s="113">
        <v>0</v>
      </c>
      <c r="L11" s="111"/>
      <c r="M11" s="111" t="s">
        <v>10770</v>
      </c>
      <c r="N11" s="113">
        <v>50000</v>
      </c>
      <c r="O11" s="111" t="s">
        <v>993</v>
      </c>
    </row>
    <row r="12" spans="1:15">
      <c r="A12" s="111" t="s">
        <v>130</v>
      </c>
      <c r="B12" s="111" t="s">
        <v>26</v>
      </c>
      <c r="C12" s="111" t="s">
        <v>9792</v>
      </c>
      <c r="D12" s="111" t="s">
        <v>9791</v>
      </c>
      <c r="E12" s="111" t="s">
        <v>10778</v>
      </c>
      <c r="F12" s="113">
        <v>1249</v>
      </c>
      <c r="G12" s="113">
        <v>23731000</v>
      </c>
      <c r="H12" s="114">
        <v>46203</v>
      </c>
      <c r="I12" s="111" t="s">
        <v>10788</v>
      </c>
      <c r="J12" s="114">
        <v>46203</v>
      </c>
      <c r="K12" s="113">
        <v>0</v>
      </c>
      <c r="L12" s="111"/>
      <c r="M12" s="111" t="s">
        <v>10789</v>
      </c>
      <c r="N12" s="113">
        <v>200000</v>
      </c>
      <c r="O12" s="111" t="s">
        <v>993</v>
      </c>
    </row>
    <row r="13" spans="1:15">
      <c r="A13" s="111" t="s">
        <v>355</v>
      </c>
      <c r="B13" s="111" t="s">
        <v>357</v>
      </c>
      <c r="C13" s="111" t="s">
        <v>10451</v>
      </c>
      <c r="D13" s="111" t="s">
        <v>10790</v>
      </c>
      <c r="E13" s="111"/>
      <c r="F13" s="113">
        <v>1172</v>
      </c>
      <c r="G13" s="113">
        <v>6715425</v>
      </c>
      <c r="H13" s="114">
        <v>2</v>
      </c>
      <c r="I13" s="111" t="s">
        <v>10791</v>
      </c>
      <c r="J13" s="114">
        <v>46195</v>
      </c>
      <c r="K13" s="113">
        <v>0</v>
      </c>
      <c r="L13" s="111"/>
      <c r="M13" s="111" t="s">
        <v>992</v>
      </c>
      <c r="N13" s="113">
        <v>0</v>
      </c>
      <c r="O13" s="111" t="s">
        <v>993</v>
      </c>
    </row>
    <row r="14" spans="1:15">
      <c r="A14" s="111" t="s">
        <v>107</v>
      </c>
      <c r="B14" s="111" t="s">
        <v>2726</v>
      </c>
      <c r="C14" s="111" t="s">
        <v>10792</v>
      </c>
      <c r="D14" s="111" t="s">
        <v>10793</v>
      </c>
      <c r="E14" s="111" t="s">
        <v>10794</v>
      </c>
      <c r="F14" s="113">
        <v>991</v>
      </c>
      <c r="G14" s="113">
        <v>9910000</v>
      </c>
      <c r="H14" s="114">
        <v>46203</v>
      </c>
      <c r="I14" s="111" t="s">
        <v>10795</v>
      </c>
      <c r="J14" s="114">
        <v>46203</v>
      </c>
      <c r="K14" s="113">
        <v>0</v>
      </c>
      <c r="L14" s="111"/>
      <c r="M14" s="111" t="s">
        <v>10796</v>
      </c>
      <c r="N14" s="113">
        <v>0</v>
      </c>
      <c r="O14" s="111" t="s">
        <v>993</v>
      </c>
    </row>
    <row r="15" spans="1:15">
      <c r="A15" s="111" t="s">
        <v>355</v>
      </c>
      <c r="B15" s="111" t="s">
        <v>61</v>
      </c>
      <c r="C15" s="111" t="s">
        <v>10446</v>
      </c>
      <c r="D15" s="111" t="s">
        <v>10447</v>
      </c>
      <c r="E15" s="111" t="s">
        <v>10797</v>
      </c>
      <c r="F15" s="113">
        <v>1172</v>
      </c>
      <c r="G15" s="113">
        <v>6915000</v>
      </c>
      <c r="H15" s="114">
        <v>46112</v>
      </c>
      <c r="I15" s="111" t="s">
        <v>10798</v>
      </c>
      <c r="J15" s="114">
        <v>46203</v>
      </c>
      <c r="K15" s="113">
        <v>0</v>
      </c>
      <c r="L15" s="111"/>
      <c r="M15" s="111" t="s">
        <v>992</v>
      </c>
      <c r="N15" s="113">
        <v>200000</v>
      </c>
      <c r="O15" s="111" t="s">
        <v>993</v>
      </c>
    </row>
    <row r="16" spans="1:15">
      <c r="A16" s="111" t="s">
        <v>107</v>
      </c>
      <c r="B16" s="111" t="s">
        <v>108</v>
      </c>
      <c r="C16" s="111" t="s">
        <v>10799</v>
      </c>
      <c r="D16" s="111" t="s">
        <v>10800</v>
      </c>
      <c r="E16" s="111" t="s">
        <v>10801</v>
      </c>
      <c r="F16" s="113">
        <v>1698</v>
      </c>
      <c r="G16" s="113">
        <v>13329300</v>
      </c>
      <c r="H16" s="114">
        <v>46022</v>
      </c>
      <c r="I16" s="111" t="s">
        <v>10802</v>
      </c>
      <c r="J16" s="114">
        <v>46192</v>
      </c>
      <c r="K16" s="113">
        <v>0</v>
      </c>
      <c r="L16" s="111"/>
      <c r="M16" s="111" t="s">
        <v>10803</v>
      </c>
      <c r="N16" s="113">
        <v>0</v>
      </c>
      <c r="O16" s="111" t="s">
        <v>993</v>
      </c>
    </row>
    <row r="17" spans="1:15">
      <c r="A17" s="111" t="s">
        <v>107</v>
      </c>
      <c r="B17" s="111" t="s">
        <v>109</v>
      </c>
      <c r="C17" s="111" t="s">
        <v>10804</v>
      </c>
      <c r="D17" s="111" t="s">
        <v>10805</v>
      </c>
      <c r="E17" s="111" t="s">
        <v>10806</v>
      </c>
      <c r="F17" s="113">
        <v>1173</v>
      </c>
      <c r="G17" s="113">
        <v>9916964</v>
      </c>
      <c r="H17" s="114">
        <v>46171</v>
      </c>
      <c r="I17" s="111" t="s">
        <v>10807</v>
      </c>
      <c r="J17" s="114">
        <v>46193</v>
      </c>
      <c r="K17" s="113">
        <v>0</v>
      </c>
      <c r="L17" s="111"/>
      <c r="M17" s="111" t="s">
        <v>10808</v>
      </c>
      <c r="N17" s="113">
        <v>100000</v>
      </c>
      <c r="O17" s="111" t="s">
        <v>993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1"/>
  <sheetViews>
    <sheetView workbookViewId="0">
      <selection activeCell="J12" sqref="J12:J19"/>
    </sheetView>
  </sheetViews>
  <sheetFormatPr defaultRowHeight="15"/>
  <cols>
    <col min="1" max="1" width="40.140625" style="27" customWidth="1"/>
    <col min="2" max="2" width="29.28515625" style="27" customWidth="1"/>
    <col min="3" max="3" width="19.140625" style="27" customWidth="1"/>
    <col min="4" max="4" width="24.5703125" style="27" customWidth="1"/>
    <col min="5" max="5" width="16.28515625" style="27" customWidth="1"/>
    <col min="6" max="6" width="12.85546875" style="27" customWidth="1"/>
    <col min="7" max="7" width="14.5703125" style="27" customWidth="1"/>
    <col min="8" max="8" width="9.85546875" style="27" customWidth="1"/>
    <col min="9" max="9" width="18" style="27" customWidth="1"/>
    <col min="10" max="10" width="19.7109375" style="47" customWidth="1"/>
    <col min="11" max="11" width="15.140625" style="27" customWidth="1"/>
    <col min="12" max="12" width="20.140625" style="27" customWidth="1"/>
    <col min="13" max="13" width="19" style="27" customWidth="1"/>
    <col min="14" max="16384" width="9.140625" style="27"/>
  </cols>
  <sheetData>
    <row r="1" spans="1:13" s="26" customFormat="1">
      <c r="A1" s="28" t="s">
        <v>1084</v>
      </c>
      <c r="B1" s="28" t="s">
        <v>1085</v>
      </c>
      <c r="C1" s="28" t="s">
        <v>1086</v>
      </c>
      <c r="D1" s="28" t="s">
        <v>1087</v>
      </c>
      <c r="E1" s="28" t="s">
        <v>1088</v>
      </c>
      <c r="F1" s="28" t="s">
        <v>1089</v>
      </c>
      <c r="G1" s="28" t="s">
        <v>1090</v>
      </c>
      <c r="H1" s="28" t="s">
        <v>1091</v>
      </c>
      <c r="I1" s="28" t="s">
        <v>1092</v>
      </c>
      <c r="J1" s="45" t="s">
        <v>1093</v>
      </c>
      <c r="K1" s="28" t="s">
        <v>1094</v>
      </c>
      <c r="L1" s="28" t="s">
        <v>1095</v>
      </c>
      <c r="M1" s="28" t="s">
        <v>1096</v>
      </c>
    </row>
    <row r="2" spans="1:13">
      <c r="A2" s="16" t="s">
        <v>86</v>
      </c>
      <c r="B2" s="16" t="s">
        <v>89</v>
      </c>
      <c r="C2" s="19">
        <v>452.9</v>
      </c>
      <c r="D2" s="19">
        <v>0</v>
      </c>
      <c r="E2" s="19">
        <v>452.9</v>
      </c>
      <c r="F2" s="19">
        <v>436.63</v>
      </c>
      <c r="G2" s="19">
        <v>0</v>
      </c>
      <c r="H2" s="19">
        <v>436.63</v>
      </c>
      <c r="I2" s="19">
        <v>438.25</v>
      </c>
      <c r="J2" s="46">
        <v>0</v>
      </c>
      <c r="K2" s="19">
        <v>438.25</v>
      </c>
      <c r="L2" s="19">
        <v>-1.61</v>
      </c>
      <c r="M2" s="19">
        <v>-1.61</v>
      </c>
    </row>
    <row r="3" spans="1:13">
      <c r="A3" s="16" t="s">
        <v>86</v>
      </c>
      <c r="B3" s="16" t="s">
        <v>88</v>
      </c>
      <c r="C3" s="19">
        <v>1868.35</v>
      </c>
      <c r="D3" s="19">
        <v>0</v>
      </c>
      <c r="E3" s="19">
        <v>1868.35</v>
      </c>
      <c r="F3" s="19">
        <v>1868.35</v>
      </c>
      <c r="G3" s="19">
        <v>0</v>
      </c>
      <c r="H3" s="19">
        <v>1868.35</v>
      </c>
      <c r="I3" s="19">
        <v>1868.35</v>
      </c>
      <c r="J3" s="46">
        <v>0</v>
      </c>
      <c r="K3" s="19">
        <v>1868.35</v>
      </c>
      <c r="L3" s="19">
        <v>0</v>
      </c>
      <c r="M3" s="19">
        <v>0</v>
      </c>
    </row>
    <row r="4" spans="1:13">
      <c r="A4" s="16" t="s">
        <v>86</v>
      </c>
      <c r="B4" s="16" t="s">
        <v>87</v>
      </c>
      <c r="C4" s="19">
        <v>1852.79</v>
      </c>
      <c r="D4" s="19">
        <v>0</v>
      </c>
      <c r="E4" s="19">
        <v>1852.79</v>
      </c>
      <c r="F4" s="19">
        <v>1852.79</v>
      </c>
      <c r="G4" s="19">
        <v>0</v>
      </c>
      <c r="H4" s="19">
        <v>1852.79</v>
      </c>
      <c r="I4" s="19">
        <v>1852.79</v>
      </c>
      <c r="J4" s="46">
        <v>0</v>
      </c>
      <c r="K4" s="19">
        <v>1852.79</v>
      </c>
      <c r="L4" s="19">
        <v>0</v>
      </c>
      <c r="M4" s="19">
        <v>0</v>
      </c>
    </row>
    <row r="5" spans="1:13">
      <c r="A5" s="16" t="s">
        <v>83</v>
      </c>
      <c r="B5" s="16" t="s">
        <v>84</v>
      </c>
      <c r="C5" s="19">
        <v>1738.86</v>
      </c>
      <c r="D5" s="19">
        <v>0</v>
      </c>
      <c r="E5" s="19">
        <v>1738.86</v>
      </c>
      <c r="F5" s="19">
        <v>1686.68</v>
      </c>
      <c r="G5" s="19">
        <v>40</v>
      </c>
      <c r="H5" s="19">
        <v>1726.68</v>
      </c>
      <c r="I5" s="19">
        <v>1587.9</v>
      </c>
      <c r="J5" s="46">
        <v>7.77</v>
      </c>
      <c r="K5" s="19">
        <v>1595.67</v>
      </c>
      <c r="L5" s="19">
        <v>98.78</v>
      </c>
      <c r="M5" s="19">
        <v>131.01</v>
      </c>
    </row>
    <row r="6" spans="1:13">
      <c r="A6" s="16" t="s">
        <v>83</v>
      </c>
      <c r="B6" s="16" t="s">
        <v>85</v>
      </c>
      <c r="C6" s="19">
        <v>966.72</v>
      </c>
      <c r="D6" s="19">
        <v>0</v>
      </c>
      <c r="E6" s="19">
        <v>966.72</v>
      </c>
      <c r="F6" s="19">
        <v>966.72</v>
      </c>
      <c r="G6" s="19">
        <v>0</v>
      </c>
      <c r="H6" s="19">
        <v>966.72</v>
      </c>
      <c r="I6" s="19">
        <v>966.65</v>
      </c>
      <c r="J6" s="46">
        <v>0</v>
      </c>
      <c r="K6" s="19">
        <v>966.65</v>
      </c>
      <c r="L6" s="19">
        <v>7.0000000000000007E-2</v>
      </c>
      <c r="M6" s="19">
        <v>7.0000000000000007E-2</v>
      </c>
    </row>
    <row r="7" spans="1:13">
      <c r="A7" s="16" t="s">
        <v>77</v>
      </c>
      <c r="B7" s="16" t="s">
        <v>79</v>
      </c>
      <c r="C7" s="19">
        <v>19126.150000000001</v>
      </c>
      <c r="D7" s="19">
        <v>559.78</v>
      </c>
      <c r="E7" s="19">
        <v>19685.919999999998</v>
      </c>
      <c r="F7" s="19">
        <v>3984.17</v>
      </c>
      <c r="G7" s="19">
        <v>297.26</v>
      </c>
      <c r="H7" s="19">
        <v>4281.43</v>
      </c>
      <c r="I7" s="19">
        <v>4150.04</v>
      </c>
      <c r="J7" s="46">
        <v>869.15</v>
      </c>
      <c r="K7" s="19">
        <v>5019.1899999999996</v>
      </c>
      <c r="L7" s="19">
        <v>-165.87</v>
      </c>
      <c r="M7" s="19">
        <v>-737.76</v>
      </c>
    </row>
    <row r="8" spans="1:13">
      <c r="A8" s="16" t="s">
        <v>77</v>
      </c>
      <c r="B8" s="16" t="s">
        <v>78</v>
      </c>
      <c r="C8" s="19">
        <v>2028</v>
      </c>
      <c r="D8" s="19">
        <v>0</v>
      </c>
      <c r="E8" s="19">
        <v>2028</v>
      </c>
      <c r="F8" s="19">
        <v>461.1</v>
      </c>
      <c r="G8" s="19">
        <v>0</v>
      </c>
      <c r="H8" s="19">
        <v>461.1</v>
      </c>
      <c r="I8" s="19">
        <v>1056.57</v>
      </c>
      <c r="J8" s="46">
        <v>30</v>
      </c>
      <c r="K8" s="19">
        <v>1086.57</v>
      </c>
      <c r="L8" s="19">
        <v>-595.47</v>
      </c>
      <c r="M8" s="19">
        <v>-625.47</v>
      </c>
    </row>
    <row r="9" spans="1:13">
      <c r="A9" s="16" t="s">
        <v>77</v>
      </c>
      <c r="B9" s="16" t="s">
        <v>80</v>
      </c>
      <c r="C9" s="19">
        <v>12847.33</v>
      </c>
      <c r="D9" s="19">
        <v>1455.81</v>
      </c>
      <c r="E9" s="19">
        <v>14303.14</v>
      </c>
      <c r="F9" s="19">
        <v>2194.8200000000002</v>
      </c>
      <c r="G9" s="19">
        <v>296.52</v>
      </c>
      <c r="H9" s="19">
        <v>2491.34</v>
      </c>
      <c r="I9" s="19">
        <v>2538.19</v>
      </c>
      <c r="J9" s="46">
        <v>1011.18</v>
      </c>
      <c r="K9" s="19">
        <v>3549.37</v>
      </c>
      <c r="L9" s="19">
        <v>-343.37</v>
      </c>
      <c r="M9" s="19">
        <v>-1058.03</v>
      </c>
    </row>
    <row r="10" spans="1:13">
      <c r="A10" s="16" t="s">
        <v>81</v>
      </c>
      <c r="B10" s="16" t="s">
        <v>82</v>
      </c>
      <c r="C10" s="19">
        <v>354</v>
      </c>
      <c r="D10" s="19">
        <v>0</v>
      </c>
      <c r="E10" s="19">
        <v>354</v>
      </c>
      <c r="F10" s="19">
        <v>0</v>
      </c>
      <c r="G10" s="19">
        <v>0</v>
      </c>
      <c r="H10" s="19">
        <v>0</v>
      </c>
      <c r="I10" s="19">
        <v>316</v>
      </c>
      <c r="J10" s="46">
        <v>0</v>
      </c>
      <c r="K10" s="19">
        <v>316</v>
      </c>
      <c r="L10" s="19">
        <v>-316</v>
      </c>
      <c r="M10" s="19">
        <v>-316</v>
      </c>
    </row>
    <row r="11" spans="1:13">
      <c r="A11" s="16" t="s">
        <v>81</v>
      </c>
      <c r="B11" s="16" t="s">
        <v>13</v>
      </c>
      <c r="C11" s="19">
        <v>8963.42</v>
      </c>
      <c r="D11" s="19">
        <v>390</v>
      </c>
      <c r="E11" s="19">
        <v>9353.42</v>
      </c>
      <c r="F11" s="19">
        <v>2101.91</v>
      </c>
      <c r="G11" s="19">
        <v>0</v>
      </c>
      <c r="H11" s="19">
        <v>2101.91</v>
      </c>
      <c r="I11" s="19">
        <v>3055.86</v>
      </c>
      <c r="J11" s="46">
        <v>41.23</v>
      </c>
      <c r="K11" s="19">
        <v>3097.08</v>
      </c>
      <c r="L11" s="19">
        <v>-953.95</v>
      </c>
      <c r="M11" s="19">
        <v>-995.17</v>
      </c>
    </row>
    <row r="12" spans="1:13">
      <c r="A12" s="16" t="s">
        <v>3</v>
      </c>
      <c r="B12" s="16" t="s">
        <v>6</v>
      </c>
      <c r="C12" s="19">
        <v>9270.23</v>
      </c>
      <c r="D12" s="19">
        <v>0</v>
      </c>
      <c r="E12" s="19">
        <v>9270.23</v>
      </c>
      <c r="F12" s="19">
        <v>7078.63</v>
      </c>
      <c r="G12" s="19">
        <v>70.959999999999994</v>
      </c>
      <c r="H12" s="19">
        <v>7149.58</v>
      </c>
      <c r="I12" s="19">
        <v>6951.95</v>
      </c>
      <c r="J12" s="46">
        <v>29.23</v>
      </c>
      <c r="K12" s="19">
        <v>6981.19</v>
      </c>
      <c r="L12" s="19">
        <v>126.67</v>
      </c>
      <c r="M12" s="19">
        <v>168.4</v>
      </c>
    </row>
    <row r="13" spans="1:13">
      <c r="A13" s="16" t="s">
        <v>3</v>
      </c>
      <c r="B13" s="16" t="s">
        <v>8</v>
      </c>
      <c r="C13" s="19">
        <v>10098.44</v>
      </c>
      <c r="D13" s="19">
        <v>102.66</v>
      </c>
      <c r="E13" s="19">
        <v>10201.1</v>
      </c>
      <c r="F13" s="19">
        <v>7698.6</v>
      </c>
      <c r="G13" s="19">
        <v>0</v>
      </c>
      <c r="H13" s="19">
        <v>7698.6</v>
      </c>
      <c r="I13" s="19">
        <v>7556.73</v>
      </c>
      <c r="J13" s="46">
        <v>33.020000000000003</v>
      </c>
      <c r="K13" s="19">
        <v>7589.75</v>
      </c>
      <c r="L13" s="19">
        <v>141.88</v>
      </c>
      <c r="M13" s="19">
        <v>108.85</v>
      </c>
    </row>
    <row r="14" spans="1:13">
      <c r="A14" s="16" t="s">
        <v>3</v>
      </c>
      <c r="B14" s="16" t="s">
        <v>11</v>
      </c>
      <c r="C14" s="19">
        <v>807.03</v>
      </c>
      <c r="D14" s="19">
        <v>0</v>
      </c>
      <c r="E14" s="19">
        <v>807.03</v>
      </c>
      <c r="F14" s="19">
        <v>0</v>
      </c>
      <c r="G14" s="19">
        <v>0</v>
      </c>
      <c r="H14" s="19">
        <v>0</v>
      </c>
      <c r="I14" s="19">
        <v>498.08</v>
      </c>
      <c r="J14" s="46">
        <v>0</v>
      </c>
      <c r="K14" s="19">
        <v>498.08</v>
      </c>
      <c r="L14" s="19">
        <v>-498.08</v>
      </c>
      <c r="M14" s="19">
        <v>-498.08</v>
      </c>
    </row>
    <row r="15" spans="1:13">
      <c r="A15" s="16" t="s">
        <v>3</v>
      </c>
      <c r="B15" s="16" t="s">
        <v>5</v>
      </c>
      <c r="C15" s="19">
        <v>9739.44</v>
      </c>
      <c r="D15" s="19">
        <v>0</v>
      </c>
      <c r="E15" s="19">
        <v>9739.44</v>
      </c>
      <c r="F15" s="19">
        <v>7629.58</v>
      </c>
      <c r="G15" s="19">
        <v>0</v>
      </c>
      <c r="H15" s="19">
        <v>7629.58</v>
      </c>
      <c r="I15" s="19">
        <v>7443.69</v>
      </c>
      <c r="J15" s="46">
        <v>7</v>
      </c>
      <c r="K15" s="19">
        <v>7450.69</v>
      </c>
      <c r="L15" s="19">
        <v>185.9</v>
      </c>
      <c r="M15" s="19">
        <v>178.9</v>
      </c>
    </row>
    <row r="16" spans="1:13">
      <c r="A16" s="16" t="s">
        <v>3</v>
      </c>
      <c r="B16" s="16" t="s">
        <v>7</v>
      </c>
      <c r="C16" s="19">
        <v>9753.32</v>
      </c>
      <c r="D16" s="19">
        <v>0</v>
      </c>
      <c r="E16" s="19">
        <v>9753.32</v>
      </c>
      <c r="F16" s="19">
        <v>7417.44</v>
      </c>
      <c r="G16" s="19">
        <v>0</v>
      </c>
      <c r="H16" s="19">
        <v>7417.44</v>
      </c>
      <c r="I16" s="19">
        <v>7486.71</v>
      </c>
      <c r="J16" s="46">
        <v>4.7</v>
      </c>
      <c r="K16" s="19">
        <v>7491.41</v>
      </c>
      <c r="L16" s="19">
        <v>-69.27</v>
      </c>
      <c r="M16" s="19">
        <v>-73.97</v>
      </c>
    </row>
    <row r="17" spans="1:13">
      <c r="A17" s="16" t="s">
        <v>3</v>
      </c>
      <c r="B17" s="16" t="s">
        <v>4</v>
      </c>
      <c r="C17" s="19">
        <v>1472.7</v>
      </c>
      <c r="D17" s="19">
        <v>451</v>
      </c>
      <c r="E17" s="19">
        <v>1923.7</v>
      </c>
      <c r="F17" s="19">
        <v>1038.67</v>
      </c>
      <c r="G17" s="19">
        <v>0</v>
      </c>
      <c r="H17" s="19">
        <v>1038.67</v>
      </c>
      <c r="I17" s="19">
        <v>1009.37</v>
      </c>
      <c r="J17" s="46">
        <v>125</v>
      </c>
      <c r="K17" s="19">
        <v>1134.3699999999999</v>
      </c>
      <c r="L17" s="19">
        <v>29.3</v>
      </c>
      <c r="M17" s="19">
        <v>-95.7</v>
      </c>
    </row>
    <row r="18" spans="1:13">
      <c r="A18" s="16" t="s">
        <v>3</v>
      </c>
      <c r="B18" s="16" t="s">
        <v>10</v>
      </c>
      <c r="C18" s="19">
        <v>10037.6</v>
      </c>
      <c r="D18" s="19">
        <v>0</v>
      </c>
      <c r="E18" s="19">
        <v>10037.6</v>
      </c>
      <c r="F18" s="19">
        <v>7659.48</v>
      </c>
      <c r="G18" s="19">
        <v>107.14</v>
      </c>
      <c r="H18" s="19">
        <v>7766.62</v>
      </c>
      <c r="I18" s="19">
        <v>7566.15</v>
      </c>
      <c r="J18" s="46">
        <v>47.22</v>
      </c>
      <c r="K18" s="19">
        <v>7613.37</v>
      </c>
      <c r="L18" s="19">
        <v>93.33</v>
      </c>
      <c r="M18" s="19">
        <v>153.25</v>
      </c>
    </row>
    <row r="19" spans="1:13">
      <c r="A19" s="16" t="s">
        <v>3</v>
      </c>
      <c r="B19" s="16" t="s">
        <v>9</v>
      </c>
      <c r="C19" s="19">
        <v>8951.5499999999993</v>
      </c>
      <c r="D19" s="19">
        <v>0</v>
      </c>
      <c r="E19" s="19">
        <v>8951.5499999999993</v>
      </c>
      <c r="F19" s="19">
        <v>6789.26</v>
      </c>
      <c r="G19" s="19">
        <v>0</v>
      </c>
      <c r="H19" s="19">
        <v>6789.26</v>
      </c>
      <c r="I19" s="19">
        <v>6599.69</v>
      </c>
      <c r="J19" s="46">
        <v>30.6</v>
      </c>
      <c r="K19" s="19">
        <v>6630.29</v>
      </c>
      <c r="L19" s="19">
        <v>189.58</v>
      </c>
      <c r="M19" s="19">
        <v>158.97999999999999</v>
      </c>
    </row>
    <row r="20" spans="1:13">
      <c r="A20" s="16" t="s">
        <v>12</v>
      </c>
      <c r="B20" s="16" t="s">
        <v>14</v>
      </c>
      <c r="C20" s="19">
        <v>2884.02</v>
      </c>
      <c r="D20" s="19">
        <v>22.18</v>
      </c>
      <c r="E20" s="19">
        <v>2906.2</v>
      </c>
      <c r="F20" s="19">
        <v>1875.51</v>
      </c>
      <c r="G20" s="19">
        <v>143.27000000000001</v>
      </c>
      <c r="H20" s="19">
        <v>2018.78</v>
      </c>
      <c r="I20" s="19">
        <v>1845.44</v>
      </c>
      <c r="J20" s="46">
        <v>158.66</v>
      </c>
      <c r="K20" s="19">
        <v>2004.09</v>
      </c>
      <c r="L20" s="19">
        <v>30.07</v>
      </c>
      <c r="M20" s="19">
        <v>14.69</v>
      </c>
    </row>
    <row r="21" spans="1:13">
      <c r="A21" s="16" t="s">
        <v>12</v>
      </c>
      <c r="B21" s="16" t="s">
        <v>13</v>
      </c>
      <c r="C21" s="19">
        <v>696.34</v>
      </c>
      <c r="D21" s="19">
        <v>0</v>
      </c>
      <c r="E21" s="19">
        <v>696.34</v>
      </c>
      <c r="F21" s="19">
        <v>452.65</v>
      </c>
      <c r="G21" s="19">
        <v>0</v>
      </c>
      <c r="H21" s="19">
        <v>452.65</v>
      </c>
      <c r="I21" s="19">
        <v>395.46</v>
      </c>
      <c r="J21" s="46">
        <v>27.44</v>
      </c>
      <c r="K21" s="19">
        <v>422.9</v>
      </c>
      <c r="L21" s="19">
        <v>57.19</v>
      </c>
      <c r="M21" s="19">
        <v>29.75</v>
      </c>
    </row>
    <row r="22" spans="1:13">
      <c r="A22" s="16" t="s">
        <v>15</v>
      </c>
      <c r="B22" s="16" t="s">
        <v>16</v>
      </c>
      <c r="C22" s="19">
        <v>7690.93</v>
      </c>
      <c r="D22" s="19">
        <v>95.61</v>
      </c>
      <c r="E22" s="19">
        <v>7786.54</v>
      </c>
      <c r="F22" s="19">
        <v>3762.21</v>
      </c>
      <c r="G22" s="19">
        <v>107.95</v>
      </c>
      <c r="H22" s="19">
        <v>3870.16</v>
      </c>
      <c r="I22" s="19">
        <v>3694.88</v>
      </c>
      <c r="J22" s="46">
        <v>97.77</v>
      </c>
      <c r="K22" s="19">
        <v>3792.65</v>
      </c>
      <c r="L22" s="19">
        <v>67.33</v>
      </c>
      <c r="M22" s="19">
        <v>77.5</v>
      </c>
    </row>
    <row r="23" spans="1:13">
      <c r="A23" s="16" t="s">
        <v>15</v>
      </c>
      <c r="B23" s="16" t="s">
        <v>10585</v>
      </c>
      <c r="C23" s="19">
        <v>0</v>
      </c>
      <c r="D23" s="19">
        <v>136.59</v>
      </c>
      <c r="E23" s="19">
        <v>136.59</v>
      </c>
      <c r="F23" s="19">
        <v>0</v>
      </c>
      <c r="G23" s="19">
        <v>0</v>
      </c>
      <c r="H23" s="19">
        <v>0</v>
      </c>
      <c r="I23" s="19">
        <v>0</v>
      </c>
      <c r="J23" s="46">
        <v>13.66</v>
      </c>
      <c r="K23" s="19">
        <v>13.66</v>
      </c>
      <c r="L23" s="19">
        <v>0</v>
      </c>
      <c r="M23" s="19">
        <v>-13.66</v>
      </c>
    </row>
    <row r="24" spans="1:13">
      <c r="A24" s="16" t="s">
        <v>15</v>
      </c>
      <c r="B24" s="16" t="s">
        <v>17</v>
      </c>
      <c r="C24" s="19">
        <v>6551.8</v>
      </c>
      <c r="D24" s="19">
        <v>140.09</v>
      </c>
      <c r="E24" s="19">
        <v>6691.89</v>
      </c>
      <c r="F24" s="19">
        <v>3506.36</v>
      </c>
      <c r="G24" s="19">
        <v>88.09</v>
      </c>
      <c r="H24" s="19">
        <v>3594.46</v>
      </c>
      <c r="I24" s="19">
        <v>3200.73</v>
      </c>
      <c r="J24" s="46">
        <v>220.23</v>
      </c>
      <c r="K24" s="19">
        <v>3420.96</v>
      </c>
      <c r="L24" s="19">
        <v>305.63</v>
      </c>
      <c r="M24" s="19">
        <v>173.5</v>
      </c>
    </row>
    <row r="25" spans="1:13">
      <c r="A25" s="16" t="s">
        <v>15</v>
      </c>
      <c r="B25" s="16" t="s">
        <v>20</v>
      </c>
      <c r="C25" s="19">
        <v>804.49</v>
      </c>
      <c r="D25" s="19">
        <v>0</v>
      </c>
      <c r="E25" s="19">
        <v>804.49</v>
      </c>
      <c r="F25" s="19">
        <v>39.950000000000003</v>
      </c>
      <c r="G25" s="19">
        <v>0</v>
      </c>
      <c r="H25" s="19">
        <v>39.950000000000003</v>
      </c>
      <c r="I25" s="19">
        <v>60.9</v>
      </c>
      <c r="J25" s="46">
        <v>4</v>
      </c>
      <c r="K25" s="19">
        <v>64.900000000000006</v>
      </c>
      <c r="L25" s="19">
        <v>-20.95</v>
      </c>
      <c r="M25" s="19">
        <v>-24.95</v>
      </c>
    </row>
    <row r="26" spans="1:13">
      <c r="A26" s="16" t="s">
        <v>15</v>
      </c>
      <c r="B26" s="16" t="s">
        <v>18</v>
      </c>
      <c r="C26" s="19">
        <v>6922.93</v>
      </c>
      <c r="D26" s="19">
        <v>96.4</v>
      </c>
      <c r="E26" s="19">
        <v>7019.33</v>
      </c>
      <c r="F26" s="19">
        <v>3991.44</v>
      </c>
      <c r="G26" s="19">
        <v>82.37</v>
      </c>
      <c r="H26" s="19">
        <v>4073.81</v>
      </c>
      <c r="I26" s="19">
        <v>3774.24</v>
      </c>
      <c r="J26" s="46">
        <v>224</v>
      </c>
      <c r="K26" s="19">
        <v>3998.24</v>
      </c>
      <c r="L26" s="19">
        <v>217.2</v>
      </c>
      <c r="M26" s="19">
        <v>75.569999999999993</v>
      </c>
    </row>
    <row r="27" spans="1:13">
      <c r="A27" s="16" t="s">
        <v>15</v>
      </c>
      <c r="B27" s="16" t="s">
        <v>19</v>
      </c>
      <c r="C27" s="19">
        <v>1992.4</v>
      </c>
      <c r="D27" s="19">
        <v>283.2</v>
      </c>
      <c r="E27" s="19">
        <v>2275.6</v>
      </c>
      <c r="F27" s="19">
        <v>737.44</v>
      </c>
      <c r="G27" s="19">
        <v>14.28</v>
      </c>
      <c r="H27" s="19">
        <v>751.72</v>
      </c>
      <c r="I27" s="19">
        <v>662.51</v>
      </c>
      <c r="J27" s="46">
        <v>150.96</v>
      </c>
      <c r="K27" s="19">
        <v>813.47</v>
      </c>
      <c r="L27" s="19">
        <v>74.94</v>
      </c>
      <c r="M27" s="19">
        <v>-61.74</v>
      </c>
    </row>
    <row r="28" spans="1:13">
      <c r="A28" s="16" t="s">
        <v>1173</v>
      </c>
      <c r="B28" s="16" t="s">
        <v>68</v>
      </c>
      <c r="C28" s="19">
        <v>7670.86</v>
      </c>
      <c r="D28" s="19">
        <v>0</v>
      </c>
      <c r="E28" s="19">
        <v>7670.86</v>
      </c>
      <c r="F28" s="19">
        <v>7670.86</v>
      </c>
      <c r="G28" s="19">
        <v>0</v>
      </c>
      <c r="H28" s="19">
        <v>7670.86</v>
      </c>
      <c r="I28" s="19">
        <v>7670.86</v>
      </c>
      <c r="J28" s="46">
        <v>0</v>
      </c>
      <c r="K28" s="19">
        <v>7670.86</v>
      </c>
      <c r="L28" s="19">
        <v>0</v>
      </c>
      <c r="M28" s="19">
        <v>0</v>
      </c>
    </row>
    <row r="29" spans="1:13">
      <c r="A29" s="16" t="s">
        <v>69</v>
      </c>
      <c r="B29" s="16" t="s">
        <v>70</v>
      </c>
      <c r="C29" s="19">
        <v>20722.45</v>
      </c>
      <c r="D29" s="19">
        <v>0</v>
      </c>
      <c r="E29" s="19">
        <v>20722.45</v>
      </c>
      <c r="F29" s="19">
        <v>20407.400000000001</v>
      </c>
      <c r="G29" s="19">
        <v>207.35</v>
      </c>
      <c r="H29" s="19">
        <v>20614.75</v>
      </c>
      <c r="I29" s="19">
        <v>20424.04</v>
      </c>
      <c r="J29" s="46">
        <v>50.95</v>
      </c>
      <c r="K29" s="19">
        <v>20474.990000000002</v>
      </c>
      <c r="L29" s="19">
        <v>-16.64</v>
      </c>
      <c r="M29" s="19">
        <v>139.76</v>
      </c>
    </row>
    <row r="30" spans="1:13">
      <c r="A30" s="16" t="s">
        <v>69</v>
      </c>
      <c r="B30" s="16" t="s">
        <v>71</v>
      </c>
      <c r="C30" s="19">
        <v>11495.42</v>
      </c>
      <c r="D30" s="19">
        <v>0</v>
      </c>
      <c r="E30" s="19">
        <v>11495.42</v>
      </c>
      <c r="F30" s="19">
        <v>11495.42</v>
      </c>
      <c r="G30" s="19">
        <v>0</v>
      </c>
      <c r="H30" s="19">
        <v>11495.42</v>
      </c>
      <c r="I30" s="19">
        <v>11068.85</v>
      </c>
      <c r="J30" s="46">
        <v>0</v>
      </c>
      <c r="K30" s="19">
        <v>11068.85</v>
      </c>
      <c r="L30" s="19">
        <v>426.57</v>
      </c>
      <c r="M30" s="19">
        <v>426.57</v>
      </c>
    </row>
    <row r="31" spans="1:13">
      <c r="A31" s="16" t="s">
        <v>67</v>
      </c>
      <c r="B31" s="16" t="s">
        <v>68</v>
      </c>
      <c r="C31" s="19">
        <v>45262.93</v>
      </c>
      <c r="D31" s="19">
        <v>692</v>
      </c>
      <c r="E31" s="19">
        <v>45954.93</v>
      </c>
      <c r="F31" s="19">
        <v>42620.959999999999</v>
      </c>
      <c r="G31" s="19">
        <v>1521.15</v>
      </c>
      <c r="H31" s="19">
        <v>44142.11</v>
      </c>
      <c r="I31" s="19">
        <v>35537.65</v>
      </c>
      <c r="J31" s="46">
        <v>1364.22</v>
      </c>
      <c r="K31" s="19">
        <v>36901.870000000003</v>
      </c>
      <c r="L31" s="19">
        <v>7083.31</v>
      </c>
      <c r="M31" s="19">
        <v>7240.24</v>
      </c>
    </row>
    <row r="32" spans="1:13">
      <c r="A32" s="16" t="s">
        <v>21</v>
      </c>
      <c r="B32" s="16" t="s">
        <v>26</v>
      </c>
      <c r="C32" s="19">
        <v>1704.23</v>
      </c>
      <c r="D32" s="19">
        <v>0</v>
      </c>
      <c r="E32" s="19">
        <v>1704.23</v>
      </c>
      <c r="F32" s="19">
        <v>1109.31</v>
      </c>
      <c r="G32" s="19">
        <v>22.01</v>
      </c>
      <c r="H32" s="19">
        <v>1131.32</v>
      </c>
      <c r="I32" s="19">
        <v>905.92</v>
      </c>
      <c r="J32" s="46">
        <v>15.53</v>
      </c>
      <c r="K32" s="19">
        <v>921.45</v>
      </c>
      <c r="L32" s="19">
        <v>203.39</v>
      </c>
      <c r="M32" s="19">
        <v>209.87</v>
      </c>
    </row>
    <row r="33" spans="1:13">
      <c r="A33" s="16" t="s">
        <v>21</v>
      </c>
      <c r="B33" s="16" t="s">
        <v>24</v>
      </c>
      <c r="C33" s="19">
        <v>10149.43</v>
      </c>
      <c r="D33" s="19">
        <v>137.94999999999999</v>
      </c>
      <c r="E33" s="19">
        <v>10287.39</v>
      </c>
      <c r="F33" s="19">
        <v>8985.2099999999991</v>
      </c>
      <c r="G33" s="19">
        <v>40.270000000000003</v>
      </c>
      <c r="H33" s="19">
        <v>9025.48</v>
      </c>
      <c r="I33" s="19">
        <v>8802.58</v>
      </c>
      <c r="J33" s="46">
        <v>76.209999999999994</v>
      </c>
      <c r="K33" s="19">
        <v>8878.7900000000009</v>
      </c>
      <c r="L33" s="19">
        <v>182.63</v>
      </c>
      <c r="M33" s="19">
        <v>146.69</v>
      </c>
    </row>
    <row r="34" spans="1:13">
      <c r="A34" s="16" t="s">
        <v>21</v>
      </c>
      <c r="B34" s="16" t="s">
        <v>30</v>
      </c>
      <c r="C34" s="19">
        <v>9273.6299999999992</v>
      </c>
      <c r="D34" s="19">
        <v>0</v>
      </c>
      <c r="E34" s="19">
        <v>9273.6299999999992</v>
      </c>
      <c r="F34" s="19">
        <v>3540.99</v>
      </c>
      <c r="G34" s="19">
        <v>41.67</v>
      </c>
      <c r="H34" s="19">
        <v>3582.65</v>
      </c>
      <c r="I34" s="19">
        <v>3438.81</v>
      </c>
      <c r="J34" s="46">
        <v>32.229999999999997</v>
      </c>
      <c r="K34" s="19">
        <v>3471.05</v>
      </c>
      <c r="L34" s="19">
        <v>102.17</v>
      </c>
      <c r="M34" s="19">
        <v>111.61</v>
      </c>
    </row>
    <row r="35" spans="1:13">
      <c r="A35" s="16" t="s">
        <v>21</v>
      </c>
      <c r="B35" s="16" t="s">
        <v>28</v>
      </c>
      <c r="C35" s="19">
        <v>1264.6400000000001</v>
      </c>
      <c r="D35" s="19">
        <v>145.38999999999999</v>
      </c>
      <c r="E35" s="19">
        <v>1410.03</v>
      </c>
      <c r="F35" s="19">
        <v>757.66</v>
      </c>
      <c r="G35" s="19">
        <v>30.68</v>
      </c>
      <c r="H35" s="19">
        <v>788.34</v>
      </c>
      <c r="I35" s="19">
        <v>740.47</v>
      </c>
      <c r="J35" s="46">
        <v>63.18</v>
      </c>
      <c r="K35" s="19">
        <v>803.65</v>
      </c>
      <c r="L35" s="19">
        <v>17.190000000000001</v>
      </c>
      <c r="M35" s="19">
        <v>-15.31</v>
      </c>
    </row>
    <row r="36" spans="1:13">
      <c r="A36" s="16" t="s">
        <v>21</v>
      </c>
      <c r="B36" s="16" t="s">
        <v>29</v>
      </c>
      <c r="C36" s="19">
        <v>1026.55</v>
      </c>
      <c r="D36" s="19">
        <v>0</v>
      </c>
      <c r="E36" s="19">
        <v>1026.55</v>
      </c>
      <c r="F36" s="19">
        <v>618.59</v>
      </c>
      <c r="G36" s="19">
        <v>27.52</v>
      </c>
      <c r="H36" s="19">
        <v>646.11</v>
      </c>
      <c r="I36" s="19">
        <v>583.88</v>
      </c>
      <c r="J36" s="46">
        <v>80.31</v>
      </c>
      <c r="K36" s="19">
        <v>664.19</v>
      </c>
      <c r="L36" s="19">
        <v>34.71</v>
      </c>
      <c r="M36" s="19">
        <v>-18.079999999999998</v>
      </c>
    </row>
    <row r="37" spans="1:13">
      <c r="A37" s="16" t="s">
        <v>21</v>
      </c>
      <c r="B37" s="16" t="s">
        <v>23</v>
      </c>
      <c r="C37" s="19">
        <v>10839.87</v>
      </c>
      <c r="D37" s="19">
        <v>0</v>
      </c>
      <c r="E37" s="19">
        <v>10839.87</v>
      </c>
      <c r="F37" s="19">
        <v>9384.9500000000007</v>
      </c>
      <c r="G37" s="19">
        <v>109.08</v>
      </c>
      <c r="H37" s="19">
        <v>9494.0400000000009</v>
      </c>
      <c r="I37" s="19">
        <v>9386.42</v>
      </c>
      <c r="J37" s="46">
        <v>44.37</v>
      </c>
      <c r="K37" s="19">
        <v>9430.7900000000009</v>
      </c>
      <c r="L37" s="19">
        <v>-1.47</v>
      </c>
      <c r="M37" s="19">
        <v>63.24</v>
      </c>
    </row>
    <row r="38" spans="1:13">
      <c r="A38" s="16" t="s">
        <v>21</v>
      </c>
      <c r="B38" s="16" t="s">
        <v>27</v>
      </c>
      <c r="C38" s="19">
        <v>10463.950000000001</v>
      </c>
      <c r="D38" s="19">
        <v>0</v>
      </c>
      <c r="E38" s="19">
        <v>10463.950000000001</v>
      </c>
      <c r="F38" s="19">
        <v>9123.81</v>
      </c>
      <c r="G38" s="19">
        <v>64.06</v>
      </c>
      <c r="H38" s="19">
        <v>9187.8700000000008</v>
      </c>
      <c r="I38" s="19">
        <v>9093.19</v>
      </c>
      <c r="J38" s="46">
        <v>67.75</v>
      </c>
      <c r="K38" s="19">
        <v>9160.93</v>
      </c>
      <c r="L38" s="19">
        <v>30.63</v>
      </c>
      <c r="M38" s="19">
        <v>26.94</v>
      </c>
    </row>
    <row r="39" spans="1:13">
      <c r="A39" s="16" t="s">
        <v>21</v>
      </c>
      <c r="B39" s="16" t="s">
        <v>31</v>
      </c>
      <c r="C39" s="19">
        <v>8898.5499999999993</v>
      </c>
      <c r="D39" s="19">
        <v>139.24</v>
      </c>
      <c r="E39" s="19">
        <v>9037.7800000000007</v>
      </c>
      <c r="F39" s="19">
        <v>2305.17</v>
      </c>
      <c r="G39" s="19">
        <v>108.62</v>
      </c>
      <c r="H39" s="19">
        <v>2413.79</v>
      </c>
      <c r="I39" s="19">
        <v>2368.6799999999998</v>
      </c>
      <c r="J39" s="46">
        <v>102.86</v>
      </c>
      <c r="K39" s="19">
        <v>2471.54</v>
      </c>
      <c r="L39" s="19">
        <v>-63.5</v>
      </c>
      <c r="M39" s="19">
        <v>-57.75</v>
      </c>
    </row>
    <row r="40" spans="1:13">
      <c r="A40" s="16" t="s">
        <v>21</v>
      </c>
      <c r="B40" s="16" t="s">
        <v>32</v>
      </c>
      <c r="C40" s="19">
        <v>2206.69</v>
      </c>
      <c r="D40" s="19">
        <v>277.48</v>
      </c>
      <c r="E40" s="19">
        <v>2484.17</v>
      </c>
      <c r="F40" s="19">
        <v>466.91</v>
      </c>
      <c r="G40" s="19">
        <v>55.3</v>
      </c>
      <c r="H40" s="19">
        <v>522.20000000000005</v>
      </c>
      <c r="I40" s="19">
        <v>681.69</v>
      </c>
      <c r="J40" s="46">
        <v>18.43</v>
      </c>
      <c r="K40" s="19">
        <v>700.13</v>
      </c>
      <c r="L40" s="19">
        <v>-214.79</v>
      </c>
      <c r="M40" s="19">
        <v>-177.92</v>
      </c>
    </row>
    <row r="41" spans="1:13">
      <c r="A41" s="16" t="s">
        <v>21</v>
      </c>
      <c r="B41" s="16" t="s">
        <v>33</v>
      </c>
      <c r="C41" s="19">
        <v>3508.9</v>
      </c>
      <c r="D41" s="19">
        <v>372.23</v>
      </c>
      <c r="E41" s="19">
        <v>3881.13</v>
      </c>
      <c r="F41" s="19">
        <v>970.63</v>
      </c>
      <c r="G41" s="19">
        <v>27.74</v>
      </c>
      <c r="H41" s="19">
        <v>998.37</v>
      </c>
      <c r="I41" s="19">
        <v>956.18</v>
      </c>
      <c r="J41" s="46">
        <v>53.53</v>
      </c>
      <c r="K41" s="19">
        <v>1009.71</v>
      </c>
      <c r="L41" s="19">
        <v>14.45</v>
      </c>
      <c r="M41" s="19">
        <v>-11.35</v>
      </c>
    </row>
    <row r="42" spans="1:13">
      <c r="A42" s="16" t="s">
        <v>21</v>
      </c>
      <c r="B42" s="16" t="s">
        <v>22</v>
      </c>
      <c r="C42" s="19">
        <v>10324.77</v>
      </c>
      <c r="D42" s="19">
        <v>0</v>
      </c>
      <c r="E42" s="19">
        <v>10324.77</v>
      </c>
      <c r="F42" s="19">
        <v>8960.0300000000007</v>
      </c>
      <c r="G42" s="19">
        <v>121.35</v>
      </c>
      <c r="H42" s="19">
        <v>9081.3799999999992</v>
      </c>
      <c r="I42" s="19">
        <v>8808.24</v>
      </c>
      <c r="J42" s="46">
        <v>98.08</v>
      </c>
      <c r="K42" s="19">
        <v>8906.32</v>
      </c>
      <c r="L42" s="19">
        <v>151.79</v>
      </c>
      <c r="M42" s="19">
        <v>175.06</v>
      </c>
    </row>
    <row r="43" spans="1:13">
      <c r="A43" s="16" t="s">
        <v>21</v>
      </c>
      <c r="B43" s="16" t="s">
        <v>25</v>
      </c>
      <c r="C43" s="19">
        <v>10078.9</v>
      </c>
      <c r="D43" s="19">
        <v>113.52</v>
      </c>
      <c r="E43" s="19">
        <v>10192.42</v>
      </c>
      <c r="F43" s="19">
        <v>8784.3700000000008</v>
      </c>
      <c r="G43" s="19">
        <v>123.16</v>
      </c>
      <c r="H43" s="19">
        <v>8907.52</v>
      </c>
      <c r="I43" s="19">
        <v>8722.35</v>
      </c>
      <c r="J43" s="46">
        <v>223.32</v>
      </c>
      <c r="K43" s="19">
        <v>8945.67</v>
      </c>
      <c r="L43" s="19">
        <v>62.02</v>
      </c>
      <c r="M43" s="19">
        <v>-38.15</v>
      </c>
    </row>
    <row r="44" spans="1:13">
      <c r="A44" s="16" t="s">
        <v>21</v>
      </c>
      <c r="B44" s="16" t="s">
        <v>34</v>
      </c>
      <c r="C44" s="19">
        <v>11436.35</v>
      </c>
      <c r="D44" s="19">
        <v>0</v>
      </c>
      <c r="E44" s="19">
        <v>11436.35</v>
      </c>
      <c r="F44" s="19">
        <v>4284.3500000000004</v>
      </c>
      <c r="G44" s="19">
        <v>188.42</v>
      </c>
      <c r="H44" s="19">
        <v>4472.7700000000004</v>
      </c>
      <c r="I44" s="19">
        <v>4274.93</v>
      </c>
      <c r="J44" s="46">
        <v>191.56</v>
      </c>
      <c r="K44" s="19">
        <v>4466.49</v>
      </c>
      <c r="L44" s="19">
        <v>9.42</v>
      </c>
      <c r="M44" s="19">
        <v>6.28</v>
      </c>
    </row>
    <row r="45" spans="1:13">
      <c r="A45" s="16" t="s">
        <v>35</v>
      </c>
      <c r="B45" s="16" t="s">
        <v>36</v>
      </c>
      <c r="C45" s="19">
        <v>276.37</v>
      </c>
      <c r="D45" s="19">
        <v>165.37</v>
      </c>
      <c r="E45" s="19">
        <v>441.75</v>
      </c>
      <c r="F45" s="19">
        <v>66.88</v>
      </c>
      <c r="G45" s="19">
        <v>5.39</v>
      </c>
      <c r="H45" s="19">
        <v>72.27</v>
      </c>
      <c r="I45" s="19">
        <v>77.36</v>
      </c>
      <c r="J45" s="46">
        <v>14.76</v>
      </c>
      <c r="K45" s="19">
        <v>92.12</v>
      </c>
      <c r="L45" s="19">
        <v>-10.49</v>
      </c>
      <c r="M45" s="19">
        <v>-19.850000000000001</v>
      </c>
    </row>
    <row r="46" spans="1:13">
      <c r="A46" s="16" t="s">
        <v>35</v>
      </c>
      <c r="B46" s="16" t="s">
        <v>37</v>
      </c>
      <c r="C46" s="19">
        <v>2651.41</v>
      </c>
      <c r="D46" s="19">
        <v>96.16</v>
      </c>
      <c r="E46" s="19">
        <v>2747.57</v>
      </c>
      <c r="F46" s="19">
        <v>1531.13</v>
      </c>
      <c r="G46" s="19">
        <v>61.52</v>
      </c>
      <c r="H46" s="19">
        <v>1592.65</v>
      </c>
      <c r="I46" s="19">
        <v>1466.47</v>
      </c>
      <c r="J46" s="46">
        <v>117.31</v>
      </c>
      <c r="K46" s="19">
        <v>1583.78</v>
      </c>
      <c r="L46" s="19">
        <v>64.66</v>
      </c>
      <c r="M46" s="19">
        <v>8.8699999999999992</v>
      </c>
    </row>
    <row r="47" spans="1:13">
      <c r="A47" s="16" t="s">
        <v>1284</v>
      </c>
      <c r="B47" s="16" t="s">
        <v>1200</v>
      </c>
      <c r="C47" s="19">
        <v>3465.9</v>
      </c>
      <c r="D47" s="19">
        <v>0</v>
      </c>
      <c r="E47" s="19">
        <v>3465.9</v>
      </c>
      <c r="F47" s="19">
        <v>3465.9</v>
      </c>
      <c r="G47" s="19">
        <v>0</v>
      </c>
      <c r="H47" s="19">
        <v>3465.9</v>
      </c>
      <c r="I47" s="19">
        <v>3465.9</v>
      </c>
      <c r="J47" s="46">
        <v>0</v>
      </c>
      <c r="K47" s="19">
        <v>3465.9</v>
      </c>
      <c r="L47" s="19">
        <v>0</v>
      </c>
      <c r="M47" s="19">
        <v>0</v>
      </c>
    </row>
    <row r="48" spans="1:13">
      <c r="A48" s="16" t="s">
        <v>1284</v>
      </c>
      <c r="B48" s="16" t="s">
        <v>1201</v>
      </c>
      <c r="C48" s="19">
        <v>3444.81</v>
      </c>
      <c r="D48" s="19">
        <v>0</v>
      </c>
      <c r="E48" s="19">
        <v>3444.81</v>
      </c>
      <c r="F48" s="19">
        <v>3444.81</v>
      </c>
      <c r="G48" s="19">
        <v>0</v>
      </c>
      <c r="H48" s="19">
        <v>3444.81</v>
      </c>
      <c r="I48" s="19">
        <v>3444.81</v>
      </c>
      <c r="J48" s="46">
        <v>0</v>
      </c>
      <c r="K48" s="19">
        <v>3444.81</v>
      </c>
      <c r="L48" s="19">
        <v>0</v>
      </c>
      <c r="M48" s="19">
        <v>0</v>
      </c>
    </row>
    <row r="49" spans="1:13">
      <c r="A49" s="16" t="s">
        <v>1284</v>
      </c>
      <c r="B49" s="16" t="s">
        <v>1202</v>
      </c>
      <c r="C49" s="19">
        <v>3532.7</v>
      </c>
      <c r="D49" s="19">
        <v>0</v>
      </c>
      <c r="E49" s="19">
        <v>3532.7</v>
      </c>
      <c r="F49" s="19">
        <v>3532.7</v>
      </c>
      <c r="G49" s="19">
        <v>0</v>
      </c>
      <c r="H49" s="19">
        <v>3532.7</v>
      </c>
      <c r="I49" s="19">
        <v>3532.7</v>
      </c>
      <c r="J49" s="46">
        <v>0</v>
      </c>
      <c r="K49" s="19">
        <v>3532.7</v>
      </c>
      <c r="L49" s="19">
        <v>0</v>
      </c>
      <c r="M49" s="19">
        <v>0</v>
      </c>
    </row>
    <row r="50" spans="1:13">
      <c r="A50" s="16" t="s">
        <v>1284</v>
      </c>
      <c r="B50" s="16" t="s">
        <v>1203</v>
      </c>
      <c r="C50" s="19">
        <v>3448.38</v>
      </c>
      <c r="D50" s="19">
        <v>0</v>
      </c>
      <c r="E50" s="19">
        <v>3448.38</v>
      </c>
      <c r="F50" s="19">
        <v>3448.38</v>
      </c>
      <c r="G50" s="19">
        <v>0</v>
      </c>
      <c r="H50" s="19">
        <v>3448.38</v>
      </c>
      <c r="I50" s="19">
        <v>3423.11</v>
      </c>
      <c r="J50" s="46">
        <v>0</v>
      </c>
      <c r="K50" s="19">
        <v>3423.11</v>
      </c>
      <c r="L50" s="19">
        <v>25.27</v>
      </c>
      <c r="M50" s="19">
        <v>25.27</v>
      </c>
    </row>
    <row r="51" spans="1:13">
      <c r="A51" s="16" t="s">
        <v>1284</v>
      </c>
      <c r="B51" s="16" t="s">
        <v>1199</v>
      </c>
      <c r="C51" s="19">
        <v>3547</v>
      </c>
      <c r="D51" s="19">
        <v>0</v>
      </c>
      <c r="E51" s="19">
        <v>3547</v>
      </c>
      <c r="F51" s="19">
        <v>3547</v>
      </c>
      <c r="G51" s="19">
        <v>0</v>
      </c>
      <c r="H51" s="19">
        <v>3547</v>
      </c>
      <c r="I51" s="19">
        <v>3547</v>
      </c>
      <c r="J51" s="46">
        <v>0</v>
      </c>
      <c r="K51" s="19">
        <v>3547</v>
      </c>
      <c r="L51" s="19">
        <v>0</v>
      </c>
      <c r="M51" s="19">
        <v>0</v>
      </c>
    </row>
    <row r="52" spans="1:13">
      <c r="A52" s="16" t="s">
        <v>1284</v>
      </c>
      <c r="B52" s="16" t="s">
        <v>1198</v>
      </c>
      <c r="C52" s="19">
        <v>3540.74</v>
      </c>
      <c r="D52" s="19">
        <v>0</v>
      </c>
      <c r="E52" s="19">
        <v>3540.74</v>
      </c>
      <c r="F52" s="19">
        <v>3540.74</v>
      </c>
      <c r="G52" s="19">
        <v>0</v>
      </c>
      <c r="H52" s="19">
        <v>3540.74</v>
      </c>
      <c r="I52" s="19">
        <v>3540.74</v>
      </c>
      <c r="J52" s="46">
        <v>0</v>
      </c>
      <c r="K52" s="19">
        <v>3540.74</v>
      </c>
      <c r="L52" s="19">
        <v>0</v>
      </c>
      <c r="M52" s="19">
        <v>0</v>
      </c>
    </row>
    <row r="53" spans="1:13">
      <c r="A53" s="16" t="s">
        <v>1284</v>
      </c>
      <c r="B53" s="16" t="s">
        <v>1197</v>
      </c>
      <c r="C53" s="19">
        <v>2976.32</v>
      </c>
      <c r="D53" s="19">
        <v>0</v>
      </c>
      <c r="E53" s="19">
        <v>2976.32</v>
      </c>
      <c r="F53" s="19">
        <v>2976.32</v>
      </c>
      <c r="G53" s="19">
        <v>0</v>
      </c>
      <c r="H53" s="19">
        <v>2976.32</v>
      </c>
      <c r="I53" s="19">
        <v>2976.32</v>
      </c>
      <c r="J53" s="46">
        <v>0</v>
      </c>
      <c r="K53" s="19">
        <v>2976.32</v>
      </c>
      <c r="L53" s="19">
        <v>0</v>
      </c>
      <c r="M53" s="19">
        <v>0</v>
      </c>
    </row>
    <row r="54" spans="1:13">
      <c r="A54" s="16" t="s">
        <v>38</v>
      </c>
      <c r="B54" s="16" t="s">
        <v>40</v>
      </c>
      <c r="C54" s="19">
        <v>52.89</v>
      </c>
      <c r="D54" s="19">
        <v>0</v>
      </c>
      <c r="E54" s="19">
        <v>52.89</v>
      </c>
      <c r="F54" s="19">
        <v>23.92</v>
      </c>
      <c r="G54" s="19">
        <v>28.97</v>
      </c>
      <c r="H54" s="19">
        <v>52.89</v>
      </c>
      <c r="I54" s="19">
        <v>14.96</v>
      </c>
      <c r="J54" s="46">
        <v>31.93</v>
      </c>
      <c r="K54" s="19">
        <v>46.89</v>
      </c>
      <c r="L54" s="19">
        <v>8.9600000000000009</v>
      </c>
      <c r="M54" s="19">
        <v>6</v>
      </c>
    </row>
    <row r="55" spans="1:13">
      <c r="A55" s="16" t="s">
        <v>38</v>
      </c>
      <c r="B55" s="16" t="s">
        <v>39</v>
      </c>
      <c r="C55" s="19">
        <v>844.64</v>
      </c>
      <c r="D55" s="19">
        <v>86.12</v>
      </c>
      <c r="E55" s="19">
        <v>930.76</v>
      </c>
      <c r="F55" s="19">
        <v>844.64</v>
      </c>
      <c r="G55" s="19">
        <v>0</v>
      </c>
      <c r="H55" s="19">
        <v>844.64</v>
      </c>
      <c r="I55" s="19">
        <v>678.71</v>
      </c>
      <c r="J55" s="46">
        <v>36.44</v>
      </c>
      <c r="K55" s="19">
        <v>715.15</v>
      </c>
      <c r="L55" s="19">
        <v>165.94</v>
      </c>
      <c r="M55" s="19">
        <v>129.5</v>
      </c>
    </row>
    <row r="56" spans="1:13">
      <c r="A56" s="16" t="s">
        <v>38</v>
      </c>
      <c r="B56" s="16" t="s">
        <v>41</v>
      </c>
      <c r="C56" s="19">
        <v>1552.82</v>
      </c>
      <c r="D56" s="19">
        <v>144.44999999999999</v>
      </c>
      <c r="E56" s="19">
        <v>1697.26</v>
      </c>
      <c r="F56" s="19">
        <v>1534.76</v>
      </c>
      <c r="G56" s="19">
        <v>108.34</v>
      </c>
      <c r="H56" s="19">
        <v>1643.1</v>
      </c>
      <c r="I56" s="19">
        <v>1113.3</v>
      </c>
      <c r="J56" s="46">
        <v>304.64</v>
      </c>
      <c r="K56" s="19">
        <v>1417.94</v>
      </c>
      <c r="L56" s="19">
        <v>421.46</v>
      </c>
      <c r="M56" s="19">
        <v>225.16</v>
      </c>
    </row>
    <row r="57" spans="1:13">
      <c r="A57" s="16" t="s">
        <v>42</v>
      </c>
      <c r="B57" s="16" t="s">
        <v>43</v>
      </c>
      <c r="C57" s="19">
        <v>3637.5</v>
      </c>
      <c r="D57" s="19">
        <v>0</v>
      </c>
      <c r="E57" s="19">
        <v>3637.5</v>
      </c>
      <c r="F57" s="19">
        <v>3502.72</v>
      </c>
      <c r="G57" s="19">
        <v>134.78</v>
      </c>
      <c r="H57" s="19">
        <v>3637.5</v>
      </c>
      <c r="I57" s="19">
        <v>3387.28</v>
      </c>
      <c r="J57" s="46">
        <v>74.290000000000006</v>
      </c>
      <c r="K57" s="19">
        <v>3461.57</v>
      </c>
      <c r="L57" s="19">
        <v>115.44</v>
      </c>
      <c r="M57" s="19">
        <v>175.94</v>
      </c>
    </row>
    <row r="58" spans="1:13">
      <c r="A58" s="16" t="s">
        <v>42</v>
      </c>
      <c r="B58" s="16" t="s">
        <v>44</v>
      </c>
      <c r="C58" s="19">
        <v>4607.55</v>
      </c>
      <c r="D58" s="19">
        <v>0</v>
      </c>
      <c r="E58" s="19">
        <v>4607.55</v>
      </c>
      <c r="F58" s="19">
        <v>4475.2299999999996</v>
      </c>
      <c r="G58" s="19">
        <v>132.32</v>
      </c>
      <c r="H58" s="19">
        <v>4607.55</v>
      </c>
      <c r="I58" s="19">
        <v>4445.6000000000004</v>
      </c>
      <c r="J58" s="46">
        <v>124.64</v>
      </c>
      <c r="K58" s="19">
        <v>4570.24</v>
      </c>
      <c r="L58" s="19">
        <v>29.63</v>
      </c>
      <c r="M58" s="19">
        <v>37.31</v>
      </c>
    </row>
    <row r="59" spans="1:13">
      <c r="A59" s="16" t="s">
        <v>42</v>
      </c>
      <c r="B59" s="16" t="s">
        <v>45</v>
      </c>
      <c r="C59" s="19">
        <v>3658.36</v>
      </c>
      <c r="D59" s="19">
        <v>0</v>
      </c>
      <c r="E59" s="19">
        <v>3658.36</v>
      </c>
      <c r="F59" s="19">
        <v>3471.06</v>
      </c>
      <c r="G59" s="19">
        <v>187.3</v>
      </c>
      <c r="H59" s="19">
        <v>3658.36</v>
      </c>
      <c r="I59" s="19">
        <v>3366.54</v>
      </c>
      <c r="J59" s="46">
        <v>204.96</v>
      </c>
      <c r="K59" s="19">
        <v>3571.51</v>
      </c>
      <c r="L59" s="19">
        <v>104.52</v>
      </c>
      <c r="M59" s="19">
        <v>86.86</v>
      </c>
    </row>
    <row r="60" spans="1:13">
      <c r="A60" s="16" t="s">
        <v>42</v>
      </c>
      <c r="B60" s="16" t="s">
        <v>46</v>
      </c>
      <c r="C60" s="19">
        <v>4118.01</v>
      </c>
      <c r="D60" s="19">
        <v>0</v>
      </c>
      <c r="E60" s="19">
        <v>4118.01</v>
      </c>
      <c r="F60" s="19">
        <v>3194.96</v>
      </c>
      <c r="G60" s="19">
        <v>0</v>
      </c>
      <c r="H60" s="19">
        <v>3194.96</v>
      </c>
      <c r="I60" s="19">
        <v>3205.35</v>
      </c>
      <c r="J60" s="46">
        <v>0</v>
      </c>
      <c r="K60" s="19">
        <v>3205.35</v>
      </c>
      <c r="L60" s="19">
        <v>-10.39</v>
      </c>
      <c r="M60" s="19">
        <v>-10.39</v>
      </c>
    </row>
    <row r="61" spans="1:13">
      <c r="A61" s="16" t="s">
        <v>42</v>
      </c>
      <c r="B61" s="16" t="s">
        <v>47</v>
      </c>
      <c r="C61" s="19">
        <v>3991.52</v>
      </c>
      <c r="D61" s="19">
        <v>0</v>
      </c>
      <c r="E61" s="19">
        <v>3991.52</v>
      </c>
      <c r="F61" s="19">
        <v>3134.39</v>
      </c>
      <c r="G61" s="19">
        <v>6.03</v>
      </c>
      <c r="H61" s="19">
        <v>3140.42</v>
      </c>
      <c r="I61" s="19">
        <v>3124.62</v>
      </c>
      <c r="J61" s="46">
        <v>0</v>
      </c>
      <c r="K61" s="19">
        <v>3124.62</v>
      </c>
      <c r="L61" s="19">
        <v>9.77</v>
      </c>
      <c r="M61" s="19">
        <v>15.8</v>
      </c>
    </row>
    <row r="62" spans="1:13">
      <c r="A62" s="16" t="s">
        <v>48</v>
      </c>
      <c r="B62" s="16" t="s">
        <v>50</v>
      </c>
      <c r="C62" s="19">
        <v>1354.75</v>
      </c>
      <c r="D62" s="19">
        <v>177.98</v>
      </c>
      <c r="E62" s="19">
        <v>1532.74</v>
      </c>
      <c r="F62" s="19">
        <v>351.64</v>
      </c>
      <c r="G62" s="19">
        <v>26.47</v>
      </c>
      <c r="H62" s="19">
        <v>378.11</v>
      </c>
      <c r="I62" s="19">
        <v>332.26</v>
      </c>
      <c r="J62" s="46">
        <v>51.6</v>
      </c>
      <c r="K62" s="19">
        <v>383.86</v>
      </c>
      <c r="L62" s="19">
        <v>19.38</v>
      </c>
      <c r="M62" s="19">
        <v>-5.75</v>
      </c>
    </row>
    <row r="63" spans="1:13">
      <c r="A63" s="16" t="s">
        <v>48</v>
      </c>
      <c r="B63" s="16" t="s">
        <v>51</v>
      </c>
      <c r="C63" s="19">
        <v>1384.22</v>
      </c>
      <c r="D63" s="19">
        <v>224.44</v>
      </c>
      <c r="E63" s="19">
        <v>1608.66</v>
      </c>
      <c r="F63" s="19">
        <v>302.13</v>
      </c>
      <c r="G63" s="19">
        <v>113.13</v>
      </c>
      <c r="H63" s="19">
        <v>415.27</v>
      </c>
      <c r="I63" s="19">
        <v>345.32</v>
      </c>
      <c r="J63" s="46">
        <v>40.58</v>
      </c>
      <c r="K63" s="19">
        <v>385.9</v>
      </c>
      <c r="L63" s="19">
        <v>-43.18</v>
      </c>
      <c r="M63" s="19">
        <v>29.37</v>
      </c>
    </row>
    <row r="64" spans="1:13">
      <c r="A64" s="16" t="s">
        <v>48</v>
      </c>
      <c r="B64" s="16" t="s">
        <v>49</v>
      </c>
      <c r="C64" s="19">
        <v>3798.01</v>
      </c>
      <c r="D64" s="19">
        <v>111.89</v>
      </c>
      <c r="E64" s="19">
        <v>3909.9</v>
      </c>
      <c r="F64" s="19">
        <v>939.76</v>
      </c>
      <c r="G64" s="19">
        <v>108.5</v>
      </c>
      <c r="H64" s="19">
        <v>1048.26</v>
      </c>
      <c r="I64" s="19">
        <v>988.41</v>
      </c>
      <c r="J64" s="46">
        <v>67.650000000000006</v>
      </c>
      <c r="K64" s="19">
        <v>1056.06</v>
      </c>
      <c r="L64" s="19">
        <v>-48.65</v>
      </c>
      <c r="M64" s="19">
        <v>-7.8</v>
      </c>
    </row>
    <row r="65" spans="1:13">
      <c r="A65" s="16" t="s">
        <v>1204</v>
      </c>
      <c r="B65" s="16" t="s">
        <v>1205</v>
      </c>
      <c r="C65" s="19">
        <v>1603.42</v>
      </c>
      <c r="D65" s="19">
        <v>0</v>
      </c>
      <c r="E65" s="19">
        <v>1603.42</v>
      </c>
      <c r="F65" s="19">
        <v>1603.42</v>
      </c>
      <c r="G65" s="19">
        <v>0</v>
      </c>
      <c r="H65" s="19">
        <v>1603.42</v>
      </c>
      <c r="I65" s="19">
        <v>1603.42</v>
      </c>
      <c r="J65" s="46">
        <v>0</v>
      </c>
      <c r="K65" s="19">
        <v>1603.42</v>
      </c>
      <c r="L65" s="19">
        <v>0</v>
      </c>
      <c r="M65" s="19">
        <v>0</v>
      </c>
    </row>
    <row r="66" spans="1:13">
      <c r="A66" s="16" t="s">
        <v>1204</v>
      </c>
      <c r="B66" s="16" t="s">
        <v>1206</v>
      </c>
      <c r="C66" s="19">
        <v>1614.85</v>
      </c>
      <c r="D66" s="19">
        <v>0</v>
      </c>
      <c r="E66" s="19">
        <v>1614.85</v>
      </c>
      <c r="F66" s="19">
        <v>1614.85</v>
      </c>
      <c r="G66" s="19">
        <v>0</v>
      </c>
      <c r="H66" s="19">
        <v>1614.85</v>
      </c>
      <c r="I66" s="19">
        <v>1614.85</v>
      </c>
      <c r="J66" s="46">
        <v>0</v>
      </c>
      <c r="K66" s="19">
        <v>1614.85</v>
      </c>
      <c r="L66" s="19">
        <v>0</v>
      </c>
      <c r="M66" s="19">
        <v>0</v>
      </c>
    </row>
    <row r="67" spans="1:13">
      <c r="A67" s="16" t="s">
        <v>56</v>
      </c>
      <c r="B67" s="16" t="s">
        <v>58</v>
      </c>
      <c r="C67" s="19">
        <v>6810.03</v>
      </c>
      <c r="D67" s="19">
        <v>167.72</v>
      </c>
      <c r="E67" s="19">
        <v>6977.74</v>
      </c>
      <c r="F67" s="19">
        <v>4319.9799999999996</v>
      </c>
      <c r="G67" s="19">
        <v>131.05000000000001</v>
      </c>
      <c r="H67" s="19">
        <v>4451.0200000000004</v>
      </c>
      <c r="I67" s="19">
        <v>4298.3900000000003</v>
      </c>
      <c r="J67" s="46">
        <v>123.18</v>
      </c>
      <c r="K67" s="19">
        <v>4421.57</v>
      </c>
      <c r="L67" s="19">
        <v>21.59</v>
      </c>
      <c r="M67" s="19">
        <v>29.45</v>
      </c>
    </row>
    <row r="68" spans="1:13">
      <c r="A68" s="16" t="s">
        <v>56</v>
      </c>
      <c r="B68" s="16" t="s">
        <v>59</v>
      </c>
      <c r="C68" s="19">
        <v>4868.3100000000004</v>
      </c>
      <c r="D68" s="19">
        <v>235.6</v>
      </c>
      <c r="E68" s="19">
        <v>5103.91</v>
      </c>
      <c r="F68" s="19">
        <v>2675.19</v>
      </c>
      <c r="G68" s="19">
        <v>0</v>
      </c>
      <c r="H68" s="19">
        <v>2675.19</v>
      </c>
      <c r="I68" s="19">
        <v>2608.0100000000002</v>
      </c>
      <c r="J68" s="46">
        <v>22.05</v>
      </c>
      <c r="K68" s="19">
        <v>2630.05</v>
      </c>
      <c r="L68" s="19">
        <v>67.19</v>
      </c>
      <c r="M68" s="19">
        <v>45.14</v>
      </c>
    </row>
    <row r="69" spans="1:13">
      <c r="A69" s="16" t="s">
        <v>56</v>
      </c>
      <c r="B69" s="16" t="s">
        <v>60</v>
      </c>
      <c r="C69" s="19">
        <v>4056.49</v>
      </c>
      <c r="D69" s="19">
        <v>99.49</v>
      </c>
      <c r="E69" s="19">
        <v>4155.9799999999996</v>
      </c>
      <c r="F69" s="19">
        <v>1893.83</v>
      </c>
      <c r="G69" s="19">
        <v>210.34</v>
      </c>
      <c r="H69" s="19">
        <v>2104.17</v>
      </c>
      <c r="I69" s="19">
        <v>1933.03</v>
      </c>
      <c r="J69" s="46">
        <v>187.76</v>
      </c>
      <c r="K69" s="19">
        <v>2120.79</v>
      </c>
      <c r="L69" s="19">
        <v>-39.200000000000003</v>
      </c>
      <c r="M69" s="19">
        <v>-16.62</v>
      </c>
    </row>
    <row r="70" spans="1:13">
      <c r="A70" s="16" t="s">
        <v>56</v>
      </c>
      <c r="B70" s="16" t="s">
        <v>57</v>
      </c>
      <c r="C70" s="19">
        <v>7378.52</v>
      </c>
      <c r="D70" s="19">
        <v>100.05</v>
      </c>
      <c r="E70" s="19">
        <v>7478.57</v>
      </c>
      <c r="F70" s="19">
        <v>4510.47</v>
      </c>
      <c r="G70" s="19">
        <v>0</v>
      </c>
      <c r="H70" s="19">
        <v>4510.47</v>
      </c>
      <c r="I70" s="19">
        <v>4535.8900000000003</v>
      </c>
      <c r="J70" s="46">
        <v>35.270000000000003</v>
      </c>
      <c r="K70" s="19">
        <v>4571.1499999999996</v>
      </c>
      <c r="L70" s="19">
        <v>-25.42</v>
      </c>
      <c r="M70" s="19">
        <v>-60.69</v>
      </c>
    </row>
    <row r="71" spans="1:13">
      <c r="A71" s="16" t="s">
        <v>56</v>
      </c>
      <c r="B71" s="16" t="s">
        <v>61</v>
      </c>
      <c r="C71" s="19">
        <v>5601.02</v>
      </c>
      <c r="D71" s="19">
        <v>873.88</v>
      </c>
      <c r="E71" s="19">
        <v>6474.9</v>
      </c>
      <c r="F71" s="19">
        <v>2106.7600000000002</v>
      </c>
      <c r="G71" s="19">
        <v>487.1</v>
      </c>
      <c r="H71" s="19">
        <v>2593.86</v>
      </c>
      <c r="I71" s="19">
        <v>1966.11</v>
      </c>
      <c r="J71" s="46">
        <v>439.63</v>
      </c>
      <c r="K71" s="19">
        <v>2405.7399999999998</v>
      </c>
      <c r="L71" s="19">
        <v>140.65</v>
      </c>
      <c r="M71" s="19">
        <v>188.12</v>
      </c>
    </row>
    <row r="72" spans="1:13">
      <c r="A72" s="16" t="s">
        <v>75</v>
      </c>
      <c r="B72" s="16" t="s">
        <v>70</v>
      </c>
      <c r="C72" s="19">
        <v>5947.23</v>
      </c>
      <c r="D72" s="19">
        <v>376.7</v>
      </c>
      <c r="E72" s="19">
        <v>6323.93</v>
      </c>
      <c r="F72" s="19">
        <v>907.06</v>
      </c>
      <c r="G72" s="19">
        <v>45.77</v>
      </c>
      <c r="H72" s="19">
        <v>952.83</v>
      </c>
      <c r="I72" s="19">
        <v>1625.28</v>
      </c>
      <c r="J72" s="46">
        <v>31.29</v>
      </c>
      <c r="K72" s="19">
        <v>1656.57</v>
      </c>
      <c r="L72" s="19">
        <v>-718.22</v>
      </c>
      <c r="M72" s="19">
        <v>-703.74</v>
      </c>
    </row>
    <row r="73" spans="1:13">
      <c r="A73" s="16" t="s">
        <v>75</v>
      </c>
      <c r="B73" s="16" t="s">
        <v>76</v>
      </c>
      <c r="C73" s="19">
        <v>3449.6</v>
      </c>
      <c r="D73" s="19">
        <v>0</v>
      </c>
      <c r="E73" s="19">
        <v>3449.6</v>
      </c>
      <c r="F73" s="19">
        <v>438.81</v>
      </c>
      <c r="G73" s="19">
        <v>0</v>
      </c>
      <c r="H73" s="19">
        <v>438.81</v>
      </c>
      <c r="I73" s="19">
        <v>743.73</v>
      </c>
      <c r="J73" s="46">
        <v>11.3</v>
      </c>
      <c r="K73" s="19">
        <v>755.03</v>
      </c>
      <c r="L73" s="19">
        <v>-304.92</v>
      </c>
      <c r="M73" s="19">
        <v>-316.20999999999998</v>
      </c>
    </row>
    <row r="74" spans="1:13">
      <c r="A74" s="16" t="s">
        <v>75</v>
      </c>
      <c r="B74" s="16" t="s">
        <v>71</v>
      </c>
      <c r="C74" s="19">
        <v>4537.3500000000004</v>
      </c>
      <c r="D74" s="19">
        <v>205.9</v>
      </c>
      <c r="E74" s="19">
        <v>4743.24</v>
      </c>
      <c r="F74" s="19">
        <v>1017.36</v>
      </c>
      <c r="G74" s="19">
        <v>399.64</v>
      </c>
      <c r="H74" s="19">
        <v>1416.99</v>
      </c>
      <c r="I74" s="19">
        <v>1413.25</v>
      </c>
      <c r="J74" s="46">
        <v>0</v>
      </c>
      <c r="K74" s="19">
        <v>1413.25</v>
      </c>
      <c r="L74" s="19">
        <v>-395.89</v>
      </c>
      <c r="M74" s="19">
        <v>3.74</v>
      </c>
    </row>
    <row r="75" spans="1:13">
      <c r="A75" s="16" t="s">
        <v>72</v>
      </c>
      <c r="B75" s="16" t="s">
        <v>73</v>
      </c>
      <c r="C75" s="19">
        <v>9793.01</v>
      </c>
      <c r="D75" s="19">
        <v>0</v>
      </c>
      <c r="E75" s="19">
        <v>9793.01</v>
      </c>
      <c r="F75" s="19">
        <v>3412.36</v>
      </c>
      <c r="G75" s="19">
        <v>183.29</v>
      </c>
      <c r="H75" s="19">
        <v>3595.65</v>
      </c>
      <c r="I75" s="19">
        <v>3229.18</v>
      </c>
      <c r="J75" s="46">
        <v>370.97</v>
      </c>
      <c r="K75" s="19">
        <v>3600.15</v>
      </c>
      <c r="L75" s="19">
        <v>183.18</v>
      </c>
      <c r="M75" s="19">
        <v>-4.49</v>
      </c>
    </row>
    <row r="76" spans="1:13">
      <c r="A76" s="16" t="s">
        <v>72</v>
      </c>
      <c r="B76" s="16" t="s">
        <v>74</v>
      </c>
      <c r="C76" s="19">
        <v>2484.3000000000002</v>
      </c>
      <c r="D76" s="19">
        <v>842.4</v>
      </c>
      <c r="E76" s="19">
        <v>3326.7</v>
      </c>
      <c r="F76" s="19">
        <v>576.77</v>
      </c>
      <c r="G76" s="19">
        <v>0</v>
      </c>
      <c r="H76" s="19">
        <v>576.77</v>
      </c>
      <c r="I76" s="19">
        <v>713.28</v>
      </c>
      <c r="J76" s="46">
        <v>47.4</v>
      </c>
      <c r="K76" s="19">
        <v>760.68</v>
      </c>
      <c r="L76" s="19">
        <v>-136.51</v>
      </c>
      <c r="M76" s="19">
        <v>-183.91</v>
      </c>
    </row>
    <row r="77" spans="1:13">
      <c r="A77" s="16" t="s">
        <v>961</v>
      </c>
      <c r="B77" s="16" t="s">
        <v>1257</v>
      </c>
      <c r="C77" s="19">
        <v>3816.34</v>
      </c>
      <c r="D77" s="19">
        <v>0</v>
      </c>
      <c r="E77" s="19">
        <v>3816.34</v>
      </c>
      <c r="F77" s="19">
        <v>3816.34</v>
      </c>
      <c r="G77" s="19">
        <v>0</v>
      </c>
      <c r="H77" s="19">
        <v>3816.34</v>
      </c>
      <c r="I77" s="19">
        <v>3772.39</v>
      </c>
      <c r="J77" s="46">
        <v>0</v>
      </c>
      <c r="K77" s="19">
        <v>3772.39</v>
      </c>
      <c r="L77" s="19">
        <v>43.95</v>
      </c>
      <c r="M77" s="19">
        <v>43.95</v>
      </c>
    </row>
    <row r="78" spans="1:13">
      <c r="A78" s="16" t="s">
        <v>961</v>
      </c>
      <c r="B78" s="16" t="s">
        <v>1258</v>
      </c>
      <c r="C78" s="19">
        <v>3795.37</v>
      </c>
      <c r="D78" s="19">
        <v>0</v>
      </c>
      <c r="E78" s="19">
        <v>3795.37</v>
      </c>
      <c r="F78" s="19">
        <v>3795.37</v>
      </c>
      <c r="G78" s="19">
        <v>0</v>
      </c>
      <c r="H78" s="19">
        <v>3795.37</v>
      </c>
      <c r="I78" s="19">
        <v>3792.07</v>
      </c>
      <c r="J78" s="46">
        <v>3.3</v>
      </c>
      <c r="K78" s="19">
        <v>3795.37</v>
      </c>
      <c r="L78" s="19">
        <v>3.3</v>
      </c>
      <c r="M78" s="19">
        <v>0</v>
      </c>
    </row>
    <row r="79" spans="1:13">
      <c r="A79" s="16" t="s">
        <v>1295</v>
      </c>
      <c r="B79" s="16" t="s">
        <v>1257</v>
      </c>
      <c r="C79" s="19">
        <v>934.81</v>
      </c>
      <c r="D79" s="19">
        <v>0</v>
      </c>
      <c r="E79" s="19">
        <v>934.81</v>
      </c>
      <c r="F79" s="19">
        <v>934.81</v>
      </c>
      <c r="G79" s="19">
        <v>0</v>
      </c>
      <c r="H79" s="19">
        <v>934.81</v>
      </c>
      <c r="I79" s="19">
        <v>934.81</v>
      </c>
      <c r="J79" s="46">
        <v>0</v>
      </c>
      <c r="K79" s="19">
        <v>934.81</v>
      </c>
      <c r="L79" s="19">
        <v>0</v>
      </c>
      <c r="M79" s="19">
        <v>0</v>
      </c>
    </row>
    <row r="80" spans="1:13">
      <c r="A80" s="16" t="s">
        <v>1295</v>
      </c>
      <c r="B80" s="16" t="s">
        <v>1258</v>
      </c>
      <c r="C80" s="19">
        <v>920.85</v>
      </c>
      <c r="D80" s="19">
        <v>0</v>
      </c>
      <c r="E80" s="19">
        <v>920.85</v>
      </c>
      <c r="F80" s="19">
        <v>875.9</v>
      </c>
      <c r="G80" s="19">
        <v>0</v>
      </c>
      <c r="H80" s="19">
        <v>875.9</v>
      </c>
      <c r="I80" s="19">
        <v>917.7</v>
      </c>
      <c r="J80" s="46">
        <v>0</v>
      </c>
      <c r="K80" s="19">
        <v>917.7</v>
      </c>
      <c r="L80" s="19">
        <v>-41.8</v>
      </c>
      <c r="M80" s="19">
        <v>-41.8</v>
      </c>
    </row>
    <row r="81" spans="1:13">
      <c r="A81" s="16" t="s">
        <v>693</v>
      </c>
      <c r="B81" s="16" t="s">
        <v>1259</v>
      </c>
      <c r="C81" s="19">
        <v>861.42</v>
      </c>
      <c r="D81" s="19">
        <v>0</v>
      </c>
      <c r="E81" s="19">
        <v>861.42</v>
      </c>
      <c r="F81" s="19">
        <v>861.42</v>
      </c>
      <c r="G81" s="19">
        <v>0</v>
      </c>
      <c r="H81" s="19">
        <v>861.42</v>
      </c>
      <c r="I81" s="19">
        <v>861.42</v>
      </c>
      <c r="J81" s="46">
        <v>0</v>
      </c>
      <c r="K81" s="19">
        <v>861.42</v>
      </c>
      <c r="L81" s="19">
        <v>0</v>
      </c>
      <c r="M81" s="19">
        <v>0</v>
      </c>
    </row>
    <row r="82" spans="1:13">
      <c r="A82" s="16" t="s">
        <v>693</v>
      </c>
      <c r="B82" s="16" t="s">
        <v>694</v>
      </c>
      <c r="C82" s="19">
        <v>739.32</v>
      </c>
      <c r="D82" s="19">
        <v>0</v>
      </c>
      <c r="E82" s="19">
        <v>739.32</v>
      </c>
      <c r="F82" s="19">
        <v>716.32</v>
      </c>
      <c r="G82" s="19">
        <v>0</v>
      </c>
      <c r="H82" s="19">
        <v>716.32</v>
      </c>
      <c r="I82" s="19">
        <v>706.22</v>
      </c>
      <c r="J82" s="46">
        <v>12.41</v>
      </c>
      <c r="K82" s="19">
        <v>718.62</v>
      </c>
      <c r="L82" s="19">
        <v>10.11</v>
      </c>
      <c r="M82" s="19">
        <v>-2.2999999999999998</v>
      </c>
    </row>
    <row r="83" spans="1:13">
      <c r="A83" s="16" t="s">
        <v>52</v>
      </c>
      <c r="B83" s="16" t="s">
        <v>53</v>
      </c>
      <c r="C83" s="19">
        <v>4959.63</v>
      </c>
      <c r="D83" s="19">
        <v>119.93</v>
      </c>
      <c r="E83" s="19">
        <v>5079.5600000000004</v>
      </c>
      <c r="F83" s="19">
        <v>4959.63</v>
      </c>
      <c r="G83" s="19">
        <v>0</v>
      </c>
      <c r="H83" s="19">
        <v>4959.63</v>
      </c>
      <c r="I83" s="19">
        <v>4915.42</v>
      </c>
      <c r="J83" s="46">
        <v>7.01</v>
      </c>
      <c r="K83" s="19">
        <v>4922.43</v>
      </c>
      <c r="L83" s="19">
        <v>44.21</v>
      </c>
      <c r="M83" s="19">
        <v>37.200000000000003</v>
      </c>
    </row>
    <row r="84" spans="1:13">
      <c r="A84" s="16" t="s">
        <v>52</v>
      </c>
      <c r="B84" s="16" t="s">
        <v>54</v>
      </c>
      <c r="C84" s="19">
        <v>5115.3</v>
      </c>
      <c r="D84" s="19">
        <v>59.84</v>
      </c>
      <c r="E84" s="19">
        <v>5175.1400000000003</v>
      </c>
      <c r="F84" s="19">
        <v>4827.04</v>
      </c>
      <c r="G84" s="19">
        <v>176.6</v>
      </c>
      <c r="H84" s="19">
        <v>5003.6400000000003</v>
      </c>
      <c r="I84" s="19">
        <v>4712.99</v>
      </c>
      <c r="J84" s="46">
        <v>227.02</v>
      </c>
      <c r="K84" s="19">
        <v>4940.0200000000004</v>
      </c>
      <c r="L84" s="19">
        <v>114.05</v>
      </c>
      <c r="M84" s="19">
        <v>63.63</v>
      </c>
    </row>
    <row r="85" spans="1:13">
      <c r="A85" s="16" t="s">
        <v>52</v>
      </c>
      <c r="B85" s="16" t="s">
        <v>55</v>
      </c>
      <c r="C85" s="19">
        <v>4313.75</v>
      </c>
      <c r="D85" s="19">
        <v>501.66</v>
      </c>
      <c r="E85" s="19">
        <v>4815.41</v>
      </c>
      <c r="F85" s="19">
        <v>1708.12</v>
      </c>
      <c r="G85" s="19">
        <v>271.76</v>
      </c>
      <c r="H85" s="19">
        <v>1979.88</v>
      </c>
      <c r="I85" s="19">
        <v>2157.81</v>
      </c>
      <c r="J85" s="46">
        <v>266.04000000000002</v>
      </c>
      <c r="K85" s="19">
        <v>2423.85</v>
      </c>
      <c r="L85" s="19">
        <v>-449.69</v>
      </c>
      <c r="M85" s="19">
        <v>-443.98</v>
      </c>
    </row>
    <row r="86" spans="1:13">
      <c r="A86" s="16" t="s">
        <v>1260</v>
      </c>
      <c r="B86" s="16" t="s">
        <v>1261</v>
      </c>
      <c r="C86" s="19">
        <v>630</v>
      </c>
      <c r="D86" s="19">
        <v>0</v>
      </c>
      <c r="E86" s="19">
        <v>630</v>
      </c>
      <c r="F86" s="19">
        <v>0</v>
      </c>
      <c r="G86" s="19">
        <v>0</v>
      </c>
      <c r="H86" s="19">
        <v>0</v>
      </c>
      <c r="I86" s="19">
        <v>630</v>
      </c>
      <c r="J86" s="46">
        <v>0</v>
      </c>
      <c r="K86" s="19">
        <v>630</v>
      </c>
      <c r="L86" s="19">
        <v>-630</v>
      </c>
      <c r="M86" s="19">
        <v>-630</v>
      </c>
    </row>
    <row r="87" spans="1:13">
      <c r="A87" s="16" t="s">
        <v>1260</v>
      </c>
      <c r="B87" s="16" t="s">
        <v>1262</v>
      </c>
      <c r="C87" s="19">
        <v>381.5</v>
      </c>
      <c r="D87" s="19">
        <v>0</v>
      </c>
      <c r="E87" s="19">
        <v>381.5</v>
      </c>
      <c r="F87" s="19">
        <v>0</v>
      </c>
      <c r="G87" s="19">
        <v>0</v>
      </c>
      <c r="H87" s="19">
        <v>0</v>
      </c>
      <c r="I87" s="19">
        <v>381.5</v>
      </c>
      <c r="J87" s="46">
        <v>0</v>
      </c>
      <c r="K87" s="19">
        <v>381.5</v>
      </c>
      <c r="L87" s="19">
        <v>-381.5</v>
      </c>
      <c r="M87" s="19">
        <v>-381.5</v>
      </c>
    </row>
    <row r="88" spans="1:13">
      <c r="A88" s="16" t="s">
        <v>62</v>
      </c>
      <c r="B88" s="16" t="s">
        <v>64</v>
      </c>
      <c r="C88" s="19">
        <v>1833.31</v>
      </c>
      <c r="D88" s="19">
        <v>0</v>
      </c>
      <c r="E88" s="19">
        <v>1833.31</v>
      </c>
      <c r="F88" s="19">
        <v>1833.31</v>
      </c>
      <c r="G88" s="19">
        <v>0</v>
      </c>
      <c r="H88" s="19">
        <v>1833.31</v>
      </c>
      <c r="I88" s="19">
        <v>1829.77</v>
      </c>
      <c r="J88" s="46">
        <v>0</v>
      </c>
      <c r="K88" s="19">
        <v>1829.77</v>
      </c>
      <c r="L88" s="19">
        <v>3.54</v>
      </c>
      <c r="M88" s="19">
        <v>3.54</v>
      </c>
    </row>
    <row r="89" spans="1:13">
      <c r="A89" s="16" t="s">
        <v>62</v>
      </c>
      <c r="B89" s="16" t="s">
        <v>63</v>
      </c>
      <c r="C89" s="19">
        <v>6530.66</v>
      </c>
      <c r="D89" s="19">
        <v>0</v>
      </c>
      <c r="E89" s="19">
        <v>6530.66</v>
      </c>
      <c r="F89" s="19">
        <v>6530.66</v>
      </c>
      <c r="G89" s="19">
        <v>0</v>
      </c>
      <c r="H89" s="19">
        <v>6530.66</v>
      </c>
      <c r="I89" s="19">
        <v>5851.42</v>
      </c>
      <c r="J89" s="46">
        <v>10</v>
      </c>
      <c r="K89" s="19">
        <v>5861.42</v>
      </c>
      <c r="L89" s="19">
        <v>679.24</v>
      </c>
      <c r="M89" s="19">
        <v>669.24</v>
      </c>
    </row>
    <row r="90" spans="1:13">
      <c r="A90" s="16" t="s">
        <v>62</v>
      </c>
      <c r="B90" s="16" t="s">
        <v>65</v>
      </c>
      <c r="C90" s="19">
        <v>5434.55</v>
      </c>
      <c r="D90" s="19">
        <v>0</v>
      </c>
      <c r="E90" s="19">
        <v>5434.55</v>
      </c>
      <c r="F90" s="19">
        <v>4862.1499999999996</v>
      </c>
      <c r="G90" s="19">
        <v>0</v>
      </c>
      <c r="H90" s="19">
        <v>4862.1499999999996</v>
      </c>
      <c r="I90" s="19">
        <v>4688.05</v>
      </c>
      <c r="J90" s="46">
        <v>0</v>
      </c>
      <c r="K90" s="19">
        <v>4688.05</v>
      </c>
      <c r="L90" s="19">
        <v>174.1</v>
      </c>
      <c r="M90" s="19">
        <v>174.1</v>
      </c>
    </row>
    <row r="91" spans="1:13">
      <c r="A91" s="16" t="s">
        <v>62</v>
      </c>
      <c r="B91" s="16" t="s">
        <v>66</v>
      </c>
      <c r="C91" s="19">
        <v>526</v>
      </c>
      <c r="D91" s="19">
        <v>0</v>
      </c>
      <c r="E91" s="19">
        <v>526</v>
      </c>
      <c r="F91" s="19">
        <v>369.07</v>
      </c>
      <c r="G91" s="19">
        <v>0</v>
      </c>
      <c r="H91" s="19">
        <v>369.07</v>
      </c>
      <c r="I91" s="19">
        <v>389.07</v>
      </c>
      <c r="J91" s="46">
        <v>0</v>
      </c>
      <c r="K91" s="19">
        <v>389.07</v>
      </c>
      <c r="L91" s="19">
        <v>-20</v>
      </c>
      <c r="M91" s="19">
        <v>-20</v>
      </c>
    </row>
  </sheetData>
  <autoFilter ref="A1:M91">
    <sortState ref="A2:M91">
      <sortCondition ref="A1:A91"/>
    </sortState>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976"/>
  <sheetViews>
    <sheetView workbookViewId="0">
      <pane xSplit="4" ySplit="1" topLeftCell="E4" activePane="bottomRight" state="frozen"/>
      <selection pane="topRight" activeCell="E1" sqref="E1"/>
      <selection pane="bottomLeft" activeCell="A2" sqref="A2"/>
      <selection pane="bottomRight" activeCell="L43" sqref="L43"/>
    </sheetView>
  </sheetViews>
  <sheetFormatPr defaultRowHeight="15"/>
  <cols>
    <col min="1" max="1" width="9.140625" style="107" customWidth="1"/>
    <col min="2" max="2" width="15.85546875" style="107" customWidth="1"/>
    <col min="3" max="3" width="11.85546875" style="107" customWidth="1"/>
    <col min="4" max="4" width="13.140625" style="107" customWidth="1"/>
    <col min="5" max="5" width="32.42578125" style="107" customWidth="1"/>
    <col min="6" max="6" width="13.7109375" style="107" customWidth="1"/>
    <col min="7" max="7" width="12.85546875" style="107" customWidth="1"/>
    <col min="8" max="10" width="14" style="107" customWidth="1"/>
    <col min="11" max="11" width="17.140625" style="107" customWidth="1"/>
    <col min="12" max="12" width="11.85546875" style="107" customWidth="1"/>
    <col min="13" max="13" width="12.85546875" style="107" customWidth="1"/>
    <col min="14" max="15" width="11.85546875" style="107" customWidth="1"/>
    <col min="16" max="16" width="11.5703125" style="107" bestFit="1" customWidth="1"/>
    <col min="17" max="16384" width="9.140625" style="107"/>
  </cols>
  <sheetData>
    <row r="1" spans="1:17" s="121" customFormat="1">
      <c r="A1" s="120" t="s">
        <v>1345</v>
      </c>
      <c r="B1" s="120" t="s">
        <v>1346</v>
      </c>
      <c r="C1" s="120" t="s">
        <v>90</v>
      </c>
      <c r="D1" s="120" t="s">
        <v>91</v>
      </c>
      <c r="E1" s="120" t="s">
        <v>1347</v>
      </c>
      <c r="F1" s="120" t="s">
        <v>92</v>
      </c>
      <c r="G1" s="120" t="s">
        <v>1348</v>
      </c>
      <c r="H1" s="120" t="s">
        <v>93</v>
      </c>
      <c r="I1" s="120" t="s">
        <v>1349</v>
      </c>
      <c r="J1" s="120" t="s">
        <v>1350</v>
      </c>
      <c r="K1" s="120" t="s">
        <v>1351</v>
      </c>
      <c r="L1" s="123" t="s">
        <v>10490</v>
      </c>
      <c r="M1" s="123" t="s">
        <v>10491</v>
      </c>
      <c r="N1" s="123" t="s">
        <v>10492</v>
      </c>
      <c r="O1" s="123" t="s">
        <v>10493</v>
      </c>
      <c r="P1" s="123" t="s">
        <v>10494</v>
      </c>
      <c r="Q1" s="124" t="s">
        <v>952</v>
      </c>
    </row>
    <row r="2" spans="1:17">
      <c r="A2" s="111">
        <v>1</v>
      </c>
      <c r="B2" s="111" t="s">
        <v>395</v>
      </c>
      <c r="C2" s="111" t="s">
        <v>68</v>
      </c>
      <c r="D2" s="111" t="s">
        <v>398</v>
      </c>
      <c r="E2" s="111" t="s">
        <v>399</v>
      </c>
      <c r="F2" s="114">
        <v>46164</v>
      </c>
      <c r="G2" s="111" t="s">
        <v>9590</v>
      </c>
      <c r="H2" s="113">
        <v>93015000</v>
      </c>
      <c r="I2" s="113">
        <v>93015000</v>
      </c>
      <c r="J2" s="113">
        <v>1100000</v>
      </c>
      <c r="K2" s="113">
        <v>91915000</v>
      </c>
      <c r="L2" s="113">
        <v>91915000</v>
      </c>
      <c r="M2" s="113">
        <v>0</v>
      </c>
      <c r="N2" s="113">
        <v>0</v>
      </c>
      <c r="O2" s="113">
        <v>0</v>
      </c>
      <c r="P2" s="122">
        <v>0</v>
      </c>
      <c r="Q2" s="76" t="str">
        <f t="shared" ref="Q2:Q65" si="0">IF(G2="01 Jan 1900","Unregistered","Registered")</f>
        <v>Registered</v>
      </c>
    </row>
    <row r="3" spans="1:17">
      <c r="A3" s="111">
        <v>2</v>
      </c>
      <c r="B3" s="111" t="s">
        <v>395</v>
      </c>
      <c r="C3" s="111" t="s">
        <v>68</v>
      </c>
      <c r="D3" s="111" t="s">
        <v>1352</v>
      </c>
      <c r="E3" s="111" t="s">
        <v>1353</v>
      </c>
      <c r="F3" s="114">
        <v>44162</v>
      </c>
      <c r="G3" s="111" t="s">
        <v>1354</v>
      </c>
      <c r="H3" s="113">
        <v>180000001</v>
      </c>
      <c r="I3" s="113">
        <v>180000001</v>
      </c>
      <c r="J3" s="113">
        <v>91750000</v>
      </c>
      <c r="K3" s="113">
        <v>88250001</v>
      </c>
      <c r="L3" s="113">
        <v>0</v>
      </c>
      <c r="M3" s="113">
        <v>0</v>
      </c>
      <c r="N3" s="113">
        <v>0</v>
      </c>
      <c r="O3" s="113">
        <v>0</v>
      </c>
      <c r="P3" s="122">
        <v>88250001</v>
      </c>
      <c r="Q3" s="76" t="str">
        <f t="shared" si="0"/>
        <v>Registered</v>
      </c>
    </row>
    <row r="4" spans="1:17">
      <c r="A4" s="111">
        <v>3</v>
      </c>
      <c r="B4" s="111" t="s">
        <v>395</v>
      </c>
      <c r="C4" s="111" t="s">
        <v>68</v>
      </c>
      <c r="D4" s="111" t="s">
        <v>1355</v>
      </c>
      <c r="E4" s="111" t="s">
        <v>1356</v>
      </c>
      <c r="F4" s="114">
        <v>45230</v>
      </c>
      <c r="G4" s="111" t="s">
        <v>1357</v>
      </c>
      <c r="H4" s="113">
        <v>69400000</v>
      </c>
      <c r="I4" s="113">
        <v>69400000</v>
      </c>
      <c r="J4" s="113">
        <v>8300000</v>
      </c>
      <c r="K4" s="113">
        <v>61100000</v>
      </c>
      <c r="L4" s="113">
        <v>0</v>
      </c>
      <c r="M4" s="113">
        <v>0</v>
      </c>
      <c r="N4" s="113">
        <v>0</v>
      </c>
      <c r="O4" s="113">
        <v>0</v>
      </c>
      <c r="P4" s="122">
        <v>61100000</v>
      </c>
      <c r="Q4" s="76" t="str">
        <f t="shared" si="0"/>
        <v>Registered</v>
      </c>
    </row>
    <row r="5" spans="1:17">
      <c r="A5" s="111">
        <v>4</v>
      </c>
      <c r="B5" s="111" t="s">
        <v>395</v>
      </c>
      <c r="C5" s="111" t="s">
        <v>68</v>
      </c>
      <c r="D5" s="111" t="s">
        <v>1358</v>
      </c>
      <c r="E5" s="111" t="s">
        <v>1359</v>
      </c>
      <c r="F5" s="114">
        <v>45316</v>
      </c>
      <c r="G5" s="111" t="s">
        <v>1360</v>
      </c>
      <c r="H5" s="113">
        <v>73657500</v>
      </c>
      <c r="I5" s="113">
        <v>73657500</v>
      </c>
      <c r="J5" s="113">
        <v>13803575</v>
      </c>
      <c r="K5" s="113">
        <v>59853925</v>
      </c>
      <c r="L5" s="113">
        <v>0</v>
      </c>
      <c r="M5" s="113">
        <v>0</v>
      </c>
      <c r="N5" s="113">
        <v>0</v>
      </c>
      <c r="O5" s="113">
        <v>0</v>
      </c>
      <c r="P5" s="122">
        <v>59853925</v>
      </c>
      <c r="Q5" s="76" t="str">
        <f t="shared" si="0"/>
        <v>Registered</v>
      </c>
    </row>
    <row r="6" spans="1:17">
      <c r="A6" s="111">
        <v>5</v>
      </c>
      <c r="B6" s="111" t="s">
        <v>395</v>
      </c>
      <c r="C6" s="111" t="s">
        <v>68</v>
      </c>
      <c r="D6" s="111" t="s">
        <v>1361</v>
      </c>
      <c r="E6" s="111" t="s">
        <v>1356</v>
      </c>
      <c r="F6" s="114">
        <v>44995</v>
      </c>
      <c r="G6" s="111" t="s">
        <v>1362</v>
      </c>
      <c r="H6" s="113">
        <v>51750000</v>
      </c>
      <c r="I6" s="113">
        <v>51750000</v>
      </c>
      <c r="J6" s="113">
        <v>178400</v>
      </c>
      <c r="K6" s="113">
        <v>51571600</v>
      </c>
      <c r="L6" s="113">
        <v>0</v>
      </c>
      <c r="M6" s="113">
        <v>0</v>
      </c>
      <c r="N6" s="113">
        <v>0</v>
      </c>
      <c r="O6" s="113">
        <v>0</v>
      </c>
      <c r="P6" s="122">
        <v>51571600</v>
      </c>
      <c r="Q6" s="76" t="str">
        <f t="shared" si="0"/>
        <v>Registered</v>
      </c>
    </row>
    <row r="7" spans="1:17">
      <c r="A7" s="111">
        <v>6</v>
      </c>
      <c r="B7" s="111" t="s">
        <v>395</v>
      </c>
      <c r="C7" s="111" t="s">
        <v>68</v>
      </c>
      <c r="D7" s="111" t="s">
        <v>1363</v>
      </c>
      <c r="E7" s="111" t="s">
        <v>1356</v>
      </c>
      <c r="F7" s="114">
        <v>45000</v>
      </c>
      <c r="G7" s="111" t="s">
        <v>1364</v>
      </c>
      <c r="H7" s="113">
        <v>40700000</v>
      </c>
      <c r="I7" s="113">
        <v>40700000</v>
      </c>
      <c r="J7" s="113">
        <v>274000</v>
      </c>
      <c r="K7" s="113">
        <v>40426000</v>
      </c>
      <c r="L7" s="113">
        <v>0</v>
      </c>
      <c r="M7" s="113">
        <v>0</v>
      </c>
      <c r="N7" s="113">
        <v>0</v>
      </c>
      <c r="O7" s="113">
        <v>0</v>
      </c>
      <c r="P7" s="122">
        <v>40426000</v>
      </c>
      <c r="Q7" s="76" t="str">
        <f t="shared" si="0"/>
        <v>Registered</v>
      </c>
    </row>
    <row r="8" spans="1:17">
      <c r="A8" s="111">
        <v>7</v>
      </c>
      <c r="B8" s="111" t="s">
        <v>62</v>
      </c>
      <c r="C8" s="111" t="s">
        <v>1365</v>
      </c>
      <c r="D8" s="111" t="s">
        <v>1366</v>
      </c>
      <c r="E8" s="111" t="s">
        <v>1367</v>
      </c>
      <c r="F8" s="114">
        <v>45045</v>
      </c>
      <c r="G8" s="111" t="s">
        <v>1368</v>
      </c>
      <c r="H8" s="113">
        <v>40000000</v>
      </c>
      <c r="I8" s="113">
        <v>40000000</v>
      </c>
      <c r="J8" s="113">
        <v>655000</v>
      </c>
      <c r="K8" s="113">
        <v>39345000</v>
      </c>
      <c r="L8" s="113">
        <v>0</v>
      </c>
      <c r="M8" s="113">
        <v>0</v>
      </c>
      <c r="N8" s="113">
        <v>0</v>
      </c>
      <c r="O8" s="113">
        <v>0</v>
      </c>
      <c r="P8" s="122">
        <v>39345000</v>
      </c>
      <c r="Q8" s="76" t="str">
        <f t="shared" si="0"/>
        <v>Registered</v>
      </c>
    </row>
    <row r="9" spans="1:17">
      <c r="A9" s="111">
        <v>8</v>
      </c>
      <c r="B9" s="111" t="s">
        <v>395</v>
      </c>
      <c r="C9" s="111" t="s">
        <v>68</v>
      </c>
      <c r="D9" s="111" t="s">
        <v>1369</v>
      </c>
      <c r="E9" s="111" t="s">
        <v>1370</v>
      </c>
      <c r="F9" s="114">
        <v>45565</v>
      </c>
      <c r="G9" s="111" t="s">
        <v>1371</v>
      </c>
      <c r="H9" s="113">
        <v>34552000</v>
      </c>
      <c r="I9" s="113">
        <v>34552000</v>
      </c>
      <c r="J9" s="113">
        <v>3100000</v>
      </c>
      <c r="K9" s="113">
        <v>31452000</v>
      </c>
      <c r="L9" s="113">
        <v>0</v>
      </c>
      <c r="M9" s="113">
        <v>0</v>
      </c>
      <c r="N9" s="113">
        <v>0</v>
      </c>
      <c r="O9" s="113">
        <v>0</v>
      </c>
      <c r="P9" s="122">
        <v>31452000</v>
      </c>
      <c r="Q9" s="76" t="str">
        <f t="shared" si="0"/>
        <v>Registered</v>
      </c>
    </row>
    <row r="10" spans="1:17">
      <c r="A10" s="111">
        <v>9</v>
      </c>
      <c r="B10" s="111" t="s">
        <v>395</v>
      </c>
      <c r="C10" s="111" t="s">
        <v>68</v>
      </c>
      <c r="D10" s="111" t="s">
        <v>1372</v>
      </c>
      <c r="E10" s="111" t="s">
        <v>1373</v>
      </c>
      <c r="F10" s="114">
        <v>45014</v>
      </c>
      <c r="G10" s="111" t="s">
        <v>1374</v>
      </c>
      <c r="H10" s="113">
        <v>32500000</v>
      </c>
      <c r="I10" s="113">
        <v>32500000</v>
      </c>
      <c r="J10" s="113">
        <v>3250000</v>
      </c>
      <c r="K10" s="113">
        <v>29250000</v>
      </c>
      <c r="L10" s="113">
        <v>0</v>
      </c>
      <c r="M10" s="113">
        <v>0</v>
      </c>
      <c r="N10" s="113">
        <v>0</v>
      </c>
      <c r="O10" s="113">
        <v>0</v>
      </c>
      <c r="P10" s="122">
        <v>29250000</v>
      </c>
      <c r="Q10" s="76" t="str">
        <f t="shared" si="0"/>
        <v>Registered</v>
      </c>
    </row>
    <row r="11" spans="1:17">
      <c r="A11" s="111">
        <v>10</v>
      </c>
      <c r="B11" s="111" t="s">
        <v>395</v>
      </c>
      <c r="C11" s="111" t="s">
        <v>68</v>
      </c>
      <c r="D11" s="111" t="s">
        <v>1375</v>
      </c>
      <c r="E11" s="111" t="s">
        <v>1356</v>
      </c>
      <c r="F11" s="114">
        <v>45619</v>
      </c>
      <c r="G11" s="111" t="s">
        <v>1376</v>
      </c>
      <c r="H11" s="113">
        <v>33500000</v>
      </c>
      <c r="I11" s="113">
        <v>33500000</v>
      </c>
      <c r="J11" s="113">
        <v>4428000</v>
      </c>
      <c r="K11" s="113">
        <v>29072000</v>
      </c>
      <c r="L11" s="113">
        <v>0</v>
      </c>
      <c r="M11" s="113">
        <v>0</v>
      </c>
      <c r="N11" s="113">
        <v>0</v>
      </c>
      <c r="O11" s="113">
        <v>0</v>
      </c>
      <c r="P11" s="122">
        <v>29072000</v>
      </c>
      <c r="Q11" s="76" t="str">
        <f t="shared" si="0"/>
        <v>Registered</v>
      </c>
    </row>
    <row r="12" spans="1:17">
      <c r="A12" s="111">
        <v>11</v>
      </c>
      <c r="B12" s="111" t="s">
        <v>395</v>
      </c>
      <c r="C12" s="111" t="s">
        <v>68</v>
      </c>
      <c r="D12" s="111" t="s">
        <v>1377</v>
      </c>
      <c r="E12" s="111" t="s">
        <v>1378</v>
      </c>
      <c r="F12" s="114">
        <v>45516</v>
      </c>
      <c r="G12" s="111" t="s">
        <v>1379</v>
      </c>
      <c r="H12" s="113">
        <v>32500000</v>
      </c>
      <c r="I12" s="113">
        <v>32500000</v>
      </c>
      <c r="J12" s="113">
        <v>3575000</v>
      </c>
      <c r="K12" s="113">
        <v>28925000</v>
      </c>
      <c r="L12" s="113">
        <v>0</v>
      </c>
      <c r="M12" s="113">
        <v>0</v>
      </c>
      <c r="N12" s="113">
        <v>0</v>
      </c>
      <c r="O12" s="113">
        <v>0</v>
      </c>
      <c r="P12" s="122">
        <v>28925000</v>
      </c>
      <c r="Q12" s="76" t="str">
        <f t="shared" si="0"/>
        <v>Registered</v>
      </c>
    </row>
    <row r="13" spans="1:17">
      <c r="A13" s="111">
        <v>12</v>
      </c>
      <c r="B13" s="111" t="s">
        <v>395</v>
      </c>
      <c r="C13" s="111" t="s">
        <v>68</v>
      </c>
      <c r="D13" s="111" t="s">
        <v>1380</v>
      </c>
      <c r="E13" s="111" t="s">
        <v>1356</v>
      </c>
      <c r="F13" s="114">
        <v>45230</v>
      </c>
      <c r="G13" s="111" t="s">
        <v>1357</v>
      </c>
      <c r="H13" s="113">
        <v>32100000</v>
      </c>
      <c r="I13" s="113">
        <v>32100000</v>
      </c>
      <c r="J13" s="113">
        <v>3300000</v>
      </c>
      <c r="K13" s="113">
        <v>28800000</v>
      </c>
      <c r="L13" s="113">
        <v>0</v>
      </c>
      <c r="M13" s="113">
        <v>0</v>
      </c>
      <c r="N13" s="113">
        <v>0</v>
      </c>
      <c r="O13" s="113">
        <v>0</v>
      </c>
      <c r="P13" s="122">
        <v>28800000</v>
      </c>
      <c r="Q13" s="76" t="str">
        <f t="shared" si="0"/>
        <v>Registered</v>
      </c>
    </row>
    <row r="14" spans="1:17">
      <c r="A14" s="111">
        <v>13</v>
      </c>
      <c r="B14" s="111" t="s">
        <v>395</v>
      </c>
      <c r="C14" s="111" t="s">
        <v>68</v>
      </c>
      <c r="D14" s="111" t="s">
        <v>1381</v>
      </c>
      <c r="E14" s="111" t="s">
        <v>1382</v>
      </c>
      <c r="F14" s="114">
        <v>45535</v>
      </c>
      <c r="G14" s="111" t="s">
        <v>1383</v>
      </c>
      <c r="H14" s="113">
        <v>43600000</v>
      </c>
      <c r="I14" s="113">
        <v>43600000</v>
      </c>
      <c r="J14" s="113">
        <v>19886000</v>
      </c>
      <c r="K14" s="113">
        <v>23714000</v>
      </c>
      <c r="L14" s="113">
        <v>0</v>
      </c>
      <c r="M14" s="113">
        <v>0</v>
      </c>
      <c r="N14" s="113">
        <v>0</v>
      </c>
      <c r="O14" s="113">
        <v>0</v>
      </c>
      <c r="P14" s="122">
        <v>23714000</v>
      </c>
      <c r="Q14" s="76" t="str">
        <f t="shared" si="0"/>
        <v>Registered</v>
      </c>
    </row>
    <row r="15" spans="1:17">
      <c r="A15" s="111">
        <v>14</v>
      </c>
      <c r="B15" s="111" t="s">
        <v>395</v>
      </c>
      <c r="C15" s="111" t="s">
        <v>68</v>
      </c>
      <c r="D15" s="111" t="s">
        <v>1387</v>
      </c>
      <c r="E15" s="111" t="s">
        <v>1388</v>
      </c>
      <c r="F15" s="114">
        <v>45296</v>
      </c>
      <c r="G15" s="111" t="s">
        <v>1389</v>
      </c>
      <c r="H15" s="113">
        <v>24000000</v>
      </c>
      <c r="I15" s="113">
        <v>24000000</v>
      </c>
      <c r="J15" s="113">
        <v>1200000</v>
      </c>
      <c r="K15" s="113">
        <v>22800000</v>
      </c>
      <c r="L15" s="113">
        <v>0</v>
      </c>
      <c r="M15" s="113">
        <v>0</v>
      </c>
      <c r="N15" s="113">
        <v>0</v>
      </c>
      <c r="O15" s="113">
        <v>0</v>
      </c>
      <c r="P15" s="122">
        <v>22800000</v>
      </c>
      <c r="Q15" s="76" t="str">
        <f t="shared" si="0"/>
        <v>Registered</v>
      </c>
    </row>
    <row r="16" spans="1:17">
      <c r="A16" s="111">
        <v>15</v>
      </c>
      <c r="B16" s="111" t="s">
        <v>395</v>
      </c>
      <c r="C16" s="111" t="s">
        <v>68</v>
      </c>
      <c r="D16" s="111" t="s">
        <v>1390</v>
      </c>
      <c r="E16" s="111" t="s">
        <v>1356</v>
      </c>
      <c r="F16" s="114">
        <v>45230</v>
      </c>
      <c r="G16" s="111" t="s">
        <v>1357</v>
      </c>
      <c r="H16" s="113">
        <v>23224500</v>
      </c>
      <c r="I16" s="113">
        <v>23224500</v>
      </c>
      <c r="J16" s="113">
        <v>500000</v>
      </c>
      <c r="K16" s="113">
        <v>22724500</v>
      </c>
      <c r="L16" s="113">
        <v>0</v>
      </c>
      <c r="M16" s="113">
        <v>0</v>
      </c>
      <c r="N16" s="113">
        <v>0</v>
      </c>
      <c r="O16" s="113">
        <v>0</v>
      </c>
      <c r="P16" s="122">
        <v>22724500</v>
      </c>
      <c r="Q16" s="76" t="str">
        <f t="shared" si="0"/>
        <v>Registered</v>
      </c>
    </row>
    <row r="17" spans="1:17">
      <c r="A17" s="111">
        <v>16</v>
      </c>
      <c r="B17" s="111" t="s">
        <v>395</v>
      </c>
      <c r="C17" s="111" t="s">
        <v>68</v>
      </c>
      <c r="D17" s="111" t="s">
        <v>1391</v>
      </c>
      <c r="E17" s="111" t="s">
        <v>1392</v>
      </c>
      <c r="F17" s="114">
        <v>45530</v>
      </c>
      <c r="G17" s="111" t="s">
        <v>1371</v>
      </c>
      <c r="H17" s="113">
        <v>24000000</v>
      </c>
      <c r="I17" s="113">
        <v>24000000</v>
      </c>
      <c r="J17" s="113">
        <v>2400001</v>
      </c>
      <c r="K17" s="113">
        <v>21599999</v>
      </c>
      <c r="L17" s="113">
        <v>0</v>
      </c>
      <c r="M17" s="113">
        <v>0</v>
      </c>
      <c r="N17" s="113">
        <v>0</v>
      </c>
      <c r="O17" s="113">
        <v>0</v>
      </c>
      <c r="P17" s="122">
        <v>21599999</v>
      </c>
      <c r="Q17" s="76" t="str">
        <f t="shared" si="0"/>
        <v>Registered</v>
      </c>
    </row>
    <row r="18" spans="1:17">
      <c r="A18" s="111">
        <v>17</v>
      </c>
      <c r="B18" s="111" t="s">
        <v>395</v>
      </c>
      <c r="C18" s="111" t="s">
        <v>68</v>
      </c>
      <c r="D18" s="111" t="s">
        <v>1393</v>
      </c>
      <c r="E18" s="111" t="s">
        <v>1356</v>
      </c>
      <c r="F18" s="114">
        <v>44995</v>
      </c>
      <c r="G18" s="111" t="s">
        <v>1364</v>
      </c>
      <c r="H18" s="113">
        <v>22896000</v>
      </c>
      <c r="I18" s="113">
        <v>22896000</v>
      </c>
      <c r="J18" s="113">
        <v>1413800</v>
      </c>
      <c r="K18" s="113">
        <v>21482200</v>
      </c>
      <c r="L18" s="113">
        <v>0</v>
      </c>
      <c r="M18" s="113">
        <v>0</v>
      </c>
      <c r="N18" s="113">
        <v>0</v>
      </c>
      <c r="O18" s="113">
        <v>0</v>
      </c>
      <c r="P18" s="122">
        <v>21482200</v>
      </c>
      <c r="Q18" s="76" t="str">
        <f t="shared" si="0"/>
        <v>Registered</v>
      </c>
    </row>
    <row r="19" spans="1:17">
      <c r="A19" s="111">
        <v>18</v>
      </c>
      <c r="B19" s="111" t="s">
        <v>395</v>
      </c>
      <c r="C19" s="111" t="s">
        <v>68</v>
      </c>
      <c r="D19" s="111" t="s">
        <v>1394</v>
      </c>
      <c r="E19" s="111" t="s">
        <v>1395</v>
      </c>
      <c r="F19" s="114">
        <v>45534</v>
      </c>
      <c r="G19" s="111" t="s">
        <v>1396</v>
      </c>
      <c r="H19" s="113">
        <v>24800000</v>
      </c>
      <c r="I19" s="113">
        <v>24800000</v>
      </c>
      <c r="J19" s="113">
        <v>6400000</v>
      </c>
      <c r="K19" s="113">
        <v>18400000</v>
      </c>
      <c r="L19" s="113">
        <v>0</v>
      </c>
      <c r="M19" s="113">
        <v>0</v>
      </c>
      <c r="N19" s="113">
        <v>0</v>
      </c>
      <c r="O19" s="113">
        <v>0</v>
      </c>
      <c r="P19" s="122">
        <v>18400000</v>
      </c>
      <c r="Q19" s="76" t="str">
        <f t="shared" si="0"/>
        <v>Registered</v>
      </c>
    </row>
    <row r="20" spans="1:17">
      <c r="A20" s="111">
        <v>19</v>
      </c>
      <c r="B20" s="111" t="s">
        <v>395</v>
      </c>
      <c r="C20" s="111" t="s">
        <v>68</v>
      </c>
      <c r="D20" s="111" t="s">
        <v>1397</v>
      </c>
      <c r="E20" s="111" t="s">
        <v>1398</v>
      </c>
      <c r="F20" s="114">
        <v>45535</v>
      </c>
      <c r="G20" s="111" t="s">
        <v>1399</v>
      </c>
      <c r="H20" s="113">
        <v>97891500</v>
      </c>
      <c r="I20" s="113">
        <v>97891500</v>
      </c>
      <c r="J20" s="113">
        <v>80000000</v>
      </c>
      <c r="K20" s="113">
        <v>17891500</v>
      </c>
      <c r="L20" s="113">
        <v>0</v>
      </c>
      <c r="M20" s="113">
        <v>0</v>
      </c>
      <c r="N20" s="113">
        <v>0</v>
      </c>
      <c r="O20" s="113">
        <v>0</v>
      </c>
      <c r="P20" s="122">
        <v>17891500</v>
      </c>
      <c r="Q20" s="76" t="str">
        <f t="shared" si="0"/>
        <v>Registered</v>
      </c>
    </row>
    <row r="21" spans="1:17">
      <c r="A21" s="111">
        <v>20</v>
      </c>
      <c r="B21" s="111" t="s">
        <v>1447</v>
      </c>
      <c r="C21" s="111" t="s">
        <v>1464</v>
      </c>
      <c r="D21" s="111" t="s">
        <v>1503</v>
      </c>
      <c r="E21" s="111" t="s">
        <v>1504</v>
      </c>
      <c r="F21" s="114">
        <v>46086</v>
      </c>
      <c r="G21" s="111" t="s">
        <v>1495</v>
      </c>
      <c r="H21" s="113">
        <v>56100000</v>
      </c>
      <c r="I21" s="113">
        <v>26928000</v>
      </c>
      <c r="J21" s="113">
        <v>11000000</v>
      </c>
      <c r="K21" s="113">
        <v>15928000</v>
      </c>
      <c r="L21" s="113">
        <v>1683000</v>
      </c>
      <c r="M21" s="113">
        <v>8415000</v>
      </c>
      <c r="N21" s="113">
        <v>5830000</v>
      </c>
      <c r="O21" s="113">
        <v>0</v>
      </c>
      <c r="P21" s="122">
        <v>0</v>
      </c>
      <c r="Q21" s="76" t="str">
        <f t="shared" si="0"/>
        <v>Registered</v>
      </c>
    </row>
    <row r="22" spans="1:17">
      <c r="A22" s="111">
        <v>21</v>
      </c>
      <c r="B22" s="111" t="s">
        <v>1447</v>
      </c>
      <c r="C22" s="111" t="s">
        <v>1464</v>
      </c>
      <c r="D22" s="111" t="s">
        <v>1465</v>
      </c>
      <c r="E22" s="111" t="s">
        <v>1466</v>
      </c>
      <c r="F22" s="114">
        <v>46098</v>
      </c>
      <c r="G22" s="111" t="s">
        <v>1467</v>
      </c>
      <c r="H22" s="113">
        <v>42414080</v>
      </c>
      <c r="I22" s="113">
        <v>20358758</v>
      </c>
      <c r="J22" s="113">
        <v>4665549</v>
      </c>
      <c r="K22" s="113">
        <v>15693209</v>
      </c>
      <c r="L22" s="113">
        <v>1272422</v>
      </c>
      <c r="M22" s="113">
        <v>6362112</v>
      </c>
      <c r="N22" s="113">
        <v>8058675</v>
      </c>
      <c r="O22" s="113">
        <v>0</v>
      </c>
      <c r="P22" s="122">
        <v>0</v>
      </c>
      <c r="Q22" s="76" t="str">
        <f t="shared" si="0"/>
        <v>Registered</v>
      </c>
    </row>
    <row r="23" spans="1:17">
      <c r="A23" s="111">
        <v>22</v>
      </c>
      <c r="B23" s="111" t="s">
        <v>400</v>
      </c>
      <c r="C23" s="111" t="s">
        <v>71</v>
      </c>
      <c r="D23" s="111" t="s">
        <v>1407</v>
      </c>
      <c r="E23" s="111" t="s">
        <v>1408</v>
      </c>
      <c r="F23" s="114">
        <v>45946</v>
      </c>
      <c r="G23" s="111" t="s">
        <v>1409</v>
      </c>
      <c r="H23" s="113">
        <v>80000000</v>
      </c>
      <c r="I23" s="113">
        <v>80000000</v>
      </c>
      <c r="J23" s="113">
        <v>65797000</v>
      </c>
      <c r="K23" s="113">
        <v>14203000</v>
      </c>
      <c r="L23" s="113">
        <v>0</v>
      </c>
      <c r="M23" s="113">
        <v>0</v>
      </c>
      <c r="N23" s="113">
        <v>0</v>
      </c>
      <c r="O23" s="113">
        <v>0</v>
      </c>
      <c r="P23" s="122">
        <v>14203000</v>
      </c>
      <c r="Q23" s="76" t="str">
        <f t="shared" si="0"/>
        <v>Registered</v>
      </c>
    </row>
    <row r="24" spans="1:17">
      <c r="A24" s="111">
        <v>23</v>
      </c>
      <c r="B24" s="111" t="s">
        <v>1447</v>
      </c>
      <c r="C24" s="111" t="s">
        <v>427</v>
      </c>
      <c r="D24" s="111" t="s">
        <v>1713</v>
      </c>
      <c r="E24" s="111" t="s">
        <v>1714</v>
      </c>
      <c r="F24" s="114">
        <v>45900</v>
      </c>
      <c r="G24" s="111" t="s">
        <v>1538</v>
      </c>
      <c r="H24" s="113">
        <v>50100000</v>
      </c>
      <c r="I24" s="113">
        <v>24048000</v>
      </c>
      <c r="J24" s="113">
        <v>11000000</v>
      </c>
      <c r="K24" s="113">
        <v>13048000</v>
      </c>
      <c r="L24" s="113">
        <v>1503000</v>
      </c>
      <c r="M24" s="113">
        <v>7515000</v>
      </c>
      <c r="N24" s="113">
        <v>0</v>
      </c>
      <c r="O24" s="113">
        <v>0</v>
      </c>
      <c r="P24" s="122">
        <v>4030000</v>
      </c>
      <c r="Q24" s="76" t="str">
        <f t="shared" si="0"/>
        <v>Registered</v>
      </c>
    </row>
    <row r="25" spans="1:17">
      <c r="A25" s="111">
        <v>24</v>
      </c>
      <c r="B25" s="111" t="s">
        <v>409</v>
      </c>
      <c r="C25" s="111" t="s">
        <v>1401</v>
      </c>
      <c r="D25" s="111" t="s">
        <v>10060</v>
      </c>
      <c r="E25" s="111" t="s">
        <v>10061</v>
      </c>
      <c r="F25" s="114">
        <v>46111</v>
      </c>
      <c r="G25" s="111" t="s">
        <v>10062</v>
      </c>
      <c r="H25" s="113">
        <v>29772000</v>
      </c>
      <c r="I25" s="113">
        <v>15779160</v>
      </c>
      <c r="J25" s="113">
        <v>2977200</v>
      </c>
      <c r="K25" s="113">
        <v>12801960</v>
      </c>
      <c r="L25" s="113">
        <v>12801960</v>
      </c>
      <c r="M25" s="113">
        <v>0</v>
      </c>
      <c r="N25" s="113">
        <v>0</v>
      </c>
      <c r="O25" s="113">
        <v>0</v>
      </c>
      <c r="P25" s="122">
        <v>0</v>
      </c>
      <c r="Q25" s="76" t="str">
        <f t="shared" si="0"/>
        <v>Registered</v>
      </c>
    </row>
    <row r="26" spans="1:17">
      <c r="A26" s="111">
        <v>25</v>
      </c>
      <c r="B26" s="111" t="s">
        <v>1447</v>
      </c>
      <c r="C26" s="111" t="s">
        <v>1464</v>
      </c>
      <c r="D26" s="111" t="s">
        <v>442</v>
      </c>
      <c r="E26" s="111" t="s">
        <v>443</v>
      </c>
      <c r="F26" s="114">
        <v>46148</v>
      </c>
      <c r="G26" s="111" t="s">
        <v>10322</v>
      </c>
      <c r="H26" s="113">
        <v>33500000</v>
      </c>
      <c r="I26" s="113">
        <v>16080000</v>
      </c>
      <c r="J26" s="113">
        <v>3350000</v>
      </c>
      <c r="K26" s="113">
        <v>12730000</v>
      </c>
      <c r="L26" s="113">
        <v>1005000</v>
      </c>
      <c r="M26" s="113">
        <v>11725000</v>
      </c>
      <c r="N26" s="113">
        <v>0</v>
      </c>
      <c r="O26" s="113">
        <v>0</v>
      </c>
      <c r="P26" s="122">
        <v>0</v>
      </c>
      <c r="Q26" s="76" t="str">
        <f t="shared" si="0"/>
        <v>Registered</v>
      </c>
    </row>
    <row r="27" spans="1:17">
      <c r="A27" s="111">
        <v>26</v>
      </c>
      <c r="B27" s="111" t="s">
        <v>1447</v>
      </c>
      <c r="C27" s="111" t="s">
        <v>1464</v>
      </c>
      <c r="D27" s="111" t="s">
        <v>1510</v>
      </c>
      <c r="E27" s="111" t="s">
        <v>1511</v>
      </c>
      <c r="F27" s="114">
        <v>45804</v>
      </c>
      <c r="G27" s="111" t="s">
        <v>1495</v>
      </c>
      <c r="H27" s="113">
        <v>32550000</v>
      </c>
      <c r="I27" s="113">
        <v>15624000</v>
      </c>
      <c r="J27" s="113">
        <v>3000000</v>
      </c>
      <c r="K27" s="113">
        <v>12624000</v>
      </c>
      <c r="L27" s="113">
        <v>976500</v>
      </c>
      <c r="M27" s="113">
        <v>4882500</v>
      </c>
      <c r="N27" s="113">
        <v>6765000</v>
      </c>
      <c r="O27" s="113">
        <v>0</v>
      </c>
      <c r="P27" s="122">
        <v>0</v>
      </c>
      <c r="Q27" s="76" t="str">
        <f t="shared" si="0"/>
        <v>Registered</v>
      </c>
    </row>
    <row r="28" spans="1:17">
      <c r="A28" s="111">
        <v>27</v>
      </c>
      <c r="B28" s="111" t="s">
        <v>1447</v>
      </c>
      <c r="C28" s="111" t="s">
        <v>1464</v>
      </c>
      <c r="D28" s="111" t="s">
        <v>1512</v>
      </c>
      <c r="E28" s="111" t="s">
        <v>1513</v>
      </c>
      <c r="F28" s="114">
        <v>45804</v>
      </c>
      <c r="G28" s="111" t="s">
        <v>1514</v>
      </c>
      <c r="H28" s="113">
        <v>32550000</v>
      </c>
      <c r="I28" s="113">
        <v>15624000</v>
      </c>
      <c r="J28" s="113">
        <v>3000000</v>
      </c>
      <c r="K28" s="113">
        <v>12624000</v>
      </c>
      <c r="L28" s="113">
        <v>976500</v>
      </c>
      <c r="M28" s="113">
        <v>4882500</v>
      </c>
      <c r="N28" s="113">
        <v>6765000</v>
      </c>
      <c r="O28" s="113">
        <v>0</v>
      </c>
      <c r="P28" s="122">
        <v>0</v>
      </c>
      <c r="Q28" s="76" t="str">
        <f t="shared" si="0"/>
        <v>Registered</v>
      </c>
    </row>
    <row r="29" spans="1:17">
      <c r="A29" s="111">
        <v>28</v>
      </c>
      <c r="B29" s="111" t="s">
        <v>395</v>
      </c>
      <c r="C29" s="111" t="s">
        <v>68</v>
      </c>
      <c r="D29" s="111" t="s">
        <v>1414</v>
      </c>
      <c r="E29" s="111" t="s">
        <v>1415</v>
      </c>
      <c r="F29" s="114">
        <v>45291</v>
      </c>
      <c r="G29" s="111" t="s">
        <v>1357</v>
      </c>
      <c r="H29" s="113">
        <v>13300000</v>
      </c>
      <c r="I29" s="113">
        <v>13300000</v>
      </c>
      <c r="J29" s="113">
        <v>800000</v>
      </c>
      <c r="K29" s="113">
        <v>12500000</v>
      </c>
      <c r="L29" s="113">
        <v>0</v>
      </c>
      <c r="M29" s="113">
        <v>0</v>
      </c>
      <c r="N29" s="113">
        <v>0</v>
      </c>
      <c r="O29" s="113">
        <v>0</v>
      </c>
      <c r="P29" s="122">
        <v>12500000</v>
      </c>
      <c r="Q29" s="76" t="str">
        <f t="shared" si="0"/>
        <v>Registered</v>
      </c>
    </row>
    <row r="30" spans="1:17">
      <c r="A30" s="111">
        <v>29</v>
      </c>
      <c r="B30" s="111" t="s">
        <v>409</v>
      </c>
      <c r="C30" s="111" t="s">
        <v>1401</v>
      </c>
      <c r="D30" s="111" t="s">
        <v>1405</v>
      </c>
      <c r="E30" s="111" t="s">
        <v>1406</v>
      </c>
      <c r="F30" s="114">
        <v>45926</v>
      </c>
      <c r="G30" s="111" t="s">
        <v>1404</v>
      </c>
      <c r="H30" s="113">
        <v>32986607</v>
      </c>
      <c r="I30" s="113">
        <v>20781561</v>
      </c>
      <c r="J30" s="113">
        <v>8298660</v>
      </c>
      <c r="K30" s="113">
        <v>12482901</v>
      </c>
      <c r="L30" s="113">
        <v>0</v>
      </c>
      <c r="M30" s="113">
        <v>2968794</v>
      </c>
      <c r="N30" s="113">
        <v>0</v>
      </c>
      <c r="O30" s="113">
        <v>1649330</v>
      </c>
      <c r="P30" s="122">
        <v>7864777</v>
      </c>
      <c r="Q30" s="76" t="str">
        <f t="shared" si="0"/>
        <v>Registered</v>
      </c>
    </row>
    <row r="31" spans="1:17">
      <c r="A31" s="111">
        <v>30</v>
      </c>
      <c r="B31" s="111" t="s">
        <v>1447</v>
      </c>
      <c r="C31" s="111" t="s">
        <v>427</v>
      </c>
      <c r="D31" s="111" t="s">
        <v>1448</v>
      </c>
      <c r="E31" s="111" t="s">
        <v>1449</v>
      </c>
      <c r="F31" s="114">
        <v>46069</v>
      </c>
      <c r="G31" s="111" t="s">
        <v>1419</v>
      </c>
      <c r="H31" s="113">
        <v>31740000</v>
      </c>
      <c r="I31" s="113">
        <v>15235200</v>
      </c>
      <c r="J31" s="113">
        <v>3200000</v>
      </c>
      <c r="K31" s="113">
        <v>12035200</v>
      </c>
      <c r="L31" s="113">
        <v>952200</v>
      </c>
      <c r="M31" s="113">
        <v>4761000</v>
      </c>
      <c r="N31" s="113">
        <v>6322000</v>
      </c>
      <c r="O31" s="113">
        <v>0</v>
      </c>
      <c r="P31" s="122">
        <v>0</v>
      </c>
      <c r="Q31" s="76" t="str">
        <f t="shared" si="0"/>
        <v>Registered</v>
      </c>
    </row>
    <row r="32" spans="1:17">
      <c r="A32" s="111">
        <v>31</v>
      </c>
      <c r="B32" s="111" t="s">
        <v>409</v>
      </c>
      <c r="C32" s="111" t="s">
        <v>1401</v>
      </c>
      <c r="D32" s="111" t="s">
        <v>1402</v>
      </c>
      <c r="E32" s="111" t="s">
        <v>1403</v>
      </c>
      <c r="F32" s="114">
        <v>45926</v>
      </c>
      <c r="G32" s="111" t="s">
        <v>1404</v>
      </c>
      <c r="H32" s="113">
        <v>35665179</v>
      </c>
      <c r="I32" s="113">
        <v>20685804</v>
      </c>
      <c r="J32" s="113">
        <v>8923169</v>
      </c>
      <c r="K32" s="113">
        <v>11762635</v>
      </c>
      <c r="L32" s="113">
        <v>0</v>
      </c>
      <c r="M32" s="113">
        <v>1426607</v>
      </c>
      <c r="N32" s="113">
        <v>0</v>
      </c>
      <c r="O32" s="113">
        <v>1783259</v>
      </c>
      <c r="P32" s="122">
        <v>8552769</v>
      </c>
      <c r="Q32" s="76" t="str">
        <f t="shared" si="0"/>
        <v>Registered</v>
      </c>
    </row>
    <row r="33" spans="1:17">
      <c r="A33" s="111">
        <v>32</v>
      </c>
      <c r="B33" s="111" t="s">
        <v>1447</v>
      </c>
      <c r="C33" s="111" t="s">
        <v>1464</v>
      </c>
      <c r="D33" s="111" t="s">
        <v>1523</v>
      </c>
      <c r="E33" s="111" t="s">
        <v>1524</v>
      </c>
      <c r="F33" s="114">
        <v>45929</v>
      </c>
      <c r="G33" s="111" t="s">
        <v>1432</v>
      </c>
      <c r="H33" s="113">
        <v>40400000</v>
      </c>
      <c r="I33" s="113">
        <v>19392000</v>
      </c>
      <c r="J33" s="113">
        <v>7904000</v>
      </c>
      <c r="K33" s="113">
        <v>11488000</v>
      </c>
      <c r="L33" s="113">
        <v>1212000</v>
      </c>
      <c r="M33" s="113">
        <v>6060000</v>
      </c>
      <c r="N33" s="113">
        <v>4216000</v>
      </c>
      <c r="O33" s="113">
        <v>0</v>
      </c>
      <c r="P33" s="122">
        <v>0</v>
      </c>
      <c r="Q33" s="76" t="str">
        <f t="shared" si="0"/>
        <v>Registered</v>
      </c>
    </row>
    <row r="34" spans="1:17">
      <c r="A34" s="111">
        <v>33</v>
      </c>
      <c r="B34" s="111" t="s">
        <v>1447</v>
      </c>
      <c r="C34" s="111" t="s">
        <v>1464</v>
      </c>
      <c r="D34" s="111" t="s">
        <v>1547</v>
      </c>
      <c r="E34" s="111" t="s">
        <v>1519</v>
      </c>
      <c r="F34" s="114">
        <v>46081</v>
      </c>
      <c r="G34" s="111" t="s">
        <v>1548</v>
      </c>
      <c r="H34" s="113">
        <v>30000000</v>
      </c>
      <c r="I34" s="113">
        <v>14400000</v>
      </c>
      <c r="J34" s="113">
        <v>3000000</v>
      </c>
      <c r="K34" s="113">
        <v>11400000</v>
      </c>
      <c r="L34" s="113">
        <v>900000</v>
      </c>
      <c r="M34" s="113">
        <v>4500000</v>
      </c>
      <c r="N34" s="113">
        <v>0</v>
      </c>
      <c r="O34" s="113">
        <v>6000000</v>
      </c>
      <c r="P34" s="122">
        <v>0</v>
      </c>
      <c r="Q34" s="76" t="str">
        <f t="shared" si="0"/>
        <v>Registered</v>
      </c>
    </row>
    <row r="35" spans="1:17">
      <c r="A35" s="111">
        <v>34</v>
      </c>
      <c r="B35" s="111" t="s">
        <v>1447</v>
      </c>
      <c r="C35" s="111" t="s">
        <v>427</v>
      </c>
      <c r="D35" s="111" t="s">
        <v>1500</v>
      </c>
      <c r="E35" s="111" t="s">
        <v>1501</v>
      </c>
      <c r="F35" s="114">
        <v>45831</v>
      </c>
      <c r="G35" s="111" t="s">
        <v>1502</v>
      </c>
      <c r="H35" s="113">
        <v>35400000</v>
      </c>
      <c r="I35" s="113">
        <v>16992000</v>
      </c>
      <c r="J35" s="113">
        <v>5600000</v>
      </c>
      <c r="K35" s="113">
        <v>11392000</v>
      </c>
      <c r="L35" s="113">
        <v>1062000</v>
      </c>
      <c r="M35" s="113">
        <v>5310000</v>
      </c>
      <c r="N35" s="113">
        <v>0</v>
      </c>
      <c r="O35" s="113">
        <v>0</v>
      </c>
      <c r="P35" s="122">
        <v>5020000</v>
      </c>
      <c r="Q35" s="76" t="str">
        <f t="shared" si="0"/>
        <v>Registered</v>
      </c>
    </row>
    <row r="36" spans="1:17">
      <c r="A36" s="111">
        <v>35</v>
      </c>
      <c r="B36" s="111" t="s">
        <v>1447</v>
      </c>
      <c r="C36" s="111" t="s">
        <v>1464</v>
      </c>
      <c r="D36" s="111" t="s">
        <v>1581</v>
      </c>
      <c r="E36" s="111" t="s">
        <v>1582</v>
      </c>
      <c r="F36" s="114">
        <v>46022</v>
      </c>
      <c r="G36" s="111" t="s">
        <v>1583</v>
      </c>
      <c r="H36" s="113">
        <v>32700000</v>
      </c>
      <c r="I36" s="113">
        <v>15696000</v>
      </c>
      <c r="J36" s="113">
        <v>4500000</v>
      </c>
      <c r="K36" s="113">
        <v>11196000</v>
      </c>
      <c r="L36" s="113">
        <v>981000</v>
      </c>
      <c r="M36" s="113">
        <v>4905000</v>
      </c>
      <c r="N36" s="113">
        <v>0</v>
      </c>
      <c r="O36" s="113">
        <v>0</v>
      </c>
      <c r="P36" s="122">
        <v>5310000</v>
      </c>
      <c r="Q36" s="76" t="str">
        <f t="shared" si="0"/>
        <v>Registered</v>
      </c>
    </row>
    <row r="37" spans="1:17">
      <c r="A37" s="111">
        <v>36</v>
      </c>
      <c r="B37" s="111" t="s">
        <v>1447</v>
      </c>
      <c r="C37" s="111" t="s">
        <v>1464</v>
      </c>
      <c r="D37" s="111" t="s">
        <v>1539</v>
      </c>
      <c r="E37" s="111" t="s">
        <v>1540</v>
      </c>
      <c r="F37" s="114">
        <v>45831</v>
      </c>
      <c r="G37" s="111" t="s">
        <v>1541</v>
      </c>
      <c r="H37" s="113">
        <v>27633928</v>
      </c>
      <c r="I37" s="113">
        <v>13264286</v>
      </c>
      <c r="J37" s="113">
        <v>2100000</v>
      </c>
      <c r="K37" s="113">
        <v>11164286</v>
      </c>
      <c r="L37" s="113">
        <v>2487054</v>
      </c>
      <c r="M37" s="113">
        <v>2487053</v>
      </c>
      <c r="N37" s="113">
        <v>0</v>
      </c>
      <c r="O37" s="113">
        <v>0</v>
      </c>
      <c r="P37" s="122">
        <v>6190179</v>
      </c>
      <c r="Q37" s="76" t="str">
        <f t="shared" si="0"/>
        <v>Registered</v>
      </c>
    </row>
    <row r="38" spans="1:17">
      <c r="A38" s="111">
        <v>37</v>
      </c>
      <c r="B38" s="111" t="s">
        <v>395</v>
      </c>
      <c r="C38" s="111" t="s">
        <v>68</v>
      </c>
      <c r="D38" s="111" t="s">
        <v>1416</v>
      </c>
      <c r="E38" s="111" t="s">
        <v>1415</v>
      </c>
      <c r="F38" s="114">
        <v>45272</v>
      </c>
      <c r="G38" s="111" t="s">
        <v>1357</v>
      </c>
      <c r="H38" s="113">
        <v>11800000</v>
      </c>
      <c r="I38" s="113">
        <v>11800000</v>
      </c>
      <c r="J38" s="113">
        <v>800000</v>
      </c>
      <c r="K38" s="113">
        <v>11000000</v>
      </c>
      <c r="L38" s="113">
        <v>0</v>
      </c>
      <c r="M38" s="113">
        <v>0</v>
      </c>
      <c r="N38" s="113">
        <v>0</v>
      </c>
      <c r="O38" s="113">
        <v>0</v>
      </c>
      <c r="P38" s="122">
        <v>11000000</v>
      </c>
      <c r="Q38" s="76" t="str">
        <f t="shared" si="0"/>
        <v>Registered</v>
      </c>
    </row>
    <row r="39" spans="1:17">
      <c r="A39" s="111">
        <v>38</v>
      </c>
      <c r="B39" s="111" t="s">
        <v>395</v>
      </c>
      <c r="C39" s="111" t="s">
        <v>68</v>
      </c>
      <c r="D39" s="111" t="s">
        <v>1420</v>
      </c>
      <c r="E39" s="111" t="s">
        <v>1421</v>
      </c>
      <c r="F39" s="114">
        <v>45015</v>
      </c>
      <c r="G39" s="111" t="s">
        <v>1422</v>
      </c>
      <c r="H39" s="113">
        <v>12642000</v>
      </c>
      <c r="I39" s="113">
        <v>12642000</v>
      </c>
      <c r="J39" s="113">
        <v>2233406</v>
      </c>
      <c r="K39" s="113">
        <v>10408594</v>
      </c>
      <c r="L39" s="113">
        <v>0</v>
      </c>
      <c r="M39" s="113">
        <v>0</v>
      </c>
      <c r="N39" s="113">
        <v>0</v>
      </c>
      <c r="O39" s="113">
        <v>0</v>
      </c>
      <c r="P39" s="122">
        <v>10408594</v>
      </c>
      <c r="Q39" s="76" t="str">
        <f t="shared" si="0"/>
        <v>Registered</v>
      </c>
    </row>
    <row r="40" spans="1:17">
      <c r="A40" s="111">
        <v>39</v>
      </c>
      <c r="B40" s="111" t="s">
        <v>409</v>
      </c>
      <c r="C40" s="111" t="s">
        <v>1401</v>
      </c>
      <c r="D40" s="111" t="s">
        <v>1423</v>
      </c>
      <c r="E40" s="111" t="s">
        <v>1424</v>
      </c>
      <c r="F40" s="114">
        <v>46045</v>
      </c>
      <c r="G40" s="111" t="s">
        <v>1425</v>
      </c>
      <c r="H40" s="113">
        <v>26600000</v>
      </c>
      <c r="I40" s="113">
        <v>14098000</v>
      </c>
      <c r="J40" s="113">
        <v>3926000</v>
      </c>
      <c r="K40" s="113">
        <v>10172000</v>
      </c>
      <c r="L40" s="113">
        <v>0</v>
      </c>
      <c r="M40" s="113">
        <v>1064000</v>
      </c>
      <c r="N40" s="113">
        <v>0</v>
      </c>
      <c r="O40" s="113">
        <v>0</v>
      </c>
      <c r="P40" s="122">
        <v>9108000</v>
      </c>
      <c r="Q40" s="76" t="str">
        <f t="shared" si="0"/>
        <v>Registered</v>
      </c>
    </row>
    <row r="41" spans="1:17">
      <c r="A41" s="111">
        <v>40</v>
      </c>
      <c r="B41" s="111" t="s">
        <v>62</v>
      </c>
      <c r="C41" s="111" t="s">
        <v>65</v>
      </c>
      <c r="D41" s="111" t="s">
        <v>1426</v>
      </c>
      <c r="E41" s="111" t="s">
        <v>1427</v>
      </c>
      <c r="F41" s="114">
        <v>44049</v>
      </c>
      <c r="G41" s="111" t="s">
        <v>1428</v>
      </c>
      <c r="H41" s="113">
        <v>25000000</v>
      </c>
      <c r="I41" s="113">
        <v>25000000</v>
      </c>
      <c r="J41" s="113">
        <v>14900000</v>
      </c>
      <c r="K41" s="113">
        <v>10100000</v>
      </c>
      <c r="L41" s="113">
        <v>0</v>
      </c>
      <c r="M41" s="113">
        <v>0</v>
      </c>
      <c r="N41" s="113">
        <v>0</v>
      </c>
      <c r="O41" s="113">
        <v>0</v>
      </c>
      <c r="P41" s="122">
        <v>10100000</v>
      </c>
      <c r="Q41" s="76" t="str">
        <f t="shared" si="0"/>
        <v>Registered</v>
      </c>
    </row>
    <row r="42" spans="1:17">
      <c r="A42" s="111">
        <v>41</v>
      </c>
      <c r="B42" s="111" t="s">
        <v>409</v>
      </c>
      <c r="C42" s="111" t="s">
        <v>1401</v>
      </c>
      <c r="D42" s="111" t="s">
        <v>1410</v>
      </c>
      <c r="E42" s="111" t="s">
        <v>1403</v>
      </c>
      <c r="F42" s="114">
        <v>45954</v>
      </c>
      <c r="G42" s="111" t="s">
        <v>1404</v>
      </c>
      <c r="H42" s="113">
        <v>31941180</v>
      </c>
      <c r="I42" s="113">
        <v>18525884</v>
      </c>
      <c r="J42" s="113">
        <v>8513530</v>
      </c>
      <c r="K42" s="113">
        <v>10012354</v>
      </c>
      <c r="L42" s="113">
        <v>0</v>
      </c>
      <c r="M42" s="113">
        <v>1277647</v>
      </c>
      <c r="N42" s="113">
        <v>0</v>
      </c>
      <c r="O42" s="113">
        <v>1597059</v>
      </c>
      <c r="P42" s="122">
        <v>7137648</v>
      </c>
      <c r="Q42" s="76" t="str">
        <f t="shared" si="0"/>
        <v>Registered</v>
      </c>
    </row>
    <row r="43" spans="1:17">
      <c r="A43" s="111">
        <v>42</v>
      </c>
      <c r="B43" s="111" t="s">
        <v>1447</v>
      </c>
      <c r="C43" s="111" t="s">
        <v>1464</v>
      </c>
      <c r="D43" s="111" t="s">
        <v>2702</v>
      </c>
      <c r="E43" s="111" t="s">
        <v>2703</v>
      </c>
      <c r="F43" s="114">
        <v>45838</v>
      </c>
      <c r="G43" s="111" t="s">
        <v>1840</v>
      </c>
      <c r="H43" s="113">
        <v>61300000</v>
      </c>
      <c r="I43" s="113">
        <v>29424000</v>
      </c>
      <c r="J43" s="113">
        <v>19585000</v>
      </c>
      <c r="K43" s="113">
        <v>9839000</v>
      </c>
      <c r="L43" s="113">
        <v>1839000</v>
      </c>
      <c r="M43" s="113">
        <v>7500000</v>
      </c>
      <c r="N43" s="113">
        <v>0</v>
      </c>
      <c r="O43" s="113">
        <v>0</v>
      </c>
      <c r="P43" s="122">
        <v>500000</v>
      </c>
      <c r="Q43" s="76" t="str">
        <f t="shared" si="0"/>
        <v>Registered</v>
      </c>
    </row>
    <row r="44" spans="1:17">
      <c r="A44" s="111">
        <v>43</v>
      </c>
      <c r="B44" s="111" t="s">
        <v>130</v>
      </c>
      <c r="C44" s="111" t="s">
        <v>22</v>
      </c>
      <c r="D44" s="111" t="s">
        <v>1438</v>
      </c>
      <c r="E44" s="111" t="s">
        <v>1439</v>
      </c>
      <c r="F44" s="114">
        <v>45657</v>
      </c>
      <c r="G44" s="111" t="s">
        <v>1440</v>
      </c>
      <c r="H44" s="113">
        <v>12909894</v>
      </c>
      <c r="I44" s="113">
        <v>10973413</v>
      </c>
      <c r="J44" s="113">
        <v>1170000</v>
      </c>
      <c r="K44" s="113">
        <v>9803413</v>
      </c>
      <c r="L44" s="113">
        <v>0</v>
      </c>
      <c r="M44" s="113">
        <v>0</v>
      </c>
      <c r="N44" s="113">
        <v>0</v>
      </c>
      <c r="O44" s="113">
        <v>1032792</v>
      </c>
      <c r="P44" s="122">
        <v>8770621</v>
      </c>
      <c r="Q44" s="76" t="str">
        <f t="shared" si="0"/>
        <v>Registered</v>
      </c>
    </row>
    <row r="45" spans="1:17">
      <c r="A45" s="111">
        <v>44</v>
      </c>
      <c r="B45" s="111" t="s">
        <v>400</v>
      </c>
      <c r="C45" s="111" t="s">
        <v>71</v>
      </c>
      <c r="D45" s="111" t="s">
        <v>1444</v>
      </c>
      <c r="E45" s="111" t="s">
        <v>1445</v>
      </c>
      <c r="F45" s="114">
        <v>45626</v>
      </c>
      <c r="G45" s="111" t="s">
        <v>1446</v>
      </c>
      <c r="H45" s="113">
        <v>19834100</v>
      </c>
      <c r="I45" s="113">
        <v>19834100</v>
      </c>
      <c r="J45" s="113">
        <v>10200000</v>
      </c>
      <c r="K45" s="113">
        <v>9634100</v>
      </c>
      <c r="L45" s="113">
        <v>0</v>
      </c>
      <c r="M45" s="113">
        <v>0</v>
      </c>
      <c r="N45" s="113">
        <v>0</v>
      </c>
      <c r="O45" s="113">
        <v>0</v>
      </c>
      <c r="P45" s="122">
        <v>9634100</v>
      </c>
      <c r="Q45" s="76" t="str">
        <f t="shared" si="0"/>
        <v>Registered</v>
      </c>
    </row>
    <row r="46" spans="1:17">
      <c r="A46" s="111">
        <v>45</v>
      </c>
      <c r="B46" s="111" t="s">
        <v>1429</v>
      </c>
      <c r="C46" s="111" t="s">
        <v>39</v>
      </c>
      <c r="D46" s="111" t="s">
        <v>1441</v>
      </c>
      <c r="E46" s="111" t="s">
        <v>1442</v>
      </c>
      <c r="F46" s="114">
        <v>46109</v>
      </c>
      <c r="G46" s="111" t="s">
        <v>1443</v>
      </c>
      <c r="H46" s="113">
        <v>10836000</v>
      </c>
      <c r="I46" s="113">
        <v>10836000</v>
      </c>
      <c r="J46" s="113">
        <v>1283600</v>
      </c>
      <c r="K46" s="113">
        <v>9552400</v>
      </c>
      <c r="L46" s="113">
        <v>0</v>
      </c>
      <c r="M46" s="113">
        <v>0</v>
      </c>
      <c r="N46" s="113">
        <v>9552400</v>
      </c>
      <c r="O46" s="113">
        <v>0</v>
      </c>
      <c r="P46" s="122">
        <v>0</v>
      </c>
      <c r="Q46" s="76" t="str">
        <f t="shared" si="0"/>
        <v>Registered</v>
      </c>
    </row>
    <row r="47" spans="1:17">
      <c r="A47" s="111">
        <v>46</v>
      </c>
      <c r="B47" s="111" t="s">
        <v>395</v>
      </c>
      <c r="C47" s="111" t="s">
        <v>68</v>
      </c>
      <c r="D47" s="111" t="s">
        <v>1450</v>
      </c>
      <c r="E47" s="111" t="s">
        <v>1415</v>
      </c>
      <c r="F47" s="114">
        <v>45291</v>
      </c>
      <c r="G47" s="111" t="s">
        <v>1357</v>
      </c>
      <c r="H47" s="113">
        <v>10000000</v>
      </c>
      <c r="I47" s="113">
        <v>10000000</v>
      </c>
      <c r="J47" s="113">
        <v>700000</v>
      </c>
      <c r="K47" s="113">
        <v>9300000</v>
      </c>
      <c r="L47" s="113">
        <v>0</v>
      </c>
      <c r="M47" s="113">
        <v>0</v>
      </c>
      <c r="N47" s="113">
        <v>0</v>
      </c>
      <c r="O47" s="113">
        <v>0</v>
      </c>
      <c r="P47" s="122">
        <v>9300000</v>
      </c>
      <c r="Q47" s="76" t="str">
        <f t="shared" si="0"/>
        <v>Registered</v>
      </c>
    </row>
    <row r="48" spans="1:17">
      <c r="A48" s="111">
        <v>47</v>
      </c>
      <c r="B48" s="111" t="s">
        <v>130</v>
      </c>
      <c r="C48" s="111" t="s">
        <v>1496</v>
      </c>
      <c r="D48" s="111" t="s">
        <v>10814</v>
      </c>
      <c r="E48" s="111" t="s">
        <v>168</v>
      </c>
      <c r="F48" s="114">
        <v>46133</v>
      </c>
      <c r="G48" s="111" t="s">
        <v>9590</v>
      </c>
      <c r="H48" s="113">
        <v>24463000</v>
      </c>
      <c r="I48" s="113">
        <v>9785200</v>
      </c>
      <c r="J48" s="113">
        <v>500000</v>
      </c>
      <c r="K48" s="113">
        <v>9285200</v>
      </c>
      <c r="L48" s="113">
        <v>9285200</v>
      </c>
      <c r="M48" s="113">
        <v>0</v>
      </c>
      <c r="N48" s="113">
        <v>0</v>
      </c>
      <c r="O48" s="113">
        <v>0</v>
      </c>
      <c r="P48" s="122">
        <v>0</v>
      </c>
      <c r="Q48" s="76" t="str">
        <f t="shared" si="0"/>
        <v>Registered</v>
      </c>
    </row>
    <row r="49" spans="1:17">
      <c r="A49" s="111">
        <v>48</v>
      </c>
      <c r="B49" s="111" t="s">
        <v>409</v>
      </c>
      <c r="C49" s="111" t="s">
        <v>1401</v>
      </c>
      <c r="D49" s="111" t="s">
        <v>1468</v>
      </c>
      <c r="E49" s="111" t="s">
        <v>1469</v>
      </c>
      <c r="F49" s="114">
        <v>45443</v>
      </c>
      <c r="G49" s="111" t="s">
        <v>1470</v>
      </c>
      <c r="H49" s="113">
        <v>21270000</v>
      </c>
      <c r="I49" s="113">
        <v>11273100</v>
      </c>
      <c r="J49" s="113">
        <v>2000000</v>
      </c>
      <c r="K49" s="113">
        <v>9273100</v>
      </c>
      <c r="L49" s="113">
        <v>0</v>
      </c>
      <c r="M49" s="113">
        <v>850800</v>
      </c>
      <c r="N49" s="113">
        <v>0</v>
      </c>
      <c r="O49" s="113">
        <v>0</v>
      </c>
      <c r="P49" s="122">
        <v>8422300</v>
      </c>
      <c r="Q49" s="76" t="str">
        <f t="shared" si="0"/>
        <v>Registered</v>
      </c>
    </row>
    <row r="50" spans="1:17">
      <c r="A50" s="111">
        <v>49</v>
      </c>
      <c r="B50" s="111" t="s">
        <v>130</v>
      </c>
      <c r="C50" s="111" t="s">
        <v>24</v>
      </c>
      <c r="D50" s="111" t="s">
        <v>1451</v>
      </c>
      <c r="E50" s="111" t="s">
        <v>1452</v>
      </c>
      <c r="F50" s="114">
        <v>44978</v>
      </c>
      <c r="G50" s="111" t="s">
        <v>1453</v>
      </c>
      <c r="H50" s="113">
        <v>11391882</v>
      </c>
      <c r="I50" s="113">
        <v>10252690</v>
      </c>
      <c r="J50" s="113">
        <v>1139200</v>
      </c>
      <c r="K50" s="113">
        <v>9113490</v>
      </c>
      <c r="L50" s="113">
        <v>0</v>
      </c>
      <c r="M50" s="113">
        <v>0</v>
      </c>
      <c r="N50" s="113">
        <v>0</v>
      </c>
      <c r="O50" s="113">
        <v>0</v>
      </c>
      <c r="P50" s="122">
        <v>9113490</v>
      </c>
      <c r="Q50" s="76" t="str">
        <f t="shared" si="0"/>
        <v>Registered</v>
      </c>
    </row>
    <row r="51" spans="1:17">
      <c r="A51" s="111">
        <v>50</v>
      </c>
      <c r="B51" s="111" t="s">
        <v>395</v>
      </c>
      <c r="C51" s="111" t="s">
        <v>68</v>
      </c>
      <c r="D51" s="111" t="s">
        <v>1454</v>
      </c>
      <c r="E51" s="111" t="s">
        <v>1455</v>
      </c>
      <c r="F51" s="114">
        <v>45558</v>
      </c>
      <c r="G51" s="111" t="s">
        <v>1456</v>
      </c>
      <c r="H51" s="113">
        <v>25000000</v>
      </c>
      <c r="I51" s="113">
        <v>25000000</v>
      </c>
      <c r="J51" s="113">
        <v>16000001</v>
      </c>
      <c r="K51" s="113">
        <v>8999999</v>
      </c>
      <c r="L51" s="113">
        <v>0</v>
      </c>
      <c r="M51" s="113">
        <v>0</v>
      </c>
      <c r="N51" s="113">
        <v>0</v>
      </c>
      <c r="O51" s="113">
        <v>0</v>
      </c>
      <c r="P51" s="122">
        <v>8999999</v>
      </c>
      <c r="Q51" s="76" t="str">
        <f t="shared" si="0"/>
        <v>Registered</v>
      </c>
    </row>
    <row r="52" spans="1:17">
      <c r="A52" s="111">
        <v>51</v>
      </c>
      <c r="B52" s="111" t="s">
        <v>1447</v>
      </c>
      <c r="C52" s="111" t="s">
        <v>427</v>
      </c>
      <c r="D52" s="111" t="s">
        <v>10219</v>
      </c>
      <c r="E52" s="111" t="s">
        <v>10220</v>
      </c>
      <c r="F52" s="114">
        <v>46111</v>
      </c>
      <c r="G52" s="111" t="s">
        <v>9596</v>
      </c>
      <c r="H52" s="113">
        <v>32550000</v>
      </c>
      <c r="I52" s="113">
        <v>15624000</v>
      </c>
      <c r="J52" s="113">
        <v>6663900</v>
      </c>
      <c r="K52" s="113">
        <v>8960100</v>
      </c>
      <c r="L52" s="113">
        <v>976500</v>
      </c>
      <c r="M52" s="113">
        <v>7983600</v>
      </c>
      <c r="N52" s="113">
        <v>0</v>
      </c>
      <c r="O52" s="113">
        <v>0</v>
      </c>
      <c r="P52" s="122">
        <v>0</v>
      </c>
      <c r="Q52" s="76" t="str">
        <f t="shared" si="0"/>
        <v>Registered</v>
      </c>
    </row>
    <row r="53" spans="1:17">
      <c r="A53" s="111">
        <v>52</v>
      </c>
      <c r="B53" s="111" t="s">
        <v>409</v>
      </c>
      <c r="C53" s="111" t="s">
        <v>410</v>
      </c>
      <c r="D53" s="111" t="s">
        <v>1457</v>
      </c>
      <c r="E53" s="111" t="s">
        <v>1458</v>
      </c>
      <c r="F53" s="114">
        <v>45881</v>
      </c>
      <c r="G53" s="111" t="s">
        <v>1459</v>
      </c>
      <c r="H53" s="113">
        <v>21270000</v>
      </c>
      <c r="I53" s="113">
        <v>11273100</v>
      </c>
      <c r="J53" s="113">
        <v>2339700</v>
      </c>
      <c r="K53" s="113">
        <v>8933400</v>
      </c>
      <c r="L53" s="113">
        <v>0</v>
      </c>
      <c r="M53" s="113">
        <v>0</v>
      </c>
      <c r="N53" s="113">
        <v>0</v>
      </c>
      <c r="O53" s="113">
        <v>0</v>
      </c>
      <c r="P53" s="122">
        <v>8933400</v>
      </c>
      <c r="Q53" s="76" t="str">
        <f t="shared" si="0"/>
        <v>Registered</v>
      </c>
    </row>
    <row r="54" spans="1:17">
      <c r="A54" s="111">
        <v>53</v>
      </c>
      <c r="B54" s="111" t="s">
        <v>1447</v>
      </c>
      <c r="C54" s="111" t="s">
        <v>1464</v>
      </c>
      <c r="D54" s="111" t="s">
        <v>2030</v>
      </c>
      <c r="E54" s="111" t="s">
        <v>2031</v>
      </c>
      <c r="F54" s="114">
        <v>46108</v>
      </c>
      <c r="G54" s="111" t="s">
        <v>1495</v>
      </c>
      <c r="H54" s="113">
        <v>42500000</v>
      </c>
      <c r="I54" s="113">
        <v>20400000</v>
      </c>
      <c r="J54" s="113">
        <v>11501001</v>
      </c>
      <c r="K54" s="113">
        <v>8898999</v>
      </c>
      <c r="L54" s="113">
        <v>1275000</v>
      </c>
      <c r="M54" s="113">
        <v>6375000</v>
      </c>
      <c r="N54" s="113">
        <v>1248999</v>
      </c>
      <c r="O54" s="113">
        <v>0</v>
      </c>
      <c r="P54" s="122">
        <v>0</v>
      </c>
      <c r="Q54" s="76" t="str">
        <f t="shared" si="0"/>
        <v>Registered</v>
      </c>
    </row>
    <row r="55" spans="1:17">
      <c r="A55" s="111">
        <v>54</v>
      </c>
      <c r="B55" s="111" t="s">
        <v>409</v>
      </c>
      <c r="C55" s="111" t="s">
        <v>1401</v>
      </c>
      <c r="D55" s="111" t="s">
        <v>1484</v>
      </c>
      <c r="E55" s="111" t="s">
        <v>1485</v>
      </c>
      <c r="F55" s="114">
        <v>45551</v>
      </c>
      <c r="G55" s="111" t="s">
        <v>1486</v>
      </c>
      <c r="H55" s="113">
        <v>23270000</v>
      </c>
      <c r="I55" s="113">
        <v>13496600</v>
      </c>
      <c r="J55" s="113">
        <v>4852000</v>
      </c>
      <c r="K55" s="113">
        <v>8644600</v>
      </c>
      <c r="L55" s="113">
        <v>0</v>
      </c>
      <c r="M55" s="113">
        <v>930800</v>
      </c>
      <c r="N55" s="113">
        <v>0</v>
      </c>
      <c r="O55" s="113">
        <v>1163500</v>
      </c>
      <c r="P55" s="122">
        <v>6550300</v>
      </c>
      <c r="Q55" s="76" t="str">
        <f t="shared" si="0"/>
        <v>Registered</v>
      </c>
    </row>
    <row r="56" spans="1:17">
      <c r="A56" s="111">
        <v>55</v>
      </c>
      <c r="B56" s="111" t="s">
        <v>1447</v>
      </c>
      <c r="C56" s="111" t="s">
        <v>1464</v>
      </c>
      <c r="D56" s="111" t="s">
        <v>1735</v>
      </c>
      <c r="E56" s="111" t="s">
        <v>1736</v>
      </c>
      <c r="F56" s="114">
        <v>45868</v>
      </c>
      <c r="G56" s="111" t="s">
        <v>1474</v>
      </c>
      <c r="H56" s="113">
        <v>25100000</v>
      </c>
      <c r="I56" s="113">
        <v>12048000</v>
      </c>
      <c r="J56" s="113">
        <v>3700000</v>
      </c>
      <c r="K56" s="113">
        <v>8348000</v>
      </c>
      <c r="L56" s="113">
        <v>753000</v>
      </c>
      <c r="M56" s="113">
        <v>3765000</v>
      </c>
      <c r="N56" s="113">
        <v>3830000</v>
      </c>
      <c r="O56" s="113">
        <v>0</v>
      </c>
      <c r="P56" s="122">
        <v>0</v>
      </c>
      <c r="Q56" s="76" t="str">
        <f t="shared" si="0"/>
        <v>Registered</v>
      </c>
    </row>
    <row r="57" spans="1:17">
      <c r="A57" s="111">
        <v>56</v>
      </c>
      <c r="B57" s="111" t="s">
        <v>107</v>
      </c>
      <c r="C57" s="111" t="s">
        <v>108</v>
      </c>
      <c r="D57" s="111" t="s">
        <v>120</v>
      </c>
      <c r="E57" s="111" t="s">
        <v>121</v>
      </c>
      <c r="F57" s="114">
        <v>46168</v>
      </c>
      <c r="G57" s="111" t="s">
        <v>9648</v>
      </c>
      <c r="H57" s="113">
        <v>14441771</v>
      </c>
      <c r="I57" s="113">
        <v>8809481</v>
      </c>
      <c r="J57" s="113">
        <v>500000</v>
      </c>
      <c r="K57" s="113">
        <v>8309481</v>
      </c>
      <c r="L57" s="113">
        <v>8309481</v>
      </c>
      <c r="M57" s="113">
        <v>0</v>
      </c>
      <c r="N57" s="113">
        <v>0</v>
      </c>
      <c r="O57" s="113">
        <v>0</v>
      </c>
      <c r="P57" s="122">
        <v>0</v>
      </c>
      <c r="Q57" s="76" t="str">
        <f t="shared" si="0"/>
        <v>Registered</v>
      </c>
    </row>
    <row r="58" spans="1:17">
      <c r="A58" s="111">
        <v>57</v>
      </c>
      <c r="B58" s="111" t="s">
        <v>395</v>
      </c>
      <c r="C58" s="111" t="s">
        <v>68</v>
      </c>
      <c r="D58" s="111" t="s">
        <v>1471</v>
      </c>
      <c r="E58" s="111" t="s">
        <v>1415</v>
      </c>
      <c r="F58" s="114">
        <v>45291</v>
      </c>
      <c r="G58" s="111" t="s">
        <v>1357</v>
      </c>
      <c r="H58" s="113">
        <v>9000000</v>
      </c>
      <c r="I58" s="113">
        <v>9000000</v>
      </c>
      <c r="J58" s="113">
        <v>700000</v>
      </c>
      <c r="K58" s="113">
        <v>8300000</v>
      </c>
      <c r="L58" s="113">
        <v>0</v>
      </c>
      <c r="M58" s="113">
        <v>0</v>
      </c>
      <c r="N58" s="113">
        <v>0</v>
      </c>
      <c r="O58" s="113">
        <v>0</v>
      </c>
      <c r="P58" s="122">
        <v>8300000</v>
      </c>
      <c r="Q58" s="76" t="str">
        <f t="shared" si="0"/>
        <v>Registered</v>
      </c>
    </row>
    <row r="59" spans="1:17">
      <c r="A59" s="111">
        <v>58</v>
      </c>
      <c r="B59" s="111" t="s">
        <v>107</v>
      </c>
      <c r="C59" s="111" t="s">
        <v>1460</v>
      </c>
      <c r="D59" s="111" t="s">
        <v>9783</v>
      </c>
      <c r="E59" s="111" t="s">
        <v>9784</v>
      </c>
      <c r="F59" s="114">
        <v>46112</v>
      </c>
      <c r="G59" s="111" t="s">
        <v>9785</v>
      </c>
      <c r="H59" s="113">
        <v>13503571</v>
      </c>
      <c r="I59" s="113">
        <v>8237179</v>
      </c>
      <c r="J59" s="113">
        <v>200000</v>
      </c>
      <c r="K59" s="113">
        <v>8037179</v>
      </c>
      <c r="L59" s="113">
        <v>8037179</v>
      </c>
      <c r="M59" s="113">
        <v>0</v>
      </c>
      <c r="N59" s="113">
        <v>0</v>
      </c>
      <c r="O59" s="113">
        <v>0</v>
      </c>
      <c r="P59" s="122">
        <v>0</v>
      </c>
      <c r="Q59" s="76" t="str">
        <f t="shared" si="0"/>
        <v>Registered</v>
      </c>
    </row>
    <row r="60" spans="1:17">
      <c r="A60" s="111">
        <v>59</v>
      </c>
      <c r="B60" s="111" t="s">
        <v>1447</v>
      </c>
      <c r="C60" s="111" t="s">
        <v>427</v>
      </c>
      <c r="D60" s="111" t="s">
        <v>1579</v>
      </c>
      <c r="E60" s="111" t="s">
        <v>1580</v>
      </c>
      <c r="F60" s="114">
        <v>45926</v>
      </c>
      <c r="G60" s="111" t="s">
        <v>1538</v>
      </c>
      <c r="H60" s="113">
        <v>31100000</v>
      </c>
      <c r="I60" s="113">
        <v>14928000</v>
      </c>
      <c r="J60" s="113">
        <v>7000000</v>
      </c>
      <c r="K60" s="113">
        <v>7928000</v>
      </c>
      <c r="L60" s="113">
        <v>933000</v>
      </c>
      <c r="M60" s="113">
        <v>4665000</v>
      </c>
      <c r="N60" s="113">
        <v>0</v>
      </c>
      <c r="O60" s="113">
        <v>0</v>
      </c>
      <c r="P60" s="122">
        <v>2330000</v>
      </c>
      <c r="Q60" s="76" t="str">
        <f t="shared" si="0"/>
        <v>Registered</v>
      </c>
    </row>
    <row r="61" spans="1:17">
      <c r="A61" s="111">
        <v>60</v>
      </c>
      <c r="B61" s="111" t="s">
        <v>1178</v>
      </c>
      <c r="C61" s="111" t="s">
        <v>1179</v>
      </c>
      <c r="D61" s="111" t="s">
        <v>10815</v>
      </c>
      <c r="E61" s="111" t="s">
        <v>1483</v>
      </c>
      <c r="F61" s="114">
        <v>44103</v>
      </c>
      <c r="G61" s="111" t="s">
        <v>10816</v>
      </c>
      <c r="H61" s="113">
        <v>8204500</v>
      </c>
      <c r="I61" s="113">
        <v>8204500</v>
      </c>
      <c r="J61" s="113">
        <v>317576</v>
      </c>
      <c r="K61" s="113">
        <v>7886924</v>
      </c>
      <c r="L61" s="113">
        <v>0</v>
      </c>
      <c r="M61" s="113">
        <v>0</v>
      </c>
      <c r="N61" s="113">
        <v>0</v>
      </c>
      <c r="O61" s="113">
        <v>0</v>
      </c>
      <c r="P61" s="122">
        <v>7886924</v>
      </c>
      <c r="Q61" s="76" t="str">
        <f t="shared" si="0"/>
        <v>Registered</v>
      </c>
    </row>
    <row r="62" spans="1:17">
      <c r="A62" s="111">
        <v>61</v>
      </c>
      <c r="B62" s="111" t="s">
        <v>1447</v>
      </c>
      <c r="C62" s="111" t="s">
        <v>1464</v>
      </c>
      <c r="D62" s="111" t="s">
        <v>2027</v>
      </c>
      <c r="E62" s="111" t="s">
        <v>2028</v>
      </c>
      <c r="F62" s="114">
        <v>45929</v>
      </c>
      <c r="G62" s="111" t="s">
        <v>2029</v>
      </c>
      <c r="H62" s="113">
        <v>32600000</v>
      </c>
      <c r="I62" s="113">
        <v>15648000</v>
      </c>
      <c r="J62" s="113">
        <v>8001100</v>
      </c>
      <c r="K62" s="113">
        <v>7646900</v>
      </c>
      <c r="L62" s="113">
        <v>978000</v>
      </c>
      <c r="M62" s="113">
        <v>4890000</v>
      </c>
      <c r="N62" s="113">
        <v>1778900</v>
      </c>
      <c r="O62" s="113">
        <v>0</v>
      </c>
      <c r="P62" s="122">
        <v>0</v>
      </c>
      <c r="Q62" s="76" t="str">
        <f t="shared" si="0"/>
        <v>Registered</v>
      </c>
    </row>
    <row r="63" spans="1:17">
      <c r="A63" s="111">
        <v>62</v>
      </c>
      <c r="B63" s="111" t="s">
        <v>107</v>
      </c>
      <c r="C63" s="111" t="s">
        <v>1460</v>
      </c>
      <c r="D63" s="111" t="s">
        <v>1491</v>
      </c>
      <c r="E63" s="111" t="s">
        <v>1492</v>
      </c>
      <c r="F63" s="114">
        <v>46044</v>
      </c>
      <c r="G63" s="111" t="s">
        <v>1419</v>
      </c>
      <c r="H63" s="113">
        <v>14248214</v>
      </c>
      <c r="I63" s="113">
        <v>8691412</v>
      </c>
      <c r="J63" s="113">
        <v>1424821.4</v>
      </c>
      <c r="K63" s="113">
        <v>7266590.5999999996</v>
      </c>
      <c r="L63" s="113">
        <v>0</v>
      </c>
      <c r="M63" s="113">
        <v>0</v>
      </c>
      <c r="N63" s="113">
        <v>7266590.5999999996</v>
      </c>
      <c r="O63" s="113">
        <v>0</v>
      </c>
      <c r="P63" s="122">
        <v>0</v>
      </c>
      <c r="Q63" s="76" t="str">
        <f t="shared" si="0"/>
        <v>Registered</v>
      </c>
    </row>
    <row r="64" spans="1:17">
      <c r="A64" s="111">
        <v>63</v>
      </c>
      <c r="B64" s="111" t="s">
        <v>107</v>
      </c>
      <c r="C64" s="111" t="s">
        <v>1460</v>
      </c>
      <c r="D64" s="111" t="s">
        <v>126</v>
      </c>
      <c r="E64" s="111" t="s">
        <v>127</v>
      </c>
      <c r="F64" s="114">
        <v>46133</v>
      </c>
      <c r="G64" s="111" t="s">
        <v>1982</v>
      </c>
      <c r="H64" s="113">
        <v>14015179</v>
      </c>
      <c r="I64" s="113">
        <v>8549259</v>
      </c>
      <c r="J64" s="113">
        <v>1401517.9</v>
      </c>
      <c r="K64" s="113">
        <v>7147741.0999999996</v>
      </c>
      <c r="L64" s="113">
        <v>0</v>
      </c>
      <c r="M64" s="113">
        <v>0</v>
      </c>
      <c r="N64" s="113">
        <v>7147741.0999999996</v>
      </c>
      <c r="O64" s="113">
        <v>0</v>
      </c>
      <c r="P64" s="122">
        <v>0</v>
      </c>
      <c r="Q64" s="76" t="str">
        <f t="shared" si="0"/>
        <v>Registered</v>
      </c>
    </row>
    <row r="65" spans="1:17">
      <c r="A65" s="111">
        <v>64</v>
      </c>
      <c r="B65" s="111" t="s">
        <v>1447</v>
      </c>
      <c r="C65" s="111" t="s">
        <v>427</v>
      </c>
      <c r="D65" s="111" t="s">
        <v>1600</v>
      </c>
      <c r="E65" s="111" t="s">
        <v>1601</v>
      </c>
      <c r="F65" s="114">
        <v>46042</v>
      </c>
      <c r="G65" s="111" t="s">
        <v>1602</v>
      </c>
      <c r="H65" s="113">
        <v>25200000</v>
      </c>
      <c r="I65" s="113">
        <v>12096000</v>
      </c>
      <c r="J65" s="113">
        <v>5000000</v>
      </c>
      <c r="K65" s="113">
        <v>7096000</v>
      </c>
      <c r="L65" s="113">
        <v>756000</v>
      </c>
      <c r="M65" s="113">
        <v>3780000</v>
      </c>
      <c r="N65" s="113">
        <v>0</v>
      </c>
      <c r="O65" s="113">
        <v>2560000</v>
      </c>
      <c r="P65" s="122">
        <v>0</v>
      </c>
      <c r="Q65" s="76" t="str">
        <f t="shared" si="0"/>
        <v>Registered</v>
      </c>
    </row>
    <row r="66" spans="1:17">
      <c r="A66" s="111">
        <v>65</v>
      </c>
      <c r="B66" s="111" t="s">
        <v>1433</v>
      </c>
      <c r="C66" s="111" t="s">
        <v>5</v>
      </c>
      <c r="D66" s="111" t="s">
        <v>1505</v>
      </c>
      <c r="E66" s="111" t="s">
        <v>1506</v>
      </c>
      <c r="F66" s="114">
        <v>45322</v>
      </c>
      <c r="G66" s="111" t="s">
        <v>1507</v>
      </c>
      <c r="H66" s="113">
        <v>10639223</v>
      </c>
      <c r="I66" s="113">
        <v>8511377</v>
      </c>
      <c r="J66" s="113">
        <v>1700000</v>
      </c>
      <c r="K66" s="113">
        <v>6811377</v>
      </c>
      <c r="L66" s="113">
        <v>0</v>
      </c>
      <c r="M66" s="113">
        <v>0</v>
      </c>
      <c r="N66" s="113">
        <v>0</v>
      </c>
      <c r="O66" s="113">
        <v>0</v>
      </c>
      <c r="P66" s="122">
        <v>6811377</v>
      </c>
      <c r="Q66" s="76" t="str">
        <f t="shared" ref="Q66:Q129" si="1">IF(G66="01 Jan 1900","Unregistered","Registered")</f>
        <v>Registered</v>
      </c>
    </row>
    <row r="67" spans="1:17">
      <c r="A67" s="111">
        <v>66</v>
      </c>
      <c r="B67" s="111" t="s">
        <v>1433</v>
      </c>
      <c r="C67" s="111" t="s">
        <v>5</v>
      </c>
      <c r="D67" s="111" t="s">
        <v>1508</v>
      </c>
      <c r="E67" s="111" t="s">
        <v>1509</v>
      </c>
      <c r="F67" s="114">
        <v>45322</v>
      </c>
      <c r="G67" s="111" t="s">
        <v>1507</v>
      </c>
      <c r="H67" s="113">
        <v>10639223</v>
      </c>
      <c r="I67" s="113">
        <v>8511377</v>
      </c>
      <c r="J67" s="113">
        <v>1700000</v>
      </c>
      <c r="K67" s="113">
        <v>6811377</v>
      </c>
      <c r="L67" s="113">
        <v>0</v>
      </c>
      <c r="M67" s="113">
        <v>0</v>
      </c>
      <c r="N67" s="113">
        <v>531961</v>
      </c>
      <c r="O67" s="113">
        <v>0</v>
      </c>
      <c r="P67" s="122">
        <v>6279416</v>
      </c>
      <c r="Q67" s="76" t="str">
        <f t="shared" si="1"/>
        <v>Registered</v>
      </c>
    </row>
    <row r="68" spans="1:17">
      <c r="A68" s="111">
        <v>67</v>
      </c>
      <c r="B68" s="111" t="s">
        <v>130</v>
      </c>
      <c r="C68" s="111" t="s">
        <v>1496</v>
      </c>
      <c r="D68" s="111" t="s">
        <v>10139</v>
      </c>
      <c r="E68" s="111" t="s">
        <v>10140</v>
      </c>
      <c r="F68" s="114">
        <v>45930</v>
      </c>
      <c r="G68" s="111" t="s">
        <v>9651</v>
      </c>
      <c r="H68" s="113">
        <v>22641226</v>
      </c>
      <c r="I68" s="113">
        <v>9056490</v>
      </c>
      <c r="J68" s="113">
        <v>2264123</v>
      </c>
      <c r="K68" s="113">
        <v>6792367</v>
      </c>
      <c r="L68" s="113">
        <v>6792367</v>
      </c>
      <c r="M68" s="113">
        <v>0</v>
      </c>
      <c r="N68" s="113">
        <v>0</v>
      </c>
      <c r="O68" s="113">
        <v>0</v>
      </c>
      <c r="P68" s="122">
        <v>0</v>
      </c>
      <c r="Q68" s="76" t="str">
        <f t="shared" si="1"/>
        <v>Registered</v>
      </c>
    </row>
    <row r="69" spans="1:17">
      <c r="A69" s="111">
        <v>68</v>
      </c>
      <c r="B69" s="111" t="s">
        <v>107</v>
      </c>
      <c r="C69" s="111" t="s">
        <v>108</v>
      </c>
      <c r="D69" s="111" t="s">
        <v>1525</v>
      </c>
      <c r="E69" s="111" t="s">
        <v>1526</v>
      </c>
      <c r="F69" s="114">
        <v>45930</v>
      </c>
      <c r="G69" s="111" t="s">
        <v>1527</v>
      </c>
      <c r="H69" s="113">
        <v>13241071</v>
      </c>
      <c r="I69" s="113">
        <v>8077054</v>
      </c>
      <c r="J69" s="113">
        <v>1489518</v>
      </c>
      <c r="K69" s="113">
        <v>6587536</v>
      </c>
      <c r="L69" s="113">
        <v>0</v>
      </c>
      <c r="M69" s="113">
        <v>0</v>
      </c>
      <c r="N69" s="113">
        <v>529643</v>
      </c>
      <c r="O69" s="113">
        <v>529643</v>
      </c>
      <c r="P69" s="122">
        <v>5528250</v>
      </c>
      <c r="Q69" s="76" t="str">
        <f t="shared" si="1"/>
        <v>Registered</v>
      </c>
    </row>
    <row r="70" spans="1:17">
      <c r="A70" s="111">
        <v>69</v>
      </c>
      <c r="B70" s="111" t="s">
        <v>409</v>
      </c>
      <c r="C70" s="111" t="s">
        <v>1401</v>
      </c>
      <c r="D70" s="111" t="s">
        <v>1518</v>
      </c>
      <c r="E70" s="111" t="s">
        <v>1519</v>
      </c>
      <c r="F70" s="114">
        <v>45443</v>
      </c>
      <c r="G70" s="111" t="s">
        <v>1520</v>
      </c>
      <c r="H70" s="113">
        <v>21270000</v>
      </c>
      <c r="I70" s="113">
        <v>11273100</v>
      </c>
      <c r="J70" s="113">
        <v>4712700</v>
      </c>
      <c r="K70" s="113">
        <v>6560400</v>
      </c>
      <c r="L70" s="113">
        <v>0</v>
      </c>
      <c r="M70" s="113">
        <v>850800</v>
      </c>
      <c r="N70" s="113">
        <v>0</v>
      </c>
      <c r="O70" s="113">
        <v>0</v>
      </c>
      <c r="P70" s="122">
        <v>5709600</v>
      </c>
      <c r="Q70" s="76" t="str">
        <f t="shared" si="1"/>
        <v>Registered</v>
      </c>
    </row>
    <row r="71" spans="1:17">
      <c r="A71" s="111">
        <v>70</v>
      </c>
      <c r="B71" s="111" t="s">
        <v>107</v>
      </c>
      <c r="C71" s="111" t="s">
        <v>1487</v>
      </c>
      <c r="D71" s="111" t="s">
        <v>1533</v>
      </c>
      <c r="E71" s="111" t="s">
        <v>1534</v>
      </c>
      <c r="F71" s="114">
        <v>45930</v>
      </c>
      <c r="G71" s="111" t="s">
        <v>1535</v>
      </c>
      <c r="H71" s="113">
        <v>13533929</v>
      </c>
      <c r="I71" s="113">
        <v>7714339</v>
      </c>
      <c r="J71" s="113">
        <v>1353393</v>
      </c>
      <c r="K71" s="113">
        <v>6360946</v>
      </c>
      <c r="L71" s="113">
        <v>0</v>
      </c>
      <c r="M71" s="113">
        <v>0</v>
      </c>
      <c r="N71" s="113">
        <v>0</v>
      </c>
      <c r="O71" s="113">
        <v>541357</v>
      </c>
      <c r="P71" s="122">
        <v>5819589</v>
      </c>
      <c r="Q71" s="76" t="str">
        <f t="shared" si="1"/>
        <v>Registered</v>
      </c>
    </row>
    <row r="72" spans="1:17">
      <c r="A72" s="111">
        <v>71</v>
      </c>
      <c r="B72" s="111" t="s">
        <v>1447</v>
      </c>
      <c r="C72" s="111" t="s">
        <v>427</v>
      </c>
      <c r="D72" s="111" t="s">
        <v>1605</v>
      </c>
      <c r="E72" s="111" t="s">
        <v>1606</v>
      </c>
      <c r="F72" s="114">
        <v>46042</v>
      </c>
      <c r="G72" s="111" t="s">
        <v>1602</v>
      </c>
      <c r="H72" s="113">
        <v>25200000</v>
      </c>
      <c r="I72" s="113">
        <v>12096000</v>
      </c>
      <c r="J72" s="113">
        <v>5752000</v>
      </c>
      <c r="K72" s="113">
        <v>6344000</v>
      </c>
      <c r="L72" s="113">
        <v>756000</v>
      </c>
      <c r="M72" s="113">
        <v>3780000</v>
      </c>
      <c r="N72" s="113">
        <v>0</v>
      </c>
      <c r="O72" s="113">
        <v>1808000</v>
      </c>
      <c r="P72" s="122">
        <v>0</v>
      </c>
      <c r="Q72" s="76" t="str">
        <f t="shared" si="1"/>
        <v>Registered</v>
      </c>
    </row>
    <row r="73" spans="1:17">
      <c r="A73" s="111">
        <v>72</v>
      </c>
      <c r="B73" s="111" t="s">
        <v>1542</v>
      </c>
      <c r="C73" s="111" t="s">
        <v>1543</v>
      </c>
      <c r="D73" s="111" t="s">
        <v>1544</v>
      </c>
      <c r="E73" s="111" t="s">
        <v>1545</v>
      </c>
      <c r="F73" s="114">
        <v>46022</v>
      </c>
      <c r="G73" s="111" t="s">
        <v>1546</v>
      </c>
      <c r="H73" s="113">
        <v>36560000</v>
      </c>
      <c r="I73" s="113">
        <v>10968000</v>
      </c>
      <c r="J73" s="113">
        <v>4950000</v>
      </c>
      <c r="K73" s="113">
        <v>6018000</v>
      </c>
      <c r="L73" s="113">
        <v>0</v>
      </c>
      <c r="M73" s="113">
        <v>0</v>
      </c>
      <c r="N73" s="113">
        <v>0</v>
      </c>
      <c r="O73" s="113">
        <v>0</v>
      </c>
      <c r="P73" s="122">
        <v>6018000</v>
      </c>
      <c r="Q73" s="76" t="str">
        <f t="shared" si="1"/>
        <v>Registered</v>
      </c>
    </row>
    <row r="74" spans="1:17">
      <c r="A74" s="111">
        <v>73</v>
      </c>
      <c r="B74" s="111" t="s">
        <v>400</v>
      </c>
      <c r="C74" s="111" t="s">
        <v>71</v>
      </c>
      <c r="D74" s="111" t="s">
        <v>1549</v>
      </c>
      <c r="E74" s="111" t="s">
        <v>1550</v>
      </c>
      <c r="F74" s="114">
        <v>44772</v>
      </c>
      <c r="G74" s="111" t="s">
        <v>1551</v>
      </c>
      <c r="H74" s="113">
        <v>7192000</v>
      </c>
      <c r="I74" s="113">
        <v>7192000</v>
      </c>
      <c r="J74" s="113">
        <v>1250000</v>
      </c>
      <c r="K74" s="113">
        <v>5942000</v>
      </c>
      <c r="L74" s="113">
        <v>0</v>
      </c>
      <c r="M74" s="113">
        <v>0</v>
      </c>
      <c r="N74" s="113">
        <v>0</v>
      </c>
      <c r="O74" s="113">
        <v>0</v>
      </c>
      <c r="P74" s="122">
        <v>5942000</v>
      </c>
      <c r="Q74" s="76" t="str">
        <f t="shared" si="1"/>
        <v>Registered</v>
      </c>
    </row>
    <row r="75" spans="1:17">
      <c r="A75" s="111">
        <v>74</v>
      </c>
      <c r="B75" s="111" t="s">
        <v>62</v>
      </c>
      <c r="C75" s="111" t="s">
        <v>1365</v>
      </c>
      <c r="D75" s="111" t="s">
        <v>1555</v>
      </c>
      <c r="E75" s="111" t="s">
        <v>1556</v>
      </c>
      <c r="F75" s="114">
        <v>44088</v>
      </c>
      <c r="G75" s="111" t="s">
        <v>1557</v>
      </c>
      <c r="H75" s="113">
        <v>21400000</v>
      </c>
      <c r="I75" s="113">
        <v>21400000</v>
      </c>
      <c r="J75" s="113">
        <v>15500000</v>
      </c>
      <c r="K75" s="113">
        <v>5900000</v>
      </c>
      <c r="L75" s="113">
        <v>0</v>
      </c>
      <c r="M75" s="113">
        <v>0</v>
      </c>
      <c r="N75" s="113">
        <v>0</v>
      </c>
      <c r="O75" s="113">
        <v>0</v>
      </c>
      <c r="P75" s="122">
        <v>5900000</v>
      </c>
      <c r="Q75" s="76" t="str">
        <f t="shared" si="1"/>
        <v>Registered</v>
      </c>
    </row>
    <row r="76" spans="1:17">
      <c r="A76" s="111">
        <v>75</v>
      </c>
      <c r="B76" s="111" t="s">
        <v>10817</v>
      </c>
      <c r="C76" s="111" t="s">
        <v>10818</v>
      </c>
      <c r="D76" s="111" t="s">
        <v>10819</v>
      </c>
      <c r="E76" s="111" t="s">
        <v>10820</v>
      </c>
      <c r="F76" s="114">
        <v>45230</v>
      </c>
      <c r="G76" s="111" t="s">
        <v>1558</v>
      </c>
      <c r="H76" s="113">
        <v>14821794</v>
      </c>
      <c r="I76" s="113">
        <v>14821794</v>
      </c>
      <c r="J76" s="113">
        <v>8950000</v>
      </c>
      <c r="K76" s="113">
        <v>5871794</v>
      </c>
      <c r="L76" s="113">
        <v>0</v>
      </c>
      <c r="M76" s="113">
        <v>0</v>
      </c>
      <c r="N76" s="113">
        <v>0</v>
      </c>
      <c r="O76" s="113">
        <v>0</v>
      </c>
      <c r="P76" s="122">
        <v>5871794</v>
      </c>
      <c r="Q76" s="76" t="str">
        <f t="shared" si="1"/>
        <v>Registered</v>
      </c>
    </row>
    <row r="77" spans="1:17">
      <c r="A77" s="111">
        <v>76</v>
      </c>
      <c r="B77" s="111" t="s">
        <v>355</v>
      </c>
      <c r="C77" s="111" t="s">
        <v>61</v>
      </c>
      <c r="D77" s="111" t="s">
        <v>371</v>
      </c>
      <c r="E77" s="111" t="s">
        <v>372</v>
      </c>
      <c r="F77" s="114">
        <v>46141</v>
      </c>
      <c r="G77" s="111" t="s">
        <v>10432</v>
      </c>
      <c r="H77" s="113">
        <v>10201802</v>
      </c>
      <c r="I77" s="113">
        <v>5815026</v>
      </c>
      <c r="J77" s="113">
        <v>100000</v>
      </c>
      <c r="K77" s="113">
        <v>5715026</v>
      </c>
      <c r="L77" s="113">
        <v>5715026</v>
      </c>
      <c r="M77" s="113">
        <v>0</v>
      </c>
      <c r="N77" s="113">
        <v>0</v>
      </c>
      <c r="O77" s="113">
        <v>0</v>
      </c>
      <c r="P77" s="122">
        <v>0</v>
      </c>
      <c r="Q77" s="76" t="str">
        <f t="shared" si="1"/>
        <v>Registered</v>
      </c>
    </row>
    <row r="78" spans="1:17">
      <c r="A78" s="111">
        <v>77</v>
      </c>
      <c r="B78" s="111" t="s">
        <v>318</v>
      </c>
      <c r="C78" s="111" t="s">
        <v>320</v>
      </c>
      <c r="D78" s="111" t="s">
        <v>351</v>
      </c>
      <c r="E78" s="111" t="s">
        <v>352</v>
      </c>
      <c r="F78" s="114">
        <v>46130</v>
      </c>
      <c r="G78" s="111" t="s">
        <v>9648</v>
      </c>
      <c r="H78" s="113">
        <v>5788881</v>
      </c>
      <c r="I78" s="113">
        <v>5788881</v>
      </c>
      <c r="J78" s="113">
        <v>99000</v>
      </c>
      <c r="K78" s="113">
        <v>5689881</v>
      </c>
      <c r="L78" s="113">
        <v>5689881</v>
      </c>
      <c r="M78" s="113">
        <v>0</v>
      </c>
      <c r="N78" s="113">
        <v>0</v>
      </c>
      <c r="O78" s="113">
        <v>0</v>
      </c>
      <c r="P78" s="122">
        <v>0</v>
      </c>
      <c r="Q78" s="76" t="str">
        <f t="shared" si="1"/>
        <v>Registered</v>
      </c>
    </row>
    <row r="79" spans="1:17">
      <c r="A79" s="111">
        <v>78</v>
      </c>
      <c r="B79" s="111" t="s">
        <v>1433</v>
      </c>
      <c r="C79" s="111" t="s">
        <v>6</v>
      </c>
      <c r="D79" s="111" t="s">
        <v>1569</v>
      </c>
      <c r="E79" s="111" t="s">
        <v>1570</v>
      </c>
      <c r="F79" s="114">
        <v>45716</v>
      </c>
      <c r="G79" s="111" t="s">
        <v>1571</v>
      </c>
      <c r="H79" s="113">
        <v>8750000</v>
      </c>
      <c r="I79" s="113">
        <v>6562500</v>
      </c>
      <c r="J79" s="113">
        <v>875000</v>
      </c>
      <c r="K79" s="113">
        <v>5687500</v>
      </c>
      <c r="L79" s="113">
        <v>0</v>
      </c>
      <c r="M79" s="113">
        <v>0</v>
      </c>
      <c r="N79" s="113">
        <v>0</v>
      </c>
      <c r="O79" s="113">
        <v>0</v>
      </c>
      <c r="P79" s="122">
        <v>5687500</v>
      </c>
      <c r="Q79" s="76" t="str">
        <f t="shared" si="1"/>
        <v>Registered</v>
      </c>
    </row>
    <row r="80" spans="1:17">
      <c r="A80" s="111">
        <v>79</v>
      </c>
      <c r="B80" s="111" t="s">
        <v>355</v>
      </c>
      <c r="C80" s="111" t="s">
        <v>61</v>
      </c>
      <c r="D80" s="111" t="s">
        <v>375</v>
      </c>
      <c r="E80" s="111" t="s">
        <v>293</v>
      </c>
      <c r="F80" s="114">
        <v>46142</v>
      </c>
      <c r="G80" s="111" t="s">
        <v>9648</v>
      </c>
      <c r="H80" s="113">
        <v>10109050</v>
      </c>
      <c r="I80" s="113">
        <v>5762159</v>
      </c>
      <c r="J80" s="113">
        <v>100000</v>
      </c>
      <c r="K80" s="113">
        <v>5662159</v>
      </c>
      <c r="L80" s="113">
        <v>5662159</v>
      </c>
      <c r="M80" s="113">
        <v>0</v>
      </c>
      <c r="N80" s="113">
        <v>0</v>
      </c>
      <c r="O80" s="113">
        <v>0</v>
      </c>
      <c r="P80" s="122">
        <v>0</v>
      </c>
      <c r="Q80" s="76" t="str">
        <f t="shared" si="1"/>
        <v>Registered</v>
      </c>
    </row>
    <row r="81" spans="1:17">
      <c r="A81" s="111">
        <v>80</v>
      </c>
      <c r="B81" s="111" t="s">
        <v>355</v>
      </c>
      <c r="C81" s="111" t="s">
        <v>61</v>
      </c>
      <c r="D81" s="111" t="s">
        <v>376</v>
      </c>
      <c r="E81" s="111" t="s">
        <v>377</v>
      </c>
      <c r="F81" s="114">
        <v>46142</v>
      </c>
      <c r="G81" s="111" t="s">
        <v>9801</v>
      </c>
      <c r="H81" s="113">
        <v>10109050</v>
      </c>
      <c r="I81" s="113">
        <v>5762159</v>
      </c>
      <c r="J81" s="113">
        <v>100000</v>
      </c>
      <c r="K81" s="113">
        <v>5662159</v>
      </c>
      <c r="L81" s="113">
        <v>5662159</v>
      </c>
      <c r="M81" s="113">
        <v>0</v>
      </c>
      <c r="N81" s="113">
        <v>0</v>
      </c>
      <c r="O81" s="113">
        <v>0</v>
      </c>
      <c r="P81" s="122">
        <v>0</v>
      </c>
      <c r="Q81" s="76" t="str">
        <f t="shared" si="1"/>
        <v>Registered</v>
      </c>
    </row>
    <row r="82" spans="1:17">
      <c r="A82" s="111">
        <v>81</v>
      </c>
      <c r="B82" s="111" t="s">
        <v>1447</v>
      </c>
      <c r="C82" s="111" t="s">
        <v>1464</v>
      </c>
      <c r="D82" s="111" t="s">
        <v>2832</v>
      </c>
      <c r="E82" s="111" t="s">
        <v>2833</v>
      </c>
      <c r="F82" s="114">
        <v>46022</v>
      </c>
      <c r="G82" s="111" t="s">
        <v>2834</v>
      </c>
      <c r="H82" s="113">
        <v>32700000</v>
      </c>
      <c r="I82" s="113">
        <v>15696000</v>
      </c>
      <c r="J82" s="113">
        <v>10101001</v>
      </c>
      <c r="K82" s="113">
        <v>5594999</v>
      </c>
      <c r="L82" s="113">
        <v>981000</v>
      </c>
      <c r="M82" s="113">
        <v>4613999</v>
      </c>
      <c r="N82" s="113">
        <v>0</v>
      </c>
      <c r="O82" s="113">
        <v>0</v>
      </c>
      <c r="P82" s="122">
        <v>0</v>
      </c>
      <c r="Q82" s="76" t="str">
        <f t="shared" si="1"/>
        <v>Registered</v>
      </c>
    </row>
    <row r="83" spans="1:17">
      <c r="A83" s="111">
        <v>82</v>
      </c>
      <c r="B83" s="111" t="s">
        <v>409</v>
      </c>
      <c r="C83" s="111" t="s">
        <v>1401</v>
      </c>
      <c r="D83" s="111" t="s">
        <v>1521</v>
      </c>
      <c r="E83" s="111" t="s">
        <v>1522</v>
      </c>
      <c r="F83" s="114">
        <v>45443</v>
      </c>
      <c r="G83" s="111" t="s">
        <v>1520</v>
      </c>
      <c r="H83" s="113">
        <v>21270000</v>
      </c>
      <c r="I83" s="113">
        <v>11273100</v>
      </c>
      <c r="J83" s="113">
        <v>5712700</v>
      </c>
      <c r="K83" s="113">
        <v>5560400</v>
      </c>
      <c r="L83" s="113">
        <v>0</v>
      </c>
      <c r="M83" s="113">
        <v>850800</v>
      </c>
      <c r="N83" s="113">
        <v>0</v>
      </c>
      <c r="O83" s="113">
        <v>0</v>
      </c>
      <c r="P83" s="122">
        <v>4709600</v>
      </c>
      <c r="Q83" s="76" t="str">
        <f t="shared" si="1"/>
        <v>Registered</v>
      </c>
    </row>
    <row r="84" spans="1:17">
      <c r="A84" s="111">
        <v>83</v>
      </c>
      <c r="B84" s="111" t="s">
        <v>395</v>
      </c>
      <c r="C84" s="111" t="s">
        <v>68</v>
      </c>
      <c r="D84" s="111" t="s">
        <v>1400</v>
      </c>
      <c r="E84" s="111" t="s">
        <v>1385</v>
      </c>
      <c r="F84" s="114">
        <v>45971</v>
      </c>
      <c r="G84" s="111" t="s">
        <v>1386</v>
      </c>
      <c r="H84" s="113">
        <v>43673000</v>
      </c>
      <c r="I84" s="113">
        <v>43673000</v>
      </c>
      <c r="J84" s="113">
        <v>38136730</v>
      </c>
      <c r="K84" s="113">
        <v>5536270</v>
      </c>
      <c r="L84" s="113">
        <v>0</v>
      </c>
      <c r="M84" s="113">
        <v>0</v>
      </c>
      <c r="N84" s="113">
        <v>0</v>
      </c>
      <c r="O84" s="113">
        <v>0</v>
      </c>
      <c r="P84" s="122">
        <v>5536270</v>
      </c>
      <c r="Q84" s="76" t="str">
        <f t="shared" si="1"/>
        <v>Registered</v>
      </c>
    </row>
    <row r="85" spans="1:17">
      <c r="A85" s="111">
        <v>84</v>
      </c>
      <c r="B85" s="111" t="s">
        <v>107</v>
      </c>
      <c r="C85" s="111" t="s">
        <v>1487</v>
      </c>
      <c r="D85" s="111" t="s">
        <v>116</v>
      </c>
      <c r="E85" s="111" t="s">
        <v>117</v>
      </c>
      <c r="F85" s="114">
        <v>46140</v>
      </c>
      <c r="G85" s="111" t="s">
        <v>9648</v>
      </c>
      <c r="H85" s="113">
        <v>9694643</v>
      </c>
      <c r="I85" s="113">
        <v>5525947</v>
      </c>
      <c r="J85" s="113">
        <v>200000</v>
      </c>
      <c r="K85" s="113">
        <v>5325947</v>
      </c>
      <c r="L85" s="113">
        <v>5325947</v>
      </c>
      <c r="M85" s="113">
        <v>0</v>
      </c>
      <c r="N85" s="113">
        <v>0</v>
      </c>
      <c r="O85" s="113">
        <v>0</v>
      </c>
      <c r="P85" s="122">
        <v>0</v>
      </c>
      <c r="Q85" s="76" t="str">
        <f t="shared" si="1"/>
        <v>Registered</v>
      </c>
    </row>
    <row r="86" spans="1:17">
      <c r="A86" s="111">
        <v>85</v>
      </c>
      <c r="B86" s="111" t="s">
        <v>318</v>
      </c>
      <c r="C86" s="111" t="s">
        <v>320</v>
      </c>
      <c r="D86" s="111" t="s">
        <v>347</v>
      </c>
      <c r="E86" s="111" t="s">
        <v>348</v>
      </c>
      <c r="F86" s="114">
        <v>46172</v>
      </c>
      <c r="G86" s="111" t="s">
        <v>9564</v>
      </c>
      <c r="H86" s="113">
        <v>5886981</v>
      </c>
      <c r="I86" s="113">
        <v>5886981</v>
      </c>
      <c r="J86" s="113">
        <v>588698</v>
      </c>
      <c r="K86" s="113">
        <v>5298283</v>
      </c>
      <c r="L86" s="113">
        <v>5298283</v>
      </c>
      <c r="M86" s="113">
        <v>0</v>
      </c>
      <c r="N86" s="113">
        <v>0</v>
      </c>
      <c r="O86" s="113">
        <v>0</v>
      </c>
      <c r="P86" s="122">
        <v>0</v>
      </c>
      <c r="Q86" s="76" t="str">
        <f t="shared" si="1"/>
        <v>Registered</v>
      </c>
    </row>
    <row r="87" spans="1:17">
      <c r="A87" s="111">
        <v>86</v>
      </c>
      <c r="B87" s="111" t="s">
        <v>395</v>
      </c>
      <c r="C87" s="111" t="s">
        <v>68</v>
      </c>
      <c r="D87" s="111" t="s">
        <v>1592</v>
      </c>
      <c r="E87" s="111" t="s">
        <v>1593</v>
      </c>
      <c r="F87" s="114">
        <v>44285</v>
      </c>
      <c r="G87" s="111" t="s">
        <v>1594</v>
      </c>
      <c r="H87" s="113">
        <v>6000000</v>
      </c>
      <c r="I87" s="113">
        <v>6000000</v>
      </c>
      <c r="J87" s="113">
        <v>835000</v>
      </c>
      <c r="K87" s="113">
        <v>5165000</v>
      </c>
      <c r="L87" s="113">
        <v>0</v>
      </c>
      <c r="M87" s="113">
        <v>0</v>
      </c>
      <c r="N87" s="113">
        <v>0</v>
      </c>
      <c r="O87" s="113">
        <v>0</v>
      </c>
      <c r="P87" s="122">
        <v>5165000</v>
      </c>
      <c r="Q87" s="76" t="str">
        <f t="shared" si="1"/>
        <v>Registered</v>
      </c>
    </row>
    <row r="88" spans="1:17">
      <c r="A88" s="111">
        <v>87</v>
      </c>
      <c r="B88" s="111" t="s">
        <v>1447</v>
      </c>
      <c r="C88" s="111" t="s">
        <v>427</v>
      </c>
      <c r="D88" s="111" t="s">
        <v>9694</v>
      </c>
      <c r="E88" s="111" t="s">
        <v>9695</v>
      </c>
      <c r="F88" s="114">
        <v>45991</v>
      </c>
      <c r="G88" s="111" t="s">
        <v>2579</v>
      </c>
      <c r="H88" s="113">
        <v>38600000</v>
      </c>
      <c r="I88" s="113">
        <v>18528000</v>
      </c>
      <c r="J88" s="113">
        <v>13370000</v>
      </c>
      <c r="K88" s="113">
        <v>5158000</v>
      </c>
      <c r="L88" s="113">
        <v>1158000</v>
      </c>
      <c r="M88" s="113">
        <v>4000000</v>
      </c>
      <c r="N88" s="113">
        <v>0</v>
      </c>
      <c r="O88" s="113">
        <v>0</v>
      </c>
      <c r="P88" s="122">
        <v>0</v>
      </c>
      <c r="Q88" s="76" t="str">
        <f t="shared" si="1"/>
        <v>Registered</v>
      </c>
    </row>
    <row r="89" spans="1:17">
      <c r="A89" s="111">
        <v>88</v>
      </c>
      <c r="B89" s="111" t="s">
        <v>1429</v>
      </c>
      <c r="C89" s="111" t="s">
        <v>39</v>
      </c>
      <c r="D89" s="111" t="s">
        <v>1430</v>
      </c>
      <c r="E89" s="111" t="s">
        <v>1431</v>
      </c>
      <c r="F89" s="114">
        <v>46112</v>
      </c>
      <c r="G89" s="111" t="s">
        <v>1432</v>
      </c>
      <c r="H89" s="113">
        <v>10150000</v>
      </c>
      <c r="I89" s="113">
        <v>10150000</v>
      </c>
      <c r="J89" s="113">
        <v>5000000</v>
      </c>
      <c r="K89" s="113">
        <v>5150000</v>
      </c>
      <c r="L89" s="113">
        <v>0</v>
      </c>
      <c r="M89" s="113">
        <v>0</v>
      </c>
      <c r="N89" s="113">
        <v>5150000</v>
      </c>
      <c r="O89" s="113">
        <v>0</v>
      </c>
      <c r="P89" s="122">
        <v>0</v>
      </c>
      <c r="Q89" s="76" t="str">
        <f t="shared" si="1"/>
        <v>Registered</v>
      </c>
    </row>
    <row r="90" spans="1:17">
      <c r="A90" s="111">
        <v>89</v>
      </c>
      <c r="B90" s="111" t="s">
        <v>130</v>
      </c>
      <c r="C90" s="111" t="s">
        <v>24</v>
      </c>
      <c r="D90" s="111" t="s">
        <v>1515</v>
      </c>
      <c r="E90" s="111" t="s">
        <v>1516</v>
      </c>
      <c r="F90" s="114">
        <v>44942</v>
      </c>
      <c r="G90" s="111" t="s">
        <v>1517</v>
      </c>
      <c r="H90" s="113">
        <v>11121900</v>
      </c>
      <c r="I90" s="113">
        <v>9453615</v>
      </c>
      <c r="J90" s="113">
        <v>4312472</v>
      </c>
      <c r="K90" s="113">
        <v>5141143</v>
      </c>
      <c r="L90" s="113">
        <v>0</v>
      </c>
      <c r="M90" s="113">
        <v>0</v>
      </c>
      <c r="N90" s="113">
        <v>0</v>
      </c>
      <c r="O90" s="113">
        <v>0</v>
      </c>
      <c r="P90" s="122">
        <v>5141143</v>
      </c>
      <c r="Q90" s="76" t="str">
        <f t="shared" si="1"/>
        <v>Registered</v>
      </c>
    </row>
    <row r="91" spans="1:17">
      <c r="A91" s="111">
        <v>90</v>
      </c>
      <c r="B91" s="111" t="s">
        <v>355</v>
      </c>
      <c r="C91" s="111" t="s">
        <v>61</v>
      </c>
      <c r="D91" s="111" t="s">
        <v>9928</v>
      </c>
      <c r="E91" s="111" t="s">
        <v>9929</v>
      </c>
      <c r="F91" s="114">
        <v>46053</v>
      </c>
      <c r="G91" s="111" t="s">
        <v>9930</v>
      </c>
      <c r="H91" s="113">
        <v>9877137</v>
      </c>
      <c r="I91" s="113">
        <v>5629967</v>
      </c>
      <c r="J91" s="113">
        <v>493857</v>
      </c>
      <c r="K91" s="113">
        <v>5136110</v>
      </c>
      <c r="L91" s="113">
        <v>5136110</v>
      </c>
      <c r="M91" s="113">
        <v>0</v>
      </c>
      <c r="N91" s="113">
        <v>0</v>
      </c>
      <c r="O91" s="113">
        <v>0</v>
      </c>
      <c r="P91" s="122">
        <v>0</v>
      </c>
      <c r="Q91" s="76" t="str">
        <f t="shared" si="1"/>
        <v>Registered</v>
      </c>
    </row>
    <row r="92" spans="1:17">
      <c r="A92" s="111">
        <v>91</v>
      </c>
      <c r="B92" s="111" t="s">
        <v>107</v>
      </c>
      <c r="C92" s="111" t="s">
        <v>108</v>
      </c>
      <c r="D92" s="111" t="s">
        <v>9781</v>
      </c>
      <c r="E92" s="111" t="s">
        <v>9782</v>
      </c>
      <c r="F92" s="114">
        <v>46105</v>
      </c>
      <c r="G92" s="111" t="s">
        <v>9599</v>
      </c>
      <c r="H92" s="113">
        <v>9998214</v>
      </c>
      <c r="I92" s="113">
        <v>6098912</v>
      </c>
      <c r="J92" s="113">
        <v>999821</v>
      </c>
      <c r="K92" s="113">
        <v>5099091</v>
      </c>
      <c r="L92" s="113">
        <v>0</v>
      </c>
      <c r="M92" s="113">
        <v>5099091</v>
      </c>
      <c r="N92" s="113">
        <v>0</v>
      </c>
      <c r="O92" s="113">
        <v>0</v>
      </c>
      <c r="P92" s="122">
        <v>0</v>
      </c>
      <c r="Q92" s="76" t="str">
        <f t="shared" si="1"/>
        <v>Registered</v>
      </c>
    </row>
    <row r="93" spans="1:17">
      <c r="A93" s="111">
        <v>92</v>
      </c>
      <c r="B93" s="111" t="s">
        <v>130</v>
      </c>
      <c r="C93" s="111" t="s">
        <v>131</v>
      </c>
      <c r="D93" s="111" t="s">
        <v>1597</v>
      </c>
      <c r="E93" s="111" t="s">
        <v>1598</v>
      </c>
      <c r="F93" s="114">
        <v>45593</v>
      </c>
      <c r="G93" s="111" t="s">
        <v>1571</v>
      </c>
      <c r="H93" s="113">
        <v>13177854</v>
      </c>
      <c r="I93" s="113">
        <v>5271142</v>
      </c>
      <c r="J93" s="113">
        <v>200000</v>
      </c>
      <c r="K93" s="113">
        <v>5071142</v>
      </c>
      <c r="L93" s="113">
        <v>0</v>
      </c>
      <c r="M93" s="113">
        <v>0</v>
      </c>
      <c r="N93" s="113">
        <v>0</v>
      </c>
      <c r="O93" s="113">
        <v>0</v>
      </c>
      <c r="P93" s="122">
        <v>5071142</v>
      </c>
      <c r="Q93" s="76" t="str">
        <f t="shared" si="1"/>
        <v>Registered</v>
      </c>
    </row>
    <row r="94" spans="1:17">
      <c r="A94" s="111">
        <v>93</v>
      </c>
      <c r="B94" s="111" t="s">
        <v>130</v>
      </c>
      <c r="C94" s="111" t="s">
        <v>131</v>
      </c>
      <c r="D94" s="111" t="s">
        <v>1599</v>
      </c>
      <c r="E94" s="111" t="s">
        <v>1598</v>
      </c>
      <c r="F94" s="114">
        <v>45593</v>
      </c>
      <c r="G94" s="111" t="s">
        <v>1571</v>
      </c>
      <c r="H94" s="113">
        <v>13177854</v>
      </c>
      <c r="I94" s="113">
        <v>5271142</v>
      </c>
      <c r="J94" s="113">
        <v>200000</v>
      </c>
      <c r="K94" s="113">
        <v>5071142</v>
      </c>
      <c r="L94" s="113">
        <v>0</v>
      </c>
      <c r="M94" s="113">
        <v>0</v>
      </c>
      <c r="N94" s="113">
        <v>0</v>
      </c>
      <c r="O94" s="113">
        <v>0</v>
      </c>
      <c r="P94" s="122">
        <v>5071142</v>
      </c>
      <c r="Q94" s="76" t="str">
        <f t="shared" si="1"/>
        <v>Registered</v>
      </c>
    </row>
    <row r="95" spans="1:17">
      <c r="A95" s="111">
        <v>94</v>
      </c>
      <c r="B95" s="111" t="s">
        <v>355</v>
      </c>
      <c r="C95" s="111" t="s">
        <v>1588</v>
      </c>
      <c r="D95" s="111" t="s">
        <v>387</v>
      </c>
      <c r="E95" s="111" t="s">
        <v>388</v>
      </c>
      <c r="F95" s="114">
        <v>46142</v>
      </c>
      <c r="G95" s="111" t="s">
        <v>10338</v>
      </c>
      <c r="H95" s="113">
        <v>10136234</v>
      </c>
      <c r="I95" s="113">
        <v>6081739</v>
      </c>
      <c r="J95" s="113">
        <v>1013623</v>
      </c>
      <c r="K95" s="113">
        <v>5068116</v>
      </c>
      <c r="L95" s="113">
        <v>5068116</v>
      </c>
      <c r="M95" s="113">
        <v>0</v>
      </c>
      <c r="N95" s="113">
        <v>0</v>
      </c>
      <c r="O95" s="113">
        <v>0</v>
      </c>
      <c r="P95" s="122">
        <v>0</v>
      </c>
      <c r="Q95" s="76" t="str">
        <f t="shared" si="1"/>
        <v>Registered</v>
      </c>
    </row>
    <row r="96" spans="1:17">
      <c r="A96" s="111">
        <v>95</v>
      </c>
      <c r="B96" s="111" t="s">
        <v>355</v>
      </c>
      <c r="C96" s="111" t="s">
        <v>1588</v>
      </c>
      <c r="D96" s="111" t="s">
        <v>9634</v>
      </c>
      <c r="E96" s="111" t="s">
        <v>9635</v>
      </c>
      <c r="F96" s="114">
        <v>46108</v>
      </c>
      <c r="G96" s="111" t="s">
        <v>9636</v>
      </c>
      <c r="H96" s="113">
        <v>9957839</v>
      </c>
      <c r="I96" s="113">
        <v>5974705</v>
      </c>
      <c r="J96" s="113">
        <v>1004784</v>
      </c>
      <c r="K96" s="113">
        <v>4969921</v>
      </c>
      <c r="L96" s="113">
        <v>298735</v>
      </c>
      <c r="M96" s="113">
        <v>4671186</v>
      </c>
      <c r="N96" s="113">
        <v>0</v>
      </c>
      <c r="O96" s="113">
        <v>0</v>
      </c>
      <c r="P96" s="122">
        <v>0</v>
      </c>
      <c r="Q96" s="76" t="str">
        <f t="shared" si="1"/>
        <v>Registered</v>
      </c>
    </row>
    <row r="97" spans="1:17">
      <c r="A97" s="111">
        <v>96</v>
      </c>
      <c r="B97" s="111" t="s">
        <v>107</v>
      </c>
      <c r="C97" s="111" t="s">
        <v>108</v>
      </c>
      <c r="D97" s="111" t="s">
        <v>122</v>
      </c>
      <c r="E97" s="111" t="s">
        <v>123</v>
      </c>
      <c r="F97" s="114">
        <v>46162</v>
      </c>
      <c r="G97" s="111" t="s">
        <v>10351</v>
      </c>
      <c r="H97" s="113">
        <v>9735900</v>
      </c>
      <c r="I97" s="113">
        <v>5938899</v>
      </c>
      <c r="J97" s="113">
        <v>973590</v>
      </c>
      <c r="K97" s="113">
        <v>4965309</v>
      </c>
      <c r="L97" s="113">
        <v>0</v>
      </c>
      <c r="M97" s="113">
        <v>4965309</v>
      </c>
      <c r="N97" s="113">
        <v>0</v>
      </c>
      <c r="O97" s="113">
        <v>0</v>
      </c>
      <c r="P97" s="122">
        <v>0</v>
      </c>
      <c r="Q97" s="76" t="str">
        <f t="shared" si="1"/>
        <v>Registered</v>
      </c>
    </row>
    <row r="98" spans="1:17">
      <c r="A98" s="111">
        <v>97</v>
      </c>
      <c r="B98" s="111" t="s">
        <v>400</v>
      </c>
      <c r="C98" s="111" t="s">
        <v>71</v>
      </c>
      <c r="D98" s="111" t="s">
        <v>1621</v>
      </c>
      <c r="E98" s="111" t="s">
        <v>1622</v>
      </c>
      <c r="F98" s="114">
        <v>45219</v>
      </c>
      <c r="G98" s="111" t="s">
        <v>1623</v>
      </c>
      <c r="H98" s="113">
        <v>5030000</v>
      </c>
      <c r="I98" s="113">
        <v>5030000</v>
      </c>
      <c r="J98" s="113">
        <v>200000</v>
      </c>
      <c r="K98" s="113">
        <v>4830000</v>
      </c>
      <c r="L98" s="113">
        <v>0</v>
      </c>
      <c r="M98" s="113">
        <v>0</v>
      </c>
      <c r="N98" s="113">
        <v>0</v>
      </c>
      <c r="O98" s="113">
        <v>0</v>
      </c>
      <c r="P98" s="122">
        <v>4830000</v>
      </c>
      <c r="Q98" s="76" t="str">
        <f t="shared" si="1"/>
        <v>Registered</v>
      </c>
    </row>
    <row r="99" spans="1:17">
      <c r="A99" s="111">
        <v>98</v>
      </c>
      <c r="B99" s="111" t="s">
        <v>1178</v>
      </c>
      <c r="C99" s="111" t="s">
        <v>1179</v>
      </c>
      <c r="D99" s="111" t="s">
        <v>10821</v>
      </c>
      <c r="E99" s="111" t="s">
        <v>10822</v>
      </c>
      <c r="F99" s="114">
        <v>44103</v>
      </c>
      <c r="G99" s="111" t="s">
        <v>10816</v>
      </c>
      <c r="H99" s="113">
        <v>8198400</v>
      </c>
      <c r="I99" s="113">
        <v>8198400</v>
      </c>
      <c r="J99" s="113">
        <v>3391542</v>
      </c>
      <c r="K99" s="113">
        <v>4806858</v>
      </c>
      <c r="L99" s="113">
        <v>0</v>
      </c>
      <c r="M99" s="113">
        <v>0</v>
      </c>
      <c r="N99" s="113">
        <v>0</v>
      </c>
      <c r="O99" s="113">
        <v>0</v>
      </c>
      <c r="P99" s="122">
        <v>4806858</v>
      </c>
      <c r="Q99" s="76" t="str">
        <f t="shared" si="1"/>
        <v>Registered</v>
      </c>
    </row>
    <row r="100" spans="1:17">
      <c r="A100" s="111">
        <v>99</v>
      </c>
      <c r="B100" s="111" t="s">
        <v>395</v>
      </c>
      <c r="C100" s="111" t="s">
        <v>68</v>
      </c>
      <c r="D100" s="111" t="s">
        <v>1627</v>
      </c>
      <c r="E100" s="111" t="s">
        <v>1628</v>
      </c>
      <c r="F100" s="114">
        <v>44104</v>
      </c>
      <c r="G100" s="111" t="s">
        <v>1629</v>
      </c>
      <c r="H100" s="113">
        <v>9220000</v>
      </c>
      <c r="I100" s="113">
        <v>9220000</v>
      </c>
      <c r="J100" s="113">
        <v>4426000</v>
      </c>
      <c r="K100" s="113">
        <v>4794000</v>
      </c>
      <c r="L100" s="113">
        <v>0</v>
      </c>
      <c r="M100" s="113">
        <v>0</v>
      </c>
      <c r="N100" s="113">
        <v>0</v>
      </c>
      <c r="O100" s="113">
        <v>0</v>
      </c>
      <c r="P100" s="122">
        <v>4794000</v>
      </c>
      <c r="Q100" s="76" t="str">
        <f t="shared" si="1"/>
        <v>Registered</v>
      </c>
    </row>
    <row r="101" spans="1:17">
      <c r="A101" s="111">
        <v>100</v>
      </c>
      <c r="B101" s="111" t="s">
        <v>395</v>
      </c>
      <c r="C101" s="111" t="s">
        <v>68</v>
      </c>
      <c r="D101" s="111" t="s">
        <v>1630</v>
      </c>
      <c r="E101" s="111" t="s">
        <v>1631</v>
      </c>
      <c r="F101" s="114">
        <v>45077</v>
      </c>
      <c r="G101" s="111" t="s">
        <v>1632</v>
      </c>
      <c r="H101" s="113">
        <v>12500000</v>
      </c>
      <c r="I101" s="113">
        <v>12500000</v>
      </c>
      <c r="J101" s="113">
        <v>7720000</v>
      </c>
      <c r="K101" s="113">
        <v>4780000</v>
      </c>
      <c r="L101" s="113">
        <v>0</v>
      </c>
      <c r="M101" s="113">
        <v>0</v>
      </c>
      <c r="N101" s="113">
        <v>0</v>
      </c>
      <c r="O101" s="113">
        <v>0</v>
      </c>
      <c r="P101" s="122">
        <v>4780000</v>
      </c>
      <c r="Q101" s="76" t="str">
        <f t="shared" si="1"/>
        <v>Registered</v>
      </c>
    </row>
    <row r="102" spans="1:17">
      <c r="A102" s="111">
        <v>101</v>
      </c>
      <c r="B102" s="111" t="s">
        <v>355</v>
      </c>
      <c r="C102" s="111" t="s">
        <v>61</v>
      </c>
      <c r="D102" s="111" t="s">
        <v>1675</v>
      </c>
      <c r="E102" s="111" t="s">
        <v>1676</v>
      </c>
      <c r="F102" s="114">
        <v>46053</v>
      </c>
      <c r="G102" s="111" t="s">
        <v>1586</v>
      </c>
      <c r="H102" s="113">
        <v>9979926</v>
      </c>
      <c r="I102" s="113">
        <v>5688558</v>
      </c>
      <c r="J102" s="113">
        <v>997993</v>
      </c>
      <c r="K102" s="113">
        <v>4690565</v>
      </c>
      <c r="L102" s="113">
        <v>399197</v>
      </c>
      <c r="M102" s="113">
        <v>0</v>
      </c>
      <c r="N102" s="113">
        <v>4291368</v>
      </c>
      <c r="O102" s="113">
        <v>0</v>
      </c>
      <c r="P102" s="122">
        <v>0</v>
      </c>
      <c r="Q102" s="76" t="str">
        <f t="shared" si="1"/>
        <v>Registered</v>
      </c>
    </row>
    <row r="103" spans="1:17">
      <c r="A103" s="111">
        <v>102</v>
      </c>
      <c r="B103" s="111" t="s">
        <v>1433</v>
      </c>
      <c r="C103" s="111" t="s">
        <v>1434</v>
      </c>
      <c r="D103" s="111" t="s">
        <v>1639</v>
      </c>
      <c r="E103" s="111" t="s">
        <v>1640</v>
      </c>
      <c r="F103" s="114">
        <v>45346</v>
      </c>
      <c r="G103" s="111" t="s">
        <v>1641</v>
      </c>
      <c r="H103" s="113">
        <v>7348845</v>
      </c>
      <c r="I103" s="113">
        <v>5511635</v>
      </c>
      <c r="J103" s="113">
        <v>830490</v>
      </c>
      <c r="K103" s="113">
        <v>4681145</v>
      </c>
      <c r="L103" s="113">
        <v>0</v>
      </c>
      <c r="M103" s="113">
        <v>0</v>
      </c>
      <c r="N103" s="113">
        <v>0</v>
      </c>
      <c r="O103" s="113">
        <v>0</v>
      </c>
      <c r="P103" s="122">
        <v>4681145</v>
      </c>
      <c r="Q103" s="76" t="str">
        <f t="shared" si="1"/>
        <v>Registered</v>
      </c>
    </row>
    <row r="104" spans="1:17">
      <c r="A104" s="111">
        <v>103</v>
      </c>
      <c r="B104" s="111" t="s">
        <v>355</v>
      </c>
      <c r="C104" s="111" t="s">
        <v>61</v>
      </c>
      <c r="D104" s="111" t="s">
        <v>9614</v>
      </c>
      <c r="E104" s="111" t="s">
        <v>9615</v>
      </c>
      <c r="F104" s="114">
        <v>46111</v>
      </c>
      <c r="G104" s="111" t="s">
        <v>9616</v>
      </c>
      <c r="H104" s="113">
        <v>9940849</v>
      </c>
      <c r="I104" s="113">
        <v>5666284</v>
      </c>
      <c r="J104" s="113">
        <v>994082</v>
      </c>
      <c r="K104" s="113">
        <v>4672202</v>
      </c>
      <c r="L104" s="113">
        <v>397634</v>
      </c>
      <c r="M104" s="113">
        <v>4274568</v>
      </c>
      <c r="N104" s="113">
        <v>0</v>
      </c>
      <c r="O104" s="113">
        <v>0</v>
      </c>
      <c r="P104" s="122">
        <v>0</v>
      </c>
      <c r="Q104" s="76" t="str">
        <f t="shared" si="1"/>
        <v>Registered</v>
      </c>
    </row>
    <row r="105" spans="1:17">
      <c r="A105" s="111">
        <v>104</v>
      </c>
      <c r="B105" s="111" t="s">
        <v>107</v>
      </c>
      <c r="C105" s="111" t="s">
        <v>1460</v>
      </c>
      <c r="D105" s="111" t="s">
        <v>1642</v>
      </c>
      <c r="E105" s="111" t="s">
        <v>1643</v>
      </c>
      <c r="F105" s="114">
        <v>46017</v>
      </c>
      <c r="G105" s="111" t="s">
        <v>1586</v>
      </c>
      <c r="H105" s="113">
        <v>9100000</v>
      </c>
      <c r="I105" s="113">
        <v>5551000</v>
      </c>
      <c r="J105" s="113">
        <v>910000</v>
      </c>
      <c r="K105" s="113">
        <v>4641000</v>
      </c>
      <c r="L105" s="113">
        <v>0</v>
      </c>
      <c r="M105" s="113">
        <v>0</v>
      </c>
      <c r="N105" s="113">
        <v>0</v>
      </c>
      <c r="O105" s="113">
        <v>4641000</v>
      </c>
      <c r="P105" s="122">
        <v>0</v>
      </c>
      <c r="Q105" s="76" t="str">
        <f t="shared" si="1"/>
        <v>Registered</v>
      </c>
    </row>
    <row r="106" spans="1:17">
      <c r="A106" s="111">
        <v>105</v>
      </c>
      <c r="B106" s="111" t="s">
        <v>395</v>
      </c>
      <c r="C106" s="111" t="s">
        <v>68</v>
      </c>
      <c r="D106" s="111" t="s">
        <v>1646</v>
      </c>
      <c r="E106" s="111" t="s">
        <v>1647</v>
      </c>
      <c r="F106" s="114">
        <v>44042</v>
      </c>
      <c r="G106" s="111" t="s">
        <v>1648</v>
      </c>
      <c r="H106" s="113">
        <v>6700000</v>
      </c>
      <c r="I106" s="113">
        <v>6700000</v>
      </c>
      <c r="J106" s="113">
        <v>2100000</v>
      </c>
      <c r="K106" s="113">
        <v>4600000</v>
      </c>
      <c r="L106" s="113">
        <v>0</v>
      </c>
      <c r="M106" s="113">
        <v>0</v>
      </c>
      <c r="N106" s="113">
        <v>0</v>
      </c>
      <c r="O106" s="113">
        <v>0</v>
      </c>
      <c r="P106" s="122">
        <v>4600000</v>
      </c>
      <c r="Q106" s="76" t="str">
        <f t="shared" si="1"/>
        <v>Registered</v>
      </c>
    </row>
    <row r="107" spans="1:17">
      <c r="A107" s="111">
        <v>106</v>
      </c>
      <c r="B107" s="111" t="s">
        <v>1447</v>
      </c>
      <c r="C107" s="111" t="s">
        <v>427</v>
      </c>
      <c r="D107" s="111" t="s">
        <v>1603</v>
      </c>
      <c r="E107" s="111" t="s">
        <v>1604</v>
      </c>
      <c r="F107" s="114">
        <v>46042</v>
      </c>
      <c r="G107" s="111" t="s">
        <v>1602</v>
      </c>
      <c r="H107" s="113">
        <v>25200000</v>
      </c>
      <c r="I107" s="113">
        <v>12096000</v>
      </c>
      <c r="J107" s="113">
        <v>7500000</v>
      </c>
      <c r="K107" s="113">
        <v>4596000</v>
      </c>
      <c r="L107" s="113">
        <v>756000</v>
      </c>
      <c r="M107" s="113">
        <v>3780000</v>
      </c>
      <c r="N107" s="113">
        <v>0</v>
      </c>
      <c r="O107" s="113">
        <v>60000</v>
      </c>
      <c r="P107" s="122">
        <v>0</v>
      </c>
      <c r="Q107" s="76" t="str">
        <f t="shared" si="1"/>
        <v>Registered</v>
      </c>
    </row>
    <row r="108" spans="1:17">
      <c r="A108" s="111">
        <v>107</v>
      </c>
      <c r="B108" s="111" t="s">
        <v>355</v>
      </c>
      <c r="C108" s="111" t="s">
        <v>61</v>
      </c>
      <c r="D108" s="111" t="s">
        <v>1637</v>
      </c>
      <c r="E108" s="111" t="s">
        <v>1638</v>
      </c>
      <c r="F108" s="114">
        <v>46101</v>
      </c>
      <c r="G108" s="111" t="s">
        <v>1615</v>
      </c>
      <c r="H108" s="113">
        <v>9685999</v>
      </c>
      <c r="I108" s="113">
        <v>5521020</v>
      </c>
      <c r="J108" s="113">
        <v>968900</v>
      </c>
      <c r="K108" s="113">
        <v>4552120</v>
      </c>
      <c r="L108" s="113">
        <v>387440</v>
      </c>
      <c r="M108" s="113">
        <v>0</v>
      </c>
      <c r="N108" s="113">
        <v>4164680</v>
      </c>
      <c r="O108" s="113">
        <v>0</v>
      </c>
      <c r="P108" s="122">
        <v>0</v>
      </c>
      <c r="Q108" s="76" t="str">
        <f t="shared" si="1"/>
        <v>Registered</v>
      </c>
    </row>
    <row r="109" spans="1:17">
      <c r="A109" s="111">
        <v>108</v>
      </c>
      <c r="B109" s="111" t="s">
        <v>1433</v>
      </c>
      <c r="C109" s="111" t="s">
        <v>1434</v>
      </c>
      <c r="D109" s="111" t="s">
        <v>1649</v>
      </c>
      <c r="E109" s="111" t="s">
        <v>1650</v>
      </c>
      <c r="F109" s="114">
        <v>45346</v>
      </c>
      <c r="G109" s="111" t="s">
        <v>1641</v>
      </c>
      <c r="H109" s="113">
        <v>7348845</v>
      </c>
      <c r="I109" s="113">
        <v>5879077</v>
      </c>
      <c r="J109" s="113">
        <v>1328722</v>
      </c>
      <c r="K109" s="113">
        <v>4550355</v>
      </c>
      <c r="L109" s="113">
        <v>0</v>
      </c>
      <c r="M109" s="113">
        <v>0</v>
      </c>
      <c r="N109" s="113">
        <v>367442</v>
      </c>
      <c r="O109" s="113">
        <v>0</v>
      </c>
      <c r="P109" s="122">
        <v>4182913</v>
      </c>
      <c r="Q109" s="76" t="str">
        <f t="shared" si="1"/>
        <v>Registered</v>
      </c>
    </row>
    <row r="110" spans="1:17">
      <c r="A110" s="111">
        <v>109</v>
      </c>
      <c r="B110" s="111" t="s">
        <v>1705</v>
      </c>
      <c r="C110" s="111" t="s">
        <v>424</v>
      </c>
      <c r="D110" s="111" t="s">
        <v>425</v>
      </c>
      <c r="E110" s="111" t="s">
        <v>426</v>
      </c>
      <c r="F110" s="114">
        <v>46142</v>
      </c>
      <c r="G110" s="111" t="s">
        <v>9608</v>
      </c>
      <c r="H110" s="113">
        <v>15129464</v>
      </c>
      <c r="I110" s="113">
        <v>6051784</v>
      </c>
      <c r="J110" s="113">
        <v>1512946</v>
      </c>
      <c r="K110" s="113">
        <v>4538838</v>
      </c>
      <c r="L110" s="113">
        <v>4538838</v>
      </c>
      <c r="M110" s="113">
        <v>0</v>
      </c>
      <c r="N110" s="113">
        <v>0</v>
      </c>
      <c r="O110" s="113">
        <v>0</v>
      </c>
      <c r="P110" s="122">
        <v>0</v>
      </c>
      <c r="Q110" s="76" t="str">
        <f t="shared" si="1"/>
        <v>Registered</v>
      </c>
    </row>
    <row r="111" spans="1:17">
      <c r="A111" s="111">
        <v>110</v>
      </c>
      <c r="B111" s="111" t="s">
        <v>409</v>
      </c>
      <c r="C111" s="111" t="s">
        <v>1401</v>
      </c>
      <c r="D111" s="111" t="s">
        <v>1572</v>
      </c>
      <c r="E111" s="111" t="s">
        <v>1573</v>
      </c>
      <c r="F111" s="114">
        <v>45473</v>
      </c>
      <c r="G111" s="111" t="s">
        <v>1574</v>
      </c>
      <c r="H111" s="113">
        <v>21270000</v>
      </c>
      <c r="I111" s="113">
        <v>12336600</v>
      </c>
      <c r="J111" s="113">
        <v>7812700</v>
      </c>
      <c r="K111" s="113">
        <v>4523900</v>
      </c>
      <c r="L111" s="113">
        <v>0</v>
      </c>
      <c r="M111" s="113">
        <v>850800</v>
      </c>
      <c r="N111" s="113">
        <v>0</v>
      </c>
      <c r="O111" s="113">
        <v>1063500</v>
      </c>
      <c r="P111" s="122">
        <v>2609600</v>
      </c>
      <c r="Q111" s="76" t="str">
        <f t="shared" si="1"/>
        <v>Registered</v>
      </c>
    </row>
    <row r="112" spans="1:17">
      <c r="A112" s="111">
        <v>111</v>
      </c>
      <c r="B112" s="111" t="s">
        <v>318</v>
      </c>
      <c r="C112" s="111" t="s">
        <v>319</v>
      </c>
      <c r="D112" s="111" t="s">
        <v>1657</v>
      </c>
      <c r="E112" s="111" t="s">
        <v>1658</v>
      </c>
      <c r="F112" s="114">
        <v>45473</v>
      </c>
      <c r="G112" s="111" t="s">
        <v>1659</v>
      </c>
      <c r="H112" s="113">
        <v>4521150</v>
      </c>
      <c r="I112" s="113">
        <v>4521150</v>
      </c>
      <c r="J112" s="113">
        <v>100000</v>
      </c>
      <c r="K112" s="113">
        <v>4421150</v>
      </c>
      <c r="L112" s="113">
        <v>0</v>
      </c>
      <c r="M112" s="113">
        <v>0</v>
      </c>
      <c r="N112" s="113">
        <v>0</v>
      </c>
      <c r="O112" s="113">
        <v>678170</v>
      </c>
      <c r="P112" s="122">
        <v>3742980</v>
      </c>
      <c r="Q112" s="76" t="str">
        <f t="shared" si="1"/>
        <v>Registered</v>
      </c>
    </row>
    <row r="113" spans="1:17">
      <c r="A113" s="111">
        <v>112</v>
      </c>
      <c r="B113" s="111" t="s">
        <v>1660</v>
      </c>
      <c r="C113" s="111" t="s">
        <v>1257</v>
      </c>
      <c r="D113" s="111" t="s">
        <v>1661</v>
      </c>
      <c r="E113" s="111" t="s">
        <v>1662</v>
      </c>
      <c r="F113" s="114">
        <v>44517</v>
      </c>
      <c r="G113" s="111" t="s">
        <v>1663</v>
      </c>
      <c r="H113" s="113">
        <v>4495000</v>
      </c>
      <c r="I113" s="113">
        <v>4495000</v>
      </c>
      <c r="J113" s="113">
        <v>100000</v>
      </c>
      <c r="K113" s="113">
        <v>4395000</v>
      </c>
      <c r="L113" s="113">
        <v>0</v>
      </c>
      <c r="M113" s="113">
        <v>0</v>
      </c>
      <c r="N113" s="113">
        <v>0</v>
      </c>
      <c r="O113" s="113">
        <v>0</v>
      </c>
      <c r="P113" s="122">
        <v>4395000</v>
      </c>
      <c r="Q113" s="76" t="str">
        <f t="shared" si="1"/>
        <v>Registered</v>
      </c>
    </row>
    <row r="114" spans="1:17">
      <c r="A114" s="111">
        <v>113</v>
      </c>
      <c r="B114" s="111" t="s">
        <v>395</v>
      </c>
      <c r="C114" s="111" t="s">
        <v>68</v>
      </c>
      <c r="D114" s="111" t="s">
        <v>1672</v>
      </c>
      <c r="E114" s="111" t="s">
        <v>1673</v>
      </c>
      <c r="F114" s="114">
        <v>44648</v>
      </c>
      <c r="G114" s="111" t="s">
        <v>1674</v>
      </c>
      <c r="H114" s="113">
        <v>7000000</v>
      </c>
      <c r="I114" s="113">
        <v>7000000</v>
      </c>
      <c r="J114" s="113">
        <v>2700000</v>
      </c>
      <c r="K114" s="113">
        <v>4300000</v>
      </c>
      <c r="L114" s="113">
        <v>0</v>
      </c>
      <c r="M114" s="113">
        <v>0</v>
      </c>
      <c r="N114" s="113">
        <v>0</v>
      </c>
      <c r="O114" s="113">
        <v>0</v>
      </c>
      <c r="P114" s="122">
        <v>4300000</v>
      </c>
      <c r="Q114" s="76" t="str">
        <f t="shared" si="1"/>
        <v>Registered</v>
      </c>
    </row>
    <row r="115" spans="1:17">
      <c r="A115" s="111">
        <v>114</v>
      </c>
      <c r="B115" s="111" t="s">
        <v>409</v>
      </c>
      <c r="C115" s="111" t="s">
        <v>1401</v>
      </c>
      <c r="D115" s="111" t="s">
        <v>1552</v>
      </c>
      <c r="E115" s="111" t="s">
        <v>1553</v>
      </c>
      <c r="F115" s="114">
        <v>45525</v>
      </c>
      <c r="G115" s="111" t="s">
        <v>1554</v>
      </c>
      <c r="H115" s="113">
        <v>21270000</v>
      </c>
      <c r="I115" s="113">
        <v>11273100</v>
      </c>
      <c r="J115" s="113">
        <v>7000000</v>
      </c>
      <c r="K115" s="113">
        <v>4273100</v>
      </c>
      <c r="L115" s="113">
        <v>0</v>
      </c>
      <c r="M115" s="113">
        <v>850800</v>
      </c>
      <c r="N115" s="113">
        <v>0</v>
      </c>
      <c r="O115" s="113">
        <v>0</v>
      </c>
      <c r="P115" s="122">
        <v>3422300</v>
      </c>
      <c r="Q115" s="76" t="str">
        <f t="shared" si="1"/>
        <v>Registered</v>
      </c>
    </row>
    <row r="116" spans="1:17">
      <c r="A116" s="111">
        <v>115</v>
      </c>
      <c r="B116" s="111" t="s">
        <v>107</v>
      </c>
      <c r="C116" s="111" t="s">
        <v>1487</v>
      </c>
      <c r="D116" s="111" t="s">
        <v>1689</v>
      </c>
      <c r="E116" s="111" t="s">
        <v>1690</v>
      </c>
      <c r="F116" s="114">
        <v>45762</v>
      </c>
      <c r="G116" s="111" t="s">
        <v>1691</v>
      </c>
      <c r="H116" s="113">
        <v>8469060</v>
      </c>
      <c r="I116" s="113">
        <v>4827363</v>
      </c>
      <c r="J116" s="113">
        <v>600000</v>
      </c>
      <c r="K116" s="113">
        <v>4227363</v>
      </c>
      <c r="L116" s="113">
        <v>0</v>
      </c>
      <c r="M116" s="113">
        <v>0</v>
      </c>
      <c r="N116" s="113">
        <v>0</v>
      </c>
      <c r="O116" s="113">
        <v>338762</v>
      </c>
      <c r="P116" s="122">
        <v>3888601</v>
      </c>
      <c r="Q116" s="76" t="str">
        <f t="shared" si="1"/>
        <v>Registered</v>
      </c>
    </row>
    <row r="117" spans="1:17">
      <c r="A117" s="111">
        <v>116</v>
      </c>
      <c r="B117" s="111" t="s">
        <v>62</v>
      </c>
      <c r="C117" s="111" t="s">
        <v>1365</v>
      </c>
      <c r="D117" s="111" t="s">
        <v>1692</v>
      </c>
      <c r="E117" s="111" t="s">
        <v>1693</v>
      </c>
      <c r="F117" s="114">
        <v>44159</v>
      </c>
      <c r="G117" s="111" t="s">
        <v>1694</v>
      </c>
      <c r="H117" s="113">
        <v>9100000</v>
      </c>
      <c r="I117" s="113">
        <v>9100000</v>
      </c>
      <c r="J117" s="113">
        <v>4891000</v>
      </c>
      <c r="K117" s="113">
        <v>4209000</v>
      </c>
      <c r="L117" s="113">
        <v>0</v>
      </c>
      <c r="M117" s="113">
        <v>0</v>
      </c>
      <c r="N117" s="113">
        <v>0</v>
      </c>
      <c r="O117" s="113">
        <v>0</v>
      </c>
      <c r="P117" s="122">
        <v>4209000</v>
      </c>
      <c r="Q117" s="76" t="str">
        <f t="shared" si="1"/>
        <v>Registered</v>
      </c>
    </row>
    <row r="118" spans="1:17">
      <c r="A118" s="111">
        <v>117</v>
      </c>
      <c r="B118" s="111" t="s">
        <v>1433</v>
      </c>
      <c r="C118" s="111" t="s">
        <v>1434</v>
      </c>
      <c r="D118" s="111" t="s">
        <v>1700</v>
      </c>
      <c r="E118" s="111" t="s">
        <v>1701</v>
      </c>
      <c r="F118" s="114">
        <v>45135</v>
      </c>
      <c r="G118" s="111" t="s">
        <v>1702</v>
      </c>
      <c r="H118" s="113">
        <v>7348845</v>
      </c>
      <c r="I118" s="113">
        <v>5511635</v>
      </c>
      <c r="J118" s="113">
        <v>1367192</v>
      </c>
      <c r="K118" s="113">
        <v>4144443</v>
      </c>
      <c r="L118" s="113">
        <v>0</v>
      </c>
      <c r="M118" s="113">
        <v>0</v>
      </c>
      <c r="N118" s="113">
        <v>0</v>
      </c>
      <c r="O118" s="113">
        <v>0</v>
      </c>
      <c r="P118" s="122">
        <v>4144443</v>
      </c>
      <c r="Q118" s="76" t="str">
        <f t="shared" si="1"/>
        <v>Registered</v>
      </c>
    </row>
    <row r="119" spans="1:17">
      <c r="A119" s="111">
        <v>118</v>
      </c>
      <c r="B119" s="111" t="s">
        <v>409</v>
      </c>
      <c r="C119" s="111" t="s">
        <v>1401</v>
      </c>
      <c r="D119" s="111" t="s">
        <v>1851</v>
      </c>
      <c r="E119" s="111" t="s">
        <v>1852</v>
      </c>
      <c r="F119" s="114">
        <v>45675</v>
      </c>
      <c r="G119" s="111" t="s">
        <v>1853</v>
      </c>
      <c r="H119" s="113">
        <v>24920000</v>
      </c>
      <c r="I119" s="113">
        <v>13207600</v>
      </c>
      <c r="J119" s="113">
        <v>9100000</v>
      </c>
      <c r="K119" s="113">
        <v>4107600</v>
      </c>
      <c r="L119" s="113">
        <v>0</v>
      </c>
      <c r="M119" s="113">
        <v>996800</v>
      </c>
      <c r="N119" s="113">
        <v>0</v>
      </c>
      <c r="O119" s="113">
        <v>0</v>
      </c>
      <c r="P119" s="122">
        <v>3110800</v>
      </c>
      <c r="Q119" s="76" t="str">
        <f t="shared" si="1"/>
        <v>Registered</v>
      </c>
    </row>
    <row r="120" spans="1:17">
      <c r="A120" s="111">
        <v>119</v>
      </c>
      <c r="B120" s="111" t="s">
        <v>1705</v>
      </c>
      <c r="C120" s="111" t="s">
        <v>76</v>
      </c>
      <c r="D120" s="111" t="s">
        <v>1706</v>
      </c>
      <c r="E120" s="111" t="s">
        <v>10823</v>
      </c>
      <c r="F120" s="114">
        <v>46034</v>
      </c>
      <c r="G120" s="111" t="s">
        <v>1546</v>
      </c>
      <c r="H120" s="113">
        <v>41000000</v>
      </c>
      <c r="I120" s="113">
        <v>8200000</v>
      </c>
      <c r="J120" s="113">
        <v>4100000</v>
      </c>
      <c r="K120" s="113">
        <v>4100000</v>
      </c>
      <c r="L120" s="113">
        <v>0</v>
      </c>
      <c r="M120" s="113">
        <v>0</v>
      </c>
      <c r="N120" s="113">
        <v>0</v>
      </c>
      <c r="O120" s="113">
        <v>0</v>
      </c>
      <c r="P120" s="122">
        <v>4100000</v>
      </c>
      <c r="Q120" s="76" t="str">
        <f t="shared" si="1"/>
        <v>Registered</v>
      </c>
    </row>
    <row r="121" spans="1:17">
      <c r="A121" s="111">
        <v>120</v>
      </c>
      <c r="B121" s="111" t="s">
        <v>409</v>
      </c>
      <c r="C121" s="111" t="s">
        <v>1401</v>
      </c>
      <c r="D121" s="111" t="s">
        <v>1740</v>
      </c>
      <c r="E121" s="111" t="s">
        <v>1741</v>
      </c>
      <c r="F121" s="114">
        <v>45518</v>
      </c>
      <c r="G121" s="111" t="s">
        <v>1742</v>
      </c>
      <c r="H121" s="113">
        <v>20000000</v>
      </c>
      <c r="I121" s="113">
        <v>10600000</v>
      </c>
      <c r="J121" s="113">
        <v>6500000</v>
      </c>
      <c r="K121" s="113">
        <v>4100000</v>
      </c>
      <c r="L121" s="113">
        <v>0</v>
      </c>
      <c r="M121" s="113">
        <v>800000</v>
      </c>
      <c r="N121" s="113">
        <v>0</v>
      </c>
      <c r="O121" s="113">
        <v>0</v>
      </c>
      <c r="P121" s="122">
        <v>3300000</v>
      </c>
      <c r="Q121" s="76" t="str">
        <f t="shared" si="1"/>
        <v>Registered</v>
      </c>
    </row>
    <row r="122" spans="1:17">
      <c r="A122" s="111">
        <v>121</v>
      </c>
      <c r="B122" s="111" t="s">
        <v>1433</v>
      </c>
      <c r="C122" s="111" t="s">
        <v>5</v>
      </c>
      <c r="D122" s="111" t="s">
        <v>1680</v>
      </c>
      <c r="E122" s="111" t="s">
        <v>1681</v>
      </c>
      <c r="F122" s="114">
        <v>45747</v>
      </c>
      <c r="G122" s="111" t="s">
        <v>1682</v>
      </c>
      <c r="H122" s="113">
        <v>8680200</v>
      </c>
      <c r="I122" s="113">
        <v>6944160</v>
      </c>
      <c r="J122" s="113">
        <v>2868020</v>
      </c>
      <c r="K122" s="113">
        <v>4076140</v>
      </c>
      <c r="L122" s="113">
        <v>0</v>
      </c>
      <c r="M122" s="113">
        <v>0</v>
      </c>
      <c r="N122" s="113">
        <v>0</v>
      </c>
      <c r="O122" s="113">
        <v>0</v>
      </c>
      <c r="P122" s="122">
        <v>4076140</v>
      </c>
      <c r="Q122" s="76" t="str">
        <f t="shared" si="1"/>
        <v>Registered</v>
      </c>
    </row>
    <row r="123" spans="1:17">
      <c r="A123" s="111">
        <v>122</v>
      </c>
      <c r="B123" s="111" t="s">
        <v>395</v>
      </c>
      <c r="C123" s="111" t="s">
        <v>68</v>
      </c>
      <c r="D123" s="111" t="s">
        <v>1710</v>
      </c>
      <c r="E123" s="111" t="s">
        <v>1711</v>
      </c>
      <c r="F123" s="114">
        <v>45590</v>
      </c>
      <c r="G123" s="111" t="s">
        <v>1712</v>
      </c>
      <c r="H123" s="113">
        <v>36100000</v>
      </c>
      <c r="I123" s="113">
        <v>36100000</v>
      </c>
      <c r="J123" s="113">
        <v>32069000</v>
      </c>
      <c r="K123" s="113">
        <v>4031000</v>
      </c>
      <c r="L123" s="113">
        <v>0</v>
      </c>
      <c r="M123" s="113">
        <v>0</v>
      </c>
      <c r="N123" s="113">
        <v>0</v>
      </c>
      <c r="O123" s="113">
        <v>0</v>
      </c>
      <c r="P123" s="122">
        <v>4031000</v>
      </c>
      <c r="Q123" s="76" t="str">
        <f t="shared" si="1"/>
        <v>Registered</v>
      </c>
    </row>
    <row r="124" spans="1:17">
      <c r="A124" s="111">
        <v>123</v>
      </c>
      <c r="B124" s="111" t="s">
        <v>107</v>
      </c>
      <c r="C124" s="111" t="s">
        <v>109</v>
      </c>
      <c r="D124" s="111" t="s">
        <v>114</v>
      </c>
      <c r="E124" s="111" t="s">
        <v>115</v>
      </c>
      <c r="F124" s="114">
        <v>46121</v>
      </c>
      <c r="G124" s="111" t="s">
        <v>9636</v>
      </c>
      <c r="H124" s="113">
        <v>10230357</v>
      </c>
      <c r="I124" s="113">
        <v>4603661</v>
      </c>
      <c r="J124" s="113">
        <v>600000</v>
      </c>
      <c r="K124" s="113">
        <v>4003661</v>
      </c>
      <c r="L124" s="113">
        <v>0</v>
      </c>
      <c r="M124" s="113">
        <v>4003661</v>
      </c>
      <c r="N124" s="113">
        <v>0</v>
      </c>
      <c r="O124" s="113">
        <v>0</v>
      </c>
      <c r="P124" s="122">
        <v>0</v>
      </c>
      <c r="Q124" s="76" t="str">
        <f t="shared" si="1"/>
        <v>Registered</v>
      </c>
    </row>
    <row r="125" spans="1:17">
      <c r="A125" s="111">
        <v>124</v>
      </c>
      <c r="B125" s="111" t="s">
        <v>355</v>
      </c>
      <c r="C125" s="111" t="s">
        <v>61</v>
      </c>
      <c r="D125" s="111" t="s">
        <v>1619</v>
      </c>
      <c r="E125" s="111" t="s">
        <v>1620</v>
      </c>
      <c r="F125" s="114">
        <v>46092</v>
      </c>
      <c r="G125" s="111" t="s">
        <v>1495</v>
      </c>
      <c r="H125" s="113">
        <v>10092060</v>
      </c>
      <c r="I125" s="113">
        <v>5752473</v>
      </c>
      <c r="J125" s="113">
        <v>1750000</v>
      </c>
      <c r="K125" s="113">
        <v>4002473</v>
      </c>
      <c r="L125" s="113">
        <v>403682</v>
      </c>
      <c r="M125" s="113">
        <v>0</v>
      </c>
      <c r="N125" s="113">
        <v>3598791</v>
      </c>
      <c r="O125" s="113">
        <v>0</v>
      </c>
      <c r="P125" s="122">
        <v>0</v>
      </c>
      <c r="Q125" s="76" t="str">
        <f t="shared" si="1"/>
        <v>Registered</v>
      </c>
    </row>
    <row r="126" spans="1:17">
      <c r="A126" s="111">
        <v>125</v>
      </c>
      <c r="B126" s="111" t="s">
        <v>107</v>
      </c>
      <c r="C126" s="111" t="s">
        <v>108</v>
      </c>
      <c r="D126" s="111" t="s">
        <v>1664</v>
      </c>
      <c r="E126" s="111" t="s">
        <v>1665</v>
      </c>
      <c r="F126" s="114">
        <v>46022</v>
      </c>
      <c r="G126" s="111" t="s">
        <v>1666</v>
      </c>
      <c r="H126" s="113">
        <v>9399250</v>
      </c>
      <c r="I126" s="113">
        <v>5733543</v>
      </c>
      <c r="J126" s="113">
        <v>1785859</v>
      </c>
      <c r="K126" s="113">
        <v>3947684</v>
      </c>
      <c r="L126" s="113">
        <v>0</v>
      </c>
      <c r="M126" s="113">
        <v>0</v>
      </c>
      <c r="N126" s="113">
        <v>375970</v>
      </c>
      <c r="O126" s="113">
        <v>375970</v>
      </c>
      <c r="P126" s="122">
        <v>3195744</v>
      </c>
      <c r="Q126" s="76" t="str">
        <f t="shared" si="1"/>
        <v>Registered</v>
      </c>
    </row>
    <row r="127" spans="1:17">
      <c r="A127" s="111">
        <v>126</v>
      </c>
      <c r="B127" s="111" t="s">
        <v>400</v>
      </c>
      <c r="C127" s="111" t="s">
        <v>70</v>
      </c>
      <c r="D127" s="111" t="s">
        <v>1718</v>
      </c>
      <c r="E127" s="111" t="s">
        <v>1719</v>
      </c>
      <c r="F127" s="114">
        <v>43733</v>
      </c>
      <c r="G127" s="111" t="s">
        <v>1648</v>
      </c>
      <c r="H127" s="113">
        <v>10109000</v>
      </c>
      <c r="I127" s="113">
        <v>10109000</v>
      </c>
      <c r="J127" s="113">
        <v>6200000</v>
      </c>
      <c r="K127" s="113">
        <v>3909000</v>
      </c>
      <c r="L127" s="113">
        <v>0</v>
      </c>
      <c r="M127" s="113">
        <v>0</v>
      </c>
      <c r="N127" s="113">
        <v>0</v>
      </c>
      <c r="O127" s="113">
        <v>0</v>
      </c>
      <c r="P127" s="122">
        <v>3909000</v>
      </c>
      <c r="Q127" s="76" t="str">
        <f t="shared" si="1"/>
        <v>Registered</v>
      </c>
    </row>
    <row r="128" spans="1:17">
      <c r="A128" s="111">
        <v>127</v>
      </c>
      <c r="B128" s="111" t="s">
        <v>395</v>
      </c>
      <c r="C128" s="111" t="s">
        <v>68</v>
      </c>
      <c r="D128" s="111" t="s">
        <v>1720</v>
      </c>
      <c r="E128" s="111" t="s">
        <v>1445</v>
      </c>
      <c r="F128" s="114">
        <v>45716</v>
      </c>
      <c r="G128" s="111" t="s">
        <v>1721</v>
      </c>
      <c r="H128" s="113">
        <v>88900001</v>
      </c>
      <c r="I128" s="113">
        <v>88900001</v>
      </c>
      <c r="J128" s="113">
        <v>85000000</v>
      </c>
      <c r="K128" s="113">
        <v>3900001</v>
      </c>
      <c r="L128" s="113">
        <v>0</v>
      </c>
      <c r="M128" s="113">
        <v>0</v>
      </c>
      <c r="N128" s="113">
        <v>0</v>
      </c>
      <c r="O128" s="113">
        <v>0</v>
      </c>
      <c r="P128" s="122">
        <v>3900001</v>
      </c>
      <c r="Q128" s="76" t="str">
        <f t="shared" si="1"/>
        <v>Registered</v>
      </c>
    </row>
    <row r="129" spans="1:17">
      <c r="A129" s="111">
        <v>128</v>
      </c>
      <c r="B129" s="111" t="s">
        <v>1722</v>
      </c>
      <c r="C129" s="111" t="s">
        <v>84</v>
      </c>
      <c r="D129" s="111" t="s">
        <v>9588</v>
      </c>
      <c r="E129" s="111" t="s">
        <v>9589</v>
      </c>
      <c r="F129" s="114">
        <v>46066</v>
      </c>
      <c r="G129" s="111" t="s">
        <v>9590</v>
      </c>
      <c r="H129" s="113">
        <v>4000000</v>
      </c>
      <c r="I129" s="113">
        <v>4000000</v>
      </c>
      <c r="J129" s="113">
        <v>100000</v>
      </c>
      <c r="K129" s="113">
        <v>3900000</v>
      </c>
      <c r="L129" s="113">
        <v>3900000</v>
      </c>
      <c r="M129" s="113">
        <v>0</v>
      </c>
      <c r="N129" s="113">
        <v>0</v>
      </c>
      <c r="O129" s="113">
        <v>0</v>
      </c>
      <c r="P129" s="122">
        <v>0</v>
      </c>
      <c r="Q129" s="76" t="str">
        <f t="shared" si="1"/>
        <v>Registered</v>
      </c>
    </row>
    <row r="130" spans="1:17">
      <c r="A130" s="111">
        <v>129</v>
      </c>
      <c r="B130" s="111" t="s">
        <v>355</v>
      </c>
      <c r="C130" s="111" t="s">
        <v>1588</v>
      </c>
      <c r="D130" s="111" t="s">
        <v>389</v>
      </c>
      <c r="E130" s="111" t="s">
        <v>390</v>
      </c>
      <c r="F130" s="114">
        <v>46172</v>
      </c>
      <c r="G130" s="111" t="s">
        <v>9608</v>
      </c>
      <c r="H130" s="113">
        <v>9957839</v>
      </c>
      <c r="I130" s="113">
        <v>3983136</v>
      </c>
      <c r="J130" s="113">
        <v>100000</v>
      </c>
      <c r="K130" s="113">
        <v>3883136</v>
      </c>
      <c r="L130" s="113">
        <v>3883136</v>
      </c>
      <c r="M130" s="113">
        <v>0</v>
      </c>
      <c r="N130" s="113">
        <v>0</v>
      </c>
      <c r="O130" s="113">
        <v>0</v>
      </c>
      <c r="P130" s="122">
        <v>0</v>
      </c>
      <c r="Q130" s="76" t="str">
        <f t="shared" ref="Q130:Q193" si="2">IF(G130="01 Jan 1900","Unregistered","Registered")</f>
        <v>Registered</v>
      </c>
    </row>
    <row r="131" spans="1:17">
      <c r="A131" s="111">
        <v>130</v>
      </c>
      <c r="B131" s="111" t="s">
        <v>62</v>
      </c>
      <c r="C131" s="111" t="s">
        <v>65</v>
      </c>
      <c r="D131" s="111" t="s">
        <v>1732</v>
      </c>
      <c r="E131" s="111" t="s">
        <v>1733</v>
      </c>
      <c r="F131" s="114">
        <v>44088</v>
      </c>
      <c r="G131" s="111" t="s">
        <v>1734</v>
      </c>
      <c r="H131" s="113">
        <v>24500000</v>
      </c>
      <c r="I131" s="113">
        <v>24500000</v>
      </c>
      <c r="J131" s="113">
        <v>20650000</v>
      </c>
      <c r="K131" s="113">
        <v>3850000</v>
      </c>
      <c r="L131" s="113">
        <v>0</v>
      </c>
      <c r="M131" s="113">
        <v>0</v>
      </c>
      <c r="N131" s="113">
        <v>0</v>
      </c>
      <c r="O131" s="113">
        <v>0</v>
      </c>
      <c r="P131" s="122">
        <v>3850000</v>
      </c>
      <c r="Q131" s="76" t="str">
        <f t="shared" si="2"/>
        <v>Registered</v>
      </c>
    </row>
    <row r="132" spans="1:17">
      <c r="A132" s="111">
        <v>131</v>
      </c>
      <c r="B132" s="111" t="s">
        <v>130</v>
      </c>
      <c r="C132" s="111" t="s">
        <v>26</v>
      </c>
      <c r="D132" s="111" t="s">
        <v>1748</v>
      </c>
      <c r="E132" s="111" t="s">
        <v>1749</v>
      </c>
      <c r="F132" s="114">
        <v>45744</v>
      </c>
      <c r="G132" s="111" t="s">
        <v>1750</v>
      </c>
      <c r="H132" s="113">
        <v>5500000</v>
      </c>
      <c r="I132" s="113">
        <v>4400000</v>
      </c>
      <c r="J132" s="113">
        <v>625000</v>
      </c>
      <c r="K132" s="113">
        <v>3775000</v>
      </c>
      <c r="L132" s="113">
        <v>0</v>
      </c>
      <c r="M132" s="113">
        <v>0</v>
      </c>
      <c r="N132" s="113">
        <v>550000</v>
      </c>
      <c r="O132" s="113">
        <v>0</v>
      </c>
      <c r="P132" s="122">
        <v>3225000</v>
      </c>
      <c r="Q132" s="76" t="str">
        <f t="shared" si="2"/>
        <v>Registered</v>
      </c>
    </row>
    <row r="133" spans="1:17">
      <c r="A133" s="111">
        <v>132</v>
      </c>
      <c r="B133" s="111" t="s">
        <v>62</v>
      </c>
      <c r="C133" s="111" t="s">
        <v>65</v>
      </c>
      <c r="D133" s="111" t="s">
        <v>1751</v>
      </c>
      <c r="E133" s="111" t="s">
        <v>1733</v>
      </c>
      <c r="F133" s="114">
        <v>44130</v>
      </c>
      <c r="G133" s="111" t="s">
        <v>1752</v>
      </c>
      <c r="H133" s="113">
        <v>20500000</v>
      </c>
      <c r="I133" s="113">
        <v>20500000</v>
      </c>
      <c r="J133" s="113">
        <v>16728750</v>
      </c>
      <c r="K133" s="113">
        <v>3771250</v>
      </c>
      <c r="L133" s="113">
        <v>0</v>
      </c>
      <c r="M133" s="113">
        <v>0</v>
      </c>
      <c r="N133" s="113">
        <v>0</v>
      </c>
      <c r="O133" s="113">
        <v>0</v>
      </c>
      <c r="P133" s="122">
        <v>3771250</v>
      </c>
      <c r="Q133" s="76" t="str">
        <f t="shared" si="2"/>
        <v>Registered</v>
      </c>
    </row>
    <row r="134" spans="1:17">
      <c r="A134" s="111">
        <v>133</v>
      </c>
      <c r="B134" s="111" t="s">
        <v>318</v>
      </c>
      <c r="C134" s="111" t="s">
        <v>321</v>
      </c>
      <c r="D134" s="111" t="s">
        <v>336</v>
      </c>
      <c r="E134" s="111" t="s">
        <v>337</v>
      </c>
      <c r="F134" s="114">
        <v>46136</v>
      </c>
      <c r="G134" s="111" t="s">
        <v>10457</v>
      </c>
      <c r="H134" s="113">
        <v>5446065</v>
      </c>
      <c r="I134" s="113">
        <v>3757785</v>
      </c>
      <c r="J134" s="113">
        <v>100000</v>
      </c>
      <c r="K134" s="113">
        <v>3657785</v>
      </c>
      <c r="L134" s="113">
        <v>3657785</v>
      </c>
      <c r="M134" s="113">
        <v>0</v>
      </c>
      <c r="N134" s="113">
        <v>0</v>
      </c>
      <c r="O134" s="113">
        <v>0</v>
      </c>
      <c r="P134" s="122">
        <v>0</v>
      </c>
      <c r="Q134" s="76" t="str">
        <f t="shared" si="2"/>
        <v>Registered</v>
      </c>
    </row>
    <row r="135" spans="1:17">
      <c r="A135" s="111">
        <v>134</v>
      </c>
      <c r="B135" s="111" t="s">
        <v>400</v>
      </c>
      <c r="C135" s="111" t="s">
        <v>70</v>
      </c>
      <c r="D135" s="111" t="s">
        <v>1756</v>
      </c>
      <c r="E135" s="111" t="s">
        <v>1757</v>
      </c>
      <c r="F135" s="114">
        <v>45230</v>
      </c>
      <c r="G135" s="111" t="s">
        <v>1758</v>
      </c>
      <c r="H135" s="113">
        <v>22651200</v>
      </c>
      <c r="I135" s="113">
        <v>22651200</v>
      </c>
      <c r="J135" s="113">
        <v>19023774</v>
      </c>
      <c r="K135" s="113">
        <v>3627426</v>
      </c>
      <c r="L135" s="113">
        <v>0</v>
      </c>
      <c r="M135" s="113">
        <v>0</v>
      </c>
      <c r="N135" s="113">
        <v>0</v>
      </c>
      <c r="O135" s="113">
        <v>0</v>
      </c>
      <c r="P135" s="122">
        <v>3627426</v>
      </c>
      <c r="Q135" s="76" t="str">
        <f t="shared" si="2"/>
        <v>Registered</v>
      </c>
    </row>
    <row r="136" spans="1:17">
      <c r="A136" s="111">
        <v>135</v>
      </c>
      <c r="B136" s="111" t="s">
        <v>107</v>
      </c>
      <c r="C136" s="111" t="s">
        <v>1460</v>
      </c>
      <c r="D136" s="111" t="s">
        <v>1536</v>
      </c>
      <c r="E136" s="111" t="s">
        <v>1537</v>
      </c>
      <c r="F136" s="114">
        <v>45976</v>
      </c>
      <c r="G136" s="111" t="s">
        <v>1538</v>
      </c>
      <c r="H136" s="113">
        <v>13329300</v>
      </c>
      <c r="I136" s="113">
        <v>8130873</v>
      </c>
      <c r="J136" s="113">
        <v>4532930</v>
      </c>
      <c r="K136" s="113">
        <v>3597943</v>
      </c>
      <c r="L136" s="113">
        <v>0</v>
      </c>
      <c r="M136" s="113">
        <v>0</v>
      </c>
      <c r="N136" s="113">
        <v>0</v>
      </c>
      <c r="O136" s="113">
        <v>533172</v>
      </c>
      <c r="P136" s="122">
        <v>3064771</v>
      </c>
      <c r="Q136" s="76" t="str">
        <f t="shared" si="2"/>
        <v>Registered</v>
      </c>
    </row>
    <row r="137" spans="1:17">
      <c r="A137" s="111">
        <v>136</v>
      </c>
      <c r="B137" s="111" t="s">
        <v>395</v>
      </c>
      <c r="C137" s="111" t="s">
        <v>68</v>
      </c>
      <c r="D137" s="111" t="s">
        <v>1759</v>
      </c>
      <c r="E137" s="111" t="s">
        <v>1760</v>
      </c>
      <c r="F137" s="114">
        <v>45548</v>
      </c>
      <c r="G137" s="111" t="s">
        <v>1761</v>
      </c>
      <c r="H137" s="113">
        <v>24800000</v>
      </c>
      <c r="I137" s="113">
        <v>24800000</v>
      </c>
      <c r="J137" s="113">
        <v>21226001</v>
      </c>
      <c r="K137" s="113">
        <v>3573999</v>
      </c>
      <c r="L137" s="113">
        <v>0</v>
      </c>
      <c r="M137" s="113">
        <v>0</v>
      </c>
      <c r="N137" s="113">
        <v>0</v>
      </c>
      <c r="O137" s="113">
        <v>0</v>
      </c>
      <c r="P137" s="122">
        <v>3573999</v>
      </c>
      <c r="Q137" s="76" t="str">
        <f t="shared" si="2"/>
        <v>Registered</v>
      </c>
    </row>
    <row r="138" spans="1:17">
      <c r="A138" s="111">
        <v>137</v>
      </c>
      <c r="B138" s="111" t="s">
        <v>130</v>
      </c>
      <c r="C138" s="111" t="s">
        <v>26</v>
      </c>
      <c r="D138" s="111" t="s">
        <v>1769</v>
      </c>
      <c r="E138" s="111" t="s">
        <v>1770</v>
      </c>
      <c r="F138" s="114">
        <v>45524</v>
      </c>
      <c r="G138" s="111" t="s">
        <v>1771</v>
      </c>
      <c r="H138" s="113">
        <v>6330403</v>
      </c>
      <c r="I138" s="113">
        <v>4431281</v>
      </c>
      <c r="J138" s="113">
        <v>884000</v>
      </c>
      <c r="K138" s="113">
        <v>3547281</v>
      </c>
      <c r="L138" s="113">
        <v>0</v>
      </c>
      <c r="M138" s="113">
        <v>0</v>
      </c>
      <c r="N138" s="113">
        <v>0</v>
      </c>
      <c r="O138" s="113">
        <v>0</v>
      </c>
      <c r="P138" s="122">
        <v>3547281</v>
      </c>
      <c r="Q138" s="76" t="str">
        <f t="shared" si="2"/>
        <v>Registered</v>
      </c>
    </row>
    <row r="139" spans="1:17">
      <c r="A139" s="111">
        <v>138</v>
      </c>
      <c r="B139" s="111" t="s">
        <v>395</v>
      </c>
      <c r="C139" s="111" t="s">
        <v>68</v>
      </c>
      <c r="D139" s="111" t="s">
        <v>1384</v>
      </c>
      <c r="E139" s="111" t="s">
        <v>1385</v>
      </c>
      <c r="F139" s="114">
        <v>45971</v>
      </c>
      <c r="G139" s="111" t="s">
        <v>1386</v>
      </c>
      <c r="H139" s="113">
        <v>60396000</v>
      </c>
      <c r="I139" s="113">
        <v>60396000</v>
      </c>
      <c r="J139" s="113">
        <v>56863270</v>
      </c>
      <c r="K139" s="113">
        <v>3532730</v>
      </c>
      <c r="L139" s="113">
        <v>0</v>
      </c>
      <c r="M139" s="113">
        <v>0</v>
      </c>
      <c r="N139" s="113">
        <v>0</v>
      </c>
      <c r="O139" s="113">
        <v>0</v>
      </c>
      <c r="P139" s="122">
        <v>3532730</v>
      </c>
      <c r="Q139" s="76" t="str">
        <f t="shared" si="2"/>
        <v>Registered</v>
      </c>
    </row>
    <row r="140" spans="1:17">
      <c r="A140" s="111">
        <v>139</v>
      </c>
      <c r="B140" s="111" t="s">
        <v>1433</v>
      </c>
      <c r="C140" s="111" t="s">
        <v>94</v>
      </c>
      <c r="D140" s="111" t="s">
        <v>1778</v>
      </c>
      <c r="E140" s="111" t="s">
        <v>1701</v>
      </c>
      <c r="F140" s="114">
        <v>45135</v>
      </c>
      <c r="G140" s="111" t="s">
        <v>1702</v>
      </c>
      <c r="H140" s="113">
        <v>7348845</v>
      </c>
      <c r="I140" s="113">
        <v>5879077</v>
      </c>
      <c r="J140" s="113">
        <v>2367192</v>
      </c>
      <c r="K140" s="113">
        <v>3511885</v>
      </c>
      <c r="L140" s="113">
        <v>0</v>
      </c>
      <c r="M140" s="113">
        <v>0</v>
      </c>
      <c r="N140" s="113">
        <v>0</v>
      </c>
      <c r="O140" s="113">
        <v>0</v>
      </c>
      <c r="P140" s="122">
        <v>3511885</v>
      </c>
      <c r="Q140" s="76" t="str">
        <f t="shared" si="2"/>
        <v>Registered</v>
      </c>
    </row>
    <row r="141" spans="1:17">
      <c r="A141" s="111">
        <v>140</v>
      </c>
      <c r="B141" s="111" t="s">
        <v>107</v>
      </c>
      <c r="C141" s="111" t="s">
        <v>109</v>
      </c>
      <c r="D141" s="111" t="s">
        <v>9657</v>
      </c>
      <c r="E141" s="111" t="s">
        <v>9658</v>
      </c>
      <c r="F141" s="114">
        <v>46111</v>
      </c>
      <c r="G141" s="111" t="s">
        <v>9659</v>
      </c>
      <c r="H141" s="113">
        <v>10041964</v>
      </c>
      <c r="I141" s="113">
        <v>4518884</v>
      </c>
      <c r="J141" s="113">
        <v>1014197.4</v>
      </c>
      <c r="K141" s="113">
        <v>3504686.6</v>
      </c>
      <c r="L141" s="113">
        <v>0</v>
      </c>
      <c r="M141" s="113">
        <v>3504686.6</v>
      </c>
      <c r="N141" s="113">
        <v>0</v>
      </c>
      <c r="O141" s="113">
        <v>0</v>
      </c>
      <c r="P141" s="122">
        <v>0</v>
      </c>
      <c r="Q141" s="76" t="str">
        <f t="shared" si="2"/>
        <v>Registered</v>
      </c>
    </row>
    <row r="142" spans="1:17">
      <c r="A142" s="111">
        <v>141</v>
      </c>
      <c r="B142" s="111" t="s">
        <v>318</v>
      </c>
      <c r="C142" s="111" t="s">
        <v>320</v>
      </c>
      <c r="D142" s="111" t="s">
        <v>1786</v>
      </c>
      <c r="E142" s="111" t="s">
        <v>1787</v>
      </c>
      <c r="F142" s="114">
        <v>45623</v>
      </c>
      <c r="G142" s="111" t="s">
        <v>1788</v>
      </c>
      <c r="H142" s="113">
        <v>5213232</v>
      </c>
      <c r="I142" s="113">
        <v>5213232</v>
      </c>
      <c r="J142" s="113">
        <v>1718207</v>
      </c>
      <c r="K142" s="113">
        <v>3495025</v>
      </c>
      <c r="L142" s="113">
        <v>0</v>
      </c>
      <c r="M142" s="113">
        <v>0</v>
      </c>
      <c r="N142" s="113">
        <v>0</v>
      </c>
      <c r="O142" s="113">
        <v>781982</v>
      </c>
      <c r="P142" s="122">
        <v>2713043</v>
      </c>
      <c r="Q142" s="76" t="str">
        <f t="shared" si="2"/>
        <v>Registered</v>
      </c>
    </row>
    <row r="143" spans="1:17">
      <c r="A143" s="111">
        <v>142</v>
      </c>
      <c r="B143" s="111" t="s">
        <v>1433</v>
      </c>
      <c r="C143" s="111" t="s">
        <v>1789</v>
      </c>
      <c r="D143" s="111" t="s">
        <v>1790</v>
      </c>
      <c r="E143" s="111" t="s">
        <v>1791</v>
      </c>
      <c r="F143" s="114">
        <v>45280</v>
      </c>
      <c r="G143" s="111" t="s">
        <v>1792</v>
      </c>
      <c r="H143" s="113">
        <v>5560000</v>
      </c>
      <c r="I143" s="113">
        <v>3892000</v>
      </c>
      <c r="J143" s="113">
        <v>400000</v>
      </c>
      <c r="K143" s="113">
        <v>3492000</v>
      </c>
      <c r="L143" s="113">
        <v>0</v>
      </c>
      <c r="M143" s="113">
        <v>0</v>
      </c>
      <c r="N143" s="113">
        <v>0</v>
      </c>
      <c r="O143" s="113">
        <v>0</v>
      </c>
      <c r="P143" s="122">
        <v>3492000</v>
      </c>
      <c r="Q143" s="76" t="str">
        <f t="shared" si="2"/>
        <v>Registered</v>
      </c>
    </row>
    <row r="144" spans="1:17">
      <c r="A144" s="111">
        <v>143</v>
      </c>
      <c r="B144" s="111" t="s">
        <v>1433</v>
      </c>
      <c r="C144" s="111" t="s">
        <v>6</v>
      </c>
      <c r="D144" s="111" t="s">
        <v>1796</v>
      </c>
      <c r="E144" s="111" t="s">
        <v>1797</v>
      </c>
      <c r="F144" s="114">
        <v>45135</v>
      </c>
      <c r="G144" s="111" t="s">
        <v>1798</v>
      </c>
      <c r="H144" s="113">
        <v>11970900</v>
      </c>
      <c r="I144" s="113">
        <v>9576720</v>
      </c>
      <c r="J144" s="113">
        <v>6100000</v>
      </c>
      <c r="K144" s="113">
        <v>3476720</v>
      </c>
      <c r="L144" s="113">
        <v>0</v>
      </c>
      <c r="M144" s="113">
        <v>0</v>
      </c>
      <c r="N144" s="113">
        <v>0</v>
      </c>
      <c r="O144" s="113">
        <v>0</v>
      </c>
      <c r="P144" s="122">
        <v>3476720</v>
      </c>
      <c r="Q144" s="76" t="str">
        <f t="shared" si="2"/>
        <v>Registered</v>
      </c>
    </row>
    <row r="145" spans="1:17">
      <c r="A145" s="111">
        <v>144</v>
      </c>
      <c r="B145" s="111" t="s">
        <v>409</v>
      </c>
      <c r="C145" s="111" t="s">
        <v>1401</v>
      </c>
      <c r="D145" s="111" t="s">
        <v>2058</v>
      </c>
      <c r="E145" s="111" t="s">
        <v>2059</v>
      </c>
      <c r="F145" s="114">
        <v>45443</v>
      </c>
      <c r="G145" s="111" t="s">
        <v>1470</v>
      </c>
      <c r="H145" s="113">
        <v>21270000</v>
      </c>
      <c r="I145" s="113">
        <v>8933400</v>
      </c>
      <c r="J145" s="113">
        <v>5462700</v>
      </c>
      <c r="K145" s="113">
        <v>3470700</v>
      </c>
      <c r="L145" s="113">
        <v>0</v>
      </c>
      <c r="M145" s="113">
        <v>2339700</v>
      </c>
      <c r="N145" s="113">
        <v>0</v>
      </c>
      <c r="O145" s="113">
        <v>0</v>
      </c>
      <c r="P145" s="122">
        <v>1131000</v>
      </c>
      <c r="Q145" s="76" t="str">
        <f t="shared" si="2"/>
        <v>Registered</v>
      </c>
    </row>
    <row r="146" spans="1:17">
      <c r="A146" s="111">
        <v>145</v>
      </c>
      <c r="B146" s="111" t="s">
        <v>355</v>
      </c>
      <c r="C146" s="111" t="s">
        <v>1801</v>
      </c>
      <c r="D146" s="111" t="s">
        <v>1802</v>
      </c>
      <c r="E146" s="111" t="s">
        <v>1803</v>
      </c>
      <c r="F146" s="114">
        <v>45827</v>
      </c>
      <c r="G146" s="111" t="s">
        <v>1804</v>
      </c>
      <c r="H146" s="113">
        <v>9319015</v>
      </c>
      <c r="I146" s="113">
        <v>5311840</v>
      </c>
      <c r="J146" s="113">
        <v>1863802</v>
      </c>
      <c r="K146" s="113">
        <v>3448038</v>
      </c>
      <c r="L146" s="113">
        <v>0</v>
      </c>
      <c r="M146" s="113">
        <v>0</v>
      </c>
      <c r="N146" s="113">
        <v>372761</v>
      </c>
      <c r="O146" s="113">
        <v>0</v>
      </c>
      <c r="P146" s="122">
        <v>3075277</v>
      </c>
      <c r="Q146" s="76" t="str">
        <f t="shared" si="2"/>
        <v>Registered</v>
      </c>
    </row>
    <row r="147" spans="1:17">
      <c r="A147" s="111">
        <v>146</v>
      </c>
      <c r="B147" s="111" t="s">
        <v>395</v>
      </c>
      <c r="C147" s="111" t="s">
        <v>68</v>
      </c>
      <c r="D147" s="111" t="s">
        <v>1805</v>
      </c>
      <c r="E147" s="111" t="s">
        <v>1806</v>
      </c>
      <c r="F147" s="114">
        <v>44845</v>
      </c>
      <c r="G147" s="111" t="s">
        <v>1807</v>
      </c>
      <c r="H147" s="113">
        <v>10123000</v>
      </c>
      <c r="I147" s="113">
        <v>10123000</v>
      </c>
      <c r="J147" s="113">
        <v>6700000</v>
      </c>
      <c r="K147" s="113">
        <v>3423000</v>
      </c>
      <c r="L147" s="113">
        <v>0</v>
      </c>
      <c r="M147" s="113">
        <v>0</v>
      </c>
      <c r="N147" s="113">
        <v>0</v>
      </c>
      <c r="O147" s="113">
        <v>0</v>
      </c>
      <c r="P147" s="122">
        <v>3423000</v>
      </c>
      <c r="Q147" s="76" t="str">
        <f t="shared" si="2"/>
        <v>Registered</v>
      </c>
    </row>
    <row r="148" spans="1:17">
      <c r="A148" s="111">
        <v>147</v>
      </c>
      <c r="B148" s="111" t="s">
        <v>10824</v>
      </c>
      <c r="C148" s="111" t="s">
        <v>1236</v>
      </c>
      <c r="D148" s="111" t="s">
        <v>10825</v>
      </c>
      <c r="E148" s="111" t="s">
        <v>10826</v>
      </c>
      <c r="F148" s="114">
        <v>42079</v>
      </c>
      <c r="G148" s="111" t="s">
        <v>10827</v>
      </c>
      <c r="H148" s="113">
        <v>5839282</v>
      </c>
      <c r="I148" s="113">
        <v>4963390</v>
      </c>
      <c r="J148" s="113">
        <v>1542017</v>
      </c>
      <c r="K148" s="113">
        <v>3421373</v>
      </c>
      <c r="L148" s="113">
        <v>0</v>
      </c>
      <c r="M148" s="113">
        <v>0</v>
      </c>
      <c r="N148" s="113">
        <v>0</v>
      </c>
      <c r="O148" s="113">
        <v>0</v>
      </c>
      <c r="P148" s="122">
        <v>3421373</v>
      </c>
      <c r="Q148" s="76" t="str">
        <f t="shared" si="2"/>
        <v>Registered</v>
      </c>
    </row>
    <row r="149" spans="1:17">
      <c r="A149" s="111">
        <v>148</v>
      </c>
      <c r="B149" s="111" t="s">
        <v>130</v>
      </c>
      <c r="C149" s="111" t="s">
        <v>26</v>
      </c>
      <c r="D149" s="111" t="s">
        <v>1876</v>
      </c>
      <c r="E149" s="111" t="s">
        <v>1877</v>
      </c>
      <c r="F149" s="114">
        <v>45521</v>
      </c>
      <c r="G149" s="111" t="s">
        <v>1878</v>
      </c>
      <c r="H149" s="113">
        <v>4900000</v>
      </c>
      <c r="I149" s="113">
        <v>3920000</v>
      </c>
      <c r="J149" s="113">
        <v>500000</v>
      </c>
      <c r="K149" s="113">
        <v>3420000</v>
      </c>
      <c r="L149" s="113">
        <v>0</v>
      </c>
      <c r="M149" s="113">
        <v>490000</v>
      </c>
      <c r="N149" s="113">
        <v>0</v>
      </c>
      <c r="O149" s="113">
        <v>0</v>
      </c>
      <c r="P149" s="122">
        <v>2930000</v>
      </c>
      <c r="Q149" s="76" t="str">
        <f t="shared" si="2"/>
        <v>Registered</v>
      </c>
    </row>
    <row r="150" spans="1:17">
      <c r="A150" s="111">
        <v>149</v>
      </c>
      <c r="B150" s="111" t="s">
        <v>107</v>
      </c>
      <c r="C150" s="111" t="s">
        <v>109</v>
      </c>
      <c r="D150" s="111" t="s">
        <v>1698</v>
      </c>
      <c r="E150" s="111" t="s">
        <v>1699</v>
      </c>
      <c r="F150" s="114">
        <v>46111</v>
      </c>
      <c r="G150" s="111" t="s">
        <v>1432</v>
      </c>
      <c r="H150" s="113">
        <v>9729464</v>
      </c>
      <c r="I150" s="113">
        <v>4378259</v>
      </c>
      <c r="J150" s="113">
        <v>972946.4</v>
      </c>
      <c r="K150" s="113">
        <v>3405312.6</v>
      </c>
      <c r="L150" s="113">
        <v>0</v>
      </c>
      <c r="M150" s="113">
        <v>0</v>
      </c>
      <c r="N150" s="113">
        <v>3405312.6</v>
      </c>
      <c r="O150" s="113">
        <v>0</v>
      </c>
      <c r="P150" s="122">
        <v>0</v>
      </c>
      <c r="Q150" s="76" t="str">
        <f t="shared" si="2"/>
        <v>Registered</v>
      </c>
    </row>
    <row r="151" spans="1:17">
      <c r="A151" s="111">
        <v>150</v>
      </c>
      <c r="B151" s="111" t="s">
        <v>318</v>
      </c>
      <c r="C151" s="111" t="s">
        <v>320</v>
      </c>
      <c r="D151" s="111" t="s">
        <v>1811</v>
      </c>
      <c r="E151" s="111" t="s">
        <v>1812</v>
      </c>
      <c r="F151" s="114">
        <v>45657</v>
      </c>
      <c r="G151" s="111" t="s">
        <v>1813</v>
      </c>
      <c r="H151" s="113">
        <v>5166050</v>
      </c>
      <c r="I151" s="113">
        <v>5166050</v>
      </c>
      <c r="J151" s="113">
        <v>1768210</v>
      </c>
      <c r="K151" s="113">
        <v>3397840</v>
      </c>
      <c r="L151" s="113">
        <v>0</v>
      </c>
      <c r="M151" s="113">
        <v>0</v>
      </c>
      <c r="N151" s="113">
        <v>0</v>
      </c>
      <c r="O151" s="113">
        <v>774905</v>
      </c>
      <c r="P151" s="122">
        <v>2622935</v>
      </c>
      <c r="Q151" s="76" t="str">
        <f t="shared" si="2"/>
        <v>Registered</v>
      </c>
    </row>
    <row r="152" spans="1:17">
      <c r="A152" s="111">
        <v>151</v>
      </c>
      <c r="B152" s="111" t="s">
        <v>318</v>
      </c>
      <c r="C152" s="111" t="s">
        <v>321</v>
      </c>
      <c r="D152" s="111" t="s">
        <v>1846</v>
      </c>
      <c r="E152" s="111" t="s">
        <v>1847</v>
      </c>
      <c r="F152" s="114">
        <v>45988</v>
      </c>
      <c r="G152" s="111" t="s">
        <v>1840</v>
      </c>
      <c r="H152" s="113">
        <v>5539920</v>
      </c>
      <c r="I152" s="113">
        <v>3545548</v>
      </c>
      <c r="J152" s="113">
        <v>155400</v>
      </c>
      <c r="K152" s="113">
        <v>3390148</v>
      </c>
      <c r="L152" s="113">
        <v>276996</v>
      </c>
      <c r="M152" s="113">
        <v>0</v>
      </c>
      <c r="N152" s="113">
        <v>0</v>
      </c>
      <c r="O152" s="113">
        <v>3113152</v>
      </c>
      <c r="P152" s="122">
        <v>0</v>
      </c>
      <c r="Q152" s="76" t="str">
        <f t="shared" si="2"/>
        <v>Registered</v>
      </c>
    </row>
    <row r="153" spans="1:17">
      <c r="A153" s="111">
        <v>152</v>
      </c>
      <c r="B153" s="111" t="s">
        <v>355</v>
      </c>
      <c r="C153" s="111" t="s">
        <v>1801</v>
      </c>
      <c r="D153" s="111" t="s">
        <v>1814</v>
      </c>
      <c r="E153" s="111" t="s">
        <v>1815</v>
      </c>
      <c r="F153" s="114">
        <v>45715</v>
      </c>
      <c r="G153" s="111" t="s">
        <v>1816</v>
      </c>
      <c r="H153" s="113">
        <v>9524594</v>
      </c>
      <c r="I153" s="113">
        <v>5429019</v>
      </c>
      <c r="J153" s="113">
        <v>2052482.6</v>
      </c>
      <c r="K153" s="113">
        <v>3376536.4</v>
      </c>
      <c r="L153" s="113">
        <v>0</v>
      </c>
      <c r="M153" s="113">
        <v>0</v>
      </c>
      <c r="N153" s="113">
        <v>380984</v>
      </c>
      <c r="O153" s="113">
        <v>0</v>
      </c>
      <c r="P153" s="122">
        <v>2995552.4</v>
      </c>
      <c r="Q153" s="76" t="str">
        <f t="shared" si="2"/>
        <v>Registered</v>
      </c>
    </row>
    <row r="154" spans="1:17">
      <c r="A154" s="111">
        <v>153</v>
      </c>
      <c r="B154" s="111" t="s">
        <v>318</v>
      </c>
      <c r="C154" s="111" t="s">
        <v>320</v>
      </c>
      <c r="D154" s="111" t="s">
        <v>1707</v>
      </c>
      <c r="E154" s="111" t="s">
        <v>1708</v>
      </c>
      <c r="F154" s="114">
        <v>45596</v>
      </c>
      <c r="G154" s="111" t="s">
        <v>1709</v>
      </c>
      <c r="H154" s="113">
        <v>5116800</v>
      </c>
      <c r="I154" s="113">
        <v>5116800</v>
      </c>
      <c r="J154" s="113">
        <v>1778280</v>
      </c>
      <c r="K154" s="113">
        <v>3338520</v>
      </c>
      <c r="L154" s="113">
        <v>0</v>
      </c>
      <c r="M154" s="113">
        <v>0</v>
      </c>
      <c r="N154" s="113">
        <v>0</v>
      </c>
      <c r="O154" s="113">
        <v>767520</v>
      </c>
      <c r="P154" s="122">
        <v>2571000</v>
      </c>
      <c r="Q154" s="76" t="str">
        <f t="shared" si="2"/>
        <v>Registered</v>
      </c>
    </row>
    <row r="155" spans="1:17">
      <c r="A155" s="111">
        <v>154</v>
      </c>
      <c r="B155" s="111" t="s">
        <v>62</v>
      </c>
      <c r="C155" s="111" t="s">
        <v>65</v>
      </c>
      <c r="D155" s="111" t="s">
        <v>1817</v>
      </c>
      <c r="E155" s="111" t="s">
        <v>1818</v>
      </c>
      <c r="F155" s="114">
        <v>44130</v>
      </c>
      <c r="G155" s="111" t="s">
        <v>1752</v>
      </c>
      <c r="H155" s="113">
        <v>15000000</v>
      </c>
      <c r="I155" s="113">
        <v>15000000</v>
      </c>
      <c r="J155" s="113">
        <v>11662500</v>
      </c>
      <c r="K155" s="113">
        <v>3337500</v>
      </c>
      <c r="L155" s="113">
        <v>0</v>
      </c>
      <c r="M155" s="113">
        <v>0</v>
      </c>
      <c r="N155" s="113">
        <v>0</v>
      </c>
      <c r="O155" s="113">
        <v>0</v>
      </c>
      <c r="P155" s="122">
        <v>3337500</v>
      </c>
      <c r="Q155" s="76" t="str">
        <f t="shared" si="2"/>
        <v>Registered</v>
      </c>
    </row>
    <row r="156" spans="1:17">
      <c r="A156" s="111">
        <v>155</v>
      </c>
      <c r="B156" s="111" t="s">
        <v>400</v>
      </c>
      <c r="C156" s="111" t="s">
        <v>71</v>
      </c>
      <c r="D156" s="111" t="s">
        <v>1819</v>
      </c>
      <c r="E156" s="111" t="s">
        <v>1820</v>
      </c>
      <c r="F156" s="114">
        <v>44772</v>
      </c>
      <c r="G156" s="111" t="s">
        <v>1551</v>
      </c>
      <c r="H156" s="113">
        <v>5080000</v>
      </c>
      <c r="I156" s="113">
        <v>5080000</v>
      </c>
      <c r="J156" s="113">
        <v>1750000</v>
      </c>
      <c r="K156" s="113">
        <v>3330000</v>
      </c>
      <c r="L156" s="113">
        <v>0</v>
      </c>
      <c r="M156" s="113">
        <v>0</v>
      </c>
      <c r="N156" s="113">
        <v>0</v>
      </c>
      <c r="O156" s="113">
        <v>0</v>
      </c>
      <c r="P156" s="122">
        <v>3330000</v>
      </c>
      <c r="Q156" s="76" t="str">
        <f t="shared" si="2"/>
        <v>Registered</v>
      </c>
    </row>
    <row r="157" spans="1:17">
      <c r="A157" s="111">
        <v>156</v>
      </c>
      <c r="B157" s="111" t="s">
        <v>130</v>
      </c>
      <c r="C157" s="111" t="s">
        <v>26</v>
      </c>
      <c r="D157" s="111" t="s">
        <v>1923</v>
      </c>
      <c r="E157" s="111" t="s">
        <v>1770</v>
      </c>
      <c r="F157" s="114">
        <v>45815</v>
      </c>
      <c r="G157" s="111" t="s">
        <v>1924</v>
      </c>
      <c r="H157" s="113">
        <v>12342000</v>
      </c>
      <c r="I157" s="113">
        <v>9256500</v>
      </c>
      <c r="J157" s="113">
        <v>5934200</v>
      </c>
      <c r="K157" s="113">
        <v>3322300</v>
      </c>
      <c r="L157" s="113">
        <v>617100</v>
      </c>
      <c r="M157" s="113">
        <v>0</v>
      </c>
      <c r="N157" s="113">
        <v>0</v>
      </c>
      <c r="O157" s="113">
        <v>0</v>
      </c>
      <c r="P157" s="122">
        <v>2705200</v>
      </c>
      <c r="Q157" s="76" t="str">
        <f t="shared" si="2"/>
        <v>Registered</v>
      </c>
    </row>
    <row r="158" spans="1:17">
      <c r="A158" s="111">
        <v>157</v>
      </c>
      <c r="B158" s="111" t="s">
        <v>355</v>
      </c>
      <c r="C158" s="111" t="s">
        <v>61</v>
      </c>
      <c r="D158" s="111" t="s">
        <v>9623</v>
      </c>
      <c r="E158" s="111" t="s">
        <v>9624</v>
      </c>
      <c r="F158" s="114">
        <v>46111</v>
      </c>
      <c r="G158" s="111" t="s">
        <v>9625</v>
      </c>
      <c r="H158" s="113">
        <v>7038000</v>
      </c>
      <c r="I158" s="113">
        <v>4011660</v>
      </c>
      <c r="J158" s="113">
        <v>703800</v>
      </c>
      <c r="K158" s="113">
        <v>3307860</v>
      </c>
      <c r="L158" s="113">
        <v>281520</v>
      </c>
      <c r="M158" s="113">
        <v>3026340</v>
      </c>
      <c r="N158" s="113">
        <v>0</v>
      </c>
      <c r="O158" s="113">
        <v>0</v>
      </c>
      <c r="P158" s="122">
        <v>0</v>
      </c>
      <c r="Q158" s="76" t="str">
        <f t="shared" si="2"/>
        <v>Registered</v>
      </c>
    </row>
    <row r="159" spans="1:17">
      <c r="A159" s="111">
        <v>158</v>
      </c>
      <c r="B159" s="111" t="s">
        <v>355</v>
      </c>
      <c r="C159" s="111" t="s">
        <v>61</v>
      </c>
      <c r="D159" s="111" t="s">
        <v>1892</v>
      </c>
      <c r="E159" s="111" t="s">
        <v>1893</v>
      </c>
      <c r="F159" s="114">
        <v>45955</v>
      </c>
      <c r="G159" s="111" t="s">
        <v>1894</v>
      </c>
      <c r="H159" s="113">
        <v>9944587</v>
      </c>
      <c r="I159" s="113">
        <v>5668413</v>
      </c>
      <c r="J159" s="113">
        <v>2378414</v>
      </c>
      <c r="K159" s="113">
        <v>3289999</v>
      </c>
      <c r="L159" s="113">
        <v>397783</v>
      </c>
      <c r="M159" s="113">
        <v>0</v>
      </c>
      <c r="N159" s="113">
        <v>0</v>
      </c>
      <c r="O159" s="113">
        <v>397783</v>
      </c>
      <c r="P159" s="122">
        <v>2494433</v>
      </c>
      <c r="Q159" s="76" t="str">
        <f t="shared" si="2"/>
        <v>Registered</v>
      </c>
    </row>
    <row r="160" spans="1:17">
      <c r="A160" s="111">
        <v>159</v>
      </c>
      <c r="B160" s="111" t="s">
        <v>1722</v>
      </c>
      <c r="C160" s="111" t="s">
        <v>84</v>
      </c>
      <c r="D160" s="111" t="s">
        <v>1829</v>
      </c>
      <c r="E160" s="111" t="s">
        <v>1830</v>
      </c>
      <c r="F160" s="114">
        <v>43592</v>
      </c>
      <c r="G160" s="111" t="s">
        <v>1831</v>
      </c>
      <c r="H160" s="113">
        <v>5628630</v>
      </c>
      <c r="I160" s="113">
        <v>5628630</v>
      </c>
      <c r="J160" s="113">
        <v>2341724</v>
      </c>
      <c r="K160" s="113">
        <v>3286906</v>
      </c>
      <c r="L160" s="113">
        <v>0</v>
      </c>
      <c r="M160" s="113">
        <v>0</v>
      </c>
      <c r="N160" s="113">
        <v>0</v>
      </c>
      <c r="O160" s="113">
        <v>0</v>
      </c>
      <c r="P160" s="122">
        <v>3286906</v>
      </c>
      <c r="Q160" s="76" t="str">
        <f t="shared" si="2"/>
        <v>Registered</v>
      </c>
    </row>
    <row r="161" spans="1:17">
      <c r="A161" s="111">
        <v>160</v>
      </c>
      <c r="B161" s="111" t="s">
        <v>1722</v>
      </c>
      <c r="C161" s="111" t="s">
        <v>84</v>
      </c>
      <c r="D161" s="111" t="s">
        <v>1832</v>
      </c>
      <c r="E161" s="111" t="s">
        <v>1830</v>
      </c>
      <c r="F161" s="114">
        <v>43592</v>
      </c>
      <c r="G161" s="111" t="s">
        <v>1831</v>
      </c>
      <c r="H161" s="113">
        <v>5628630</v>
      </c>
      <c r="I161" s="113">
        <v>5628630</v>
      </c>
      <c r="J161" s="113">
        <v>2341724</v>
      </c>
      <c r="K161" s="113">
        <v>3286906</v>
      </c>
      <c r="L161" s="113">
        <v>0</v>
      </c>
      <c r="M161" s="113">
        <v>0</v>
      </c>
      <c r="N161" s="113">
        <v>0</v>
      </c>
      <c r="O161" s="113">
        <v>0</v>
      </c>
      <c r="P161" s="122">
        <v>3286906</v>
      </c>
      <c r="Q161" s="76" t="str">
        <f t="shared" si="2"/>
        <v>Registered</v>
      </c>
    </row>
    <row r="162" spans="1:17">
      <c r="A162" s="111">
        <v>161</v>
      </c>
      <c r="B162" s="111" t="s">
        <v>130</v>
      </c>
      <c r="C162" s="111" t="s">
        <v>25</v>
      </c>
      <c r="D162" s="111" t="s">
        <v>1826</v>
      </c>
      <c r="E162" s="111" t="s">
        <v>1827</v>
      </c>
      <c r="F162" s="114">
        <v>45707</v>
      </c>
      <c r="G162" s="111" t="s">
        <v>1828</v>
      </c>
      <c r="H162" s="113">
        <v>8623896</v>
      </c>
      <c r="I162" s="113">
        <v>7761509</v>
      </c>
      <c r="J162" s="113">
        <v>4479091</v>
      </c>
      <c r="K162" s="113">
        <v>3282418</v>
      </c>
      <c r="L162" s="113">
        <v>431195</v>
      </c>
      <c r="M162" s="113">
        <v>0</v>
      </c>
      <c r="N162" s="113">
        <v>0</v>
      </c>
      <c r="O162" s="113">
        <v>0</v>
      </c>
      <c r="P162" s="122">
        <v>2851223</v>
      </c>
      <c r="Q162" s="76" t="str">
        <f t="shared" si="2"/>
        <v>Registered</v>
      </c>
    </row>
    <row r="163" spans="1:17">
      <c r="A163" s="111">
        <v>162</v>
      </c>
      <c r="B163" s="111" t="s">
        <v>62</v>
      </c>
      <c r="C163" s="111" t="s">
        <v>1365</v>
      </c>
      <c r="D163" s="111" t="s">
        <v>1835</v>
      </c>
      <c r="E163" s="111" t="s">
        <v>1356</v>
      </c>
      <c r="F163" s="114">
        <v>44572</v>
      </c>
      <c r="G163" s="111" t="s">
        <v>1836</v>
      </c>
      <c r="H163" s="113">
        <v>10280000</v>
      </c>
      <c r="I163" s="113">
        <v>10280000</v>
      </c>
      <c r="J163" s="113">
        <v>7000000</v>
      </c>
      <c r="K163" s="113">
        <v>3280000</v>
      </c>
      <c r="L163" s="113">
        <v>0</v>
      </c>
      <c r="M163" s="113">
        <v>0</v>
      </c>
      <c r="N163" s="113">
        <v>0</v>
      </c>
      <c r="O163" s="113">
        <v>0</v>
      </c>
      <c r="P163" s="122">
        <v>3280000</v>
      </c>
      <c r="Q163" s="76" t="str">
        <f t="shared" si="2"/>
        <v>Registered</v>
      </c>
    </row>
    <row r="164" spans="1:17">
      <c r="A164" s="111">
        <v>163</v>
      </c>
      <c r="B164" s="111" t="s">
        <v>1433</v>
      </c>
      <c r="C164" s="111" t="s">
        <v>5</v>
      </c>
      <c r="D164" s="111" t="s">
        <v>1765</v>
      </c>
      <c r="E164" s="111" t="s">
        <v>1766</v>
      </c>
      <c r="F164" s="114">
        <v>45747</v>
      </c>
      <c r="G164" s="111" t="s">
        <v>1767</v>
      </c>
      <c r="H164" s="113">
        <v>8680200</v>
      </c>
      <c r="I164" s="113">
        <v>6510150</v>
      </c>
      <c r="J164" s="113">
        <v>3254822</v>
      </c>
      <c r="K164" s="113">
        <v>3255328</v>
      </c>
      <c r="L164" s="113">
        <v>0</v>
      </c>
      <c r="M164" s="113">
        <v>0</v>
      </c>
      <c r="N164" s="113">
        <v>0</v>
      </c>
      <c r="O164" s="113">
        <v>0</v>
      </c>
      <c r="P164" s="122">
        <v>3255328</v>
      </c>
      <c r="Q164" s="76" t="str">
        <f t="shared" si="2"/>
        <v>Registered</v>
      </c>
    </row>
    <row r="165" spans="1:17">
      <c r="A165" s="111">
        <v>164</v>
      </c>
      <c r="B165" s="111" t="s">
        <v>355</v>
      </c>
      <c r="C165" s="111" t="s">
        <v>61</v>
      </c>
      <c r="D165" s="111" t="s">
        <v>9805</v>
      </c>
      <c r="E165" s="111" t="s">
        <v>9806</v>
      </c>
      <c r="F165" s="114">
        <v>46053</v>
      </c>
      <c r="G165" s="111" t="s">
        <v>9599</v>
      </c>
      <c r="H165" s="113">
        <v>6921873</v>
      </c>
      <c r="I165" s="113">
        <v>3945468</v>
      </c>
      <c r="J165" s="113">
        <v>692187.3</v>
      </c>
      <c r="K165" s="113">
        <v>3253280.7</v>
      </c>
      <c r="L165" s="113">
        <v>276875</v>
      </c>
      <c r="M165" s="113">
        <v>2976405.7</v>
      </c>
      <c r="N165" s="113">
        <v>0</v>
      </c>
      <c r="O165" s="113">
        <v>0</v>
      </c>
      <c r="P165" s="122">
        <v>0</v>
      </c>
      <c r="Q165" s="76" t="str">
        <f t="shared" si="2"/>
        <v>Registered</v>
      </c>
    </row>
    <row r="166" spans="1:17">
      <c r="A166" s="111">
        <v>165</v>
      </c>
      <c r="B166" s="111" t="s">
        <v>318</v>
      </c>
      <c r="C166" s="111" t="s">
        <v>321</v>
      </c>
      <c r="D166" s="111" t="s">
        <v>339</v>
      </c>
      <c r="E166" s="111" t="s">
        <v>340</v>
      </c>
      <c r="F166" s="114">
        <v>46142</v>
      </c>
      <c r="G166" s="111" t="s">
        <v>10478</v>
      </c>
      <c r="H166" s="113">
        <v>5494581</v>
      </c>
      <c r="I166" s="113">
        <v>3791261</v>
      </c>
      <c r="J166" s="113">
        <v>549458</v>
      </c>
      <c r="K166" s="113">
        <v>3241803</v>
      </c>
      <c r="L166" s="113">
        <v>3241803</v>
      </c>
      <c r="M166" s="113">
        <v>0</v>
      </c>
      <c r="N166" s="113">
        <v>0</v>
      </c>
      <c r="O166" s="113">
        <v>0</v>
      </c>
      <c r="P166" s="122">
        <v>0</v>
      </c>
      <c r="Q166" s="76" t="str">
        <f t="shared" si="2"/>
        <v>Registered</v>
      </c>
    </row>
    <row r="167" spans="1:17">
      <c r="A167" s="111">
        <v>166</v>
      </c>
      <c r="B167" s="111" t="s">
        <v>318</v>
      </c>
      <c r="C167" s="111" t="s">
        <v>321</v>
      </c>
      <c r="D167" s="111" t="s">
        <v>326</v>
      </c>
      <c r="E167" s="111" t="s">
        <v>327</v>
      </c>
      <c r="F167" s="114">
        <v>46142</v>
      </c>
      <c r="G167" s="111" t="s">
        <v>9608</v>
      </c>
      <c r="H167" s="113">
        <v>5542650</v>
      </c>
      <c r="I167" s="113">
        <v>3270164</v>
      </c>
      <c r="J167" s="113">
        <v>50000</v>
      </c>
      <c r="K167" s="113">
        <v>3220164</v>
      </c>
      <c r="L167" s="113">
        <v>3220164</v>
      </c>
      <c r="M167" s="113">
        <v>0</v>
      </c>
      <c r="N167" s="113">
        <v>0</v>
      </c>
      <c r="O167" s="113">
        <v>0</v>
      </c>
      <c r="P167" s="122">
        <v>0</v>
      </c>
      <c r="Q167" s="76" t="str">
        <f t="shared" si="2"/>
        <v>Registered</v>
      </c>
    </row>
    <row r="168" spans="1:17">
      <c r="A168" s="111">
        <v>167</v>
      </c>
      <c r="B168" s="111" t="s">
        <v>395</v>
      </c>
      <c r="C168" s="111" t="s">
        <v>68</v>
      </c>
      <c r="D168" s="111" t="s">
        <v>1843</v>
      </c>
      <c r="E168" s="111" t="s">
        <v>1844</v>
      </c>
      <c r="F168" s="114">
        <v>44089</v>
      </c>
      <c r="G168" s="111" t="s">
        <v>1845</v>
      </c>
      <c r="H168" s="113">
        <v>7818000</v>
      </c>
      <c r="I168" s="113">
        <v>7818000</v>
      </c>
      <c r="J168" s="113">
        <v>4600000</v>
      </c>
      <c r="K168" s="113">
        <v>3218000</v>
      </c>
      <c r="L168" s="113">
        <v>0</v>
      </c>
      <c r="M168" s="113">
        <v>0</v>
      </c>
      <c r="N168" s="113">
        <v>0</v>
      </c>
      <c r="O168" s="113">
        <v>0</v>
      </c>
      <c r="P168" s="122">
        <v>3218000</v>
      </c>
      <c r="Q168" s="76" t="str">
        <f t="shared" si="2"/>
        <v>Registered</v>
      </c>
    </row>
    <row r="169" spans="1:17">
      <c r="A169" s="111">
        <v>168</v>
      </c>
      <c r="B169" s="111" t="s">
        <v>318</v>
      </c>
      <c r="C169" s="111" t="s">
        <v>321</v>
      </c>
      <c r="D169" s="111" t="s">
        <v>9649</v>
      </c>
      <c r="E169" s="111" t="s">
        <v>9650</v>
      </c>
      <c r="F169" s="114">
        <v>46111</v>
      </c>
      <c r="G169" s="111" t="s">
        <v>9651</v>
      </c>
      <c r="H169" s="113">
        <v>5454360</v>
      </c>
      <c r="I169" s="113">
        <v>3763507</v>
      </c>
      <c r="J169" s="113">
        <v>550000</v>
      </c>
      <c r="K169" s="113">
        <v>3213507</v>
      </c>
      <c r="L169" s="113">
        <v>3213507</v>
      </c>
      <c r="M169" s="113">
        <v>0</v>
      </c>
      <c r="N169" s="113">
        <v>0</v>
      </c>
      <c r="O169" s="113">
        <v>0</v>
      </c>
      <c r="P169" s="122">
        <v>0</v>
      </c>
      <c r="Q169" s="76" t="str">
        <f t="shared" si="2"/>
        <v>Registered</v>
      </c>
    </row>
    <row r="170" spans="1:17">
      <c r="A170" s="111">
        <v>169</v>
      </c>
      <c r="B170" s="111" t="s">
        <v>318</v>
      </c>
      <c r="C170" s="111" t="s">
        <v>321</v>
      </c>
      <c r="D170" s="111" t="s">
        <v>334</v>
      </c>
      <c r="E170" s="111" t="s">
        <v>335</v>
      </c>
      <c r="F170" s="114">
        <v>46136</v>
      </c>
      <c r="G170" s="111" t="s">
        <v>9930</v>
      </c>
      <c r="H170" s="113">
        <v>5446065</v>
      </c>
      <c r="I170" s="113">
        <v>3757785</v>
      </c>
      <c r="J170" s="113">
        <v>544607</v>
      </c>
      <c r="K170" s="113">
        <v>3213178</v>
      </c>
      <c r="L170" s="113">
        <v>3213178</v>
      </c>
      <c r="M170" s="113">
        <v>0</v>
      </c>
      <c r="N170" s="113">
        <v>0</v>
      </c>
      <c r="O170" s="113">
        <v>0</v>
      </c>
      <c r="P170" s="122">
        <v>0</v>
      </c>
      <c r="Q170" s="76" t="str">
        <f t="shared" si="2"/>
        <v>Registered</v>
      </c>
    </row>
    <row r="171" spans="1:17">
      <c r="A171" s="111">
        <v>170</v>
      </c>
      <c r="B171" s="111" t="s">
        <v>1433</v>
      </c>
      <c r="C171" s="111" t="s">
        <v>94</v>
      </c>
      <c r="D171" s="111" t="s">
        <v>1856</v>
      </c>
      <c r="E171" s="111" t="s">
        <v>1857</v>
      </c>
      <c r="F171" s="114">
        <v>45107</v>
      </c>
      <c r="G171" s="111" t="s">
        <v>1858</v>
      </c>
      <c r="H171" s="113">
        <v>7349706</v>
      </c>
      <c r="I171" s="113">
        <v>5512278</v>
      </c>
      <c r="J171" s="113">
        <v>2427440</v>
      </c>
      <c r="K171" s="113">
        <v>3084838</v>
      </c>
      <c r="L171" s="113">
        <v>0</v>
      </c>
      <c r="M171" s="113">
        <v>0</v>
      </c>
      <c r="N171" s="113">
        <v>0</v>
      </c>
      <c r="O171" s="113">
        <v>0</v>
      </c>
      <c r="P171" s="122">
        <v>3084838</v>
      </c>
      <c r="Q171" s="76" t="str">
        <f t="shared" si="2"/>
        <v>Registered</v>
      </c>
    </row>
    <row r="172" spans="1:17">
      <c r="A172" s="111">
        <v>171</v>
      </c>
      <c r="B172" s="111" t="s">
        <v>130</v>
      </c>
      <c r="C172" s="111" t="s">
        <v>24</v>
      </c>
      <c r="D172" s="111" t="s">
        <v>1685</v>
      </c>
      <c r="E172" s="111" t="s">
        <v>1686</v>
      </c>
      <c r="F172" s="114">
        <v>44942</v>
      </c>
      <c r="G172" s="111" t="s">
        <v>1517</v>
      </c>
      <c r="H172" s="113">
        <v>7683150</v>
      </c>
      <c r="I172" s="113">
        <v>6530683</v>
      </c>
      <c r="J172" s="113">
        <v>3477832</v>
      </c>
      <c r="K172" s="113">
        <v>3052851</v>
      </c>
      <c r="L172" s="113">
        <v>0</v>
      </c>
      <c r="M172" s="113">
        <v>0</v>
      </c>
      <c r="N172" s="113">
        <v>0</v>
      </c>
      <c r="O172" s="113">
        <v>0</v>
      </c>
      <c r="P172" s="122">
        <v>3052851</v>
      </c>
      <c r="Q172" s="76" t="str">
        <f t="shared" si="2"/>
        <v>Registered</v>
      </c>
    </row>
    <row r="173" spans="1:17">
      <c r="A173" s="111">
        <v>172</v>
      </c>
      <c r="B173" s="111" t="s">
        <v>295</v>
      </c>
      <c r="C173" s="111" t="s">
        <v>2153</v>
      </c>
      <c r="D173" s="111" t="s">
        <v>301</v>
      </c>
      <c r="E173" s="111" t="s">
        <v>302</v>
      </c>
      <c r="F173" s="114">
        <v>46169</v>
      </c>
      <c r="G173" s="111" t="s">
        <v>9651</v>
      </c>
      <c r="H173" s="113">
        <v>10812900</v>
      </c>
      <c r="I173" s="113">
        <v>3243870</v>
      </c>
      <c r="J173" s="113">
        <v>200000</v>
      </c>
      <c r="K173" s="113">
        <v>3043870</v>
      </c>
      <c r="L173" s="113">
        <v>3043870</v>
      </c>
      <c r="M173" s="113">
        <v>0</v>
      </c>
      <c r="N173" s="113">
        <v>0</v>
      </c>
      <c r="O173" s="113">
        <v>0</v>
      </c>
      <c r="P173" s="122">
        <v>0</v>
      </c>
      <c r="Q173" s="76" t="str">
        <f t="shared" si="2"/>
        <v>Registered</v>
      </c>
    </row>
    <row r="174" spans="1:17">
      <c r="A174" s="111">
        <v>173</v>
      </c>
      <c r="B174" s="111" t="s">
        <v>107</v>
      </c>
      <c r="C174" s="111" t="s">
        <v>108</v>
      </c>
      <c r="D174" s="111" t="s">
        <v>1772</v>
      </c>
      <c r="E174" s="111" t="s">
        <v>1773</v>
      </c>
      <c r="F174" s="114">
        <v>45768</v>
      </c>
      <c r="G174" s="111" t="s">
        <v>1774</v>
      </c>
      <c r="H174" s="113">
        <v>13080000</v>
      </c>
      <c r="I174" s="113">
        <v>7978800</v>
      </c>
      <c r="J174" s="113">
        <v>4970400</v>
      </c>
      <c r="K174" s="113">
        <v>3008400</v>
      </c>
      <c r="L174" s="113">
        <v>0</v>
      </c>
      <c r="M174" s="113">
        <v>0</v>
      </c>
      <c r="N174" s="113">
        <v>523200</v>
      </c>
      <c r="O174" s="113">
        <v>523200</v>
      </c>
      <c r="P174" s="122">
        <v>1962000</v>
      </c>
      <c r="Q174" s="76" t="str">
        <f t="shared" si="2"/>
        <v>Registered</v>
      </c>
    </row>
    <row r="175" spans="1:17">
      <c r="A175" s="111">
        <v>174</v>
      </c>
      <c r="B175" s="111" t="s">
        <v>395</v>
      </c>
      <c r="C175" s="111" t="s">
        <v>68</v>
      </c>
      <c r="D175" s="111" t="s">
        <v>1865</v>
      </c>
      <c r="E175" s="111" t="s">
        <v>1866</v>
      </c>
      <c r="F175" s="114">
        <v>44104</v>
      </c>
      <c r="G175" s="111" t="s">
        <v>1867</v>
      </c>
      <c r="H175" s="113">
        <v>6500000</v>
      </c>
      <c r="I175" s="113">
        <v>6500000</v>
      </c>
      <c r="J175" s="113">
        <v>3500000</v>
      </c>
      <c r="K175" s="113">
        <v>3000000</v>
      </c>
      <c r="L175" s="113">
        <v>0</v>
      </c>
      <c r="M175" s="113">
        <v>0</v>
      </c>
      <c r="N175" s="113">
        <v>0</v>
      </c>
      <c r="O175" s="113">
        <v>0</v>
      </c>
      <c r="P175" s="122">
        <v>3000000</v>
      </c>
      <c r="Q175" s="76" t="str">
        <f t="shared" si="2"/>
        <v>Registered</v>
      </c>
    </row>
    <row r="176" spans="1:17">
      <c r="A176" s="111">
        <v>175</v>
      </c>
      <c r="B176" s="111" t="s">
        <v>395</v>
      </c>
      <c r="C176" s="111" t="s">
        <v>68</v>
      </c>
      <c r="D176" s="111" t="s">
        <v>1873</v>
      </c>
      <c r="E176" s="111" t="s">
        <v>1874</v>
      </c>
      <c r="F176" s="114">
        <v>44140</v>
      </c>
      <c r="G176" s="111" t="s">
        <v>1875</v>
      </c>
      <c r="H176" s="113">
        <v>7200000</v>
      </c>
      <c r="I176" s="113">
        <v>7200000</v>
      </c>
      <c r="J176" s="113">
        <v>4210714</v>
      </c>
      <c r="K176" s="113">
        <v>2989286</v>
      </c>
      <c r="L176" s="113">
        <v>0</v>
      </c>
      <c r="M176" s="113">
        <v>0</v>
      </c>
      <c r="N176" s="113">
        <v>0</v>
      </c>
      <c r="O176" s="113">
        <v>0</v>
      </c>
      <c r="P176" s="122">
        <v>2989286</v>
      </c>
      <c r="Q176" s="76" t="str">
        <f t="shared" si="2"/>
        <v>Registered</v>
      </c>
    </row>
    <row r="177" spans="1:17">
      <c r="A177" s="111">
        <v>176</v>
      </c>
      <c r="B177" s="111" t="s">
        <v>107</v>
      </c>
      <c r="C177" s="111" t="s">
        <v>108</v>
      </c>
      <c r="D177" s="111" t="s">
        <v>124</v>
      </c>
      <c r="E177" s="111" t="s">
        <v>125</v>
      </c>
      <c r="F177" s="114">
        <v>46133</v>
      </c>
      <c r="G177" s="111" t="s">
        <v>10322</v>
      </c>
      <c r="H177" s="113">
        <v>9694643</v>
      </c>
      <c r="I177" s="113">
        <v>5913733</v>
      </c>
      <c r="J177" s="113">
        <v>2966410</v>
      </c>
      <c r="K177" s="113">
        <v>2947323</v>
      </c>
      <c r="L177" s="113">
        <v>0</v>
      </c>
      <c r="M177" s="113">
        <v>2947323</v>
      </c>
      <c r="N177" s="113">
        <v>0</v>
      </c>
      <c r="O177" s="113">
        <v>0</v>
      </c>
      <c r="P177" s="122">
        <v>0</v>
      </c>
      <c r="Q177" s="76" t="str">
        <f t="shared" si="2"/>
        <v>Registered</v>
      </c>
    </row>
    <row r="178" spans="1:17">
      <c r="A178" s="111">
        <v>177</v>
      </c>
      <c r="B178" s="111" t="s">
        <v>318</v>
      </c>
      <c r="C178" s="111" t="s">
        <v>321</v>
      </c>
      <c r="D178" s="111" t="s">
        <v>343</v>
      </c>
      <c r="E178" s="111" t="s">
        <v>335</v>
      </c>
      <c r="F178" s="114">
        <v>46164</v>
      </c>
      <c r="G178" s="111" t="s">
        <v>9930</v>
      </c>
      <c r="H178" s="113">
        <v>5447050</v>
      </c>
      <c r="I178" s="113">
        <v>3486113</v>
      </c>
      <c r="J178" s="113">
        <v>544705</v>
      </c>
      <c r="K178" s="113">
        <v>2941408</v>
      </c>
      <c r="L178" s="113">
        <v>2941408</v>
      </c>
      <c r="M178" s="113">
        <v>0</v>
      </c>
      <c r="N178" s="113">
        <v>0</v>
      </c>
      <c r="O178" s="113">
        <v>0</v>
      </c>
      <c r="P178" s="122">
        <v>0</v>
      </c>
      <c r="Q178" s="76" t="str">
        <f t="shared" si="2"/>
        <v>Registered</v>
      </c>
    </row>
    <row r="179" spans="1:17">
      <c r="A179" s="111">
        <v>178</v>
      </c>
      <c r="B179" s="111" t="s">
        <v>318</v>
      </c>
      <c r="C179" s="111" t="s">
        <v>321</v>
      </c>
      <c r="D179" s="111" t="s">
        <v>341</v>
      </c>
      <c r="E179" s="111" t="s">
        <v>342</v>
      </c>
      <c r="F179" s="114">
        <v>46142</v>
      </c>
      <c r="G179" s="111" t="s">
        <v>9645</v>
      </c>
      <c r="H179" s="113">
        <v>5423949</v>
      </c>
      <c r="I179" s="113">
        <v>3471327</v>
      </c>
      <c r="J179" s="113">
        <v>542394</v>
      </c>
      <c r="K179" s="113">
        <v>2928933</v>
      </c>
      <c r="L179" s="113">
        <v>2928933</v>
      </c>
      <c r="M179" s="113">
        <v>0</v>
      </c>
      <c r="N179" s="113">
        <v>0</v>
      </c>
      <c r="O179" s="113">
        <v>0</v>
      </c>
      <c r="P179" s="122">
        <v>0</v>
      </c>
      <c r="Q179" s="76" t="str">
        <f t="shared" si="2"/>
        <v>Registered</v>
      </c>
    </row>
    <row r="180" spans="1:17">
      <c r="A180" s="111">
        <v>179</v>
      </c>
      <c r="B180" s="111" t="s">
        <v>130</v>
      </c>
      <c r="C180" s="111" t="s">
        <v>132</v>
      </c>
      <c r="D180" s="111" t="s">
        <v>10058</v>
      </c>
      <c r="E180" s="111" t="s">
        <v>10059</v>
      </c>
      <c r="F180" s="114">
        <v>45954</v>
      </c>
      <c r="G180" s="111" t="s">
        <v>9645</v>
      </c>
      <c r="H180" s="113">
        <v>13353192</v>
      </c>
      <c r="I180" s="113">
        <v>4005957</v>
      </c>
      <c r="J180" s="113">
        <v>1100000</v>
      </c>
      <c r="K180" s="113">
        <v>2905957</v>
      </c>
      <c r="L180" s="113">
        <v>2905957</v>
      </c>
      <c r="M180" s="113">
        <v>0</v>
      </c>
      <c r="N180" s="113">
        <v>0</v>
      </c>
      <c r="O180" s="113">
        <v>0</v>
      </c>
      <c r="P180" s="122">
        <v>0</v>
      </c>
      <c r="Q180" s="76" t="str">
        <f t="shared" si="2"/>
        <v>Registered</v>
      </c>
    </row>
    <row r="181" spans="1:17">
      <c r="A181" s="111">
        <v>180</v>
      </c>
      <c r="B181" s="111" t="s">
        <v>62</v>
      </c>
      <c r="C181" s="111" t="s">
        <v>65</v>
      </c>
      <c r="D181" s="111" t="s">
        <v>1881</v>
      </c>
      <c r="E181" s="111" t="s">
        <v>1882</v>
      </c>
      <c r="F181" s="114">
        <v>44056</v>
      </c>
      <c r="G181" s="111" t="s">
        <v>1883</v>
      </c>
      <c r="H181" s="113">
        <v>17500000</v>
      </c>
      <c r="I181" s="113">
        <v>17500000</v>
      </c>
      <c r="J181" s="113">
        <v>14600000</v>
      </c>
      <c r="K181" s="113">
        <v>2900000</v>
      </c>
      <c r="L181" s="113">
        <v>0</v>
      </c>
      <c r="M181" s="113">
        <v>0</v>
      </c>
      <c r="N181" s="113">
        <v>0</v>
      </c>
      <c r="O181" s="113">
        <v>0</v>
      </c>
      <c r="P181" s="122">
        <v>2900000</v>
      </c>
      <c r="Q181" s="76" t="str">
        <f t="shared" si="2"/>
        <v>Registered</v>
      </c>
    </row>
    <row r="182" spans="1:17">
      <c r="A182" s="111">
        <v>181</v>
      </c>
      <c r="B182" s="111" t="s">
        <v>130</v>
      </c>
      <c r="C182" s="111" t="s">
        <v>26</v>
      </c>
      <c r="D182" s="111" t="s">
        <v>1889</v>
      </c>
      <c r="E182" s="111" t="s">
        <v>1890</v>
      </c>
      <c r="F182" s="114">
        <v>45626</v>
      </c>
      <c r="G182" s="111" t="s">
        <v>1891</v>
      </c>
      <c r="H182" s="113">
        <v>6430000</v>
      </c>
      <c r="I182" s="113">
        <v>3536500</v>
      </c>
      <c r="J182" s="113">
        <v>643000</v>
      </c>
      <c r="K182" s="113">
        <v>2893500</v>
      </c>
      <c r="L182" s="113">
        <v>0</v>
      </c>
      <c r="M182" s="113">
        <v>0</v>
      </c>
      <c r="N182" s="113">
        <v>0</v>
      </c>
      <c r="O182" s="113">
        <v>0</v>
      </c>
      <c r="P182" s="122">
        <v>2893500</v>
      </c>
      <c r="Q182" s="76" t="str">
        <f t="shared" si="2"/>
        <v>Registered</v>
      </c>
    </row>
    <row r="183" spans="1:17">
      <c r="A183" s="111">
        <v>182</v>
      </c>
      <c r="B183" s="111" t="s">
        <v>395</v>
      </c>
      <c r="C183" s="111" t="s">
        <v>68</v>
      </c>
      <c r="D183" s="111" t="s">
        <v>1895</v>
      </c>
      <c r="E183" s="111" t="s">
        <v>1896</v>
      </c>
      <c r="F183" s="114">
        <v>44092</v>
      </c>
      <c r="G183" s="111" t="s">
        <v>1897</v>
      </c>
      <c r="H183" s="113">
        <v>6720000</v>
      </c>
      <c r="I183" s="113">
        <v>6720000</v>
      </c>
      <c r="J183" s="113">
        <v>3830400</v>
      </c>
      <c r="K183" s="113">
        <v>2889600</v>
      </c>
      <c r="L183" s="113">
        <v>0</v>
      </c>
      <c r="M183" s="113">
        <v>0</v>
      </c>
      <c r="N183" s="113">
        <v>0</v>
      </c>
      <c r="O183" s="113">
        <v>0</v>
      </c>
      <c r="P183" s="122">
        <v>2889600</v>
      </c>
      <c r="Q183" s="76" t="str">
        <f t="shared" si="2"/>
        <v>Registered</v>
      </c>
    </row>
    <row r="184" spans="1:17">
      <c r="A184" s="111">
        <v>183</v>
      </c>
      <c r="B184" s="111" t="s">
        <v>107</v>
      </c>
      <c r="C184" s="111" t="s">
        <v>109</v>
      </c>
      <c r="D184" s="111" t="s">
        <v>9776</v>
      </c>
      <c r="E184" s="111" t="s">
        <v>9777</v>
      </c>
      <c r="F184" s="114">
        <v>46070</v>
      </c>
      <c r="G184" s="111" t="s">
        <v>9778</v>
      </c>
      <c r="H184" s="113">
        <v>9208050</v>
      </c>
      <c r="I184" s="113">
        <v>4143623</v>
      </c>
      <c r="J184" s="113">
        <v>1292081</v>
      </c>
      <c r="K184" s="113">
        <v>2851542</v>
      </c>
      <c r="L184" s="113">
        <v>0</v>
      </c>
      <c r="M184" s="113">
        <v>2851542</v>
      </c>
      <c r="N184" s="113">
        <v>0</v>
      </c>
      <c r="O184" s="113">
        <v>0</v>
      </c>
      <c r="P184" s="122">
        <v>0</v>
      </c>
      <c r="Q184" s="76" t="str">
        <f t="shared" si="2"/>
        <v>Registered</v>
      </c>
    </row>
    <row r="185" spans="1:17">
      <c r="A185" s="111">
        <v>184</v>
      </c>
      <c r="B185" s="111" t="s">
        <v>1447</v>
      </c>
      <c r="C185" s="111" t="s">
        <v>1464</v>
      </c>
      <c r="D185" s="111" t="s">
        <v>2762</v>
      </c>
      <c r="E185" s="111" t="s">
        <v>2763</v>
      </c>
      <c r="F185" s="114">
        <v>46081</v>
      </c>
      <c r="G185" s="111" t="s">
        <v>1514</v>
      </c>
      <c r="H185" s="113">
        <v>25800000</v>
      </c>
      <c r="I185" s="113">
        <v>5418000</v>
      </c>
      <c r="J185" s="113">
        <v>2580000</v>
      </c>
      <c r="K185" s="113">
        <v>2838000</v>
      </c>
      <c r="L185" s="113">
        <v>1290000</v>
      </c>
      <c r="M185" s="113">
        <v>774000</v>
      </c>
      <c r="N185" s="113">
        <v>774000</v>
      </c>
      <c r="O185" s="113">
        <v>0</v>
      </c>
      <c r="P185" s="122">
        <v>0</v>
      </c>
      <c r="Q185" s="76" t="str">
        <f t="shared" si="2"/>
        <v>Registered</v>
      </c>
    </row>
    <row r="186" spans="1:17">
      <c r="A186" s="111">
        <v>185</v>
      </c>
      <c r="B186" s="111" t="s">
        <v>1705</v>
      </c>
      <c r="C186" s="111" t="s">
        <v>424</v>
      </c>
      <c r="D186" s="111" t="s">
        <v>8634</v>
      </c>
      <c r="E186" s="111" t="s">
        <v>10828</v>
      </c>
      <c r="F186" s="114">
        <v>45849</v>
      </c>
      <c r="G186" s="111" t="s">
        <v>4403</v>
      </c>
      <c r="H186" s="113">
        <v>28378320</v>
      </c>
      <c r="I186" s="113">
        <v>11351328</v>
      </c>
      <c r="J186" s="113">
        <v>8513496</v>
      </c>
      <c r="K186" s="113">
        <v>2837832</v>
      </c>
      <c r="L186" s="113">
        <v>2837832</v>
      </c>
      <c r="M186" s="113">
        <v>0</v>
      </c>
      <c r="N186" s="113">
        <v>0</v>
      </c>
      <c r="O186" s="113">
        <v>0</v>
      </c>
      <c r="P186" s="122">
        <v>0</v>
      </c>
      <c r="Q186" s="76" t="str">
        <f t="shared" si="2"/>
        <v>Registered</v>
      </c>
    </row>
    <row r="187" spans="1:17">
      <c r="A187" s="111">
        <v>186</v>
      </c>
      <c r="B187" s="111" t="s">
        <v>1433</v>
      </c>
      <c r="C187" s="111" t="s">
        <v>1789</v>
      </c>
      <c r="D187" s="111" t="s">
        <v>1900</v>
      </c>
      <c r="E187" s="111" t="s">
        <v>1901</v>
      </c>
      <c r="F187" s="114">
        <v>45094</v>
      </c>
      <c r="G187" s="111" t="s">
        <v>1902</v>
      </c>
      <c r="H187" s="113">
        <v>9000000</v>
      </c>
      <c r="I187" s="113">
        <v>6300000</v>
      </c>
      <c r="J187" s="113">
        <v>3464524</v>
      </c>
      <c r="K187" s="113">
        <v>2835476</v>
      </c>
      <c r="L187" s="113">
        <v>0</v>
      </c>
      <c r="M187" s="113">
        <v>0</v>
      </c>
      <c r="N187" s="113">
        <v>0</v>
      </c>
      <c r="O187" s="113">
        <v>0</v>
      </c>
      <c r="P187" s="122">
        <v>2835476</v>
      </c>
      <c r="Q187" s="76" t="str">
        <f t="shared" si="2"/>
        <v>Registered</v>
      </c>
    </row>
    <row r="188" spans="1:17">
      <c r="A188" s="111">
        <v>187</v>
      </c>
      <c r="B188" s="111" t="s">
        <v>1099</v>
      </c>
      <c r="C188" s="111" t="s">
        <v>1100</v>
      </c>
      <c r="D188" s="111" t="s">
        <v>10829</v>
      </c>
      <c r="E188" s="111" t="s">
        <v>10830</v>
      </c>
      <c r="F188" s="114">
        <v>42338</v>
      </c>
      <c r="G188" s="111" t="s">
        <v>1903</v>
      </c>
      <c r="H188" s="113">
        <v>52505000.020000003</v>
      </c>
      <c r="I188" s="113">
        <v>52505000.020000003</v>
      </c>
      <c r="J188" s="113">
        <v>49682707</v>
      </c>
      <c r="K188" s="113">
        <v>2822293.02</v>
      </c>
      <c r="L188" s="113">
        <v>0</v>
      </c>
      <c r="M188" s="113">
        <v>0</v>
      </c>
      <c r="N188" s="113">
        <v>0</v>
      </c>
      <c r="O188" s="113">
        <v>0</v>
      </c>
      <c r="P188" s="122">
        <v>2822293.02</v>
      </c>
      <c r="Q188" s="76" t="str">
        <f t="shared" si="2"/>
        <v>Unregistered</v>
      </c>
    </row>
    <row r="189" spans="1:17">
      <c r="A189" s="111">
        <v>188</v>
      </c>
      <c r="B189" s="111" t="s">
        <v>1429</v>
      </c>
      <c r="C189" s="111" t="s">
        <v>40</v>
      </c>
      <c r="D189" s="111" t="s">
        <v>291</v>
      </c>
      <c r="E189" s="111" t="s">
        <v>292</v>
      </c>
      <c r="F189" s="114">
        <v>46169</v>
      </c>
      <c r="G189" s="111" t="s">
        <v>9804</v>
      </c>
      <c r="H189" s="113">
        <v>2897196</v>
      </c>
      <c r="I189" s="113">
        <v>2897196</v>
      </c>
      <c r="J189" s="113">
        <v>100000</v>
      </c>
      <c r="K189" s="113">
        <v>2797196</v>
      </c>
      <c r="L189" s="113">
        <v>2797196</v>
      </c>
      <c r="M189" s="113">
        <v>0</v>
      </c>
      <c r="N189" s="113">
        <v>0</v>
      </c>
      <c r="O189" s="113">
        <v>0</v>
      </c>
      <c r="P189" s="122">
        <v>0</v>
      </c>
      <c r="Q189" s="76" t="str">
        <f t="shared" si="2"/>
        <v>Registered</v>
      </c>
    </row>
    <row r="190" spans="1:17">
      <c r="A190" s="111">
        <v>189</v>
      </c>
      <c r="B190" s="111" t="s">
        <v>130</v>
      </c>
      <c r="C190" s="111" t="s">
        <v>132</v>
      </c>
      <c r="D190" s="111" t="s">
        <v>156</v>
      </c>
      <c r="E190" s="111" t="s">
        <v>157</v>
      </c>
      <c r="F190" s="114">
        <v>46167</v>
      </c>
      <c r="G190" s="111" t="s">
        <v>10383</v>
      </c>
      <c r="H190" s="113">
        <v>13923900</v>
      </c>
      <c r="I190" s="113">
        <v>4177170</v>
      </c>
      <c r="J190" s="113">
        <v>1392390</v>
      </c>
      <c r="K190" s="113">
        <v>2784780</v>
      </c>
      <c r="L190" s="113">
        <v>2784780</v>
      </c>
      <c r="M190" s="113">
        <v>0</v>
      </c>
      <c r="N190" s="113">
        <v>0</v>
      </c>
      <c r="O190" s="113">
        <v>0</v>
      </c>
      <c r="P190" s="122">
        <v>0</v>
      </c>
      <c r="Q190" s="76" t="str">
        <f t="shared" si="2"/>
        <v>Registered</v>
      </c>
    </row>
    <row r="191" spans="1:17">
      <c r="A191" s="111">
        <v>190</v>
      </c>
      <c r="B191" s="111" t="s">
        <v>130</v>
      </c>
      <c r="C191" s="111" t="s">
        <v>131</v>
      </c>
      <c r="D191" s="111" t="s">
        <v>164</v>
      </c>
      <c r="E191" s="111" t="s">
        <v>165</v>
      </c>
      <c r="F191" s="114">
        <v>46133</v>
      </c>
      <c r="G191" s="111" t="s">
        <v>9801</v>
      </c>
      <c r="H191" s="113">
        <v>13888470</v>
      </c>
      <c r="I191" s="113">
        <v>4166542</v>
      </c>
      <c r="J191" s="113">
        <v>1388847</v>
      </c>
      <c r="K191" s="113">
        <v>2777695</v>
      </c>
      <c r="L191" s="113">
        <v>2777695</v>
      </c>
      <c r="M191" s="113">
        <v>0</v>
      </c>
      <c r="N191" s="113">
        <v>0</v>
      </c>
      <c r="O191" s="113">
        <v>0</v>
      </c>
      <c r="P191" s="122">
        <v>0</v>
      </c>
      <c r="Q191" s="76" t="str">
        <f t="shared" si="2"/>
        <v>Registered</v>
      </c>
    </row>
    <row r="192" spans="1:17">
      <c r="A192" s="111">
        <v>191</v>
      </c>
      <c r="B192" s="111" t="s">
        <v>318</v>
      </c>
      <c r="C192" s="111" t="s">
        <v>321</v>
      </c>
      <c r="D192" s="111" t="s">
        <v>1913</v>
      </c>
      <c r="E192" s="111" t="s">
        <v>1914</v>
      </c>
      <c r="F192" s="114">
        <v>46106</v>
      </c>
      <c r="G192" s="111" t="s">
        <v>1467</v>
      </c>
      <c r="H192" s="113">
        <v>5627997</v>
      </c>
      <c r="I192" s="113">
        <v>3320519</v>
      </c>
      <c r="J192" s="113">
        <v>562800</v>
      </c>
      <c r="K192" s="113">
        <v>2757719</v>
      </c>
      <c r="L192" s="113">
        <v>0</v>
      </c>
      <c r="M192" s="113">
        <v>0</v>
      </c>
      <c r="N192" s="113">
        <v>2757719</v>
      </c>
      <c r="O192" s="113">
        <v>0</v>
      </c>
      <c r="P192" s="122">
        <v>0</v>
      </c>
      <c r="Q192" s="76" t="str">
        <f t="shared" si="2"/>
        <v>Registered</v>
      </c>
    </row>
    <row r="193" spans="1:17">
      <c r="A193" s="111">
        <v>192</v>
      </c>
      <c r="B193" s="111" t="s">
        <v>395</v>
      </c>
      <c r="C193" s="111" t="s">
        <v>68</v>
      </c>
      <c r="D193" s="111" t="s">
        <v>1915</v>
      </c>
      <c r="E193" s="111" t="s">
        <v>1550</v>
      </c>
      <c r="F193" s="114">
        <v>44173</v>
      </c>
      <c r="G193" s="111" t="s">
        <v>1916</v>
      </c>
      <c r="H193" s="113">
        <v>11000000</v>
      </c>
      <c r="I193" s="113">
        <v>11000000</v>
      </c>
      <c r="J193" s="113">
        <v>8250000</v>
      </c>
      <c r="K193" s="113">
        <v>2750000</v>
      </c>
      <c r="L193" s="113">
        <v>0</v>
      </c>
      <c r="M193" s="113">
        <v>0</v>
      </c>
      <c r="N193" s="113">
        <v>0</v>
      </c>
      <c r="O193" s="113">
        <v>0</v>
      </c>
      <c r="P193" s="122">
        <v>2750000</v>
      </c>
      <c r="Q193" s="76" t="str">
        <f t="shared" si="2"/>
        <v>Registered</v>
      </c>
    </row>
    <row r="194" spans="1:17">
      <c r="A194" s="111">
        <v>193</v>
      </c>
      <c r="B194" s="111" t="s">
        <v>395</v>
      </c>
      <c r="C194" s="111" t="s">
        <v>68</v>
      </c>
      <c r="D194" s="111" t="s">
        <v>1927</v>
      </c>
      <c r="E194" s="111" t="s">
        <v>1928</v>
      </c>
      <c r="F194" s="114">
        <v>44545</v>
      </c>
      <c r="G194" s="111" t="s">
        <v>1929</v>
      </c>
      <c r="H194" s="113">
        <v>6250000</v>
      </c>
      <c r="I194" s="113">
        <v>6250000</v>
      </c>
      <c r="J194" s="113">
        <v>3550000</v>
      </c>
      <c r="K194" s="113">
        <v>2700000</v>
      </c>
      <c r="L194" s="113">
        <v>0</v>
      </c>
      <c r="M194" s="113">
        <v>0</v>
      </c>
      <c r="N194" s="113">
        <v>0</v>
      </c>
      <c r="O194" s="113">
        <v>0</v>
      </c>
      <c r="P194" s="122">
        <v>2700000</v>
      </c>
      <c r="Q194" s="76" t="str">
        <f t="shared" ref="Q194:Q257" si="3">IF(G194="01 Jan 1900","Unregistered","Registered")</f>
        <v>Registered</v>
      </c>
    </row>
    <row r="195" spans="1:17">
      <c r="A195" s="111">
        <v>194</v>
      </c>
      <c r="B195" s="111" t="s">
        <v>1433</v>
      </c>
      <c r="C195" s="111" t="s">
        <v>6</v>
      </c>
      <c r="D195" s="111" t="s">
        <v>1935</v>
      </c>
      <c r="E195" s="111" t="s">
        <v>1936</v>
      </c>
      <c r="F195" s="114">
        <v>45194</v>
      </c>
      <c r="G195" s="111" t="s">
        <v>1937</v>
      </c>
      <c r="H195" s="113">
        <v>8258929</v>
      </c>
      <c r="I195" s="113">
        <v>7020089</v>
      </c>
      <c r="J195" s="113">
        <v>4326060</v>
      </c>
      <c r="K195" s="113">
        <v>2694029</v>
      </c>
      <c r="L195" s="113">
        <v>0</v>
      </c>
      <c r="M195" s="113">
        <v>0</v>
      </c>
      <c r="N195" s="113">
        <v>0</v>
      </c>
      <c r="O195" s="113">
        <v>412946</v>
      </c>
      <c r="P195" s="122">
        <v>2281083</v>
      </c>
      <c r="Q195" s="76" t="str">
        <f t="shared" si="3"/>
        <v>Registered</v>
      </c>
    </row>
    <row r="196" spans="1:17">
      <c r="A196" s="111">
        <v>195</v>
      </c>
      <c r="B196" s="111" t="s">
        <v>1884</v>
      </c>
      <c r="C196" s="111" t="s">
        <v>2010</v>
      </c>
      <c r="D196" s="111" t="s">
        <v>2063</v>
      </c>
      <c r="E196" s="111" t="s">
        <v>2064</v>
      </c>
      <c r="F196" s="114">
        <v>44895</v>
      </c>
      <c r="G196" s="111" t="s">
        <v>2065</v>
      </c>
      <c r="H196" s="113">
        <v>5690750</v>
      </c>
      <c r="I196" s="113">
        <v>5690750</v>
      </c>
      <c r="J196" s="113">
        <v>3000000</v>
      </c>
      <c r="K196" s="113">
        <v>2690750</v>
      </c>
      <c r="L196" s="113">
        <v>569072</v>
      </c>
      <c r="M196" s="113">
        <v>0</v>
      </c>
      <c r="N196" s="113">
        <v>0</v>
      </c>
      <c r="O196" s="113">
        <v>284538</v>
      </c>
      <c r="P196" s="122">
        <v>1837140</v>
      </c>
      <c r="Q196" s="76" t="str">
        <f t="shared" si="3"/>
        <v>Registered</v>
      </c>
    </row>
    <row r="197" spans="1:17">
      <c r="A197" s="111">
        <v>196</v>
      </c>
      <c r="B197" s="111" t="s">
        <v>395</v>
      </c>
      <c r="C197" s="111" t="s">
        <v>68</v>
      </c>
      <c r="D197" s="111" t="s">
        <v>1940</v>
      </c>
      <c r="E197" s="111" t="s">
        <v>1941</v>
      </c>
      <c r="F197" s="114">
        <v>44142</v>
      </c>
      <c r="G197" s="111" t="s">
        <v>1694</v>
      </c>
      <c r="H197" s="113">
        <v>9740000</v>
      </c>
      <c r="I197" s="113">
        <v>9740000</v>
      </c>
      <c r="J197" s="113">
        <v>7051000</v>
      </c>
      <c r="K197" s="113">
        <v>2689000</v>
      </c>
      <c r="L197" s="113">
        <v>0</v>
      </c>
      <c r="M197" s="113">
        <v>0</v>
      </c>
      <c r="N197" s="113">
        <v>0</v>
      </c>
      <c r="O197" s="113">
        <v>0</v>
      </c>
      <c r="P197" s="122">
        <v>2689000</v>
      </c>
      <c r="Q197" s="76" t="str">
        <f t="shared" si="3"/>
        <v>Registered</v>
      </c>
    </row>
    <row r="198" spans="1:17">
      <c r="A198" s="111">
        <v>197</v>
      </c>
      <c r="B198" s="111" t="s">
        <v>62</v>
      </c>
      <c r="C198" s="111" t="s">
        <v>65</v>
      </c>
      <c r="D198" s="111" t="s">
        <v>1942</v>
      </c>
      <c r="E198" s="111" t="s">
        <v>1818</v>
      </c>
      <c r="F198" s="114">
        <v>44088</v>
      </c>
      <c r="G198" s="111" t="s">
        <v>1734</v>
      </c>
      <c r="H198" s="113">
        <v>22500000</v>
      </c>
      <c r="I198" s="113">
        <v>22500000</v>
      </c>
      <c r="J198" s="113">
        <v>19820000</v>
      </c>
      <c r="K198" s="113">
        <v>2680000</v>
      </c>
      <c r="L198" s="113">
        <v>0</v>
      </c>
      <c r="M198" s="113">
        <v>0</v>
      </c>
      <c r="N198" s="113">
        <v>0</v>
      </c>
      <c r="O198" s="113">
        <v>0</v>
      </c>
      <c r="P198" s="122">
        <v>2680000</v>
      </c>
      <c r="Q198" s="76" t="str">
        <f t="shared" si="3"/>
        <v>Registered</v>
      </c>
    </row>
    <row r="199" spans="1:17">
      <c r="A199" s="111">
        <v>198</v>
      </c>
      <c r="B199" s="111" t="s">
        <v>1433</v>
      </c>
      <c r="C199" s="111" t="s">
        <v>1475</v>
      </c>
      <c r="D199" s="111" t="s">
        <v>2041</v>
      </c>
      <c r="E199" s="111" t="s">
        <v>2042</v>
      </c>
      <c r="F199" s="114">
        <v>45626</v>
      </c>
      <c r="G199" s="111" t="s">
        <v>1853</v>
      </c>
      <c r="H199" s="113">
        <v>8621550</v>
      </c>
      <c r="I199" s="113">
        <v>6897242</v>
      </c>
      <c r="J199" s="113">
        <v>4243400</v>
      </c>
      <c r="K199" s="113">
        <v>2653842</v>
      </c>
      <c r="L199" s="113">
        <v>431078</v>
      </c>
      <c r="M199" s="113">
        <v>0</v>
      </c>
      <c r="N199" s="113">
        <v>0</v>
      </c>
      <c r="O199" s="113">
        <v>431078</v>
      </c>
      <c r="P199" s="122">
        <v>1791686</v>
      </c>
      <c r="Q199" s="76" t="str">
        <f t="shared" si="3"/>
        <v>Registered</v>
      </c>
    </row>
    <row r="200" spans="1:17">
      <c r="A200" s="111">
        <v>199</v>
      </c>
      <c r="B200" s="111" t="s">
        <v>355</v>
      </c>
      <c r="C200" s="111" t="s">
        <v>1588</v>
      </c>
      <c r="D200" s="111" t="s">
        <v>1950</v>
      </c>
      <c r="E200" s="111" t="s">
        <v>1951</v>
      </c>
      <c r="F200" s="114">
        <v>45889</v>
      </c>
      <c r="G200" s="111" t="s">
        <v>1952</v>
      </c>
      <c r="H200" s="113">
        <v>6803400</v>
      </c>
      <c r="I200" s="113">
        <v>4082040</v>
      </c>
      <c r="J200" s="113">
        <v>1428714</v>
      </c>
      <c r="K200" s="113">
        <v>2653326</v>
      </c>
      <c r="L200" s="113">
        <v>204102</v>
      </c>
      <c r="M200" s="113">
        <v>0</v>
      </c>
      <c r="N200" s="113">
        <v>0</v>
      </c>
      <c r="O200" s="113">
        <v>272136</v>
      </c>
      <c r="P200" s="122">
        <v>2177088</v>
      </c>
      <c r="Q200" s="76" t="str">
        <f t="shared" si="3"/>
        <v>Registered</v>
      </c>
    </row>
    <row r="201" spans="1:17">
      <c r="A201" s="111">
        <v>200</v>
      </c>
      <c r="B201" s="111" t="s">
        <v>1433</v>
      </c>
      <c r="C201" s="111" t="s">
        <v>1475</v>
      </c>
      <c r="D201" s="111" t="s">
        <v>2053</v>
      </c>
      <c r="E201" s="111" t="s">
        <v>2054</v>
      </c>
      <c r="F201" s="114">
        <v>45551</v>
      </c>
      <c r="G201" s="111" t="s">
        <v>2055</v>
      </c>
      <c r="H201" s="113">
        <v>8797500</v>
      </c>
      <c r="I201" s="113">
        <v>7038000</v>
      </c>
      <c r="J201" s="113">
        <v>4407600</v>
      </c>
      <c r="K201" s="113">
        <v>2630400</v>
      </c>
      <c r="L201" s="113">
        <v>879750</v>
      </c>
      <c r="M201" s="113">
        <v>0</v>
      </c>
      <c r="N201" s="113">
        <v>0</v>
      </c>
      <c r="O201" s="113">
        <v>0</v>
      </c>
      <c r="P201" s="122">
        <v>1750650</v>
      </c>
      <c r="Q201" s="76" t="str">
        <f t="shared" si="3"/>
        <v>Registered</v>
      </c>
    </row>
    <row r="202" spans="1:17">
      <c r="A202" s="111">
        <v>201</v>
      </c>
      <c r="B202" s="111" t="s">
        <v>130</v>
      </c>
      <c r="C202" s="111" t="s">
        <v>132</v>
      </c>
      <c r="D202" s="111" t="s">
        <v>1948</v>
      </c>
      <c r="E202" s="111" t="s">
        <v>1949</v>
      </c>
      <c r="F202" s="114">
        <v>45894</v>
      </c>
      <c r="G202" s="111" t="s">
        <v>1561</v>
      </c>
      <c r="H202" s="113">
        <v>13150350</v>
      </c>
      <c r="I202" s="113">
        <v>3945105</v>
      </c>
      <c r="J202" s="113">
        <v>1315035</v>
      </c>
      <c r="K202" s="113">
        <v>2630070</v>
      </c>
      <c r="L202" s="113">
        <v>0</v>
      </c>
      <c r="M202" s="113">
        <v>0</v>
      </c>
      <c r="N202" s="113">
        <v>2630070</v>
      </c>
      <c r="O202" s="113">
        <v>0</v>
      </c>
      <c r="P202" s="122">
        <v>0</v>
      </c>
      <c r="Q202" s="76" t="str">
        <f t="shared" si="3"/>
        <v>Registered</v>
      </c>
    </row>
    <row r="203" spans="1:17">
      <c r="A203" s="111">
        <v>202</v>
      </c>
      <c r="B203" s="111" t="s">
        <v>1705</v>
      </c>
      <c r="C203" s="111" t="s">
        <v>424</v>
      </c>
      <c r="D203" s="111" t="s">
        <v>9852</v>
      </c>
      <c r="E203" s="111" t="s">
        <v>10831</v>
      </c>
      <c r="F203" s="114">
        <v>45794</v>
      </c>
      <c r="G203" s="111" t="s">
        <v>2423</v>
      </c>
      <c r="H203" s="113">
        <v>29058036</v>
      </c>
      <c r="I203" s="113">
        <v>11623215</v>
      </c>
      <c r="J203" s="113">
        <v>9007993</v>
      </c>
      <c r="K203" s="113">
        <v>2615222</v>
      </c>
      <c r="L203" s="113">
        <v>2615222</v>
      </c>
      <c r="M203" s="113">
        <v>0</v>
      </c>
      <c r="N203" s="113">
        <v>0</v>
      </c>
      <c r="O203" s="113">
        <v>0</v>
      </c>
      <c r="P203" s="122">
        <v>0</v>
      </c>
      <c r="Q203" s="76" t="str">
        <f t="shared" si="3"/>
        <v>Registered</v>
      </c>
    </row>
    <row r="204" spans="1:17">
      <c r="A204" s="111">
        <v>203</v>
      </c>
      <c r="B204" s="111" t="s">
        <v>130</v>
      </c>
      <c r="C204" s="111" t="s">
        <v>29</v>
      </c>
      <c r="D204" s="111" t="s">
        <v>1960</v>
      </c>
      <c r="E204" s="111" t="s">
        <v>1961</v>
      </c>
      <c r="F204" s="114">
        <v>45990</v>
      </c>
      <c r="G204" s="111" t="s">
        <v>1419</v>
      </c>
      <c r="H204" s="113">
        <v>3468750</v>
      </c>
      <c r="I204" s="113">
        <v>2948440</v>
      </c>
      <c r="J204" s="113">
        <v>346875</v>
      </c>
      <c r="K204" s="113">
        <v>2601565</v>
      </c>
      <c r="L204" s="113">
        <v>0</v>
      </c>
      <c r="M204" s="113">
        <v>0</v>
      </c>
      <c r="N204" s="113">
        <v>2601565</v>
      </c>
      <c r="O204" s="113">
        <v>0</v>
      </c>
      <c r="P204" s="122">
        <v>0</v>
      </c>
      <c r="Q204" s="76" t="str">
        <f t="shared" si="3"/>
        <v>Registered</v>
      </c>
    </row>
    <row r="205" spans="1:17">
      <c r="A205" s="111">
        <v>204</v>
      </c>
      <c r="B205" s="111" t="s">
        <v>1433</v>
      </c>
      <c r="C205" s="111" t="s">
        <v>1789</v>
      </c>
      <c r="D205" s="111" t="s">
        <v>1966</v>
      </c>
      <c r="E205" s="111" t="s">
        <v>1967</v>
      </c>
      <c r="F205" s="114">
        <v>45218</v>
      </c>
      <c r="G205" s="111" t="s">
        <v>1968</v>
      </c>
      <c r="H205" s="113">
        <v>9636000</v>
      </c>
      <c r="I205" s="113">
        <v>6745200</v>
      </c>
      <c r="J205" s="113">
        <v>4154850</v>
      </c>
      <c r="K205" s="113">
        <v>2590350</v>
      </c>
      <c r="L205" s="113">
        <v>0</v>
      </c>
      <c r="M205" s="113">
        <v>0</v>
      </c>
      <c r="N205" s="113">
        <v>0</v>
      </c>
      <c r="O205" s="113">
        <v>0</v>
      </c>
      <c r="P205" s="122">
        <v>2590350</v>
      </c>
      <c r="Q205" s="76" t="str">
        <f t="shared" si="3"/>
        <v>Registered</v>
      </c>
    </row>
    <row r="206" spans="1:17">
      <c r="A206" s="111">
        <v>205</v>
      </c>
      <c r="B206" s="111" t="s">
        <v>130</v>
      </c>
      <c r="C206" s="111" t="s">
        <v>134</v>
      </c>
      <c r="D206" s="111" t="s">
        <v>136</v>
      </c>
      <c r="E206" s="111" t="s">
        <v>137</v>
      </c>
      <c r="F206" s="114">
        <v>46168</v>
      </c>
      <c r="G206" s="111" t="s">
        <v>9801</v>
      </c>
      <c r="H206" s="113">
        <v>9245952</v>
      </c>
      <c r="I206" s="113">
        <v>2773785</v>
      </c>
      <c r="J206" s="113">
        <v>200000</v>
      </c>
      <c r="K206" s="113">
        <v>2573785</v>
      </c>
      <c r="L206" s="113">
        <v>2573785</v>
      </c>
      <c r="M206" s="113">
        <v>0</v>
      </c>
      <c r="N206" s="113">
        <v>0</v>
      </c>
      <c r="O206" s="113">
        <v>0</v>
      </c>
      <c r="P206" s="122">
        <v>0</v>
      </c>
      <c r="Q206" s="76" t="str">
        <f t="shared" si="3"/>
        <v>Registered</v>
      </c>
    </row>
    <row r="207" spans="1:17">
      <c r="A207" s="111">
        <v>206</v>
      </c>
      <c r="B207" s="111" t="s">
        <v>130</v>
      </c>
      <c r="C207" s="111" t="s">
        <v>28</v>
      </c>
      <c r="D207" s="111" t="s">
        <v>1971</v>
      </c>
      <c r="E207" s="111" t="s">
        <v>1963</v>
      </c>
      <c r="F207" s="114">
        <v>46098</v>
      </c>
      <c r="G207" s="111" t="s">
        <v>1467</v>
      </c>
      <c r="H207" s="113">
        <v>3360000</v>
      </c>
      <c r="I207" s="113">
        <v>2856000</v>
      </c>
      <c r="J207" s="113">
        <v>290640</v>
      </c>
      <c r="K207" s="113">
        <v>2565360</v>
      </c>
      <c r="L207" s="113">
        <v>0</v>
      </c>
      <c r="M207" s="113">
        <v>0</v>
      </c>
      <c r="N207" s="113">
        <v>2565360</v>
      </c>
      <c r="O207" s="113">
        <v>0</v>
      </c>
      <c r="P207" s="122">
        <v>0</v>
      </c>
      <c r="Q207" s="76" t="str">
        <f t="shared" si="3"/>
        <v>Registered</v>
      </c>
    </row>
    <row r="208" spans="1:17">
      <c r="A208" s="111">
        <v>207</v>
      </c>
      <c r="B208" s="111" t="s">
        <v>1433</v>
      </c>
      <c r="C208" s="111" t="s">
        <v>1434</v>
      </c>
      <c r="D208" s="111" t="s">
        <v>1972</v>
      </c>
      <c r="E208" s="111" t="s">
        <v>1973</v>
      </c>
      <c r="F208" s="114">
        <v>45504</v>
      </c>
      <c r="G208" s="111" t="s">
        <v>1399</v>
      </c>
      <c r="H208" s="113">
        <v>12812500</v>
      </c>
      <c r="I208" s="113">
        <v>9609375</v>
      </c>
      <c r="J208" s="113">
        <v>7062499</v>
      </c>
      <c r="K208" s="113">
        <v>2546876</v>
      </c>
      <c r="L208" s="113">
        <v>0</v>
      </c>
      <c r="M208" s="113">
        <v>0</v>
      </c>
      <c r="N208" s="113">
        <v>0</v>
      </c>
      <c r="O208" s="113">
        <v>0</v>
      </c>
      <c r="P208" s="122">
        <v>2546876</v>
      </c>
      <c r="Q208" s="76" t="str">
        <f t="shared" si="3"/>
        <v>Registered</v>
      </c>
    </row>
    <row r="209" spans="1:17">
      <c r="A209" s="111">
        <v>208</v>
      </c>
      <c r="B209" s="111" t="s">
        <v>1433</v>
      </c>
      <c r="C209" s="111" t="s">
        <v>1475</v>
      </c>
      <c r="D209" s="111" t="s">
        <v>1651</v>
      </c>
      <c r="E209" s="111" t="s">
        <v>1652</v>
      </c>
      <c r="F209" s="114">
        <v>45473</v>
      </c>
      <c r="G209" s="111" t="s">
        <v>1653</v>
      </c>
      <c r="H209" s="113">
        <v>11400000</v>
      </c>
      <c r="I209" s="113">
        <v>9120000</v>
      </c>
      <c r="J209" s="113">
        <v>6590000</v>
      </c>
      <c r="K209" s="113">
        <v>2530000</v>
      </c>
      <c r="L209" s="113">
        <v>0</v>
      </c>
      <c r="M209" s="113">
        <v>0</v>
      </c>
      <c r="N209" s="113">
        <v>0</v>
      </c>
      <c r="O209" s="113">
        <v>0</v>
      </c>
      <c r="P209" s="122">
        <v>2530000</v>
      </c>
      <c r="Q209" s="76" t="str">
        <f t="shared" si="3"/>
        <v>Registered</v>
      </c>
    </row>
    <row r="210" spans="1:17">
      <c r="A210" s="111">
        <v>209</v>
      </c>
      <c r="B210" s="111" t="s">
        <v>10832</v>
      </c>
      <c r="C210" s="111" t="s">
        <v>10833</v>
      </c>
      <c r="D210" s="111" t="s">
        <v>10834</v>
      </c>
      <c r="E210" s="111" t="s">
        <v>10835</v>
      </c>
      <c r="F210" s="114">
        <v>44592</v>
      </c>
      <c r="G210" s="111" t="s">
        <v>10836</v>
      </c>
      <c r="H210" s="113">
        <v>5221616</v>
      </c>
      <c r="I210" s="113">
        <v>5221616</v>
      </c>
      <c r="J210" s="113">
        <v>2694324</v>
      </c>
      <c r="K210" s="113">
        <v>2527292</v>
      </c>
      <c r="L210" s="113">
        <v>0</v>
      </c>
      <c r="M210" s="113">
        <v>0</v>
      </c>
      <c r="N210" s="113">
        <v>0</v>
      </c>
      <c r="O210" s="113">
        <v>0</v>
      </c>
      <c r="P210" s="122">
        <v>2527292</v>
      </c>
      <c r="Q210" s="76" t="str">
        <f t="shared" si="3"/>
        <v>Registered</v>
      </c>
    </row>
    <row r="211" spans="1:17">
      <c r="A211" s="111">
        <v>210</v>
      </c>
      <c r="B211" s="111" t="s">
        <v>395</v>
      </c>
      <c r="C211" s="111" t="s">
        <v>68</v>
      </c>
      <c r="D211" s="111" t="s">
        <v>1974</v>
      </c>
      <c r="E211" s="111" t="s">
        <v>1975</v>
      </c>
      <c r="F211" s="114">
        <v>44278</v>
      </c>
      <c r="G211" s="111" t="s">
        <v>1976</v>
      </c>
      <c r="H211" s="113">
        <v>6400000</v>
      </c>
      <c r="I211" s="113">
        <v>6400000</v>
      </c>
      <c r="J211" s="113">
        <v>3875000</v>
      </c>
      <c r="K211" s="113">
        <v>2525000</v>
      </c>
      <c r="L211" s="113">
        <v>0</v>
      </c>
      <c r="M211" s="113">
        <v>0</v>
      </c>
      <c r="N211" s="113">
        <v>0</v>
      </c>
      <c r="O211" s="113">
        <v>0</v>
      </c>
      <c r="P211" s="122">
        <v>2525000</v>
      </c>
      <c r="Q211" s="76" t="str">
        <f t="shared" si="3"/>
        <v>Registered</v>
      </c>
    </row>
    <row r="212" spans="1:17">
      <c r="A212" s="111">
        <v>211</v>
      </c>
      <c r="B212" s="111" t="s">
        <v>1705</v>
      </c>
      <c r="C212" s="111" t="s">
        <v>76</v>
      </c>
      <c r="D212" s="111" t="s">
        <v>1977</v>
      </c>
      <c r="E212" s="111" t="s">
        <v>1978</v>
      </c>
      <c r="F212" s="114">
        <v>45803</v>
      </c>
      <c r="G212" s="111" t="s">
        <v>1979</v>
      </c>
      <c r="H212" s="113">
        <v>26100000</v>
      </c>
      <c r="I212" s="113">
        <v>6525000</v>
      </c>
      <c r="J212" s="113">
        <v>4000000</v>
      </c>
      <c r="K212" s="113">
        <v>2525000</v>
      </c>
      <c r="L212" s="113">
        <v>0</v>
      </c>
      <c r="M212" s="113">
        <v>0</v>
      </c>
      <c r="N212" s="113">
        <v>0</v>
      </c>
      <c r="O212" s="113">
        <v>0</v>
      </c>
      <c r="P212" s="122">
        <v>2525000</v>
      </c>
      <c r="Q212" s="76" t="str">
        <f t="shared" si="3"/>
        <v>Registered</v>
      </c>
    </row>
    <row r="213" spans="1:17">
      <c r="A213" s="111">
        <v>212</v>
      </c>
      <c r="B213" s="111" t="s">
        <v>1705</v>
      </c>
      <c r="C213" s="111" t="s">
        <v>424</v>
      </c>
      <c r="D213" s="111" t="s">
        <v>8635</v>
      </c>
      <c r="E213" s="111" t="s">
        <v>10837</v>
      </c>
      <c r="F213" s="114">
        <v>45881</v>
      </c>
      <c r="G213" s="111" t="s">
        <v>4164</v>
      </c>
      <c r="H213" s="113">
        <v>26225000</v>
      </c>
      <c r="I213" s="113">
        <v>10490000</v>
      </c>
      <c r="J213" s="113">
        <v>7967500</v>
      </c>
      <c r="K213" s="113">
        <v>2522500</v>
      </c>
      <c r="L213" s="113">
        <v>2522500</v>
      </c>
      <c r="M213" s="113">
        <v>0</v>
      </c>
      <c r="N213" s="113">
        <v>0</v>
      </c>
      <c r="O213" s="113">
        <v>0</v>
      </c>
      <c r="P213" s="122">
        <v>0</v>
      </c>
      <c r="Q213" s="76" t="str">
        <f t="shared" si="3"/>
        <v>Registered</v>
      </c>
    </row>
    <row r="214" spans="1:17">
      <c r="A214" s="111">
        <v>213</v>
      </c>
      <c r="B214" s="111" t="s">
        <v>1447</v>
      </c>
      <c r="C214" s="111" t="s">
        <v>1464</v>
      </c>
      <c r="D214" s="111" t="s">
        <v>5431</v>
      </c>
      <c r="E214" s="111" t="s">
        <v>5432</v>
      </c>
      <c r="F214" s="114">
        <v>45837</v>
      </c>
      <c r="G214" s="111" t="s">
        <v>2510</v>
      </c>
      <c r="H214" s="113">
        <v>25000000</v>
      </c>
      <c r="I214" s="113">
        <v>9750000</v>
      </c>
      <c r="J214" s="113">
        <v>7250000</v>
      </c>
      <c r="K214" s="113">
        <v>2500000</v>
      </c>
      <c r="L214" s="113">
        <v>1000000</v>
      </c>
      <c r="M214" s="113">
        <v>1500000</v>
      </c>
      <c r="N214" s="113">
        <v>0</v>
      </c>
      <c r="O214" s="113">
        <v>0</v>
      </c>
      <c r="P214" s="122">
        <v>0</v>
      </c>
      <c r="Q214" s="76" t="str">
        <f t="shared" si="3"/>
        <v>Registered</v>
      </c>
    </row>
    <row r="215" spans="1:17">
      <c r="A215" s="111">
        <v>214</v>
      </c>
      <c r="B215" s="111" t="s">
        <v>395</v>
      </c>
      <c r="C215" s="111" t="s">
        <v>68</v>
      </c>
      <c r="D215" s="111" t="s">
        <v>1989</v>
      </c>
      <c r="E215" s="111" t="s">
        <v>1990</v>
      </c>
      <c r="F215" s="114">
        <v>44042</v>
      </c>
      <c r="G215" s="111" t="s">
        <v>1648</v>
      </c>
      <c r="H215" s="113">
        <v>6700000</v>
      </c>
      <c r="I215" s="113">
        <v>6700000</v>
      </c>
      <c r="J215" s="113">
        <v>4200000</v>
      </c>
      <c r="K215" s="113">
        <v>2500000</v>
      </c>
      <c r="L215" s="113">
        <v>0</v>
      </c>
      <c r="M215" s="113">
        <v>0</v>
      </c>
      <c r="N215" s="113">
        <v>0</v>
      </c>
      <c r="O215" s="113">
        <v>0</v>
      </c>
      <c r="P215" s="122">
        <v>2500000</v>
      </c>
      <c r="Q215" s="76" t="str">
        <f t="shared" si="3"/>
        <v>Registered</v>
      </c>
    </row>
    <row r="216" spans="1:17">
      <c r="A216" s="111">
        <v>215</v>
      </c>
      <c r="B216" s="111" t="s">
        <v>62</v>
      </c>
      <c r="C216" s="111" t="s">
        <v>65</v>
      </c>
      <c r="D216" s="111" t="s">
        <v>1991</v>
      </c>
      <c r="E216" s="111" t="s">
        <v>1992</v>
      </c>
      <c r="F216" s="114">
        <v>44981</v>
      </c>
      <c r="G216" s="111" t="s">
        <v>1993</v>
      </c>
      <c r="H216" s="113">
        <v>6600000</v>
      </c>
      <c r="I216" s="113">
        <v>6600000</v>
      </c>
      <c r="J216" s="113">
        <v>4100000</v>
      </c>
      <c r="K216" s="113">
        <v>2500000</v>
      </c>
      <c r="L216" s="113">
        <v>0</v>
      </c>
      <c r="M216" s="113">
        <v>0</v>
      </c>
      <c r="N216" s="113">
        <v>0</v>
      </c>
      <c r="O216" s="113">
        <v>0</v>
      </c>
      <c r="P216" s="122">
        <v>2500000</v>
      </c>
      <c r="Q216" s="76" t="str">
        <f t="shared" si="3"/>
        <v>Registered</v>
      </c>
    </row>
    <row r="217" spans="1:17">
      <c r="A217" s="111">
        <v>216</v>
      </c>
      <c r="B217" s="111" t="s">
        <v>1575</v>
      </c>
      <c r="C217" s="111" t="s">
        <v>172</v>
      </c>
      <c r="D217" s="111" t="s">
        <v>9850</v>
      </c>
      <c r="E217" s="111" t="s">
        <v>173</v>
      </c>
      <c r="F217" s="114">
        <v>45961</v>
      </c>
      <c r="G217" s="111" t="s">
        <v>9851</v>
      </c>
      <c r="H217" s="113">
        <v>4781250</v>
      </c>
      <c r="I217" s="113">
        <v>2964377</v>
      </c>
      <c r="J217" s="113">
        <v>478125</v>
      </c>
      <c r="K217" s="113">
        <v>2486252</v>
      </c>
      <c r="L217" s="113">
        <v>2486252</v>
      </c>
      <c r="M217" s="113">
        <v>0</v>
      </c>
      <c r="N217" s="113">
        <v>0</v>
      </c>
      <c r="O217" s="113">
        <v>0</v>
      </c>
      <c r="P217" s="122">
        <v>0</v>
      </c>
      <c r="Q217" s="76" t="str">
        <f t="shared" si="3"/>
        <v>Registered</v>
      </c>
    </row>
    <row r="218" spans="1:17">
      <c r="A218" s="111">
        <v>217</v>
      </c>
      <c r="B218" s="111" t="s">
        <v>130</v>
      </c>
      <c r="C218" s="111" t="s">
        <v>22</v>
      </c>
      <c r="D218" s="111" t="s">
        <v>1808</v>
      </c>
      <c r="E218" s="111" t="s">
        <v>1809</v>
      </c>
      <c r="F218" s="114">
        <v>44957</v>
      </c>
      <c r="G218" s="111" t="s">
        <v>1810</v>
      </c>
      <c r="H218" s="113">
        <v>11123598</v>
      </c>
      <c r="I218" s="113">
        <v>9455058</v>
      </c>
      <c r="J218" s="113">
        <v>7037080</v>
      </c>
      <c r="K218" s="113">
        <v>2417978</v>
      </c>
      <c r="L218" s="113">
        <v>0</v>
      </c>
      <c r="M218" s="113">
        <v>0</v>
      </c>
      <c r="N218" s="113">
        <v>0</v>
      </c>
      <c r="O218" s="113">
        <v>556180</v>
      </c>
      <c r="P218" s="122">
        <v>1861798</v>
      </c>
      <c r="Q218" s="76" t="str">
        <f t="shared" si="3"/>
        <v>Registered</v>
      </c>
    </row>
    <row r="219" spans="1:17">
      <c r="A219" s="111">
        <v>218</v>
      </c>
      <c r="B219" s="111" t="s">
        <v>107</v>
      </c>
      <c r="C219" s="111" t="s">
        <v>108</v>
      </c>
      <c r="D219" s="111" t="s">
        <v>2014</v>
      </c>
      <c r="E219" s="111" t="s">
        <v>2015</v>
      </c>
      <c r="F219" s="114">
        <v>45735</v>
      </c>
      <c r="G219" s="111" t="s">
        <v>2016</v>
      </c>
      <c r="H219" s="113">
        <v>13348214</v>
      </c>
      <c r="I219" s="113">
        <v>8142412</v>
      </c>
      <c r="J219" s="113">
        <v>5756419.4000000004</v>
      </c>
      <c r="K219" s="113">
        <v>2385992.6</v>
      </c>
      <c r="L219" s="113">
        <v>0</v>
      </c>
      <c r="M219" s="113">
        <v>0</v>
      </c>
      <c r="N219" s="113">
        <v>533929</v>
      </c>
      <c r="O219" s="113">
        <v>533929</v>
      </c>
      <c r="P219" s="122">
        <v>1318134.6000000001</v>
      </c>
      <c r="Q219" s="76" t="str">
        <f t="shared" si="3"/>
        <v>Registered</v>
      </c>
    </row>
    <row r="220" spans="1:17">
      <c r="A220" s="111">
        <v>219</v>
      </c>
      <c r="B220" s="111" t="s">
        <v>130</v>
      </c>
      <c r="C220" s="111" t="s">
        <v>28</v>
      </c>
      <c r="D220" s="111" t="s">
        <v>158</v>
      </c>
      <c r="E220" s="111" t="s">
        <v>159</v>
      </c>
      <c r="F220" s="114">
        <v>46168</v>
      </c>
      <c r="G220" s="111" t="s">
        <v>10338</v>
      </c>
      <c r="H220" s="113">
        <v>6816800</v>
      </c>
      <c r="I220" s="113">
        <v>3067560</v>
      </c>
      <c r="J220" s="113">
        <v>681680</v>
      </c>
      <c r="K220" s="113">
        <v>2385880</v>
      </c>
      <c r="L220" s="113">
        <v>2385880</v>
      </c>
      <c r="M220" s="113">
        <v>0</v>
      </c>
      <c r="N220" s="113">
        <v>0</v>
      </c>
      <c r="O220" s="113">
        <v>0</v>
      </c>
      <c r="P220" s="122">
        <v>0</v>
      </c>
      <c r="Q220" s="76" t="str">
        <f t="shared" si="3"/>
        <v>Registered</v>
      </c>
    </row>
    <row r="221" spans="1:17">
      <c r="A221" s="111">
        <v>220</v>
      </c>
      <c r="B221" s="111" t="s">
        <v>1884</v>
      </c>
      <c r="C221" s="111" t="s">
        <v>1885</v>
      </c>
      <c r="D221" s="111" t="s">
        <v>2227</v>
      </c>
      <c r="E221" s="111" t="s">
        <v>2228</v>
      </c>
      <c r="F221" s="114">
        <v>44895</v>
      </c>
      <c r="G221" s="111" t="s">
        <v>2229</v>
      </c>
      <c r="H221" s="113">
        <v>7947800</v>
      </c>
      <c r="I221" s="113">
        <v>7947800</v>
      </c>
      <c r="J221" s="113">
        <v>5563460</v>
      </c>
      <c r="K221" s="113">
        <v>2384340</v>
      </c>
      <c r="L221" s="113">
        <v>794780</v>
      </c>
      <c r="M221" s="113">
        <v>0</v>
      </c>
      <c r="N221" s="113">
        <v>0</v>
      </c>
      <c r="O221" s="113">
        <v>794780</v>
      </c>
      <c r="P221" s="122">
        <v>794780</v>
      </c>
      <c r="Q221" s="76" t="str">
        <f t="shared" si="3"/>
        <v>Registered</v>
      </c>
    </row>
    <row r="222" spans="1:17">
      <c r="A222" s="111">
        <v>221</v>
      </c>
      <c r="B222" s="111" t="s">
        <v>1433</v>
      </c>
      <c r="C222" s="111" t="s">
        <v>1909</v>
      </c>
      <c r="D222" s="111" t="s">
        <v>2017</v>
      </c>
      <c r="E222" s="111" t="s">
        <v>2018</v>
      </c>
      <c r="F222" s="114">
        <v>45194</v>
      </c>
      <c r="G222" s="111" t="s">
        <v>1937</v>
      </c>
      <c r="H222" s="113">
        <v>8258929</v>
      </c>
      <c r="I222" s="113">
        <v>6607143</v>
      </c>
      <c r="J222" s="113">
        <v>4225200</v>
      </c>
      <c r="K222" s="113">
        <v>2381943</v>
      </c>
      <c r="L222" s="113">
        <v>0</v>
      </c>
      <c r="M222" s="113">
        <v>0</v>
      </c>
      <c r="N222" s="113">
        <v>0</v>
      </c>
      <c r="O222" s="113">
        <v>0</v>
      </c>
      <c r="P222" s="122">
        <v>2381943</v>
      </c>
      <c r="Q222" s="76" t="str">
        <f t="shared" si="3"/>
        <v>Registered</v>
      </c>
    </row>
    <row r="223" spans="1:17">
      <c r="A223" s="111">
        <v>222</v>
      </c>
      <c r="B223" s="111" t="s">
        <v>318</v>
      </c>
      <c r="C223" s="111" t="s">
        <v>320</v>
      </c>
      <c r="D223" s="111" t="s">
        <v>10484</v>
      </c>
      <c r="E223" s="111" t="s">
        <v>10483</v>
      </c>
      <c r="F223" s="114">
        <v>46091</v>
      </c>
      <c r="G223" s="111" t="s">
        <v>9613</v>
      </c>
      <c r="H223" s="113">
        <v>5405310</v>
      </c>
      <c r="I223" s="113">
        <v>5405310</v>
      </c>
      <c r="J223" s="113">
        <v>3040531</v>
      </c>
      <c r="K223" s="113">
        <v>2364779</v>
      </c>
      <c r="L223" s="113">
        <v>0</v>
      </c>
      <c r="M223" s="113">
        <v>2364779</v>
      </c>
      <c r="N223" s="113">
        <v>0</v>
      </c>
      <c r="O223" s="113">
        <v>0</v>
      </c>
      <c r="P223" s="122">
        <v>0</v>
      </c>
      <c r="Q223" s="76" t="str">
        <f t="shared" si="3"/>
        <v>Registered</v>
      </c>
    </row>
    <row r="224" spans="1:17">
      <c r="A224" s="111">
        <v>223</v>
      </c>
      <c r="B224" s="111" t="s">
        <v>395</v>
      </c>
      <c r="C224" s="111" t="s">
        <v>68</v>
      </c>
      <c r="D224" s="111" t="s">
        <v>2019</v>
      </c>
      <c r="E224" s="111" t="s">
        <v>2020</v>
      </c>
      <c r="F224" s="114">
        <v>44767</v>
      </c>
      <c r="G224" s="111" t="s">
        <v>2021</v>
      </c>
      <c r="H224" s="113">
        <v>8450000</v>
      </c>
      <c r="I224" s="113">
        <v>8450000</v>
      </c>
      <c r="J224" s="113">
        <v>6093239</v>
      </c>
      <c r="K224" s="113">
        <v>2356761</v>
      </c>
      <c r="L224" s="113">
        <v>0</v>
      </c>
      <c r="M224" s="113">
        <v>0</v>
      </c>
      <c r="N224" s="113">
        <v>0</v>
      </c>
      <c r="O224" s="113">
        <v>0</v>
      </c>
      <c r="P224" s="122">
        <v>2356761</v>
      </c>
      <c r="Q224" s="76" t="str">
        <f t="shared" si="3"/>
        <v>Registered</v>
      </c>
    </row>
    <row r="225" spans="1:17">
      <c r="A225" s="111">
        <v>224</v>
      </c>
      <c r="B225" s="111" t="s">
        <v>107</v>
      </c>
      <c r="C225" s="111" t="s">
        <v>1487</v>
      </c>
      <c r="D225" s="111" t="s">
        <v>10160</v>
      </c>
      <c r="E225" s="111" t="s">
        <v>10161</v>
      </c>
      <c r="F225" s="114">
        <v>45867</v>
      </c>
      <c r="G225" s="111" t="s">
        <v>9651</v>
      </c>
      <c r="H225" s="113">
        <v>9243240</v>
      </c>
      <c r="I225" s="113">
        <v>5268648</v>
      </c>
      <c r="J225" s="113">
        <v>2924324</v>
      </c>
      <c r="K225" s="113">
        <v>2344324</v>
      </c>
      <c r="L225" s="113">
        <v>2344324</v>
      </c>
      <c r="M225" s="113">
        <v>0</v>
      </c>
      <c r="N225" s="113">
        <v>0</v>
      </c>
      <c r="O225" s="113">
        <v>0</v>
      </c>
      <c r="P225" s="122">
        <v>0</v>
      </c>
      <c r="Q225" s="76" t="str">
        <f t="shared" si="3"/>
        <v>Registered</v>
      </c>
    </row>
    <row r="226" spans="1:17">
      <c r="A226" s="111">
        <v>225</v>
      </c>
      <c r="B226" s="111" t="s">
        <v>130</v>
      </c>
      <c r="C226" s="111" t="s">
        <v>23</v>
      </c>
      <c r="D226" s="111" t="s">
        <v>1821</v>
      </c>
      <c r="E226" s="111" t="s">
        <v>1822</v>
      </c>
      <c r="F226" s="114">
        <v>44957</v>
      </c>
      <c r="G226" s="111" t="s">
        <v>1810</v>
      </c>
      <c r="H226" s="113">
        <v>11123598</v>
      </c>
      <c r="I226" s="113">
        <v>9455058</v>
      </c>
      <c r="J226" s="113">
        <v>7148316</v>
      </c>
      <c r="K226" s="113">
        <v>2306742</v>
      </c>
      <c r="L226" s="113">
        <v>0</v>
      </c>
      <c r="M226" s="113">
        <v>0</v>
      </c>
      <c r="N226" s="113">
        <v>0</v>
      </c>
      <c r="O226" s="113">
        <v>0</v>
      </c>
      <c r="P226" s="122">
        <v>2306742</v>
      </c>
      <c r="Q226" s="76" t="str">
        <f t="shared" si="3"/>
        <v>Registered</v>
      </c>
    </row>
    <row r="227" spans="1:17">
      <c r="A227" s="111">
        <v>226</v>
      </c>
      <c r="B227" s="111" t="s">
        <v>62</v>
      </c>
      <c r="C227" s="111" t="s">
        <v>1365</v>
      </c>
      <c r="D227" s="111" t="s">
        <v>2022</v>
      </c>
      <c r="E227" s="111" t="s">
        <v>2023</v>
      </c>
      <c r="F227" s="114">
        <v>44155</v>
      </c>
      <c r="G227" s="111" t="s">
        <v>1694</v>
      </c>
      <c r="H227" s="113">
        <v>9100000</v>
      </c>
      <c r="I227" s="113">
        <v>9100000</v>
      </c>
      <c r="J227" s="113">
        <v>6800000</v>
      </c>
      <c r="K227" s="113">
        <v>2300000</v>
      </c>
      <c r="L227" s="113">
        <v>0</v>
      </c>
      <c r="M227" s="113">
        <v>0</v>
      </c>
      <c r="N227" s="113">
        <v>0</v>
      </c>
      <c r="O227" s="113">
        <v>0</v>
      </c>
      <c r="P227" s="122">
        <v>2300000</v>
      </c>
      <c r="Q227" s="76" t="str">
        <f t="shared" si="3"/>
        <v>Registered</v>
      </c>
    </row>
    <row r="228" spans="1:17">
      <c r="A228" s="111">
        <v>227</v>
      </c>
      <c r="B228" s="111" t="s">
        <v>355</v>
      </c>
      <c r="C228" s="111" t="s">
        <v>61</v>
      </c>
      <c r="D228" s="111" t="s">
        <v>1837</v>
      </c>
      <c r="E228" s="111" t="s">
        <v>1620</v>
      </c>
      <c r="F228" s="114">
        <v>46092</v>
      </c>
      <c r="G228" s="111" t="s">
        <v>1495</v>
      </c>
      <c r="H228" s="113">
        <v>6878472</v>
      </c>
      <c r="I228" s="113">
        <v>3920729</v>
      </c>
      <c r="J228" s="113">
        <v>1659600</v>
      </c>
      <c r="K228" s="113">
        <v>2261129</v>
      </c>
      <c r="L228" s="113">
        <v>275139</v>
      </c>
      <c r="M228" s="113">
        <v>0</v>
      </c>
      <c r="N228" s="113">
        <v>1985990</v>
      </c>
      <c r="O228" s="113">
        <v>0</v>
      </c>
      <c r="P228" s="122">
        <v>0</v>
      </c>
      <c r="Q228" s="76" t="str">
        <f t="shared" si="3"/>
        <v>Registered</v>
      </c>
    </row>
    <row r="229" spans="1:17">
      <c r="A229" s="111">
        <v>228</v>
      </c>
      <c r="B229" s="111" t="s">
        <v>130</v>
      </c>
      <c r="C229" s="111" t="s">
        <v>1496</v>
      </c>
      <c r="D229" s="111" t="s">
        <v>2032</v>
      </c>
      <c r="E229" s="111" t="s">
        <v>2033</v>
      </c>
      <c r="F229" s="114">
        <v>45516</v>
      </c>
      <c r="G229" s="111" t="s">
        <v>2034</v>
      </c>
      <c r="H229" s="113">
        <v>22462790</v>
      </c>
      <c r="I229" s="113">
        <v>8985117</v>
      </c>
      <c r="J229" s="113">
        <v>6738837</v>
      </c>
      <c r="K229" s="113">
        <v>2246280</v>
      </c>
      <c r="L229" s="113">
        <v>0</v>
      </c>
      <c r="M229" s="113">
        <v>0</v>
      </c>
      <c r="N229" s="113">
        <v>0</v>
      </c>
      <c r="O229" s="113">
        <v>0</v>
      </c>
      <c r="P229" s="122">
        <v>2246280</v>
      </c>
      <c r="Q229" s="76" t="str">
        <f t="shared" si="3"/>
        <v>Registered</v>
      </c>
    </row>
    <row r="230" spans="1:17">
      <c r="A230" s="111">
        <v>229</v>
      </c>
      <c r="B230" s="111" t="s">
        <v>318</v>
      </c>
      <c r="C230" s="111" t="s">
        <v>320</v>
      </c>
      <c r="D230" s="111" t="s">
        <v>1859</v>
      </c>
      <c r="E230" s="111" t="s">
        <v>1860</v>
      </c>
      <c r="F230" s="114">
        <v>45657</v>
      </c>
      <c r="G230" s="111" t="s">
        <v>1861</v>
      </c>
      <c r="H230" s="113">
        <v>4495000</v>
      </c>
      <c r="I230" s="113">
        <v>4495000</v>
      </c>
      <c r="J230" s="113">
        <v>2252013</v>
      </c>
      <c r="K230" s="113">
        <v>2242987</v>
      </c>
      <c r="L230" s="113">
        <v>0</v>
      </c>
      <c r="M230" s="113">
        <v>0</v>
      </c>
      <c r="N230" s="113">
        <v>0</v>
      </c>
      <c r="O230" s="113">
        <v>674250</v>
      </c>
      <c r="P230" s="122">
        <v>1568737</v>
      </c>
      <c r="Q230" s="76" t="str">
        <f t="shared" si="3"/>
        <v>Registered</v>
      </c>
    </row>
    <row r="231" spans="1:17">
      <c r="A231" s="111">
        <v>230</v>
      </c>
      <c r="B231" s="111" t="s">
        <v>1705</v>
      </c>
      <c r="C231" s="111" t="s">
        <v>424</v>
      </c>
      <c r="D231" s="111" t="s">
        <v>9453</v>
      </c>
      <c r="E231" s="111" t="s">
        <v>10838</v>
      </c>
      <c r="F231" s="114">
        <v>45901</v>
      </c>
      <c r="G231" s="111" t="s">
        <v>9009</v>
      </c>
      <c r="H231" s="113">
        <v>22500000</v>
      </c>
      <c r="I231" s="113">
        <v>9000000</v>
      </c>
      <c r="J231" s="113">
        <v>6760682</v>
      </c>
      <c r="K231" s="113">
        <v>2239318</v>
      </c>
      <c r="L231" s="113">
        <v>2239318</v>
      </c>
      <c r="M231" s="113">
        <v>0</v>
      </c>
      <c r="N231" s="113">
        <v>0</v>
      </c>
      <c r="O231" s="113">
        <v>0</v>
      </c>
      <c r="P231" s="122">
        <v>0</v>
      </c>
      <c r="Q231" s="76" t="str">
        <f t="shared" si="3"/>
        <v>Registered</v>
      </c>
    </row>
    <row r="232" spans="1:17">
      <c r="A232" s="111">
        <v>231</v>
      </c>
      <c r="B232" s="111" t="s">
        <v>1705</v>
      </c>
      <c r="C232" s="111" t="s">
        <v>424</v>
      </c>
      <c r="D232" s="111" t="s">
        <v>2509</v>
      </c>
      <c r="E232" s="111" t="s">
        <v>10839</v>
      </c>
      <c r="F232" s="114">
        <v>45869</v>
      </c>
      <c r="G232" s="111" t="s">
        <v>2510</v>
      </c>
      <c r="H232" s="113">
        <v>22272321</v>
      </c>
      <c r="I232" s="113">
        <v>8908928</v>
      </c>
      <c r="J232" s="113">
        <v>6681696</v>
      </c>
      <c r="K232" s="113">
        <v>2227232</v>
      </c>
      <c r="L232" s="113">
        <v>2227232</v>
      </c>
      <c r="M232" s="113">
        <v>0</v>
      </c>
      <c r="N232" s="113">
        <v>0</v>
      </c>
      <c r="O232" s="113">
        <v>0</v>
      </c>
      <c r="P232" s="122">
        <v>0</v>
      </c>
      <c r="Q232" s="76" t="str">
        <f t="shared" si="3"/>
        <v>Registered</v>
      </c>
    </row>
    <row r="233" spans="1:17">
      <c r="A233" s="111">
        <v>232</v>
      </c>
      <c r="B233" s="111" t="s">
        <v>1575</v>
      </c>
      <c r="C233" s="111" t="s">
        <v>172</v>
      </c>
      <c r="D233" s="111" t="s">
        <v>1987</v>
      </c>
      <c r="E233" s="111" t="s">
        <v>1988</v>
      </c>
      <c r="F233" s="114">
        <v>46099</v>
      </c>
      <c r="G233" s="111" t="s">
        <v>1586</v>
      </c>
      <c r="H233" s="113">
        <v>4764500</v>
      </c>
      <c r="I233" s="113">
        <v>2953990</v>
      </c>
      <c r="J233" s="113">
        <v>728435</v>
      </c>
      <c r="K233" s="113">
        <v>2225555</v>
      </c>
      <c r="L233" s="113">
        <v>0</v>
      </c>
      <c r="M233" s="113">
        <v>0</v>
      </c>
      <c r="N233" s="113">
        <v>0</v>
      </c>
      <c r="O233" s="113">
        <v>2225555</v>
      </c>
      <c r="P233" s="122">
        <v>0</v>
      </c>
      <c r="Q233" s="76" t="str">
        <f t="shared" si="3"/>
        <v>Registered</v>
      </c>
    </row>
    <row r="234" spans="1:17">
      <c r="A234" s="111">
        <v>233</v>
      </c>
      <c r="B234" s="111" t="s">
        <v>62</v>
      </c>
      <c r="C234" s="111" t="s">
        <v>1365</v>
      </c>
      <c r="D234" s="111" t="s">
        <v>2038</v>
      </c>
      <c r="E234" s="111" t="s">
        <v>2039</v>
      </c>
      <c r="F234" s="114">
        <v>44559</v>
      </c>
      <c r="G234" s="111" t="s">
        <v>2040</v>
      </c>
      <c r="H234" s="113">
        <v>11116000</v>
      </c>
      <c r="I234" s="113">
        <v>11116000</v>
      </c>
      <c r="J234" s="113">
        <v>8892800</v>
      </c>
      <c r="K234" s="113">
        <v>2223200</v>
      </c>
      <c r="L234" s="113">
        <v>0</v>
      </c>
      <c r="M234" s="113">
        <v>0</v>
      </c>
      <c r="N234" s="113">
        <v>0</v>
      </c>
      <c r="O234" s="113">
        <v>0</v>
      </c>
      <c r="P234" s="122">
        <v>2223200</v>
      </c>
      <c r="Q234" s="76" t="str">
        <f t="shared" si="3"/>
        <v>Registered</v>
      </c>
    </row>
    <row r="235" spans="1:17">
      <c r="A235" s="111">
        <v>234</v>
      </c>
      <c r="B235" s="111" t="s">
        <v>1705</v>
      </c>
      <c r="C235" s="111" t="s">
        <v>424</v>
      </c>
      <c r="D235" s="111" t="s">
        <v>8638</v>
      </c>
      <c r="E235" s="111" t="s">
        <v>10840</v>
      </c>
      <c r="F235" s="114">
        <v>45869</v>
      </c>
      <c r="G235" s="111" t="s">
        <v>3067</v>
      </c>
      <c r="H235" s="113">
        <v>22087240</v>
      </c>
      <c r="I235" s="113">
        <v>8834896</v>
      </c>
      <c r="J235" s="113">
        <v>6626172</v>
      </c>
      <c r="K235" s="113">
        <v>2208724</v>
      </c>
      <c r="L235" s="113">
        <v>2208724</v>
      </c>
      <c r="M235" s="113">
        <v>0</v>
      </c>
      <c r="N235" s="113">
        <v>0</v>
      </c>
      <c r="O235" s="113">
        <v>0</v>
      </c>
      <c r="P235" s="122">
        <v>0</v>
      </c>
      <c r="Q235" s="76" t="str">
        <f t="shared" si="3"/>
        <v>Registered</v>
      </c>
    </row>
    <row r="236" spans="1:17">
      <c r="A236" s="111">
        <v>235</v>
      </c>
      <c r="B236" s="111" t="s">
        <v>62</v>
      </c>
      <c r="C236" s="111" t="s">
        <v>65</v>
      </c>
      <c r="D236" s="111" t="s">
        <v>2045</v>
      </c>
      <c r="E236" s="111" t="s">
        <v>2046</v>
      </c>
      <c r="F236" s="114">
        <v>44253</v>
      </c>
      <c r="G236" s="111" t="s">
        <v>2047</v>
      </c>
      <c r="H236" s="113">
        <v>17600000</v>
      </c>
      <c r="I236" s="113">
        <v>17600000</v>
      </c>
      <c r="J236" s="113">
        <v>15400000</v>
      </c>
      <c r="K236" s="113">
        <v>2200000</v>
      </c>
      <c r="L236" s="113">
        <v>0</v>
      </c>
      <c r="M236" s="113">
        <v>0</v>
      </c>
      <c r="N236" s="113">
        <v>0</v>
      </c>
      <c r="O236" s="113">
        <v>0</v>
      </c>
      <c r="P236" s="122">
        <v>2200000</v>
      </c>
      <c r="Q236" s="76" t="str">
        <f t="shared" si="3"/>
        <v>Registered</v>
      </c>
    </row>
    <row r="237" spans="1:17">
      <c r="A237" s="111">
        <v>236</v>
      </c>
      <c r="B237" s="111" t="s">
        <v>1433</v>
      </c>
      <c r="C237" s="111" t="s">
        <v>94</v>
      </c>
      <c r="D237" s="111" t="s">
        <v>1932</v>
      </c>
      <c r="E237" s="111" t="s">
        <v>1933</v>
      </c>
      <c r="F237" s="114">
        <v>45828</v>
      </c>
      <c r="G237" s="111" t="s">
        <v>1934</v>
      </c>
      <c r="H237" s="113">
        <v>14059821</v>
      </c>
      <c r="I237" s="113">
        <v>10544866</v>
      </c>
      <c r="J237" s="113">
        <v>8348972</v>
      </c>
      <c r="K237" s="113">
        <v>2195894</v>
      </c>
      <c r="L237" s="113">
        <v>0</v>
      </c>
      <c r="M237" s="113">
        <v>0</v>
      </c>
      <c r="N237" s="113">
        <v>0</v>
      </c>
      <c r="O237" s="113">
        <v>0</v>
      </c>
      <c r="P237" s="122">
        <v>2195894</v>
      </c>
      <c r="Q237" s="76" t="str">
        <f t="shared" si="3"/>
        <v>Registered</v>
      </c>
    </row>
    <row r="238" spans="1:17">
      <c r="A238" s="111">
        <v>237</v>
      </c>
      <c r="B238" s="111" t="s">
        <v>355</v>
      </c>
      <c r="C238" s="111" t="s">
        <v>357</v>
      </c>
      <c r="D238" s="111" t="s">
        <v>2005</v>
      </c>
      <c r="E238" s="111" t="s">
        <v>2006</v>
      </c>
      <c r="F238" s="114">
        <v>45527</v>
      </c>
      <c r="G238" s="111" t="s">
        <v>2007</v>
      </c>
      <c r="H238" s="113">
        <v>9605000</v>
      </c>
      <c r="I238" s="113">
        <v>6147200</v>
      </c>
      <c r="J238" s="113">
        <v>3952499.9</v>
      </c>
      <c r="K238" s="113">
        <v>2194700.1</v>
      </c>
      <c r="L238" s="113">
        <v>192100</v>
      </c>
      <c r="M238" s="113">
        <v>0</v>
      </c>
      <c r="N238" s="113">
        <v>0</v>
      </c>
      <c r="O238" s="113">
        <v>192100</v>
      </c>
      <c r="P238" s="122">
        <v>1810500.1</v>
      </c>
      <c r="Q238" s="76" t="str">
        <f t="shared" si="3"/>
        <v>Registered</v>
      </c>
    </row>
    <row r="239" spans="1:17">
      <c r="A239" s="111">
        <v>238</v>
      </c>
      <c r="B239" s="111" t="s">
        <v>130</v>
      </c>
      <c r="C239" s="111" t="s">
        <v>26</v>
      </c>
      <c r="D239" s="111" t="s">
        <v>2048</v>
      </c>
      <c r="E239" s="111" t="s">
        <v>2049</v>
      </c>
      <c r="F239" s="114">
        <v>45532</v>
      </c>
      <c r="G239" s="111" t="s">
        <v>1891</v>
      </c>
      <c r="H239" s="113">
        <v>6250000</v>
      </c>
      <c r="I239" s="113">
        <v>2812500</v>
      </c>
      <c r="J239" s="113">
        <v>625000</v>
      </c>
      <c r="K239" s="113">
        <v>2187500</v>
      </c>
      <c r="L239" s="113">
        <v>0</v>
      </c>
      <c r="M239" s="113">
        <v>0</v>
      </c>
      <c r="N239" s="113">
        <v>0</v>
      </c>
      <c r="O239" s="113">
        <v>0</v>
      </c>
      <c r="P239" s="122">
        <v>2187500</v>
      </c>
      <c r="Q239" s="76" t="str">
        <f t="shared" si="3"/>
        <v>Registered</v>
      </c>
    </row>
    <row r="240" spans="1:17">
      <c r="A240" s="111">
        <v>239</v>
      </c>
      <c r="B240" s="111" t="s">
        <v>295</v>
      </c>
      <c r="C240" s="111" t="s">
        <v>2035</v>
      </c>
      <c r="D240" s="111" t="s">
        <v>310</v>
      </c>
      <c r="E240" s="111" t="s">
        <v>311</v>
      </c>
      <c r="F240" s="114">
        <v>46173</v>
      </c>
      <c r="G240" s="111" t="s">
        <v>10062</v>
      </c>
      <c r="H240" s="113">
        <v>7593750</v>
      </c>
      <c r="I240" s="113">
        <v>2278125</v>
      </c>
      <c r="J240" s="113">
        <v>100000</v>
      </c>
      <c r="K240" s="113">
        <v>2178125</v>
      </c>
      <c r="L240" s="113">
        <v>2178125</v>
      </c>
      <c r="M240" s="113">
        <v>0</v>
      </c>
      <c r="N240" s="113">
        <v>0</v>
      </c>
      <c r="O240" s="113">
        <v>0</v>
      </c>
      <c r="P240" s="122">
        <v>0</v>
      </c>
      <c r="Q240" s="76" t="str">
        <f t="shared" si="3"/>
        <v>Registered</v>
      </c>
    </row>
    <row r="241" spans="1:17">
      <c r="A241" s="111">
        <v>240</v>
      </c>
      <c r="B241" s="111" t="s">
        <v>1575</v>
      </c>
      <c r="C241" s="111" t="s">
        <v>172</v>
      </c>
      <c r="D241" s="111" t="s">
        <v>9906</v>
      </c>
      <c r="E241" s="111" t="s">
        <v>9907</v>
      </c>
      <c r="F241" s="114">
        <v>45833</v>
      </c>
      <c r="G241" s="111" t="s">
        <v>9908</v>
      </c>
      <c r="H241" s="113">
        <v>4495000</v>
      </c>
      <c r="I241" s="113">
        <v>2573000</v>
      </c>
      <c r="J241" s="113">
        <v>415000</v>
      </c>
      <c r="K241" s="113">
        <v>2158000</v>
      </c>
      <c r="L241" s="113">
        <v>0</v>
      </c>
      <c r="M241" s="113">
        <v>2158000</v>
      </c>
      <c r="N241" s="113">
        <v>0</v>
      </c>
      <c r="O241" s="113">
        <v>0</v>
      </c>
      <c r="P241" s="122">
        <v>0</v>
      </c>
      <c r="Q241" s="76" t="str">
        <f t="shared" si="3"/>
        <v>Registered</v>
      </c>
    </row>
    <row r="242" spans="1:17">
      <c r="A242" s="111">
        <v>241</v>
      </c>
      <c r="B242" s="111" t="s">
        <v>295</v>
      </c>
      <c r="C242" s="111" t="s">
        <v>2035</v>
      </c>
      <c r="D242" s="111" t="s">
        <v>312</v>
      </c>
      <c r="E242" s="111" t="s">
        <v>313</v>
      </c>
      <c r="F242" s="114">
        <v>46164</v>
      </c>
      <c r="G242" s="111" t="s">
        <v>9804</v>
      </c>
      <c r="H242" s="113">
        <v>7829550</v>
      </c>
      <c r="I242" s="113">
        <v>2348865</v>
      </c>
      <c r="J242" s="113">
        <v>200000</v>
      </c>
      <c r="K242" s="113">
        <v>2148865</v>
      </c>
      <c r="L242" s="113">
        <v>2148865</v>
      </c>
      <c r="M242" s="113">
        <v>0</v>
      </c>
      <c r="N242" s="113">
        <v>0</v>
      </c>
      <c r="O242" s="113">
        <v>0</v>
      </c>
      <c r="P242" s="122">
        <v>0</v>
      </c>
      <c r="Q242" s="76" t="str">
        <f t="shared" si="3"/>
        <v>Registered</v>
      </c>
    </row>
    <row r="243" spans="1:17">
      <c r="A243" s="111">
        <v>242</v>
      </c>
      <c r="B243" s="111" t="s">
        <v>1705</v>
      </c>
      <c r="C243" s="111" t="s">
        <v>424</v>
      </c>
      <c r="D243" s="111" t="s">
        <v>8633</v>
      </c>
      <c r="E243" s="111" t="s">
        <v>10841</v>
      </c>
      <c r="F243" s="114">
        <v>45804</v>
      </c>
      <c r="G243" s="111" t="s">
        <v>2748</v>
      </c>
      <c r="H243" s="113">
        <v>21468750</v>
      </c>
      <c r="I243" s="113">
        <v>8587501</v>
      </c>
      <c r="J243" s="113">
        <v>6440626</v>
      </c>
      <c r="K243" s="113">
        <v>2146875</v>
      </c>
      <c r="L243" s="113">
        <v>2146875</v>
      </c>
      <c r="M243" s="113">
        <v>0</v>
      </c>
      <c r="N243" s="113">
        <v>0</v>
      </c>
      <c r="O243" s="113">
        <v>0</v>
      </c>
      <c r="P243" s="122">
        <v>0</v>
      </c>
      <c r="Q243" s="76" t="str">
        <f t="shared" si="3"/>
        <v>Registered</v>
      </c>
    </row>
    <row r="244" spans="1:17">
      <c r="A244" s="111">
        <v>243</v>
      </c>
      <c r="B244" s="111" t="s">
        <v>130</v>
      </c>
      <c r="C244" s="111" t="s">
        <v>29</v>
      </c>
      <c r="D244" s="111" t="s">
        <v>160</v>
      </c>
      <c r="E244" s="111" t="s">
        <v>161</v>
      </c>
      <c r="F244" s="114">
        <v>46134</v>
      </c>
      <c r="G244" s="111" t="s">
        <v>9599</v>
      </c>
      <c r="H244" s="113">
        <v>6115500</v>
      </c>
      <c r="I244" s="113">
        <v>2751975</v>
      </c>
      <c r="J244" s="113">
        <v>611550</v>
      </c>
      <c r="K244" s="113">
        <v>2140425</v>
      </c>
      <c r="L244" s="113">
        <v>2140425</v>
      </c>
      <c r="M244" s="113">
        <v>0</v>
      </c>
      <c r="N244" s="113">
        <v>0</v>
      </c>
      <c r="O244" s="113">
        <v>0</v>
      </c>
      <c r="P244" s="122">
        <v>0</v>
      </c>
      <c r="Q244" s="76" t="str">
        <f t="shared" si="3"/>
        <v>Registered</v>
      </c>
    </row>
    <row r="245" spans="1:17">
      <c r="A245" s="111">
        <v>244</v>
      </c>
      <c r="B245" s="111" t="s">
        <v>395</v>
      </c>
      <c r="C245" s="111" t="s">
        <v>68</v>
      </c>
      <c r="D245" s="111" t="s">
        <v>2060</v>
      </c>
      <c r="E245" s="111" t="s">
        <v>2061</v>
      </c>
      <c r="F245" s="114">
        <v>44165</v>
      </c>
      <c r="G245" s="111" t="s">
        <v>2062</v>
      </c>
      <c r="H245" s="113">
        <v>7000000</v>
      </c>
      <c r="I245" s="113">
        <v>7000000</v>
      </c>
      <c r="J245" s="113">
        <v>4870000</v>
      </c>
      <c r="K245" s="113">
        <v>2130000</v>
      </c>
      <c r="L245" s="113">
        <v>0</v>
      </c>
      <c r="M245" s="113">
        <v>0</v>
      </c>
      <c r="N245" s="113">
        <v>0</v>
      </c>
      <c r="O245" s="113">
        <v>0</v>
      </c>
      <c r="P245" s="122">
        <v>2130000</v>
      </c>
      <c r="Q245" s="76" t="str">
        <f t="shared" si="3"/>
        <v>Registered</v>
      </c>
    </row>
    <row r="246" spans="1:17">
      <c r="A246" s="111">
        <v>245</v>
      </c>
      <c r="B246" s="111" t="s">
        <v>1705</v>
      </c>
      <c r="C246" s="111" t="s">
        <v>424</v>
      </c>
      <c r="D246" s="111" t="s">
        <v>9826</v>
      </c>
      <c r="E246" s="111" t="s">
        <v>10842</v>
      </c>
      <c r="F246" s="114">
        <v>46024</v>
      </c>
      <c r="G246" s="111" t="s">
        <v>1490</v>
      </c>
      <c r="H246" s="113">
        <v>23639000</v>
      </c>
      <c r="I246" s="113">
        <v>9455600</v>
      </c>
      <c r="J246" s="113">
        <v>7328090</v>
      </c>
      <c r="K246" s="113">
        <v>2127510</v>
      </c>
      <c r="L246" s="113">
        <v>2127510</v>
      </c>
      <c r="M246" s="113">
        <v>0</v>
      </c>
      <c r="N246" s="113">
        <v>0</v>
      </c>
      <c r="O246" s="113">
        <v>0</v>
      </c>
      <c r="P246" s="122">
        <v>0</v>
      </c>
      <c r="Q246" s="76" t="str">
        <f t="shared" si="3"/>
        <v>Registered</v>
      </c>
    </row>
    <row r="247" spans="1:17">
      <c r="A247" s="111">
        <v>246</v>
      </c>
      <c r="B247" s="111" t="s">
        <v>62</v>
      </c>
      <c r="C247" s="111" t="s">
        <v>1365</v>
      </c>
      <c r="D247" s="111" t="s">
        <v>2066</v>
      </c>
      <c r="E247" s="111" t="s">
        <v>1818</v>
      </c>
      <c r="F247" s="114">
        <v>44210</v>
      </c>
      <c r="G247" s="111" t="s">
        <v>2067</v>
      </c>
      <c r="H247" s="113">
        <v>8611000</v>
      </c>
      <c r="I247" s="113">
        <v>8611000</v>
      </c>
      <c r="J247" s="113">
        <v>6500000</v>
      </c>
      <c r="K247" s="113">
        <v>2111000</v>
      </c>
      <c r="L247" s="113">
        <v>0</v>
      </c>
      <c r="M247" s="113">
        <v>0</v>
      </c>
      <c r="N247" s="113">
        <v>0</v>
      </c>
      <c r="O247" s="113">
        <v>0</v>
      </c>
      <c r="P247" s="122">
        <v>2111000</v>
      </c>
      <c r="Q247" s="76" t="str">
        <f t="shared" si="3"/>
        <v>Registered</v>
      </c>
    </row>
    <row r="248" spans="1:17">
      <c r="A248" s="111">
        <v>247</v>
      </c>
      <c r="B248" s="111" t="s">
        <v>1433</v>
      </c>
      <c r="C248" s="111" t="s">
        <v>1434</v>
      </c>
      <c r="D248" s="111" t="s">
        <v>1435</v>
      </c>
      <c r="E248" s="111" t="s">
        <v>1436</v>
      </c>
      <c r="F248" s="114">
        <v>46098</v>
      </c>
      <c r="G248" s="111" t="s">
        <v>1437</v>
      </c>
      <c r="H248" s="113">
        <v>14322630</v>
      </c>
      <c r="I248" s="113">
        <v>10741974</v>
      </c>
      <c r="J248" s="113">
        <v>8632263</v>
      </c>
      <c r="K248" s="113">
        <v>2109711</v>
      </c>
      <c r="L248" s="113">
        <v>0</v>
      </c>
      <c r="M248" s="113">
        <v>716132</v>
      </c>
      <c r="N248" s="113">
        <v>1393579</v>
      </c>
      <c r="O248" s="113">
        <v>0</v>
      </c>
      <c r="P248" s="122">
        <v>0</v>
      </c>
      <c r="Q248" s="76" t="str">
        <f t="shared" si="3"/>
        <v>Registered</v>
      </c>
    </row>
    <row r="249" spans="1:17">
      <c r="A249" s="111">
        <v>248</v>
      </c>
      <c r="B249" s="111" t="s">
        <v>130</v>
      </c>
      <c r="C249" s="111" t="s">
        <v>132</v>
      </c>
      <c r="D249" s="111" t="s">
        <v>9562</v>
      </c>
      <c r="E249" s="111" t="s">
        <v>9563</v>
      </c>
      <c r="F249" s="114">
        <v>46112</v>
      </c>
      <c r="G249" s="111" t="s">
        <v>9564</v>
      </c>
      <c r="H249" s="113">
        <v>8928000</v>
      </c>
      <c r="I249" s="113">
        <v>2678400</v>
      </c>
      <c r="J249" s="113">
        <v>590000</v>
      </c>
      <c r="K249" s="113">
        <v>2088400</v>
      </c>
      <c r="L249" s="113">
        <v>2088400</v>
      </c>
      <c r="M249" s="113">
        <v>0</v>
      </c>
      <c r="N249" s="113">
        <v>0</v>
      </c>
      <c r="O249" s="113">
        <v>0</v>
      </c>
      <c r="P249" s="122">
        <v>0</v>
      </c>
      <c r="Q249" s="76" t="str">
        <f t="shared" si="3"/>
        <v>Registered</v>
      </c>
    </row>
    <row r="250" spans="1:17">
      <c r="A250" s="111">
        <v>249</v>
      </c>
      <c r="B250" s="111" t="s">
        <v>1705</v>
      </c>
      <c r="C250" s="111" t="s">
        <v>76</v>
      </c>
      <c r="D250" s="111" t="s">
        <v>2069</v>
      </c>
      <c r="E250" s="111" t="s">
        <v>10843</v>
      </c>
      <c r="F250" s="114">
        <v>45688</v>
      </c>
      <c r="G250" s="111" t="s">
        <v>1554</v>
      </c>
      <c r="H250" s="113">
        <v>24318000</v>
      </c>
      <c r="I250" s="113">
        <v>6079500</v>
      </c>
      <c r="J250" s="113">
        <v>4000000</v>
      </c>
      <c r="K250" s="113">
        <v>2079500</v>
      </c>
      <c r="L250" s="113">
        <v>0</v>
      </c>
      <c r="M250" s="113">
        <v>0</v>
      </c>
      <c r="N250" s="113">
        <v>0</v>
      </c>
      <c r="O250" s="113">
        <v>0</v>
      </c>
      <c r="P250" s="122">
        <v>2079500</v>
      </c>
      <c r="Q250" s="76" t="str">
        <f t="shared" si="3"/>
        <v>Registered</v>
      </c>
    </row>
    <row r="251" spans="1:17">
      <c r="A251" s="111">
        <v>250</v>
      </c>
      <c r="B251" s="111" t="s">
        <v>295</v>
      </c>
      <c r="C251" s="111" t="s">
        <v>2153</v>
      </c>
      <c r="D251" s="111" t="s">
        <v>10429</v>
      </c>
      <c r="E251" s="111" t="s">
        <v>10430</v>
      </c>
      <c r="F251" s="114">
        <v>46112</v>
      </c>
      <c r="G251" s="111" t="s">
        <v>9785</v>
      </c>
      <c r="H251" s="113">
        <v>10369000</v>
      </c>
      <c r="I251" s="113">
        <v>3110700</v>
      </c>
      <c r="J251" s="113">
        <v>1036900</v>
      </c>
      <c r="K251" s="113">
        <v>2073800</v>
      </c>
      <c r="L251" s="113">
        <v>2073800</v>
      </c>
      <c r="M251" s="113">
        <v>0</v>
      </c>
      <c r="N251" s="113">
        <v>0</v>
      </c>
      <c r="O251" s="113">
        <v>0</v>
      </c>
      <c r="P251" s="122">
        <v>0</v>
      </c>
      <c r="Q251" s="76" t="str">
        <f t="shared" si="3"/>
        <v>Registered</v>
      </c>
    </row>
    <row r="252" spans="1:17">
      <c r="A252" s="111">
        <v>251</v>
      </c>
      <c r="B252" s="111" t="s">
        <v>1099</v>
      </c>
      <c r="C252" s="111" t="s">
        <v>1100</v>
      </c>
      <c r="D252" s="111" t="s">
        <v>10844</v>
      </c>
      <c r="E252" s="111" t="s">
        <v>10845</v>
      </c>
      <c r="F252" s="114">
        <v>42072</v>
      </c>
      <c r="G252" s="111" t="s">
        <v>10846</v>
      </c>
      <c r="H252" s="113">
        <v>28600000</v>
      </c>
      <c r="I252" s="113">
        <v>28600000</v>
      </c>
      <c r="J252" s="113">
        <v>26534416</v>
      </c>
      <c r="K252" s="113">
        <v>2065584</v>
      </c>
      <c r="L252" s="113">
        <v>0</v>
      </c>
      <c r="M252" s="113">
        <v>0</v>
      </c>
      <c r="N252" s="113">
        <v>0</v>
      </c>
      <c r="O252" s="113">
        <v>0</v>
      </c>
      <c r="P252" s="122">
        <v>2065584</v>
      </c>
      <c r="Q252" s="76" t="str">
        <f t="shared" si="3"/>
        <v>Registered</v>
      </c>
    </row>
    <row r="253" spans="1:17">
      <c r="A253" s="111">
        <v>252</v>
      </c>
      <c r="B253" s="111" t="s">
        <v>1762</v>
      </c>
      <c r="C253" s="111" t="s">
        <v>13</v>
      </c>
      <c r="D253" s="111" t="s">
        <v>1763</v>
      </c>
      <c r="E253" s="111" t="s">
        <v>1764</v>
      </c>
      <c r="F253" s="114">
        <v>46053</v>
      </c>
      <c r="G253" s="111" t="s">
        <v>1561</v>
      </c>
      <c r="H253" s="113">
        <v>5800000</v>
      </c>
      <c r="I253" s="113">
        <v>4060000</v>
      </c>
      <c r="J253" s="113">
        <v>2000000</v>
      </c>
      <c r="K253" s="113">
        <v>2060000</v>
      </c>
      <c r="L253" s="113">
        <v>0</v>
      </c>
      <c r="M253" s="113">
        <v>0</v>
      </c>
      <c r="N253" s="113">
        <v>2060000</v>
      </c>
      <c r="O253" s="113">
        <v>0</v>
      </c>
      <c r="P253" s="122">
        <v>0</v>
      </c>
      <c r="Q253" s="76" t="str">
        <f t="shared" si="3"/>
        <v>Registered</v>
      </c>
    </row>
    <row r="254" spans="1:17">
      <c r="A254" s="111">
        <v>253</v>
      </c>
      <c r="B254" s="111" t="s">
        <v>1099</v>
      </c>
      <c r="C254" s="111" t="s">
        <v>1100</v>
      </c>
      <c r="D254" s="111" t="s">
        <v>10847</v>
      </c>
      <c r="E254" s="111" t="s">
        <v>10848</v>
      </c>
      <c r="F254" s="114">
        <v>42369</v>
      </c>
      <c r="G254" s="111" t="s">
        <v>1903</v>
      </c>
      <c r="H254" s="113">
        <v>30000000</v>
      </c>
      <c r="I254" s="113">
        <v>30000000</v>
      </c>
      <c r="J254" s="113">
        <v>27960300</v>
      </c>
      <c r="K254" s="113">
        <v>2039700</v>
      </c>
      <c r="L254" s="113">
        <v>0</v>
      </c>
      <c r="M254" s="113">
        <v>0</v>
      </c>
      <c r="N254" s="113">
        <v>0</v>
      </c>
      <c r="O254" s="113">
        <v>0</v>
      </c>
      <c r="P254" s="122">
        <v>2039700</v>
      </c>
      <c r="Q254" s="76" t="str">
        <f t="shared" si="3"/>
        <v>Unregistered</v>
      </c>
    </row>
    <row r="255" spans="1:17">
      <c r="A255" s="111">
        <v>254</v>
      </c>
      <c r="B255" s="111" t="s">
        <v>1705</v>
      </c>
      <c r="C255" s="111" t="s">
        <v>424</v>
      </c>
      <c r="D255" s="111" t="s">
        <v>2482</v>
      </c>
      <c r="E255" s="111" t="s">
        <v>10849</v>
      </c>
      <c r="F255" s="114">
        <v>45709</v>
      </c>
      <c r="G255" s="111" t="s">
        <v>2483</v>
      </c>
      <c r="H255" s="113">
        <v>10296000</v>
      </c>
      <c r="I255" s="113">
        <v>4118400</v>
      </c>
      <c r="J255" s="113">
        <v>2084000</v>
      </c>
      <c r="K255" s="113">
        <v>2034400</v>
      </c>
      <c r="L255" s="113">
        <v>1029600</v>
      </c>
      <c r="M255" s="113">
        <v>0</v>
      </c>
      <c r="N255" s="113">
        <v>0</v>
      </c>
      <c r="O255" s="113">
        <v>0</v>
      </c>
      <c r="P255" s="122">
        <v>1004800</v>
      </c>
      <c r="Q255" s="76" t="str">
        <f t="shared" si="3"/>
        <v>Registered</v>
      </c>
    </row>
    <row r="256" spans="1:17">
      <c r="A256" s="111">
        <v>255</v>
      </c>
      <c r="B256" s="111" t="s">
        <v>1705</v>
      </c>
      <c r="C256" s="111" t="s">
        <v>423</v>
      </c>
      <c r="D256" s="111" t="s">
        <v>1768</v>
      </c>
      <c r="E256" s="111" t="s">
        <v>10850</v>
      </c>
      <c r="F256" s="114">
        <v>46092</v>
      </c>
      <c r="G256" s="111" t="s">
        <v>1432</v>
      </c>
      <c r="H256" s="113">
        <v>20260800</v>
      </c>
      <c r="I256" s="113">
        <v>4052160</v>
      </c>
      <c r="J256" s="113">
        <v>2026080</v>
      </c>
      <c r="K256" s="113">
        <v>2026080</v>
      </c>
      <c r="L256" s="113">
        <v>0</v>
      </c>
      <c r="M256" s="113">
        <v>0</v>
      </c>
      <c r="N256" s="113">
        <v>2026080</v>
      </c>
      <c r="O256" s="113">
        <v>0</v>
      </c>
      <c r="P256" s="122">
        <v>0</v>
      </c>
      <c r="Q256" s="76" t="str">
        <f t="shared" si="3"/>
        <v>Registered</v>
      </c>
    </row>
    <row r="257" spans="1:17">
      <c r="A257" s="111">
        <v>256</v>
      </c>
      <c r="B257" s="111" t="s">
        <v>295</v>
      </c>
      <c r="C257" s="111" t="s">
        <v>2035</v>
      </c>
      <c r="D257" s="111" t="s">
        <v>9802</v>
      </c>
      <c r="E257" s="111" t="s">
        <v>9803</v>
      </c>
      <c r="F257" s="114">
        <v>46112</v>
      </c>
      <c r="G257" s="111" t="s">
        <v>9804</v>
      </c>
      <c r="H257" s="113">
        <v>7369643</v>
      </c>
      <c r="I257" s="113">
        <v>2210893</v>
      </c>
      <c r="J257" s="113">
        <v>200000</v>
      </c>
      <c r="K257" s="113">
        <v>2010893</v>
      </c>
      <c r="L257" s="113">
        <v>2010893</v>
      </c>
      <c r="M257" s="113">
        <v>0</v>
      </c>
      <c r="N257" s="113">
        <v>0</v>
      </c>
      <c r="O257" s="113">
        <v>0</v>
      </c>
      <c r="P257" s="122">
        <v>0</v>
      </c>
      <c r="Q257" s="76" t="str">
        <f t="shared" si="3"/>
        <v>Registered</v>
      </c>
    </row>
    <row r="258" spans="1:17">
      <c r="A258" s="111">
        <v>257</v>
      </c>
      <c r="B258" s="111" t="s">
        <v>1884</v>
      </c>
      <c r="C258" s="111" t="s">
        <v>2010</v>
      </c>
      <c r="D258" s="111" t="s">
        <v>2011</v>
      </c>
      <c r="E258" s="111" t="s">
        <v>2012</v>
      </c>
      <c r="F258" s="114">
        <v>45114</v>
      </c>
      <c r="G258" s="111" t="s">
        <v>2013</v>
      </c>
      <c r="H258" s="113">
        <v>7996429</v>
      </c>
      <c r="I258" s="113">
        <v>7996429</v>
      </c>
      <c r="J258" s="113">
        <v>5996429</v>
      </c>
      <c r="K258" s="113">
        <v>2000000</v>
      </c>
      <c r="L258" s="113">
        <v>0</v>
      </c>
      <c r="M258" s="113">
        <v>799646</v>
      </c>
      <c r="N258" s="113">
        <v>0</v>
      </c>
      <c r="O258" s="113">
        <v>399821</v>
      </c>
      <c r="P258" s="122">
        <v>800533</v>
      </c>
      <c r="Q258" s="76" t="str">
        <f t="shared" ref="Q258:Q321" si="4">IF(G258="01 Jan 1900","Unregistered","Registered")</f>
        <v>Registered</v>
      </c>
    </row>
    <row r="259" spans="1:17">
      <c r="A259" s="111">
        <v>258</v>
      </c>
      <c r="B259" s="111" t="s">
        <v>62</v>
      </c>
      <c r="C259" s="111" t="s">
        <v>1365</v>
      </c>
      <c r="D259" s="111" t="s">
        <v>2075</v>
      </c>
      <c r="E259" s="111" t="s">
        <v>2076</v>
      </c>
      <c r="F259" s="114">
        <v>45405</v>
      </c>
      <c r="G259" s="111" t="s">
        <v>2077</v>
      </c>
      <c r="H259" s="113">
        <v>6000000</v>
      </c>
      <c r="I259" s="113">
        <v>6000000</v>
      </c>
      <c r="J259" s="113">
        <v>4000000</v>
      </c>
      <c r="K259" s="113">
        <v>2000000</v>
      </c>
      <c r="L259" s="113">
        <v>0</v>
      </c>
      <c r="M259" s="113">
        <v>0</v>
      </c>
      <c r="N259" s="113">
        <v>0</v>
      </c>
      <c r="O259" s="113">
        <v>0</v>
      </c>
      <c r="P259" s="122">
        <v>2000000</v>
      </c>
      <c r="Q259" s="76" t="str">
        <f t="shared" si="4"/>
        <v>Registered</v>
      </c>
    </row>
    <row r="260" spans="1:17">
      <c r="A260" s="111">
        <v>259</v>
      </c>
      <c r="B260" s="111" t="s">
        <v>1433</v>
      </c>
      <c r="C260" s="111" t="s">
        <v>6</v>
      </c>
      <c r="D260" s="111" t="s">
        <v>1793</v>
      </c>
      <c r="E260" s="111" t="s">
        <v>1794</v>
      </c>
      <c r="F260" s="114">
        <v>45688</v>
      </c>
      <c r="G260" s="111" t="s">
        <v>1795</v>
      </c>
      <c r="H260" s="113">
        <v>12819900</v>
      </c>
      <c r="I260" s="113">
        <v>10896915</v>
      </c>
      <c r="J260" s="113">
        <v>8910190</v>
      </c>
      <c r="K260" s="113">
        <v>1986725</v>
      </c>
      <c r="L260" s="113">
        <v>0</v>
      </c>
      <c r="M260" s="113">
        <v>0</v>
      </c>
      <c r="N260" s="113">
        <v>640995</v>
      </c>
      <c r="O260" s="113">
        <v>0</v>
      </c>
      <c r="P260" s="122">
        <v>1345730</v>
      </c>
      <c r="Q260" s="76" t="str">
        <f t="shared" si="4"/>
        <v>Registered</v>
      </c>
    </row>
    <row r="261" spans="1:17">
      <c r="A261" s="111">
        <v>260</v>
      </c>
      <c r="B261" s="111" t="s">
        <v>1169</v>
      </c>
      <c r="C261" s="111" t="s">
        <v>1170</v>
      </c>
      <c r="D261" s="111" t="s">
        <v>10851</v>
      </c>
      <c r="E261" s="111" t="s">
        <v>10852</v>
      </c>
      <c r="F261" s="114">
        <v>43871</v>
      </c>
      <c r="G261" s="111" t="s">
        <v>10853</v>
      </c>
      <c r="H261" s="113">
        <v>6704508</v>
      </c>
      <c r="I261" s="113">
        <v>6704508</v>
      </c>
      <c r="J261" s="113">
        <v>4760379</v>
      </c>
      <c r="K261" s="113">
        <v>1944129</v>
      </c>
      <c r="L261" s="113">
        <v>0</v>
      </c>
      <c r="M261" s="113">
        <v>0</v>
      </c>
      <c r="N261" s="113">
        <v>0</v>
      </c>
      <c r="O261" s="113">
        <v>0</v>
      </c>
      <c r="P261" s="122">
        <v>1944129</v>
      </c>
      <c r="Q261" s="76" t="str">
        <f t="shared" si="4"/>
        <v>Registered</v>
      </c>
    </row>
    <row r="262" spans="1:17">
      <c r="A262" s="111">
        <v>261</v>
      </c>
      <c r="B262" s="111" t="s">
        <v>1722</v>
      </c>
      <c r="C262" s="111" t="s">
        <v>84</v>
      </c>
      <c r="D262" s="111" t="s">
        <v>2089</v>
      </c>
      <c r="E262" s="111" t="s">
        <v>2090</v>
      </c>
      <c r="F262" s="114">
        <v>44408</v>
      </c>
      <c r="G262" s="111" t="s">
        <v>2091</v>
      </c>
      <c r="H262" s="113">
        <v>4000000</v>
      </c>
      <c r="I262" s="113">
        <v>4000000</v>
      </c>
      <c r="J262" s="113">
        <v>2074218</v>
      </c>
      <c r="K262" s="113">
        <v>1925782</v>
      </c>
      <c r="L262" s="113">
        <v>0</v>
      </c>
      <c r="M262" s="113">
        <v>0</v>
      </c>
      <c r="N262" s="113">
        <v>0</v>
      </c>
      <c r="O262" s="113">
        <v>0</v>
      </c>
      <c r="P262" s="122">
        <v>1925782</v>
      </c>
      <c r="Q262" s="76" t="str">
        <f t="shared" si="4"/>
        <v>Registered</v>
      </c>
    </row>
    <row r="263" spans="1:17">
      <c r="A263" s="111">
        <v>262</v>
      </c>
      <c r="B263" s="111" t="s">
        <v>318</v>
      </c>
      <c r="C263" s="111" t="s">
        <v>321</v>
      </c>
      <c r="D263" s="111" t="s">
        <v>1946</v>
      </c>
      <c r="E263" s="111" t="s">
        <v>1947</v>
      </c>
      <c r="F263" s="114">
        <v>46081</v>
      </c>
      <c r="G263" s="111" t="s">
        <v>1591</v>
      </c>
      <c r="H263" s="113">
        <v>5417500</v>
      </c>
      <c r="I263" s="113">
        <v>3467200</v>
      </c>
      <c r="J263" s="113">
        <v>1541750</v>
      </c>
      <c r="K263" s="113">
        <v>1925450</v>
      </c>
      <c r="L263" s="113">
        <v>270875</v>
      </c>
      <c r="M263" s="113">
        <v>0</v>
      </c>
      <c r="N263" s="113">
        <v>1654575</v>
      </c>
      <c r="O263" s="113">
        <v>0</v>
      </c>
      <c r="P263" s="122">
        <v>0</v>
      </c>
      <c r="Q263" s="76" t="str">
        <f t="shared" si="4"/>
        <v>Registered</v>
      </c>
    </row>
    <row r="264" spans="1:17">
      <c r="A264" s="111">
        <v>263</v>
      </c>
      <c r="B264" s="111" t="s">
        <v>395</v>
      </c>
      <c r="C264" s="111" t="s">
        <v>68</v>
      </c>
      <c r="D264" s="111" t="s">
        <v>2107</v>
      </c>
      <c r="E264" s="111" t="s">
        <v>2108</v>
      </c>
      <c r="F264" s="114">
        <v>46006</v>
      </c>
      <c r="G264" s="111" t="s">
        <v>1541</v>
      </c>
      <c r="H264" s="113">
        <v>34552000</v>
      </c>
      <c r="I264" s="113">
        <v>34552000</v>
      </c>
      <c r="J264" s="113">
        <v>32670520</v>
      </c>
      <c r="K264" s="113">
        <v>1881480</v>
      </c>
      <c r="L264" s="113">
        <v>0</v>
      </c>
      <c r="M264" s="113">
        <v>0</v>
      </c>
      <c r="N264" s="113">
        <v>0</v>
      </c>
      <c r="O264" s="113">
        <v>0</v>
      </c>
      <c r="P264" s="122">
        <v>1881480</v>
      </c>
      <c r="Q264" s="76" t="str">
        <f t="shared" si="4"/>
        <v>Registered</v>
      </c>
    </row>
    <row r="265" spans="1:17">
      <c r="A265" s="111">
        <v>264</v>
      </c>
      <c r="B265" s="111" t="s">
        <v>355</v>
      </c>
      <c r="C265" s="111" t="s">
        <v>356</v>
      </c>
      <c r="D265" s="111" t="s">
        <v>2109</v>
      </c>
      <c r="E265" s="111" t="s">
        <v>2110</v>
      </c>
      <c r="F265" s="114">
        <v>45287</v>
      </c>
      <c r="G265" s="111" t="s">
        <v>1360</v>
      </c>
      <c r="H265" s="113">
        <v>9608400</v>
      </c>
      <c r="I265" s="113">
        <v>5957208</v>
      </c>
      <c r="J265" s="113">
        <v>4082520</v>
      </c>
      <c r="K265" s="113">
        <v>1874688</v>
      </c>
      <c r="L265" s="113">
        <v>0</v>
      </c>
      <c r="M265" s="113">
        <v>0</v>
      </c>
      <c r="N265" s="113">
        <v>0</v>
      </c>
      <c r="O265" s="113">
        <v>192168</v>
      </c>
      <c r="P265" s="122">
        <v>1682520</v>
      </c>
      <c r="Q265" s="76" t="str">
        <f t="shared" si="4"/>
        <v>Registered</v>
      </c>
    </row>
    <row r="266" spans="1:17">
      <c r="A266" s="111">
        <v>265</v>
      </c>
      <c r="B266" s="111" t="s">
        <v>1433</v>
      </c>
      <c r="C266" s="111" t="s">
        <v>6</v>
      </c>
      <c r="D266" s="111" t="s">
        <v>2266</v>
      </c>
      <c r="E266" s="111" t="s">
        <v>2267</v>
      </c>
      <c r="F266" s="114">
        <v>45196</v>
      </c>
      <c r="G266" s="111" t="s">
        <v>1623</v>
      </c>
      <c r="H266" s="113">
        <v>8325893</v>
      </c>
      <c r="I266" s="113">
        <v>6660717</v>
      </c>
      <c r="J266" s="113">
        <v>4800000</v>
      </c>
      <c r="K266" s="113">
        <v>1860717</v>
      </c>
      <c r="L266" s="113">
        <v>416295</v>
      </c>
      <c r="M266" s="113">
        <v>0</v>
      </c>
      <c r="N266" s="113">
        <v>0</v>
      </c>
      <c r="O266" s="113">
        <v>0</v>
      </c>
      <c r="P266" s="122">
        <v>1444422</v>
      </c>
      <c r="Q266" s="76" t="str">
        <f t="shared" si="4"/>
        <v>Registered</v>
      </c>
    </row>
    <row r="267" spans="1:17">
      <c r="A267" s="111">
        <v>266</v>
      </c>
      <c r="B267" s="111" t="s">
        <v>130</v>
      </c>
      <c r="C267" s="111" t="s">
        <v>23</v>
      </c>
      <c r="D267" s="111" t="s">
        <v>2336</v>
      </c>
      <c r="E267" s="111" t="s">
        <v>2337</v>
      </c>
      <c r="F267" s="114">
        <v>45389</v>
      </c>
      <c r="G267" s="111" t="s">
        <v>2338</v>
      </c>
      <c r="H267" s="113">
        <v>12373326</v>
      </c>
      <c r="I267" s="113">
        <v>11135993</v>
      </c>
      <c r="J267" s="113">
        <v>9279995</v>
      </c>
      <c r="K267" s="113">
        <v>1855998</v>
      </c>
      <c r="L267" s="113">
        <v>618666</v>
      </c>
      <c r="M267" s="113">
        <v>0</v>
      </c>
      <c r="N267" s="113">
        <v>0</v>
      </c>
      <c r="O267" s="113">
        <v>0</v>
      </c>
      <c r="P267" s="122">
        <v>1237332</v>
      </c>
      <c r="Q267" s="76" t="str">
        <f t="shared" si="4"/>
        <v>Registered</v>
      </c>
    </row>
    <row r="268" spans="1:17">
      <c r="A268" s="111">
        <v>267</v>
      </c>
      <c r="B268" s="111" t="s">
        <v>295</v>
      </c>
      <c r="C268" s="111" t="s">
        <v>2035</v>
      </c>
      <c r="D268" s="111" t="s">
        <v>9799</v>
      </c>
      <c r="E268" s="111" t="s">
        <v>9800</v>
      </c>
      <c r="F268" s="114">
        <v>46112</v>
      </c>
      <c r="G268" s="111" t="s">
        <v>9801</v>
      </c>
      <c r="H268" s="113">
        <v>7369643</v>
      </c>
      <c r="I268" s="113">
        <v>2210893</v>
      </c>
      <c r="J268" s="113">
        <v>368500</v>
      </c>
      <c r="K268" s="113">
        <v>1842393</v>
      </c>
      <c r="L268" s="113">
        <v>1842393</v>
      </c>
      <c r="M268" s="113">
        <v>0</v>
      </c>
      <c r="N268" s="113">
        <v>0</v>
      </c>
      <c r="O268" s="113">
        <v>0</v>
      </c>
      <c r="P268" s="122">
        <v>0</v>
      </c>
      <c r="Q268" s="76" t="str">
        <f t="shared" si="4"/>
        <v>Registered</v>
      </c>
    </row>
    <row r="269" spans="1:17">
      <c r="A269" s="111">
        <v>268</v>
      </c>
      <c r="B269" s="111" t="s">
        <v>395</v>
      </c>
      <c r="C269" s="111" t="s">
        <v>68</v>
      </c>
      <c r="D269" s="111" t="s">
        <v>2122</v>
      </c>
      <c r="E269" s="111" t="s">
        <v>2123</v>
      </c>
      <c r="F269" s="114">
        <v>44278</v>
      </c>
      <c r="G269" s="111" t="s">
        <v>1976</v>
      </c>
      <c r="H269" s="113">
        <v>5698000</v>
      </c>
      <c r="I269" s="113">
        <v>5698000</v>
      </c>
      <c r="J269" s="113">
        <v>3875000</v>
      </c>
      <c r="K269" s="113">
        <v>1823000</v>
      </c>
      <c r="L269" s="113">
        <v>0</v>
      </c>
      <c r="M269" s="113">
        <v>0</v>
      </c>
      <c r="N269" s="113">
        <v>0</v>
      </c>
      <c r="O269" s="113">
        <v>0</v>
      </c>
      <c r="P269" s="122">
        <v>1823000</v>
      </c>
      <c r="Q269" s="76" t="str">
        <f t="shared" si="4"/>
        <v>Registered</v>
      </c>
    </row>
    <row r="270" spans="1:17">
      <c r="A270" s="111">
        <v>269</v>
      </c>
      <c r="B270" s="111" t="s">
        <v>395</v>
      </c>
      <c r="C270" s="111" t="s">
        <v>68</v>
      </c>
      <c r="D270" s="111" t="s">
        <v>2124</v>
      </c>
      <c r="E270" s="111" t="s">
        <v>2125</v>
      </c>
      <c r="F270" s="114">
        <v>44278</v>
      </c>
      <c r="G270" s="111" t="s">
        <v>1976</v>
      </c>
      <c r="H270" s="113">
        <v>5698000</v>
      </c>
      <c r="I270" s="113">
        <v>5698000</v>
      </c>
      <c r="J270" s="113">
        <v>3875000</v>
      </c>
      <c r="K270" s="113">
        <v>1823000</v>
      </c>
      <c r="L270" s="113">
        <v>0</v>
      </c>
      <c r="M270" s="113">
        <v>0</v>
      </c>
      <c r="N270" s="113">
        <v>0</v>
      </c>
      <c r="O270" s="113">
        <v>0</v>
      </c>
      <c r="P270" s="122">
        <v>1823000</v>
      </c>
      <c r="Q270" s="76" t="str">
        <f t="shared" si="4"/>
        <v>Registered</v>
      </c>
    </row>
    <row r="271" spans="1:17">
      <c r="A271" s="111">
        <v>270</v>
      </c>
      <c r="B271" s="111" t="s">
        <v>1884</v>
      </c>
      <c r="C271" s="111" t="s">
        <v>1885</v>
      </c>
      <c r="D271" s="111" t="s">
        <v>2314</v>
      </c>
      <c r="E271" s="111" t="s">
        <v>2315</v>
      </c>
      <c r="F271" s="114">
        <v>45838</v>
      </c>
      <c r="G271" s="111" t="s">
        <v>1804</v>
      </c>
      <c r="H271" s="113">
        <v>8607207</v>
      </c>
      <c r="I271" s="113">
        <v>8607207</v>
      </c>
      <c r="J271" s="113">
        <v>6786833</v>
      </c>
      <c r="K271" s="113">
        <v>1820374</v>
      </c>
      <c r="L271" s="113">
        <v>1291084</v>
      </c>
      <c r="M271" s="113">
        <v>0</v>
      </c>
      <c r="N271" s="113">
        <v>0</v>
      </c>
      <c r="O271" s="113">
        <v>529290</v>
      </c>
      <c r="P271" s="122">
        <v>0</v>
      </c>
      <c r="Q271" s="76" t="str">
        <f t="shared" si="4"/>
        <v>Registered</v>
      </c>
    </row>
    <row r="272" spans="1:17">
      <c r="A272" s="111">
        <v>271</v>
      </c>
      <c r="B272" s="111" t="s">
        <v>355</v>
      </c>
      <c r="C272" s="111" t="s">
        <v>356</v>
      </c>
      <c r="D272" s="111" t="s">
        <v>2126</v>
      </c>
      <c r="E272" s="111" t="s">
        <v>2127</v>
      </c>
      <c r="F272" s="114">
        <v>45869</v>
      </c>
      <c r="G272" s="111" t="s">
        <v>2128</v>
      </c>
      <c r="H272" s="113">
        <v>6686100</v>
      </c>
      <c r="I272" s="113">
        <v>4479687</v>
      </c>
      <c r="J272" s="113">
        <v>2668711</v>
      </c>
      <c r="K272" s="113">
        <v>1810976</v>
      </c>
      <c r="L272" s="113">
        <v>0</v>
      </c>
      <c r="M272" s="113">
        <v>0</v>
      </c>
      <c r="N272" s="113">
        <v>0</v>
      </c>
      <c r="O272" s="113">
        <v>133722</v>
      </c>
      <c r="P272" s="122">
        <v>1677254</v>
      </c>
      <c r="Q272" s="76" t="str">
        <f t="shared" si="4"/>
        <v>Registered</v>
      </c>
    </row>
    <row r="273" spans="1:17">
      <c r="A273" s="111">
        <v>272</v>
      </c>
      <c r="B273" s="111" t="s">
        <v>1429</v>
      </c>
      <c r="C273" s="111" t="s">
        <v>192</v>
      </c>
      <c r="D273" s="111" t="s">
        <v>10425</v>
      </c>
      <c r="E273" s="111" t="s">
        <v>10426</v>
      </c>
      <c r="F273" s="114">
        <v>46174</v>
      </c>
      <c r="G273" s="111" t="s">
        <v>9930</v>
      </c>
      <c r="H273" s="113">
        <v>1805600</v>
      </c>
      <c r="I273" s="113">
        <v>1805600</v>
      </c>
      <c r="J273" s="113">
        <v>1</v>
      </c>
      <c r="K273" s="113">
        <v>1805599</v>
      </c>
      <c r="L273" s="113">
        <v>1805599</v>
      </c>
      <c r="M273" s="113">
        <v>0</v>
      </c>
      <c r="N273" s="113">
        <v>0</v>
      </c>
      <c r="O273" s="113">
        <v>0</v>
      </c>
      <c r="P273" s="122">
        <v>0</v>
      </c>
      <c r="Q273" s="76" t="str">
        <f t="shared" si="4"/>
        <v>Registered</v>
      </c>
    </row>
    <row r="274" spans="1:17">
      <c r="A274" s="111">
        <v>273</v>
      </c>
      <c r="B274" s="111" t="s">
        <v>395</v>
      </c>
      <c r="C274" s="111" t="s">
        <v>68</v>
      </c>
      <c r="D274" s="111" t="s">
        <v>2133</v>
      </c>
      <c r="E274" s="111" t="s">
        <v>2134</v>
      </c>
      <c r="F274" s="114">
        <v>44132</v>
      </c>
      <c r="G274" s="111" t="s">
        <v>2135</v>
      </c>
      <c r="H274" s="113">
        <v>7000000</v>
      </c>
      <c r="I274" s="113">
        <v>7000000</v>
      </c>
      <c r="J274" s="113">
        <v>5200000</v>
      </c>
      <c r="K274" s="113">
        <v>1800000</v>
      </c>
      <c r="L274" s="113">
        <v>0</v>
      </c>
      <c r="M274" s="113">
        <v>0</v>
      </c>
      <c r="N274" s="113">
        <v>0</v>
      </c>
      <c r="O274" s="113">
        <v>0</v>
      </c>
      <c r="P274" s="122">
        <v>1800000</v>
      </c>
      <c r="Q274" s="76" t="str">
        <f t="shared" si="4"/>
        <v>Registered</v>
      </c>
    </row>
    <row r="275" spans="1:17">
      <c r="A275" s="111">
        <v>274</v>
      </c>
      <c r="B275" s="111" t="s">
        <v>395</v>
      </c>
      <c r="C275" s="111" t="s">
        <v>68</v>
      </c>
      <c r="D275" s="111" t="s">
        <v>2136</v>
      </c>
      <c r="E275" s="111" t="s">
        <v>2137</v>
      </c>
      <c r="F275" s="114">
        <v>45216</v>
      </c>
      <c r="G275" s="111" t="s">
        <v>1721</v>
      </c>
      <c r="H275" s="113">
        <v>12300000</v>
      </c>
      <c r="I275" s="113">
        <v>12300000</v>
      </c>
      <c r="J275" s="113">
        <v>10500001</v>
      </c>
      <c r="K275" s="113">
        <v>1799999</v>
      </c>
      <c r="L275" s="113">
        <v>0</v>
      </c>
      <c r="M275" s="113">
        <v>0</v>
      </c>
      <c r="N275" s="113">
        <v>0</v>
      </c>
      <c r="O275" s="113">
        <v>0</v>
      </c>
      <c r="P275" s="122">
        <v>1799999</v>
      </c>
      <c r="Q275" s="76" t="str">
        <f t="shared" si="4"/>
        <v>Registered</v>
      </c>
    </row>
    <row r="276" spans="1:17">
      <c r="A276" s="111">
        <v>275</v>
      </c>
      <c r="B276" s="111" t="s">
        <v>1180</v>
      </c>
      <c r="C276" s="111" t="s">
        <v>1182</v>
      </c>
      <c r="D276" s="111" t="s">
        <v>10854</v>
      </c>
      <c r="E276" s="111" t="s">
        <v>10855</v>
      </c>
      <c r="F276" s="114">
        <v>42937</v>
      </c>
      <c r="G276" s="111" t="s">
        <v>10856</v>
      </c>
      <c r="H276" s="113">
        <v>9297600</v>
      </c>
      <c r="I276" s="113">
        <v>9297600</v>
      </c>
      <c r="J276" s="113">
        <v>7512100</v>
      </c>
      <c r="K276" s="113">
        <v>1785500</v>
      </c>
      <c r="L276" s="113">
        <v>0</v>
      </c>
      <c r="M276" s="113">
        <v>0</v>
      </c>
      <c r="N276" s="113">
        <v>0</v>
      </c>
      <c r="O276" s="113">
        <v>0</v>
      </c>
      <c r="P276" s="122">
        <v>1785500</v>
      </c>
      <c r="Q276" s="76" t="str">
        <f t="shared" si="4"/>
        <v>Registered</v>
      </c>
    </row>
    <row r="277" spans="1:17">
      <c r="A277" s="111">
        <v>276</v>
      </c>
      <c r="B277" s="111" t="s">
        <v>295</v>
      </c>
      <c r="C277" s="111" t="s">
        <v>296</v>
      </c>
      <c r="D277" s="111" t="s">
        <v>10011</v>
      </c>
      <c r="E277" s="111" t="s">
        <v>10012</v>
      </c>
      <c r="F277" s="114">
        <v>46111</v>
      </c>
      <c r="G277" s="111" t="s">
        <v>9778</v>
      </c>
      <c r="H277" s="113">
        <v>9328592</v>
      </c>
      <c r="I277" s="113">
        <v>2798577</v>
      </c>
      <c r="J277" s="113">
        <v>1026145</v>
      </c>
      <c r="K277" s="113">
        <v>1772432</v>
      </c>
      <c r="L277" s="113">
        <v>0</v>
      </c>
      <c r="M277" s="113">
        <v>1772432</v>
      </c>
      <c r="N277" s="113">
        <v>0</v>
      </c>
      <c r="O277" s="113">
        <v>0</v>
      </c>
      <c r="P277" s="122">
        <v>0</v>
      </c>
      <c r="Q277" s="76" t="str">
        <f t="shared" si="4"/>
        <v>Registered</v>
      </c>
    </row>
    <row r="278" spans="1:17">
      <c r="A278" s="111">
        <v>277</v>
      </c>
      <c r="B278" s="111" t="s">
        <v>1433</v>
      </c>
      <c r="C278" s="111" t="s">
        <v>1475</v>
      </c>
      <c r="D278" s="111" t="s">
        <v>2078</v>
      </c>
      <c r="E278" s="111" t="s">
        <v>2079</v>
      </c>
      <c r="F278" s="114">
        <v>45929</v>
      </c>
      <c r="G278" s="111" t="s">
        <v>2080</v>
      </c>
      <c r="H278" s="113">
        <v>9327679</v>
      </c>
      <c r="I278" s="113">
        <v>8115082</v>
      </c>
      <c r="J278" s="113">
        <v>6352153</v>
      </c>
      <c r="K278" s="113">
        <v>1762929</v>
      </c>
      <c r="L278" s="113">
        <v>0</v>
      </c>
      <c r="M278" s="113">
        <v>0</v>
      </c>
      <c r="N278" s="113">
        <v>0</v>
      </c>
      <c r="O278" s="113">
        <v>0</v>
      </c>
      <c r="P278" s="122">
        <v>1762929</v>
      </c>
      <c r="Q278" s="76" t="str">
        <f t="shared" si="4"/>
        <v>Registered</v>
      </c>
    </row>
    <row r="279" spans="1:17">
      <c r="A279" s="111">
        <v>278</v>
      </c>
      <c r="B279" s="111" t="s">
        <v>130</v>
      </c>
      <c r="C279" s="111" t="s">
        <v>134</v>
      </c>
      <c r="D279" s="111" t="s">
        <v>1969</v>
      </c>
      <c r="E279" s="111" t="s">
        <v>1970</v>
      </c>
      <c r="F279" s="114">
        <v>46109</v>
      </c>
      <c r="G279" s="111" t="s">
        <v>1432</v>
      </c>
      <c r="H279" s="113">
        <v>9273600</v>
      </c>
      <c r="I279" s="113">
        <v>2782080</v>
      </c>
      <c r="J279" s="113">
        <v>1020096</v>
      </c>
      <c r="K279" s="113">
        <v>1761984</v>
      </c>
      <c r="L279" s="113">
        <v>0</v>
      </c>
      <c r="M279" s="113">
        <v>0</v>
      </c>
      <c r="N279" s="113">
        <v>1761984</v>
      </c>
      <c r="O279" s="113">
        <v>0</v>
      </c>
      <c r="P279" s="122">
        <v>0</v>
      </c>
      <c r="Q279" s="76" t="str">
        <f t="shared" si="4"/>
        <v>Registered</v>
      </c>
    </row>
    <row r="280" spans="1:17">
      <c r="A280" s="111">
        <v>279</v>
      </c>
      <c r="B280" s="111" t="s">
        <v>1433</v>
      </c>
      <c r="C280" s="111" t="s">
        <v>6</v>
      </c>
      <c r="D280" s="111" t="s">
        <v>1775</v>
      </c>
      <c r="E280" s="111" t="s">
        <v>1776</v>
      </c>
      <c r="F280" s="114">
        <v>45103</v>
      </c>
      <c r="G280" s="111" t="s">
        <v>1777</v>
      </c>
      <c r="H280" s="113">
        <v>11741071</v>
      </c>
      <c r="I280" s="113">
        <v>9979911</v>
      </c>
      <c r="J280" s="113">
        <v>8218751</v>
      </c>
      <c r="K280" s="113">
        <v>1761160</v>
      </c>
      <c r="L280" s="113">
        <v>0</v>
      </c>
      <c r="M280" s="113">
        <v>0</v>
      </c>
      <c r="N280" s="113">
        <v>587054</v>
      </c>
      <c r="O280" s="113">
        <v>0</v>
      </c>
      <c r="P280" s="122">
        <v>1174106</v>
      </c>
      <c r="Q280" s="76" t="str">
        <f t="shared" si="4"/>
        <v>Registered</v>
      </c>
    </row>
    <row r="281" spans="1:17">
      <c r="A281" s="111">
        <v>280</v>
      </c>
      <c r="B281" s="111" t="s">
        <v>1433</v>
      </c>
      <c r="C281" s="111" t="s">
        <v>1789</v>
      </c>
      <c r="D281" s="111" t="s">
        <v>2147</v>
      </c>
      <c r="E281" s="111" t="s">
        <v>1797</v>
      </c>
      <c r="F281" s="114">
        <v>45159</v>
      </c>
      <c r="G281" s="111" t="s">
        <v>1517</v>
      </c>
      <c r="H281" s="113">
        <v>9636000</v>
      </c>
      <c r="I281" s="113">
        <v>6745200</v>
      </c>
      <c r="J281" s="113">
        <v>5000000</v>
      </c>
      <c r="K281" s="113">
        <v>1745200</v>
      </c>
      <c r="L281" s="113">
        <v>0</v>
      </c>
      <c r="M281" s="113">
        <v>0</v>
      </c>
      <c r="N281" s="113">
        <v>0</v>
      </c>
      <c r="O281" s="113">
        <v>0</v>
      </c>
      <c r="P281" s="122">
        <v>1745200</v>
      </c>
      <c r="Q281" s="76" t="str">
        <f t="shared" si="4"/>
        <v>Registered</v>
      </c>
    </row>
    <row r="282" spans="1:17">
      <c r="A282" s="111">
        <v>281</v>
      </c>
      <c r="B282" s="111" t="s">
        <v>1705</v>
      </c>
      <c r="C282" s="111" t="s">
        <v>424</v>
      </c>
      <c r="D282" s="111" t="s">
        <v>9772</v>
      </c>
      <c r="E282" s="111" t="s">
        <v>10857</v>
      </c>
      <c r="F282" s="114">
        <v>45961</v>
      </c>
      <c r="G282" s="111" t="s">
        <v>1840</v>
      </c>
      <c r="H282" s="113">
        <v>19341000</v>
      </c>
      <c r="I282" s="113">
        <v>7736400</v>
      </c>
      <c r="J282" s="113">
        <v>5995710</v>
      </c>
      <c r="K282" s="113">
        <v>1740690</v>
      </c>
      <c r="L282" s="113">
        <v>1740690</v>
      </c>
      <c r="M282" s="113">
        <v>0</v>
      </c>
      <c r="N282" s="113">
        <v>0</v>
      </c>
      <c r="O282" s="113">
        <v>0</v>
      </c>
      <c r="P282" s="122">
        <v>0</v>
      </c>
      <c r="Q282" s="76" t="str">
        <f t="shared" si="4"/>
        <v>Registered</v>
      </c>
    </row>
    <row r="283" spans="1:17">
      <c r="A283" s="111">
        <v>282</v>
      </c>
      <c r="B283" s="111" t="s">
        <v>1429</v>
      </c>
      <c r="C283" s="111" t="s">
        <v>192</v>
      </c>
      <c r="D283" s="111" t="s">
        <v>2140</v>
      </c>
      <c r="E283" s="111" t="s">
        <v>2141</v>
      </c>
      <c r="F283" s="114">
        <v>46107</v>
      </c>
      <c r="G283" s="111" t="s">
        <v>1437</v>
      </c>
      <c r="H283" s="113">
        <v>1805600</v>
      </c>
      <c r="I283" s="113">
        <v>1805600</v>
      </c>
      <c r="J283" s="113">
        <v>65100</v>
      </c>
      <c r="K283" s="113">
        <v>1740500</v>
      </c>
      <c r="L283" s="113">
        <v>0</v>
      </c>
      <c r="M283" s="113">
        <v>0</v>
      </c>
      <c r="N283" s="113">
        <v>1740500</v>
      </c>
      <c r="O283" s="113">
        <v>0</v>
      </c>
      <c r="P283" s="122">
        <v>0</v>
      </c>
      <c r="Q283" s="76" t="str">
        <f t="shared" si="4"/>
        <v>Registered</v>
      </c>
    </row>
    <row r="284" spans="1:17">
      <c r="A284" s="111">
        <v>283</v>
      </c>
      <c r="B284" s="111" t="s">
        <v>130</v>
      </c>
      <c r="C284" s="111" t="s">
        <v>134</v>
      </c>
      <c r="D284" s="111" t="s">
        <v>2148</v>
      </c>
      <c r="E284" s="111" t="s">
        <v>2149</v>
      </c>
      <c r="F284" s="114">
        <v>45894</v>
      </c>
      <c r="G284" s="111" t="s">
        <v>1538</v>
      </c>
      <c r="H284" s="113">
        <v>8697600</v>
      </c>
      <c r="I284" s="113">
        <v>2609280</v>
      </c>
      <c r="J284" s="113">
        <v>869760</v>
      </c>
      <c r="K284" s="113">
        <v>1739520</v>
      </c>
      <c r="L284" s="113">
        <v>0</v>
      </c>
      <c r="M284" s="113">
        <v>0</v>
      </c>
      <c r="N284" s="113">
        <v>0</v>
      </c>
      <c r="O284" s="113">
        <v>0</v>
      </c>
      <c r="P284" s="122">
        <v>1739520</v>
      </c>
      <c r="Q284" s="76" t="str">
        <f t="shared" si="4"/>
        <v>Registered</v>
      </c>
    </row>
    <row r="285" spans="1:17">
      <c r="A285" s="111">
        <v>284</v>
      </c>
      <c r="B285" s="111" t="s">
        <v>1762</v>
      </c>
      <c r="C285" s="111" t="s">
        <v>13</v>
      </c>
      <c r="D285" s="111" t="s">
        <v>2157</v>
      </c>
      <c r="E285" s="111" t="s">
        <v>2158</v>
      </c>
      <c r="F285" s="114">
        <v>45345</v>
      </c>
      <c r="G285" s="111" t="s">
        <v>2159</v>
      </c>
      <c r="H285" s="113">
        <v>4030000</v>
      </c>
      <c r="I285" s="113">
        <v>2821000</v>
      </c>
      <c r="J285" s="113">
        <v>1100000</v>
      </c>
      <c r="K285" s="113">
        <v>1721000</v>
      </c>
      <c r="L285" s="113">
        <v>0</v>
      </c>
      <c r="M285" s="113">
        <v>0</v>
      </c>
      <c r="N285" s="113">
        <v>0</v>
      </c>
      <c r="O285" s="113">
        <v>0</v>
      </c>
      <c r="P285" s="122">
        <v>1721000</v>
      </c>
      <c r="Q285" s="76" t="str">
        <f t="shared" si="4"/>
        <v>Registered</v>
      </c>
    </row>
    <row r="286" spans="1:17">
      <c r="A286" s="111">
        <v>285</v>
      </c>
      <c r="B286" s="111" t="s">
        <v>355</v>
      </c>
      <c r="C286" s="111" t="s">
        <v>1588</v>
      </c>
      <c r="D286" s="111" t="s">
        <v>2092</v>
      </c>
      <c r="E286" s="111" t="s">
        <v>2093</v>
      </c>
      <c r="F286" s="114">
        <v>45918</v>
      </c>
      <c r="G286" s="111" t="s">
        <v>1813</v>
      </c>
      <c r="H286" s="113">
        <v>9514400</v>
      </c>
      <c r="I286" s="113">
        <v>5708640</v>
      </c>
      <c r="J286" s="113">
        <v>4001000</v>
      </c>
      <c r="K286" s="113">
        <v>1707640</v>
      </c>
      <c r="L286" s="113">
        <v>285432</v>
      </c>
      <c r="M286" s="113">
        <v>0</v>
      </c>
      <c r="N286" s="113">
        <v>0</v>
      </c>
      <c r="O286" s="113">
        <v>380576</v>
      </c>
      <c r="P286" s="122">
        <v>1041632</v>
      </c>
      <c r="Q286" s="76" t="str">
        <f t="shared" si="4"/>
        <v>Registered</v>
      </c>
    </row>
    <row r="287" spans="1:17">
      <c r="A287" s="111">
        <v>286</v>
      </c>
      <c r="B287" s="111" t="s">
        <v>1884</v>
      </c>
      <c r="C287" s="111" t="s">
        <v>1885</v>
      </c>
      <c r="D287" s="111" t="s">
        <v>2629</v>
      </c>
      <c r="E287" s="111" t="s">
        <v>2630</v>
      </c>
      <c r="F287" s="114">
        <v>45040</v>
      </c>
      <c r="G287" s="111" t="s">
        <v>2595</v>
      </c>
      <c r="H287" s="113">
        <v>8532143</v>
      </c>
      <c r="I287" s="113">
        <v>8532143</v>
      </c>
      <c r="J287" s="113">
        <v>6832095</v>
      </c>
      <c r="K287" s="113">
        <v>1700048</v>
      </c>
      <c r="L287" s="113">
        <v>853214</v>
      </c>
      <c r="M287" s="113">
        <v>0</v>
      </c>
      <c r="N287" s="113">
        <v>0</v>
      </c>
      <c r="O287" s="113">
        <v>846834</v>
      </c>
      <c r="P287" s="122">
        <v>0</v>
      </c>
      <c r="Q287" s="76" t="str">
        <f t="shared" si="4"/>
        <v>Registered</v>
      </c>
    </row>
    <row r="288" spans="1:17">
      <c r="A288" s="111">
        <v>287</v>
      </c>
      <c r="B288" s="111" t="s">
        <v>1884</v>
      </c>
      <c r="C288" s="111" t="s">
        <v>1885</v>
      </c>
      <c r="D288" s="111" t="s">
        <v>2650</v>
      </c>
      <c r="E288" s="111" t="s">
        <v>2651</v>
      </c>
      <c r="F288" s="114">
        <v>44895</v>
      </c>
      <c r="G288" s="111" t="s">
        <v>2652</v>
      </c>
      <c r="H288" s="113">
        <v>8442857</v>
      </c>
      <c r="I288" s="113">
        <v>8442857</v>
      </c>
      <c r="J288" s="113">
        <v>6754285</v>
      </c>
      <c r="K288" s="113">
        <v>1688572</v>
      </c>
      <c r="L288" s="113">
        <v>844286</v>
      </c>
      <c r="M288" s="113">
        <v>0</v>
      </c>
      <c r="N288" s="113">
        <v>0</v>
      </c>
      <c r="O288" s="113">
        <v>844286</v>
      </c>
      <c r="P288" s="122">
        <v>0</v>
      </c>
      <c r="Q288" s="76" t="str">
        <f t="shared" si="4"/>
        <v>Registered</v>
      </c>
    </row>
    <row r="289" spans="1:17">
      <c r="A289" s="111">
        <v>288</v>
      </c>
      <c r="B289" s="111" t="s">
        <v>355</v>
      </c>
      <c r="C289" s="111" t="s">
        <v>61</v>
      </c>
      <c r="D289" s="111" t="s">
        <v>2097</v>
      </c>
      <c r="E289" s="111" t="s">
        <v>2098</v>
      </c>
      <c r="F289" s="114">
        <v>45991</v>
      </c>
      <c r="G289" s="111" t="s">
        <v>2099</v>
      </c>
      <c r="H289" s="113">
        <v>10047886</v>
      </c>
      <c r="I289" s="113">
        <v>5727294</v>
      </c>
      <c r="J289" s="113">
        <v>4045591</v>
      </c>
      <c r="K289" s="113">
        <v>1681703</v>
      </c>
      <c r="L289" s="113">
        <v>401915</v>
      </c>
      <c r="M289" s="113">
        <v>0</v>
      </c>
      <c r="N289" s="113">
        <v>0</v>
      </c>
      <c r="O289" s="113">
        <v>401915</v>
      </c>
      <c r="P289" s="122">
        <v>877873</v>
      </c>
      <c r="Q289" s="76" t="str">
        <f t="shared" si="4"/>
        <v>Registered</v>
      </c>
    </row>
    <row r="290" spans="1:17">
      <c r="A290" s="111">
        <v>289</v>
      </c>
      <c r="B290" s="111" t="s">
        <v>355</v>
      </c>
      <c r="C290" s="111" t="s">
        <v>1588</v>
      </c>
      <c r="D290" s="111" t="s">
        <v>2144</v>
      </c>
      <c r="E290" s="111" t="s">
        <v>2145</v>
      </c>
      <c r="F290" s="114">
        <v>45898</v>
      </c>
      <c r="G290" s="111" t="s">
        <v>2146</v>
      </c>
      <c r="H290" s="113">
        <v>9514400</v>
      </c>
      <c r="I290" s="113">
        <v>5708640</v>
      </c>
      <c r="J290" s="113">
        <v>4037176</v>
      </c>
      <c r="K290" s="113">
        <v>1671464</v>
      </c>
      <c r="L290" s="113">
        <v>285432</v>
      </c>
      <c r="M290" s="113">
        <v>0</v>
      </c>
      <c r="N290" s="113">
        <v>0</v>
      </c>
      <c r="O290" s="113">
        <v>380576</v>
      </c>
      <c r="P290" s="122">
        <v>1005456</v>
      </c>
      <c r="Q290" s="76" t="str">
        <f t="shared" si="4"/>
        <v>Registered</v>
      </c>
    </row>
    <row r="291" spans="1:17">
      <c r="A291" s="111">
        <v>290</v>
      </c>
      <c r="B291" s="111" t="s">
        <v>130</v>
      </c>
      <c r="C291" s="111" t="s">
        <v>22</v>
      </c>
      <c r="D291" s="111" t="s">
        <v>2050</v>
      </c>
      <c r="E291" s="111" t="s">
        <v>2051</v>
      </c>
      <c r="F291" s="114">
        <v>45107</v>
      </c>
      <c r="G291" s="111" t="s">
        <v>2052</v>
      </c>
      <c r="H291" s="113">
        <v>11376600</v>
      </c>
      <c r="I291" s="113">
        <v>9101280</v>
      </c>
      <c r="J291" s="113">
        <v>7439726</v>
      </c>
      <c r="K291" s="113">
        <v>1661554</v>
      </c>
      <c r="L291" s="113">
        <v>0</v>
      </c>
      <c r="M291" s="113">
        <v>0</v>
      </c>
      <c r="N291" s="113">
        <v>0</v>
      </c>
      <c r="O291" s="113">
        <v>0</v>
      </c>
      <c r="P291" s="122">
        <v>1661554</v>
      </c>
      <c r="Q291" s="76" t="str">
        <f t="shared" si="4"/>
        <v>Registered</v>
      </c>
    </row>
    <row r="292" spans="1:17">
      <c r="A292" s="111">
        <v>291</v>
      </c>
      <c r="B292" s="111" t="s">
        <v>1762</v>
      </c>
      <c r="C292" s="111" t="s">
        <v>13</v>
      </c>
      <c r="D292" s="111" t="s">
        <v>1943</v>
      </c>
      <c r="E292" s="111" t="s">
        <v>1944</v>
      </c>
      <c r="F292" s="114">
        <v>45350</v>
      </c>
      <c r="G292" s="111" t="s">
        <v>1945</v>
      </c>
      <c r="H292" s="113">
        <v>5800000</v>
      </c>
      <c r="I292" s="113">
        <v>4060000</v>
      </c>
      <c r="J292" s="113">
        <v>2400000</v>
      </c>
      <c r="K292" s="113">
        <v>1660000</v>
      </c>
      <c r="L292" s="113">
        <v>0</v>
      </c>
      <c r="M292" s="113">
        <v>0</v>
      </c>
      <c r="N292" s="113">
        <v>0</v>
      </c>
      <c r="O292" s="113">
        <v>0</v>
      </c>
      <c r="P292" s="122">
        <v>1660000</v>
      </c>
      <c r="Q292" s="76" t="str">
        <f t="shared" si="4"/>
        <v>Registered</v>
      </c>
    </row>
    <row r="293" spans="1:17">
      <c r="A293" s="111">
        <v>292</v>
      </c>
      <c r="B293" s="111" t="s">
        <v>62</v>
      </c>
      <c r="C293" s="111" t="s">
        <v>1365</v>
      </c>
      <c r="D293" s="111" t="s">
        <v>2170</v>
      </c>
      <c r="E293" s="111" t="s">
        <v>2171</v>
      </c>
      <c r="F293" s="114">
        <v>44155</v>
      </c>
      <c r="G293" s="111" t="s">
        <v>2172</v>
      </c>
      <c r="H293" s="113">
        <v>9100000</v>
      </c>
      <c r="I293" s="113">
        <v>9100000</v>
      </c>
      <c r="J293" s="113">
        <v>7441000</v>
      </c>
      <c r="K293" s="113">
        <v>1659000</v>
      </c>
      <c r="L293" s="113">
        <v>0</v>
      </c>
      <c r="M293" s="113">
        <v>0</v>
      </c>
      <c r="N293" s="113">
        <v>0</v>
      </c>
      <c r="O293" s="113">
        <v>0</v>
      </c>
      <c r="P293" s="122">
        <v>1659000</v>
      </c>
      <c r="Q293" s="76" t="str">
        <f t="shared" si="4"/>
        <v>Registered</v>
      </c>
    </row>
    <row r="294" spans="1:17">
      <c r="A294" s="111">
        <v>293</v>
      </c>
      <c r="B294" s="111" t="s">
        <v>355</v>
      </c>
      <c r="C294" s="111" t="s">
        <v>357</v>
      </c>
      <c r="D294" s="111" t="s">
        <v>2173</v>
      </c>
      <c r="E294" s="111" t="s">
        <v>2174</v>
      </c>
      <c r="F294" s="114">
        <v>45434</v>
      </c>
      <c r="G294" s="111" t="s">
        <v>2175</v>
      </c>
      <c r="H294" s="113">
        <v>9228968</v>
      </c>
      <c r="I294" s="113">
        <v>4614485</v>
      </c>
      <c r="J294" s="113">
        <v>2962290</v>
      </c>
      <c r="K294" s="113">
        <v>1652195</v>
      </c>
      <c r="L294" s="113">
        <v>0</v>
      </c>
      <c r="M294" s="113">
        <v>0</v>
      </c>
      <c r="N294" s="113">
        <v>0</v>
      </c>
      <c r="O294" s="113">
        <v>1652195</v>
      </c>
      <c r="P294" s="122">
        <v>0</v>
      </c>
      <c r="Q294" s="76" t="str">
        <f t="shared" si="4"/>
        <v>Registered</v>
      </c>
    </row>
    <row r="295" spans="1:17">
      <c r="A295" s="111">
        <v>294</v>
      </c>
      <c r="B295" s="111" t="s">
        <v>1433</v>
      </c>
      <c r="C295" s="111" t="s">
        <v>1475</v>
      </c>
      <c r="D295" s="111" t="s">
        <v>6169</v>
      </c>
      <c r="E295" s="111" t="s">
        <v>6170</v>
      </c>
      <c r="F295" s="114">
        <v>45471</v>
      </c>
      <c r="G295" s="111" t="s">
        <v>3835</v>
      </c>
      <c r="H295" s="113">
        <v>13753800</v>
      </c>
      <c r="I295" s="113">
        <v>9902736</v>
      </c>
      <c r="J295" s="113">
        <v>8252280</v>
      </c>
      <c r="K295" s="113">
        <v>1650456</v>
      </c>
      <c r="L295" s="113">
        <v>1650456</v>
      </c>
      <c r="M295" s="113">
        <v>0</v>
      </c>
      <c r="N295" s="113">
        <v>0</v>
      </c>
      <c r="O295" s="113">
        <v>0</v>
      </c>
      <c r="P295" s="122">
        <v>0</v>
      </c>
      <c r="Q295" s="76" t="str">
        <f t="shared" si="4"/>
        <v>Registered</v>
      </c>
    </row>
    <row r="296" spans="1:17">
      <c r="A296" s="111">
        <v>295</v>
      </c>
      <c r="B296" s="111" t="s">
        <v>1429</v>
      </c>
      <c r="C296" s="111" t="s">
        <v>192</v>
      </c>
      <c r="D296" s="111" t="s">
        <v>207</v>
      </c>
      <c r="E296" s="111" t="s">
        <v>208</v>
      </c>
      <c r="F296" s="114">
        <v>46114</v>
      </c>
      <c r="G296" s="111" t="s">
        <v>1437</v>
      </c>
      <c r="H296" s="113">
        <v>1805600</v>
      </c>
      <c r="I296" s="113">
        <v>1805600</v>
      </c>
      <c r="J296" s="113">
        <v>155600</v>
      </c>
      <c r="K296" s="113">
        <v>1650000</v>
      </c>
      <c r="L296" s="113">
        <v>0</v>
      </c>
      <c r="M296" s="113">
        <v>1650000</v>
      </c>
      <c r="N296" s="113">
        <v>0</v>
      </c>
      <c r="O296" s="113">
        <v>0</v>
      </c>
      <c r="P296" s="122">
        <v>0</v>
      </c>
      <c r="Q296" s="76" t="str">
        <f t="shared" si="4"/>
        <v>Registered</v>
      </c>
    </row>
    <row r="297" spans="1:17">
      <c r="A297" s="111">
        <v>296</v>
      </c>
      <c r="B297" s="111" t="s">
        <v>1447</v>
      </c>
      <c r="C297" s="111" t="s">
        <v>1464</v>
      </c>
      <c r="D297" s="111" t="s">
        <v>2577</v>
      </c>
      <c r="E297" s="111" t="s">
        <v>2578</v>
      </c>
      <c r="F297" s="114">
        <v>45961</v>
      </c>
      <c r="G297" s="111" t="s">
        <v>2579</v>
      </c>
      <c r="H297" s="113">
        <v>41100000</v>
      </c>
      <c r="I297" s="113">
        <v>19728000</v>
      </c>
      <c r="J297" s="113">
        <v>18084000</v>
      </c>
      <c r="K297" s="113">
        <v>1644000</v>
      </c>
      <c r="L297" s="113">
        <v>1233000</v>
      </c>
      <c r="M297" s="113">
        <v>411000</v>
      </c>
      <c r="N297" s="113">
        <v>0</v>
      </c>
      <c r="O297" s="113">
        <v>0</v>
      </c>
      <c r="P297" s="122">
        <v>0</v>
      </c>
      <c r="Q297" s="76" t="str">
        <f t="shared" si="4"/>
        <v>Registered</v>
      </c>
    </row>
    <row r="298" spans="1:17">
      <c r="A298" s="111">
        <v>297</v>
      </c>
      <c r="B298" s="111" t="s">
        <v>1762</v>
      </c>
      <c r="C298" s="111" t="s">
        <v>13</v>
      </c>
      <c r="D298" s="111" t="s">
        <v>2176</v>
      </c>
      <c r="E298" s="111" t="s">
        <v>2177</v>
      </c>
      <c r="F298" s="114">
        <v>45345</v>
      </c>
      <c r="G298" s="111" t="s">
        <v>2178</v>
      </c>
      <c r="H298" s="113">
        <v>4110000</v>
      </c>
      <c r="I298" s="113">
        <v>2877000</v>
      </c>
      <c r="J298" s="113">
        <v>1233000</v>
      </c>
      <c r="K298" s="113">
        <v>1644000</v>
      </c>
      <c r="L298" s="113">
        <v>0</v>
      </c>
      <c r="M298" s="113">
        <v>0</v>
      </c>
      <c r="N298" s="113">
        <v>0</v>
      </c>
      <c r="O298" s="113">
        <v>0</v>
      </c>
      <c r="P298" s="122">
        <v>1644000</v>
      </c>
      <c r="Q298" s="76" t="str">
        <f t="shared" si="4"/>
        <v>Registered</v>
      </c>
    </row>
    <row r="299" spans="1:17">
      <c r="A299" s="111">
        <v>298</v>
      </c>
      <c r="B299" s="111" t="s">
        <v>1429</v>
      </c>
      <c r="C299" s="111" t="s">
        <v>192</v>
      </c>
      <c r="D299" s="111" t="s">
        <v>267</v>
      </c>
      <c r="E299" s="111" t="s">
        <v>268</v>
      </c>
      <c r="F299" s="114">
        <v>46116</v>
      </c>
      <c r="G299" s="111" t="s">
        <v>1697</v>
      </c>
      <c r="H299" s="113">
        <v>1805600</v>
      </c>
      <c r="I299" s="113">
        <v>1805600</v>
      </c>
      <c r="J299" s="113">
        <v>166100</v>
      </c>
      <c r="K299" s="113">
        <v>1639500</v>
      </c>
      <c r="L299" s="113">
        <v>0</v>
      </c>
      <c r="M299" s="113">
        <v>1639500</v>
      </c>
      <c r="N299" s="113">
        <v>0</v>
      </c>
      <c r="O299" s="113">
        <v>0</v>
      </c>
      <c r="P299" s="122">
        <v>0</v>
      </c>
      <c r="Q299" s="76" t="str">
        <f t="shared" si="4"/>
        <v>Registered</v>
      </c>
    </row>
    <row r="300" spans="1:17">
      <c r="A300" s="111">
        <v>299</v>
      </c>
      <c r="B300" s="111" t="s">
        <v>1884</v>
      </c>
      <c r="C300" s="111" t="s">
        <v>2010</v>
      </c>
      <c r="D300" s="111" t="s">
        <v>2675</v>
      </c>
      <c r="E300" s="111" t="s">
        <v>2676</v>
      </c>
      <c r="F300" s="114">
        <v>44895</v>
      </c>
      <c r="G300" s="111" t="s">
        <v>2677</v>
      </c>
      <c r="H300" s="113">
        <v>8191100</v>
      </c>
      <c r="I300" s="113">
        <v>8191100</v>
      </c>
      <c r="J300" s="113">
        <v>6552880</v>
      </c>
      <c r="K300" s="113">
        <v>1638220</v>
      </c>
      <c r="L300" s="113">
        <v>819110</v>
      </c>
      <c r="M300" s="113">
        <v>0</v>
      </c>
      <c r="N300" s="113">
        <v>0</v>
      </c>
      <c r="O300" s="113">
        <v>819110</v>
      </c>
      <c r="P300" s="122">
        <v>0</v>
      </c>
      <c r="Q300" s="76" t="str">
        <f t="shared" si="4"/>
        <v>Registered</v>
      </c>
    </row>
    <row r="301" spans="1:17">
      <c r="A301" s="111">
        <v>300</v>
      </c>
      <c r="B301" s="111" t="s">
        <v>1429</v>
      </c>
      <c r="C301" s="111" t="s">
        <v>192</v>
      </c>
      <c r="D301" s="111" t="s">
        <v>279</v>
      </c>
      <c r="E301" s="111" t="s">
        <v>280</v>
      </c>
      <c r="F301" s="114">
        <v>46116</v>
      </c>
      <c r="G301" s="111" t="s">
        <v>10408</v>
      </c>
      <c r="H301" s="113">
        <v>1805600</v>
      </c>
      <c r="I301" s="113">
        <v>1805600</v>
      </c>
      <c r="J301" s="113">
        <v>180000</v>
      </c>
      <c r="K301" s="113">
        <v>1625600</v>
      </c>
      <c r="L301" s="113">
        <v>0</v>
      </c>
      <c r="M301" s="113">
        <v>1625600</v>
      </c>
      <c r="N301" s="113">
        <v>0</v>
      </c>
      <c r="O301" s="113">
        <v>0</v>
      </c>
      <c r="P301" s="122">
        <v>0</v>
      </c>
      <c r="Q301" s="76" t="str">
        <f t="shared" si="4"/>
        <v>Registered</v>
      </c>
    </row>
    <row r="302" spans="1:17">
      <c r="A302" s="111">
        <v>301</v>
      </c>
      <c r="B302" s="111" t="s">
        <v>1429</v>
      </c>
      <c r="C302" s="111" t="s">
        <v>192</v>
      </c>
      <c r="D302" s="111" t="s">
        <v>2182</v>
      </c>
      <c r="E302" s="111" t="s">
        <v>2183</v>
      </c>
      <c r="F302" s="114">
        <v>46104</v>
      </c>
      <c r="G302" s="111" t="s">
        <v>1443</v>
      </c>
      <c r="H302" s="113">
        <v>1805600</v>
      </c>
      <c r="I302" s="113">
        <v>1805600</v>
      </c>
      <c r="J302" s="113">
        <v>180600</v>
      </c>
      <c r="K302" s="113">
        <v>1625000</v>
      </c>
      <c r="L302" s="113">
        <v>0</v>
      </c>
      <c r="M302" s="113">
        <v>0</v>
      </c>
      <c r="N302" s="113">
        <v>1625000</v>
      </c>
      <c r="O302" s="113">
        <v>0</v>
      </c>
      <c r="P302" s="122">
        <v>0</v>
      </c>
      <c r="Q302" s="76" t="str">
        <f t="shared" si="4"/>
        <v>Registered</v>
      </c>
    </row>
    <row r="303" spans="1:17">
      <c r="A303" s="111">
        <v>302</v>
      </c>
      <c r="B303" s="111" t="s">
        <v>1429</v>
      </c>
      <c r="C303" s="111" t="s">
        <v>192</v>
      </c>
      <c r="D303" s="111" t="s">
        <v>2186</v>
      </c>
      <c r="E303" s="111" t="s">
        <v>2187</v>
      </c>
      <c r="F303" s="114">
        <v>46102</v>
      </c>
      <c r="G303" s="111" t="s">
        <v>1443</v>
      </c>
      <c r="H303" s="113">
        <v>1805600</v>
      </c>
      <c r="I303" s="113">
        <v>1805600</v>
      </c>
      <c r="J303" s="113">
        <v>193610</v>
      </c>
      <c r="K303" s="113">
        <v>1611990</v>
      </c>
      <c r="L303" s="113">
        <v>0</v>
      </c>
      <c r="M303" s="113">
        <v>0</v>
      </c>
      <c r="N303" s="113">
        <v>1611990</v>
      </c>
      <c r="O303" s="113">
        <v>0</v>
      </c>
      <c r="P303" s="122">
        <v>0</v>
      </c>
      <c r="Q303" s="76" t="str">
        <f t="shared" si="4"/>
        <v>Registered</v>
      </c>
    </row>
    <row r="304" spans="1:17">
      <c r="A304" s="111">
        <v>303</v>
      </c>
      <c r="B304" s="111" t="s">
        <v>1429</v>
      </c>
      <c r="C304" s="111" t="s">
        <v>192</v>
      </c>
      <c r="D304" s="111" t="s">
        <v>203</v>
      </c>
      <c r="E304" s="111" t="s">
        <v>204</v>
      </c>
      <c r="F304" s="114">
        <v>46121</v>
      </c>
      <c r="G304" s="111" t="s">
        <v>1463</v>
      </c>
      <c r="H304" s="113">
        <v>1805600</v>
      </c>
      <c r="I304" s="113">
        <v>1805600</v>
      </c>
      <c r="J304" s="113">
        <v>194100</v>
      </c>
      <c r="K304" s="113">
        <v>1611500</v>
      </c>
      <c r="L304" s="113">
        <v>0</v>
      </c>
      <c r="M304" s="113">
        <v>1611500</v>
      </c>
      <c r="N304" s="113">
        <v>0</v>
      </c>
      <c r="O304" s="113">
        <v>0</v>
      </c>
      <c r="P304" s="122">
        <v>0</v>
      </c>
      <c r="Q304" s="76" t="str">
        <f t="shared" si="4"/>
        <v>Registered</v>
      </c>
    </row>
    <row r="305" spans="1:17">
      <c r="A305" s="111">
        <v>304</v>
      </c>
      <c r="B305" s="111" t="s">
        <v>1429</v>
      </c>
      <c r="C305" s="111" t="s">
        <v>192</v>
      </c>
      <c r="D305" s="111" t="s">
        <v>201</v>
      </c>
      <c r="E305" s="111" t="s">
        <v>202</v>
      </c>
      <c r="F305" s="114">
        <v>46136</v>
      </c>
      <c r="G305" s="111" t="s">
        <v>9596</v>
      </c>
      <c r="H305" s="113">
        <v>1805600</v>
      </c>
      <c r="I305" s="113">
        <v>1805600</v>
      </c>
      <c r="J305" s="113">
        <v>194500</v>
      </c>
      <c r="K305" s="113">
        <v>1611100</v>
      </c>
      <c r="L305" s="113">
        <v>0</v>
      </c>
      <c r="M305" s="113">
        <v>1611100</v>
      </c>
      <c r="N305" s="113">
        <v>0</v>
      </c>
      <c r="O305" s="113">
        <v>0</v>
      </c>
      <c r="P305" s="122">
        <v>0</v>
      </c>
      <c r="Q305" s="76" t="str">
        <f t="shared" si="4"/>
        <v>Registered</v>
      </c>
    </row>
    <row r="306" spans="1:17">
      <c r="A306" s="111">
        <v>305</v>
      </c>
      <c r="B306" s="111" t="s">
        <v>1429</v>
      </c>
      <c r="C306" s="111" t="s">
        <v>192</v>
      </c>
      <c r="D306" s="111" t="s">
        <v>10398</v>
      </c>
      <c r="E306" s="111" t="s">
        <v>10399</v>
      </c>
      <c r="F306" s="114">
        <v>46102</v>
      </c>
      <c r="G306" s="111" t="s">
        <v>1561</v>
      </c>
      <c r="H306" s="113">
        <v>1805600</v>
      </c>
      <c r="I306" s="113">
        <v>1805600</v>
      </c>
      <c r="J306" s="113">
        <v>194500</v>
      </c>
      <c r="K306" s="113">
        <v>1611100</v>
      </c>
      <c r="L306" s="113">
        <v>0</v>
      </c>
      <c r="M306" s="113">
        <v>1611100</v>
      </c>
      <c r="N306" s="113">
        <v>0</v>
      </c>
      <c r="O306" s="113">
        <v>0</v>
      </c>
      <c r="P306" s="122">
        <v>0</v>
      </c>
      <c r="Q306" s="76" t="str">
        <f t="shared" si="4"/>
        <v>Registered</v>
      </c>
    </row>
    <row r="307" spans="1:17">
      <c r="A307" s="111">
        <v>306</v>
      </c>
      <c r="B307" s="111" t="s">
        <v>1429</v>
      </c>
      <c r="C307" s="111" t="s">
        <v>192</v>
      </c>
      <c r="D307" s="111" t="s">
        <v>215</v>
      </c>
      <c r="E307" s="111" t="s">
        <v>216</v>
      </c>
      <c r="F307" s="114">
        <v>46163</v>
      </c>
      <c r="G307" s="111" t="s">
        <v>9625</v>
      </c>
      <c r="H307" s="113">
        <v>1805600</v>
      </c>
      <c r="I307" s="113">
        <v>1805600</v>
      </c>
      <c r="J307" s="113">
        <v>194500</v>
      </c>
      <c r="K307" s="113">
        <v>1611100</v>
      </c>
      <c r="L307" s="113">
        <v>0</v>
      </c>
      <c r="M307" s="113">
        <v>1611100</v>
      </c>
      <c r="N307" s="113">
        <v>0</v>
      </c>
      <c r="O307" s="113">
        <v>0</v>
      </c>
      <c r="P307" s="122">
        <v>0</v>
      </c>
      <c r="Q307" s="76" t="str">
        <f t="shared" si="4"/>
        <v>Registered</v>
      </c>
    </row>
    <row r="308" spans="1:17">
      <c r="A308" s="111">
        <v>307</v>
      </c>
      <c r="B308" s="111" t="s">
        <v>1429</v>
      </c>
      <c r="C308" s="111" t="s">
        <v>192</v>
      </c>
      <c r="D308" s="111" t="s">
        <v>231</v>
      </c>
      <c r="E308" s="111" t="s">
        <v>232</v>
      </c>
      <c r="F308" s="114">
        <v>46139</v>
      </c>
      <c r="G308" s="111" t="s">
        <v>9613</v>
      </c>
      <c r="H308" s="113">
        <v>1805600</v>
      </c>
      <c r="I308" s="113">
        <v>1805600</v>
      </c>
      <c r="J308" s="113">
        <v>194500</v>
      </c>
      <c r="K308" s="113">
        <v>1611100</v>
      </c>
      <c r="L308" s="113">
        <v>0</v>
      </c>
      <c r="M308" s="113">
        <v>1611100</v>
      </c>
      <c r="N308" s="113">
        <v>0</v>
      </c>
      <c r="O308" s="113">
        <v>0</v>
      </c>
      <c r="P308" s="122">
        <v>0</v>
      </c>
      <c r="Q308" s="76" t="str">
        <f t="shared" si="4"/>
        <v>Registered</v>
      </c>
    </row>
    <row r="309" spans="1:17">
      <c r="A309" s="111">
        <v>308</v>
      </c>
      <c r="B309" s="111" t="s">
        <v>1429</v>
      </c>
      <c r="C309" s="111" t="s">
        <v>192</v>
      </c>
      <c r="D309" s="111" t="s">
        <v>241</v>
      </c>
      <c r="E309" s="111" t="s">
        <v>242</v>
      </c>
      <c r="F309" s="114">
        <v>46142</v>
      </c>
      <c r="G309" s="111" t="s">
        <v>10413</v>
      </c>
      <c r="H309" s="113">
        <v>1805600</v>
      </c>
      <c r="I309" s="113">
        <v>1805600</v>
      </c>
      <c r="J309" s="113">
        <v>194500</v>
      </c>
      <c r="K309" s="113">
        <v>1611100</v>
      </c>
      <c r="L309" s="113">
        <v>0</v>
      </c>
      <c r="M309" s="113">
        <v>1611100</v>
      </c>
      <c r="N309" s="113">
        <v>0</v>
      </c>
      <c r="O309" s="113">
        <v>0</v>
      </c>
      <c r="P309" s="122">
        <v>0</v>
      </c>
      <c r="Q309" s="76" t="str">
        <f t="shared" si="4"/>
        <v>Registered</v>
      </c>
    </row>
    <row r="310" spans="1:17">
      <c r="A310" s="111">
        <v>309</v>
      </c>
      <c r="B310" s="111" t="s">
        <v>1429</v>
      </c>
      <c r="C310" s="111" t="s">
        <v>192</v>
      </c>
      <c r="D310" s="111" t="s">
        <v>245</v>
      </c>
      <c r="E310" s="111" t="s">
        <v>246</v>
      </c>
      <c r="F310" s="114">
        <v>46137</v>
      </c>
      <c r="G310" s="111" t="s">
        <v>10418</v>
      </c>
      <c r="H310" s="113">
        <v>1805600</v>
      </c>
      <c r="I310" s="113">
        <v>1805600</v>
      </c>
      <c r="J310" s="113">
        <v>194500</v>
      </c>
      <c r="K310" s="113">
        <v>1611100</v>
      </c>
      <c r="L310" s="113">
        <v>0</v>
      </c>
      <c r="M310" s="113">
        <v>1611100</v>
      </c>
      <c r="N310" s="113">
        <v>0</v>
      </c>
      <c r="O310" s="113">
        <v>0</v>
      </c>
      <c r="P310" s="122">
        <v>0</v>
      </c>
      <c r="Q310" s="76" t="str">
        <f t="shared" si="4"/>
        <v>Registered</v>
      </c>
    </row>
    <row r="311" spans="1:17">
      <c r="A311" s="111">
        <v>310</v>
      </c>
      <c r="B311" s="111" t="s">
        <v>1429</v>
      </c>
      <c r="C311" s="111" t="s">
        <v>192</v>
      </c>
      <c r="D311" s="111" t="s">
        <v>273</v>
      </c>
      <c r="E311" s="111" t="s">
        <v>274</v>
      </c>
      <c r="F311" s="114">
        <v>46140</v>
      </c>
      <c r="G311" s="111" t="s">
        <v>10413</v>
      </c>
      <c r="H311" s="113">
        <v>1805600</v>
      </c>
      <c r="I311" s="113">
        <v>1805600</v>
      </c>
      <c r="J311" s="113">
        <v>194500</v>
      </c>
      <c r="K311" s="113">
        <v>1611100</v>
      </c>
      <c r="L311" s="113">
        <v>0</v>
      </c>
      <c r="M311" s="113">
        <v>1611100</v>
      </c>
      <c r="N311" s="113">
        <v>0</v>
      </c>
      <c r="O311" s="113">
        <v>0</v>
      </c>
      <c r="P311" s="122">
        <v>0</v>
      </c>
      <c r="Q311" s="76" t="str">
        <f t="shared" si="4"/>
        <v>Registered</v>
      </c>
    </row>
    <row r="312" spans="1:17">
      <c r="A312" s="111">
        <v>311</v>
      </c>
      <c r="B312" s="111" t="s">
        <v>1429</v>
      </c>
      <c r="C312" s="111" t="s">
        <v>192</v>
      </c>
      <c r="D312" s="111" t="s">
        <v>209</v>
      </c>
      <c r="E312" s="111" t="s">
        <v>210</v>
      </c>
      <c r="F312" s="114">
        <v>46115</v>
      </c>
      <c r="G312" s="111" t="s">
        <v>1437</v>
      </c>
      <c r="H312" s="113">
        <v>1805600</v>
      </c>
      <c r="I312" s="113">
        <v>1805600</v>
      </c>
      <c r="J312" s="113">
        <v>195060</v>
      </c>
      <c r="K312" s="113">
        <v>1610540</v>
      </c>
      <c r="L312" s="113">
        <v>0</v>
      </c>
      <c r="M312" s="113">
        <v>0</v>
      </c>
      <c r="N312" s="113">
        <v>1610540</v>
      </c>
      <c r="O312" s="113">
        <v>0</v>
      </c>
      <c r="P312" s="122">
        <v>0</v>
      </c>
      <c r="Q312" s="76" t="str">
        <f t="shared" si="4"/>
        <v>Registered</v>
      </c>
    </row>
    <row r="313" spans="1:17">
      <c r="A313" s="111">
        <v>312</v>
      </c>
      <c r="B313" s="111" t="s">
        <v>1429</v>
      </c>
      <c r="C313" s="111" t="s">
        <v>192</v>
      </c>
      <c r="D313" s="111" t="s">
        <v>221</v>
      </c>
      <c r="E313" s="111" t="s">
        <v>222</v>
      </c>
      <c r="F313" s="114">
        <v>46134</v>
      </c>
      <c r="G313" s="111" t="s">
        <v>10408</v>
      </c>
      <c r="H313" s="113">
        <v>1805600</v>
      </c>
      <c r="I313" s="113">
        <v>1805600</v>
      </c>
      <c r="J313" s="113">
        <v>195060</v>
      </c>
      <c r="K313" s="113">
        <v>1610540</v>
      </c>
      <c r="L313" s="113">
        <v>0</v>
      </c>
      <c r="M313" s="113">
        <v>1610540</v>
      </c>
      <c r="N313" s="113">
        <v>0</v>
      </c>
      <c r="O313" s="113">
        <v>0</v>
      </c>
      <c r="P313" s="122">
        <v>0</v>
      </c>
      <c r="Q313" s="76" t="str">
        <f t="shared" si="4"/>
        <v>Registered</v>
      </c>
    </row>
    <row r="314" spans="1:17">
      <c r="A314" s="111">
        <v>313</v>
      </c>
      <c r="B314" s="111" t="s">
        <v>1429</v>
      </c>
      <c r="C314" s="111" t="s">
        <v>192</v>
      </c>
      <c r="D314" s="111" t="s">
        <v>2197</v>
      </c>
      <c r="E314" s="111" t="s">
        <v>2198</v>
      </c>
      <c r="F314" s="114">
        <v>46102</v>
      </c>
      <c r="G314" s="111" t="s">
        <v>1480</v>
      </c>
      <c r="H314" s="113">
        <v>1805600</v>
      </c>
      <c r="I314" s="113">
        <v>1805600</v>
      </c>
      <c r="J314" s="113">
        <v>195060</v>
      </c>
      <c r="K314" s="113">
        <v>1610540</v>
      </c>
      <c r="L314" s="113">
        <v>0</v>
      </c>
      <c r="M314" s="113">
        <v>0</v>
      </c>
      <c r="N314" s="113">
        <v>1610540</v>
      </c>
      <c r="O314" s="113">
        <v>0</v>
      </c>
      <c r="P314" s="122">
        <v>0</v>
      </c>
      <c r="Q314" s="76" t="str">
        <f t="shared" si="4"/>
        <v>Registered</v>
      </c>
    </row>
    <row r="315" spans="1:17">
      <c r="A315" s="111">
        <v>314</v>
      </c>
      <c r="B315" s="111" t="s">
        <v>1429</v>
      </c>
      <c r="C315" s="111" t="s">
        <v>192</v>
      </c>
      <c r="D315" s="111" t="s">
        <v>2201</v>
      </c>
      <c r="E315" s="111" t="s">
        <v>2202</v>
      </c>
      <c r="F315" s="114">
        <v>46105</v>
      </c>
      <c r="G315" s="111" t="s">
        <v>2192</v>
      </c>
      <c r="H315" s="113">
        <v>1805600</v>
      </c>
      <c r="I315" s="113">
        <v>1805600</v>
      </c>
      <c r="J315" s="113">
        <v>195060</v>
      </c>
      <c r="K315" s="113">
        <v>1610540</v>
      </c>
      <c r="L315" s="113">
        <v>0</v>
      </c>
      <c r="M315" s="113">
        <v>0</v>
      </c>
      <c r="N315" s="113">
        <v>1610540</v>
      </c>
      <c r="O315" s="113">
        <v>0</v>
      </c>
      <c r="P315" s="122">
        <v>0</v>
      </c>
      <c r="Q315" s="76" t="str">
        <f t="shared" si="4"/>
        <v>Registered</v>
      </c>
    </row>
    <row r="316" spans="1:17">
      <c r="A316" s="111">
        <v>315</v>
      </c>
      <c r="B316" s="111" t="s">
        <v>1429</v>
      </c>
      <c r="C316" s="111" t="s">
        <v>192</v>
      </c>
      <c r="D316" s="111" t="s">
        <v>263</v>
      </c>
      <c r="E316" s="111" t="s">
        <v>264</v>
      </c>
      <c r="F316" s="114">
        <v>46118</v>
      </c>
      <c r="G316" s="111" t="s">
        <v>1568</v>
      </c>
      <c r="H316" s="113">
        <v>1805600</v>
      </c>
      <c r="I316" s="113">
        <v>1805600</v>
      </c>
      <c r="J316" s="113">
        <v>195060</v>
      </c>
      <c r="K316" s="113">
        <v>1610540</v>
      </c>
      <c r="L316" s="113">
        <v>0</v>
      </c>
      <c r="M316" s="113">
        <v>0</v>
      </c>
      <c r="N316" s="113">
        <v>1610540</v>
      </c>
      <c r="O316" s="113">
        <v>0</v>
      </c>
      <c r="P316" s="122">
        <v>0</v>
      </c>
      <c r="Q316" s="76" t="str">
        <f t="shared" si="4"/>
        <v>Registered</v>
      </c>
    </row>
    <row r="317" spans="1:17">
      <c r="A317" s="111">
        <v>316</v>
      </c>
      <c r="B317" s="111" t="s">
        <v>1429</v>
      </c>
      <c r="C317" s="111" t="s">
        <v>192</v>
      </c>
      <c r="D317" s="111" t="s">
        <v>265</v>
      </c>
      <c r="E317" s="111" t="s">
        <v>266</v>
      </c>
      <c r="F317" s="114">
        <v>46116</v>
      </c>
      <c r="G317" s="111" t="s">
        <v>1437</v>
      </c>
      <c r="H317" s="113">
        <v>1805600</v>
      </c>
      <c r="I317" s="113">
        <v>1805600</v>
      </c>
      <c r="J317" s="113">
        <v>195060</v>
      </c>
      <c r="K317" s="113">
        <v>1610540</v>
      </c>
      <c r="L317" s="113">
        <v>0</v>
      </c>
      <c r="M317" s="113">
        <v>0</v>
      </c>
      <c r="N317" s="113">
        <v>1610540</v>
      </c>
      <c r="O317" s="113">
        <v>0</v>
      </c>
      <c r="P317" s="122">
        <v>0</v>
      </c>
      <c r="Q317" s="76" t="str">
        <f t="shared" si="4"/>
        <v>Registered</v>
      </c>
    </row>
    <row r="318" spans="1:17">
      <c r="A318" s="111">
        <v>317</v>
      </c>
      <c r="B318" s="111" t="s">
        <v>1884</v>
      </c>
      <c r="C318" s="111" t="s">
        <v>2010</v>
      </c>
      <c r="D318" s="111" t="s">
        <v>2430</v>
      </c>
      <c r="E318" s="111" t="s">
        <v>2431</v>
      </c>
      <c r="F318" s="114">
        <v>44925</v>
      </c>
      <c r="G318" s="111" t="s">
        <v>2432</v>
      </c>
      <c r="H318" s="113">
        <v>5359250</v>
      </c>
      <c r="I318" s="113">
        <v>5359250</v>
      </c>
      <c r="J318" s="113">
        <v>3751476</v>
      </c>
      <c r="K318" s="113">
        <v>1607774</v>
      </c>
      <c r="L318" s="113">
        <v>535922</v>
      </c>
      <c r="M318" s="113">
        <v>0</v>
      </c>
      <c r="N318" s="113">
        <v>0</v>
      </c>
      <c r="O318" s="113">
        <v>535926</v>
      </c>
      <c r="P318" s="122">
        <v>535926</v>
      </c>
      <c r="Q318" s="76" t="str">
        <f t="shared" si="4"/>
        <v>Registered</v>
      </c>
    </row>
    <row r="319" spans="1:17">
      <c r="A319" s="111">
        <v>318</v>
      </c>
      <c r="B319" s="111" t="s">
        <v>1429</v>
      </c>
      <c r="C319" s="111" t="s">
        <v>192</v>
      </c>
      <c r="D319" s="111" t="s">
        <v>247</v>
      </c>
      <c r="E319" s="111" t="s">
        <v>248</v>
      </c>
      <c r="F319" s="114">
        <v>46114</v>
      </c>
      <c r="G319" s="111" t="s">
        <v>4393</v>
      </c>
      <c r="H319" s="113">
        <v>1805600</v>
      </c>
      <c r="I319" s="113">
        <v>1805600</v>
      </c>
      <c r="J319" s="113">
        <v>200100</v>
      </c>
      <c r="K319" s="113">
        <v>1605500</v>
      </c>
      <c r="L319" s="113">
        <v>0</v>
      </c>
      <c r="M319" s="113">
        <v>1605500</v>
      </c>
      <c r="N319" s="113">
        <v>0</v>
      </c>
      <c r="O319" s="113">
        <v>0</v>
      </c>
      <c r="P319" s="122">
        <v>0</v>
      </c>
      <c r="Q319" s="76" t="str">
        <f t="shared" si="4"/>
        <v>Registered</v>
      </c>
    </row>
    <row r="320" spans="1:17">
      <c r="A320" s="111">
        <v>319</v>
      </c>
      <c r="B320" s="111" t="s">
        <v>1433</v>
      </c>
      <c r="C320" s="111" t="s">
        <v>94</v>
      </c>
      <c r="D320" s="111" t="s">
        <v>2222</v>
      </c>
      <c r="E320" s="111" t="s">
        <v>2223</v>
      </c>
      <c r="F320" s="114">
        <v>45613</v>
      </c>
      <c r="G320" s="111" t="s">
        <v>1376</v>
      </c>
      <c r="H320" s="113">
        <v>12819900</v>
      </c>
      <c r="I320" s="113">
        <v>9614925</v>
      </c>
      <c r="J320" s="113">
        <v>8010189</v>
      </c>
      <c r="K320" s="113">
        <v>1604736</v>
      </c>
      <c r="L320" s="113">
        <v>0</v>
      </c>
      <c r="M320" s="113">
        <v>0</v>
      </c>
      <c r="N320" s="113">
        <v>0</v>
      </c>
      <c r="O320" s="113">
        <v>0</v>
      </c>
      <c r="P320" s="122">
        <v>1604736</v>
      </c>
      <c r="Q320" s="76" t="str">
        <f t="shared" si="4"/>
        <v>Registered</v>
      </c>
    </row>
    <row r="321" spans="1:17">
      <c r="A321" s="111">
        <v>320</v>
      </c>
      <c r="B321" s="111" t="s">
        <v>1705</v>
      </c>
      <c r="C321" s="111" t="s">
        <v>424</v>
      </c>
      <c r="D321" s="111" t="s">
        <v>8636</v>
      </c>
      <c r="E321" s="111" t="s">
        <v>10858</v>
      </c>
      <c r="F321" s="114">
        <v>45804</v>
      </c>
      <c r="G321" s="111" t="s">
        <v>2128</v>
      </c>
      <c r="H321" s="113">
        <v>16022321</v>
      </c>
      <c r="I321" s="113">
        <v>6408928</v>
      </c>
      <c r="J321" s="113">
        <v>4806696</v>
      </c>
      <c r="K321" s="113">
        <v>1602232</v>
      </c>
      <c r="L321" s="113">
        <v>1602232</v>
      </c>
      <c r="M321" s="113">
        <v>0</v>
      </c>
      <c r="N321" s="113">
        <v>0</v>
      </c>
      <c r="O321" s="113">
        <v>0</v>
      </c>
      <c r="P321" s="122">
        <v>0</v>
      </c>
      <c r="Q321" s="76" t="str">
        <f t="shared" si="4"/>
        <v>Registered</v>
      </c>
    </row>
    <row r="322" spans="1:17">
      <c r="A322" s="111">
        <v>321</v>
      </c>
      <c r="B322" s="111" t="s">
        <v>1429</v>
      </c>
      <c r="C322" s="111" t="s">
        <v>192</v>
      </c>
      <c r="D322" s="111" t="s">
        <v>193</v>
      </c>
      <c r="E322" s="111" t="s">
        <v>194</v>
      </c>
      <c r="F322" s="114">
        <v>46119</v>
      </c>
      <c r="G322" s="111" t="s">
        <v>1561</v>
      </c>
      <c r="H322" s="113">
        <v>1805600</v>
      </c>
      <c r="I322" s="113">
        <v>1805600</v>
      </c>
      <c r="J322" s="113">
        <v>205600</v>
      </c>
      <c r="K322" s="113">
        <v>1600000</v>
      </c>
      <c r="L322" s="113">
        <v>0</v>
      </c>
      <c r="M322" s="113">
        <v>1600000</v>
      </c>
      <c r="N322" s="113">
        <v>0</v>
      </c>
      <c r="O322" s="113">
        <v>0</v>
      </c>
      <c r="P322" s="122">
        <v>0</v>
      </c>
      <c r="Q322" s="76" t="str">
        <f t="shared" ref="Q322:Q385" si="5">IF(G322="01 Jan 1900","Unregistered","Registered")</f>
        <v>Registered</v>
      </c>
    </row>
    <row r="323" spans="1:17">
      <c r="A323" s="111">
        <v>322</v>
      </c>
      <c r="B323" s="111" t="s">
        <v>1429</v>
      </c>
      <c r="C323" s="111" t="s">
        <v>192</v>
      </c>
      <c r="D323" s="111" t="s">
        <v>289</v>
      </c>
      <c r="E323" s="111" t="s">
        <v>290</v>
      </c>
      <c r="F323" s="114">
        <v>46147</v>
      </c>
      <c r="G323" s="111" t="s">
        <v>9613</v>
      </c>
      <c r="H323" s="113">
        <v>1805600</v>
      </c>
      <c r="I323" s="113">
        <v>1805600</v>
      </c>
      <c r="J323" s="113">
        <v>205600</v>
      </c>
      <c r="K323" s="113">
        <v>1600000</v>
      </c>
      <c r="L323" s="113">
        <v>0</v>
      </c>
      <c r="M323" s="113">
        <v>1600000</v>
      </c>
      <c r="N323" s="113">
        <v>0</v>
      </c>
      <c r="O323" s="113">
        <v>0</v>
      </c>
      <c r="P323" s="122">
        <v>0</v>
      </c>
      <c r="Q323" s="76" t="str">
        <f t="shared" si="5"/>
        <v>Registered</v>
      </c>
    </row>
    <row r="324" spans="1:17">
      <c r="A324" s="111">
        <v>323</v>
      </c>
      <c r="B324" s="111" t="s">
        <v>355</v>
      </c>
      <c r="C324" s="111" t="s">
        <v>1588</v>
      </c>
      <c r="D324" s="111" t="s">
        <v>2322</v>
      </c>
      <c r="E324" s="111" t="s">
        <v>2323</v>
      </c>
      <c r="F324" s="114">
        <v>45838</v>
      </c>
      <c r="G324" s="111" t="s">
        <v>1659</v>
      </c>
      <c r="H324" s="113">
        <v>9786240</v>
      </c>
      <c r="I324" s="113">
        <v>5871745</v>
      </c>
      <c r="J324" s="113">
        <v>4294840</v>
      </c>
      <c r="K324" s="113">
        <v>1576905</v>
      </c>
      <c r="L324" s="113">
        <v>293587</v>
      </c>
      <c r="M324" s="113">
        <v>0</v>
      </c>
      <c r="N324" s="113">
        <v>0</v>
      </c>
      <c r="O324" s="113">
        <v>391450</v>
      </c>
      <c r="P324" s="122">
        <v>891868</v>
      </c>
      <c r="Q324" s="76" t="str">
        <f t="shared" si="5"/>
        <v>Registered</v>
      </c>
    </row>
    <row r="325" spans="1:17">
      <c r="A325" s="111">
        <v>324</v>
      </c>
      <c r="B325" s="111" t="s">
        <v>355</v>
      </c>
      <c r="C325" s="111" t="s">
        <v>61</v>
      </c>
      <c r="D325" s="111" t="s">
        <v>10019</v>
      </c>
      <c r="E325" s="111" t="s">
        <v>10020</v>
      </c>
      <c r="F325" s="114">
        <v>46081</v>
      </c>
      <c r="G325" s="111" t="s">
        <v>1474</v>
      </c>
      <c r="H325" s="113">
        <v>9856749</v>
      </c>
      <c r="I325" s="113">
        <v>5618347</v>
      </c>
      <c r="J325" s="113">
        <v>4049359</v>
      </c>
      <c r="K325" s="113">
        <v>1568988</v>
      </c>
      <c r="L325" s="113">
        <v>1568988</v>
      </c>
      <c r="M325" s="113">
        <v>0</v>
      </c>
      <c r="N325" s="113">
        <v>0</v>
      </c>
      <c r="O325" s="113">
        <v>0</v>
      </c>
      <c r="P325" s="122">
        <v>0</v>
      </c>
      <c r="Q325" s="76" t="str">
        <f t="shared" si="5"/>
        <v>Registered</v>
      </c>
    </row>
    <row r="326" spans="1:17">
      <c r="A326" s="111">
        <v>325</v>
      </c>
      <c r="B326" s="111" t="s">
        <v>400</v>
      </c>
      <c r="C326" s="111" t="s">
        <v>70</v>
      </c>
      <c r="D326" s="111" t="s">
        <v>2239</v>
      </c>
      <c r="E326" s="111" t="s">
        <v>2240</v>
      </c>
      <c r="F326" s="114">
        <v>43735</v>
      </c>
      <c r="G326" s="111" t="s">
        <v>2241</v>
      </c>
      <c r="H326" s="113">
        <v>6730000</v>
      </c>
      <c r="I326" s="113">
        <v>6730000</v>
      </c>
      <c r="J326" s="113">
        <v>5187503</v>
      </c>
      <c r="K326" s="113">
        <v>1542497</v>
      </c>
      <c r="L326" s="113">
        <v>0</v>
      </c>
      <c r="M326" s="113">
        <v>0</v>
      </c>
      <c r="N326" s="113">
        <v>0</v>
      </c>
      <c r="O326" s="113">
        <v>0</v>
      </c>
      <c r="P326" s="122">
        <v>1542497</v>
      </c>
      <c r="Q326" s="76" t="str">
        <f t="shared" si="5"/>
        <v>Registered</v>
      </c>
    </row>
    <row r="327" spans="1:17">
      <c r="A327" s="111">
        <v>326</v>
      </c>
      <c r="B327" s="111" t="s">
        <v>1884</v>
      </c>
      <c r="C327" s="111" t="s">
        <v>2010</v>
      </c>
      <c r="D327" s="111" t="s">
        <v>2829</v>
      </c>
      <c r="E327" s="111" t="s">
        <v>2830</v>
      </c>
      <c r="F327" s="114">
        <v>44895</v>
      </c>
      <c r="G327" s="111" t="s">
        <v>2677</v>
      </c>
      <c r="H327" s="113">
        <v>8191100</v>
      </c>
      <c r="I327" s="113">
        <v>8191100</v>
      </c>
      <c r="J327" s="113">
        <v>6650995</v>
      </c>
      <c r="K327" s="113">
        <v>1540105</v>
      </c>
      <c r="L327" s="113">
        <v>819110</v>
      </c>
      <c r="M327" s="113">
        <v>0</v>
      </c>
      <c r="N327" s="113">
        <v>0</v>
      </c>
      <c r="O327" s="113">
        <v>720995</v>
      </c>
      <c r="P327" s="122">
        <v>0</v>
      </c>
      <c r="Q327" s="76" t="str">
        <f t="shared" si="5"/>
        <v>Registered</v>
      </c>
    </row>
    <row r="328" spans="1:17">
      <c r="A328" s="111">
        <v>327</v>
      </c>
      <c r="B328" s="111" t="s">
        <v>1429</v>
      </c>
      <c r="C328" s="111" t="s">
        <v>192</v>
      </c>
      <c r="D328" s="111" t="s">
        <v>217</v>
      </c>
      <c r="E328" s="111" t="s">
        <v>218</v>
      </c>
      <c r="F328" s="114">
        <v>46125</v>
      </c>
      <c r="G328" s="111" t="s">
        <v>1561</v>
      </c>
      <c r="H328" s="113">
        <v>1805600</v>
      </c>
      <c r="I328" s="113">
        <v>1805600</v>
      </c>
      <c r="J328" s="113">
        <v>270500</v>
      </c>
      <c r="K328" s="113">
        <v>1535100</v>
      </c>
      <c r="L328" s="113">
        <v>0</v>
      </c>
      <c r="M328" s="113">
        <v>1535100</v>
      </c>
      <c r="N328" s="113">
        <v>0</v>
      </c>
      <c r="O328" s="113">
        <v>0</v>
      </c>
      <c r="P328" s="122">
        <v>0</v>
      </c>
      <c r="Q328" s="76" t="str">
        <f t="shared" si="5"/>
        <v>Registered</v>
      </c>
    </row>
    <row r="329" spans="1:17">
      <c r="A329" s="111">
        <v>328</v>
      </c>
      <c r="B329" s="111" t="s">
        <v>400</v>
      </c>
      <c r="C329" s="111" t="s">
        <v>70</v>
      </c>
      <c r="D329" s="111" t="s">
        <v>2244</v>
      </c>
      <c r="E329" s="111" t="s">
        <v>2245</v>
      </c>
      <c r="F329" s="114">
        <v>43753</v>
      </c>
      <c r="G329" s="111" t="s">
        <v>1957</v>
      </c>
      <c r="H329" s="113">
        <v>5912600</v>
      </c>
      <c r="I329" s="113">
        <v>5912600</v>
      </c>
      <c r="J329" s="113">
        <v>4378671</v>
      </c>
      <c r="K329" s="113">
        <v>1533929</v>
      </c>
      <c r="L329" s="113">
        <v>0</v>
      </c>
      <c r="M329" s="113">
        <v>0</v>
      </c>
      <c r="N329" s="113">
        <v>0</v>
      </c>
      <c r="O329" s="113">
        <v>0</v>
      </c>
      <c r="P329" s="122">
        <v>1533929</v>
      </c>
      <c r="Q329" s="76" t="str">
        <f t="shared" si="5"/>
        <v>Registered</v>
      </c>
    </row>
    <row r="330" spans="1:17">
      <c r="A330" s="111">
        <v>329</v>
      </c>
      <c r="B330" s="111" t="s">
        <v>130</v>
      </c>
      <c r="C330" s="111" t="s">
        <v>132</v>
      </c>
      <c r="D330" s="111" t="s">
        <v>1919</v>
      </c>
      <c r="E330" s="111" t="s">
        <v>1920</v>
      </c>
      <c r="F330" s="114">
        <v>46051</v>
      </c>
      <c r="G330" s="111" t="s">
        <v>1538</v>
      </c>
      <c r="H330" s="113">
        <v>13623075</v>
      </c>
      <c r="I330" s="113">
        <v>4086923</v>
      </c>
      <c r="J330" s="113">
        <v>2562308</v>
      </c>
      <c r="K330" s="113">
        <v>1524615</v>
      </c>
      <c r="L330" s="113">
        <v>0</v>
      </c>
      <c r="M330" s="113">
        <v>0</v>
      </c>
      <c r="N330" s="113">
        <v>0</v>
      </c>
      <c r="O330" s="113">
        <v>0</v>
      </c>
      <c r="P330" s="122">
        <v>1524615</v>
      </c>
      <c r="Q330" s="76" t="str">
        <f t="shared" si="5"/>
        <v>Registered</v>
      </c>
    </row>
    <row r="331" spans="1:17">
      <c r="A331" s="111">
        <v>330</v>
      </c>
      <c r="B331" s="111" t="s">
        <v>1705</v>
      </c>
      <c r="C331" s="111" t="s">
        <v>424</v>
      </c>
      <c r="D331" s="111" t="s">
        <v>2782</v>
      </c>
      <c r="E331" s="111" t="s">
        <v>10859</v>
      </c>
      <c r="F331" s="114">
        <v>45881</v>
      </c>
      <c r="G331" s="111" t="s">
        <v>2783</v>
      </c>
      <c r="H331" s="113">
        <v>13828469</v>
      </c>
      <c r="I331" s="113">
        <v>5531387</v>
      </c>
      <c r="J331" s="113">
        <v>4010240</v>
      </c>
      <c r="K331" s="113">
        <v>1521147</v>
      </c>
      <c r="L331" s="113">
        <v>1382847</v>
      </c>
      <c r="M331" s="113">
        <v>0</v>
      </c>
      <c r="N331" s="113">
        <v>0</v>
      </c>
      <c r="O331" s="113">
        <v>0</v>
      </c>
      <c r="P331" s="122">
        <v>138300</v>
      </c>
      <c r="Q331" s="76" t="str">
        <f t="shared" si="5"/>
        <v>Registered</v>
      </c>
    </row>
    <row r="332" spans="1:17">
      <c r="A332" s="111">
        <v>331</v>
      </c>
      <c r="B332" s="111" t="s">
        <v>1575</v>
      </c>
      <c r="C332" s="111" t="s">
        <v>172</v>
      </c>
      <c r="D332" s="111" t="s">
        <v>178</v>
      </c>
      <c r="E332" s="111" t="s">
        <v>179</v>
      </c>
      <c r="F332" s="114">
        <v>46134</v>
      </c>
      <c r="G332" s="111" t="s">
        <v>4393</v>
      </c>
      <c r="H332" s="113">
        <v>2366000</v>
      </c>
      <c r="I332" s="113">
        <v>1774500</v>
      </c>
      <c r="J332" s="113">
        <v>255600</v>
      </c>
      <c r="K332" s="113">
        <v>1518900</v>
      </c>
      <c r="L332" s="113">
        <v>0</v>
      </c>
      <c r="M332" s="113">
        <v>0</v>
      </c>
      <c r="N332" s="113">
        <v>1518900</v>
      </c>
      <c r="O332" s="113">
        <v>0</v>
      </c>
      <c r="P332" s="122">
        <v>0</v>
      </c>
      <c r="Q332" s="76" t="str">
        <f t="shared" si="5"/>
        <v>Registered</v>
      </c>
    </row>
    <row r="333" spans="1:17">
      <c r="A333" s="111">
        <v>332</v>
      </c>
      <c r="B333" s="111" t="s">
        <v>1429</v>
      </c>
      <c r="C333" s="111" t="s">
        <v>192</v>
      </c>
      <c r="D333" s="111" t="s">
        <v>283</v>
      </c>
      <c r="E333" s="111" t="s">
        <v>284</v>
      </c>
      <c r="F333" s="114">
        <v>46115</v>
      </c>
      <c r="G333" s="111" t="s">
        <v>2192</v>
      </c>
      <c r="H333" s="113">
        <v>1805600</v>
      </c>
      <c r="I333" s="113">
        <v>1805600</v>
      </c>
      <c r="J333" s="113">
        <v>305600</v>
      </c>
      <c r="K333" s="113">
        <v>1500000</v>
      </c>
      <c r="L333" s="113">
        <v>0</v>
      </c>
      <c r="M333" s="113">
        <v>0</v>
      </c>
      <c r="N333" s="113">
        <v>1500000</v>
      </c>
      <c r="O333" s="113">
        <v>0</v>
      </c>
      <c r="P333" s="122">
        <v>0</v>
      </c>
      <c r="Q333" s="76" t="str">
        <f t="shared" si="5"/>
        <v>Registered</v>
      </c>
    </row>
    <row r="334" spans="1:17">
      <c r="A334" s="111">
        <v>333</v>
      </c>
      <c r="B334" s="111" t="s">
        <v>1705</v>
      </c>
      <c r="C334" s="111" t="s">
        <v>424</v>
      </c>
      <c r="D334" s="111" t="s">
        <v>8632</v>
      </c>
      <c r="E334" s="111" t="s">
        <v>10860</v>
      </c>
      <c r="F334" s="114">
        <v>45804</v>
      </c>
      <c r="G334" s="111" t="s">
        <v>3903</v>
      </c>
      <c r="H334" s="113">
        <v>14817857</v>
      </c>
      <c r="I334" s="113">
        <v>5927144</v>
      </c>
      <c r="J334" s="113">
        <v>4445358</v>
      </c>
      <c r="K334" s="113">
        <v>1481786</v>
      </c>
      <c r="L334" s="113">
        <v>1481786</v>
      </c>
      <c r="M334" s="113">
        <v>0</v>
      </c>
      <c r="N334" s="113">
        <v>0</v>
      </c>
      <c r="O334" s="113">
        <v>0</v>
      </c>
      <c r="P334" s="122">
        <v>0</v>
      </c>
      <c r="Q334" s="76" t="str">
        <f t="shared" si="5"/>
        <v>Registered</v>
      </c>
    </row>
    <row r="335" spans="1:17">
      <c r="A335" s="111">
        <v>334</v>
      </c>
      <c r="B335" s="111" t="s">
        <v>355</v>
      </c>
      <c r="C335" s="111" t="s">
        <v>356</v>
      </c>
      <c r="D335" s="111" t="s">
        <v>2111</v>
      </c>
      <c r="E335" s="111" t="s">
        <v>2112</v>
      </c>
      <c r="F335" s="114">
        <v>45331</v>
      </c>
      <c r="G335" s="111" t="s">
        <v>2113</v>
      </c>
      <c r="H335" s="113">
        <v>9157143</v>
      </c>
      <c r="I335" s="113">
        <v>5677429</v>
      </c>
      <c r="J335" s="113">
        <v>4215714</v>
      </c>
      <c r="K335" s="113">
        <v>1461715</v>
      </c>
      <c r="L335" s="113">
        <v>0</v>
      </c>
      <c r="M335" s="113">
        <v>0</v>
      </c>
      <c r="N335" s="113">
        <v>0</v>
      </c>
      <c r="O335" s="113">
        <v>183143</v>
      </c>
      <c r="P335" s="122">
        <v>1278572</v>
      </c>
      <c r="Q335" s="76" t="str">
        <f t="shared" si="5"/>
        <v>Registered</v>
      </c>
    </row>
    <row r="336" spans="1:17">
      <c r="A336" s="111">
        <v>335</v>
      </c>
      <c r="B336" s="111" t="s">
        <v>355</v>
      </c>
      <c r="C336" s="111" t="s">
        <v>1801</v>
      </c>
      <c r="D336" s="111" t="s">
        <v>2179</v>
      </c>
      <c r="E336" s="111" t="s">
        <v>2180</v>
      </c>
      <c r="F336" s="114">
        <v>45608</v>
      </c>
      <c r="G336" s="111" t="s">
        <v>2181</v>
      </c>
      <c r="H336" s="113">
        <v>9559100</v>
      </c>
      <c r="I336" s="113">
        <v>5448687</v>
      </c>
      <c r="J336" s="113">
        <v>4005910</v>
      </c>
      <c r="K336" s="113">
        <v>1442777</v>
      </c>
      <c r="L336" s="113">
        <v>0</v>
      </c>
      <c r="M336" s="113">
        <v>0</v>
      </c>
      <c r="N336" s="113">
        <v>382364</v>
      </c>
      <c r="O336" s="113">
        <v>0</v>
      </c>
      <c r="P336" s="122">
        <v>1060413</v>
      </c>
      <c r="Q336" s="76" t="str">
        <f t="shared" si="5"/>
        <v>Registered</v>
      </c>
    </row>
    <row r="337" spans="1:17">
      <c r="A337" s="111">
        <v>336</v>
      </c>
      <c r="B337" s="111" t="s">
        <v>1119</v>
      </c>
      <c r="C337" s="111" t="s">
        <v>1123</v>
      </c>
      <c r="D337" s="111" t="s">
        <v>10861</v>
      </c>
      <c r="E337" s="111" t="s">
        <v>10862</v>
      </c>
      <c r="F337" s="114">
        <v>43146</v>
      </c>
      <c r="G337" s="111" t="s">
        <v>2172</v>
      </c>
      <c r="H337" s="113">
        <v>4939200</v>
      </c>
      <c r="I337" s="113">
        <v>4939200</v>
      </c>
      <c r="J337" s="113">
        <v>3500000</v>
      </c>
      <c r="K337" s="113">
        <v>1439200</v>
      </c>
      <c r="L337" s="113">
        <v>0</v>
      </c>
      <c r="M337" s="113">
        <v>0</v>
      </c>
      <c r="N337" s="113">
        <v>0</v>
      </c>
      <c r="O337" s="113">
        <v>0</v>
      </c>
      <c r="P337" s="122">
        <v>1439200</v>
      </c>
      <c r="Q337" s="76" t="str">
        <f t="shared" si="5"/>
        <v>Registered</v>
      </c>
    </row>
    <row r="338" spans="1:17">
      <c r="A338" s="111">
        <v>337</v>
      </c>
      <c r="B338" s="111" t="s">
        <v>395</v>
      </c>
      <c r="C338" s="111" t="s">
        <v>68</v>
      </c>
      <c r="D338" s="111" t="s">
        <v>2268</v>
      </c>
      <c r="E338" s="111" t="s">
        <v>2269</v>
      </c>
      <c r="F338" s="114">
        <v>45215</v>
      </c>
      <c r="G338" s="111" t="s">
        <v>2270</v>
      </c>
      <c r="H338" s="113">
        <v>7938000</v>
      </c>
      <c r="I338" s="113">
        <v>7938000</v>
      </c>
      <c r="J338" s="113">
        <v>6500000</v>
      </c>
      <c r="K338" s="113">
        <v>1438000</v>
      </c>
      <c r="L338" s="113">
        <v>0</v>
      </c>
      <c r="M338" s="113">
        <v>0</v>
      </c>
      <c r="N338" s="113">
        <v>0</v>
      </c>
      <c r="O338" s="113">
        <v>0</v>
      </c>
      <c r="P338" s="122">
        <v>1438000</v>
      </c>
      <c r="Q338" s="76" t="str">
        <f t="shared" si="5"/>
        <v>Registered</v>
      </c>
    </row>
    <row r="339" spans="1:17">
      <c r="A339" s="111">
        <v>338</v>
      </c>
      <c r="B339" s="111" t="s">
        <v>130</v>
      </c>
      <c r="C339" s="111" t="s">
        <v>29</v>
      </c>
      <c r="D339" s="111" t="s">
        <v>9896</v>
      </c>
      <c r="E339" s="111" t="s">
        <v>9897</v>
      </c>
      <c r="F339" s="114">
        <v>46015</v>
      </c>
      <c r="G339" s="111" t="s">
        <v>9625</v>
      </c>
      <c r="H339" s="113">
        <v>4069008</v>
      </c>
      <c r="I339" s="113">
        <v>1831054</v>
      </c>
      <c r="J339" s="113">
        <v>406900.8</v>
      </c>
      <c r="K339" s="113">
        <v>1424153.2</v>
      </c>
      <c r="L339" s="113">
        <v>0</v>
      </c>
      <c r="M339" s="113">
        <v>1424153.2</v>
      </c>
      <c r="N339" s="113">
        <v>0</v>
      </c>
      <c r="O339" s="113">
        <v>0</v>
      </c>
      <c r="P339" s="122">
        <v>0</v>
      </c>
      <c r="Q339" s="76" t="str">
        <f t="shared" si="5"/>
        <v>Registered</v>
      </c>
    </row>
    <row r="340" spans="1:17">
      <c r="A340" s="111">
        <v>339</v>
      </c>
      <c r="B340" s="111" t="s">
        <v>1180</v>
      </c>
      <c r="C340" s="111" t="s">
        <v>10863</v>
      </c>
      <c r="D340" s="111" t="s">
        <v>10864</v>
      </c>
      <c r="E340" s="111" t="s">
        <v>10865</v>
      </c>
      <c r="F340" s="114">
        <v>42668</v>
      </c>
      <c r="G340" s="111" t="s">
        <v>1903</v>
      </c>
      <c r="H340" s="113">
        <v>10266100</v>
      </c>
      <c r="I340" s="113">
        <v>10266100</v>
      </c>
      <c r="J340" s="113">
        <v>8866100</v>
      </c>
      <c r="K340" s="113">
        <v>1400000</v>
      </c>
      <c r="L340" s="113">
        <v>0</v>
      </c>
      <c r="M340" s="113">
        <v>0</v>
      </c>
      <c r="N340" s="113">
        <v>0</v>
      </c>
      <c r="O340" s="113">
        <v>0</v>
      </c>
      <c r="P340" s="122">
        <v>1400000</v>
      </c>
      <c r="Q340" s="76" t="str">
        <f t="shared" si="5"/>
        <v>Unregistered</v>
      </c>
    </row>
    <row r="341" spans="1:17">
      <c r="A341" s="111">
        <v>340</v>
      </c>
      <c r="B341" s="111" t="s">
        <v>1180</v>
      </c>
      <c r="C341" s="111" t="s">
        <v>10863</v>
      </c>
      <c r="D341" s="111" t="s">
        <v>10866</v>
      </c>
      <c r="E341" s="111" t="s">
        <v>10867</v>
      </c>
      <c r="F341" s="114">
        <v>42366</v>
      </c>
      <c r="G341" s="111" t="s">
        <v>1903</v>
      </c>
      <c r="H341" s="113">
        <v>9999000</v>
      </c>
      <c r="I341" s="113">
        <v>9999000</v>
      </c>
      <c r="J341" s="113">
        <v>8603630</v>
      </c>
      <c r="K341" s="113">
        <v>1395370</v>
      </c>
      <c r="L341" s="113">
        <v>0</v>
      </c>
      <c r="M341" s="113">
        <v>0</v>
      </c>
      <c r="N341" s="113">
        <v>0</v>
      </c>
      <c r="O341" s="113">
        <v>0</v>
      </c>
      <c r="P341" s="122">
        <v>1395370</v>
      </c>
      <c r="Q341" s="76" t="str">
        <f t="shared" si="5"/>
        <v>Unregistered</v>
      </c>
    </row>
    <row r="342" spans="1:17">
      <c r="A342" s="111">
        <v>341</v>
      </c>
      <c r="B342" s="111" t="s">
        <v>107</v>
      </c>
      <c r="C342" s="111" t="s">
        <v>108</v>
      </c>
      <c r="D342" s="111" t="s">
        <v>2008</v>
      </c>
      <c r="E342" s="111" t="s">
        <v>2009</v>
      </c>
      <c r="F342" s="114">
        <v>45762</v>
      </c>
      <c r="G342" s="111" t="s">
        <v>2001</v>
      </c>
      <c r="H342" s="113">
        <v>12904800</v>
      </c>
      <c r="I342" s="113">
        <v>7871928</v>
      </c>
      <c r="J342" s="113">
        <v>6484662</v>
      </c>
      <c r="K342" s="113">
        <v>1387266</v>
      </c>
      <c r="L342" s="113">
        <v>0</v>
      </c>
      <c r="M342" s="113">
        <v>0</v>
      </c>
      <c r="N342" s="113">
        <v>516192</v>
      </c>
      <c r="O342" s="113">
        <v>516192</v>
      </c>
      <c r="P342" s="122">
        <v>354882</v>
      </c>
      <c r="Q342" s="76" t="str">
        <f t="shared" si="5"/>
        <v>Registered</v>
      </c>
    </row>
    <row r="343" spans="1:17">
      <c r="A343" s="111">
        <v>342</v>
      </c>
      <c r="B343" s="111" t="s">
        <v>107</v>
      </c>
      <c r="C343" s="111" t="s">
        <v>108</v>
      </c>
      <c r="D343" s="111" t="s">
        <v>1999</v>
      </c>
      <c r="E343" s="111" t="s">
        <v>2000</v>
      </c>
      <c r="F343" s="114">
        <v>45762</v>
      </c>
      <c r="G343" s="111" t="s">
        <v>2001</v>
      </c>
      <c r="H343" s="113">
        <v>12904800</v>
      </c>
      <c r="I343" s="113">
        <v>7871928</v>
      </c>
      <c r="J343" s="113">
        <v>6484662</v>
      </c>
      <c r="K343" s="113">
        <v>1387266</v>
      </c>
      <c r="L343" s="113">
        <v>0</v>
      </c>
      <c r="M343" s="113">
        <v>0</v>
      </c>
      <c r="N343" s="113">
        <v>516192</v>
      </c>
      <c r="O343" s="113">
        <v>516192</v>
      </c>
      <c r="P343" s="122">
        <v>354882</v>
      </c>
      <c r="Q343" s="76" t="str">
        <f t="shared" si="5"/>
        <v>Registered</v>
      </c>
    </row>
    <row r="344" spans="1:17">
      <c r="A344" s="111">
        <v>343</v>
      </c>
      <c r="B344" s="111" t="s">
        <v>355</v>
      </c>
      <c r="C344" s="111" t="s">
        <v>1801</v>
      </c>
      <c r="D344" s="111" t="s">
        <v>2284</v>
      </c>
      <c r="E344" s="111" t="s">
        <v>2285</v>
      </c>
      <c r="F344" s="114">
        <v>45688</v>
      </c>
      <c r="G344" s="111" t="s">
        <v>2286</v>
      </c>
      <c r="H344" s="113">
        <v>9453000</v>
      </c>
      <c r="I344" s="113">
        <v>5388210</v>
      </c>
      <c r="J344" s="113">
        <v>4009420</v>
      </c>
      <c r="K344" s="113">
        <v>1378790</v>
      </c>
      <c r="L344" s="113">
        <v>0</v>
      </c>
      <c r="M344" s="113">
        <v>0</v>
      </c>
      <c r="N344" s="113">
        <v>378120</v>
      </c>
      <c r="O344" s="113">
        <v>0</v>
      </c>
      <c r="P344" s="122">
        <v>1000670</v>
      </c>
      <c r="Q344" s="76" t="str">
        <f t="shared" si="5"/>
        <v>Registered</v>
      </c>
    </row>
    <row r="345" spans="1:17">
      <c r="A345" s="111">
        <v>344</v>
      </c>
      <c r="B345" s="111" t="s">
        <v>1433</v>
      </c>
      <c r="C345" s="111" t="s">
        <v>1475</v>
      </c>
      <c r="D345" s="111" t="s">
        <v>6171</v>
      </c>
      <c r="E345" s="111" t="s">
        <v>6172</v>
      </c>
      <c r="F345" s="114">
        <v>45747</v>
      </c>
      <c r="G345" s="111" t="s">
        <v>4576</v>
      </c>
      <c r="H345" s="113">
        <v>13616071</v>
      </c>
      <c r="I345" s="113">
        <v>9531250</v>
      </c>
      <c r="J345" s="113">
        <v>8169642</v>
      </c>
      <c r="K345" s="113">
        <v>1361608</v>
      </c>
      <c r="L345" s="113">
        <v>1361608</v>
      </c>
      <c r="M345" s="113">
        <v>0</v>
      </c>
      <c r="N345" s="113">
        <v>0</v>
      </c>
      <c r="O345" s="113">
        <v>0</v>
      </c>
      <c r="P345" s="122">
        <v>0</v>
      </c>
      <c r="Q345" s="76" t="str">
        <f t="shared" si="5"/>
        <v>Registered</v>
      </c>
    </row>
    <row r="346" spans="1:17">
      <c r="A346" s="111">
        <v>345</v>
      </c>
      <c r="B346" s="111" t="s">
        <v>130</v>
      </c>
      <c r="C346" s="111" t="s">
        <v>26</v>
      </c>
      <c r="D346" s="111" t="s">
        <v>2289</v>
      </c>
      <c r="E346" s="111" t="s">
        <v>2290</v>
      </c>
      <c r="F346" s="114">
        <v>44925</v>
      </c>
      <c r="G346" s="111" t="s">
        <v>2164</v>
      </c>
      <c r="H346" s="113">
        <v>6745600</v>
      </c>
      <c r="I346" s="113">
        <v>3035520</v>
      </c>
      <c r="J346" s="113">
        <v>1674560</v>
      </c>
      <c r="K346" s="113">
        <v>1360960</v>
      </c>
      <c r="L346" s="113">
        <v>0</v>
      </c>
      <c r="M346" s="113">
        <v>0</v>
      </c>
      <c r="N346" s="113">
        <v>0</v>
      </c>
      <c r="O346" s="113">
        <v>0</v>
      </c>
      <c r="P346" s="122">
        <v>1360960</v>
      </c>
      <c r="Q346" s="76" t="str">
        <f t="shared" si="5"/>
        <v>Registered</v>
      </c>
    </row>
    <row r="347" spans="1:17">
      <c r="A347" s="111">
        <v>346</v>
      </c>
      <c r="B347" s="111" t="s">
        <v>130</v>
      </c>
      <c r="C347" s="111" t="s">
        <v>23</v>
      </c>
      <c r="D347" s="111" t="s">
        <v>3668</v>
      </c>
      <c r="E347" s="111" t="s">
        <v>3669</v>
      </c>
      <c r="F347" s="114">
        <v>45168</v>
      </c>
      <c r="G347" s="111" t="s">
        <v>3573</v>
      </c>
      <c r="H347" s="113">
        <v>7954113</v>
      </c>
      <c r="I347" s="113">
        <v>7158703</v>
      </c>
      <c r="J347" s="113">
        <v>5806504</v>
      </c>
      <c r="K347" s="113">
        <v>1352199</v>
      </c>
      <c r="L347" s="113">
        <v>954494</v>
      </c>
      <c r="M347" s="113">
        <v>0</v>
      </c>
      <c r="N347" s="113">
        <v>0</v>
      </c>
      <c r="O347" s="113">
        <v>0</v>
      </c>
      <c r="P347" s="122">
        <v>397705</v>
      </c>
      <c r="Q347" s="76" t="str">
        <f t="shared" si="5"/>
        <v>Registered</v>
      </c>
    </row>
    <row r="348" spans="1:17">
      <c r="A348" s="111">
        <v>347</v>
      </c>
      <c r="B348" s="111" t="s">
        <v>1762</v>
      </c>
      <c r="C348" s="111" t="s">
        <v>2299</v>
      </c>
      <c r="D348" s="111" t="s">
        <v>2345</v>
      </c>
      <c r="E348" s="111" t="s">
        <v>2346</v>
      </c>
      <c r="F348" s="114">
        <v>46110</v>
      </c>
      <c r="G348" s="111" t="s">
        <v>1480</v>
      </c>
      <c r="H348" s="113">
        <v>2265800</v>
      </c>
      <c r="I348" s="113">
        <v>1586060</v>
      </c>
      <c r="J348" s="113">
        <v>244780</v>
      </c>
      <c r="K348" s="113">
        <v>1341280</v>
      </c>
      <c r="L348" s="113">
        <v>113290</v>
      </c>
      <c r="M348" s="113">
        <v>0</v>
      </c>
      <c r="N348" s="113">
        <v>1227990</v>
      </c>
      <c r="O348" s="113">
        <v>0</v>
      </c>
      <c r="P348" s="122">
        <v>0</v>
      </c>
      <c r="Q348" s="76" t="str">
        <f t="shared" si="5"/>
        <v>Registered</v>
      </c>
    </row>
    <row r="349" spans="1:17">
      <c r="A349" s="111">
        <v>348</v>
      </c>
      <c r="B349" s="111" t="s">
        <v>130</v>
      </c>
      <c r="C349" s="111" t="s">
        <v>26</v>
      </c>
      <c r="D349" s="111" t="s">
        <v>2295</v>
      </c>
      <c r="E349" s="111" t="s">
        <v>1770</v>
      </c>
      <c r="F349" s="114">
        <v>45516</v>
      </c>
      <c r="G349" s="111" t="s">
        <v>1771</v>
      </c>
      <c r="H349" s="113">
        <v>5380000</v>
      </c>
      <c r="I349" s="113">
        <v>3766000</v>
      </c>
      <c r="J349" s="113">
        <v>2440000</v>
      </c>
      <c r="K349" s="113">
        <v>1326000</v>
      </c>
      <c r="L349" s="113">
        <v>0</v>
      </c>
      <c r="M349" s="113">
        <v>0</v>
      </c>
      <c r="N349" s="113">
        <v>0</v>
      </c>
      <c r="O349" s="113">
        <v>0</v>
      </c>
      <c r="P349" s="122">
        <v>1326000</v>
      </c>
      <c r="Q349" s="76" t="str">
        <f t="shared" si="5"/>
        <v>Registered</v>
      </c>
    </row>
    <row r="350" spans="1:17">
      <c r="A350" s="111">
        <v>349</v>
      </c>
      <c r="B350" s="111" t="s">
        <v>1884</v>
      </c>
      <c r="C350" s="111" t="s">
        <v>2010</v>
      </c>
      <c r="D350" s="111" t="s">
        <v>2414</v>
      </c>
      <c r="E350" s="111" t="s">
        <v>2095</v>
      </c>
      <c r="F350" s="114">
        <v>44956</v>
      </c>
      <c r="G350" s="111" t="s">
        <v>2415</v>
      </c>
      <c r="H350" s="113">
        <v>5635500</v>
      </c>
      <c r="I350" s="113">
        <v>5635500</v>
      </c>
      <c r="J350" s="113">
        <v>4309850</v>
      </c>
      <c r="K350" s="113">
        <v>1325650</v>
      </c>
      <c r="L350" s="113">
        <v>563550</v>
      </c>
      <c r="M350" s="113">
        <v>0</v>
      </c>
      <c r="N350" s="113">
        <v>0</v>
      </c>
      <c r="O350" s="113">
        <v>281775</v>
      </c>
      <c r="P350" s="122">
        <v>480325</v>
      </c>
      <c r="Q350" s="76" t="str">
        <f t="shared" si="5"/>
        <v>Registered</v>
      </c>
    </row>
    <row r="351" spans="1:17">
      <c r="A351" s="111">
        <v>350</v>
      </c>
      <c r="B351" s="111" t="s">
        <v>1433</v>
      </c>
      <c r="C351" s="111" t="s">
        <v>6</v>
      </c>
      <c r="D351" s="111" t="s">
        <v>2296</v>
      </c>
      <c r="E351" s="111" t="s">
        <v>2297</v>
      </c>
      <c r="F351" s="114">
        <v>45169</v>
      </c>
      <c r="G351" s="111" t="s">
        <v>2298</v>
      </c>
      <c r="H351" s="113">
        <v>8156000</v>
      </c>
      <c r="I351" s="113">
        <v>6524800</v>
      </c>
      <c r="J351" s="113">
        <v>5200000</v>
      </c>
      <c r="K351" s="113">
        <v>1324800</v>
      </c>
      <c r="L351" s="113">
        <v>0</v>
      </c>
      <c r="M351" s="113">
        <v>0</v>
      </c>
      <c r="N351" s="113">
        <v>0</v>
      </c>
      <c r="O351" s="113">
        <v>0</v>
      </c>
      <c r="P351" s="122">
        <v>1324800</v>
      </c>
      <c r="Q351" s="76" t="str">
        <f t="shared" si="5"/>
        <v>Registered</v>
      </c>
    </row>
    <row r="352" spans="1:17">
      <c r="A352" s="111">
        <v>351</v>
      </c>
      <c r="B352" s="111" t="s">
        <v>10868</v>
      </c>
      <c r="C352" s="111" t="s">
        <v>10869</v>
      </c>
      <c r="D352" s="111" t="s">
        <v>10870</v>
      </c>
      <c r="E352" s="111" t="s">
        <v>10871</v>
      </c>
      <c r="F352" s="114">
        <v>45187</v>
      </c>
      <c r="G352" s="111" t="s">
        <v>2083</v>
      </c>
      <c r="H352" s="113">
        <v>3797000</v>
      </c>
      <c r="I352" s="113">
        <v>3797000</v>
      </c>
      <c r="J352" s="113">
        <v>2479702</v>
      </c>
      <c r="K352" s="113">
        <v>1317298</v>
      </c>
      <c r="L352" s="113">
        <v>0</v>
      </c>
      <c r="M352" s="113">
        <v>0</v>
      </c>
      <c r="N352" s="113">
        <v>0</v>
      </c>
      <c r="O352" s="113">
        <v>0</v>
      </c>
      <c r="P352" s="122">
        <v>1317298</v>
      </c>
      <c r="Q352" s="76" t="str">
        <f t="shared" si="5"/>
        <v>Registered</v>
      </c>
    </row>
    <row r="353" spans="1:17">
      <c r="A353" s="111">
        <v>352</v>
      </c>
      <c r="B353" s="111" t="s">
        <v>395</v>
      </c>
      <c r="C353" s="111" t="s">
        <v>68</v>
      </c>
      <c r="D353" s="111" t="s">
        <v>2302</v>
      </c>
      <c r="E353" s="111" t="s">
        <v>2303</v>
      </c>
      <c r="F353" s="114">
        <v>45731</v>
      </c>
      <c r="G353" s="111" t="s">
        <v>2304</v>
      </c>
      <c r="H353" s="113">
        <v>39500000</v>
      </c>
      <c r="I353" s="113">
        <v>39500000</v>
      </c>
      <c r="J353" s="113">
        <v>38183600</v>
      </c>
      <c r="K353" s="113">
        <v>1316400</v>
      </c>
      <c r="L353" s="113">
        <v>0</v>
      </c>
      <c r="M353" s="113">
        <v>0</v>
      </c>
      <c r="N353" s="113">
        <v>0</v>
      </c>
      <c r="O353" s="113">
        <v>0</v>
      </c>
      <c r="P353" s="122">
        <v>1316400</v>
      </c>
      <c r="Q353" s="76" t="str">
        <f t="shared" si="5"/>
        <v>Registered</v>
      </c>
    </row>
    <row r="354" spans="1:17">
      <c r="A354" s="111">
        <v>353</v>
      </c>
      <c r="B354" s="111" t="s">
        <v>130</v>
      </c>
      <c r="C354" s="111" t="s">
        <v>26</v>
      </c>
      <c r="D354" s="111" t="s">
        <v>2305</v>
      </c>
      <c r="E354" s="111" t="s">
        <v>2306</v>
      </c>
      <c r="F354" s="114">
        <v>44926</v>
      </c>
      <c r="G354" s="111" t="s">
        <v>2307</v>
      </c>
      <c r="H354" s="113">
        <v>4620000</v>
      </c>
      <c r="I354" s="113">
        <v>3696000</v>
      </c>
      <c r="J354" s="113">
        <v>2381047</v>
      </c>
      <c r="K354" s="113">
        <v>1314953</v>
      </c>
      <c r="L354" s="113">
        <v>0</v>
      </c>
      <c r="M354" s="113">
        <v>0</v>
      </c>
      <c r="N354" s="113">
        <v>1314953</v>
      </c>
      <c r="O354" s="113">
        <v>0</v>
      </c>
      <c r="P354" s="122">
        <v>0</v>
      </c>
      <c r="Q354" s="76" t="str">
        <f t="shared" si="5"/>
        <v>Registered</v>
      </c>
    </row>
    <row r="355" spans="1:17">
      <c r="A355" s="111">
        <v>354</v>
      </c>
      <c r="B355" s="111" t="s">
        <v>1762</v>
      </c>
      <c r="C355" s="111" t="s">
        <v>2299</v>
      </c>
      <c r="D355" s="111" t="s">
        <v>105</v>
      </c>
      <c r="E355" s="111" t="s">
        <v>106</v>
      </c>
      <c r="F355" s="114">
        <v>46164</v>
      </c>
      <c r="G355" s="111" t="s">
        <v>10338</v>
      </c>
      <c r="H355" s="113">
        <v>2217900</v>
      </c>
      <c r="I355" s="113">
        <v>1552530</v>
      </c>
      <c r="J355" s="113">
        <v>239590</v>
      </c>
      <c r="K355" s="113">
        <v>1312940</v>
      </c>
      <c r="L355" s="113">
        <v>110895</v>
      </c>
      <c r="M355" s="113">
        <v>1202045</v>
      </c>
      <c r="N355" s="113">
        <v>0</v>
      </c>
      <c r="O355" s="113">
        <v>0</v>
      </c>
      <c r="P355" s="122">
        <v>0</v>
      </c>
      <c r="Q355" s="76" t="str">
        <f t="shared" si="5"/>
        <v>Registered</v>
      </c>
    </row>
    <row r="356" spans="1:17">
      <c r="A356" s="111">
        <v>355</v>
      </c>
      <c r="B356" s="111" t="s">
        <v>1429</v>
      </c>
      <c r="C356" s="111" t="s">
        <v>192</v>
      </c>
      <c r="D356" s="111" t="s">
        <v>233</v>
      </c>
      <c r="E356" s="111" t="s">
        <v>234</v>
      </c>
      <c r="F356" s="114">
        <v>46140</v>
      </c>
      <c r="G356" s="111" t="s">
        <v>10400</v>
      </c>
      <c r="H356" s="113">
        <v>1805600</v>
      </c>
      <c r="I356" s="113">
        <v>1805600</v>
      </c>
      <c r="J356" s="113">
        <v>505600</v>
      </c>
      <c r="K356" s="113">
        <v>1300000</v>
      </c>
      <c r="L356" s="113">
        <v>0</v>
      </c>
      <c r="M356" s="113">
        <v>1300000</v>
      </c>
      <c r="N356" s="113">
        <v>0</v>
      </c>
      <c r="O356" s="113">
        <v>0</v>
      </c>
      <c r="P356" s="122">
        <v>0</v>
      </c>
      <c r="Q356" s="76" t="str">
        <f t="shared" si="5"/>
        <v>Registered</v>
      </c>
    </row>
    <row r="357" spans="1:17">
      <c r="A357" s="111">
        <v>356</v>
      </c>
      <c r="B357" s="111" t="s">
        <v>1447</v>
      </c>
      <c r="C357" s="111" t="s">
        <v>427</v>
      </c>
      <c r="D357" s="111" t="s">
        <v>10048</v>
      </c>
      <c r="E357" s="111" t="s">
        <v>10049</v>
      </c>
      <c r="F357" s="114">
        <v>46081</v>
      </c>
      <c r="G357" s="111" t="s">
        <v>9632</v>
      </c>
      <c r="H357" s="113">
        <v>43255000</v>
      </c>
      <c r="I357" s="113">
        <v>20762400</v>
      </c>
      <c r="J357" s="113">
        <v>19464750</v>
      </c>
      <c r="K357" s="113">
        <v>1297650</v>
      </c>
      <c r="L357" s="113">
        <v>1297650</v>
      </c>
      <c r="M357" s="113">
        <v>0</v>
      </c>
      <c r="N357" s="113">
        <v>0</v>
      </c>
      <c r="O357" s="113">
        <v>0</v>
      </c>
      <c r="P357" s="122">
        <v>0</v>
      </c>
      <c r="Q357" s="76" t="str">
        <f t="shared" si="5"/>
        <v>Registered</v>
      </c>
    </row>
    <row r="358" spans="1:17">
      <c r="A358" s="111">
        <v>357</v>
      </c>
      <c r="B358" s="111" t="s">
        <v>1433</v>
      </c>
      <c r="C358" s="111" t="s">
        <v>94</v>
      </c>
      <c r="D358" s="111" t="s">
        <v>2024</v>
      </c>
      <c r="E358" s="111" t="s">
        <v>2025</v>
      </c>
      <c r="F358" s="114">
        <v>45447</v>
      </c>
      <c r="G358" s="111" t="s">
        <v>2026</v>
      </c>
      <c r="H358" s="113">
        <v>12009954</v>
      </c>
      <c r="I358" s="113">
        <v>9607963</v>
      </c>
      <c r="J358" s="113">
        <v>8311182</v>
      </c>
      <c r="K358" s="113">
        <v>1296781</v>
      </c>
      <c r="L358" s="113">
        <v>0</v>
      </c>
      <c r="M358" s="113">
        <v>0</v>
      </c>
      <c r="N358" s="113">
        <v>0</v>
      </c>
      <c r="O358" s="113">
        <v>0</v>
      </c>
      <c r="P358" s="122">
        <v>1296781</v>
      </c>
      <c r="Q358" s="76" t="str">
        <f t="shared" si="5"/>
        <v>Registered</v>
      </c>
    </row>
    <row r="359" spans="1:17">
      <c r="A359" s="111">
        <v>358</v>
      </c>
      <c r="B359" s="111" t="s">
        <v>1884</v>
      </c>
      <c r="C359" s="111" t="s">
        <v>2010</v>
      </c>
      <c r="D359" s="111" t="s">
        <v>3471</v>
      </c>
      <c r="E359" s="111" t="s">
        <v>3472</v>
      </c>
      <c r="F359" s="114">
        <v>44995</v>
      </c>
      <c r="G359" s="111" t="s">
        <v>1777</v>
      </c>
      <c r="H359" s="113">
        <v>8621429</v>
      </c>
      <c r="I359" s="113">
        <v>8621429</v>
      </c>
      <c r="J359" s="113">
        <v>7328212</v>
      </c>
      <c r="K359" s="113">
        <v>1293217</v>
      </c>
      <c r="L359" s="113">
        <v>0</v>
      </c>
      <c r="M359" s="113">
        <v>862146</v>
      </c>
      <c r="N359" s="113">
        <v>0</v>
      </c>
      <c r="O359" s="113">
        <v>431071</v>
      </c>
      <c r="P359" s="122">
        <v>0</v>
      </c>
      <c r="Q359" s="76" t="str">
        <f t="shared" si="5"/>
        <v>Registered</v>
      </c>
    </row>
    <row r="360" spans="1:17">
      <c r="A360" s="111">
        <v>359</v>
      </c>
      <c r="B360" s="111" t="s">
        <v>1884</v>
      </c>
      <c r="C360" s="111" t="s">
        <v>1885</v>
      </c>
      <c r="D360" s="111" t="s">
        <v>3476</v>
      </c>
      <c r="E360" s="111" t="s">
        <v>3477</v>
      </c>
      <c r="F360" s="114">
        <v>45092</v>
      </c>
      <c r="G360" s="111" t="s">
        <v>2096</v>
      </c>
      <c r="H360" s="113">
        <v>8621429</v>
      </c>
      <c r="I360" s="113">
        <v>8621429</v>
      </c>
      <c r="J360" s="113">
        <v>7328212</v>
      </c>
      <c r="K360" s="113">
        <v>1293217</v>
      </c>
      <c r="L360" s="113">
        <v>1293217</v>
      </c>
      <c r="M360" s="113">
        <v>0</v>
      </c>
      <c r="N360" s="113">
        <v>0</v>
      </c>
      <c r="O360" s="113">
        <v>0</v>
      </c>
      <c r="P360" s="122">
        <v>0</v>
      </c>
      <c r="Q360" s="76" t="str">
        <f t="shared" si="5"/>
        <v>Registered</v>
      </c>
    </row>
    <row r="361" spans="1:17">
      <c r="A361" s="111">
        <v>360</v>
      </c>
      <c r="B361" s="111" t="s">
        <v>1884</v>
      </c>
      <c r="C361" s="111" t="s">
        <v>1885</v>
      </c>
      <c r="D361" s="111" t="s">
        <v>3478</v>
      </c>
      <c r="E361" s="111" t="s">
        <v>3479</v>
      </c>
      <c r="F361" s="114">
        <v>45063</v>
      </c>
      <c r="G361" s="111" t="s">
        <v>2658</v>
      </c>
      <c r="H361" s="113">
        <v>8621429</v>
      </c>
      <c r="I361" s="113">
        <v>8621429</v>
      </c>
      <c r="J361" s="113">
        <v>7328212</v>
      </c>
      <c r="K361" s="113">
        <v>1293217</v>
      </c>
      <c r="L361" s="113">
        <v>862146</v>
      </c>
      <c r="M361" s="113">
        <v>0</v>
      </c>
      <c r="N361" s="113">
        <v>0</v>
      </c>
      <c r="O361" s="113">
        <v>431071</v>
      </c>
      <c r="P361" s="122">
        <v>0</v>
      </c>
      <c r="Q361" s="76" t="str">
        <f t="shared" si="5"/>
        <v>Registered</v>
      </c>
    </row>
    <row r="362" spans="1:17">
      <c r="A362" s="111">
        <v>361</v>
      </c>
      <c r="B362" s="111" t="s">
        <v>1447</v>
      </c>
      <c r="C362" s="111" t="s">
        <v>427</v>
      </c>
      <c r="D362" s="111" t="s">
        <v>3205</v>
      </c>
      <c r="E362" s="111" t="s">
        <v>3206</v>
      </c>
      <c r="F362" s="114">
        <v>46062</v>
      </c>
      <c r="G362" s="111" t="s">
        <v>2004</v>
      </c>
      <c r="H362" s="113">
        <v>32600000</v>
      </c>
      <c r="I362" s="113">
        <v>15648000</v>
      </c>
      <c r="J362" s="113">
        <v>14362681</v>
      </c>
      <c r="K362" s="113">
        <v>1285319</v>
      </c>
      <c r="L362" s="113">
        <v>978000</v>
      </c>
      <c r="M362" s="113">
        <v>307319</v>
      </c>
      <c r="N362" s="113">
        <v>0</v>
      </c>
      <c r="O362" s="113">
        <v>0</v>
      </c>
      <c r="P362" s="122">
        <v>0</v>
      </c>
      <c r="Q362" s="76" t="str">
        <f t="shared" si="5"/>
        <v>Registered</v>
      </c>
    </row>
    <row r="363" spans="1:17">
      <c r="A363" s="111">
        <v>362</v>
      </c>
      <c r="B363" s="111" t="s">
        <v>62</v>
      </c>
      <c r="C363" s="111" t="s">
        <v>1365</v>
      </c>
      <c r="D363" s="111" t="s">
        <v>2316</v>
      </c>
      <c r="E363" s="111" t="s">
        <v>2317</v>
      </c>
      <c r="F363" s="114">
        <v>44544</v>
      </c>
      <c r="G363" s="111" t="s">
        <v>2318</v>
      </c>
      <c r="H363" s="113">
        <v>7560000</v>
      </c>
      <c r="I363" s="113">
        <v>7560000</v>
      </c>
      <c r="J363" s="113">
        <v>6275600</v>
      </c>
      <c r="K363" s="113">
        <v>1284400</v>
      </c>
      <c r="L363" s="113">
        <v>0</v>
      </c>
      <c r="M363" s="113">
        <v>0</v>
      </c>
      <c r="N363" s="113">
        <v>0</v>
      </c>
      <c r="O363" s="113">
        <v>0</v>
      </c>
      <c r="P363" s="122">
        <v>1284400</v>
      </c>
      <c r="Q363" s="76" t="str">
        <f t="shared" si="5"/>
        <v>Registered</v>
      </c>
    </row>
    <row r="364" spans="1:17">
      <c r="A364" s="111">
        <v>363</v>
      </c>
      <c r="B364" s="111" t="s">
        <v>395</v>
      </c>
      <c r="C364" s="111" t="s">
        <v>68</v>
      </c>
      <c r="D364" s="111" t="s">
        <v>2319</v>
      </c>
      <c r="E364" s="111" t="s">
        <v>2320</v>
      </c>
      <c r="F364" s="114">
        <v>44620</v>
      </c>
      <c r="G364" s="111" t="s">
        <v>2321</v>
      </c>
      <c r="H364" s="113">
        <v>6793750</v>
      </c>
      <c r="I364" s="113">
        <v>6793750</v>
      </c>
      <c r="J364" s="113">
        <v>5510000</v>
      </c>
      <c r="K364" s="113">
        <v>1283750</v>
      </c>
      <c r="L364" s="113">
        <v>0</v>
      </c>
      <c r="M364" s="113">
        <v>0</v>
      </c>
      <c r="N364" s="113">
        <v>0</v>
      </c>
      <c r="O364" s="113">
        <v>0</v>
      </c>
      <c r="P364" s="122">
        <v>1283750</v>
      </c>
      <c r="Q364" s="76" t="str">
        <f t="shared" si="5"/>
        <v>Registered</v>
      </c>
    </row>
    <row r="365" spans="1:17">
      <c r="A365" s="111">
        <v>364</v>
      </c>
      <c r="B365" s="111" t="s">
        <v>1884</v>
      </c>
      <c r="C365" s="111" t="s">
        <v>1885</v>
      </c>
      <c r="D365" s="111" t="s">
        <v>2384</v>
      </c>
      <c r="E365" s="111" t="s">
        <v>2385</v>
      </c>
      <c r="F365" s="114">
        <v>44895</v>
      </c>
      <c r="G365" s="111" t="s">
        <v>2386</v>
      </c>
      <c r="H365" s="113">
        <v>8532143</v>
      </c>
      <c r="I365" s="113">
        <v>8532143</v>
      </c>
      <c r="J365" s="113">
        <v>7252321.0300000003</v>
      </c>
      <c r="K365" s="113">
        <v>1279821.97</v>
      </c>
      <c r="L365" s="113">
        <v>0</v>
      </c>
      <c r="M365" s="113">
        <v>853214</v>
      </c>
      <c r="N365" s="113">
        <v>0</v>
      </c>
      <c r="O365" s="113">
        <v>426607.97</v>
      </c>
      <c r="P365" s="122">
        <v>0</v>
      </c>
      <c r="Q365" s="76" t="str">
        <f t="shared" si="5"/>
        <v>Registered</v>
      </c>
    </row>
    <row r="366" spans="1:17">
      <c r="A366" s="111">
        <v>365</v>
      </c>
      <c r="B366" s="111" t="s">
        <v>1884</v>
      </c>
      <c r="C366" s="111" t="s">
        <v>2010</v>
      </c>
      <c r="D366" s="111" t="s">
        <v>3487</v>
      </c>
      <c r="E366" s="111" t="s">
        <v>3488</v>
      </c>
      <c r="F366" s="114">
        <v>44951</v>
      </c>
      <c r="G366" s="111" t="s">
        <v>2330</v>
      </c>
      <c r="H366" s="113">
        <v>8532143</v>
      </c>
      <c r="I366" s="113">
        <v>8532143</v>
      </c>
      <c r="J366" s="113">
        <v>7252322</v>
      </c>
      <c r="K366" s="113">
        <v>1279821</v>
      </c>
      <c r="L366" s="113">
        <v>853214</v>
      </c>
      <c r="M366" s="113">
        <v>0</v>
      </c>
      <c r="N366" s="113">
        <v>0</v>
      </c>
      <c r="O366" s="113">
        <v>426607</v>
      </c>
      <c r="P366" s="122">
        <v>0</v>
      </c>
      <c r="Q366" s="76" t="str">
        <f t="shared" si="5"/>
        <v>Registered</v>
      </c>
    </row>
    <row r="367" spans="1:17">
      <c r="A367" s="111">
        <v>366</v>
      </c>
      <c r="B367" s="111" t="s">
        <v>1884</v>
      </c>
      <c r="C367" s="111" t="s">
        <v>2010</v>
      </c>
      <c r="D367" s="111" t="s">
        <v>3489</v>
      </c>
      <c r="E367" s="111" t="s">
        <v>3490</v>
      </c>
      <c r="F367" s="114">
        <v>44916</v>
      </c>
      <c r="G367" s="111" t="s">
        <v>2868</v>
      </c>
      <c r="H367" s="113">
        <v>8532143</v>
      </c>
      <c r="I367" s="113">
        <v>8532143</v>
      </c>
      <c r="J367" s="113">
        <v>7252322</v>
      </c>
      <c r="K367" s="113">
        <v>1279821</v>
      </c>
      <c r="L367" s="113">
        <v>853214</v>
      </c>
      <c r="M367" s="113">
        <v>0</v>
      </c>
      <c r="N367" s="113">
        <v>0</v>
      </c>
      <c r="O367" s="113">
        <v>426607</v>
      </c>
      <c r="P367" s="122">
        <v>0</v>
      </c>
      <c r="Q367" s="76" t="str">
        <f t="shared" si="5"/>
        <v>Registered</v>
      </c>
    </row>
    <row r="368" spans="1:17">
      <c r="A368" s="111">
        <v>367</v>
      </c>
      <c r="B368" s="111" t="s">
        <v>1884</v>
      </c>
      <c r="C368" s="111" t="s">
        <v>1885</v>
      </c>
      <c r="D368" s="111" t="s">
        <v>8127</v>
      </c>
      <c r="E368" s="111" t="s">
        <v>8128</v>
      </c>
      <c r="F368" s="114">
        <v>44895</v>
      </c>
      <c r="G368" s="111" t="s">
        <v>2164</v>
      </c>
      <c r="H368" s="113">
        <v>8532143</v>
      </c>
      <c r="I368" s="113">
        <v>8532143</v>
      </c>
      <c r="J368" s="113">
        <v>7252322</v>
      </c>
      <c r="K368" s="113">
        <v>1279821</v>
      </c>
      <c r="L368" s="113">
        <v>1279821</v>
      </c>
      <c r="M368" s="113">
        <v>0</v>
      </c>
      <c r="N368" s="113">
        <v>0</v>
      </c>
      <c r="O368" s="113">
        <v>0</v>
      </c>
      <c r="P368" s="122">
        <v>0</v>
      </c>
      <c r="Q368" s="76" t="str">
        <f t="shared" si="5"/>
        <v>Registered</v>
      </c>
    </row>
    <row r="369" spans="1:17">
      <c r="A369" s="111">
        <v>368</v>
      </c>
      <c r="B369" s="111" t="s">
        <v>1884</v>
      </c>
      <c r="C369" s="111" t="s">
        <v>1885</v>
      </c>
      <c r="D369" s="111" t="s">
        <v>3493</v>
      </c>
      <c r="E369" s="111" t="s">
        <v>3494</v>
      </c>
      <c r="F369" s="114">
        <v>45062</v>
      </c>
      <c r="G369" s="111" t="s">
        <v>2592</v>
      </c>
      <c r="H369" s="113">
        <v>8532143</v>
      </c>
      <c r="I369" s="113">
        <v>8532143</v>
      </c>
      <c r="J369" s="113">
        <v>7252322</v>
      </c>
      <c r="K369" s="113">
        <v>1279821</v>
      </c>
      <c r="L369" s="113">
        <v>0</v>
      </c>
      <c r="M369" s="113">
        <v>853214</v>
      </c>
      <c r="N369" s="113">
        <v>0</v>
      </c>
      <c r="O369" s="113">
        <v>426607</v>
      </c>
      <c r="P369" s="122">
        <v>0</v>
      </c>
      <c r="Q369" s="76" t="str">
        <f t="shared" si="5"/>
        <v>Registered</v>
      </c>
    </row>
    <row r="370" spans="1:17">
      <c r="A370" s="111">
        <v>369</v>
      </c>
      <c r="B370" s="111" t="s">
        <v>1722</v>
      </c>
      <c r="C370" s="111" t="s">
        <v>84</v>
      </c>
      <c r="D370" s="111" t="s">
        <v>2324</v>
      </c>
      <c r="E370" s="111" t="s">
        <v>2325</v>
      </c>
      <c r="F370" s="114">
        <v>43593</v>
      </c>
      <c r="G370" s="111" t="s">
        <v>1831</v>
      </c>
      <c r="H370" s="113">
        <v>5840800</v>
      </c>
      <c r="I370" s="113">
        <v>5840800</v>
      </c>
      <c r="J370" s="113">
        <v>4561896</v>
      </c>
      <c r="K370" s="113">
        <v>1278904</v>
      </c>
      <c r="L370" s="113">
        <v>0</v>
      </c>
      <c r="M370" s="113">
        <v>0</v>
      </c>
      <c r="N370" s="113">
        <v>0</v>
      </c>
      <c r="O370" s="113">
        <v>0</v>
      </c>
      <c r="P370" s="122">
        <v>1278904</v>
      </c>
      <c r="Q370" s="76" t="str">
        <f t="shared" si="5"/>
        <v>Registered</v>
      </c>
    </row>
    <row r="371" spans="1:17">
      <c r="A371" s="111">
        <v>370</v>
      </c>
      <c r="B371" s="111" t="s">
        <v>1884</v>
      </c>
      <c r="C371" s="111" t="s">
        <v>2010</v>
      </c>
      <c r="D371" s="111" t="s">
        <v>3507</v>
      </c>
      <c r="E371" s="111" t="s">
        <v>3508</v>
      </c>
      <c r="F371" s="114">
        <v>44936</v>
      </c>
      <c r="G371" s="111" t="s">
        <v>3509</v>
      </c>
      <c r="H371" s="113">
        <v>8487500</v>
      </c>
      <c r="I371" s="113">
        <v>8487500</v>
      </c>
      <c r="J371" s="113">
        <v>7214375</v>
      </c>
      <c r="K371" s="113">
        <v>1273125</v>
      </c>
      <c r="L371" s="113">
        <v>0</v>
      </c>
      <c r="M371" s="113">
        <v>848750</v>
      </c>
      <c r="N371" s="113">
        <v>0</v>
      </c>
      <c r="O371" s="113">
        <v>424375</v>
      </c>
      <c r="P371" s="122">
        <v>0</v>
      </c>
      <c r="Q371" s="76" t="str">
        <f t="shared" si="5"/>
        <v>Registered</v>
      </c>
    </row>
    <row r="372" spans="1:17">
      <c r="A372" s="111">
        <v>371</v>
      </c>
      <c r="B372" s="111" t="s">
        <v>355</v>
      </c>
      <c r="C372" s="111" t="s">
        <v>357</v>
      </c>
      <c r="D372" s="111" t="s">
        <v>2230</v>
      </c>
      <c r="E372" s="111" t="s">
        <v>2231</v>
      </c>
      <c r="F372" s="114">
        <v>45532</v>
      </c>
      <c r="G372" s="111" t="s">
        <v>2232</v>
      </c>
      <c r="H372" s="113">
        <v>9381280</v>
      </c>
      <c r="I372" s="113">
        <v>6473083</v>
      </c>
      <c r="J372" s="113">
        <v>5199999</v>
      </c>
      <c r="K372" s="113">
        <v>1273084</v>
      </c>
      <c r="L372" s="113">
        <v>187626</v>
      </c>
      <c r="M372" s="113">
        <v>0</v>
      </c>
      <c r="N372" s="113">
        <v>0</v>
      </c>
      <c r="O372" s="113">
        <v>187626</v>
      </c>
      <c r="P372" s="122">
        <v>897832</v>
      </c>
      <c r="Q372" s="76" t="str">
        <f t="shared" si="5"/>
        <v>Registered</v>
      </c>
    </row>
    <row r="373" spans="1:17">
      <c r="A373" s="111">
        <v>372</v>
      </c>
      <c r="B373" s="111" t="s">
        <v>62</v>
      </c>
      <c r="C373" s="111" t="s">
        <v>1365</v>
      </c>
      <c r="D373" s="111" t="s">
        <v>2326</v>
      </c>
      <c r="E373" s="111" t="s">
        <v>2327</v>
      </c>
      <c r="F373" s="114">
        <v>44084</v>
      </c>
      <c r="G373" s="111" t="s">
        <v>2172</v>
      </c>
      <c r="H373" s="113">
        <v>8505000</v>
      </c>
      <c r="I373" s="113">
        <v>8505000</v>
      </c>
      <c r="J373" s="113">
        <v>7233558</v>
      </c>
      <c r="K373" s="113">
        <v>1271442</v>
      </c>
      <c r="L373" s="113">
        <v>0</v>
      </c>
      <c r="M373" s="113">
        <v>0</v>
      </c>
      <c r="N373" s="113">
        <v>0</v>
      </c>
      <c r="O373" s="113">
        <v>0</v>
      </c>
      <c r="P373" s="122">
        <v>1271442</v>
      </c>
      <c r="Q373" s="76" t="str">
        <f t="shared" si="5"/>
        <v>Registered</v>
      </c>
    </row>
    <row r="374" spans="1:17">
      <c r="A374" s="111">
        <v>373</v>
      </c>
      <c r="B374" s="111" t="s">
        <v>1884</v>
      </c>
      <c r="C374" s="111" t="s">
        <v>1885</v>
      </c>
      <c r="D374" s="111" t="s">
        <v>3533</v>
      </c>
      <c r="E374" s="111" t="s">
        <v>3534</v>
      </c>
      <c r="F374" s="114">
        <v>44895</v>
      </c>
      <c r="G374" s="111" t="s">
        <v>3535</v>
      </c>
      <c r="H374" s="113">
        <v>8434400</v>
      </c>
      <c r="I374" s="113">
        <v>8434400</v>
      </c>
      <c r="J374" s="113">
        <v>7169240</v>
      </c>
      <c r="K374" s="113">
        <v>1265160</v>
      </c>
      <c r="L374" s="113">
        <v>421720</v>
      </c>
      <c r="M374" s="113">
        <v>843440</v>
      </c>
      <c r="N374" s="113">
        <v>0</v>
      </c>
      <c r="O374" s="113">
        <v>0</v>
      </c>
      <c r="P374" s="122">
        <v>0</v>
      </c>
      <c r="Q374" s="76" t="str">
        <f t="shared" si="5"/>
        <v>Registered</v>
      </c>
    </row>
    <row r="375" spans="1:17">
      <c r="A375" s="111">
        <v>374</v>
      </c>
      <c r="B375" s="111" t="s">
        <v>1884</v>
      </c>
      <c r="C375" s="111" t="s">
        <v>1983</v>
      </c>
      <c r="D375" s="111" t="s">
        <v>2588</v>
      </c>
      <c r="E375" s="111" t="s">
        <v>2589</v>
      </c>
      <c r="F375" s="114">
        <v>45077</v>
      </c>
      <c r="G375" s="111" t="s">
        <v>2096</v>
      </c>
      <c r="H375" s="113">
        <v>8773214</v>
      </c>
      <c r="I375" s="113">
        <v>8773214</v>
      </c>
      <c r="J375" s="113">
        <v>7514898</v>
      </c>
      <c r="K375" s="113">
        <v>1258316</v>
      </c>
      <c r="L375" s="113">
        <v>877318</v>
      </c>
      <c r="M375" s="113">
        <v>0</v>
      </c>
      <c r="N375" s="113">
        <v>0</v>
      </c>
      <c r="O375" s="113">
        <v>380998</v>
      </c>
      <c r="P375" s="122">
        <v>0</v>
      </c>
      <c r="Q375" s="76" t="str">
        <f t="shared" si="5"/>
        <v>Registered</v>
      </c>
    </row>
    <row r="376" spans="1:17">
      <c r="A376" s="111">
        <v>375</v>
      </c>
      <c r="B376" s="111" t="s">
        <v>395</v>
      </c>
      <c r="C376" s="111" t="s">
        <v>68</v>
      </c>
      <c r="D376" s="111" t="s">
        <v>2331</v>
      </c>
      <c r="E376" s="111" t="s">
        <v>2332</v>
      </c>
      <c r="F376" s="114">
        <v>44278</v>
      </c>
      <c r="G376" s="111" t="s">
        <v>1976</v>
      </c>
      <c r="H376" s="113">
        <v>5128000</v>
      </c>
      <c r="I376" s="113">
        <v>5128000</v>
      </c>
      <c r="J376" s="113">
        <v>3875000</v>
      </c>
      <c r="K376" s="113">
        <v>1253000</v>
      </c>
      <c r="L376" s="113">
        <v>0</v>
      </c>
      <c r="M376" s="113">
        <v>0</v>
      </c>
      <c r="N376" s="113">
        <v>0</v>
      </c>
      <c r="O376" s="113">
        <v>0</v>
      </c>
      <c r="P376" s="122">
        <v>1253000</v>
      </c>
      <c r="Q376" s="76" t="str">
        <f t="shared" si="5"/>
        <v>Registered</v>
      </c>
    </row>
    <row r="377" spans="1:17">
      <c r="A377" s="111">
        <v>376</v>
      </c>
      <c r="B377" s="111" t="s">
        <v>10872</v>
      </c>
      <c r="C377" s="111" t="s">
        <v>10873</v>
      </c>
      <c r="D377" s="111" t="s">
        <v>10874</v>
      </c>
      <c r="E377" s="111" t="s">
        <v>10875</v>
      </c>
      <c r="F377" s="114">
        <v>46094</v>
      </c>
      <c r="G377" s="111" t="s">
        <v>2342</v>
      </c>
      <c r="H377" s="113">
        <v>1513200</v>
      </c>
      <c r="I377" s="113">
        <v>1513200</v>
      </c>
      <c r="J377" s="113">
        <v>278140</v>
      </c>
      <c r="K377" s="113">
        <v>1235060</v>
      </c>
      <c r="L377" s="113">
        <v>0</v>
      </c>
      <c r="M377" s="113">
        <v>0</v>
      </c>
      <c r="N377" s="113">
        <v>0</v>
      </c>
      <c r="O377" s="113">
        <v>1235060</v>
      </c>
      <c r="P377" s="122">
        <v>0</v>
      </c>
      <c r="Q377" s="76" t="str">
        <f t="shared" si="5"/>
        <v>Registered</v>
      </c>
    </row>
    <row r="378" spans="1:17">
      <c r="A378" s="111">
        <v>377</v>
      </c>
      <c r="B378" s="111" t="s">
        <v>1447</v>
      </c>
      <c r="C378" s="111" t="s">
        <v>1464</v>
      </c>
      <c r="D378" s="111" t="s">
        <v>10044</v>
      </c>
      <c r="E378" s="111" t="s">
        <v>10045</v>
      </c>
      <c r="F378" s="114">
        <v>45971</v>
      </c>
      <c r="G378" s="111" t="s">
        <v>9596</v>
      </c>
      <c r="H378" s="113">
        <v>41100000</v>
      </c>
      <c r="I378" s="113">
        <v>19728000</v>
      </c>
      <c r="J378" s="113">
        <v>18495000</v>
      </c>
      <c r="K378" s="113">
        <v>1233000</v>
      </c>
      <c r="L378" s="113">
        <v>1233000</v>
      </c>
      <c r="M378" s="113">
        <v>0</v>
      </c>
      <c r="N378" s="113">
        <v>0</v>
      </c>
      <c r="O378" s="113">
        <v>0</v>
      </c>
      <c r="P378" s="122">
        <v>0</v>
      </c>
      <c r="Q378" s="76" t="str">
        <f t="shared" si="5"/>
        <v>Registered</v>
      </c>
    </row>
    <row r="379" spans="1:17">
      <c r="A379" s="111">
        <v>378</v>
      </c>
      <c r="B379" s="111" t="s">
        <v>400</v>
      </c>
      <c r="C379" s="111" t="s">
        <v>71</v>
      </c>
      <c r="D379" s="111" t="s">
        <v>2343</v>
      </c>
      <c r="E379" s="111" t="s">
        <v>2344</v>
      </c>
      <c r="F379" s="114">
        <v>44559</v>
      </c>
      <c r="G379" s="111" t="s">
        <v>2040</v>
      </c>
      <c r="H379" s="113">
        <v>7216000</v>
      </c>
      <c r="I379" s="113">
        <v>7216000</v>
      </c>
      <c r="J379" s="113">
        <v>5988000</v>
      </c>
      <c r="K379" s="113">
        <v>1228000</v>
      </c>
      <c r="L379" s="113">
        <v>0</v>
      </c>
      <c r="M379" s="113">
        <v>0</v>
      </c>
      <c r="N379" s="113">
        <v>0</v>
      </c>
      <c r="O379" s="113">
        <v>0</v>
      </c>
      <c r="P379" s="122">
        <v>1228000</v>
      </c>
      <c r="Q379" s="76" t="str">
        <f t="shared" si="5"/>
        <v>Registered</v>
      </c>
    </row>
    <row r="380" spans="1:17">
      <c r="A380" s="111">
        <v>379</v>
      </c>
      <c r="B380" s="111" t="s">
        <v>395</v>
      </c>
      <c r="C380" s="111" t="s">
        <v>68</v>
      </c>
      <c r="D380" s="111" t="s">
        <v>2347</v>
      </c>
      <c r="E380" s="111" t="s">
        <v>2348</v>
      </c>
      <c r="F380" s="114">
        <v>44084</v>
      </c>
      <c r="G380" s="111" t="s">
        <v>1957</v>
      </c>
      <c r="H380" s="113">
        <v>7500000</v>
      </c>
      <c r="I380" s="113">
        <v>7500000</v>
      </c>
      <c r="J380" s="113">
        <v>6276946</v>
      </c>
      <c r="K380" s="113">
        <v>1223054</v>
      </c>
      <c r="L380" s="113">
        <v>0</v>
      </c>
      <c r="M380" s="113">
        <v>0</v>
      </c>
      <c r="N380" s="113">
        <v>0</v>
      </c>
      <c r="O380" s="113">
        <v>0</v>
      </c>
      <c r="P380" s="122">
        <v>1223054</v>
      </c>
      <c r="Q380" s="76" t="str">
        <f t="shared" si="5"/>
        <v>Registered</v>
      </c>
    </row>
    <row r="381" spans="1:17">
      <c r="A381" s="111">
        <v>380</v>
      </c>
      <c r="B381" s="111" t="s">
        <v>1575</v>
      </c>
      <c r="C381" s="111" t="s">
        <v>172</v>
      </c>
      <c r="D381" s="111" t="s">
        <v>2354</v>
      </c>
      <c r="E381" s="111" t="s">
        <v>2355</v>
      </c>
      <c r="F381" s="114">
        <v>46108</v>
      </c>
      <c r="G381" s="111" t="s">
        <v>1467</v>
      </c>
      <c r="H381" s="113">
        <v>2366000</v>
      </c>
      <c r="I381" s="113">
        <v>1466920</v>
      </c>
      <c r="J381" s="113">
        <v>255600</v>
      </c>
      <c r="K381" s="113">
        <v>1211320</v>
      </c>
      <c r="L381" s="113">
        <v>0</v>
      </c>
      <c r="M381" s="113">
        <v>0</v>
      </c>
      <c r="N381" s="113">
        <v>1211320</v>
      </c>
      <c r="O381" s="113">
        <v>0</v>
      </c>
      <c r="P381" s="122">
        <v>0</v>
      </c>
      <c r="Q381" s="76" t="str">
        <f t="shared" si="5"/>
        <v>Registered</v>
      </c>
    </row>
    <row r="382" spans="1:17">
      <c r="A382" s="111">
        <v>381</v>
      </c>
      <c r="B382" s="111" t="s">
        <v>1575</v>
      </c>
      <c r="C382" s="111" t="s">
        <v>172</v>
      </c>
      <c r="D382" s="111" t="s">
        <v>184</v>
      </c>
      <c r="E382" s="111" t="s">
        <v>185</v>
      </c>
      <c r="F382" s="114">
        <v>46172</v>
      </c>
      <c r="G382" s="111" t="s">
        <v>9564</v>
      </c>
      <c r="H382" s="113">
        <v>2366000</v>
      </c>
      <c r="I382" s="113">
        <v>1466920</v>
      </c>
      <c r="J382" s="113">
        <v>255600</v>
      </c>
      <c r="K382" s="113">
        <v>1211320</v>
      </c>
      <c r="L382" s="113">
        <v>1211320</v>
      </c>
      <c r="M382" s="113">
        <v>0</v>
      </c>
      <c r="N382" s="113">
        <v>0</v>
      </c>
      <c r="O382" s="113">
        <v>0</v>
      </c>
      <c r="P382" s="122">
        <v>0</v>
      </c>
      <c r="Q382" s="76" t="str">
        <f t="shared" si="5"/>
        <v>Registered</v>
      </c>
    </row>
    <row r="383" spans="1:17">
      <c r="A383" s="111">
        <v>382</v>
      </c>
      <c r="B383" s="111" t="s">
        <v>130</v>
      </c>
      <c r="C383" s="111" t="s">
        <v>29</v>
      </c>
      <c r="D383" s="111" t="s">
        <v>162</v>
      </c>
      <c r="E383" s="111" t="s">
        <v>163</v>
      </c>
      <c r="F383" s="114">
        <v>46155</v>
      </c>
      <c r="G383" s="111" t="s">
        <v>10387</v>
      </c>
      <c r="H383" s="113">
        <v>6030000</v>
      </c>
      <c r="I383" s="113">
        <v>1809000</v>
      </c>
      <c r="J383" s="113">
        <v>600000</v>
      </c>
      <c r="K383" s="113">
        <v>1209000</v>
      </c>
      <c r="L383" s="113">
        <v>0</v>
      </c>
      <c r="M383" s="113">
        <v>1209000</v>
      </c>
      <c r="N383" s="113">
        <v>0</v>
      </c>
      <c r="O383" s="113">
        <v>0</v>
      </c>
      <c r="P383" s="122">
        <v>0</v>
      </c>
      <c r="Q383" s="76" t="str">
        <f t="shared" si="5"/>
        <v>Registered</v>
      </c>
    </row>
    <row r="384" spans="1:17">
      <c r="A384" s="111">
        <v>383</v>
      </c>
      <c r="B384" s="111" t="s">
        <v>1433</v>
      </c>
      <c r="C384" s="111" t="s">
        <v>1909</v>
      </c>
      <c r="D384" s="111" t="s">
        <v>2358</v>
      </c>
      <c r="E384" s="111" t="s">
        <v>2359</v>
      </c>
      <c r="F384" s="114">
        <v>45104</v>
      </c>
      <c r="G384" s="111" t="s">
        <v>2360</v>
      </c>
      <c r="H384" s="113">
        <v>12055800</v>
      </c>
      <c r="I384" s="113">
        <v>9644640</v>
      </c>
      <c r="J384" s="113">
        <v>8439060</v>
      </c>
      <c r="K384" s="113">
        <v>1205580</v>
      </c>
      <c r="L384" s="113">
        <v>0</v>
      </c>
      <c r="M384" s="113">
        <v>0</v>
      </c>
      <c r="N384" s="113">
        <v>0</v>
      </c>
      <c r="O384" s="113">
        <v>0</v>
      </c>
      <c r="P384" s="122">
        <v>1205580</v>
      </c>
      <c r="Q384" s="76" t="str">
        <f t="shared" si="5"/>
        <v>Registered</v>
      </c>
    </row>
    <row r="385" spans="1:17">
      <c r="A385" s="111">
        <v>384</v>
      </c>
      <c r="B385" s="111" t="s">
        <v>1884</v>
      </c>
      <c r="C385" s="111" t="s">
        <v>1983</v>
      </c>
      <c r="D385" s="111" t="s">
        <v>4058</v>
      </c>
      <c r="E385" s="111" t="s">
        <v>4059</v>
      </c>
      <c r="F385" s="114">
        <v>44989</v>
      </c>
      <c r="G385" s="111" t="s">
        <v>4060</v>
      </c>
      <c r="H385" s="113">
        <v>8930500</v>
      </c>
      <c r="I385" s="113">
        <v>8930500</v>
      </c>
      <c r="J385" s="113">
        <v>7728746</v>
      </c>
      <c r="K385" s="113">
        <v>1201754</v>
      </c>
      <c r="L385" s="113">
        <v>0</v>
      </c>
      <c r="M385" s="113">
        <v>893050</v>
      </c>
      <c r="N385" s="113">
        <v>0</v>
      </c>
      <c r="O385" s="113">
        <v>308704</v>
      </c>
      <c r="P385" s="122">
        <v>0</v>
      </c>
      <c r="Q385" s="76" t="str">
        <f t="shared" si="5"/>
        <v>Registered</v>
      </c>
    </row>
    <row r="386" spans="1:17">
      <c r="A386" s="111">
        <v>385</v>
      </c>
      <c r="B386" s="111" t="s">
        <v>130</v>
      </c>
      <c r="C386" s="111" t="s">
        <v>24</v>
      </c>
      <c r="D386" s="111" t="s">
        <v>2378</v>
      </c>
      <c r="E386" s="111" t="s">
        <v>2379</v>
      </c>
      <c r="F386" s="114">
        <v>44918</v>
      </c>
      <c r="G386" s="111" t="s">
        <v>2380</v>
      </c>
      <c r="H386" s="113">
        <v>11308680</v>
      </c>
      <c r="I386" s="113">
        <v>10177810</v>
      </c>
      <c r="J386" s="113">
        <v>8981508</v>
      </c>
      <c r="K386" s="113">
        <v>1196302</v>
      </c>
      <c r="L386" s="113">
        <v>0</v>
      </c>
      <c r="M386" s="113">
        <v>0</v>
      </c>
      <c r="N386" s="113">
        <v>0</v>
      </c>
      <c r="O386" s="113">
        <v>1130868</v>
      </c>
      <c r="P386" s="122">
        <v>65434</v>
      </c>
      <c r="Q386" s="76" t="str">
        <f t="shared" ref="Q386:Q449" si="6">IF(G386="01 Jan 1900","Unregistered","Registered")</f>
        <v>Registered</v>
      </c>
    </row>
    <row r="387" spans="1:17">
      <c r="A387" s="111">
        <v>386</v>
      </c>
      <c r="B387" s="111" t="s">
        <v>130</v>
      </c>
      <c r="C387" s="111" t="s">
        <v>2274</v>
      </c>
      <c r="D387" s="111" t="s">
        <v>3017</v>
      </c>
      <c r="E387" s="111" t="s">
        <v>3018</v>
      </c>
      <c r="F387" s="114">
        <v>45132</v>
      </c>
      <c r="G387" s="111" t="s">
        <v>1357</v>
      </c>
      <c r="H387" s="113">
        <v>11819778</v>
      </c>
      <c r="I387" s="113">
        <v>10637800</v>
      </c>
      <c r="J387" s="113">
        <v>9455821.2400000002</v>
      </c>
      <c r="K387" s="113">
        <v>1181978.76</v>
      </c>
      <c r="L387" s="113">
        <v>590989</v>
      </c>
      <c r="M387" s="113">
        <v>0</v>
      </c>
      <c r="N387" s="113">
        <v>0</v>
      </c>
      <c r="O387" s="113">
        <v>0</v>
      </c>
      <c r="P387" s="122">
        <v>590989.76</v>
      </c>
      <c r="Q387" s="76" t="str">
        <f t="shared" si="6"/>
        <v>Registered</v>
      </c>
    </row>
    <row r="388" spans="1:17">
      <c r="A388" s="111">
        <v>387</v>
      </c>
      <c r="B388" s="111" t="s">
        <v>400</v>
      </c>
      <c r="C388" s="111" t="s">
        <v>70</v>
      </c>
      <c r="D388" s="111" t="s">
        <v>2390</v>
      </c>
      <c r="E388" s="111" t="s">
        <v>2391</v>
      </c>
      <c r="F388" s="114">
        <v>43738</v>
      </c>
      <c r="G388" s="111" t="s">
        <v>2392</v>
      </c>
      <c r="H388" s="113">
        <v>8000000</v>
      </c>
      <c r="I388" s="113">
        <v>8000000</v>
      </c>
      <c r="J388" s="113">
        <v>6820000</v>
      </c>
      <c r="K388" s="113">
        <v>1180000</v>
      </c>
      <c r="L388" s="113">
        <v>0</v>
      </c>
      <c r="M388" s="113">
        <v>0</v>
      </c>
      <c r="N388" s="113">
        <v>0</v>
      </c>
      <c r="O388" s="113">
        <v>0</v>
      </c>
      <c r="P388" s="122">
        <v>1180000</v>
      </c>
      <c r="Q388" s="76" t="str">
        <f t="shared" si="6"/>
        <v>Registered</v>
      </c>
    </row>
    <row r="389" spans="1:17">
      <c r="A389" s="111">
        <v>388</v>
      </c>
      <c r="B389" s="111" t="s">
        <v>1433</v>
      </c>
      <c r="C389" s="111" t="s">
        <v>1475</v>
      </c>
      <c r="D389" s="111" t="s">
        <v>2401</v>
      </c>
      <c r="E389" s="111" t="s">
        <v>2402</v>
      </c>
      <c r="F389" s="114">
        <v>45504</v>
      </c>
      <c r="G389" s="111" t="s">
        <v>2403</v>
      </c>
      <c r="H389" s="113">
        <v>8562900</v>
      </c>
      <c r="I389" s="113">
        <v>6850320</v>
      </c>
      <c r="J389" s="113">
        <v>5700000</v>
      </c>
      <c r="K389" s="113">
        <v>1150320</v>
      </c>
      <c r="L389" s="113">
        <v>0</v>
      </c>
      <c r="M389" s="113">
        <v>0</v>
      </c>
      <c r="N389" s="113">
        <v>0</v>
      </c>
      <c r="O389" s="113">
        <v>0</v>
      </c>
      <c r="P389" s="122">
        <v>1150320</v>
      </c>
      <c r="Q389" s="76" t="str">
        <f t="shared" si="6"/>
        <v>Registered</v>
      </c>
    </row>
    <row r="390" spans="1:17">
      <c r="A390" s="111">
        <v>389</v>
      </c>
      <c r="B390" s="111" t="s">
        <v>1884</v>
      </c>
      <c r="C390" s="111" t="s">
        <v>1885</v>
      </c>
      <c r="D390" s="111" t="s">
        <v>3090</v>
      </c>
      <c r="E390" s="111" t="s">
        <v>3091</v>
      </c>
      <c r="F390" s="114">
        <v>45175</v>
      </c>
      <c r="G390" s="111" t="s">
        <v>3092</v>
      </c>
      <c r="H390" s="113">
        <v>5746429</v>
      </c>
      <c r="I390" s="113">
        <v>5746429</v>
      </c>
      <c r="J390" s="113">
        <v>4597141</v>
      </c>
      <c r="K390" s="113">
        <v>1149288</v>
      </c>
      <c r="L390" s="113">
        <v>0</v>
      </c>
      <c r="M390" s="113">
        <v>574646</v>
      </c>
      <c r="N390" s="113">
        <v>0</v>
      </c>
      <c r="O390" s="113">
        <v>574642</v>
      </c>
      <c r="P390" s="122">
        <v>0</v>
      </c>
      <c r="Q390" s="76" t="str">
        <f t="shared" si="6"/>
        <v>Registered</v>
      </c>
    </row>
    <row r="391" spans="1:17">
      <c r="A391" s="111">
        <v>390</v>
      </c>
      <c r="B391" s="111" t="s">
        <v>318</v>
      </c>
      <c r="C391" s="111" t="s">
        <v>320</v>
      </c>
      <c r="D391" s="111" t="s">
        <v>2236</v>
      </c>
      <c r="E391" s="111" t="s">
        <v>2237</v>
      </c>
      <c r="F391" s="114">
        <v>45565</v>
      </c>
      <c r="G391" s="111" t="s">
        <v>2238</v>
      </c>
      <c r="H391" s="113">
        <v>5215192</v>
      </c>
      <c r="I391" s="113">
        <v>5215192</v>
      </c>
      <c r="J391" s="113">
        <v>4067633</v>
      </c>
      <c r="K391" s="113">
        <v>1147559</v>
      </c>
      <c r="L391" s="113">
        <v>0</v>
      </c>
      <c r="M391" s="113">
        <v>0</v>
      </c>
      <c r="N391" s="113">
        <v>0</v>
      </c>
      <c r="O391" s="113">
        <v>1147559</v>
      </c>
      <c r="P391" s="122">
        <v>0</v>
      </c>
      <c r="Q391" s="76" t="str">
        <f t="shared" si="6"/>
        <v>Registered</v>
      </c>
    </row>
    <row r="392" spans="1:17">
      <c r="A392" s="111">
        <v>391</v>
      </c>
      <c r="B392" s="111" t="s">
        <v>355</v>
      </c>
      <c r="C392" s="111" t="s">
        <v>61</v>
      </c>
      <c r="D392" s="111" t="s">
        <v>9807</v>
      </c>
      <c r="E392" s="111" t="s">
        <v>9808</v>
      </c>
      <c r="F392" s="114">
        <v>46106</v>
      </c>
      <c r="G392" s="111" t="s">
        <v>9599</v>
      </c>
      <c r="H392" s="113">
        <v>9867860</v>
      </c>
      <c r="I392" s="113">
        <v>5624679</v>
      </c>
      <c r="J392" s="113">
        <v>4486786</v>
      </c>
      <c r="K392" s="113">
        <v>1137893</v>
      </c>
      <c r="L392" s="113">
        <v>394714</v>
      </c>
      <c r="M392" s="113">
        <v>743179</v>
      </c>
      <c r="N392" s="113">
        <v>0</v>
      </c>
      <c r="O392" s="113">
        <v>0</v>
      </c>
      <c r="P392" s="122">
        <v>0</v>
      </c>
      <c r="Q392" s="76" t="str">
        <f t="shared" si="6"/>
        <v>Registered</v>
      </c>
    </row>
    <row r="393" spans="1:17">
      <c r="A393" s="111">
        <v>392</v>
      </c>
      <c r="B393" s="111" t="s">
        <v>1884</v>
      </c>
      <c r="C393" s="111" t="s">
        <v>1885</v>
      </c>
      <c r="D393" s="111" t="s">
        <v>3125</v>
      </c>
      <c r="E393" s="111" t="s">
        <v>3126</v>
      </c>
      <c r="F393" s="114">
        <v>44951</v>
      </c>
      <c r="G393" s="111" t="s">
        <v>2640</v>
      </c>
      <c r="H393" s="113">
        <v>5675000</v>
      </c>
      <c r="I393" s="113">
        <v>5675000</v>
      </c>
      <c r="J393" s="113">
        <v>4540000</v>
      </c>
      <c r="K393" s="113">
        <v>1135000</v>
      </c>
      <c r="L393" s="113">
        <v>567500</v>
      </c>
      <c r="M393" s="113">
        <v>0</v>
      </c>
      <c r="N393" s="113">
        <v>0</v>
      </c>
      <c r="O393" s="113">
        <v>567500</v>
      </c>
      <c r="P393" s="122">
        <v>0</v>
      </c>
      <c r="Q393" s="76" t="str">
        <f t="shared" si="6"/>
        <v>Registered</v>
      </c>
    </row>
    <row r="394" spans="1:17">
      <c r="A394" s="111">
        <v>393</v>
      </c>
      <c r="B394" s="111" t="s">
        <v>1705</v>
      </c>
      <c r="C394" s="111" t="s">
        <v>424</v>
      </c>
      <c r="D394" s="111" t="s">
        <v>4827</v>
      </c>
      <c r="E394" s="111" t="s">
        <v>4828</v>
      </c>
      <c r="F394" s="114">
        <v>45838</v>
      </c>
      <c r="G394" s="111" t="s">
        <v>3368</v>
      </c>
      <c r="H394" s="113">
        <v>11240000</v>
      </c>
      <c r="I394" s="113">
        <v>4496000</v>
      </c>
      <c r="J394" s="113">
        <v>3362400</v>
      </c>
      <c r="K394" s="113">
        <v>1133600</v>
      </c>
      <c r="L394" s="113">
        <v>1124000</v>
      </c>
      <c r="M394" s="113">
        <v>0</v>
      </c>
      <c r="N394" s="113">
        <v>0</v>
      </c>
      <c r="O394" s="113">
        <v>0</v>
      </c>
      <c r="P394" s="122">
        <v>9600</v>
      </c>
      <c r="Q394" s="76" t="str">
        <f t="shared" si="6"/>
        <v>Registered</v>
      </c>
    </row>
    <row r="395" spans="1:17">
      <c r="A395" s="111">
        <v>394</v>
      </c>
      <c r="B395" s="111" t="s">
        <v>62</v>
      </c>
      <c r="C395" s="111" t="s">
        <v>1365</v>
      </c>
      <c r="D395" s="111" t="s">
        <v>2413</v>
      </c>
      <c r="E395" s="111" t="s">
        <v>1556</v>
      </c>
      <c r="F395" s="114">
        <v>44088</v>
      </c>
      <c r="G395" s="111" t="s">
        <v>1557</v>
      </c>
      <c r="H395" s="113">
        <v>23640000</v>
      </c>
      <c r="I395" s="113">
        <v>23640000</v>
      </c>
      <c r="J395" s="113">
        <v>22509892</v>
      </c>
      <c r="K395" s="113">
        <v>1130108</v>
      </c>
      <c r="L395" s="113">
        <v>0</v>
      </c>
      <c r="M395" s="113">
        <v>0</v>
      </c>
      <c r="N395" s="113">
        <v>0</v>
      </c>
      <c r="O395" s="113">
        <v>0</v>
      </c>
      <c r="P395" s="122">
        <v>1130108</v>
      </c>
      <c r="Q395" s="76" t="str">
        <f t="shared" si="6"/>
        <v>Registered</v>
      </c>
    </row>
    <row r="396" spans="1:17">
      <c r="A396" s="111">
        <v>395</v>
      </c>
      <c r="B396" s="111" t="s">
        <v>355</v>
      </c>
      <c r="C396" s="111" t="s">
        <v>1801</v>
      </c>
      <c r="D396" s="111" t="s">
        <v>2416</v>
      </c>
      <c r="E396" s="111" t="s">
        <v>2417</v>
      </c>
      <c r="F396" s="114">
        <v>45565</v>
      </c>
      <c r="G396" s="111" t="s">
        <v>2418</v>
      </c>
      <c r="H396" s="113">
        <v>9228968</v>
      </c>
      <c r="I396" s="113">
        <v>5260513</v>
      </c>
      <c r="J396" s="113">
        <v>4153036</v>
      </c>
      <c r="K396" s="113">
        <v>1107477</v>
      </c>
      <c r="L396" s="113">
        <v>0</v>
      </c>
      <c r="M396" s="113">
        <v>0</v>
      </c>
      <c r="N396" s="113">
        <v>369159</v>
      </c>
      <c r="O396" s="113">
        <v>0</v>
      </c>
      <c r="P396" s="122">
        <v>738318</v>
      </c>
      <c r="Q396" s="76" t="str">
        <f t="shared" si="6"/>
        <v>Registered</v>
      </c>
    </row>
    <row r="397" spans="1:17">
      <c r="A397" s="111">
        <v>396</v>
      </c>
      <c r="B397" s="111" t="s">
        <v>355</v>
      </c>
      <c r="C397" s="111" t="s">
        <v>1801</v>
      </c>
      <c r="D397" s="111" t="s">
        <v>2419</v>
      </c>
      <c r="E397" s="111" t="s">
        <v>2420</v>
      </c>
      <c r="F397" s="114">
        <v>45565</v>
      </c>
      <c r="G397" s="111" t="s">
        <v>2418</v>
      </c>
      <c r="H397" s="113">
        <v>9228968</v>
      </c>
      <c r="I397" s="113">
        <v>5260513</v>
      </c>
      <c r="J397" s="113">
        <v>4153036</v>
      </c>
      <c r="K397" s="113">
        <v>1107477</v>
      </c>
      <c r="L397" s="113">
        <v>0</v>
      </c>
      <c r="M397" s="113">
        <v>0</v>
      </c>
      <c r="N397" s="113">
        <v>369159</v>
      </c>
      <c r="O397" s="113">
        <v>0</v>
      </c>
      <c r="P397" s="122">
        <v>738318</v>
      </c>
      <c r="Q397" s="76" t="str">
        <f t="shared" si="6"/>
        <v>Registered</v>
      </c>
    </row>
    <row r="398" spans="1:17">
      <c r="A398" s="111">
        <v>397</v>
      </c>
      <c r="B398" s="111" t="s">
        <v>400</v>
      </c>
      <c r="C398" s="111" t="s">
        <v>70</v>
      </c>
      <c r="D398" s="111" t="s">
        <v>1955</v>
      </c>
      <c r="E398" s="111" t="s">
        <v>1956</v>
      </c>
      <c r="F398" s="114">
        <v>43735</v>
      </c>
      <c r="G398" s="111" t="s">
        <v>1957</v>
      </c>
      <c r="H398" s="113">
        <v>6230000</v>
      </c>
      <c r="I398" s="113">
        <v>6230000</v>
      </c>
      <c r="J398" s="113">
        <v>5123000</v>
      </c>
      <c r="K398" s="113">
        <v>1107000</v>
      </c>
      <c r="L398" s="113">
        <v>0</v>
      </c>
      <c r="M398" s="113">
        <v>0</v>
      </c>
      <c r="N398" s="113">
        <v>0</v>
      </c>
      <c r="O398" s="113">
        <v>0</v>
      </c>
      <c r="P398" s="122">
        <v>1107000</v>
      </c>
      <c r="Q398" s="76" t="str">
        <f t="shared" si="6"/>
        <v>Registered</v>
      </c>
    </row>
    <row r="399" spans="1:17">
      <c r="A399" s="111">
        <v>398</v>
      </c>
      <c r="B399" s="111" t="s">
        <v>1099</v>
      </c>
      <c r="C399" s="111" t="s">
        <v>68</v>
      </c>
      <c r="D399" s="111" t="s">
        <v>10876</v>
      </c>
      <c r="E399" s="111" t="s">
        <v>10877</v>
      </c>
      <c r="F399" s="114">
        <v>41543</v>
      </c>
      <c r="G399" s="111" t="s">
        <v>10878</v>
      </c>
      <c r="H399" s="113">
        <v>12000000</v>
      </c>
      <c r="I399" s="113">
        <v>12000000</v>
      </c>
      <c r="J399" s="113">
        <v>10903931</v>
      </c>
      <c r="K399" s="113">
        <v>1096069</v>
      </c>
      <c r="L399" s="113">
        <v>0</v>
      </c>
      <c r="M399" s="113">
        <v>0</v>
      </c>
      <c r="N399" s="113">
        <v>0</v>
      </c>
      <c r="O399" s="113">
        <v>0</v>
      </c>
      <c r="P399" s="122">
        <v>1096069</v>
      </c>
      <c r="Q399" s="76" t="str">
        <f t="shared" si="6"/>
        <v>Registered</v>
      </c>
    </row>
    <row r="400" spans="1:17">
      <c r="A400" s="111">
        <v>399</v>
      </c>
      <c r="B400" s="111" t="s">
        <v>409</v>
      </c>
      <c r="C400" s="111" t="s">
        <v>1401</v>
      </c>
      <c r="D400" s="111" t="s">
        <v>10458</v>
      </c>
      <c r="E400" s="111" t="s">
        <v>10459</v>
      </c>
      <c r="F400" s="114">
        <v>46112</v>
      </c>
      <c r="G400" s="111" t="s">
        <v>9632</v>
      </c>
      <c r="H400" s="113">
        <v>27317857</v>
      </c>
      <c r="I400" s="113">
        <v>14478464</v>
      </c>
      <c r="J400" s="113">
        <v>13385750</v>
      </c>
      <c r="K400" s="113">
        <v>1092714</v>
      </c>
      <c r="L400" s="113">
        <v>0</v>
      </c>
      <c r="M400" s="113">
        <v>1092714</v>
      </c>
      <c r="N400" s="113">
        <v>0</v>
      </c>
      <c r="O400" s="113">
        <v>0</v>
      </c>
      <c r="P400" s="122">
        <v>0</v>
      </c>
      <c r="Q400" s="76" t="str">
        <f t="shared" si="6"/>
        <v>Registered</v>
      </c>
    </row>
    <row r="401" spans="1:17">
      <c r="A401" s="111">
        <v>400</v>
      </c>
      <c r="B401" s="111" t="s">
        <v>1099</v>
      </c>
      <c r="C401" s="111" t="s">
        <v>68</v>
      </c>
      <c r="D401" s="111" t="s">
        <v>10879</v>
      </c>
      <c r="E401" s="111" t="s">
        <v>10880</v>
      </c>
      <c r="F401" s="114">
        <v>42390</v>
      </c>
      <c r="G401" s="111" t="s">
        <v>1903</v>
      </c>
      <c r="H401" s="113">
        <v>17155000</v>
      </c>
      <c r="I401" s="113">
        <v>17155000</v>
      </c>
      <c r="J401" s="113">
        <v>16063526</v>
      </c>
      <c r="K401" s="113">
        <v>1091474</v>
      </c>
      <c r="L401" s="113">
        <v>0</v>
      </c>
      <c r="M401" s="113">
        <v>0</v>
      </c>
      <c r="N401" s="113">
        <v>0</v>
      </c>
      <c r="O401" s="113">
        <v>0</v>
      </c>
      <c r="P401" s="122">
        <v>1091474</v>
      </c>
      <c r="Q401" s="76" t="str">
        <f t="shared" si="6"/>
        <v>Unregistered</v>
      </c>
    </row>
    <row r="402" spans="1:17">
      <c r="A402" s="111">
        <v>401</v>
      </c>
      <c r="B402" s="111" t="s">
        <v>130</v>
      </c>
      <c r="C402" s="111" t="s">
        <v>25</v>
      </c>
      <c r="D402" s="111" t="s">
        <v>2735</v>
      </c>
      <c r="E402" s="111" t="s">
        <v>2736</v>
      </c>
      <c r="F402" s="114">
        <v>45016</v>
      </c>
      <c r="G402" s="111" t="s">
        <v>2737</v>
      </c>
      <c r="H402" s="113">
        <v>7917750</v>
      </c>
      <c r="I402" s="113">
        <v>7125981</v>
      </c>
      <c r="J402" s="113">
        <v>6039178</v>
      </c>
      <c r="K402" s="113">
        <v>1086803</v>
      </c>
      <c r="L402" s="113">
        <v>395888</v>
      </c>
      <c r="M402" s="113">
        <v>0</v>
      </c>
      <c r="N402" s="113">
        <v>0</v>
      </c>
      <c r="O402" s="113">
        <v>0</v>
      </c>
      <c r="P402" s="122">
        <v>690915</v>
      </c>
      <c r="Q402" s="76" t="str">
        <f t="shared" si="6"/>
        <v>Registered</v>
      </c>
    </row>
    <row r="403" spans="1:17">
      <c r="A403" s="111">
        <v>402</v>
      </c>
      <c r="B403" s="111" t="s">
        <v>1884</v>
      </c>
      <c r="C403" s="111" t="s">
        <v>1983</v>
      </c>
      <c r="D403" s="111" t="s">
        <v>4291</v>
      </c>
      <c r="E403" s="111" t="s">
        <v>4292</v>
      </c>
      <c r="F403" s="114">
        <v>45097</v>
      </c>
      <c r="G403" s="111" t="s">
        <v>3426</v>
      </c>
      <c r="H403" s="113">
        <v>8800000</v>
      </c>
      <c r="I403" s="113">
        <v>8800000</v>
      </c>
      <c r="J403" s="113">
        <v>7727964</v>
      </c>
      <c r="K403" s="113">
        <v>1072036</v>
      </c>
      <c r="L403" s="113">
        <v>880000</v>
      </c>
      <c r="M403" s="113">
        <v>0</v>
      </c>
      <c r="N403" s="113">
        <v>0</v>
      </c>
      <c r="O403" s="113">
        <v>192036</v>
      </c>
      <c r="P403" s="122">
        <v>0</v>
      </c>
      <c r="Q403" s="76" t="str">
        <f t="shared" si="6"/>
        <v>Registered</v>
      </c>
    </row>
    <row r="404" spans="1:17">
      <c r="A404" s="111">
        <v>403</v>
      </c>
      <c r="B404" s="111" t="s">
        <v>395</v>
      </c>
      <c r="C404" s="111" t="s">
        <v>68</v>
      </c>
      <c r="D404" s="111" t="s">
        <v>2427</v>
      </c>
      <c r="E404" s="111" t="s">
        <v>2428</v>
      </c>
      <c r="F404" s="114">
        <v>45177</v>
      </c>
      <c r="G404" s="111" t="s">
        <v>2429</v>
      </c>
      <c r="H404" s="113">
        <v>7572000</v>
      </c>
      <c r="I404" s="113">
        <v>7572000</v>
      </c>
      <c r="J404" s="113">
        <v>6500000</v>
      </c>
      <c r="K404" s="113">
        <v>1072000</v>
      </c>
      <c r="L404" s="113">
        <v>0</v>
      </c>
      <c r="M404" s="113">
        <v>0</v>
      </c>
      <c r="N404" s="113">
        <v>0</v>
      </c>
      <c r="O404" s="113">
        <v>0</v>
      </c>
      <c r="P404" s="122">
        <v>1072000</v>
      </c>
      <c r="Q404" s="76" t="str">
        <f t="shared" si="6"/>
        <v>Registered</v>
      </c>
    </row>
    <row r="405" spans="1:17">
      <c r="A405" s="111">
        <v>404</v>
      </c>
      <c r="B405" s="111" t="s">
        <v>130</v>
      </c>
      <c r="C405" s="111" t="s">
        <v>26</v>
      </c>
      <c r="D405" s="111" t="s">
        <v>2433</v>
      </c>
      <c r="E405" s="111" t="s">
        <v>2434</v>
      </c>
      <c r="F405" s="114">
        <v>44926</v>
      </c>
      <c r="G405" s="111" t="s">
        <v>2435</v>
      </c>
      <c r="H405" s="113">
        <v>5060000</v>
      </c>
      <c r="I405" s="113">
        <v>3542000</v>
      </c>
      <c r="J405" s="113">
        <v>2470600</v>
      </c>
      <c r="K405" s="113">
        <v>1071400</v>
      </c>
      <c r="L405" s="113">
        <v>0</v>
      </c>
      <c r="M405" s="113">
        <v>0</v>
      </c>
      <c r="N405" s="113">
        <v>0</v>
      </c>
      <c r="O405" s="113">
        <v>0</v>
      </c>
      <c r="P405" s="122">
        <v>1071400</v>
      </c>
      <c r="Q405" s="76" t="str">
        <f t="shared" si="6"/>
        <v>Registered</v>
      </c>
    </row>
    <row r="406" spans="1:17">
      <c r="A406" s="111">
        <v>405</v>
      </c>
      <c r="B406" s="111" t="s">
        <v>1884</v>
      </c>
      <c r="C406" s="111" t="s">
        <v>2010</v>
      </c>
      <c r="D406" s="111" t="s">
        <v>3324</v>
      </c>
      <c r="E406" s="111" t="s">
        <v>3325</v>
      </c>
      <c r="F406" s="114">
        <v>44971</v>
      </c>
      <c r="G406" s="111" t="s">
        <v>2021</v>
      </c>
      <c r="H406" s="113">
        <v>5580250</v>
      </c>
      <c r="I406" s="113">
        <v>5580250</v>
      </c>
      <c r="J406" s="113">
        <v>4514315</v>
      </c>
      <c r="K406" s="113">
        <v>1065935</v>
      </c>
      <c r="L406" s="113">
        <v>0</v>
      </c>
      <c r="M406" s="113">
        <v>558022</v>
      </c>
      <c r="N406" s="113">
        <v>0</v>
      </c>
      <c r="O406" s="113">
        <v>507913</v>
      </c>
      <c r="P406" s="122">
        <v>0</v>
      </c>
      <c r="Q406" s="76" t="str">
        <f t="shared" si="6"/>
        <v>Registered</v>
      </c>
    </row>
    <row r="407" spans="1:17">
      <c r="A407" s="111">
        <v>406</v>
      </c>
      <c r="B407" s="111" t="s">
        <v>130</v>
      </c>
      <c r="C407" s="111" t="s">
        <v>26</v>
      </c>
      <c r="D407" s="111" t="s">
        <v>3300</v>
      </c>
      <c r="E407" s="111" t="s">
        <v>3301</v>
      </c>
      <c r="F407" s="114">
        <v>44985</v>
      </c>
      <c r="G407" s="111" t="s">
        <v>3062</v>
      </c>
      <c r="H407" s="113">
        <v>5380000</v>
      </c>
      <c r="I407" s="113">
        <v>4304000</v>
      </c>
      <c r="J407" s="113">
        <v>3250000</v>
      </c>
      <c r="K407" s="113">
        <v>1054000</v>
      </c>
      <c r="L407" s="113">
        <v>538000</v>
      </c>
      <c r="M407" s="113">
        <v>0</v>
      </c>
      <c r="N407" s="113">
        <v>0</v>
      </c>
      <c r="O407" s="113">
        <v>0</v>
      </c>
      <c r="P407" s="122">
        <v>516000</v>
      </c>
      <c r="Q407" s="76" t="str">
        <f t="shared" si="6"/>
        <v>Registered</v>
      </c>
    </row>
    <row r="408" spans="1:17">
      <c r="A408" s="111">
        <v>407</v>
      </c>
      <c r="B408" s="111" t="s">
        <v>130</v>
      </c>
      <c r="C408" s="111" t="s">
        <v>26</v>
      </c>
      <c r="D408" s="111" t="s">
        <v>1729</v>
      </c>
      <c r="E408" s="111" t="s">
        <v>1730</v>
      </c>
      <c r="F408" s="114">
        <v>46052</v>
      </c>
      <c r="G408" s="111" t="s">
        <v>1731</v>
      </c>
      <c r="H408" s="113">
        <v>10460000</v>
      </c>
      <c r="I408" s="113">
        <v>8368000</v>
      </c>
      <c r="J408" s="113">
        <v>7322000</v>
      </c>
      <c r="K408" s="113">
        <v>1046000</v>
      </c>
      <c r="L408" s="113">
        <v>1046000</v>
      </c>
      <c r="M408" s="113">
        <v>0</v>
      </c>
      <c r="N408" s="113">
        <v>0</v>
      </c>
      <c r="O408" s="113">
        <v>0</v>
      </c>
      <c r="P408" s="122">
        <v>0</v>
      </c>
      <c r="Q408" s="76" t="str">
        <f t="shared" si="6"/>
        <v>Registered</v>
      </c>
    </row>
    <row r="409" spans="1:17">
      <c r="A409" s="111">
        <v>408</v>
      </c>
      <c r="B409" s="111" t="s">
        <v>395</v>
      </c>
      <c r="C409" s="111" t="s">
        <v>68</v>
      </c>
      <c r="D409" s="111" t="s">
        <v>2452</v>
      </c>
      <c r="E409" s="111" t="s">
        <v>2453</v>
      </c>
      <c r="F409" s="114">
        <v>44261</v>
      </c>
      <c r="G409" s="111" t="s">
        <v>2454</v>
      </c>
      <c r="H409" s="113">
        <v>7200000</v>
      </c>
      <c r="I409" s="113">
        <v>7200000</v>
      </c>
      <c r="J409" s="113">
        <v>6161000</v>
      </c>
      <c r="K409" s="113">
        <v>1039000</v>
      </c>
      <c r="L409" s="113">
        <v>0</v>
      </c>
      <c r="M409" s="113">
        <v>0</v>
      </c>
      <c r="N409" s="113">
        <v>0</v>
      </c>
      <c r="O409" s="113">
        <v>0</v>
      </c>
      <c r="P409" s="122">
        <v>1039000</v>
      </c>
      <c r="Q409" s="76" t="str">
        <f t="shared" si="6"/>
        <v>Registered</v>
      </c>
    </row>
    <row r="410" spans="1:17">
      <c r="A410" s="111">
        <v>409</v>
      </c>
      <c r="B410" s="111" t="s">
        <v>395</v>
      </c>
      <c r="C410" s="111" t="s">
        <v>68</v>
      </c>
      <c r="D410" s="111" t="s">
        <v>2455</v>
      </c>
      <c r="E410" s="111" t="s">
        <v>2456</v>
      </c>
      <c r="F410" s="114">
        <v>44261</v>
      </c>
      <c r="G410" s="111" t="s">
        <v>2454</v>
      </c>
      <c r="H410" s="113">
        <v>7200000</v>
      </c>
      <c r="I410" s="113">
        <v>7200000</v>
      </c>
      <c r="J410" s="113">
        <v>6161000</v>
      </c>
      <c r="K410" s="113">
        <v>1039000</v>
      </c>
      <c r="L410" s="113">
        <v>0</v>
      </c>
      <c r="M410" s="113">
        <v>0</v>
      </c>
      <c r="N410" s="113">
        <v>0</v>
      </c>
      <c r="O410" s="113">
        <v>0</v>
      </c>
      <c r="P410" s="122">
        <v>1039000</v>
      </c>
      <c r="Q410" s="76" t="str">
        <f t="shared" si="6"/>
        <v>Registered</v>
      </c>
    </row>
    <row r="411" spans="1:17">
      <c r="A411" s="111">
        <v>410</v>
      </c>
      <c r="B411" s="111" t="s">
        <v>400</v>
      </c>
      <c r="C411" s="111" t="s">
        <v>70</v>
      </c>
      <c r="D411" s="111" t="s">
        <v>2462</v>
      </c>
      <c r="E411" s="111" t="s">
        <v>2463</v>
      </c>
      <c r="F411" s="114">
        <v>43780</v>
      </c>
      <c r="G411" s="111" t="s">
        <v>2464</v>
      </c>
      <c r="H411" s="113">
        <v>9599000</v>
      </c>
      <c r="I411" s="113">
        <v>9599000</v>
      </c>
      <c r="J411" s="113">
        <v>8571428</v>
      </c>
      <c r="K411" s="113">
        <v>1027572</v>
      </c>
      <c r="L411" s="113">
        <v>0</v>
      </c>
      <c r="M411" s="113">
        <v>0</v>
      </c>
      <c r="N411" s="113">
        <v>0</v>
      </c>
      <c r="O411" s="113">
        <v>0</v>
      </c>
      <c r="P411" s="122">
        <v>1027572</v>
      </c>
      <c r="Q411" s="76" t="str">
        <f t="shared" si="6"/>
        <v>Registered</v>
      </c>
    </row>
    <row r="412" spans="1:17">
      <c r="A412" s="111">
        <v>411</v>
      </c>
      <c r="B412" s="111" t="s">
        <v>130</v>
      </c>
      <c r="C412" s="111" t="s">
        <v>25</v>
      </c>
      <c r="D412" s="111" t="s">
        <v>2465</v>
      </c>
      <c r="E412" s="111" t="s">
        <v>2466</v>
      </c>
      <c r="F412" s="114">
        <v>45277</v>
      </c>
      <c r="G412" s="111" t="s">
        <v>2467</v>
      </c>
      <c r="H412" s="113">
        <v>8005725</v>
      </c>
      <c r="I412" s="113">
        <v>7205153</v>
      </c>
      <c r="J412" s="113">
        <v>6179787</v>
      </c>
      <c r="K412" s="113">
        <v>1025366</v>
      </c>
      <c r="L412" s="113">
        <v>0</v>
      </c>
      <c r="M412" s="113">
        <v>0</v>
      </c>
      <c r="N412" s="113">
        <v>0</v>
      </c>
      <c r="O412" s="113">
        <v>0</v>
      </c>
      <c r="P412" s="122">
        <v>1025366</v>
      </c>
      <c r="Q412" s="76" t="str">
        <f t="shared" si="6"/>
        <v>Registered</v>
      </c>
    </row>
    <row r="413" spans="1:17">
      <c r="A413" s="111">
        <v>412</v>
      </c>
      <c r="B413" s="111" t="s">
        <v>395</v>
      </c>
      <c r="C413" s="111" t="s">
        <v>68</v>
      </c>
      <c r="D413" s="111" t="s">
        <v>2468</v>
      </c>
      <c r="E413" s="111" t="s">
        <v>2469</v>
      </c>
      <c r="F413" s="114">
        <v>44055</v>
      </c>
      <c r="G413" s="111" t="s">
        <v>1883</v>
      </c>
      <c r="H413" s="113">
        <v>5125000</v>
      </c>
      <c r="I413" s="113">
        <v>5125000</v>
      </c>
      <c r="J413" s="113">
        <v>4100000</v>
      </c>
      <c r="K413" s="113">
        <v>1025000</v>
      </c>
      <c r="L413" s="113">
        <v>0</v>
      </c>
      <c r="M413" s="113">
        <v>0</v>
      </c>
      <c r="N413" s="113">
        <v>0</v>
      </c>
      <c r="O413" s="113">
        <v>0</v>
      </c>
      <c r="P413" s="122">
        <v>1025000</v>
      </c>
      <c r="Q413" s="76" t="str">
        <f t="shared" si="6"/>
        <v>Registered</v>
      </c>
    </row>
    <row r="414" spans="1:17">
      <c r="A414" s="111">
        <v>413</v>
      </c>
      <c r="B414" s="111" t="s">
        <v>318</v>
      </c>
      <c r="C414" s="111" t="s">
        <v>320</v>
      </c>
      <c r="D414" s="111" t="s">
        <v>2475</v>
      </c>
      <c r="E414" s="111" t="s">
        <v>2471</v>
      </c>
      <c r="F414" s="114">
        <v>45504</v>
      </c>
      <c r="G414" s="111" t="s">
        <v>2472</v>
      </c>
      <c r="H414" s="113">
        <v>4905000</v>
      </c>
      <c r="I414" s="113">
        <v>4905000</v>
      </c>
      <c r="J414" s="113">
        <v>3889500</v>
      </c>
      <c r="K414" s="113">
        <v>1015500</v>
      </c>
      <c r="L414" s="113">
        <v>0</v>
      </c>
      <c r="M414" s="113">
        <v>0</v>
      </c>
      <c r="N414" s="113">
        <v>0</v>
      </c>
      <c r="O414" s="113">
        <v>774474</v>
      </c>
      <c r="P414" s="122">
        <v>241026</v>
      </c>
      <c r="Q414" s="76" t="str">
        <f t="shared" si="6"/>
        <v>Registered</v>
      </c>
    </row>
    <row r="415" spans="1:17">
      <c r="A415" s="111">
        <v>414</v>
      </c>
      <c r="B415" s="111" t="s">
        <v>295</v>
      </c>
      <c r="C415" s="111" t="s">
        <v>2035</v>
      </c>
      <c r="D415" s="111" t="s">
        <v>316</v>
      </c>
      <c r="E415" s="111" t="s">
        <v>317</v>
      </c>
      <c r="F415" s="114">
        <v>46142</v>
      </c>
      <c r="G415" s="111" t="s">
        <v>9659</v>
      </c>
      <c r="H415" s="113">
        <v>5072973</v>
      </c>
      <c r="I415" s="113">
        <v>1521892</v>
      </c>
      <c r="J415" s="113">
        <v>507297.3</v>
      </c>
      <c r="K415" s="113">
        <v>1014594.7</v>
      </c>
      <c r="L415" s="113">
        <v>0</v>
      </c>
      <c r="M415" s="113">
        <v>1014594.7</v>
      </c>
      <c r="N415" s="113">
        <v>0</v>
      </c>
      <c r="O415" s="113">
        <v>0</v>
      </c>
      <c r="P415" s="122">
        <v>0</v>
      </c>
      <c r="Q415" s="76" t="str">
        <f t="shared" si="6"/>
        <v>Registered</v>
      </c>
    </row>
    <row r="416" spans="1:17">
      <c r="A416" s="111">
        <v>415</v>
      </c>
      <c r="B416" s="111" t="s">
        <v>1429</v>
      </c>
      <c r="C416" s="111" t="s">
        <v>192</v>
      </c>
      <c r="D416" s="111" t="s">
        <v>277</v>
      </c>
      <c r="E416" s="111" t="s">
        <v>278</v>
      </c>
      <c r="F416" s="114">
        <v>46148</v>
      </c>
      <c r="G416" s="111" t="s">
        <v>9659</v>
      </c>
      <c r="H416" s="113">
        <v>1805600</v>
      </c>
      <c r="I416" s="113">
        <v>1805600</v>
      </c>
      <c r="J416" s="113">
        <v>791100</v>
      </c>
      <c r="K416" s="113">
        <v>1014500</v>
      </c>
      <c r="L416" s="113">
        <v>0</v>
      </c>
      <c r="M416" s="113">
        <v>1014500</v>
      </c>
      <c r="N416" s="113">
        <v>0</v>
      </c>
      <c r="O416" s="113">
        <v>0</v>
      </c>
      <c r="P416" s="122">
        <v>0</v>
      </c>
      <c r="Q416" s="76" t="str">
        <f t="shared" si="6"/>
        <v>Registered</v>
      </c>
    </row>
    <row r="417" spans="1:17">
      <c r="A417" s="111">
        <v>416</v>
      </c>
      <c r="B417" s="111" t="s">
        <v>400</v>
      </c>
      <c r="C417" s="111" t="s">
        <v>70</v>
      </c>
      <c r="D417" s="111" t="s">
        <v>2487</v>
      </c>
      <c r="E417" s="111" t="s">
        <v>2488</v>
      </c>
      <c r="F417" s="114">
        <v>43733</v>
      </c>
      <c r="G417" s="111" t="s">
        <v>2489</v>
      </c>
      <c r="H417" s="113">
        <v>7378000</v>
      </c>
      <c r="I417" s="113">
        <v>7378000</v>
      </c>
      <c r="J417" s="113">
        <v>6378000</v>
      </c>
      <c r="K417" s="113">
        <v>1000000</v>
      </c>
      <c r="L417" s="113">
        <v>0</v>
      </c>
      <c r="M417" s="113">
        <v>0</v>
      </c>
      <c r="N417" s="113">
        <v>0</v>
      </c>
      <c r="O417" s="113">
        <v>0</v>
      </c>
      <c r="P417" s="122">
        <v>1000000</v>
      </c>
      <c r="Q417" s="76" t="str">
        <f t="shared" si="6"/>
        <v>Registered</v>
      </c>
    </row>
    <row r="418" spans="1:17">
      <c r="A418" s="111">
        <v>417</v>
      </c>
      <c r="B418" s="111" t="s">
        <v>395</v>
      </c>
      <c r="C418" s="111" t="s">
        <v>68</v>
      </c>
      <c r="D418" s="111" t="s">
        <v>2490</v>
      </c>
      <c r="E418" s="111" t="s">
        <v>2491</v>
      </c>
      <c r="F418" s="114">
        <v>44261</v>
      </c>
      <c r="G418" s="111" t="s">
        <v>2454</v>
      </c>
      <c r="H418" s="113">
        <v>7000000</v>
      </c>
      <c r="I418" s="113">
        <v>7000000</v>
      </c>
      <c r="J418" s="113">
        <v>6000000</v>
      </c>
      <c r="K418" s="113">
        <v>1000000</v>
      </c>
      <c r="L418" s="113">
        <v>0</v>
      </c>
      <c r="M418" s="113">
        <v>0</v>
      </c>
      <c r="N418" s="113">
        <v>0</v>
      </c>
      <c r="O418" s="113">
        <v>0</v>
      </c>
      <c r="P418" s="122">
        <v>1000000</v>
      </c>
      <c r="Q418" s="76" t="str">
        <f t="shared" si="6"/>
        <v>Registered</v>
      </c>
    </row>
    <row r="419" spans="1:17">
      <c r="A419" s="111">
        <v>418</v>
      </c>
      <c r="B419" s="111" t="s">
        <v>130</v>
      </c>
      <c r="C419" s="111" t="s">
        <v>1496</v>
      </c>
      <c r="D419" s="111" t="s">
        <v>2495</v>
      </c>
      <c r="E419" s="111" t="s">
        <v>2496</v>
      </c>
      <c r="F419" s="114">
        <v>45503</v>
      </c>
      <c r="G419" s="111" t="s">
        <v>2497</v>
      </c>
      <c r="H419" s="113">
        <v>20000000</v>
      </c>
      <c r="I419" s="113">
        <v>8000000</v>
      </c>
      <c r="J419" s="113">
        <v>7000000</v>
      </c>
      <c r="K419" s="113">
        <v>1000000</v>
      </c>
      <c r="L419" s="113">
        <v>0</v>
      </c>
      <c r="M419" s="113">
        <v>0</v>
      </c>
      <c r="N419" s="113">
        <v>0</v>
      </c>
      <c r="O419" s="113">
        <v>0</v>
      </c>
      <c r="P419" s="122">
        <v>1000000</v>
      </c>
      <c r="Q419" s="76" t="str">
        <f t="shared" si="6"/>
        <v>Registered</v>
      </c>
    </row>
    <row r="420" spans="1:17">
      <c r="A420" s="111">
        <v>419</v>
      </c>
      <c r="B420" s="111" t="s">
        <v>355</v>
      </c>
      <c r="C420" s="111" t="s">
        <v>356</v>
      </c>
      <c r="D420" s="111" t="s">
        <v>2277</v>
      </c>
      <c r="E420" s="111" t="s">
        <v>2278</v>
      </c>
      <c r="F420" s="114">
        <v>45307</v>
      </c>
      <c r="G420" s="111" t="s">
        <v>2279</v>
      </c>
      <c r="H420" s="113">
        <v>9327510</v>
      </c>
      <c r="I420" s="113">
        <v>6715807</v>
      </c>
      <c r="J420" s="113">
        <v>5716680</v>
      </c>
      <c r="K420" s="113">
        <v>999127</v>
      </c>
      <c r="L420" s="113">
        <v>0</v>
      </c>
      <c r="M420" s="113">
        <v>0</v>
      </c>
      <c r="N420" s="113">
        <v>0</v>
      </c>
      <c r="O420" s="113">
        <v>66375</v>
      </c>
      <c r="P420" s="122">
        <v>932752</v>
      </c>
      <c r="Q420" s="76" t="str">
        <f t="shared" si="6"/>
        <v>Registered</v>
      </c>
    </row>
    <row r="421" spans="1:17">
      <c r="A421" s="111">
        <v>420</v>
      </c>
      <c r="B421" s="111" t="s">
        <v>1884</v>
      </c>
      <c r="C421" s="111" t="s">
        <v>2010</v>
      </c>
      <c r="D421" s="111" t="s">
        <v>2349</v>
      </c>
      <c r="E421" s="111" t="s">
        <v>2350</v>
      </c>
      <c r="F421" s="114">
        <v>44926</v>
      </c>
      <c r="G421" s="111" t="s">
        <v>2351</v>
      </c>
      <c r="H421" s="113">
        <v>8266625</v>
      </c>
      <c r="I421" s="113">
        <v>8266625</v>
      </c>
      <c r="J421" s="113">
        <v>7269661</v>
      </c>
      <c r="K421" s="113">
        <v>996964</v>
      </c>
      <c r="L421" s="113">
        <v>826663</v>
      </c>
      <c r="M421" s="113">
        <v>0</v>
      </c>
      <c r="N421" s="113">
        <v>0</v>
      </c>
      <c r="O421" s="113">
        <v>170301</v>
      </c>
      <c r="P421" s="122">
        <v>0</v>
      </c>
      <c r="Q421" s="76" t="str">
        <f t="shared" si="6"/>
        <v>Registered</v>
      </c>
    </row>
    <row r="422" spans="1:17">
      <c r="A422" s="111">
        <v>421</v>
      </c>
      <c r="B422" s="111" t="s">
        <v>1429</v>
      </c>
      <c r="C422" s="111" t="s">
        <v>40</v>
      </c>
      <c r="D422" s="111" t="s">
        <v>2504</v>
      </c>
      <c r="E422" s="111" t="s">
        <v>2505</v>
      </c>
      <c r="F422" s="114">
        <v>45252</v>
      </c>
      <c r="G422" s="111" t="s">
        <v>2506</v>
      </c>
      <c r="H422" s="113">
        <v>2392000</v>
      </c>
      <c r="I422" s="113">
        <v>2392000</v>
      </c>
      <c r="J422" s="113">
        <v>1396000</v>
      </c>
      <c r="K422" s="113">
        <v>996000</v>
      </c>
      <c r="L422" s="113">
        <v>0</v>
      </c>
      <c r="M422" s="113">
        <v>0</v>
      </c>
      <c r="N422" s="113">
        <v>0</v>
      </c>
      <c r="O422" s="113">
        <v>0</v>
      </c>
      <c r="P422" s="122">
        <v>996000</v>
      </c>
      <c r="Q422" s="76" t="str">
        <f t="shared" si="6"/>
        <v>Registered</v>
      </c>
    </row>
    <row r="423" spans="1:17">
      <c r="A423" s="111">
        <v>422</v>
      </c>
      <c r="B423" s="111" t="s">
        <v>355</v>
      </c>
      <c r="C423" s="111" t="s">
        <v>61</v>
      </c>
      <c r="D423" s="111" t="s">
        <v>9606</v>
      </c>
      <c r="E423" s="111" t="s">
        <v>9607</v>
      </c>
      <c r="F423" s="114">
        <v>46078</v>
      </c>
      <c r="G423" s="111" t="s">
        <v>9608</v>
      </c>
      <c r="H423" s="113">
        <v>9956140</v>
      </c>
      <c r="I423" s="113">
        <v>3086403</v>
      </c>
      <c r="J423" s="113">
        <v>2100000</v>
      </c>
      <c r="K423" s="113">
        <v>986403</v>
      </c>
      <c r="L423" s="113">
        <v>986403</v>
      </c>
      <c r="M423" s="113">
        <v>0</v>
      </c>
      <c r="N423" s="113">
        <v>0</v>
      </c>
      <c r="O423" s="113">
        <v>0</v>
      </c>
      <c r="P423" s="122">
        <v>0</v>
      </c>
      <c r="Q423" s="76" t="str">
        <f t="shared" si="6"/>
        <v>Registered</v>
      </c>
    </row>
    <row r="424" spans="1:17">
      <c r="A424" s="111">
        <v>423</v>
      </c>
      <c r="B424" s="111" t="s">
        <v>1447</v>
      </c>
      <c r="C424" s="111" t="s">
        <v>427</v>
      </c>
      <c r="D424" s="111" t="s">
        <v>5433</v>
      </c>
      <c r="E424" s="111" t="s">
        <v>5434</v>
      </c>
      <c r="F424" s="114">
        <v>45944</v>
      </c>
      <c r="G424" s="111" t="s">
        <v>2226</v>
      </c>
      <c r="H424" s="113">
        <v>32600000</v>
      </c>
      <c r="I424" s="113">
        <v>15648000</v>
      </c>
      <c r="J424" s="113">
        <v>14670000</v>
      </c>
      <c r="K424" s="113">
        <v>978000</v>
      </c>
      <c r="L424" s="113">
        <v>978000</v>
      </c>
      <c r="M424" s="113">
        <v>0</v>
      </c>
      <c r="N424" s="113">
        <v>0</v>
      </c>
      <c r="O424" s="113">
        <v>0</v>
      </c>
      <c r="P424" s="122">
        <v>0</v>
      </c>
      <c r="Q424" s="76" t="str">
        <f t="shared" si="6"/>
        <v>Registered</v>
      </c>
    </row>
    <row r="425" spans="1:17">
      <c r="A425" s="111">
        <v>424</v>
      </c>
      <c r="B425" s="111" t="s">
        <v>1447</v>
      </c>
      <c r="C425" s="111" t="s">
        <v>1464</v>
      </c>
      <c r="D425" s="111" t="s">
        <v>10191</v>
      </c>
      <c r="E425" s="111" t="s">
        <v>10192</v>
      </c>
      <c r="F425" s="114">
        <v>46022</v>
      </c>
      <c r="G425" s="111" t="s">
        <v>2342</v>
      </c>
      <c r="H425" s="113">
        <v>32550000</v>
      </c>
      <c r="I425" s="113">
        <v>15624000</v>
      </c>
      <c r="J425" s="113">
        <v>14647500</v>
      </c>
      <c r="K425" s="113">
        <v>976500</v>
      </c>
      <c r="L425" s="113">
        <v>976500</v>
      </c>
      <c r="M425" s="113">
        <v>0</v>
      </c>
      <c r="N425" s="113">
        <v>0</v>
      </c>
      <c r="O425" s="113">
        <v>0</v>
      </c>
      <c r="P425" s="122">
        <v>0</v>
      </c>
      <c r="Q425" s="76" t="str">
        <f t="shared" si="6"/>
        <v>Registered</v>
      </c>
    </row>
    <row r="426" spans="1:17">
      <c r="A426" s="111">
        <v>425</v>
      </c>
      <c r="B426" s="111" t="s">
        <v>130</v>
      </c>
      <c r="C426" s="111" t="s">
        <v>24</v>
      </c>
      <c r="D426" s="111" t="s">
        <v>3546</v>
      </c>
      <c r="E426" s="111" t="s">
        <v>3547</v>
      </c>
      <c r="F426" s="114">
        <v>44942</v>
      </c>
      <c r="G426" s="111" t="s">
        <v>2917</v>
      </c>
      <c r="H426" s="113">
        <v>10426000</v>
      </c>
      <c r="I426" s="113">
        <v>9313810</v>
      </c>
      <c r="J426" s="113">
        <v>8340800</v>
      </c>
      <c r="K426" s="113">
        <v>973010</v>
      </c>
      <c r="L426" s="113">
        <v>556095</v>
      </c>
      <c r="M426" s="113">
        <v>0</v>
      </c>
      <c r="N426" s="113">
        <v>0</v>
      </c>
      <c r="O426" s="113">
        <v>0</v>
      </c>
      <c r="P426" s="122">
        <v>416915</v>
      </c>
      <c r="Q426" s="76" t="str">
        <f t="shared" si="6"/>
        <v>Registered</v>
      </c>
    </row>
    <row r="427" spans="1:17">
      <c r="A427" s="111">
        <v>426</v>
      </c>
      <c r="B427" s="111" t="s">
        <v>1433</v>
      </c>
      <c r="C427" s="111" t="s">
        <v>94</v>
      </c>
      <c r="D427" s="111" t="s">
        <v>2518</v>
      </c>
      <c r="E427" s="111" t="s">
        <v>2519</v>
      </c>
      <c r="F427" s="114">
        <v>45107</v>
      </c>
      <c r="G427" s="111" t="s">
        <v>2520</v>
      </c>
      <c r="H427" s="113">
        <v>7348845</v>
      </c>
      <c r="I427" s="113">
        <v>5879077</v>
      </c>
      <c r="J427" s="113">
        <v>4927440</v>
      </c>
      <c r="K427" s="113">
        <v>951637</v>
      </c>
      <c r="L427" s="113">
        <v>0</v>
      </c>
      <c r="M427" s="113">
        <v>0</v>
      </c>
      <c r="N427" s="113">
        <v>0</v>
      </c>
      <c r="O427" s="113">
        <v>0</v>
      </c>
      <c r="P427" s="122">
        <v>951637</v>
      </c>
      <c r="Q427" s="76" t="str">
        <f t="shared" si="6"/>
        <v>Registered</v>
      </c>
    </row>
    <row r="428" spans="1:17">
      <c r="A428" s="111">
        <v>427</v>
      </c>
      <c r="B428" s="111" t="s">
        <v>1433</v>
      </c>
      <c r="C428" s="111" t="s">
        <v>94</v>
      </c>
      <c r="D428" s="111" t="s">
        <v>2521</v>
      </c>
      <c r="E428" s="111" t="s">
        <v>2522</v>
      </c>
      <c r="F428" s="114">
        <v>45107</v>
      </c>
      <c r="G428" s="111" t="s">
        <v>2523</v>
      </c>
      <c r="H428" s="113">
        <v>7348845</v>
      </c>
      <c r="I428" s="113">
        <v>5879077</v>
      </c>
      <c r="J428" s="113">
        <v>4927440</v>
      </c>
      <c r="K428" s="113">
        <v>951637</v>
      </c>
      <c r="L428" s="113">
        <v>0</v>
      </c>
      <c r="M428" s="113">
        <v>0</v>
      </c>
      <c r="N428" s="113">
        <v>0</v>
      </c>
      <c r="O428" s="113">
        <v>0</v>
      </c>
      <c r="P428" s="122">
        <v>951637</v>
      </c>
      <c r="Q428" s="76" t="str">
        <f t="shared" si="6"/>
        <v>Registered</v>
      </c>
    </row>
    <row r="429" spans="1:17">
      <c r="A429" s="111">
        <v>428</v>
      </c>
      <c r="B429" s="111" t="s">
        <v>1433</v>
      </c>
      <c r="C429" s="111" t="s">
        <v>1434</v>
      </c>
      <c r="D429" s="111" t="s">
        <v>2524</v>
      </c>
      <c r="E429" s="111" t="s">
        <v>2525</v>
      </c>
      <c r="F429" s="114">
        <v>45237</v>
      </c>
      <c r="G429" s="111" t="s">
        <v>2083</v>
      </c>
      <c r="H429" s="113">
        <v>7348845</v>
      </c>
      <c r="I429" s="113">
        <v>5879077</v>
      </c>
      <c r="J429" s="113">
        <v>4927440</v>
      </c>
      <c r="K429" s="113">
        <v>951637</v>
      </c>
      <c r="L429" s="113">
        <v>0</v>
      </c>
      <c r="M429" s="113">
        <v>0</v>
      </c>
      <c r="N429" s="113">
        <v>0</v>
      </c>
      <c r="O429" s="113">
        <v>0</v>
      </c>
      <c r="P429" s="122">
        <v>951637</v>
      </c>
      <c r="Q429" s="76" t="str">
        <f t="shared" si="6"/>
        <v>Registered</v>
      </c>
    </row>
    <row r="430" spans="1:17">
      <c r="A430" s="111">
        <v>429</v>
      </c>
      <c r="B430" s="111" t="s">
        <v>1433</v>
      </c>
      <c r="C430" s="111" t="s">
        <v>1434</v>
      </c>
      <c r="D430" s="111" t="s">
        <v>2526</v>
      </c>
      <c r="E430" s="111" t="s">
        <v>2527</v>
      </c>
      <c r="F430" s="114">
        <v>45194</v>
      </c>
      <c r="G430" s="111" t="s">
        <v>2528</v>
      </c>
      <c r="H430" s="113">
        <v>7348845</v>
      </c>
      <c r="I430" s="113">
        <v>5879077</v>
      </c>
      <c r="J430" s="113">
        <v>4927440</v>
      </c>
      <c r="K430" s="113">
        <v>951637</v>
      </c>
      <c r="L430" s="113">
        <v>0</v>
      </c>
      <c r="M430" s="113">
        <v>0</v>
      </c>
      <c r="N430" s="113">
        <v>367442</v>
      </c>
      <c r="O430" s="113">
        <v>0</v>
      </c>
      <c r="P430" s="122">
        <v>584195</v>
      </c>
      <c r="Q430" s="76" t="str">
        <f t="shared" si="6"/>
        <v>Registered</v>
      </c>
    </row>
    <row r="431" spans="1:17">
      <c r="A431" s="111">
        <v>430</v>
      </c>
      <c r="B431" s="111" t="s">
        <v>130</v>
      </c>
      <c r="C431" s="111" t="s">
        <v>131</v>
      </c>
      <c r="D431" s="111" t="s">
        <v>2531</v>
      </c>
      <c r="E431" s="111" t="s">
        <v>2532</v>
      </c>
      <c r="F431" s="114">
        <v>45899</v>
      </c>
      <c r="G431" s="111" t="s">
        <v>2533</v>
      </c>
      <c r="H431" s="113">
        <v>8697600</v>
      </c>
      <c r="I431" s="113">
        <v>3479040</v>
      </c>
      <c r="J431" s="113">
        <v>2539506</v>
      </c>
      <c r="K431" s="113">
        <v>939534</v>
      </c>
      <c r="L431" s="113">
        <v>0</v>
      </c>
      <c r="M431" s="113">
        <v>0</v>
      </c>
      <c r="N431" s="113">
        <v>0</v>
      </c>
      <c r="O431" s="113">
        <v>0</v>
      </c>
      <c r="P431" s="122">
        <v>939534</v>
      </c>
      <c r="Q431" s="76" t="str">
        <f t="shared" si="6"/>
        <v>Registered</v>
      </c>
    </row>
    <row r="432" spans="1:17">
      <c r="A432" s="111">
        <v>431</v>
      </c>
      <c r="B432" s="111" t="s">
        <v>395</v>
      </c>
      <c r="C432" s="111" t="s">
        <v>68</v>
      </c>
      <c r="D432" s="111" t="s">
        <v>2534</v>
      </c>
      <c r="E432" s="111" t="s">
        <v>2535</v>
      </c>
      <c r="F432" s="114">
        <v>44261</v>
      </c>
      <c r="G432" s="111" t="s">
        <v>2454</v>
      </c>
      <c r="H432" s="113">
        <v>7100000</v>
      </c>
      <c r="I432" s="113">
        <v>7100000</v>
      </c>
      <c r="J432" s="113">
        <v>6161000</v>
      </c>
      <c r="K432" s="113">
        <v>939000</v>
      </c>
      <c r="L432" s="113">
        <v>0</v>
      </c>
      <c r="M432" s="113">
        <v>0</v>
      </c>
      <c r="N432" s="113">
        <v>0</v>
      </c>
      <c r="O432" s="113">
        <v>0</v>
      </c>
      <c r="P432" s="122">
        <v>939000</v>
      </c>
      <c r="Q432" s="76" t="str">
        <f t="shared" si="6"/>
        <v>Registered</v>
      </c>
    </row>
    <row r="433" spans="1:17">
      <c r="A433" s="111">
        <v>432</v>
      </c>
      <c r="B433" s="111" t="s">
        <v>1433</v>
      </c>
      <c r="C433" s="111" t="s">
        <v>1475</v>
      </c>
      <c r="D433" s="111" t="s">
        <v>6167</v>
      </c>
      <c r="E433" s="111" t="s">
        <v>6168</v>
      </c>
      <c r="F433" s="114">
        <v>45688</v>
      </c>
      <c r="G433" s="111" t="s">
        <v>6102</v>
      </c>
      <c r="H433" s="113">
        <v>9330357</v>
      </c>
      <c r="I433" s="113">
        <v>6997768</v>
      </c>
      <c r="J433" s="113">
        <v>6064732</v>
      </c>
      <c r="K433" s="113">
        <v>933036</v>
      </c>
      <c r="L433" s="113">
        <v>933036</v>
      </c>
      <c r="M433" s="113">
        <v>0</v>
      </c>
      <c r="N433" s="113">
        <v>0</v>
      </c>
      <c r="O433" s="113">
        <v>0</v>
      </c>
      <c r="P433" s="122">
        <v>0</v>
      </c>
      <c r="Q433" s="76" t="str">
        <f t="shared" si="6"/>
        <v>Registered</v>
      </c>
    </row>
    <row r="434" spans="1:17">
      <c r="A434" s="111">
        <v>433</v>
      </c>
      <c r="B434" s="111" t="s">
        <v>1884</v>
      </c>
      <c r="C434" s="111" t="s">
        <v>1983</v>
      </c>
      <c r="D434" s="111" t="s">
        <v>8083</v>
      </c>
      <c r="E434" s="111" t="s">
        <v>8084</v>
      </c>
      <c r="F434" s="114">
        <v>44895</v>
      </c>
      <c r="G434" s="111" t="s">
        <v>2164</v>
      </c>
      <c r="H434" s="113">
        <v>9267500</v>
      </c>
      <c r="I434" s="113">
        <v>9267500</v>
      </c>
      <c r="J434" s="113">
        <v>8340750</v>
      </c>
      <c r="K434" s="113">
        <v>926750</v>
      </c>
      <c r="L434" s="113">
        <v>926750</v>
      </c>
      <c r="M434" s="113">
        <v>0</v>
      </c>
      <c r="N434" s="113">
        <v>0</v>
      </c>
      <c r="O434" s="113">
        <v>0</v>
      </c>
      <c r="P434" s="122">
        <v>0</v>
      </c>
      <c r="Q434" s="76" t="str">
        <f t="shared" si="6"/>
        <v>Registered</v>
      </c>
    </row>
    <row r="435" spans="1:17">
      <c r="A435" s="111">
        <v>434</v>
      </c>
      <c r="B435" s="111" t="s">
        <v>400</v>
      </c>
      <c r="C435" s="111" t="s">
        <v>70</v>
      </c>
      <c r="D435" s="111" t="s">
        <v>2539</v>
      </c>
      <c r="E435" s="111" t="s">
        <v>2540</v>
      </c>
      <c r="F435" s="114">
        <v>44286</v>
      </c>
      <c r="G435" s="111" t="s">
        <v>2541</v>
      </c>
      <c r="H435" s="113">
        <v>9523000</v>
      </c>
      <c r="I435" s="113">
        <v>9523000</v>
      </c>
      <c r="J435" s="113">
        <v>8600000</v>
      </c>
      <c r="K435" s="113">
        <v>923000</v>
      </c>
      <c r="L435" s="113">
        <v>0</v>
      </c>
      <c r="M435" s="113">
        <v>0</v>
      </c>
      <c r="N435" s="113">
        <v>0</v>
      </c>
      <c r="O435" s="113">
        <v>0</v>
      </c>
      <c r="P435" s="122">
        <v>923000</v>
      </c>
      <c r="Q435" s="76" t="str">
        <f t="shared" si="6"/>
        <v>Registered</v>
      </c>
    </row>
    <row r="436" spans="1:17">
      <c r="A436" s="111">
        <v>435</v>
      </c>
      <c r="B436" s="111" t="s">
        <v>1884</v>
      </c>
      <c r="C436" s="111" t="s">
        <v>1983</v>
      </c>
      <c r="D436" s="111" t="s">
        <v>8073</v>
      </c>
      <c r="E436" s="111" t="s">
        <v>8074</v>
      </c>
      <c r="F436" s="114">
        <v>45077</v>
      </c>
      <c r="G436" s="111" t="s">
        <v>2077</v>
      </c>
      <c r="H436" s="113">
        <v>9201786</v>
      </c>
      <c r="I436" s="113">
        <v>9201786</v>
      </c>
      <c r="J436" s="113">
        <v>8281604</v>
      </c>
      <c r="K436" s="113">
        <v>920182</v>
      </c>
      <c r="L436" s="113">
        <v>920182</v>
      </c>
      <c r="M436" s="113">
        <v>0</v>
      </c>
      <c r="N436" s="113">
        <v>0</v>
      </c>
      <c r="O436" s="113">
        <v>0</v>
      </c>
      <c r="P436" s="122">
        <v>0</v>
      </c>
      <c r="Q436" s="76" t="str">
        <f t="shared" si="6"/>
        <v>Registered</v>
      </c>
    </row>
    <row r="437" spans="1:17">
      <c r="A437" s="111">
        <v>436</v>
      </c>
      <c r="B437" s="111" t="s">
        <v>130</v>
      </c>
      <c r="C437" s="111" t="s">
        <v>133</v>
      </c>
      <c r="D437" s="111" t="s">
        <v>145</v>
      </c>
      <c r="E437" s="111" t="s">
        <v>146</v>
      </c>
      <c r="F437" s="114">
        <v>46133</v>
      </c>
      <c r="G437" s="111" t="s">
        <v>9910</v>
      </c>
      <c r="H437" s="113">
        <v>9112320</v>
      </c>
      <c r="I437" s="113">
        <v>1822464</v>
      </c>
      <c r="J437" s="113">
        <v>911232</v>
      </c>
      <c r="K437" s="113">
        <v>911232</v>
      </c>
      <c r="L437" s="113">
        <v>0</v>
      </c>
      <c r="M437" s="113">
        <v>911232</v>
      </c>
      <c r="N437" s="113">
        <v>0</v>
      </c>
      <c r="O437" s="113">
        <v>0</v>
      </c>
      <c r="P437" s="122">
        <v>0</v>
      </c>
      <c r="Q437" s="76" t="str">
        <f t="shared" si="6"/>
        <v>Registered</v>
      </c>
    </row>
    <row r="438" spans="1:17">
      <c r="A438" s="111">
        <v>437</v>
      </c>
      <c r="B438" s="111" t="s">
        <v>355</v>
      </c>
      <c r="C438" s="111" t="s">
        <v>356</v>
      </c>
      <c r="D438" s="111" t="s">
        <v>2280</v>
      </c>
      <c r="E438" s="111" t="s">
        <v>2281</v>
      </c>
      <c r="F438" s="114">
        <v>45307</v>
      </c>
      <c r="G438" s="111" t="s">
        <v>2279</v>
      </c>
      <c r="H438" s="113">
        <v>9327510</v>
      </c>
      <c r="I438" s="113">
        <v>6715807</v>
      </c>
      <c r="J438" s="113">
        <v>5816680</v>
      </c>
      <c r="K438" s="113">
        <v>899127</v>
      </c>
      <c r="L438" s="113">
        <v>0</v>
      </c>
      <c r="M438" s="113">
        <v>0</v>
      </c>
      <c r="N438" s="113">
        <v>0</v>
      </c>
      <c r="O438" s="113">
        <v>0</v>
      </c>
      <c r="P438" s="122">
        <v>899127</v>
      </c>
      <c r="Q438" s="76" t="str">
        <f t="shared" si="6"/>
        <v>Registered</v>
      </c>
    </row>
    <row r="439" spans="1:17">
      <c r="A439" s="111">
        <v>438</v>
      </c>
      <c r="B439" s="111" t="s">
        <v>1429</v>
      </c>
      <c r="C439" s="111" t="s">
        <v>39</v>
      </c>
      <c r="D439" s="111" t="s">
        <v>2561</v>
      </c>
      <c r="E439" s="111" t="s">
        <v>2562</v>
      </c>
      <c r="F439" s="114">
        <v>45467</v>
      </c>
      <c r="G439" s="111" t="s">
        <v>2563</v>
      </c>
      <c r="H439" s="113">
        <v>9900000</v>
      </c>
      <c r="I439" s="113">
        <v>9900000</v>
      </c>
      <c r="J439" s="113">
        <v>9006157.9600000009</v>
      </c>
      <c r="K439" s="113">
        <v>893842.04</v>
      </c>
      <c r="L439" s="113">
        <v>0</v>
      </c>
      <c r="M439" s="113">
        <v>0</v>
      </c>
      <c r="N439" s="113">
        <v>0</v>
      </c>
      <c r="O439" s="113">
        <v>0</v>
      </c>
      <c r="P439" s="122">
        <v>893842.04</v>
      </c>
      <c r="Q439" s="76" t="str">
        <f t="shared" si="6"/>
        <v>Registered</v>
      </c>
    </row>
    <row r="440" spans="1:17">
      <c r="A440" s="111">
        <v>439</v>
      </c>
      <c r="B440" s="111" t="s">
        <v>1884</v>
      </c>
      <c r="C440" s="111" t="s">
        <v>1983</v>
      </c>
      <c r="D440" s="111" t="s">
        <v>8113</v>
      </c>
      <c r="E440" s="111" t="s">
        <v>8114</v>
      </c>
      <c r="F440" s="114">
        <v>44915</v>
      </c>
      <c r="G440" s="111" t="s">
        <v>3708</v>
      </c>
      <c r="H440" s="113">
        <v>8933929</v>
      </c>
      <c r="I440" s="113">
        <v>8933929</v>
      </c>
      <c r="J440" s="113">
        <v>8040533</v>
      </c>
      <c r="K440" s="113">
        <v>893396</v>
      </c>
      <c r="L440" s="113">
        <v>0</v>
      </c>
      <c r="M440" s="113">
        <v>893396</v>
      </c>
      <c r="N440" s="113">
        <v>0</v>
      </c>
      <c r="O440" s="113">
        <v>0</v>
      </c>
      <c r="P440" s="122">
        <v>0</v>
      </c>
      <c r="Q440" s="76" t="str">
        <f t="shared" si="6"/>
        <v>Registered</v>
      </c>
    </row>
    <row r="441" spans="1:17">
      <c r="A441" s="111">
        <v>440</v>
      </c>
      <c r="B441" s="111" t="s">
        <v>1762</v>
      </c>
      <c r="C441" s="111" t="s">
        <v>13</v>
      </c>
      <c r="D441" s="111" t="s">
        <v>2566</v>
      </c>
      <c r="E441" s="111" t="s">
        <v>2115</v>
      </c>
      <c r="F441" s="114">
        <v>45345</v>
      </c>
      <c r="G441" s="111" t="s">
        <v>2567</v>
      </c>
      <c r="H441" s="113">
        <v>2730000</v>
      </c>
      <c r="I441" s="113">
        <v>1911000</v>
      </c>
      <c r="J441" s="113">
        <v>1019000</v>
      </c>
      <c r="K441" s="113">
        <v>892000</v>
      </c>
      <c r="L441" s="113">
        <v>0</v>
      </c>
      <c r="M441" s="113">
        <v>0</v>
      </c>
      <c r="N441" s="113">
        <v>0</v>
      </c>
      <c r="O441" s="113">
        <v>0</v>
      </c>
      <c r="P441" s="122">
        <v>892000</v>
      </c>
      <c r="Q441" s="76" t="str">
        <f t="shared" si="6"/>
        <v>Registered</v>
      </c>
    </row>
    <row r="442" spans="1:17">
      <c r="A442" s="111">
        <v>441</v>
      </c>
      <c r="B442" s="111" t="s">
        <v>1762</v>
      </c>
      <c r="C442" s="111" t="s">
        <v>13</v>
      </c>
      <c r="D442" s="111" t="s">
        <v>2568</v>
      </c>
      <c r="E442" s="111" t="s">
        <v>2115</v>
      </c>
      <c r="F442" s="114">
        <v>45345</v>
      </c>
      <c r="G442" s="111" t="s">
        <v>2567</v>
      </c>
      <c r="H442" s="113">
        <v>2730000</v>
      </c>
      <c r="I442" s="113">
        <v>1911000</v>
      </c>
      <c r="J442" s="113">
        <v>1019000</v>
      </c>
      <c r="K442" s="113">
        <v>892000</v>
      </c>
      <c r="L442" s="113">
        <v>0</v>
      </c>
      <c r="M442" s="113">
        <v>0</v>
      </c>
      <c r="N442" s="113">
        <v>0</v>
      </c>
      <c r="O442" s="113">
        <v>0</v>
      </c>
      <c r="P442" s="122">
        <v>892000</v>
      </c>
      <c r="Q442" s="76" t="str">
        <f t="shared" si="6"/>
        <v>Registered</v>
      </c>
    </row>
    <row r="443" spans="1:17">
      <c r="A443" s="111">
        <v>442</v>
      </c>
      <c r="B443" s="111" t="s">
        <v>130</v>
      </c>
      <c r="C443" s="111" t="s">
        <v>22</v>
      </c>
      <c r="D443" s="111" t="s">
        <v>2569</v>
      </c>
      <c r="E443" s="111" t="s">
        <v>2570</v>
      </c>
      <c r="F443" s="114">
        <v>45535</v>
      </c>
      <c r="G443" s="111" t="s">
        <v>2232</v>
      </c>
      <c r="H443" s="113">
        <v>8914800</v>
      </c>
      <c r="I443" s="113">
        <v>7577580</v>
      </c>
      <c r="J443" s="113">
        <v>6686100</v>
      </c>
      <c r="K443" s="113">
        <v>891480</v>
      </c>
      <c r="L443" s="113">
        <v>0</v>
      </c>
      <c r="M443" s="113">
        <v>0</v>
      </c>
      <c r="N443" s="113">
        <v>0</v>
      </c>
      <c r="O443" s="113">
        <v>891480</v>
      </c>
      <c r="P443" s="122">
        <v>0</v>
      </c>
      <c r="Q443" s="76" t="str">
        <f t="shared" si="6"/>
        <v>Registered</v>
      </c>
    </row>
    <row r="444" spans="1:17">
      <c r="A444" s="111">
        <v>443</v>
      </c>
      <c r="B444" s="111" t="s">
        <v>130</v>
      </c>
      <c r="C444" s="111" t="s">
        <v>22</v>
      </c>
      <c r="D444" s="111" t="s">
        <v>2571</v>
      </c>
      <c r="E444" s="111" t="s">
        <v>2570</v>
      </c>
      <c r="F444" s="114">
        <v>45535</v>
      </c>
      <c r="G444" s="111" t="s">
        <v>2232</v>
      </c>
      <c r="H444" s="113">
        <v>8914800</v>
      </c>
      <c r="I444" s="113">
        <v>8023320</v>
      </c>
      <c r="J444" s="113">
        <v>7131840</v>
      </c>
      <c r="K444" s="113">
        <v>891480</v>
      </c>
      <c r="L444" s="113">
        <v>0</v>
      </c>
      <c r="M444" s="113">
        <v>0</v>
      </c>
      <c r="N444" s="113">
        <v>0</v>
      </c>
      <c r="O444" s="113">
        <v>891480</v>
      </c>
      <c r="P444" s="122">
        <v>0</v>
      </c>
      <c r="Q444" s="76" t="str">
        <f t="shared" si="6"/>
        <v>Registered</v>
      </c>
    </row>
    <row r="445" spans="1:17">
      <c r="A445" s="111">
        <v>444</v>
      </c>
      <c r="B445" s="111" t="s">
        <v>395</v>
      </c>
      <c r="C445" s="111" t="s">
        <v>68</v>
      </c>
      <c r="D445" s="111" t="s">
        <v>2575</v>
      </c>
      <c r="E445" s="111" t="s">
        <v>2576</v>
      </c>
      <c r="F445" s="114">
        <v>45642</v>
      </c>
      <c r="G445" s="111" t="s">
        <v>2497</v>
      </c>
      <c r="H445" s="113">
        <v>13074000</v>
      </c>
      <c r="I445" s="113">
        <v>13074000</v>
      </c>
      <c r="J445" s="113">
        <v>12185927</v>
      </c>
      <c r="K445" s="113">
        <v>888073</v>
      </c>
      <c r="L445" s="113">
        <v>0</v>
      </c>
      <c r="M445" s="113">
        <v>0</v>
      </c>
      <c r="N445" s="113">
        <v>0</v>
      </c>
      <c r="O445" s="113">
        <v>0</v>
      </c>
      <c r="P445" s="122">
        <v>888073</v>
      </c>
      <c r="Q445" s="76" t="str">
        <f t="shared" si="6"/>
        <v>Registered</v>
      </c>
    </row>
    <row r="446" spans="1:17">
      <c r="A446" s="111">
        <v>445</v>
      </c>
      <c r="B446" s="111" t="s">
        <v>1884</v>
      </c>
      <c r="C446" s="111" t="s">
        <v>1983</v>
      </c>
      <c r="D446" s="111" t="s">
        <v>8077</v>
      </c>
      <c r="E446" s="111" t="s">
        <v>8078</v>
      </c>
      <c r="F446" s="114">
        <v>45071</v>
      </c>
      <c r="G446" s="111" t="s">
        <v>3004</v>
      </c>
      <c r="H446" s="113">
        <v>8800000</v>
      </c>
      <c r="I446" s="113">
        <v>8800000</v>
      </c>
      <c r="J446" s="113">
        <v>7920000</v>
      </c>
      <c r="K446" s="113">
        <v>880000</v>
      </c>
      <c r="L446" s="113">
        <v>880000</v>
      </c>
      <c r="M446" s="113">
        <v>0</v>
      </c>
      <c r="N446" s="113">
        <v>0</v>
      </c>
      <c r="O446" s="113">
        <v>0</v>
      </c>
      <c r="P446" s="122">
        <v>0</v>
      </c>
      <c r="Q446" s="76" t="str">
        <f t="shared" si="6"/>
        <v>Registered</v>
      </c>
    </row>
    <row r="447" spans="1:17">
      <c r="A447" s="111">
        <v>446</v>
      </c>
      <c r="B447" s="111" t="s">
        <v>1884</v>
      </c>
      <c r="C447" s="111" t="s">
        <v>1983</v>
      </c>
      <c r="D447" s="111" t="s">
        <v>8090</v>
      </c>
      <c r="E447" s="111" t="s">
        <v>8091</v>
      </c>
      <c r="F447" s="114">
        <v>45097</v>
      </c>
      <c r="G447" s="111" t="s">
        <v>3131</v>
      </c>
      <c r="H447" s="113">
        <v>8785840</v>
      </c>
      <c r="I447" s="113">
        <v>8785840</v>
      </c>
      <c r="J447" s="113">
        <v>7907258</v>
      </c>
      <c r="K447" s="113">
        <v>878582</v>
      </c>
      <c r="L447" s="113">
        <v>878582</v>
      </c>
      <c r="M447" s="113">
        <v>0</v>
      </c>
      <c r="N447" s="113">
        <v>0</v>
      </c>
      <c r="O447" s="113">
        <v>0</v>
      </c>
      <c r="P447" s="122">
        <v>0</v>
      </c>
      <c r="Q447" s="76" t="str">
        <f t="shared" si="6"/>
        <v>Registered</v>
      </c>
    </row>
    <row r="448" spans="1:17">
      <c r="A448" s="111">
        <v>447</v>
      </c>
      <c r="B448" s="111" t="s">
        <v>1884</v>
      </c>
      <c r="C448" s="111" t="s">
        <v>1983</v>
      </c>
      <c r="D448" s="111" t="s">
        <v>8075</v>
      </c>
      <c r="E448" s="111" t="s">
        <v>8076</v>
      </c>
      <c r="F448" s="114">
        <v>45016</v>
      </c>
      <c r="G448" s="111" t="s">
        <v>2640</v>
      </c>
      <c r="H448" s="113">
        <v>8771100</v>
      </c>
      <c r="I448" s="113">
        <v>8771100</v>
      </c>
      <c r="J448" s="113">
        <v>7893990</v>
      </c>
      <c r="K448" s="113">
        <v>877110</v>
      </c>
      <c r="L448" s="113">
        <v>877110</v>
      </c>
      <c r="M448" s="113">
        <v>0</v>
      </c>
      <c r="N448" s="113">
        <v>0</v>
      </c>
      <c r="O448" s="113">
        <v>0</v>
      </c>
      <c r="P448" s="122">
        <v>0</v>
      </c>
      <c r="Q448" s="76" t="str">
        <f t="shared" si="6"/>
        <v>Registered</v>
      </c>
    </row>
    <row r="449" spans="1:17">
      <c r="A449" s="111">
        <v>448</v>
      </c>
      <c r="B449" s="111" t="s">
        <v>1884</v>
      </c>
      <c r="C449" s="111" t="s">
        <v>1983</v>
      </c>
      <c r="D449" s="111" t="s">
        <v>8086</v>
      </c>
      <c r="E449" s="111" t="s">
        <v>8087</v>
      </c>
      <c r="F449" s="114">
        <v>45016</v>
      </c>
      <c r="G449" s="111" t="s">
        <v>2606</v>
      </c>
      <c r="H449" s="113">
        <v>8769600</v>
      </c>
      <c r="I449" s="113">
        <v>8769600</v>
      </c>
      <c r="J449" s="113">
        <v>7892640</v>
      </c>
      <c r="K449" s="113">
        <v>876960</v>
      </c>
      <c r="L449" s="113">
        <v>876960</v>
      </c>
      <c r="M449" s="113">
        <v>0</v>
      </c>
      <c r="N449" s="113">
        <v>0</v>
      </c>
      <c r="O449" s="113">
        <v>0</v>
      </c>
      <c r="P449" s="122">
        <v>0</v>
      </c>
      <c r="Q449" s="76" t="str">
        <f t="shared" si="6"/>
        <v>Registered</v>
      </c>
    </row>
    <row r="450" spans="1:17">
      <c r="A450" s="111">
        <v>449</v>
      </c>
      <c r="B450" s="111" t="s">
        <v>1884</v>
      </c>
      <c r="C450" s="111" t="s">
        <v>1983</v>
      </c>
      <c r="D450" s="111" t="s">
        <v>3454</v>
      </c>
      <c r="E450" s="111" t="s">
        <v>3455</v>
      </c>
      <c r="F450" s="114">
        <v>45175</v>
      </c>
      <c r="G450" s="111" t="s">
        <v>3007</v>
      </c>
      <c r="H450" s="113">
        <v>8744152</v>
      </c>
      <c r="I450" s="113">
        <v>8744152</v>
      </c>
      <c r="J450" s="113">
        <v>7869738</v>
      </c>
      <c r="K450" s="113">
        <v>874414</v>
      </c>
      <c r="L450" s="113">
        <v>874414</v>
      </c>
      <c r="M450" s="113">
        <v>0</v>
      </c>
      <c r="N450" s="113">
        <v>0</v>
      </c>
      <c r="O450" s="113">
        <v>0</v>
      </c>
      <c r="P450" s="122">
        <v>0</v>
      </c>
      <c r="Q450" s="76" t="str">
        <f t="shared" ref="Q450:Q513" si="7">IF(G450="01 Jan 1900","Unregistered","Registered")</f>
        <v>Registered</v>
      </c>
    </row>
    <row r="451" spans="1:17">
      <c r="A451" s="111">
        <v>450</v>
      </c>
      <c r="B451" s="111" t="s">
        <v>1433</v>
      </c>
      <c r="C451" s="111" t="s">
        <v>1434</v>
      </c>
      <c r="D451" s="111" t="s">
        <v>2596</v>
      </c>
      <c r="E451" s="111" t="s">
        <v>2597</v>
      </c>
      <c r="F451" s="114">
        <v>45194</v>
      </c>
      <c r="G451" s="111" t="s">
        <v>2270</v>
      </c>
      <c r="H451" s="113">
        <v>7348845</v>
      </c>
      <c r="I451" s="113">
        <v>5879077</v>
      </c>
      <c r="J451" s="113">
        <v>5006162</v>
      </c>
      <c r="K451" s="113">
        <v>872915</v>
      </c>
      <c r="L451" s="113">
        <v>0</v>
      </c>
      <c r="M451" s="113">
        <v>0</v>
      </c>
      <c r="N451" s="113">
        <v>0</v>
      </c>
      <c r="O451" s="113">
        <v>0</v>
      </c>
      <c r="P451" s="122">
        <v>872915</v>
      </c>
      <c r="Q451" s="76" t="str">
        <f t="shared" si="7"/>
        <v>Registered</v>
      </c>
    </row>
    <row r="452" spans="1:17">
      <c r="A452" s="111">
        <v>451</v>
      </c>
      <c r="B452" s="111" t="s">
        <v>1433</v>
      </c>
      <c r="C452" s="111" t="s">
        <v>1434</v>
      </c>
      <c r="D452" s="111" t="s">
        <v>2598</v>
      </c>
      <c r="E452" s="111" t="s">
        <v>2599</v>
      </c>
      <c r="F452" s="114">
        <v>45194</v>
      </c>
      <c r="G452" s="111" t="s">
        <v>2600</v>
      </c>
      <c r="H452" s="113">
        <v>7348845</v>
      </c>
      <c r="I452" s="113">
        <v>5879077</v>
      </c>
      <c r="J452" s="113">
        <v>5006162</v>
      </c>
      <c r="K452" s="113">
        <v>872915</v>
      </c>
      <c r="L452" s="113">
        <v>0</v>
      </c>
      <c r="M452" s="113">
        <v>0</v>
      </c>
      <c r="N452" s="113">
        <v>0</v>
      </c>
      <c r="O452" s="113">
        <v>0</v>
      </c>
      <c r="P452" s="122">
        <v>872915</v>
      </c>
      <c r="Q452" s="76" t="str">
        <f t="shared" si="7"/>
        <v>Registered</v>
      </c>
    </row>
    <row r="453" spans="1:17">
      <c r="A453" s="111">
        <v>452</v>
      </c>
      <c r="B453" s="111" t="s">
        <v>1433</v>
      </c>
      <c r="C453" s="111" t="s">
        <v>1434</v>
      </c>
      <c r="D453" s="111" t="s">
        <v>2601</v>
      </c>
      <c r="E453" s="111" t="s">
        <v>2602</v>
      </c>
      <c r="F453" s="114">
        <v>45194</v>
      </c>
      <c r="G453" s="111" t="s">
        <v>2603</v>
      </c>
      <c r="H453" s="113">
        <v>7348845</v>
      </c>
      <c r="I453" s="113">
        <v>5879077</v>
      </c>
      <c r="J453" s="113">
        <v>5006162</v>
      </c>
      <c r="K453" s="113">
        <v>872915</v>
      </c>
      <c r="L453" s="113">
        <v>0</v>
      </c>
      <c r="M453" s="113">
        <v>0</v>
      </c>
      <c r="N453" s="113">
        <v>0</v>
      </c>
      <c r="O453" s="113">
        <v>0</v>
      </c>
      <c r="P453" s="122">
        <v>872915</v>
      </c>
      <c r="Q453" s="76" t="str">
        <f t="shared" si="7"/>
        <v>Registered</v>
      </c>
    </row>
    <row r="454" spans="1:17">
      <c r="A454" s="111">
        <v>453</v>
      </c>
      <c r="B454" s="111" t="s">
        <v>1884</v>
      </c>
      <c r="C454" s="111" t="s">
        <v>1885</v>
      </c>
      <c r="D454" s="111" t="s">
        <v>2627</v>
      </c>
      <c r="E454" s="111" t="s">
        <v>2628</v>
      </c>
      <c r="F454" s="114">
        <v>45131</v>
      </c>
      <c r="G454" s="111" t="s">
        <v>2119</v>
      </c>
      <c r="H454" s="113">
        <v>8532143</v>
      </c>
      <c r="I454" s="113">
        <v>8532143</v>
      </c>
      <c r="J454" s="113">
        <v>7664362</v>
      </c>
      <c r="K454" s="113">
        <v>867781</v>
      </c>
      <c r="L454" s="113">
        <v>853214</v>
      </c>
      <c r="M454" s="113">
        <v>0</v>
      </c>
      <c r="N454" s="113">
        <v>0</v>
      </c>
      <c r="O454" s="113">
        <v>14567</v>
      </c>
      <c r="P454" s="122">
        <v>0</v>
      </c>
      <c r="Q454" s="76" t="str">
        <f t="shared" si="7"/>
        <v>Registered</v>
      </c>
    </row>
    <row r="455" spans="1:17">
      <c r="A455" s="111">
        <v>454</v>
      </c>
      <c r="B455" s="111" t="s">
        <v>1884</v>
      </c>
      <c r="C455" s="111" t="s">
        <v>1885</v>
      </c>
      <c r="D455" s="111" t="s">
        <v>2610</v>
      </c>
      <c r="E455" s="111" t="s">
        <v>2611</v>
      </c>
      <c r="F455" s="114">
        <v>45071</v>
      </c>
      <c r="G455" s="111" t="s">
        <v>2612</v>
      </c>
      <c r="H455" s="113">
        <v>8621429</v>
      </c>
      <c r="I455" s="113">
        <v>8621429</v>
      </c>
      <c r="J455" s="113">
        <v>7759283</v>
      </c>
      <c r="K455" s="113">
        <v>862146</v>
      </c>
      <c r="L455" s="113">
        <v>862146</v>
      </c>
      <c r="M455" s="113">
        <v>0</v>
      </c>
      <c r="N455" s="113">
        <v>0</v>
      </c>
      <c r="O455" s="113">
        <v>0</v>
      </c>
      <c r="P455" s="122">
        <v>0</v>
      </c>
      <c r="Q455" s="76" t="str">
        <f t="shared" si="7"/>
        <v>Registered</v>
      </c>
    </row>
    <row r="456" spans="1:17">
      <c r="A456" s="111">
        <v>455</v>
      </c>
      <c r="B456" s="111" t="s">
        <v>1884</v>
      </c>
      <c r="C456" s="111" t="s">
        <v>1885</v>
      </c>
      <c r="D456" s="111" t="s">
        <v>4098</v>
      </c>
      <c r="E456" s="111" t="s">
        <v>4099</v>
      </c>
      <c r="F456" s="114">
        <v>45062</v>
      </c>
      <c r="G456" s="111" t="s">
        <v>4100</v>
      </c>
      <c r="H456" s="113">
        <v>5746000</v>
      </c>
      <c r="I456" s="113">
        <v>5746000</v>
      </c>
      <c r="J456" s="113">
        <v>4884100</v>
      </c>
      <c r="K456" s="113">
        <v>861900</v>
      </c>
      <c r="L456" s="113">
        <v>861900</v>
      </c>
      <c r="M456" s="113">
        <v>0</v>
      </c>
      <c r="N456" s="113">
        <v>0</v>
      </c>
      <c r="O456" s="113">
        <v>0</v>
      </c>
      <c r="P456" s="122">
        <v>0</v>
      </c>
      <c r="Q456" s="76" t="str">
        <f t="shared" si="7"/>
        <v>Registered</v>
      </c>
    </row>
    <row r="457" spans="1:17">
      <c r="A457" s="111">
        <v>456</v>
      </c>
      <c r="B457" s="111" t="s">
        <v>1429</v>
      </c>
      <c r="C457" s="111" t="s">
        <v>39</v>
      </c>
      <c r="D457" s="111" t="s">
        <v>2616</v>
      </c>
      <c r="E457" s="111" t="s">
        <v>2617</v>
      </c>
      <c r="F457" s="114">
        <v>44874</v>
      </c>
      <c r="G457" s="111" t="s">
        <v>2618</v>
      </c>
      <c r="H457" s="113">
        <v>2560000</v>
      </c>
      <c r="I457" s="113">
        <v>2560000</v>
      </c>
      <c r="J457" s="113">
        <v>1700000</v>
      </c>
      <c r="K457" s="113">
        <v>860000</v>
      </c>
      <c r="L457" s="113">
        <v>0</v>
      </c>
      <c r="M457" s="113">
        <v>0</v>
      </c>
      <c r="N457" s="113">
        <v>0</v>
      </c>
      <c r="O457" s="113">
        <v>0</v>
      </c>
      <c r="P457" s="122">
        <v>860000</v>
      </c>
      <c r="Q457" s="76" t="str">
        <f t="shared" si="7"/>
        <v>Registered</v>
      </c>
    </row>
    <row r="458" spans="1:17">
      <c r="A458" s="111">
        <v>457</v>
      </c>
      <c r="B458" s="111" t="s">
        <v>1884</v>
      </c>
      <c r="C458" s="111" t="s">
        <v>1983</v>
      </c>
      <c r="D458" s="111" t="s">
        <v>4940</v>
      </c>
      <c r="E458" s="111" t="s">
        <v>4941</v>
      </c>
      <c r="F458" s="114">
        <v>45037</v>
      </c>
      <c r="G458" s="111" t="s">
        <v>1368</v>
      </c>
      <c r="H458" s="113">
        <v>8576786</v>
      </c>
      <c r="I458" s="113">
        <v>8576786</v>
      </c>
      <c r="J458" s="113">
        <v>7719103.75</v>
      </c>
      <c r="K458" s="113">
        <v>857682.25</v>
      </c>
      <c r="L458" s="113">
        <v>0</v>
      </c>
      <c r="M458" s="113">
        <v>857682</v>
      </c>
      <c r="N458" s="113">
        <v>0</v>
      </c>
      <c r="O458" s="113">
        <v>0.25</v>
      </c>
      <c r="P458" s="122">
        <v>0</v>
      </c>
      <c r="Q458" s="76" t="str">
        <f t="shared" si="7"/>
        <v>Registered</v>
      </c>
    </row>
    <row r="459" spans="1:17">
      <c r="A459" s="111">
        <v>458</v>
      </c>
      <c r="B459" s="111" t="s">
        <v>1884</v>
      </c>
      <c r="C459" s="111" t="s">
        <v>1983</v>
      </c>
      <c r="D459" s="111" t="s">
        <v>2622</v>
      </c>
      <c r="E459" s="111" t="s">
        <v>2623</v>
      </c>
      <c r="F459" s="114">
        <v>45092</v>
      </c>
      <c r="G459" s="111" t="s">
        <v>2624</v>
      </c>
      <c r="H459" s="113">
        <v>8576786</v>
      </c>
      <c r="I459" s="113">
        <v>8576786</v>
      </c>
      <c r="J459" s="113">
        <v>7719104</v>
      </c>
      <c r="K459" s="113">
        <v>857682</v>
      </c>
      <c r="L459" s="113">
        <v>857682</v>
      </c>
      <c r="M459" s="113">
        <v>0</v>
      </c>
      <c r="N459" s="113">
        <v>0</v>
      </c>
      <c r="O459" s="113">
        <v>0</v>
      </c>
      <c r="P459" s="122">
        <v>0</v>
      </c>
      <c r="Q459" s="76" t="str">
        <f t="shared" si="7"/>
        <v>Registered</v>
      </c>
    </row>
    <row r="460" spans="1:17">
      <c r="A460" s="111">
        <v>459</v>
      </c>
      <c r="B460" s="111" t="s">
        <v>1884</v>
      </c>
      <c r="C460" s="111" t="s">
        <v>1885</v>
      </c>
      <c r="D460" s="111" t="s">
        <v>3480</v>
      </c>
      <c r="E460" s="111" t="s">
        <v>3481</v>
      </c>
      <c r="F460" s="114">
        <v>45187</v>
      </c>
      <c r="G460" s="111" t="s">
        <v>3482</v>
      </c>
      <c r="H460" s="113">
        <v>8567857</v>
      </c>
      <c r="I460" s="113">
        <v>8567857</v>
      </c>
      <c r="J460" s="113">
        <v>7711071</v>
      </c>
      <c r="K460" s="113">
        <v>856786</v>
      </c>
      <c r="L460" s="113">
        <v>856786</v>
      </c>
      <c r="M460" s="113">
        <v>0</v>
      </c>
      <c r="N460" s="113">
        <v>0</v>
      </c>
      <c r="O460" s="113">
        <v>0</v>
      </c>
      <c r="P460" s="122">
        <v>0</v>
      </c>
      <c r="Q460" s="76" t="str">
        <f t="shared" si="7"/>
        <v>Registered</v>
      </c>
    </row>
    <row r="461" spans="1:17">
      <c r="A461" s="111">
        <v>460</v>
      </c>
      <c r="B461" s="111" t="s">
        <v>1884</v>
      </c>
      <c r="C461" s="111" t="s">
        <v>1983</v>
      </c>
      <c r="D461" s="111" t="s">
        <v>8088</v>
      </c>
      <c r="E461" s="111" t="s">
        <v>8089</v>
      </c>
      <c r="F461" s="114">
        <v>44985</v>
      </c>
      <c r="G461" s="111" t="s">
        <v>2722</v>
      </c>
      <c r="H461" s="113">
        <v>8535000</v>
      </c>
      <c r="I461" s="113">
        <v>8535000</v>
      </c>
      <c r="J461" s="113">
        <v>7681500</v>
      </c>
      <c r="K461" s="113">
        <v>853500</v>
      </c>
      <c r="L461" s="113">
        <v>0</v>
      </c>
      <c r="M461" s="113">
        <v>853500</v>
      </c>
      <c r="N461" s="113">
        <v>0</v>
      </c>
      <c r="O461" s="113">
        <v>0</v>
      </c>
      <c r="P461" s="122">
        <v>0</v>
      </c>
      <c r="Q461" s="76" t="str">
        <f t="shared" si="7"/>
        <v>Registered</v>
      </c>
    </row>
    <row r="462" spans="1:17">
      <c r="A462" s="111">
        <v>461</v>
      </c>
      <c r="B462" s="111" t="s">
        <v>1884</v>
      </c>
      <c r="C462" s="111" t="s">
        <v>1885</v>
      </c>
      <c r="D462" s="111" t="s">
        <v>2162</v>
      </c>
      <c r="E462" s="111" t="s">
        <v>2163</v>
      </c>
      <c r="F462" s="114">
        <v>44895</v>
      </c>
      <c r="G462" s="111" t="s">
        <v>2164</v>
      </c>
      <c r="H462" s="113">
        <v>8532143</v>
      </c>
      <c r="I462" s="113">
        <v>8532143</v>
      </c>
      <c r="J462" s="113">
        <v>7678929</v>
      </c>
      <c r="K462" s="113">
        <v>853214</v>
      </c>
      <c r="L462" s="113">
        <v>853214</v>
      </c>
      <c r="M462" s="113">
        <v>0</v>
      </c>
      <c r="N462" s="113">
        <v>0</v>
      </c>
      <c r="O462" s="113">
        <v>0</v>
      </c>
      <c r="P462" s="122">
        <v>0</v>
      </c>
      <c r="Q462" s="76" t="str">
        <f t="shared" si="7"/>
        <v>Registered</v>
      </c>
    </row>
    <row r="463" spans="1:17">
      <c r="A463" s="111">
        <v>462</v>
      </c>
      <c r="B463" s="111" t="s">
        <v>1884</v>
      </c>
      <c r="C463" s="111" t="s">
        <v>1885</v>
      </c>
      <c r="D463" s="111" t="s">
        <v>3491</v>
      </c>
      <c r="E463" s="111" t="s">
        <v>3492</v>
      </c>
      <c r="F463" s="114">
        <v>44985</v>
      </c>
      <c r="G463" s="111" t="s">
        <v>2546</v>
      </c>
      <c r="H463" s="113">
        <v>8532143</v>
      </c>
      <c r="I463" s="113">
        <v>8532143</v>
      </c>
      <c r="J463" s="113">
        <v>7678929</v>
      </c>
      <c r="K463" s="113">
        <v>853214</v>
      </c>
      <c r="L463" s="113">
        <v>853214</v>
      </c>
      <c r="M463" s="113">
        <v>0</v>
      </c>
      <c r="N463" s="113">
        <v>0</v>
      </c>
      <c r="O463" s="113">
        <v>0</v>
      </c>
      <c r="P463" s="122">
        <v>0</v>
      </c>
      <c r="Q463" s="76" t="str">
        <f t="shared" si="7"/>
        <v>Registered</v>
      </c>
    </row>
    <row r="464" spans="1:17">
      <c r="A464" s="111">
        <v>463</v>
      </c>
      <c r="B464" s="111" t="s">
        <v>1884</v>
      </c>
      <c r="C464" s="111" t="s">
        <v>1885</v>
      </c>
      <c r="D464" s="111" t="s">
        <v>2631</v>
      </c>
      <c r="E464" s="111" t="s">
        <v>2632</v>
      </c>
      <c r="F464" s="114">
        <v>44895</v>
      </c>
      <c r="G464" s="111" t="s">
        <v>2169</v>
      </c>
      <c r="H464" s="113">
        <v>8532143</v>
      </c>
      <c r="I464" s="113">
        <v>8532143</v>
      </c>
      <c r="J464" s="113">
        <v>7678929</v>
      </c>
      <c r="K464" s="113">
        <v>853214</v>
      </c>
      <c r="L464" s="113">
        <v>853214</v>
      </c>
      <c r="M464" s="113">
        <v>0</v>
      </c>
      <c r="N464" s="113">
        <v>0</v>
      </c>
      <c r="O464" s="113">
        <v>0</v>
      </c>
      <c r="P464" s="122">
        <v>0</v>
      </c>
      <c r="Q464" s="76" t="str">
        <f t="shared" si="7"/>
        <v>Registered</v>
      </c>
    </row>
    <row r="465" spans="1:17">
      <c r="A465" s="111">
        <v>464</v>
      </c>
      <c r="B465" s="111" t="s">
        <v>1884</v>
      </c>
      <c r="C465" s="111" t="s">
        <v>1885</v>
      </c>
      <c r="D465" s="111" t="s">
        <v>4124</v>
      </c>
      <c r="E465" s="111" t="s">
        <v>4125</v>
      </c>
      <c r="F465" s="114">
        <v>44956</v>
      </c>
      <c r="G465" s="111" t="s">
        <v>2313</v>
      </c>
      <c r="H465" s="113">
        <v>5675000</v>
      </c>
      <c r="I465" s="113">
        <v>5675000</v>
      </c>
      <c r="J465" s="113">
        <v>4823750</v>
      </c>
      <c r="K465" s="113">
        <v>851250</v>
      </c>
      <c r="L465" s="113">
        <v>851250</v>
      </c>
      <c r="M465" s="113">
        <v>0</v>
      </c>
      <c r="N465" s="113">
        <v>0</v>
      </c>
      <c r="O465" s="113">
        <v>0</v>
      </c>
      <c r="P465" s="122">
        <v>0</v>
      </c>
      <c r="Q465" s="76" t="str">
        <f t="shared" si="7"/>
        <v>Registered</v>
      </c>
    </row>
    <row r="466" spans="1:17">
      <c r="A466" s="111">
        <v>465</v>
      </c>
      <c r="B466" s="111" t="s">
        <v>1884</v>
      </c>
      <c r="C466" s="111" t="s">
        <v>2010</v>
      </c>
      <c r="D466" s="111" t="s">
        <v>3502</v>
      </c>
      <c r="E466" s="111" t="s">
        <v>3503</v>
      </c>
      <c r="F466" s="114">
        <v>44943</v>
      </c>
      <c r="G466" s="111" t="s">
        <v>1362</v>
      </c>
      <c r="H466" s="113">
        <v>8487500</v>
      </c>
      <c r="I466" s="113">
        <v>8487500</v>
      </c>
      <c r="J466" s="113">
        <v>7638750</v>
      </c>
      <c r="K466" s="113">
        <v>848750</v>
      </c>
      <c r="L466" s="113">
        <v>848750</v>
      </c>
      <c r="M466" s="113">
        <v>0</v>
      </c>
      <c r="N466" s="113">
        <v>0</v>
      </c>
      <c r="O466" s="113">
        <v>0</v>
      </c>
      <c r="P466" s="122">
        <v>0</v>
      </c>
      <c r="Q466" s="76" t="str">
        <f t="shared" si="7"/>
        <v>Registered</v>
      </c>
    </row>
    <row r="467" spans="1:17">
      <c r="A467" s="111">
        <v>466</v>
      </c>
      <c r="B467" s="111" t="s">
        <v>400</v>
      </c>
      <c r="C467" s="111" t="s">
        <v>71</v>
      </c>
      <c r="D467" s="111" t="s">
        <v>2645</v>
      </c>
      <c r="E467" s="111" t="s">
        <v>2646</v>
      </c>
      <c r="F467" s="114">
        <v>44747</v>
      </c>
      <c r="G467" s="111" t="s">
        <v>2647</v>
      </c>
      <c r="H467" s="113">
        <v>102500001</v>
      </c>
      <c r="I467" s="113">
        <v>102500001</v>
      </c>
      <c r="J467" s="113">
        <v>101653800</v>
      </c>
      <c r="K467" s="113">
        <v>846201</v>
      </c>
      <c r="L467" s="113">
        <v>0</v>
      </c>
      <c r="M467" s="113">
        <v>0</v>
      </c>
      <c r="N467" s="113">
        <v>0</v>
      </c>
      <c r="O467" s="113">
        <v>0</v>
      </c>
      <c r="P467" s="122">
        <v>846201</v>
      </c>
      <c r="Q467" s="76" t="str">
        <f t="shared" si="7"/>
        <v>Registered</v>
      </c>
    </row>
    <row r="468" spans="1:17">
      <c r="A468" s="111">
        <v>467</v>
      </c>
      <c r="B468" s="111" t="s">
        <v>1884</v>
      </c>
      <c r="C468" s="111" t="s">
        <v>2010</v>
      </c>
      <c r="D468" s="111" t="s">
        <v>2648</v>
      </c>
      <c r="E468" s="111" t="s">
        <v>2649</v>
      </c>
      <c r="F468" s="114">
        <v>44916</v>
      </c>
      <c r="G468" s="111" t="s">
        <v>2330</v>
      </c>
      <c r="H468" s="113">
        <v>8442857</v>
      </c>
      <c r="I468" s="113">
        <v>8442857</v>
      </c>
      <c r="J468" s="113">
        <v>7598571</v>
      </c>
      <c r="K468" s="113">
        <v>844286</v>
      </c>
      <c r="L468" s="113">
        <v>844286</v>
      </c>
      <c r="M468" s="113">
        <v>0</v>
      </c>
      <c r="N468" s="113">
        <v>0</v>
      </c>
      <c r="O468" s="113">
        <v>0</v>
      </c>
      <c r="P468" s="122">
        <v>0</v>
      </c>
      <c r="Q468" s="76" t="str">
        <f t="shared" si="7"/>
        <v>Registered</v>
      </c>
    </row>
    <row r="469" spans="1:17">
      <c r="A469" s="111">
        <v>468</v>
      </c>
      <c r="B469" s="111" t="s">
        <v>1099</v>
      </c>
      <c r="C469" s="111" t="s">
        <v>68</v>
      </c>
      <c r="D469" s="111" t="s">
        <v>10881</v>
      </c>
      <c r="E469" s="111" t="s">
        <v>10882</v>
      </c>
      <c r="F469" s="114">
        <v>41835</v>
      </c>
      <c r="G469" s="111" t="s">
        <v>10883</v>
      </c>
      <c r="H469" s="113">
        <v>12000000</v>
      </c>
      <c r="I469" s="113">
        <v>12000000</v>
      </c>
      <c r="J469" s="113">
        <v>11157841</v>
      </c>
      <c r="K469" s="113">
        <v>842159</v>
      </c>
      <c r="L469" s="113">
        <v>0</v>
      </c>
      <c r="M469" s="113">
        <v>0</v>
      </c>
      <c r="N469" s="113">
        <v>0</v>
      </c>
      <c r="O469" s="113">
        <v>0</v>
      </c>
      <c r="P469" s="122">
        <v>842159</v>
      </c>
      <c r="Q469" s="76" t="str">
        <f t="shared" si="7"/>
        <v>Registered</v>
      </c>
    </row>
    <row r="470" spans="1:17">
      <c r="A470" s="111">
        <v>469</v>
      </c>
      <c r="B470" s="111" t="s">
        <v>1099</v>
      </c>
      <c r="C470" s="111" t="s">
        <v>68</v>
      </c>
      <c r="D470" s="111" t="s">
        <v>10884</v>
      </c>
      <c r="E470" s="111" t="s">
        <v>2655</v>
      </c>
      <c r="F470" s="114">
        <v>42306</v>
      </c>
      <c r="G470" s="111" t="s">
        <v>10885</v>
      </c>
      <c r="H470" s="113">
        <v>14500000</v>
      </c>
      <c r="I470" s="113">
        <v>14500000</v>
      </c>
      <c r="J470" s="113">
        <v>13660525</v>
      </c>
      <c r="K470" s="113">
        <v>839475</v>
      </c>
      <c r="L470" s="113">
        <v>0</v>
      </c>
      <c r="M470" s="113">
        <v>0</v>
      </c>
      <c r="N470" s="113">
        <v>0</v>
      </c>
      <c r="O470" s="113">
        <v>0</v>
      </c>
      <c r="P470" s="122">
        <v>839475</v>
      </c>
      <c r="Q470" s="76" t="str">
        <f t="shared" si="7"/>
        <v>Registered</v>
      </c>
    </row>
    <row r="471" spans="1:17">
      <c r="A471" s="111">
        <v>470</v>
      </c>
      <c r="B471" s="111" t="s">
        <v>1884</v>
      </c>
      <c r="C471" s="111" t="s">
        <v>1983</v>
      </c>
      <c r="D471" s="111" t="s">
        <v>9495</v>
      </c>
      <c r="E471" s="111" t="s">
        <v>9496</v>
      </c>
      <c r="F471" s="114">
        <v>44951</v>
      </c>
      <c r="G471" s="111" t="s">
        <v>2606</v>
      </c>
      <c r="H471" s="113">
        <v>9067857</v>
      </c>
      <c r="I471" s="113">
        <v>9067857</v>
      </c>
      <c r="J471" s="113">
        <v>8229081</v>
      </c>
      <c r="K471" s="113">
        <v>838776</v>
      </c>
      <c r="L471" s="113">
        <v>838776</v>
      </c>
      <c r="M471" s="113">
        <v>0</v>
      </c>
      <c r="N471" s="113">
        <v>0</v>
      </c>
      <c r="O471" s="113">
        <v>0</v>
      </c>
      <c r="P471" s="122">
        <v>0</v>
      </c>
      <c r="Q471" s="76" t="str">
        <f t="shared" si="7"/>
        <v>Registered</v>
      </c>
    </row>
    <row r="472" spans="1:17">
      <c r="A472" s="111">
        <v>471</v>
      </c>
      <c r="B472" s="111" t="s">
        <v>1884</v>
      </c>
      <c r="C472" s="111" t="s">
        <v>1885</v>
      </c>
      <c r="D472" s="111" t="s">
        <v>3541</v>
      </c>
      <c r="E472" s="111" t="s">
        <v>3542</v>
      </c>
      <c r="F472" s="114">
        <v>44922</v>
      </c>
      <c r="G472" s="111" t="s">
        <v>3543</v>
      </c>
      <c r="H472" s="113">
        <v>8353571</v>
      </c>
      <c r="I472" s="113">
        <v>8353571</v>
      </c>
      <c r="J472" s="113">
        <v>7518217</v>
      </c>
      <c r="K472" s="113">
        <v>835354</v>
      </c>
      <c r="L472" s="113">
        <v>835354</v>
      </c>
      <c r="M472" s="113">
        <v>0</v>
      </c>
      <c r="N472" s="113">
        <v>0</v>
      </c>
      <c r="O472" s="113">
        <v>0</v>
      </c>
      <c r="P472" s="122">
        <v>0</v>
      </c>
      <c r="Q472" s="76" t="str">
        <f t="shared" si="7"/>
        <v>Registered</v>
      </c>
    </row>
    <row r="473" spans="1:17">
      <c r="A473" s="111">
        <v>472</v>
      </c>
      <c r="B473" s="111" t="s">
        <v>1884</v>
      </c>
      <c r="C473" s="111" t="s">
        <v>2010</v>
      </c>
      <c r="D473" s="111" t="s">
        <v>3544</v>
      </c>
      <c r="E473" s="111" t="s">
        <v>3545</v>
      </c>
      <c r="F473" s="114">
        <v>44943</v>
      </c>
      <c r="G473" s="111" t="s">
        <v>1362</v>
      </c>
      <c r="H473" s="113">
        <v>8353300</v>
      </c>
      <c r="I473" s="113">
        <v>8353300</v>
      </c>
      <c r="J473" s="113">
        <v>7517970</v>
      </c>
      <c r="K473" s="113">
        <v>835330</v>
      </c>
      <c r="L473" s="113">
        <v>835330</v>
      </c>
      <c r="M473" s="113">
        <v>0</v>
      </c>
      <c r="N473" s="113">
        <v>0</v>
      </c>
      <c r="O473" s="113">
        <v>0</v>
      </c>
      <c r="P473" s="122">
        <v>0</v>
      </c>
      <c r="Q473" s="76" t="str">
        <f t="shared" si="7"/>
        <v>Registered</v>
      </c>
    </row>
    <row r="474" spans="1:17">
      <c r="A474" s="111">
        <v>473</v>
      </c>
      <c r="B474" s="111" t="s">
        <v>1722</v>
      </c>
      <c r="C474" s="111" t="s">
        <v>84</v>
      </c>
      <c r="D474" s="111" t="s">
        <v>2665</v>
      </c>
      <c r="E474" s="111" t="s">
        <v>2666</v>
      </c>
      <c r="F474" s="114">
        <v>43306</v>
      </c>
      <c r="G474" s="111" t="s">
        <v>2667</v>
      </c>
      <c r="H474" s="113">
        <v>4833000</v>
      </c>
      <c r="I474" s="113">
        <v>4349700</v>
      </c>
      <c r="J474" s="113">
        <v>3520699</v>
      </c>
      <c r="K474" s="113">
        <v>829001</v>
      </c>
      <c r="L474" s="113">
        <v>0</v>
      </c>
      <c r="M474" s="113">
        <v>0</v>
      </c>
      <c r="N474" s="113">
        <v>0</v>
      </c>
      <c r="O474" s="113">
        <v>0</v>
      </c>
      <c r="P474" s="122">
        <v>829001</v>
      </c>
      <c r="Q474" s="76" t="str">
        <f t="shared" si="7"/>
        <v>Registered</v>
      </c>
    </row>
    <row r="475" spans="1:17">
      <c r="A475" s="111">
        <v>474</v>
      </c>
      <c r="B475" s="111" t="s">
        <v>318</v>
      </c>
      <c r="C475" s="111" t="s">
        <v>320</v>
      </c>
      <c r="D475" s="111" t="s">
        <v>2087</v>
      </c>
      <c r="E475" s="111" t="s">
        <v>2088</v>
      </c>
      <c r="F475" s="114">
        <v>45596</v>
      </c>
      <c r="G475" s="111" t="s">
        <v>2072</v>
      </c>
      <c r="H475" s="113">
        <v>4495000</v>
      </c>
      <c r="I475" s="113">
        <v>4495000</v>
      </c>
      <c r="J475" s="113">
        <v>3667700</v>
      </c>
      <c r="K475" s="113">
        <v>827300</v>
      </c>
      <c r="L475" s="113">
        <v>0</v>
      </c>
      <c r="M475" s="113">
        <v>0</v>
      </c>
      <c r="N475" s="113">
        <v>0</v>
      </c>
      <c r="O475" s="113">
        <v>827300</v>
      </c>
      <c r="P475" s="122">
        <v>0</v>
      </c>
      <c r="Q475" s="76" t="str">
        <f t="shared" si="7"/>
        <v>Registered</v>
      </c>
    </row>
    <row r="476" spans="1:17">
      <c r="A476" s="111">
        <v>475</v>
      </c>
      <c r="B476" s="111" t="s">
        <v>1884</v>
      </c>
      <c r="C476" s="111" t="s">
        <v>1885</v>
      </c>
      <c r="D476" s="111" t="s">
        <v>9447</v>
      </c>
      <c r="E476" s="111" t="s">
        <v>9448</v>
      </c>
      <c r="F476" s="114">
        <v>44971</v>
      </c>
      <c r="G476" s="111" t="s">
        <v>1986</v>
      </c>
      <c r="H476" s="113">
        <v>8331250</v>
      </c>
      <c r="I476" s="113">
        <v>8331250</v>
      </c>
      <c r="J476" s="113">
        <v>7504508</v>
      </c>
      <c r="K476" s="113">
        <v>826742</v>
      </c>
      <c r="L476" s="113">
        <v>826742</v>
      </c>
      <c r="M476" s="113">
        <v>0</v>
      </c>
      <c r="N476" s="113">
        <v>0</v>
      </c>
      <c r="O476" s="113">
        <v>0</v>
      </c>
      <c r="P476" s="122">
        <v>0</v>
      </c>
      <c r="Q476" s="76" t="str">
        <f t="shared" si="7"/>
        <v>Registered</v>
      </c>
    </row>
    <row r="477" spans="1:17">
      <c r="A477" s="111">
        <v>476</v>
      </c>
      <c r="B477" s="111" t="s">
        <v>1433</v>
      </c>
      <c r="C477" s="111" t="s">
        <v>94</v>
      </c>
      <c r="D477" s="111" t="s">
        <v>2673</v>
      </c>
      <c r="E477" s="111" t="s">
        <v>2674</v>
      </c>
      <c r="F477" s="114">
        <v>45107</v>
      </c>
      <c r="G477" s="111" t="s">
        <v>2520</v>
      </c>
      <c r="H477" s="113">
        <v>7348845</v>
      </c>
      <c r="I477" s="113">
        <v>5879077</v>
      </c>
      <c r="J477" s="113">
        <v>5056672</v>
      </c>
      <c r="K477" s="113">
        <v>822405</v>
      </c>
      <c r="L477" s="113">
        <v>0</v>
      </c>
      <c r="M477" s="113">
        <v>0</v>
      </c>
      <c r="N477" s="113">
        <v>0</v>
      </c>
      <c r="O477" s="113">
        <v>0</v>
      </c>
      <c r="P477" s="122">
        <v>822405</v>
      </c>
      <c r="Q477" s="76" t="str">
        <f t="shared" si="7"/>
        <v>Registered</v>
      </c>
    </row>
    <row r="478" spans="1:17">
      <c r="A478" s="111">
        <v>477</v>
      </c>
      <c r="B478" s="111" t="s">
        <v>1762</v>
      </c>
      <c r="C478" s="111" t="s">
        <v>13</v>
      </c>
      <c r="D478" s="111" t="s">
        <v>2681</v>
      </c>
      <c r="E478" s="111" t="s">
        <v>2682</v>
      </c>
      <c r="F478" s="114">
        <v>45366</v>
      </c>
      <c r="G478" s="111" t="s">
        <v>2683</v>
      </c>
      <c r="H478" s="113">
        <v>3880000</v>
      </c>
      <c r="I478" s="113">
        <v>2716000</v>
      </c>
      <c r="J478" s="113">
        <v>1900000</v>
      </c>
      <c r="K478" s="113">
        <v>816000</v>
      </c>
      <c r="L478" s="113">
        <v>0</v>
      </c>
      <c r="M478" s="113">
        <v>0</v>
      </c>
      <c r="N478" s="113">
        <v>0</v>
      </c>
      <c r="O478" s="113">
        <v>0</v>
      </c>
      <c r="P478" s="122">
        <v>816000</v>
      </c>
      <c r="Q478" s="76" t="str">
        <f t="shared" si="7"/>
        <v>Registered</v>
      </c>
    </row>
    <row r="479" spans="1:17">
      <c r="A479" s="111">
        <v>478</v>
      </c>
      <c r="B479" s="111" t="s">
        <v>1433</v>
      </c>
      <c r="C479" s="111" t="s">
        <v>1434</v>
      </c>
      <c r="D479" s="111" t="s">
        <v>2687</v>
      </c>
      <c r="E479" s="111" t="s">
        <v>2688</v>
      </c>
      <c r="F479" s="114">
        <v>45194</v>
      </c>
      <c r="G479" s="111" t="s">
        <v>2689</v>
      </c>
      <c r="H479" s="113">
        <v>7348845</v>
      </c>
      <c r="I479" s="113">
        <v>5511635</v>
      </c>
      <c r="J479" s="113">
        <v>4703262</v>
      </c>
      <c r="K479" s="113">
        <v>808373</v>
      </c>
      <c r="L479" s="113">
        <v>0</v>
      </c>
      <c r="M479" s="113">
        <v>0</v>
      </c>
      <c r="N479" s="113">
        <v>0</v>
      </c>
      <c r="O479" s="113">
        <v>0</v>
      </c>
      <c r="P479" s="122">
        <v>808373</v>
      </c>
      <c r="Q479" s="76" t="str">
        <f t="shared" si="7"/>
        <v>Registered</v>
      </c>
    </row>
    <row r="480" spans="1:17">
      <c r="A480" s="111">
        <v>479</v>
      </c>
      <c r="B480" s="111" t="s">
        <v>395</v>
      </c>
      <c r="C480" s="111" t="s">
        <v>68</v>
      </c>
      <c r="D480" s="111" t="s">
        <v>2690</v>
      </c>
      <c r="E480" s="111" t="s">
        <v>2691</v>
      </c>
      <c r="F480" s="114">
        <v>44224</v>
      </c>
      <c r="G480" s="111" t="s">
        <v>2692</v>
      </c>
      <c r="H480" s="113">
        <v>6558000</v>
      </c>
      <c r="I480" s="113">
        <v>6558000</v>
      </c>
      <c r="J480" s="113">
        <v>5750000</v>
      </c>
      <c r="K480" s="113">
        <v>808000</v>
      </c>
      <c r="L480" s="113">
        <v>0</v>
      </c>
      <c r="M480" s="113">
        <v>0</v>
      </c>
      <c r="N480" s="113">
        <v>0</v>
      </c>
      <c r="O480" s="113">
        <v>0</v>
      </c>
      <c r="P480" s="122">
        <v>808000</v>
      </c>
      <c r="Q480" s="76" t="str">
        <f t="shared" si="7"/>
        <v>Registered</v>
      </c>
    </row>
    <row r="481" spans="1:17">
      <c r="A481" s="111">
        <v>480</v>
      </c>
      <c r="B481" s="111" t="s">
        <v>1433</v>
      </c>
      <c r="C481" s="111" t="s">
        <v>94</v>
      </c>
      <c r="D481" s="111" t="s">
        <v>2693</v>
      </c>
      <c r="E481" s="111" t="s">
        <v>2694</v>
      </c>
      <c r="F481" s="114">
        <v>45215</v>
      </c>
      <c r="G481" s="111" t="s">
        <v>2695</v>
      </c>
      <c r="H481" s="113">
        <v>7348845</v>
      </c>
      <c r="I481" s="113">
        <v>5879077</v>
      </c>
      <c r="J481" s="113">
        <v>5071680.5</v>
      </c>
      <c r="K481" s="113">
        <v>807396.5</v>
      </c>
      <c r="L481" s="113">
        <v>0</v>
      </c>
      <c r="M481" s="113">
        <v>0</v>
      </c>
      <c r="N481" s="113">
        <v>0</v>
      </c>
      <c r="O481" s="113">
        <v>0</v>
      </c>
      <c r="P481" s="122">
        <v>807396.5</v>
      </c>
      <c r="Q481" s="76" t="str">
        <f t="shared" si="7"/>
        <v>Registered</v>
      </c>
    </row>
    <row r="482" spans="1:17">
      <c r="A482" s="111">
        <v>481</v>
      </c>
      <c r="B482" s="111" t="s">
        <v>130</v>
      </c>
      <c r="C482" s="111" t="s">
        <v>2274</v>
      </c>
      <c r="D482" s="111" t="s">
        <v>2720</v>
      </c>
      <c r="E482" s="111" t="s">
        <v>2721</v>
      </c>
      <c r="F482" s="114">
        <v>45160</v>
      </c>
      <c r="G482" s="111" t="s">
        <v>2722</v>
      </c>
      <c r="H482" s="113">
        <v>7945902</v>
      </c>
      <c r="I482" s="113">
        <v>7151310</v>
      </c>
      <c r="J482" s="113">
        <v>6356720</v>
      </c>
      <c r="K482" s="113">
        <v>794590</v>
      </c>
      <c r="L482" s="113">
        <v>0</v>
      </c>
      <c r="M482" s="113">
        <v>0</v>
      </c>
      <c r="N482" s="113">
        <v>397295</v>
      </c>
      <c r="O482" s="113">
        <v>0</v>
      </c>
      <c r="P482" s="122">
        <v>397295</v>
      </c>
      <c r="Q482" s="76" t="str">
        <f t="shared" si="7"/>
        <v>Registered</v>
      </c>
    </row>
    <row r="483" spans="1:17">
      <c r="A483" s="111">
        <v>482</v>
      </c>
      <c r="B483" s="111" t="s">
        <v>107</v>
      </c>
      <c r="C483" s="111" t="s">
        <v>2726</v>
      </c>
      <c r="D483" s="111" t="s">
        <v>2727</v>
      </c>
      <c r="E483" s="111" t="s">
        <v>2728</v>
      </c>
      <c r="F483" s="114">
        <v>45527</v>
      </c>
      <c r="G483" s="111" t="s">
        <v>2729</v>
      </c>
      <c r="H483" s="113">
        <v>6180000</v>
      </c>
      <c r="I483" s="113">
        <v>1854000</v>
      </c>
      <c r="J483" s="113">
        <v>1061800</v>
      </c>
      <c r="K483" s="113">
        <v>792200</v>
      </c>
      <c r="L483" s="113">
        <v>0</v>
      </c>
      <c r="M483" s="113">
        <v>0</v>
      </c>
      <c r="N483" s="113">
        <v>0</v>
      </c>
      <c r="O483" s="113">
        <v>0</v>
      </c>
      <c r="P483" s="122">
        <v>792200</v>
      </c>
      <c r="Q483" s="76" t="str">
        <f t="shared" si="7"/>
        <v>Registered</v>
      </c>
    </row>
    <row r="484" spans="1:17">
      <c r="A484" s="111">
        <v>483</v>
      </c>
      <c r="B484" s="111" t="s">
        <v>1575</v>
      </c>
      <c r="C484" s="111" t="s">
        <v>172</v>
      </c>
      <c r="D484" s="111" t="s">
        <v>2233</v>
      </c>
      <c r="E484" s="111" t="s">
        <v>2234</v>
      </c>
      <c r="F484" s="114">
        <v>46102</v>
      </c>
      <c r="G484" s="111" t="s">
        <v>2235</v>
      </c>
      <c r="H484" s="113">
        <v>2366000</v>
      </c>
      <c r="I484" s="113">
        <v>1585220</v>
      </c>
      <c r="J484" s="113">
        <v>805600</v>
      </c>
      <c r="K484" s="113">
        <v>779620</v>
      </c>
      <c r="L484" s="113">
        <v>0</v>
      </c>
      <c r="M484" s="113">
        <v>0</v>
      </c>
      <c r="N484" s="113">
        <v>779620</v>
      </c>
      <c r="O484" s="113">
        <v>0</v>
      </c>
      <c r="P484" s="122">
        <v>0</v>
      </c>
      <c r="Q484" s="76" t="str">
        <f t="shared" si="7"/>
        <v>Registered</v>
      </c>
    </row>
    <row r="485" spans="1:17">
      <c r="A485" s="111">
        <v>484</v>
      </c>
      <c r="B485" s="111" t="s">
        <v>1884</v>
      </c>
      <c r="C485" s="111" t="s">
        <v>1983</v>
      </c>
      <c r="D485" s="111" t="s">
        <v>8081</v>
      </c>
      <c r="E485" s="111" t="s">
        <v>8082</v>
      </c>
      <c r="F485" s="114">
        <v>45182</v>
      </c>
      <c r="G485" s="111" t="s">
        <v>5102</v>
      </c>
      <c r="H485" s="113">
        <v>7788600</v>
      </c>
      <c r="I485" s="113">
        <v>7788600</v>
      </c>
      <c r="J485" s="113">
        <v>7009740</v>
      </c>
      <c r="K485" s="113">
        <v>778860</v>
      </c>
      <c r="L485" s="113">
        <v>778860</v>
      </c>
      <c r="M485" s="113">
        <v>0</v>
      </c>
      <c r="N485" s="113">
        <v>0</v>
      </c>
      <c r="O485" s="113">
        <v>0</v>
      </c>
      <c r="P485" s="122">
        <v>0</v>
      </c>
      <c r="Q485" s="76" t="str">
        <f t="shared" si="7"/>
        <v>Registered</v>
      </c>
    </row>
    <row r="486" spans="1:17">
      <c r="A486" s="111">
        <v>485</v>
      </c>
      <c r="B486" s="111" t="s">
        <v>395</v>
      </c>
      <c r="C486" s="111" t="s">
        <v>68</v>
      </c>
      <c r="D486" s="111" t="s">
        <v>2759</v>
      </c>
      <c r="E486" s="111" t="s">
        <v>2760</v>
      </c>
      <c r="F486" s="114">
        <v>44687</v>
      </c>
      <c r="G486" s="111" t="s">
        <v>2761</v>
      </c>
      <c r="H486" s="113">
        <v>11418000</v>
      </c>
      <c r="I486" s="113">
        <v>11418000</v>
      </c>
      <c r="J486" s="113">
        <v>10642955</v>
      </c>
      <c r="K486" s="113">
        <v>775045</v>
      </c>
      <c r="L486" s="113">
        <v>0</v>
      </c>
      <c r="M486" s="113">
        <v>0</v>
      </c>
      <c r="N486" s="113">
        <v>0</v>
      </c>
      <c r="O486" s="113">
        <v>0</v>
      </c>
      <c r="P486" s="122">
        <v>775045</v>
      </c>
      <c r="Q486" s="76" t="str">
        <f t="shared" si="7"/>
        <v>Registered</v>
      </c>
    </row>
    <row r="487" spans="1:17">
      <c r="A487" s="111">
        <v>486</v>
      </c>
      <c r="B487" s="111" t="s">
        <v>1762</v>
      </c>
      <c r="C487" s="111" t="s">
        <v>13</v>
      </c>
      <c r="D487" s="111" t="s">
        <v>2773</v>
      </c>
      <c r="E487" s="111" t="s">
        <v>2774</v>
      </c>
      <c r="F487" s="114">
        <v>45345</v>
      </c>
      <c r="G487" s="111" t="s">
        <v>2689</v>
      </c>
      <c r="H487" s="113">
        <v>5964000</v>
      </c>
      <c r="I487" s="113">
        <v>4174800</v>
      </c>
      <c r="J487" s="113">
        <v>3405740</v>
      </c>
      <c r="K487" s="113">
        <v>769060</v>
      </c>
      <c r="L487" s="113">
        <v>0</v>
      </c>
      <c r="M487" s="113">
        <v>0</v>
      </c>
      <c r="N487" s="113">
        <v>0</v>
      </c>
      <c r="O487" s="113">
        <v>0</v>
      </c>
      <c r="P487" s="122">
        <v>769060</v>
      </c>
      <c r="Q487" s="76" t="str">
        <f t="shared" si="7"/>
        <v>Registered</v>
      </c>
    </row>
    <row r="488" spans="1:17">
      <c r="A488" s="111">
        <v>487</v>
      </c>
      <c r="B488" s="111" t="s">
        <v>395</v>
      </c>
      <c r="C488" s="111" t="s">
        <v>68</v>
      </c>
      <c r="D488" s="111" t="s">
        <v>2775</v>
      </c>
      <c r="E488" s="111" t="s">
        <v>2776</v>
      </c>
      <c r="F488" s="114">
        <v>44763</v>
      </c>
      <c r="G488" s="111" t="s">
        <v>2777</v>
      </c>
      <c r="H488" s="113">
        <v>6768000</v>
      </c>
      <c r="I488" s="113">
        <v>6768000</v>
      </c>
      <c r="J488" s="113">
        <v>6000000</v>
      </c>
      <c r="K488" s="113">
        <v>768000</v>
      </c>
      <c r="L488" s="113">
        <v>0</v>
      </c>
      <c r="M488" s="113">
        <v>0</v>
      </c>
      <c r="N488" s="113">
        <v>0</v>
      </c>
      <c r="O488" s="113">
        <v>0</v>
      </c>
      <c r="P488" s="122">
        <v>768000</v>
      </c>
      <c r="Q488" s="76" t="str">
        <f t="shared" si="7"/>
        <v>Registered</v>
      </c>
    </row>
    <row r="489" spans="1:17">
      <c r="A489" s="111">
        <v>488</v>
      </c>
      <c r="B489" s="111" t="s">
        <v>355</v>
      </c>
      <c r="C489" s="111" t="s">
        <v>356</v>
      </c>
      <c r="D489" s="111" t="s">
        <v>2778</v>
      </c>
      <c r="E489" s="111" t="s">
        <v>2779</v>
      </c>
      <c r="F489" s="114">
        <v>45287</v>
      </c>
      <c r="G489" s="111" t="s">
        <v>1357</v>
      </c>
      <c r="H489" s="113">
        <v>9608400</v>
      </c>
      <c r="I489" s="113">
        <v>5380704</v>
      </c>
      <c r="J489" s="113">
        <v>4612968</v>
      </c>
      <c r="K489" s="113">
        <v>767736</v>
      </c>
      <c r="L489" s="113">
        <v>0</v>
      </c>
      <c r="M489" s="113">
        <v>0</v>
      </c>
      <c r="N489" s="113">
        <v>0</v>
      </c>
      <c r="O489" s="113">
        <v>767736</v>
      </c>
      <c r="P489" s="122">
        <v>0</v>
      </c>
      <c r="Q489" s="76" t="str">
        <f t="shared" si="7"/>
        <v>Registered</v>
      </c>
    </row>
    <row r="490" spans="1:17">
      <c r="A490" s="111">
        <v>489</v>
      </c>
      <c r="B490" s="111" t="s">
        <v>130</v>
      </c>
      <c r="C490" s="111" t="s">
        <v>1496</v>
      </c>
      <c r="D490" s="111" t="s">
        <v>2793</v>
      </c>
      <c r="E490" s="111" t="s">
        <v>2794</v>
      </c>
      <c r="F490" s="114">
        <v>45488</v>
      </c>
      <c r="G490" s="111" t="s">
        <v>2795</v>
      </c>
      <c r="H490" s="113">
        <v>17000000</v>
      </c>
      <c r="I490" s="113">
        <v>6800000</v>
      </c>
      <c r="J490" s="113">
        <v>6040000</v>
      </c>
      <c r="K490" s="113">
        <v>760000</v>
      </c>
      <c r="L490" s="113">
        <v>0</v>
      </c>
      <c r="M490" s="113">
        <v>0</v>
      </c>
      <c r="N490" s="113">
        <v>0</v>
      </c>
      <c r="O490" s="113">
        <v>0</v>
      </c>
      <c r="P490" s="122">
        <v>760000</v>
      </c>
      <c r="Q490" s="76" t="str">
        <f t="shared" si="7"/>
        <v>Registered</v>
      </c>
    </row>
    <row r="491" spans="1:17">
      <c r="A491" s="111">
        <v>490</v>
      </c>
      <c r="B491" s="111" t="s">
        <v>1447</v>
      </c>
      <c r="C491" s="111" t="s">
        <v>1464</v>
      </c>
      <c r="D491" s="111" t="s">
        <v>5425</v>
      </c>
      <c r="E491" s="111" t="s">
        <v>5426</v>
      </c>
      <c r="F491" s="114">
        <v>46022</v>
      </c>
      <c r="G491" s="111" t="s">
        <v>5427</v>
      </c>
      <c r="H491" s="113">
        <v>25200000</v>
      </c>
      <c r="I491" s="113">
        <v>12096000</v>
      </c>
      <c r="J491" s="113">
        <v>11340000</v>
      </c>
      <c r="K491" s="113">
        <v>756000</v>
      </c>
      <c r="L491" s="113">
        <v>756000</v>
      </c>
      <c r="M491" s="113">
        <v>0</v>
      </c>
      <c r="N491" s="113">
        <v>0</v>
      </c>
      <c r="O491" s="113">
        <v>0</v>
      </c>
      <c r="P491" s="122">
        <v>0</v>
      </c>
      <c r="Q491" s="76" t="str">
        <f t="shared" si="7"/>
        <v>Registered</v>
      </c>
    </row>
    <row r="492" spans="1:17">
      <c r="A492" s="111">
        <v>491</v>
      </c>
      <c r="B492" s="111" t="s">
        <v>1447</v>
      </c>
      <c r="C492" s="111" t="s">
        <v>1464</v>
      </c>
      <c r="D492" s="111" t="s">
        <v>5428</v>
      </c>
      <c r="E492" s="111" t="s">
        <v>5429</v>
      </c>
      <c r="F492" s="114">
        <v>46022</v>
      </c>
      <c r="G492" s="111" t="s">
        <v>5430</v>
      </c>
      <c r="H492" s="113">
        <v>25200000</v>
      </c>
      <c r="I492" s="113">
        <v>12096000</v>
      </c>
      <c r="J492" s="113">
        <v>11340000</v>
      </c>
      <c r="K492" s="113">
        <v>756000</v>
      </c>
      <c r="L492" s="113">
        <v>756000</v>
      </c>
      <c r="M492" s="113">
        <v>0</v>
      </c>
      <c r="N492" s="113">
        <v>0</v>
      </c>
      <c r="O492" s="113">
        <v>0</v>
      </c>
      <c r="P492" s="122">
        <v>0</v>
      </c>
      <c r="Q492" s="76" t="str">
        <f t="shared" si="7"/>
        <v>Registered</v>
      </c>
    </row>
    <row r="493" spans="1:17">
      <c r="A493" s="111">
        <v>492</v>
      </c>
      <c r="B493" s="111" t="s">
        <v>1099</v>
      </c>
      <c r="C493" s="111" t="s">
        <v>68</v>
      </c>
      <c r="D493" s="111" t="s">
        <v>10886</v>
      </c>
      <c r="E493" s="111" t="s">
        <v>10887</v>
      </c>
      <c r="F493" s="114">
        <v>42507</v>
      </c>
      <c r="G493" s="111" t="s">
        <v>1903</v>
      </c>
      <c r="H493" s="113">
        <v>14500000</v>
      </c>
      <c r="I493" s="113">
        <v>14500000</v>
      </c>
      <c r="J493" s="113">
        <v>13747900</v>
      </c>
      <c r="K493" s="113">
        <v>752100</v>
      </c>
      <c r="L493" s="113">
        <v>0</v>
      </c>
      <c r="M493" s="113">
        <v>0</v>
      </c>
      <c r="N493" s="113">
        <v>0</v>
      </c>
      <c r="O493" s="113">
        <v>0</v>
      </c>
      <c r="P493" s="122">
        <v>752100</v>
      </c>
      <c r="Q493" s="76" t="str">
        <f t="shared" si="7"/>
        <v>Unregistered</v>
      </c>
    </row>
    <row r="494" spans="1:17">
      <c r="A494" s="111">
        <v>493</v>
      </c>
      <c r="B494" s="111" t="s">
        <v>130</v>
      </c>
      <c r="C494" s="111" t="s">
        <v>25</v>
      </c>
      <c r="D494" s="111" t="s">
        <v>2333</v>
      </c>
      <c r="E494" s="111" t="s">
        <v>2334</v>
      </c>
      <c r="F494" s="114">
        <v>45549</v>
      </c>
      <c r="G494" s="111" t="s">
        <v>2335</v>
      </c>
      <c r="H494" s="113">
        <v>12507468</v>
      </c>
      <c r="I494" s="113">
        <v>11256719</v>
      </c>
      <c r="J494" s="113">
        <v>10505973</v>
      </c>
      <c r="K494" s="113">
        <v>750746</v>
      </c>
      <c r="L494" s="113">
        <v>0</v>
      </c>
      <c r="M494" s="113">
        <v>0</v>
      </c>
      <c r="N494" s="113">
        <v>0</v>
      </c>
      <c r="O494" s="113">
        <v>625373</v>
      </c>
      <c r="P494" s="122">
        <v>125373</v>
      </c>
      <c r="Q494" s="76" t="str">
        <f t="shared" si="7"/>
        <v>Registered</v>
      </c>
    </row>
    <row r="495" spans="1:17">
      <c r="A495" s="111">
        <v>494</v>
      </c>
      <c r="B495" s="111" t="s">
        <v>1099</v>
      </c>
      <c r="C495" s="111" t="s">
        <v>68</v>
      </c>
      <c r="D495" s="111" t="s">
        <v>10888</v>
      </c>
      <c r="E495" s="111" t="s">
        <v>10889</v>
      </c>
      <c r="F495" s="114">
        <v>42354</v>
      </c>
      <c r="G495" s="111" t="s">
        <v>1903</v>
      </c>
      <c r="H495" s="113">
        <v>17000000</v>
      </c>
      <c r="I495" s="113">
        <v>17000000</v>
      </c>
      <c r="J495" s="113">
        <v>16250000</v>
      </c>
      <c r="K495" s="113">
        <v>750000</v>
      </c>
      <c r="L495" s="113">
        <v>0</v>
      </c>
      <c r="M495" s="113">
        <v>0</v>
      </c>
      <c r="N495" s="113">
        <v>0</v>
      </c>
      <c r="O495" s="113">
        <v>0</v>
      </c>
      <c r="P495" s="122">
        <v>750000</v>
      </c>
      <c r="Q495" s="76" t="str">
        <f t="shared" si="7"/>
        <v>Unregistered</v>
      </c>
    </row>
    <row r="496" spans="1:17">
      <c r="A496" s="111">
        <v>495</v>
      </c>
      <c r="B496" s="111" t="s">
        <v>1433</v>
      </c>
      <c r="C496" s="111" t="s">
        <v>1434</v>
      </c>
      <c r="D496" s="111" t="s">
        <v>2808</v>
      </c>
      <c r="E496" s="111" t="s">
        <v>2809</v>
      </c>
      <c r="F496" s="114">
        <v>45194</v>
      </c>
      <c r="G496" s="111" t="s">
        <v>2810</v>
      </c>
      <c r="H496" s="113">
        <v>7348845</v>
      </c>
      <c r="I496" s="113">
        <v>5879077</v>
      </c>
      <c r="J496" s="113">
        <v>5144193</v>
      </c>
      <c r="K496" s="113">
        <v>734884</v>
      </c>
      <c r="L496" s="113">
        <v>0</v>
      </c>
      <c r="M496" s="113">
        <v>0</v>
      </c>
      <c r="N496" s="113">
        <v>0</v>
      </c>
      <c r="O496" s="113">
        <v>0</v>
      </c>
      <c r="P496" s="122">
        <v>734884</v>
      </c>
      <c r="Q496" s="76" t="str">
        <f t="shared" si="7"/>
        <v>Registered</v>
      </c>
    </row>
    <row r="497" spans="1:17">
      <c r="A497" s="111">
        <v>496</v>
      </c>
      <c r="B497" s="111" t="s">
        <v>1447</v>
      </c>
      <c r="C497" s="111" t="s">
        <v>1464</v>
      </c>
      <c r="D497" s="111" t="s">
        <v>10201</v>
      </c>
      <c r="E497" s="111" t="s">
        <v>10202</v>
      </c>
      <c r="F497" s="114">
        <v>45887</v>
      </c>
      <c r="G497" s="111" t="s">
        <v>4403</v>
      </c>
      <c r="H497" s="113">
        <v>29277000</v>
      </c>
      <c r="I497" s="113">
        <v>14052960</v>
      </c>
      <c r="J497" s="113">
        <v>13322770</v>
      </c>
      <c r="K497" s="113">
        <v>730190</v>
      </c>
      <c r="L497" s="113">
        <v>730190</v>
      </c>
      <c r="M497" s="113">
        <v>0</v>
      </c>
      <c r="N497" s="113">
        <v>0</v>
      </c>
      <c r="O497" s="113">
        <v>0</v>
      </c>
      <c r="P497" s="122">
        <v>0</v>
      </c>
      <c r="Q497" s="76" t="str">
        <f t="shared" si="7"/>
        <v>Registered</v>
      </c>
    </row>
    <row r="498" spans="1:17">
      <c r="A498" s="111">
        <v>497</v>
      </c>
      <c r="B498" s="111" t="s">
        <v>395</v>
      </c>
      <c r="C498" s="111" t="s">
        <v>68</v>
      </c>
      <c r="D498" s="111" t="s">
        <v>2814</v>
      </c>
      <c r="E498" s="111" t="s">
        <v>2815</v>
      </c>
      <c r="F498" s="114">
        <v>44670</v>
      </c>
      <c r="G498" s="111" t="s">
        <v>2816</v>
      </c>
      <c r="H498" s="113">
        <v>5178000</v>
      </c>
      <c r="I498" s="113">
        <v>5178000</v>
      </c>
      <c r="J498" s="113">
        <v>4450000</v>
      </c>
      <c r="K498" s="113">
        <v>728000</v>
      </c>
      <c r="L498" s="113">
        <v>0</v>
      </c>
      <c r="M498" s="113">
        <v>0</v>
      </c>
      <c r="N498" s="113">
        <v>0</v>
      </c>
      <c r="O498" s="113">
        <v>0</v>
      </c>
      <c r="P498" s="122">
        <v>728000</v>
      </c>
      <c r="Q498" s="76" t="str">
        <f t="shared" si="7"/>
        <v>Registered</v>
      </c>
    </row>
    <row r="499" spans="1:17">
      <c r="A499" s="111">
        <v>498</v>
      </c>
      <c r="B499" s="111" t="s">
        <v>395</v>
      </c>
      <c r="C499" s="111" t="s">
        <v>68</v>
      </c>
      <c r="D499" s="111" t="s">
        <v>2822</v>
      </c>
      <c r="E499" s="111" t="s">
        <v>2823</v>
      </c>
      <c r="F499" s="114">
        <v>44763</v>
      </c>
      <c r="G499" s="111" t="s">
        <v>2777</v>
      </c>
      <c r="H499" s="113">
        <v>6425300</v>
      </c>
      <c r="I499" s="113">
        <v>6425300</v>
      </c>
      <c r="J499" s="113">
        <v>5700000</v>
      </c>
      <c r="K499" s="113">
        <v>725300</v>
      </c>
      <c r="L499" s="113">
        <v>0</v>
      </c>
      <c r="M499" s="113">
        <v>0</v>
      </c>
      <c r="N499" s="113">
        <v>0</v>
      </c>
      <c r="O499" s="113">
        <v>0</v>
      </c>
      <c r="P499" s="122">
        <v>725300</v>
      </c>
      <c r="Q499" s="76" t="str">
        <f t="shared" si="7"/>
        <v>Registered</v>
      </c>
    </row>
    <row r="500" spans="1:17">
      <c r="A500" s="111">
        <v>499</v>
      </c>
      <c r="B500" s="111" t="s">
        <v>395</v>
      </c>
      <c r="C500" s="111" t="s">
        <v>68</v>
      </c>
      <c r="D500" s="111" t="s">
        <v>2824</v>
      </c>
      <c r="E500" s="111" t="s">
        <v>2825</v>
      </c>
      <c r="F500" s="114">
        <v>44651</v>
      </c>
      <c r="G500" s="111" t="s">
        <v>2816</v>
      </c>
      <c r="H500" s="113">
        <v>6225000</v>
      </c>
      <c r="I500" s="113">
        <v>6225000</v>
      </c>
      <c r="J500" s="113">
        <v>5500000</v>
      </c>
      <c r="K500" s="113">
        <v>725000</v>
      </c>
      <c r="L500" s="113">
        <v>0</v>
      </c>
      <c r="M500" s="113">
        <v>0</v>
      </c>
      <c r="N500" s="113">
        <v>0</v>
      </c>
      <c r="O500" s="113">
        <v>0</v>
      </c>
      <c r="P500" s="122">
        <v>725000</v>
      </c>
      <c r="Q500" s="76" t="str">
        <f t="shared" si="7"/>
        <v>Registered</v>
      </c>
    </row>
    <row r="501" spans="1:17">
      <c r="A501" s="111">
        <v>500</v>
      </c>
      <c r="B501" s="111" t="s">
        <v>395</v>
      </c>
      <c r="C501" s="111" t="s">
        <v>68</v>
      </c>
      <c r="D501" s="111" t="s">
        <v>2826</v>
      </c>
      <c r="E501" s="111" t="s">
        <v>2827</v>
      </c>
      <c r="F501" s="114">
        <v>44132</v>
      </c>
      <c r="G501" s="111" t="s">
        <v>2828</v>
      </c>
      <c r="H501" s="113">
        <v>8425000</v>
      </c>
      <c r="I501" s="113">
        <v>8425000</v>
      </c>
      <c r="J501" s="113">
        <v>7700790</v>
      </c>
      <c r="K501" s="113">
        <v>724210</v>
      </c>
      <c r="L501" s="113">
        <v>0</v>
      </c>
      <c r="M501" s="113">
        <v>0</v>
      </c>
      <c r="N501" s="113">
        <v>0</v>
      </c>
      <c r="O501" s="113">
        <v>0</v>
      </c>
      <c r="P501" s="122">
        <v>724210</v>
      </c>
      <c r="Q501" s="76" t="str">
        <f t="shared" si="7"/>
        <v>Registered</v>
      </c>
    </row>
    <row r="502" spans="1:17">
      <c r="A502" s="111">
        <v>501</v>
      </c>
      <c r="B502" s="111" t="s">
        <v>1433</v>
      </c>
      <c r="C502" s="111" t="s">
        <v>1434</v>
      </c>
      <c r="D502" s="111" t="s">
        <v>2831</v>
      </c>
      <c r="E502" s="111" t="s">
        <v>2688</v>
      </c>
      <c r="F502" s="114">
        <v>45196</v>
      </c>
      <c r="G502" s="111" t="s">
        <v>2689</v>
      </c>
      <c r="H502" s="113">
        <v>7348845</v>
      </c>
      <c r="I502" s="113">
        <v>5144193</v>
      </c>
      <c r="J502" s="113">
        <v>4434738</v>
      </c>
      <c r="K502" s="113">
        <v>709455</v>
      </c>
      <c r="L502" s="113">
        <v>0</v>
      </c>
      <c r="M502" s="113">
        <v>0</v>
      </c>
      <c r="N502" s="113">
        <v>0</v>
      </c>
      <c r="O502" s="113">
        <v>0</v>
      </c>
      <c r="P502" s="122">
        <v>709455</v>
      </c>
      <c r="Q502" s="76" t="str">
        <f t="shared" si="7"/>
        <v>Registered</v>
      </c>
    </row>
    <row r="503" spans="1:17">
      <c r="A503" s="111">
        <v>502</v>
      </c>
      <c r="B503" s="111" t="s">
        <v>400</v>
      </c>
      <c r="C503" s="111" t="s">
        <v>70</v>
      </c>
      <c r="D503" s="111" t="s">
        <v>2839</v>
      </c>
      <c r="E503" s="111" t="s">
        <v>2840</v>
      </c>
      <c r="F503" s="114">
        <v>44646</v>
      </c>
      <c r="G503" s="111" t="s">
        <v>1998</v>
      </c>
      <c r="H503" s="113">
        <v>6200000</v>
      </c>
      <c r="I503" s="113">
        <v>6200000</v>
      </c>
      <c r="J503" s="113">
        <v>5500000</v>
      </c>
      <c r="K503" s="113">
        <v>700000</v>
      </c>
      <c r="L503" s="113">
        <v>0</v>
      </c>
      <c r="M503" s="113">
        <v>0</v>
      </c>
      <c r="N503" s="113">
        <v>0</v>
      </c>
      <c r="O503" s="113">
        <v>0</v>
      </c>
      <c r="P503" s="122">
        <v>700000</v>
      </c>
      <c r="Q503" s="76" t="str">
        <f t="shared" si="7"/>
        <v>Registered</v>
      </c>
    </row>
    <row r="504" spans="1:17">
      <c r="A504" s="111">
        <v>503</v>
      </c>
      <c r="B504" s="111" t="s">
        <v>355</v>
      </c>
      <c r="C504" s="111" t="s">
        <v>356</v>
      </c>
      <c r="D504" s="111" t="s">
        <v>2843</v>
      </c>
      <c r="E504" s="111" t="s">
        <v>2844</v>
      </c>
      <c r="F504" s="114">
        <v>45322</v>
      </c>
      <c r="G504" s="111" t="s">
        <v>2467</v>
      </c>
      <c r="H504" s="113">
        <v>6456192</v>
      </c>
      <c r="I504" s="113">
        <v>4002840</v>
      </c>
      <c r="J504" s="113">
        <v>3305286</v>
      </c>
      <c r="K504" s="113">
        <v>697554</v>
      </c>
      <c r="L504" s="113">
        <v>0</v>
      </c>
      <c r="M504" s="113">
        <v>0</v>
      </c>
      <c r="N504" s="113">
        <v>0</v>
      </c>
      <c r="O504" s="113">
        <v>129124</v>
      </c>
      <c r="P504" s="122">
        <v>568430</v>
      </c>
      <c r="Q504" s="76" t="str">
        <f t="shared" si="7"/>
        <v>Registered</v>
      </c>
    </row>
    <row r="505" spans="1:17">
      <c r="A505" s="111">
        <v>504</v>
      </c>
      <c r="B505" s="111" t="s">
        <v>1266</v>
      </c>
      <c r="C505" s="111" t="s">
        <v>1098</v>
      </c>
      <c r="D505" s="111" t="s">
        <v>2856</v>
      </c>
      <c r="E505" s="111" t="s">
        <v>10890</v>
      </c>
      <c r="F505" s="114">
        <v>44620</v>
      </c>
      <c r="G505" s="111" t="s">
        <v>2857</v>
      </c>
      <c r="H505" s="113">
        <v>4000000</v>
      </c>
      <c r="I505" s="113">
        <v>4689398</v>
      </c>
      <c r="J505" s="113">
        <v>4000000</v>
      </c>
      <c r="K505" s="113">
        <v>689398</v>
      </c>
      <c r="L505" s="113">
        <v>0</v>
      </c>
      <c r="M505" s="113">
        <v>0</v>
      </c>
      <c r="N505" s="113">
        <v>0</v>
      </c>
      <c r="O505" s="113">
        <v>0</v>
      </c>
      <c r="P505" s="122">
        <v>689398</v>
      </c>
      <c r="Q505" s="76" t="str">
        <f t="shared" si="7"/>
        <v>Registered</v>
      </c>
    </row>
    <row r="506" spans="1:17">
      <c r="A506" s="111">
        <v>505</v>
      </c>
      <c r="B506" s="111" t="s">
        <v>395</v>
      </c>
      <c r="C506" s="111" t="s">
        <v>68</v>
      </c>
      <c r="D506" s="111" t="s">
        <v>2865</v>
      </c>
      <c r="E506" s="111" t="s">
        <v>2866</v>
      </c>
      <c r="F506" s="114">
        <v>44187</v>
      </c>
      <c r="G506" s="111" t="s">
        <v>1734</v>
      </c>
      <c r="H506" s="113">
        <v>7584000</v>
      </c>
      <c r="I506" s="113">
        <v>7584000</v>
      </c>
      <c r="J506" s="113">
        <v>6902520</v>
      </c>
      <c r="K506" s="113">
        <v>681480</v>
      </c>
      <c r="L506" s="113">
        <v>0</v>
      </c>
      <c r="M506" s="113">
        <v>0</v>
      </c>
      <c r="N506" s="113">
        <v>0</v>
      </c>
      <c r="O506" s="113">
        <v>0</v>
      </c>
      <c r="P506" s="122">
        <v>681480</v>
      </c>
      <c r="Q506" s="76" t="str">
        <f t="shared" si="7"/>
        <v>Registered</v>
      </c>
    </row>
    <row r="507" spans="1:17">
      <c r="A507" s="111">
        <v>506</v>
      </c>
      <c r="B507" s="111" t="s">
        <v>395</v>
      </c>
      <c r="C507" s="111" t="s">
        <v>68</v>
      </c>
      <c r="D507" s="111" t="s">
        <v>2867</v>
      </c>
      <c r="E507" s="111" t="s">
        <v>2840</v>
      </c>
      <c r="F507" s="114">
        <v>44902</v>
      </c>
      <c r="G507" s="111" t="s">
        <v>2868</v>
      </c>
      <c r="H507" s="113">
        <v>6846000</v>
      </c>
      <c r="I507" s="113">
        <v>6846000</v>
      </c>
      <c r="J507" s="113">
        <v>6165000</v>
      </c>
      <c r="K507" s="113">
        <v>681000</v>
      </c>
      <c r="L507" s="113">
        <v>0</v>
      </c>
      <c r="M507" s="113">
        <v>0</v>
      </c>
      <c r="N507" s="113">
        <v>0</v>
      </c>
      <c r="O507" s="113">
        <v>0</v>
      </c>
      <c r="P507" s="122">
        <v>681000</v>
      </c>
      <c r="Q507" s="76" t="str">
        <f t="shared" si="7"/>
        <v>Registered</v>
      </c>
    </row>
    <row r="508" spans="1:17">
      <c r="A508" s="111">
        <v>507</v>
      </c>
      <c r="B508" s="111" t="s">
        <v>130</v>
      </c>
      <c r="C508" s="111" t="s">
        <v>2274</v>
      </c>
      <c r="D508" s="111" t="s">
        <v>2507</v>
      </c>
      <c r="E508" s="111" t="s">
        <v>2508</v>
      </c>
      <c r="F508" s="114">
        <v>45187</v>
      </c>
      <c r="G508" s="111" t="s">
        <v>1374</v>
      </c>
      <c r="H508" s="113">
        <v>11928450</v>
      </c>
      <c r="I508" s="113">
        <v>10139188</v>
      </c>
      <c r="J508" s="113">
        <v>9462130</v>
      </c>
      <c r="K508" s="113">
        <v>677058</v>
      </c>
      <c r="L508" s="113">
        <v>0</v>
      </c>
      <c r="M508" s="113">
        <v>596423</v>
      </c>
      <c r="N508" s="113">
        <v>80635</v>
      </c>
      <c r="O508" s="113">
        <v>0</v>
      </c>
      <c r="P508" s="122">
        <v>0</v>
      </c>
      <c r="Q508" s="76" t="str">
        <f t="shared" si="7"/>
        <v>Registered</v>
      </c>
    </row>
    <row r="509" spans="1:17">
      <c r="A509" s="111">
        <v>508</v>
      </c>
      <c r="B509" s="111" t="s">
        <v>1433</v>
      </c>
      <c r="C509" s="111" t="s">
        <v>1475</v>
      </c>
      <c r="D509" s="111" t="s">
        <v>6163</v>
      </c>
      <c r="E509" s="111" t="s">
        <v>6164</v>
      </c>
      <c r="F509" s="114">
        <v>45456</v>
      </c>
      <c r="G509" s="111" t="s">
        <v>3284</v>
      </c>
      <c r="H509" s="113">
        <v>13358166</v>
      </c>
      <c r="I509" s="113">
        <v>10686533</v>
      </c>
      <c r="J509" s="113">
        <v>10018625</v>
      </c>
      <c r="K509" s="113">
        <v>667908</v>
      </c>
      <c r="L509" s="113">
        <v>667908</v>
      </c>
      <c r="M509" s="113">
        <v>0</v>
      </c>
      <c r="N509" s="113">
        <v>0</v>
      </c>
      <c r="O509" s="113">
        <v>0</v>
      </c>
      <c r="P509" s="122">
        <v>0</v>
      </c>
      <c r="Q509" s="76" t="str">
        <f t="shared" si="7"/>
        <v>Registered</v>
      </c>
    </row>
    <row r="510" spans="1:17">
      <c r="A510" s="111">
        <v>509</v>
      </c>
      <c r="B510" s="111" t="s">
        <v>1433</v>
      </c>
      <c r="C510" s="111" t="s">
        <v>1475</v>
      </c>
      <c r="D510" s="111" t="s">
        <v>6139</v>
      </c>
      <c r="E510" s="111" t="s">
        <v>6140</v>
      </c>
      <c r="F510" s="114">
        <v>45456</v>
      </c>
      <c r="G510" s="111" t="s">
        <v>1396</v>
      </c>
      <c r="H510" s="113">
        <v>13358037</v>
      </c>
      <c r="I510" s="113">
        <v>10686429</v>
      </c>
      <c r="J510" s="113">
        <v>10018527</v>
      </c>
      <c r="K510" s="113">
        <v>667902</v>
      </c>
      <c r="L510" s="113">
        <v>667902</v>
      </c>
      <c r="M510" s="113">
        <v>0</v>
      </c>
      <c r="N510" s="113">
        <v>0</v>
      </c>
      <c r="O510" s="113">
        <v>0</v>
      </c>
      <c r="P510" s="122">
        <v>0</v>
      </c>
      <c r="Q510" s="76" t="str">
        <f t="shared" si="7"/>
        <v>Registered</v>
      </c>
    </row>
    <row r="511" spans="1:17">
      <c r="A511" s="111">
        <v>510</v>
      </c>
      <c r="B511" s="111" t="s">
        <v>10891</v>
      </c>
      <c r="C511" s="111" t="s">
        <v>1133</v>
      </c>
      <c r="D511" s="111" t="s">
        <v>10892</v>
      </c>
      <c r="E511" s="111" t="s">
        <v>10893</v>
      </c>
      <c r="F511" s="114">
        <v>44845</v>
      </c>
      <c r="G511" s="111" t="s">
        <v>2879</v>
      </c>
      <c r="H511" s="113">
        <v>4950000</v>
      </c>
      <c r="I511" s="113">
        <v>4950000</v>
      </c>
      <c r="J511" s="113">
        <v>4284400</v>
      </c>
      <c r="K511" s="113">
        <v>665600</v>
      </c>
      <c r="L511" s="113">
        <v>0</v>
      </c>
      <c r="M511" s="113">
        <v>0</v>
      </c>
      <c r="N511" s="113">
        <v>0</v>
      </c>
      <c r="O511" s="113">
        <v>0</v>
      </c>
      <c r="P511" s="122">
        <v>665600</v>
      </c>
      <c r="Q511" s="76" t="str">
        <f t="shared" si="7"/>
        <v>Registered</v>
      </c>
    </row>
    <row r="512" spans="1:17">
      <c r="A512" s="111">
        <v>511</v>
      </c>
      <c r="B512" s="111" t="s">
        <v>1433</v>
      </c>
      <c r="C512" s="111" t="s">
        <v>1475</v>
      </c>
      <c r="D512" s="111" t="s">
        <v>6165</v>
      </c>
      <c r="E512" s="111" t="s">
        <v>6166</v>
      </c>
      <c r="F512" s="114">
        <v>45532</v>
      </c>
      <c r="G512" s="111" t="s">
        <v>2440</v>
      </c>
      <c r="H512" s="113">
        <v>13258950</v>
      </c>
      <c r="I512" s="113">
        <v>10607162</v>
      </c>
      <c r="J512" s="113">
        <v>9944214</v>
      </c>
      <c r="K512" s="113">
        <v>662948</v>
      </c>
      <c r="L512" s="113">
        <v>662948</v>
      </c>
      <c r="M512" s="113">
        <v>0</v>
      </c>
      <c r="N512" s="113">
        <v>0</v>
      </c>
      <c r="O512" s="113">
        <v>0</v>
      </c>
      <c r="P512" s="122">
        <v>0</v>
      </c>
      <c r="Q512" s="76" t="str">
        <f t="shared" si="7"/>
        <v>Registered</v>
      </c>
    </row>
    <row r="513" spans="1:17">
      <c r="A513" s="111">
        <v>512</v>
      </c>
      <c r="B513" s="111" t="s">
        <v>1433</v>
      </c>
      <c r="C513" s="111" t="s">
        <v>1475</v>
      </c>
      <c r="D513" s="111" t="s">
        <v>3358</v>
      </c>
      <c r="E513" s="111" t="s">
        <v>3359</v>
      </c>
      <c r="F513" s="114">
        <v>45456</v>
      </c>
      <c r="G513" s="111" t="s">
        <v>3360</v>
      </c>
      <c r="H513" s="113">
        <v>13258929</v>
      </c>
      <c r="I513" s="113">
        <v>10607143</v>
      </c>
      <c r="J513" s="113">
        <v>9944197</v>
      </c>
      <c r="K513" s="113">
        <v>662946</v>
      </c>
      <c r="L513" s="113">
        <v>662946</v>
      </c>
      <c r="M513" s="113">
        <v>0</v>
      </c>
      <c r="N513" s="113">
        <v>0</v>
      </c>
      <c r="O513" s="113">
        <v>0</v>
      </c>
      <c r="P513" s="122">
        <v>0</v>
      </c>
      <c r="Q513" s="76" t="str">
        <f t="shared" si="7"/>
        <v>Registered</v>
      </c>
    </row>
    <row r="514" spans="1:17">
      <c r="A514" s="111">
        <v>513</v>
      </c>
      <c r="B514" s="111" t="s">
        <v>130</v>
      </c>
      <c r="C514" s="111" t="s">
        <v>22</v>
      </c>
      <c r="D514" s="111" t="s">
        <v>3055</v>
      </c>
      <c r="E514" s="111" t="s">
        <v>3056</v>
      </c>
      <c r="F514" s="114">
        <v>45046</v>
      </c>
      <c r="G514" s="111" t="s">
        <v>3004</v>
      </c>
      <c r="H514" s="113">
        <v>11570172</v>
      </c>
      <c r="I514" s="113">
        <v>10413156</v>
      </c>
      <c r="J514" s="113">
        <v>9751750</v>
      </c>
      <c r="K514" s="113">
        <v>661406</v>
      </c>
      <c r="L514" s="113">
        <v>578509</v>
      </c>
      <c r="M514" s="113">
        <v>0</v>
      </c>
      <c r="N514" s="113">
        <v>0</v>
      </c>
      <c r="O514" s="113">
        <v>82897</v>
      </c>
      <c r="P514" s="122">
        <v>0</v>
      </c>
      <c r="Q514" s="76" t="str">
        <f t="shared" ref="Q514:Q577" si="8">IF(G514="01 Jan 1900","Unregistered","Registered")</f>
        <v>Registered</v>
      </c>
    </row>
    <row r="515" spans="1:17">
      <c r="A515" s="111">
        <v>514</v>
      </c>
      <c r="B515" s="111" t="s">
        <v>1575</v>
      </c>
      <c r="C515" s="111" t="s">
        <v>172</v>
      </c>
      <c r="D515" s="111" t="s">
        <v>1898</v>
      </c>
      <c r="E515" s="111" t="s">
        <v>1899</v>
      </c>
      <c r="F515" s="114">
        <v>46112</v>
      </c>
      <c r="G515" s="111" t="s">
        <v>1561</v>
      </c>
      <c r="H515" s="113">
        <v>4764500</v>
      </c>
      <c r="I515" s="113">
        <v>2953990</v>
      </c>
      <c r="J515" s="113">
        <v>2294500</v>
      </c>
      <c r="K515" s="113">
        <v>659490</v>
      </c>
      <c r="L515" s="113">
        <v>0</v>
      </c>
      <c r="M515" s="113">
        <v>0</v>
      </c>
      <c r="N515" s="113">
        <v>659490</v>
      </c>
      <c r="O515" s="113">
        <v>0</v>
      </c>
      <c r="P515" s="122">
        <v>0</v>
      </c>
      <c r="Q515" s="76" t="str">
        <f t="shared" si="8"/>
        <v>Registered</v>
      </c>
    </row>
    <row r="516" spans="1:17">
      <c r="A516" s="111">
        <v>515</v>
      </c>
      <c r="B516" s="111" t="s">
        <v>130</v>
      </c>
      <c r="C516" s="111" t="s">
        <v>25</v>
      </c>
      <c r="D516" s="111" t="s">
        <v>7804</v>
      </c>
      <c r="E516" s="111" t="s">
        <v>7805</v>
      </c>
      <c r="F516" s="114">
        <v>45610</v>
      </c>
      <c r="G516" s="111" t="s">
        <v>3350</v>
      </c>
      <c r="H516" s="113">
        <v>13178178</v>
      </c>
      <c r="I516" s="113">
        <v>11201451</v>
      </c>
      <c r="J516" s="113">
        <v>10542542</v>
      </c>
      <c r="K516" s="113">
        <v>658909</v>
      </c>
      <c r="L516" s="113">
        <v>658909</v>
      </c>
      <c r="M516" s="113">
        <v>0</v>
      </c>
      <c r="N516" s="113">
        <v>0</v>
      </c>
      <c r="O516" s="113">
        <v>0</v>
      </c>
      <c r="P516" s="122">
        <v>0</v>
      </c>
      <c r="Q516" s="76" t="str">
        <f t="shared" si="8"/>
        <v>Registered</v>
      </c>
    </row>
    <row r="517" spans="1:17">
      <c r="A517" s="111">
        <v>516</v>
      </c>
      <c r="B517" s="111" t="s">
        <v>355</v>
      </c>
      <c r="C517" s="111" t="s">
        <v>357</v>
      </c>
      <c r="D517" s="111" t="s">
        <v>2653</v>
      </c>
      <c r="E517" s="111" t="s">
        <v>2654</v>
      </c>
      <c r="F517" s="114">
        <v>45813</v>
      </c>
      <c r="G517" s="111" t="s">
        <v>2510</v>
      </c>
      <c r="H517" s="113">
        <v>9854200</v>
      </c>
      <c r="I517" s="113">
        <v>6799398</v>
      </c>
      <c r="J517" s="113">
        <v>6141123</v>
      </c>
      <c r="K517" s="113">
        <v>658275</v>
      </c>
      <c r="L517" s="113">
        <v>197084</v>
      </c>
      <c r="M517" s="113">
        <v>0</v>
      </c>
      <c r="N517" s="113">
        <v>0</v>
      </c>
      <c r="O517" s="113">
        <v>0</v>
      </c>
      <c r="P517" s="122">
        <v>461191</v>
      </c>
      <c r="Q517" s="76" t="str">
        <f t="shared" si="8"/>
        <v>Registered</v>
      </c>
    </row>
    <row r="518" spans="1:17">
      <c r="A518" s="111">
        <v>517</v>
      </c>
      <c r="B518" s="111" t="s">
        <v>355</v>
      </c>
      <c r="C518" s="111" t="s">
        <v>357</v>
      </c>
      <c r="D518" s="111" t="s">
        <v>3273</v>
      </c>
      <c r="E518" s="111" t="s">
        <v>3274</v>
      </c>
      <c r="F518" s="114">
        <v>45716</v>
      </c>
      <c r="G518" s="111" t="s">
        <v>1861</v>
      </c>
      <c r="H518" s="113">
        <v>6452087</v>
      </c>
      <c r="I518" s="113">
        <v>4129335</v>
      </c>
      <c r="J518" s="113">
        <v>3471251</v>
      </c>
      <c r="K518" s="113">
        <v>658084</v>
      </c>
      <c r="L518" s="113">
        <v>129042</v>
      </c>
      <c r="M518" s="113">
        <v>0</v>
      </c>
      <c r="N518" s="113">
        <v>0</v>
      </c>
      <c r="O518" s="113">
        <v>129042</v>
      </c>
      <c r="P518" s="122">
        <v>400000</v>
      </c>
      <c r="Q518" s="76" t="str">
        <f t="shared" si="8"/>
        <v>Registered</v>
      </c>
    </row>
    <row r="519" spans="1:17">
      <c r="A519" s="111">
        <v>518</v>
      </c>
      <c r="B519" s="111" t="s">
        <v>1433</v>
      </c>
      <c r="C519" s="111" t="s">
        <v>1475</v>
      </c>
      <c r="D519" s="111" t="s">
        <v>2888</v>
      </c>
      <c r="E519" s="111" t="s">
        <v>2889</v>
      </c>
      <c r="F519" s="114">
        <v>45456</v>
      </c>
      <c r="G519" s="111" t="s">
        <v>1396</v>
      </c>
      <c r="H519" s="113">
        <v>13349676</v>
      </c>
      <c r="I519" s="113">
        <v>10267541</v>
      </c>
      <c r="J519" s="113">
        <v>9611767</v>
      </c>
      <c r="K519" s="113">
        <v>655774</v>
      </c>
      <c r="L519" s="113">
        <v>0</v>
      </c>
      <c r="M519" s="113">
        <v>0</v>
      </c>
      <c r="N519" s="113">
        <v>0</v>
      </c>
      <c r="O519" s="113">
        <v>0</v>
      </c>
      <c r="P519" s="122">
        <v>655774</v>
      </c>
      <c r="Q519" s="76" t="str">
        <f t="shared" si="8"/>
        <v>Registered</v>
      </c>
    </row>
    <row r="520" spans="1:17">
      <c r="A520" s="111">
        <v>519</v>
      </c>
      <c r="B520" s="111" t="s">
        <v>400</v>
      </c>
      <c r="C520" s="111" t="s">
        <v>70</v>
      </c>
      <c r="D520" s="111" t="s">
        <v>2890</v>
      </c>
      <c r="E520" s="111" t="s">
        <v>2061</v>
      </c>
      <c r="F520" s="114">
        <v>44833</v>
      </c>
      <c r="G520" s="111" t="s">
        <v>2891</v>
      </c>
      <c r="H520" s="113">
        <v>7357300</v>
      </c>
      <c r="I520" s="113">
        <v>7357300</v>
      </c>
      <c r="J520" s="113">
        <v>6702165</v>
      </c>
      <c r="K520" s="113">
        <v>655135</v>
      </c>
      <c r="L520" s="113">
        <v>0</v>
      </c>
      <c r="M520" s="113">
        <v>0</v>
      </c>
      <c r="N520" s="113">
        <v>0</v>
      </c>
      <c r="O520" s="113">
        <v>0</v>
      </c>
      <c r="P520" s="122">
        <v>655135</v>
      </c>
      <c r="Q520" s="76" t="str">
        <f t="shared" si="8"/>
        <v>Registered</v>
      </c>
    </row>
    <row r="521" spans="1:17">
      <c r="A521" s="111">
        <v>520</v>
      </c>
      <c r="B521" s="111" t="s">
        <v>130</v>
      </c>
      <c r="C521" s="111" t="s">
        <v>2274</v>
      </c>
      <c r="D521" s="111" t="s">
        <v>3285</v>
      </c>
      <c r="E521" s="111" t="s">
        <v>3286</v>
      </c>
      <c r="F521" s="114">
        <v>45747</v>
      </c>
      <c r="G521" s="111" t="s">
        <v>3287</v>
      </c>
      <c r="H521" s="113">
        <v>13088184</v>
      </c>
      <c r="I521" s="113">
        <v>11779366</v>
      </c>
      <c r="J521" s="113">
        <v>11124957</v>
      </c>
      <c r="K521" s="113">
        <v>654409</v>
      </c>
      <c r="L521" s="113">
        <v>654409</v>
      </c>
      <c r="M521" s="113">
        <v>0</v>
      </c>
      <c r="N521" s="113">
        <v>0</v>
      </c>
      <c r="O521" s="113">
        <v>0</v>
      </c>
      <c r="P521" s="122">
        <v>0</v>
      </c>
      <c r="Q521" s="76" t="str">
        <f t="shared" si="8"/>
        <v>Registered</v>
      </c>
    </row>
    <row r="522" spans="1:17">
      <c r="A522" s="111">
        <v>521</v>
      </c>
      <c r="B522" s="111" t="s">
        <v>400</v>
      </c>
      <c r="C522" s="111" t="s">
        <v>70</v>
      </c>
      <c r="D522" s="111" t="s">
        <v>2892</v>
      </c>
      <c r="E522" s="111" t="s">
        <v>2893</v>
      </c>
      <c r="F522" s="114">
        <v>43735</v>
      </c>
      <c r="G522" s="111" t="s">
        <v>2894</v>
      </c>
      <c r="H522" s="113">
        <v>7000000</v>
      </c>
      <c r="I522" s="113">
        <v>7000000</v>
      </c>
      <c r="J522" s="113">
        <v>6350000</v>
      </c>
      <c r="K522" s="113">
        <v>650000</v>
      </c>
      <c r="L522" s="113">
        <v>0</v>
      </c>
      <c r="M522" s="113">
        <v>0</v>
      </c>
      <c r="N522" s="113">
        <v>0</v>
      </c>
      <c r="O522" s="113">
        <v>0</v>
      </c>
      <c r="P522" s="122">
        <v>650000</v>
      </c>
      <c r="Q522" s="76" t="str">
        <f t="shared" si="8"/>
        <v>Registered</v>
      </c>
    </row>
    <row r="523" spans="1:17">
      <c r="A523" s="111">
        <v>522</v>
      </c>
      <c r="B523" s="111" t="s">
        <v>355</v>
      </c>
      <c r="C523" s="111" t="s">
        <v>357</v>
      </c>
      <c r="D523" s="111" t="s">
        <v>2512</v>
      </c>
      <c r="E523" s="111" t="s">
        <v>2513</v>
      </c>
      <c r="F523" s="114">
        <v>45765</v>
      </c>
      <c r="G523" s="111" t="s">
        <v>2514</v>
      </c>
      <c r="H523" s="113">
        <v>6739000</v>
      </c>
      <c r="I523" s="113">
        <v>4649910</v>
      </c>
      <c r="J523" s="113">
        <v>4000000</v>
      </c>
      <c r="K523" s="113">
        <v>649910</v>
      </c>
      <c r="L523" s="113">
        <v>134780</v>
      </c>
      <c r="M523" s="113">
        <v>0</v>
      </c>
      <c r="N523" s="113">
        <v>0</v>
      </c>
      <c r="O523" s="113">
        <v>134780</v>
      </c>
      <c r="P523" s="122">
        <v>380350</v>
      </c>
      <c r="Q523" s="76" t="str">
        <f t="shared" si="8"/>
        <v>Registered</v>
      </c>
    </row>
    <row r="524" spans="1:17">
      <c r="A524" s="111">
        <v>523</v>
      </c>
      <c r="B524" s="111" t="s">
        <v>1433</v>
      </c>
      <c r="C524" s="111" t="s">
        <v>1475</v>
      </c>
      <c r="D524" s="111" t="s">
        <v>6147</v>
      </c>
      <c r="E524" s="111" t="s">
        <v>6148</v>
      </c>
      <c r="F524" s="114">
        <v>45473</v>
      </c>
      <c r="G524" s="111" t="s">
        <v>3957</v>
      </c>
      <c r="H524" s="113">
        <v>12857256</v>
      </c>
      <c r="I524" s="113">
        <v>10285805</v>
      </c>
      <c r="J524" s="113">
        <v>9642942</v>
      </c>
      <c r="K524" s="113">
        <v>642863</v>
      </c>
      <c r="L524" s="113">
        <v>642863</v>
      </c>
      <c r="M524" s="113">
        <v>0</v>
      </c>
      <c r="N524" s="113">
        <v>0</v>
      </c>
      <c r="O524" s="113">
        <v>0</v>
      </c>
      <c r="P524" s="122">
        <v>0</v>
      </c>
      <c r="Q524" s="76" t="str">
        <f t="shared" si="8"/>
        <v>Registered</v>
      </c>
    </row>
    <row r="525" spans="1:17">
      <c r="A525" s="111">
        <v>524</v>
      </c>
      <c r="B525" s="111" t="s">
        <v>130</v>
      </c>
      <c r="C525" s="111" t="s">
        <v>25</v>
      </c>
      <c r="D525" s="111" t="s">
        <v>2901</v>
      </c>
      <c r="E525" s="111" t="s">
        <v>2902</v>
      </c>
      <c r="F525" s="114">
        <v>45565</v>
      </c>
      <c r="G525" s="111" t="s">
        <v>2903</v>
      </c>
      <c r="H525" s="113">
        <v>8445600</v>
      </c>
      <c r="I525" s="113">
        <v>7601040</v>
      </c>
      <c r="J525" s="113">
        <v>6960456</v>
      </c>
      <c r="K525" s="113">
        <v>640584</v>
      </c>
      <c r="L525" s="113">
        <v>0</v>
      </c>
      <c r="M525" s="113">
        <v>0</v>
      </c>
      <c r="N525" s="113">
        <v>0</v>
      </c>
      <c r="O525" s="113">
        <v>422280</v>
      </c>
      <c r="P525" s="122">
        <v>218304</v>
      </c>
      <c r="Q525" s="76" t="str">
        <f t="shared" si="8"/>
        <v>Registered</v>
      </c>
    </row>
    <row r="526" spans="1:17">
      <c r="A526" s="111">
        <v>525</v>
      </c>
      <c r="B526" s="111" t="s">
        <v>355</v>
      </c>
      <c r="C526" s="111" t="s">
        <v>357</v>
      </c>
      <c r="D526" s="111" t="s">
        <v>2586</v>
      </c>
      <c r="E526" s="111" t="s">
        <v>2587</v>
      </c>
      <c r="F526" s="114">
        <v>45707</v>
      </c>
      <c r="G526" s="111" t="s">
        <v>2443</v>
      </c>
      <c r="H526" s="113">
        <v>6451500</v>
      </c>
      <c r="I526" s="113">
        <v>4128960</v>
      </c>
      <c r="J526" s="113">
        <v>3492412</v>
      </c>
      <c r="K526" s="113">
        <v>636548</v>
      </c>
      <c r="L526" s="113">
        <v>129030</v>
      </c>
      <c r="M526" s="113">
        <v>0</v>
      </c>
      <c r="N526" s="113">
        <v>0</v>
      </c>
      <c r="O526" s="113">
        <v>129030</v>
      </c>
      <c r="P526" s="122">
        <v>378488</v>
      </c>
      <c r="Q526" s="76" t="str">
        <f t="shared" si="8"/>
        <v>Registered</v>
      </c>
    </row>
    <row r="527" spans="1:17">
      <c r="A527" s="111">
        <v>526</v>
      </c>
      <c r="B527" s="111" t="s">
        <v>130</v>
      </c>
      <c r="C527" s="111" t="s">
        <v>25</v>
      </c>
      <c r="D527" s="111" t="s">
        <v>7718</v>
      </c>
      <c r="E527" s="111" t="s">
        <v>7177</v>
      </c>
      <c r="F527" s="114">
        <v>45657</v>
      </c>
      <c r="G527" s="111" t="s">
        <v>7719</v>
      </c>
      <c r="H527" s="113">
        <v>12685758</v>
      </c>
      <c r="I527" s="113">
        <v>11417184</v>
      </c>
      <c r="J527" s="113">
        <v>10782896</v>
      </c>
      <c r="K527" s="113">
        <v>634288</v>
      </c>
      <c r="L527" s="113">
        <v>634288</v>
      </c>
      <c r="M527" s="113">
        <v>0</v>
      </c>
      <c r="N527" s="113">
        <v>0</v>
      </c>
      <c r="O527" s="113">
        <v>0</v>
      </c>
      <c r="P527" s="122">
        <v>0</v>
      </c>
      <c r="Q527" s="76" t="str">
        <f t="shared" si="8"/>
        <v>Registered</v>
      </c>
    </row>
    <row r="528" spans="1:17">
      <c r="A528" s="111">
        <v>527</v>
      </c>
      <c r="B528" s="111" t="s">
        <v>400</v>
      </c>
      <c r="C528" s="111" t="s">
        <v>70</v>
      </c>
      <c r="D528" s="111" t="s">
        <v>2907</v>
      </c>
      <c r="E528" s="111" t="s">
        <v>2908</v>
      </c>
      <c r="F528" s="114">
        <v>43777</v>
      </c>
      <c r="G528" s="111" t="s">
        <v>1957</v>
      </c>
      <c r="H528" s="113">
        <v>5912600</v>
      </c>
      <c r="I528" s="113">
        <v>5912600</v>
      </c>
      <c r="J528" s="113">
        <v>5278571</v>
      </c>
      <c r="K528" s="113">
        <v>634029</v>
      </c>
      <c r="L528" s="113">
        <v>0</v>
      </c>
      <c r="M528" s="113">
        <v>0</v>
      </c>
      <c r="N528" s="113">
        <v>0</v>
      </c>
      <c r="O528" s="113">
        <v>0</v>
      </c>
      <c r="P528" s="122">
        <v>634029</v>
      </c>
      <c r="Q528" s="76" t="str">
        <f t="shared" si="8"/>
        <v>Registered</v>
      </c>
    </row>
    <row r="529" spans="1:17">
      <c r="A529" s="111">
        <v>528</v>
      </c>
      <c r="B529" s="111" t="s">
        <v>355</v>
      </c>
      <c r="C529" s="111" t="s">
        <v>1801</v>
      </c>
      <c r="D529" s="111" t="s">
        <v>2407</v>
      </c>
      <c r="E529" s="111" t="s">
        <v>2408</v>
      </c>
      <c r="F529" s="114">
        <v>45813</v>
      </c>
      <c r="G529" s="111" t="s">
        <v>2409</v>
      </c>
      <c r="H529" s="113">
        <v>6791084</v>
      </c>
      <c r="I529" s="113">
        <v>3870917</v>
      </c>
      <c r="J529" s="113">
        <v>3237950</v>
      </c>
      <c r="K529" s="113">
        <v>632967</v>
      </c>
      <c r="L529" s="113">
        <v>0</v>
      </c>
      <c r="M529" s="113">
        <v>0</v>
      </c>
      <c r="N529" s="113">
        <v>271643</v>
      </c>
      <c r="O529" s="113">
        <v>0</v>
      </c>
      <c r="P529" s="122">
        <v>361324</v>
      </c>
      <c r="Q529" s="76" t="str">
        <f t="shared" si="8"/>
        <v>Registered</v>
      </c>
    </row>
    <row r="530" spans="1:17">
      <c r="A530" s="111">
        <v>529</v>
      </c>
      <c r="B530" s="111" t="s">
        <v>130</v>
      </c>
      <c r="C530" s="111" t="s">
        <v>25</v>
      </c>
      <c r="D530" s="111" t="s">
        <v>7739</v>
      </c>
      <c r="E530" s="111" t="s">
        <v>7740</v>
      </c>
      <c r="F530" s="114">
        <v>45623</v>
      </c>
      <c r="G530" s="111" t="s">
        <v>2873</v>
      </c>
      <c r="H530" s="113">
        <v>12556710</v>
      </c>
      <c r="I530" s="113">
        <v>11301040</v>
      </c>
      <c r="J530" s="113">
        <v>10673204</v>
      </c>
      <c r="K530" s="113">
        <v>627836</v>
      </c>
      <c r="L530" s="113">
        <v>627836</v>
      </c>
      <c r="M530" s="113">
        <v>0</v>
      </c>
      <c r="N530" s="113">
        <v>0</v>
      </c>
      <c r="O530" s="113">
        <v>0</v>
      </c>
      <c r="P530" s="122">
        <v>0</v>
      </c>
      <c r="Q530" s="76" t="str">
        <f t="shared" si="8"/>
        <v>Registered</v>
      </c>
    </row>
    <row r="531" spans="1:17">
      <c r="A531" s="111">
        <v>530</v>
      </c>
      <c r="B531" s="111" t="s">
        <v>130</v>
      </c>
      <c r="C531" s="111" t="s">
        <v>24</v>
      </c>
      <c r="D531" s="111" t="s">
        <v>7218</v>
      </c>
      <c r="E531" s="111" t="s">
        <v>7219</v>
      </c>
      <c r="F531" s="114">
        <v>45551</v>
      </c>
      <c r="G531" s="111" t="s">
        <v>7220</v>
      </c>
      <c r="H531" s="113">
        <v>12395400</v>
      </c>
      <c r="I531" s="113">
        <v>10536090</v>
      </c>
      <c r="J531" s="113">
        <v>9916320</v>
      </c>
      <c r="K531" s="113">
        <v>619770</v>
      </c>
      <c r="L531" s="113">
        <v>0</v>
      </c>
      <c r="M531" s="113">
        <v>619770</v>
      </c>
      <c r="N531" s="113">
        <v>0</v>
      </c>
      <c r="O531" s="113">
        <v>0</v>
      </c>
      <c r="P531" s="122">
        <v>0</v>
      </c>
      <c r="Q531" s="76" t="str">
        <f t="shared" si="8"/>
        <v>Registered</v>
      </c>
    </row>
    <row r="532" spans="1:17">
      <c r="A532" s="111">
        <v>531</v>
      </c>
      <c r="B532" s="111" t="s">
        <v>130</v>
      </c>
      <c r="C532" s="111" t="s">
        <v>28</v>
      </c>
      <c r="D532" s="111" t="s">
        <v>1854</v>
      </c>
      <c r="E532" s="111" t="s">
        <v>1855</v>
      </c>
      <c r="F532" s="114">
        <v>46094</v>
      </c>
      <c r="G532" s="111" t="s">
        <v>1591</v>
      </c>
      <c r="H532" s="113">
        <v>6880000</v>
      </c>
      <c r="I532" s="113">
        <v>3784000</v>
      </c>
      <c r="J532" s="113">
        <v>3164800</v>
      </c>
      <c r="K532" s="113">
        <v>619200</v>
      </c>
      <c r="L532" s="113">
        <v>0</v>
      </c>
      <c r="M532" s="113">
        <v>0</v>
      </c>
      <c r="N532" s="113">
        <v>0</v>
      </c>
      <c r="O532" s="113">
        <v>619200</v>
      </c>
      <c r="P532" s="122">
        <v>0</v>
      </c>
      <c r="Q532" s="76" t="str">
        <f t="shared" si="8"/>
        <v>Registered</v>
      </c>
    </row>
    <row r="533" spans="1:17">
      <c r="A533" s="111">
        <v>532</v>
      </c>
      <c r="B533" s="111" t="s">
        <v>1099</v>
      </c>
      <c r="C533" s="111" t="s">
        <v>68</v>
      </c>
      <c r="D533" s="111" t="s">
        <v>10894</v>
      </c>
      <c r="E533" s="111" t="s">
        <v>2937</v>
      </c>
      <c r="F533" s="114">
        <v>41912</v>
      </c>
      <c r="G533" s="111" t="s">
        <v>10895</v>
      </c>
      <c r="H533" s="113">
        <v>17120000</v>
      </c>
      <c r="I533" s="113">
        <v>17120000</v>
      </c>
      <c r="J533" s="113">
        <v>16503537</v>
      </c>
      <c r="K533" s="113">
        <v>616463</v>
      </c>
      <c r="L533" s="113">
        <v>0</v>
      </c>
      <c r="M533" s="113">
        <v>0</v>
      </c>
      <c r="N533" s="113">
        <v>0</v>
      </c>
      <c r="O533" s="113">
        <v>0</v>
      </c>
      <c r="P533" s="122">
        <v>616463</v>
      </c>
      <c r="Q533" s="76" t="str">
        <f t="shared" si="8"/>
        <v>Registered</v>
      </c>
    </row>
    <row r="534" spans="1:17">
      <c r="A534" s="111">
        <v>533</v>
      </c>
      <c r="B534" s="111" t="s">
        <v>1433</v>
      </c>
      <c r="C534" s="111" t="s">
        <v>6</v>
      </c>
      <c r="D534" s="111" t="s">
        <v>6263</v>
      </c>
      <c r="E534" s="111" t="s">
        <v>6264</v>
      </c>
      <c r="F534" s="114">
        <v>45100</v>
      </c>
      <c r="G534" s="111" t="s">
        <v>5489</v>
      </c>
      <c r="H534" s="113">
        <v>12321429</v>
      </c>
      <c r="I534" s="113">
        <v>9857143</v>
      </c>
      <c r="J534" s="113">
        <v>9241072</v>
      </c>
      <c r="K534" s="113">
        <v>616071</v>
      </c>
      <c r="L534" s="113">
        <v>616071</v>
      </c>
      <c r="M534" s="113">
        <v>0</v>
      </c>
      <c r="N534" s="113">
        <v>0</v>
      </c>
      <c r="O534" s="113">
        <v>0</v>
      </c>
      <c r="P534" s="122">
        <v>0</v>
      </c>
      <c r="Q534" s="76" t="str">
        <f t="shared" si="8"/>
        <v>Registered</v>
      </c>
    </row>
    <row r="535" spans="1:17">
      <c r="A535" s="111">
        <v>534</v>
      </c>
      <c r="B535" s="111" t="s">
        <v>130</v>
      </c>
      <c r="C535" s="111" t="s">
        <v>24</v>
      </c>
      <c r="D535" s="111" t="s">
        <v>7207</v>
      </c>
      <c r="E535" s="111" t="s">
        <v>7208</v>
      </c>
      <c r="F535" s="114">
        <v>45443</v>
      </c>
      <c r="G535" s="111" t="s">
        <v>3733</v>
      </c>
      <c r="H535" s="113">
        <v>12312198</v>
      </c>
      <c r="I535" s="113">
        <v>11080980</v>
      </c>
      <c r="J535" s="113">
        <v>10465370</v>
      </c>
      <c r="K535" s="113">
        <v>615610</v>
      </c>
      <c r="L535" s="113">
        <v>0</v>
      </c>
      <c r="M535" s="113">
        <v>615610</v>
      </c>
      <c r="N535" s="113">
        <v>0</v>
      </c>
      <c r="O535" s="113">
        <v>0</v>
      </c>
      <c r="P535" s="122">
        <v>0</v>
      </c>
      <c r="Q535" s="76" t="str">
        <f t="shared" si="8"/>
        <v>Registered</v>
      </c>
    </row>
    <row r="536" spans="1:17">
      <c r="A536" s="111">
        <v>535</v>
      </c>
      <c r="B536" s="111" t="s">
        <v>130</v>
      </c>
      <c r="C536" s="111" t="s">
        <v>22</v>
      </c>
      <c r="D536" s="111" t="s">
        <v>7323</v>
      </c>
      <c r="E536" s="111" t="s">
        <v>7324</v>
      </c>
      <c r="F536" s="114">
        <v>45342</v>
      </c>
      <c r="G536" s="111" t="s">
        <v>3190</v>
      </c>
      <c r="H536" s="113">
        <v>12285030</v>
      </c>
      <c r="I536" s="113">
        <v>11056531</v>
      </c>
      <c r="J536" s="113">
        <v>10442279</v>
      </c>
      <c r="K536" s="113">
        <v>614252</v>
      </c>
      <c r="L536" s="113">
        <v>614252</v>
      </c>
      <c r="M536" s="113">
        <v>0</v>
      </c>
      <c r="N536" s="113">
        <v>0</v>
      </c>
      <c r="O536" s="113">
        <v>0</v>
      </c>
      <c r="P536" s="122">
        <v>0</v>
      </c>
      <c r="Q536" s="76" t="str">
        <f t="shared" si="8"/>
        <v>Registered</v>
      </c>
    </row>
    <row r="537" spans="1:17">
      <c r="A537" s="111">
        <v>536</v>
      </c>
      <c r="B537" s="111" t="s">
        <v>130</v>
      </c>
      <c r="C537" s="111" t="s">
        <v>2274</v>
      </c>
      <c r="D537" s="111" t="s">
        <v>7932</v>
      </c>
      <c r="E537" s="111" t="s">
        <v>7933</v>
      </c>
      <c r="F537" s="114">
        <v>45341</v>
      </c>
      <c r="G537" s="111" t="s">
        <v>1422</v>
      </c>
      <c r="H537" s="113">
        <v>12285030</v>
      </c>
      <c r="I537" s="113">
        <v>11056531</v>
      </c>
      <c r="J537" s="113">
        <v>10442279</v>
      </c>
      <c r="K537" s="113">
        <v>614252</v>
      </c>
      <c r="L537" s="113">
        <v>614252</v>
      </c>
      <c r="M537" s="113">
        <v>0</v>
      </c>
      <c r="N537" s="113">
        <v>0</v>
      </c>
      <c r="O537" s="113">
        <v>0</v>
      </c>
      <c r="P537" s="122">
        <v>0</v>
      </c>
      <c r="Q537" s="76" t="str">
        <f t="shared" si="8"/>
        <v>Registered</v>
      </c>
    </row>
    <row r="538" spans="1:17">
      <c r="A538" s="111">
        <v>537</v>
      </c>
      <c r="B538" s="111" t="s">
        <v>400</v>
      </c>
      <c r="C538" s="111" t="s">
        <v>70</v>
      </c>
      <c r="D538" s="111" t="s">
        <v>2943</v>
      </c>
      <c r="E538" s="111" t="s">
        <v>2944</v>
      </c>
      <c r="F538" s="114">
        <v>43885</v>
      </c>
      <c r="G538" s="111" t="s">
        <v>1734</v>
      </c>
      <c r="H538" s="113">
        <v>6986000</v>
      </c>
      <c r="I538" s="113">
        <v>6986000</v>
      </c>
      <c r="J538" s="113">
        <v>6372600</v>
      </c>
      <c r="K538" s="113">
        <v>613400</v>
      </c>
      <c r="L538" s="113">
        <v>0</v>
      </c>
      <c r="M538" s="113">
        <v>0</v>
      </c>
      <c r="N538" s="113">
        <v>0</v>
      </c>
      <c r="O538" s="113">
        <v>0</v>
      </c>
      <c r="P538" s="122">
        <v>613400</v>
      </c>
      <c r="Q538" s="76" t="str">
        <f t="shared" si="8"/>
        <v>Registered</v>
      </c>
    </row>
    <row r="539" spans="1:17">
      <c r="A539" s="111">
        <v>538</v>
      </c>
      <c r="B539" s="111" t="s">
        <v>395</v>
      </c>
      <c r="C539" s="111" t="s">
        <v>68</v>
      </c>
      <c r="D539" s="111" t="s">
        <v>2945</v>
      </c>
      <c r="E539" s="111" t="s">
        <v>2946</v>
      </c>
      <c r="F539" s="114">
        <v>44169</v>
      </c>
      <c r="G539" s="111" t="s">
        <v>2947</v>
      </c>
      <c r="H539" s="113">
        <v>6500000</v>
      </c>
      <c r="I539" s="113">
        <v>6500000</v>
      </c>
      <c r="J539" s="113">
        <v>5890000</v>
      </c>
      <c r="K539" s="113">
        <v>610000</v>
      </c>
      <c r="L539" s="113">
        <v>0</v>
      </c>
      <c r="M539" s="113">
        <v>0</v>
      </c>
      <c r="N539" s="113">
        <v>0</v>
      </c>
      <c r="O539" s="113">
        <v>0</v>
      </c>
      <c r="P539" s="122">
        <v>610000</v>
      </c>
      <c r="Q539" s="76" t="str">
        <f t="shared" si="8"/>
        <v>Registered</v>
      </c>
    </row>
    <row r="540" spans="1:17">
      <c r="A540" s="111">
        <v>539</v>
      </c>
      <c r="B540" s="111" t="s">
        <v>130</v>
      </c>
      <c r="C540" s="111" t="s">
        <v>24</v>
      </c>
      <c r="D540" s="111" t="s">
        <v>7227</v>
      </c>
      <c r="E540" s="111" t="s">
        <v>7228</v>
      </c>
      <c r="F540" s="114">
        <v>45383</v>
      </c>
      <c r="G540" s="111" t="s">
        <v>2113</v>
      </c>
      <c r="H540" s="113">
        <v>12195036</v>
      </c>
      <c r="I540" s="113">
        <v>10975533</v>
      </c>
      <c r="J540" s="113">
        <v>10365781</v>
      </c>
      <c r="K540" s="113">
        <v>609752</v>
      </c>
      <c r="L540" s="113">
        <v>0</v>
      </c>
      <c r="M540" s="113">
        <v>609752</v>
      </c>
      <c r="N540" s="113">
        <v>0</v>
      </c>
      <c r="O540" s="113">
        <v>0</v>
      </c>
      <c r="P540" s="122">
        <v>0</v>
      </c>
      <c r="Q540" s="76" t="str">
        <f t="shared" si="8"/>
        <v>Registered</v>
      </c>
    </row>
    <row r="541" spans="1:17">
      <c r="A541" s="111">
        <v>540</v>
      </c>
      <c r="B541" s="111" t="s">
        <v>1433</v>
      </c>
      <c r="C541" s="111" t="s">
        <v>6</v>
      </c>
      <c r="D541" s="111" t="s">
        <v>6271</v>
      </c>
      <c r="E541" s="111" t="s">
        <v>6272</v>
      </c>
      <c r="F541" s="114">
        <v>45100</v>
      </c>
      <c r="G541" s="111" t="s">
        <v>5371</v>
      </c>
      <c r="H541" s="113">
        <v>12142857</v>
      </c>
      <c r="I541" s="113">
        <v>9714285</v>
      </c>
      <c r="J541" s="113">
        <v>9107142</v>
      </c>
      <c r="K541" s="113">
        <v>607143</v>
      </c>
      <c r="L541" s="113">
        <v>607143</v>
      </c>
      <c r="M541" s="113">
        <v>0</v>
      </c>
      <c r="N541" s="113">
        <v>0</v>
      </c>
      <c r="O541" s="113">
        <v>0</v>
      </c>
      <c r="P541" s="122">
        <v>0</v>
      </c>
      <c r="Q541" s="76" t="str">
        <f t="shared" si="8"/>
        <v>Registered</v>
      </c>
    </row>
    <row r="542" spans="1:17">
      <c r="A542" s="111">
        <v>541</v>
      </c>
      <c r="B542" s="111" t="s">
        <v>130</v>
      </c>
      <c r="C542" s="111" t="s">
        <v>24</v>
      </c>
      <c r="D542" s="111" t="s">
        <v>7201</v>
      </c>
      <c r="E542" s="111" t="s">
        <v>7202</v>
      </c>
      <c r="F542" s="114">
        <v>45558</v>
      </c>
      <c r="G542" s="111" t="s">
        <v>1399</v>
      </c>
      <c r="H542" s="113">
        <v>12140700</v>
      </c>
      <c r="I542" s="113">
        <v>10926630</v>
      </c>
      <c r="J542" s="113">
        <v>10319595</v>
      </c>
      <c r="K542" s="113">
        <v>607035</v>
      </c>
      <c r="L542" s="113">
        <v>0</v>
      </c>
      <c r="M542" s="113">
        <v>607035</v>
      </c>
      <c r="N542" s="113">
        <v>0</v>
      </c>
      <c r="O542" s="113">
        <v>0</v>
      </c>
      <c r="P542" s="122">
        <v>0</v>
      </c>
      <c r="Q542" s="76" t="str">
        <f t="shared" si="8"/>
        <v>Registered</v>
      </c>
    </row>
    <row r="543" spans="1:17">
      <c r="A543" s="111">
        <v>542</v>
      </c>
      <c r="B543" s="111" t="s">
        <v>130</v>
      </c>
      <c r="C543" s="111" t="s">
        <v>22</v>
      </c>
      <c r="D543" s="111" t="s">
        <v>4957</v>
      </c>
      <c r="E543" s="111" t="s">
        <v>4958</v>
      </c>
      <c r="F543" s="114">
        <v>45355</v>
      </c>
      <c r="G543" s="111" t="s">
        <v>1825</v>
      </c>
      <c r="H543" s="113">
        <v>12106740</v>
      </c>
      <c r="I543" s="113">
        <v>10896066</v>
      </c>
      <c r="J543" s="113">
        <v>10290728.960000001</v>
      </c>
      <c r="K543" s="113">
        <v>605337.04</v>
      </c>
      <c r="L543" s="113">
        <v>605337</v>
      </c>
      <c r="M543" s="113">
        <v>0</v>
      </c>
      <c r="N543" s="113">
        <v>0</v>
      </c>
      <c r="O543" s="113">
        <v>0</v>
      </c>
      <c r="P543" s="122">
        <v>0.04</v>
      </c>
      <c r="Q543" s="76" t="str">
        <f t="shared" si="8"/>
        <v>Registered</v>
      </c>
    </row>
    <row r="544" spans="1:17">
      <c r="A544" s="111">
        <v>543</v>
      </c>
      <c r="B544" s="111" t="s">
        <v>130</v>
      </c>
      <c r="C544" s="111" t="s">
        <v>23</v>
      </c>
      <c r="D544" s="111" t="s">
        <v>7418</v>
      </c>
      <c r="E544" s="111" t="s">
        <v>7419</v>
      </c>
      <c r="F544" s="114">
        <v>45185</v>
      </c>
      <c r="G544" s="111" t="s">
        <v>4833</v>
      </c>
      <c r="H544" s="113">
        <v>12106740</v>
      </c>
      <c r="I544" s="113">
        <v>10896066</v>
      </c>
      <c r="J544" s="113">
        <v>10290729</v>
      </c>
      <c r="K544" s="113">
        <v>605337</v>
      </c>
      <c r="L544" s="113">
        <v>605337</v>
      </c>
      <c r="M544" s="113">
        <v>0</v>
      </c>
      <c r="N544" s="113">
        <v>0</v>
      </c>
      <c r="O544" s="113">
        <v>0</v>
      </c>
      <c r="P544" s="122">
        <v>0</v>
      </c>
      <c r="Q544" s="76" t="str">
        <f t="shared" si="8"/>
        <v>Registered</v>
      </c>
    </row>
    <row r="545" spans="1:17">
      <c r="A545" s="111">
        <v>544</v>
      </c>
      <c r="B545" s="111" t="s">
        <v>130</v>
      </c>
      <c r="C545" s="111" t="s">
        <v>23</v>
      </c>
      <c r="D545" s="111" t="s">
        <v>7430</v>
      </c>
      <c r="E545" s="111" t="s">
        <v>7431</v>
      </c>
      <c r="F545" s="114">
        <v>45215</v>
      </c>
      <c r="G545" s="111" t="s">
        <v>5622</v>
      </c>
      <c r="H545" s="113">
        <v>12106740</v>
      </c>
      <c r="I545" s="113">
        <v>10896066</v>
      </c>
      <c r="J545" s="113">
        <v>10290729</v>
      </c>
      <c r="K545" s="113">
        <v>605337</v>
      </c>
      <c r="L545" s="113">
        <v>605337</v>
      </c>
      <c r="M545" s="113">
        <v>0</v>
      </c>
      <c r="N545" s="113">
        <v>0</v>
      </c>
      <c r="O545" s="113">
        <v>0</v>
      </c>
      <c r="P545" s="122">
        <v>0</v>
      </c>
      <c r="Q545" s="76" t="str">
        <f t="shared" si="8"/>
        <v>Registered</v>
      </c>
    </row>
    <row r="546" spans="1:17">
      <c r="A546" s="111">
        <v>545</v>
      </c>
      <c r="B546" s="111" t="s">
        <v>130</v>
      </c>
      <c r="C546" s="111" t="s">
        <v>25</v>
      </c>
      <c r="D546" s="111" t="s">
        <v>2948</v>
      </c>
      <c r="E546" s="111" t="s">
        <v>2949</v>
      </c>
      <c r="F546" s="114">
        <v>45344</v>
      </c>
      <c r="G546" s="111" t="s">
        <v>2950</v>
      </c>
      <c r="H546" s="113">
        <v>12106740</v>
      </c>
      <c r="I546" s="113">
        <v>10896066</v>
      </c>
      <c r="J546" s="113">
        <v>10290729</v>
      </c>
      <c r="K546" s="113">
        <v>605337</v>
      </c>
      <c r="L546" s="113">
        <v>0</v>
      </c>
      <c r="M546" s="113">
        <v>0</v>
      </c>
      <c r="N546" s="113">
        <v>0</v>
      </c>
      <c r="O546" s="113">
        <v>605337</v>
      </c>
      <c r="P546" s="122">
        <v>0</v>
      </c>
      <c r="Q546" s="76" t="str">
        <f t="shared" si="8"/>
        <v>Registered</v>
      </c>
    </row>
    <row r="547" spans="1:17">
      <c r="A547" s="111">
        <v>546</v>
      </c>
      <c r="B547" s="111" t="s">
        <v>130</v>
      </c>
      <c r="C547" s="111" t="s">
        <v>24</v>
      </c>
      <c r="D547" s="111" t="s">
        <v>7134</v>
      </c>
      <c r="E547" s="111" t="s">
        <v>7135</v>
      </c>
      <c r="F547" s="114">
        <v>45225</v>
      </c>
      <c r="G547" s="111" t="s">
        <v>5487</v>
      </c>
      <c r="H547" s="113">
        <v>12105042</v>
      </c>
      <c r="I547" s="113">
        <v>10894536</v>
      </c>
      <c r="J547" s="113">
        <v>10289284</v>
      </c>
      <c r="K547" s="113">
        <v>605252</v>
      </c>
      <c r="L547" s="113">
        <v>0</v>
      </c>
      <c r="M547" s="113">
        <v>605252</v>
      </c>
      <c r="N547" s="113">
        <v>0</v>
      </c>
      <c r="O547" s="113">
        <v>0</v>
      </c>
      <c r="P547" s="122">
        <v>0</v>
      </c>
      <c r="Q547" s="76" t="str">
        <f t="shared" si="8"/>
        <v>Registered</v>
      </c>
    </row>
    <row r="548" spans="1:17">
      <c r="A548" s="111">
        <v>547</v>
      </c>
      <c r="B548" s="111" t="s">
        <v>130</v>
      </c>
      <c r="C548" s="111" t="s">
        <v>25</v>
      </c>
      <c r="D548" s="111" t="s">
        <v>7797</v>
      </c>
      <c r="E548" s="111" t="s">
        <v>7798</v>
      </c>
      <c r="F548" s="114">
        <v>45551</v>
      </c>
      <c r="G548" s="111" t="s">
        <v>7799</v>
      </c>
      <c r="H548" s="113">
        <v>8646183</v>
      </c>
      <c r="I548" s="113">
        <v>7435717</v>
      </c>
      <c r="J548" s="113">
        <v>6830484</v>
      </c>
      <c r="K548" s="113">
        <v>605233</v>
      </c>
      <c r="L548" s="113">
        <v>605233</v>
      </c>
      <c r="M548" s="113">
        <v>0</v>
      </c>
      <c r="N548" s="113">
        <v>0</v>
      </c>
      <c r="O548" s="113">
        <v>0</v>
      </c>
      <c r="P548" s="122">
        <v>0</v>
      </c>
      <c r="Q548" s="76" t="str">
        <f t="shared" si="8"/>
        <v>Registered</v>
      </c>
    </row>
    <row r="549" spans="1:17">
      <c r="A549" s="111">
        <v>548</v>
      </c>
      <c r="B549" s="111" t="s">
        <v>130</v>
      </c>
      <c r="C549" s="111" t="s">
        <v>24</v>
      </c>
      <c r="D549" s="111" t="s">
        <v>7146</v>
      </c>
      <c r="E549" s="111" t="s">
        <v>7147</v>
      </c>
      <c r="F549" s="114">
        <v>45306</v>
      </c>
      <c r="G549" s="111" t="s">
        <v>5169</v>
      </c>
      <c r="H549" s="113">
        <v>12016746</v>
      </c>
      <c r="I549" s="113">
        <v>10815068</v>
      </c>
      <c r="J549" s="113">
        <v>10214231</v>
      </c>
      <c r="K549" s="113">
        <v>600837</v>
      </c>
      <c r="L549" s="113">
        <v>600837</v>
      </c>
      <c r="M549" s="113">
        <v>0</v>
      </c>
      <c r="N549" s="113">
        <v>0</v>
      </c>
      <c r="O549" s="113">
        <v>0</v>
      </c>
      <c r="P549" s="122">
        <v>0</v>
      </c>
      <c r="Q549" s="76" t="str">
        <f t="shared" si="8"/>
        <v>Registered</v>
      </c>
    </row>
    <row r="550" spans="1:17">
      <c r="A550" s="111">
        <v>549</v>
      </c>
      <c r="B550" s="111" t="s">
        <v>130</v>
      </c>
      <c r="C550" s="111" t="s">
        <v>22</v>
      </c>
      <c r="D550" s="111" t="s">
        <v>7235</v>
      </c>
      <c r="E550" s="111" t="s">
        <v>7236</v>
      </c>
      <c r="F550" s="114">
        <v>45322</v>
      </c>
      <c r="G550" s="111" t="s">
        <v>7237</v>
      </c>
      <c r="H550" s="113">
        <v>12016746</v>
      </c>
      <c r="I550" s="113">
        <v>10815068</v>
      </c>
      <c r="J550" s="113">
        <v>10214231</v>
      </c>
      <c r="K550" s="113">
        <v>600837</v>
      </c>
      <c r="L550" s="113">
        <v>600837</v>
      </c>
      <c r="M550" s="113">
        <v>0</v>
      </c>
      <c r="N550" s="113">
        <v>0</v>
      </c>
      <c r="O550" s="113">
        <v>0</v>
      </c>
      <c r="P550" s="122">
        <v>0</v>
      </c>
      <c r="Q550" s="76" t="str">
        <f t="shared" si="8"/>
        <v>Registered</v>
      </c>
    </row>
    <row r="551" spans="1:17">
      <c r="A551" s="111">
        <v>550</v>
      </c>
      <c r="B551" s="111" t="s">
        <v>130</v>
      </c>
      <c r="C551" s="111" t="s">
        <v>2274</v>
      </c>
      <c r="D551" s="111" t="s">
        <v>2964</v>
      </c>
      <c r="E551" s="111" t="s">
        <v>2965</v>
      </c>
      <c r="F551" s="114">
        <v>45126</v>
      </c>
      <c r="G551" s="111" t="s">
        <v>2966</v>
      </c>
      <c r="H551" s="113">
        <v>12016746</v>
      </c>
      <c r="I551" s="113">
        <v>10815068</v>
      </c>
      <c r="J551" s="113">
        <v>10214231</v>
      </c>
      <c r="K551" s="113">
        <v>600837</v>
      </c>
      <c r="L551" s="113">
        <v>600837</v>
      </c>
      <c r="M551" s="113">
        <v>0</v>
      </c>
      <c r="N551" s="113">
        <v>0</v>
      </c>
      <c r="O551" s="113">
        <v>0</v>
      </c>
      <c r="P551" s="122">
        <v>0</v>
      </c>
      <c r="Q551" s="76" t="str">
        <f t="shared" si="8"/>
        <v>Registered</v>
      </c>
    </row>
    <row r="552" spans="1:17">
      <c r="A552" s="111">
        <v>551</v>
      </c>
      <c r="B552" s="111" t="s">
        <v>130</v>
      </c>
      <c r="C552" s="111" t="s">
        <v>2274</v>
      </c>
      <c r="D552" s="111" t="s">
        <v>2375</v>
      </c>
      <c r="E552" s="111" t="s">
        <v>2376</v>
      </c>
      <c r="F552" s="114">
        <v>45187</v>
      </c>
      <c r="G552" s="111" t="s">
        <v>2377</v>
      </c>
      <c r="H552" s="113">
        <v>12016746</v>
      </c>
      <c r="I552" s="113">
        <v>10815068</v>
      </c>
      <c r="J552" s="113">
        <v>10214231</v>
      </c>
      <c r="K552" s="113">
        <v>600837</v>
      </c>
      <c r="L552" s="113">
        <v>0</v>
      </c>
      <c r="M552" s="113">
        <v>600837</v>
      </c>
      <c r="N552" s="113">
        <v>0</v>
      </c>
      <c r="O552" s="113">
        <v>0</v>
      </c>
      <c r="P552" s="122">
        <v>0</v>
      </c>
      <c r="Q552" s="76" t="str">
        <f t="shared" si="8"/>
        <v>Registered</v>
      </c>
    </row>
    <row r="553" spans="1:17">
      <c r="A553" s="111">
        <v>552</v>
      </c>
      <c r="B553" s="111" t="s">
        <v>1433</v>
      </c>
      <c r="C553" s="111" t="s">
        <v>6</v>
      </c>
      <c r="D553" s="111" t="s">
        <v>6259</v>
      </c>
      <c r="E553" s="111" t="s">
        <v>6260</v>
      </c>
      <c r="F553" s="114">
        <v>45104</v>
      </c>
      <c r="G553" s="111" t="s">
        <v>5396</v>
      </c>
      <c r="H553" s="113">
        <v>12008929</v>
      </c>
      <c r="I553" s="113">
        <v>9607143</v>
      </c>
      <c r="J553" s="113">
        <v>9006697</v>
      </c>
      <c r="K553" s="113">
        <v>600446</v>
      </c>
      <c r="L553" s="113">
        <v>600446</v>
      </c>
      <c r="M553" s="113">
        <v>0</v>
      </c>
      <c r="N553" s="113">
        <v>0</v>
      </c>
      <c r="O553" s="113">
        <v>0</v>
      </c>
      <c r="P553" s="122">
        <v>0</v>
      </c>
      <c r="Q553" s="76" t="str">
        <f t="shared" si="8"/>
        <v>Registered</v>
      </c>
    </row>
    <row r="554" spans="1:17">
      <c r="A554" s="111">
        <v>553</v>
      </c>
      <c r="B554" s="111" t="s">
        <v>1433</v>
      </c>
      <c r="C554" s="111" t="s">
        <v>6</v>
      </c>
      <c r="D554" s="111" t="s">
        <v>6277</v>
      </c>
      <c r="E554" s="111" t="s">
        <v>6278</v>
      </c>
      <c r="F554" s="114">
        <v>45096</v>
      </c>
      <c r="G554" s="111" t="s">
        <v>4156</v>
      </c>
      <c r="H554" s="113">
        <v>12008929</v>
      </c>
      <c r="I554" s="113">
        <v>9607143</v>
      </c>
      <c r="J554" s="113">
        <v>9006697</v>
      </c>
      <c r="K554" s="113">
        <v>600446</v>
      </c>
      <c r="L554" s="113">
        <v>600446</v>
      </c>
      <c r="M554" s="113">
        <v>0</v>
      </c>
      <c r="N554" s="113">
        <v>0</v>
      </c>
      <c r="O554" s="113">
        <v>0</v>
      </c>
      <c r="P554" s="122">
        <v>0</v>
      </c>
      <c r="Q554" s="76" t="str">
        <f t="shared" si="8"/>
        <v>Registered</v>
      </c>
    </row>
    <row r="555" spans="1:17">
      <c r="A555" s="111">
        <v>554</v>
      </c>
      <c r="B555" s="111" t="s">
        <v>395</v>
      </c>
      <c r="C555" s="111" t="s">
        <v>68</v>
      </c>
      <c r="D555" s="111" t="s">
        <v>2973</v>
      </c>
      <c r="E555" s="111" t="s">
        <v>2974</v>
      </c>
      <c r="F555" s="114">
        <v>44120</v>
      </c>
      <c r="G555" s="111" t="s">
        <v>2975</v>
      </c>
      <c r="H555" s="113">
        <v>6700000</v>
      </c>
      <c r="I555" s="113">
        <v>6700000</v>
      </c>
      <c r="J555" s="113">
        <v>6100000</v>
      </c>
      <c r="K555" s="113">
        <v>600000</v>
      </c>
      <c r="L555" s="113">
        <v>0</v>
      </c>
      <c r="M555" s="113">
        <v>0</v>
      </c>
      <c r="N555" s="113">
        <v>0</v>
      </c>
      <c r="O555" s="113">
        <v>0</v>
      </c>
      <c r="P555" s="122">
        <v>600000</v>
      </c>
      <c r="Q555" s="76" t="str">
        <f t="shared" si="8"/>
        <v>Registered</v>
      </c>
    </row>
    <row r="556" spans="1:17">
      <c r="A556" s="111">
        <v>555</v>
      </c>
      <c r="B556" s="111" t="s">
        <v>130</v>
      </c>
      <c r="C556" s="111" t="s">
        <v>23</v>
      </c>
      <c r="D556" s="111" t="s">
        <v>7410</v>
      </c>
      <c r="E556" s="111" t="s">
        <v>7411</v>
      </c>
      <c r="F556" s="114">
        <v>45013</v>
      </c>
      <c r="G556" s="111" t="s">
        <v>1986</v>
      </c>
      <c r="H556" s="113">
        <v>11992974</v>
      </c>
      <c r="I556" s="113">
        <v>10793677</v>
      </c>
      <c r="J556" s="113">
        <v>10194028</v>
      </c>
      <c r="K556" s="113">
        <v>599649</v>
      </c>
      <c r="L556" s="113">
        <v>599649</v>
      </c>
      <c r="M556" s="113">
        <v>0</v>
      </c>
      <c r="N556" s="113">
        <v>0</v>
      </c>
      <c r="O556" s="113">
        <v>0</v>
      </c>
      <c r="P556" s="122">
        <v>0</v>
      </c>
      <c r="Q556" s="76" t="str">
        <f t="shared" si="8"/>
        <v>Registered</v>
      </c>
    </row>
    <row r="557" spans="1:17">
      <c r="A557" s="111">
        <v>556</v>
      </c>
      <c r="B557" s="111" t="s">
        <v>130</v>
      </c>
      <c r="C557" s="111" t="s">
        <v>25</v>
      </c>
      <c r="D557" s="111" t="s">
        <v>7766</v>
      </c>
      <c r="E557" s="111" t="s">
        <v>7767</v>
      </c>
      <c r="F557" s="114">
        <v>45362</v>
      </c>
      <c r="G557" s="111" t="s">
        <v>6062</v>
      </c>
      <c r="H557" s="113">
        <v>11972598</v>
      </c>
      <c r="I557" s="113">
        <v>10775340</v>
      </c>
      <c r="J557" s="113">
        <v>10176710</v>
      </c>
      <c r="K557" s="113">
        <v>598630</v>
      </c>
      <c r="L557" s="113">
        <v>598630</v>
      </c>
      <c r="M557" s="113">
        <v>0</v>
      </c>
      <c r="N557" s="113">
        <v>0</v>
      </c>
      <c r="O557" s="113">
        <v>0</v>
      </c>
      <c r="P557" s="122">
        <v>0</v>
      </c>
      <c r="Q557" s="76" t="str">
        <f t="shared" si="8"/>
        <v>Registered</v>
      </c>
    </row>
    <row r="558" spans="1:17">
      <c r="A558" s="111">
        <v>557</v>
      </c>
      <c r="B558" s="111" t="s">
        <v>130</v>
      </c>
      <c r="C558" s="111" t="s">
        <v>25</v>
      </c>
      <c r="D558" s="111" t="s">
        <v>7772</v>
      </c>
      <c r="E558" s="111" t="s">
        <v>7773</v>
      </c>
      <c r="F558" s="114">
        <v>45272</v>
      </c>
      <c r="G558" s="111" t="s">
        <v>2664</v>
      </c>
      <c r="H558" s="113">
        <v>11928450</v>
      </c>
      <c r="I558" s="113">
        <v>10735611</v>
      </c>
      <c r="J558" s="113">
        <v>10139188</v>
      </c>
      <c r="K558" s="113">
        <v>596423</v>
      </c>
      <c r="L558" s="113">
        <v>0</v>
      </c>
      <c r="M558" s="113">
        <v>596423</v>
      </c>
      <c r="N558" s="113">
        <v>0</v>
      </c>
      <c r="O558" s="113">
        <v>0</v>
      </c>
      <c r="P558" s="122">
        <v>0</v>
      </c>
      <c r="Q558" s="76" t="str">
        <f t="shared" si="8"/>
        <v>Registered</v>
      </c>
    </row>
    <row r="559" spans="1:17">
      <c r="A559" s="111">
        <v>558</v>
      </c>
      <c r="B559" s="111" t="s">
        <v>130</v>
      </c>
      <c r="C559" s="111" t="s">
        <v>2274</v>
      </c>
      <c r="D559" s="111" t="s">
        <v>2989</v>
      </c>
      <c r="E559" s="111" t="s">
        <v>2990</v>
      </c>
      <c r="F559" s="114">
        <v>45168</v>
      </c>
      <c r="G559" s="111" t="s">
        <v>2737</v>
      </c>
      <c r="H559" s="113">
        <v>11928450</v>
      </c>
      <c r="I559" s="113">
        <v>10139188</v>
      </c>
      <c r="J559" s="113">
        <v>9542765</v>
      </c>
      <c r="K559" s="113">
        <v>596423</v>
      </c>
      <c r="L559" s="113">
        <v>0</v>
      </c>
      <c r="M559" s="113">
        <v>0</v>
      </c>
      <c r="N559" s="113">
        <v>0</v>
      </c>
      <c r="O559" s="113">
        <v>0</v>
      </c>
      <c r="P559" s="122">
        <v>596423</v>
      </c>
      <c r="Q559" s="76" t="str">
        <f t="shared" si="8"/>
        <v>Registered</v>
      </c>
    </row>
    <row r="560" spans="1:17">
      <c r="A560" s="111">
        <v>559</v>
      </c>
      <c r="B560" s="111" t="s">
        <v>130</v>
      </c>
      <c r="C560" s="111" t="s">
        <v>2274</v>
      </c>
      <c r="D560" s="111" t="s">
        <v>7940</v>
      </c>
      <c r="E560" s="111" t="s">
        <v>5178</v>
      </c>
      <c r="F560" s="114">
        <v>45125</v>
      </c>
      <c r="G560" s="111" t="s">
        <v>3448</v>
      </c>
      <c r="H560" s="113">
        <v>11882604</v>
      </c>
      <c r="I560" s="113">
        <v>10694341</v>
      </c>
      <c r="J560" s="113">
        <v>10100211</v>
      </c>
      <c r="K560" s="113">
        <v>594130</v>
      </c>
      <c r="L560" s="113">
        <v>594130</v>
      </c>
      <c r="M560" s="113">
        <v>0</v>
      </c>
      <c r="N560" s="113">
        <v>0</v>
      </c>
      <c r="O560" s="113">
        <v>0</v>
      </c>
      <c r="P560" s="122">
        <v>0</v>
      </c>
      <c r="Q560" s="76" t="str">
        <f t="shared" si="8"/>
        <v>Registered</v>
      </c>
    </row>
    <row r="561" spans="1:17">
      <c r="A561" s="111">
        <v>560</v>
      </c>
      <c r="B561" s="111" t="s">
        <v>130</v>
      </c>
      <c r="C561" s="111" t="s">
        <v>25</v>
      </c>
      <c r="D561" s="111" t="s">
        <v>7810</v>
      </c>
      <c r="E561" s="111" t="s">
        <v>7811</v>
      </c>
      <c r="F561" s="114">
        <v>45291</v>
      </c>
      <c r="G561" s="111" t="s">
        <v>7631</v>
      </c>
      <c r="H561" s="113">
        <v>11843550</v>
      </c>
      <c r="I561" s="113">
        <v>10659201</v>
      </c>
      <c r="J561" s="113">
        <v>10067023</v>
      </c>
      <c r="K561" s="113">
        <v>592178</v>
      </c>
      <c r="L561" s="113">
        <v>592178</v>
      </c>
      <c r="M561" s="113">
        <v>0</v>
      </c>
      <c r="N561" s="113">
        <v>0</v>
      </c>
      <c r="O561" s="113">
        <v>0</v>
      </c>
      <c r="P561" s="122">
        <v>0</v>
      </c>
      <c r="Q561" s="76" t="str">
        <f t="shared" si="8"/>
        <v>Registered</v>
      </c>
    </row>
    <row r="562" spans="1:17">
      <c r="A562" s="111">
        <v>561</v>
      </c>
      <c r="B562" s="111" t="s">
        <v>1433</v>
      </c>
      <c r="C562" s="111" t="s">
        <v>6</v>
      </c>
      <c r="D562" s="111" t="s">
        <v>6267</v>
      </c>
      <c r="E562" s="111" t="s">
        <v>6268</v>
      </c>
      <c r="F562" s="114">
        <v>45107</v>
      </c>
      <c r="G562" s="111" t="s">
        <v>5371</v>
      </c>
      <c r="H562" s="113">
        <v>11830357</v>
      </c>
      <c r="I562" s="113">
        <v>9464285</v>
      </c>
      <c r="J562" s="113">
        <v>8872767</v>
      </c>
      <c r="K562" s="113">
        <v>591518</v>
      </c>
      <c r="L562" s="113">
        <v>591518</v>
      </c>
      <c r="M562" s="113">
        <v>0</v>
      </c>
      <c r="N562" s="113">
        <v>0</v>
      </c>
      <c r="O562" s="113">
        <v>0</v>
      </c>
      <c r="P562" s="122">
        <v>0</v>
      </c>
      <c r="Q562" s="76" t="str">
        <f t="shared" si="8"/>
        <v>Registered</v>
      </c>
    </row>
    <row r="563" spans="1:17">
      <c r="A563" s="111">
        <v>562</v>
      </c>
      <c r="B563" s="111" t="s">
        <v>1433</v>
      </c>
      <c r="C563" s="111" t="s">
        <v>6</v>
      </c>
      <c r="D563" s="111" t="s">
        <v>2387</v>
      </c>
      <c r="E563" s="111" t="s">
        <v>2388</v>
      </c>
      <c r="F563" s="114">
        <v>45107</v>
      </c>
      <c r="G563" s="111" t="s">
        <v>2389</v>
      </c>
      <c r="H563" s="113">
        <v>11830357</v>
      </c>
      <c r="I563" s="113">
        <v>10055803</v>
      </c>
      <c r="J563" s="113">
        <v>9464285</v>
      </c>
      <c r="K563" s="113">
        <v>591518</v>
      </c>
      <c r="L563" s="113">
        <v>0</v>
      </c>
      <c r="M563" s="113">
        <v>0</v>
      </c>
      <c r="N563" s="113">
        <v>0</v>
      </c>
      <c r="O563" s="113">
        <v>591518</v>
      </c>
      <c r="P563" s="122">
        <v>0</v>
      </c>
      <c r="Q563" s="76" t="str">
        <f t="shared" si="8"/>
        <v>Registered</v>
      </c>
    </row>
    <row r="564" spans="1:17">
      <c r="A564" s="111">
        <v>563</v>
      </c>
      <c r="B564" s="111" t="s">
        <v>130</v>
      </c>
      <c r="C564" s="111" t="s">
        <v>22</v>
      </c>
      <c r="D564" s="111" t="s">
        <v>3019</v>
      </c>
      <c r="E564" s="111" t="s">
        <v>3020</v>
      </c>
      <c r="F564" s="114">
        <v>45193</v>
      </c>
      <c r="G564" s="111" t="s">
        <v>2942</v>
      </c>
      <c r="H564" s="113">
        <v>11814684</v>
      </c>
      <c r="I564" s="113">
        <v>10633216</v>
      </c>
      <c r="J564" s="113">
        <v>10042482</v>
      </c>
      <c r="K564" s="113">
        <v>590734</v>
      </c>
      <c r="L564" s="113">
        <v>590734</v>
      </c>
      <c r="M564" s="113">
        <v>0</v>
      </c>
      <c r="N564" s="113">
        <v>0</v>
      </c>
      <c r="O564" s="113">
        <v>0</v>
      </c>
      <c r="P564" s="122">
        <v>0</v>
      </c>
      <c r="Q564" s="76" t="str">
        <f t="shared" si="8"/>
        <v>Registered</v>
      </c>
    </row>
    <row r="565" spans="1:17">
      <c r="A565" s="111">
        <v>564</v>
      </c>
      <c r="B565" s="111" t="s">
        <v>1433</v>
      </c>
      <c r="C565" s="111" t="s">
        <v>5</v>
      </c>
      <c r="D565" s="111" t="s">
        <v>3021</v>
      </c>
      <c r="E565" s="111" t="s">
        <v>3022</v>
      </c>
      <c r="F565" s="114">
        <v>45237</v>
      </c>
      <c r="G565" s="111" t="s">
        <v>3023</v>
      </c>
      <c r="H565" s="113">
        <v>8433036</v>
      </c>
      <c r="I565" s="113">
        <v>6746428</v>
      </c>
      <c r="J565" s="113">
        <v>6156115</v>
      </c>
      <c r="K565" s="113">
        <v>590313</v>
      </c>
      <c r="L565" s="113">
        <v>0</v>
      </c>
      <c r="M565" s="113">
        <v>0</v>
      </c>
      <c r="N565" s="113">
        <v>0</v>
      </c>
      <c r="O565" s="113">
        <v>0</v>
      </c>
      <c r="P565" s="122">
        <v>590313</v>
      </c>
      <c r="Q565" s="76" t="str">
        <f t="shared" si="8"/>
        <v>Registered</v>
      </c>
    </row>
    <row r="566" spans="1:17">
      <c r="A566" s="111">
        <v>565</v>
      </c>
      <c r="B566" s="111" t="s">
        <v>395</v>
      </c>
      <c r="C566" s="111" t="s">
        <v>68</v>
      </c>
      <c r="D566" s="111" t="s">
        <v>3024</v>
      </c>
      <c r="E566" s="111" t="s">
        <v>3025</v>
      </c>
      <c r="F566" s="114">
        <v>44285</v>
      </c>
      <c r="G566" s="111" t="s">
        <v>3026</v>
      </c>
      <c r="H566" s="113">
        <v>6896500</v>
      </c>
      <c r="I566" s="113">
        <v>6896500</v>
      </c>
      <c r="J566" s="113">
        <v>6306190</v>
      </c>
      <c r="K566" s="113">
        <v>590310</v>
      </c>
      <c r="L566" s="113">
        <v>0</v>
      </c>
      <c r="M566" s="113">
        <v>0</v>
      </c>
      <c r="N566" s="113">
        <v>0</v>
      </c>
      <c r="O566" s="113">
        <v>0</v>
      </c>
      <c r="P566" s="122">
        <v>590310</v>
      </c>
      <c r="Q566" s="76" t="str">
        <f t="shared" si="8"/>
        <v>Registered</v>
      </c>
    </row>
    <row r="567" spans="1:17">
      <c r="A567" s="111">
        <v>566</v>
      </c>
      <c r="B567" s="111" t="s">
        <v>130</v>
      </c>
      <c r="C567" s="111" t="s">
        <v>2274</v>
      </c>
      <c r="D567" s="111" t="s">
        <v>7902</v>
      </c>
      <c r="E567" s="111" t="s">
        <v>7903</v>
      </c>
      <c r="F567" s="114">
        <v>45161</v>
      </c>
      <c r="G567" s="111" t="s">
        <v>2603</v>
      </c>
      <c r="H567" s="113">
        <v>11801100</v>
      </c>
      <c r="I567" s="113">
        <v>10620990</v>
      </c>
      <c r="J567" s="113">
        <v>10030935</v>
      </c>
      <c r="K567" s="113">
        <v>590055</v>
      </c>
      <c r="L567" s="113">
        <v>590055</v>
      </c>
      <c r="M567" s="113">
        <v>0</v>
      </c>
      <c r="N567" s="113">
        <v>0</v>
      </c>
      <c r="O567" s="113">
        <v>0</v>
      </c>
      <c r="P567" s="122">
        <v>0</v>
      </c>
      <c r="Q567" s="76" t="str">
        <f t="shared" si="8"/>
        <v>Registered</v>
      </c>
    </row>
    <row r="568" spans="1:17">
      <c r="A568" s="111">
        <v>567</v>
      </c>
      <c r="B568" s="111" t="s">
        <v>130</v>
      </c>
      <c r="C568" s="111" t="s">
        <v>2274</v>
      </c>
      <c r="D568" s="111" t="s">
        <v>7922</v>
      </c>
      <c r="E568" s="111" t="s">
        <v>7923</v>
      </c>
      <c r="F568" s="114">
        <v>45125</v>
      </c>
      <c r="G568" s="111" t="s">
        <v>2603</v>
      </c>
      <c r="H568" s="113">
        <v>11801100</v>
      </c>
      <c r="I568" s="113">
        <v>10620990</v>
      </c>
      <c r="J568" s="113">
        <v>10030935</v>
      </c>
      <c r="K568" s="113">
        <v>590055</v>
      </c>
      <c r="L568" s="113">
        <v>590055</v>
      </c>
      <c r="M568" s="113">
        <v>0</v>
      </c>
      <c r="N568" s="113">
        <v>0</v>
      </c>
      <c r="O568" s="113">
        <v>0</v>
      </c>
      <c r="P568" s="122">
        <v>0</v>
      </c>
      <c r="Q568" s="76" t="str">
        <f t="shared" si="8"/>
        <v>Registered</v>
      </c>
    </row>
    <row r="569" spans="1:17">
      <c r="A569" s="111">
        <v>568</v>
      </c>
      <c r="B569" s="111" t="s">
        <v>130</v>
      </c>
      <c r="C569" s="111" t="s">
        <v>2274</v>
      </c>
      <c r="D569" s="111" t="s">
        <v>7945</v>
      </c>
      <c r="E569" s="111" t="s">
        <v>7946</v>
      </c>
      <c r="F569" s="114">
        <v>45161</v>
      </c>
      <c r="G569" s="111" t="s">
        <v>2603</v>
      </c>
      <c r="H569" s="113">
        <v>11801100</v>
      </c>
      <c r="I569" s="113">
        <v>10620990</v>
      </c>
      <c r="J569" s="113">
        <v>10030935</v>
      </c>
      <c r="K569" s="113">
        <v>590055</v>
      </c>
      <c r="L569" s="113">
        <v>590055</v>
      </c>
      <c r="M569" s="113">
        <v>0</v>
      </c>
      <c r="N569" s="113">
        <v>0</v>
      </c>
      <c r="O569" s="113">
        <v>0</v>
      </c>
      <c r="P569" s="122">
        <v>0</v>
      </c>
      <c r="Q569" s="76" t="str">
        <f t="shared" si="8"/>
        <v>Registered</v>
      </c>
    </row>
    <row r="570" spans="1:17">
      <c r="A570" s="111">
        <v>569</v>
      </c>
      <c r="B570" s="111" t="s">
        <v>130</v>
      </c>
      <c r="C570" s="111" t="s">
        <v>22</v>
      </c>
      <c r="D570" s="111" t="s">
        <v>3028</v>
      </c>
      <c r="E570" s="111" t="s">
        <v>3029</v>
      </c>
      <c r="F570" s="114">
        <v>45075</v>
      </c>
      <c r="G570" s="111" t="s">
        <v>3030</v>
      </c>
      <c r="H570" s="113">
        <v>11748462</v>
      </c>
      <c r="I570" s="113">
        <v>10573614</v>
      </c>
      <c r="J570" s="113">
        <v>9986191</v>
      </c>
      <c r="K570" s="113">
        <v>587423</v>
      </c>
      <c r="L570" s="113">
        <v>587423</v>
      </c>
      <c r="M570" s="113">
        <v>0</v>
      </c>
      <c r="N570" s="113">
        <v>0</v>
      </c>
      <c r="O570" s="113">
        <v>0</v>
      </c>
      <c r="P570" s="122">
        <v>0</v>
      </c>
      <c r="Q570" s="76" t="str">
        <f t="shared" si="8"/>
        <v>Registered</v>
      </c>
    </row>
    <row r="571" spans="1:17">
      <c r="A571" s="111">
        <v>570</v>
      </c>
      <c r="B571" s="111" t="s">
        <v>130</v>
      </c>
      <c r="C571" s="111" t="s">
        <v>22</v>
      </c>
      <c r="D571" s="111" t="s">
        <v>7275</v>
      </c>
      <c r="E571" s="111" t="s">
        <v>7276</v>
      </c>
      <c r="F571" s="114">
        <v>44946</v>
      </c>
      <c r="G571" s="111" t="s">
        <v>2351</v>
      </c>
      <c r="H571" s="113">
        <v>11748462</v>
      </c>
      <c r="I571" s="113">
        <v>10573619</v>
      </c>
      <c r="J571" s="113">
        <v>9986196</v>
      </c>
      <c r="K571" s="113">
        <v>587423</v>
      </c>
      <c r="L571" s="113">
        <v>587423</v>
      </c>
      <c r="M571" s="113">
        <v>0</v>
      </c>
      <c r="N571" s="113">
        <v>0</v>
      </c>
      <c r="O571" s="113">
        <v>0</v>
      </c>
      <c r="P571" s="122">
        <v>0</v>
      </c>
      <c r="Q571" s="76" t="str">
        <f t="shared" si="8"/>
        <v>Registered</v>
      </c>
    </row>
    <row r="572" spans="1:17">
      <c r="A572" s="111">
        <v>571</v>
      </c>
      <c r="B572" s="111" t="s">
        <v>130</v>
      </c>
      <c r="C572" s="111" t="s">
        <v>2274</v>
      </c>
      <c r="D572" s="111" t="s">
        <v>7888</v>
      </c>
      <c r="E572" s="111" t="s">
        <v>7889</v>
      </c>
      <c r="F572" s="114">
        <v>45097</v>
      </c>
      <c r="G572" s="111" t="s">
        <v>3010</v>
      </c>
      <c r="H572" s="113">
        <v>11748462</v>
      </c>
      <c r="I572" s="113">
        <v>10573616</v>
      </c>
      <c r="J572" s="113">
        <v>9986193</v>
      </c>
      <c r="K572" s="113">
        <v>587423</v>
      </c>
      <c r="L572" s="113">
        <v>587423</v>
      </c>
      <c r="M572" s="113">
        <v>0</v>
      </c>
      <c r="N572" s="113">
        <v>0</v>
      </c>
      <c r="O572" s="113">
        <v>0</v>
      </c>
      <c r="P572" s="122">
        <v>0</v>
      </c>
      <c r="Q572" s="76" t="str">
        <f t="shared" si="8"/>
        <v>Registered</v>
      </c>
    </row>
    <row r="573" spans="1:17">
      <c r="A573" s="111">
        <v>572</v>
      </c>
      <c r="B573" s="111" t="s">
        <v>130</v>
      </c>
      <c r="C573" s="111" t="s">
        <v>2274</v>
      </c>
      <c r="D573" s="111" t="s">
        <v>7938</v>
      </c>
      <c r="E573" s="111" t="s">
        <v>7939</v>
      </c>
      <c r="F573" s="114">
        <v>45097</v>
      </c>
      <c r="G573" s="111" t="s">
        <v>3426</v>
      </c>
      <c r="H573" s="113">
        <v>11748462</v>
      </c>
      <c r="I573" s="113">
        <v>10573614</v>
      </c>
      <c r="J573" s="113">
        <v>9986191</v>
      </c>
      <c r="K573" s="113">
        <v>587423</v>
      </c>
      <c r="L573" s="113">
        <v>587423</v>
      </c>
      <c r="M573" s="113">
        <v>0</v>
      </c>
      <c r="N573" s="113">
        <v>0</v>
      </c>
      <c r="O573" s="113">
        <v>0</v>
      </c>
      <c r="P573" s="122">
        <v>0</v>
      </c>
      <c r="Q573" s="76" t="str">
        <f t="shared" si="8"/>
        <v>Registered</v>
      </c>
    </row>
    <row r="574" spans="1:17">
      <c r="A574" s="111">
        <v>573</v>
      </c>
      <c r="B574" s="111" t="s">
        <v>130</v>
      </c>
      <c r="C574" s="111" t="s">
        <v>25</v>
      </c>
      <c r="D574" s="111" t="s">
        <v>7795</v>
      </c>
      <c r="E574" s="111" t="s">
        <v>7796</v>
      </c>
      <c r="F574" s="114">
        <v>45259</v>
      </c>
      <c r="G574" s="111" t="s">
        <v>2900</v>
      </c>
      <c r="H574" s="113">
        <v>11742416</v>
      </c>
      <c r="I574" s="113">
        <v>10568174</v>
      </c>
      <c r="J574" s="113">
        <v>9981053</v>
      </c>
      <c r="K574" s="113">
        <v>587121</v>
      </c>
      <c r="L574" s="113">
        <v>587121</v>
      </c>
      <c r="M574" s="113">
        <v>0</v>
      </c>
      <c r="N574" s="113">
        <v>0</v>
      </c>
      <c r="O574" s="113">
        <v>0</v>
      </c>
      <c r="P574" s="122">
        <v>0</v>
      </c>
      <c r="Q574" s="76" t="str">
        <f t="shared" si="8"/>
        <v>Registered</v>
      </c>
    </row>
    <row r="575" spans="1:17">
      <c r="A575" s="111">
        <v>574</v>
      </c>
      <c r="B575" s="111" t="s">
        <v>395</v>
      </c>
      <c r="C575" s="111" t="s">
        <v>68</v>
      </c>
      <c r="D575" s="111" t="s">
        <v>3033</v>
      </c>
      <c r="E575" s="111" t="s">
        <v>1820</v>
      </c>
      <c r="F575" s="114">
        <v>44173</v>
      </c>
      <c r="G575" s="111" t="s">
        <v>1916</v>
      </c>
      <c r="H575" s="113">
        <v>8436750</v>
      </c>
      <c r="I575" s="113">
        <v>8436750</v>
      </c>
      <c r="J575" s="113">
        <v>7850000</v>
      </c>
      <c r="K575" s="113">
        <v>586750</v>
      </c>
      <c r="L575" s="113">
        <v>0</v>
      </c>
      <c r="M575" s="113">
        <v>0</v>
      </c>
      <c r="N575" s="113">
        <v>0</v>
      </c>
      <c r="O575" s="113">
        <v>0</v>
      </c>
      <c r="P575" s="122">
        <v>586750</v>
      </c>
      <c r="Q575" s="76" t="str">
        <f t="shared" si="8"/>
        <v>Registered</v>
      </c>
    </row>
    <row r="576" spans="1:17">
      <c r="A576" s="111">
        <v>575</v>
      </c>
      <c r="B576" s="111" t="s">
        <v>1433</v>
      </c>
      <c r="C576" s="111" t="s">
        <v>6</v>
      </c>
      <c r="D576" s="111" t="s">
        <v>6269</v>
      </c>
      <c r="E576" s="111" t="s">
        <v>6270</v>
      </c>
      <c r="F576" s="114">
        <v>45104</v>
      </c>
      <c r="G576" s="111" t="s">
        <v>3013</v>
      </c>
      <c r="H576" s="113">
        <v>11717580</v>
      </c>
      <c r="I576" s="113">
        <v>9374064</v>
      </c>
      <c r="J576" s="113">
        <v>8788185</v>
      </c>
      <c r="K576" s="113">
        <v>585879</v>
      </c>
      <c r="L576" s="113">
        <v>585879</v>
      </c>
      <c r="M576" s="113">
        <v>0</v>
      </c>
      <c r="N576" s="113">
        <v>0</v>
      </c>
      <c r="O576" s="113">
        <v>0</v>
      </c>
      <c r="P576" s="122">
        <v>0</v>
      </c>
      <c r="Q576" s="76" t="str">
        <f t="shared" si="8"/>
        <v>Registered</v>
      </c>
    </row>
    <row r="577" spans="1:17">
      <c r="A577" s="111">
        <v>576</v>
      </c>
      <c r="B577" s="111" t="s">
        <v>130</v>
      </c>
      <c r="C577" s="111" t="s">
        <v>2274</v>
      </c>
      <c r="D577" s="111" t="s">
        <v>7850</v>
      </c>
      <c r="E577" s="111" t="s">
        <v>7851</v>
      </c>
      <c r="F577" s="114">
        <v>45100</v>
      </c>
      <c r="G577" s="111" t="s">
        <v>3016</v>
      </c>
      <c r="H577" s="113">
        <v>11716200</v>
      </c>
      <c r="I577" s="113">
        <v>10544580</v>
      </c>
      <c r="J577" s="113">
        <v>9958770</v>
      </c>
      <c r="K577" s="113">
        <v>585810</v>
      </c>
      <c r="L577" s="113">
        <v>0</v>
      </c>
      <c r="M577" s="113">
        <v>585810</v>
      </c>
      <c r="N577" s="113">
        <v>0</v>
      </c>
      <c r="O577" s="113">
        <v>0</v>
      </c>
      <c r="P577" s="122">
        <v>0</v>
      </c>
      <c r="Q577" s="76" t="str">
        <f t="shared" si="8"/>
        <v>Registered</v>
      </c>
    </row>
    <row r="578" spans="1:17">
      <c r="A578" s="111">
        <v>577</v>
      </c>
      <c r="B578" s="111" t="s">
        <v>1433</v>
      </c>
      <c r="C578" s="111" t="s">
        <v>94</v>
      </c>
      <c r="D578" s="111" t="s">
        <v>3037</v>
      </c>
      <c r="E578" s="111" t="s">
        <v>3038</v>
      </c>
      <c r="F578" s="114">
        <v>45107</v>
      </c>
      <c r="G578" s="111" t="s">
        <v>3039</v>
      </c>
      <c r="H578" s="113">
        <v>7349706</v>
      </c>
      <c r="I578" s="113">
        <v>5512278</v>
      </c>
      <c r="J578" s="113">
        <v>4927440</v>
      </c>
      <c r="K578" s="113">
        <v>584838</v>
      </c>
      <c r="L578" s="113">
        <v>0</v>
      </c>
      <c r="M578" s="113">
        <v>0</v>
      </c>
      <c r="N578" s="113">
        <v>0</v>
      </c>
      <c r="O578" s="113">
        <v>0</v>
      </c>
      <c r="P578" s="122">
        <v>584838</v>
      </c>
      <c r="Q578" s="76" t="str">
        <f t="shared" ref="Q578:Q641" si="9">IF(G578="01 Jan 1900","Unregistered","Registered")</f>
        <v>Registered</v>
      </c>
    </row>
    <row r="579" spans="1:17">
      <c r="A579" s="111">
        <v>578</v>
      </c>
      <c r="B579" s="111" t="s">
        <v>1433</v>
      </c>
      <c r="C579" s="111" t="s">
        <v>94</v>
      </c>
      <c r="D579" s="111" t="s">
        <v>3040</v>
      </c>
      <c r="E579" s="111" t="s">
        <v>3041</v>
      </c>
      <c r="F579" s="114">
        <v>45107</v>
      </c>
      <c r="G579" s="111" t="s">
        <v>3042</v>
      </c>
      <c r="H579" s="113">
        <v>7348845</v>
      </c>
      <c r="I579" s="113">
        <v>5511635</v>
      </c>
      <c r="J579" s="113">
        <v>4927440</v>
      </c>
      <c r="K579" s="113">
        <v>584195</v>
      </c>
      <c r="L579" s="113">
        <v>0</v>
      </c>
      <c r="M579" s="113">
        <v>0</v>
      </c>
      <c r="N579" s="113">
        <v>0</v>
      </c>
      <c r="O579" s="113">
        <v>0</v>
      </c>
      <c r="P579" s="122">
        <v>584195</v>
      </c>
      <c r="Q579" s="76" t="str">
        <f t="shared" si="9"/>
        <v>Registered</v>
      </c>
    </row>
    <row r="580" spans="1:17">
      <c r="A580" s="111">
        <v>579</v>
      </c>
      <c r="B580" s="111" t="s">
        <v>130</v>
      </c>
      <c r="C580" s="111" t="s">
        <v>23</v>
      </c>
      <c r="D580" s="111" t="s">
        <v>7442</v>
      </c>
      <c r="E580" s="111" t="s">
        <v>7443</v>
      </c>
      <c r="F580" s="114">
        <v>44921</v>
      </c>
      <c r="G580" s="111" t="s">
        <v>5133</v>
      </c>
      <c r="H580" s="113">
        <v>11660166</v>
      </c>
      <c r="I580" s="113">
        <v>10494148</v>
      </c>
      <c r="J580" s="113">
        <v>9911140</v>
      </c>
      <c r="K580" s="113">
        <v>583008</v>
      </c>
      <c r="L580" s="113">
        <v>583008</v>
      </c>
      <c r="M580" s="113">
        <v>0</v>
      </c>
      <c r="N580" s="113">
        <v>0</v>
      </c>
      <c r="O580" s="113">
        <v>0</v>
      </c>
      <c r="P580" s="122">
        <v>0</v>
      </c>
      <c r="Q580" s="76" t="str">
        <f t="shared" si="9"/>
        <v>Registered</v>
      </c>
    </row>
    <row r="581" spans="1:17">
      <c r="A581" s="111">
        <v>580</v>
      </c>
      <c r="B581" s="111" t="s">
        <v>130</v>
      </c>
      <c r="C581" s="111" t="s">
        <v>25</v>
      </c>
      <c r="D581" s="111" t="s">
        <v>7750</v>
      </c>
      <c r="E581" s="111" t="s">
        <v>7751</v>
      </c>
      <c r="F581" s="114">
        <v>44970</v>
      </c>
      <c r="G581" s="111" t="s">
        <v>4963</v>
      </c>
      <c r="H581" s="113">
        <v>11660166</v>
      </c>
      <c r="I581" s="113">
        <v>10494150</v>
      </c>
      <c r="J581" s="113">
        <v>9911142</v>
      </c>
      <c r="K581" s="113">
        <v>583008</v>
      </c>
      <c r="L581" s="113">
        <v>0</v>
      </c>
      <c r="M581" s="113">
        <v>583008</v>
      </c>
      <c r="N581" s="113">
        <v>0</v>
      </c>
      <c r="O581" s="113">
        <v>0</v>
      </c>
      <c r="P581" s="122">
        <v>0</v>
      </c>
      <c r="Q581" s="76" t="str">
        <f t="shared" si="9"/>
        <v>Registered</v>
      </c>
    </row>
    <row r="582" spans="1:17">
      <c r="A582" s="111">
        <v>581</v>
      </c>
      <c r="B582" s="111" t="s">
        <v>130</v>
      </c>
      <c r="C582" s="111" t="s">
        <v>25</v>
      </c>
      <c r="D582" s="111" t="s">
        <v>7778</v>
      </c>
      <c r="E582" s="111" t="s">
        <v>7779</v>
      </c>
      <c r="F582" s="114">
        <v>44985</v>
      </c>
      <c r="G582" s="111" t="s">
        <v>2310</v>
      </c>
      <c r="H582" s="113">
        <v>11660166</v>
      </c>
      <c r="I582" s="113">
        <v>10494148</v>
      </c>
      <c r="J582" s="113">
        <v>9911140</v>
      </c>
      <c r="K582" s="113">
        <v>583008</v>
      </c>
      <c r="L582" s="113">
        <v>583008</v>
      </c>
      <c r="M582" s="113">
        <v>0</v>
      </c>
      <c r="N582" s="113">
        <v>0</v>
      </c>
      <c r="O582" s="113">
        <v>0</v>
      </c>
      <c r="P582" s="122">
        <v>0</v>
      </c>
      <c r="Q582" s="76" t="str">
        <f t="shared" si="9"/>
        <v>Registered</v>
      </c>
    </row>
    <row r="583" spans="1:17">
      <c r="A583" s="111">
        <v>582</v>
      </c>
      <c r="B583" s="111" t="s">
        <v>130</v>
      </c>
      <c r="C583" s="111" t="s">
        <v>22</v>
      </c>
      <c r="D583" s="111" t="s">
        <v>7298</v>
      </c>
      <c r="E583" s="111" t="s">
        <v>5380</v>
      </c>
      <c r="F583" s="114">
        <v>44957</v>
      </c>
      <c r="G583" s="111" t="s">
        <v>4963</v>
      </c>
      <c r="H583" s="113">
        <v>11614320</v>
      </c>
      <c r="I583" s="113">
        <v>10452888</v>
      </c>
      <c r="J583" s="113">
        <v>9872172</v>
      </c>
      <c r="K583" s="113">
        <v>580716</v>
      </c>
      <c r="L583" s="113">
        <v>580716</v>
      </c>
      <c r="M583" s="113">
        <v>0</v>
      </c>
      <c r="N583" s="113">
        <v>0</v>
      </c>
      <c r="O583" s="113">
        <v>0</v>
      </c>
      <c r="P583" s="122">
        <v>0</v>
      </c>
      <c r="Q583" s="76" t="str">
        <f t="shared" si="9"/>
        <v>Registered</v>
      </c>
    </row>
    <row r="584" spans="1:17">
      <c r="A584" s="111">
        <v>583</v>
      </c>
      <c r="B584" s="111" t="s">
        <v>130</v>
      </c>
      <c r="C584" s="111" t="s">
        <v>24</v>
      </c>
      <c r="D584" s="111" t="s">
        <v>4877</v>
      </c>
      <c r="E584" s="111" t="s">
        <v>4878</v>
      </c>
      <c r="F584" s="114">
        <v>45121</v>
      </c>
      <c r="G584" s="111" t="s">
        <v>4879</v>
      </c>
      <c r="H584" s="113">
        <v>11570172</v>
      </c>
      <c r="I584" s="113">
        <v>10413156</v>
      </c>
      <c r="J584" s="113">
        <v>9834646.1999999993</v>
      </c>
      <c r="K584" s="113">
        <v>578509.80000000005</v>
      </c>
      <c r="L584" s="113">
        <v>578509</v>
      </c>
      <c r="M584" s="113">
        <v>0</v>
      </c>
      <c r="N584" s="113">
        <v>0</v>
      </c>
      <c r="O584" s="113">
        <v>0</v>
      </c>
      <c r="P584" s="122">
        <v>0.8</v>
      </c>
      <c r="Q584" s="76" t="str">
        <f t="shared" si="9"/>
        <v>Registered</v>
      </c>
    </row>
    <row r="585" spans="1:17">
      <c r="A585" s="111">
        <v>584</v>
      </c>
      <c r="B585" s="111" t="s">
        <v>130</v>
      </c>
      <c r="C585" s="111" t="s">
        <v>24</v>
      </c>
      <c r="D585" s="111" t="s">
        <v>7150</v>
      </c>
      <c r="E585" s="111" t="s">
        <v>7151</v>
      </c>
      <c r="F585" s="114">
        <v>45138</v>
      </c>
      <c r="G585" s="111" t="s">
        <v>3554</v>
      </c>
      <c r="H585" s="113">
        <v>11570172</v>
      </c>
      <c r="I585" s="113">
        <v>10413156</v>
      </c>
      <c r="J585" s="113">
        <v>9834647</v>
      </c>
      <c r="K585" s="113">
        <v>578509</v>
      </c>
      <c r="L585" s="113">
        <v>578509</v>
      </c>
      <c r="M585" s="113">
        <v>0</v>
      </c>
      <c r="N585" s="113">
        <v>0</v>
      </c>
      <c r="O585" s="113">
        <v>0</v>
      </c>
      <c r="P585" s="122">
        <v>0</v>
      </c>
      <c r="Q585" s="76" t="str">
        <f t="shared" si="9"/>
        <v>Registered</v>
      </c>
    </row>
    <row r="586" spans="1:17">
      <c r="A586" s="111">
        <v>585</v>
      </c>
      <c r="B586" s="111" t="s">
        <v>130</v>
      </c>
      <c r="C586" s="111" t="s">
        <v>22</v>
      </c>
      <c r="D586" s="111" t="s">
        <v>3074</v>
      </c>
      <c r="E586" s="111" t="s">
        <v>3075</v>
      </c>
      <c r="F586" s="114">
        <v>44926</v>
      </c>
      <c r="G586" s="111" t="s">
        <v>2879</v>
      </c>
      <c r="H586" s="113">
        <v>11570172</v>
      </c>
      <c r="I586" s="113">
        <v>10413154</v>
      </c>
      <c r="J586" s="113">
        <v>9834645</v>
      </c>
      <c r="K586" s="113">
        <v>578509</v>
      </c>
      <c r="L586" s="113">
        <v>578509</v>
      </c>
      <c r="M586" s="113">
        <v>0</v>
      </c>
      <c r="N586" s="113">
        <v>0</v>
      </c>
      <c r="O586" s="113">
        <v>0</v>
      </c>
      <c r="P586" s="122">
        <v>0</v>
      </c>
      <c r="Q586" s="76" t="str">
        <f t="shared" si="9"/>
        <v>Registered</v>
      </c>
    </row>
    <row r="587" spans="1:17">
      <c r="A587" s="111">
        <v>586</v>
      </c>
      <c r="B587" s="111" t="s">
        <v>1433</v>
      </c>
      <c r="C587" s="111" t="s">
        <v>6</v>
      </c>
      <c r="D587" s="111" t="s">
        <v>6275</v>
      </c>
      <c r="E587" s="111" t="s">
        <v>6276</v>
      </c>
      <c r="F587" s="114">
        <v>45096</v>
      </c>
      <c r="G587" s="111" t="s">
        <v>3045</v>
      </c>
      <c r="H587" s="113">
        <v>11546400</v>
      </c>
      <c r="I587" s="113">
        <v>9237120</v>
      </c>
      <c r="J587" s="113">
        <v>8659800</v>
      </c>
      <c r="K587" s="113">
        <v>577320</v>
      </c>
      <c r="L587" s="113">
        <v>577320</v>
      </c>
      <c r="M587" s="113">
        <v>0</v>
      </c>
      <c r="N587" s="113">
        <v>0</v>
      </c>
      <c r="O587" s="113">
        <v>0</v>
      </c>
      <c r="P587" s="122">
        <v>0</v>
      </c>
      <c r="Q587" s="76" t="str">
        <f t="shared" si="9"/>
        <v>Registered</v>
      </c>
    </row>
    <row r="588" spans="1:17">
      <c r="A588" s="111">
        <v>587</v>
      </c>
      <c r="B588" s="111" t="s">
        <v>1884</v>
      </c>
      <c r="C588" s="111" t="s">
        <v>1885</v>
      </c>
      <c r="D588" s="111" t="s">
        <v>2398</v>
      </c>
      <c r="E588" s="111" t="s">
        <v>2399</v>
      </c>
      <c r="F588" s="114">
        <v>45084</v>
      </c>
      <c r="G588" s="111" t="s">
        <v>2400</v>
      </c>
      <c r="H588" s="113">
        <v>5766250</v>
      </c>
      <c r="I588" s="113">
        <v>5766250</v>
      </c>
      <c r="J588" s="113">
        <v>5189628</v>
      </c>
      <c r="K588" s="113">
        <v>576622</v>
      </c>
      <c r="L588" s="113">
        <v>576622</v>
      </c>
      <c r="M588" s="113">
        <v>0</v>
      </c>
      <c r="N588" s="113">
        <v>0</v>
      </c>
      <c r="O588" s="113">
        <v>0</v>
      </c>
      <c r="P588" s="122">
        <v>0</v>
      </c>
      <c r="Q588" s="76" t="str">
        <f t="shared" si="9"/>
        <v>Registered</v>
      </c>
    </row>
    <row r="589" spans="1:17">
      <c r="A589" s="111">
        <v>588</v>
      </c>
      <c r="B589" s="111" t="s">
        <v>1884</v>
      </c>
      <c r="C589" s="111" t="s">
        <v>2010</v>
      </c>
      <c r="D589" s="111" t="s">
        <v>8063</v>
      </c>
      <c r="E589" s="111" t="s">
        <v>8064</v>
      </c>
      <c r="F589" s="114">
        <v>45143</v>
      </c>
      <c r="G589" s="111" t="s">
        <v>2966</v>
      </c>
      <c r="H589" s="113">
        <v>5764286</v>
      </c>
      <c r="I589" s="113">
        <v>5764286</v>
      </c>
      <c r="J589" s="113">
        <v>5187854</v>
      </c>
      <c r="K589" s="113">
        <v>576432</v>
      </c>
      <c r="L589" s="113">
        <v>576432</v>
      </c>
      <c r="M589" s="113">
        <v>0</v>
      </c>
      <c r="N589" s="113">
        <v>0</v>
      </c>
      <c r="O589" s="113">
        <v>0</v>
      </c>
      <c r="P589" s="122">
        <v>0</v>
      </c>
      <c r="Q589" s="76" t="str">
        <f t="shared" si="9"/>
        <v>Registered</v>
      </c>
    </row>
    <row r="590" spans="1:17">
      <c r="A590" s="111">
        <v>589</v>
      </c>
      <c r="B590" s="111" t="s">
        <v>1884</v>
      </c>
      <c r="C590" s="111" t="s">
        <v>1885</v>
      </c>
      <c r="D590" s="111" t="s">
        <v>3087</v>
      </c>
      <c r="E590" s="111" t="s">
        <v>3088</v>
      </c>
      <c r="F590" s="114">
        <v>45008</v>
      </c>
      <c r="G590" s="111" t="s">
        <v>3089</v>
      </c>
      <c r="H590" s="113">
        <v>5764286</v>
      </c>
      <c r="I590" s="113">
        <v>5764286</v>
      </c>
      <c r="J590" s="113">
        <v>5187854</v>
      </c>
      <c r="K590" s="113">
        <v>576432</v>
      </c>
      <c r="L590" s="113">
        <v>576432</v>
      </c>
      <c r="M590" s="113">
        <v>0</v>
      </c>
      <c r="N590" s="113">
        <v>0</v>
      </c>
      <c r="O590" s="113">
        <v>0</v>
      </c>
      <c r="P590" s="122">
        <v>0</v>
      </c>
      <c r="Q590" s="76" t="str">
        <f t="shared" si="9"/>
        <v>Registered</v>
      </c>
    </row>
    <row r="591" spans="1:17">
      <c r="A591" s="111">
        <v>590</v>
      </c>
      <c r="B591" s="111" t="s">
        <v>355</v>
      </c>
      <c r="C591" s="111" t="s">
        <v>357</v>
      </c>
      <c r="D591" s="111" t="s">
        <v>3399</v>
      </c>
      <c r="E591" s="111" t="s">
        <v>3400</v>
      </c>
      <c r="F591" s="114">
        <v>45657</v>
      </c>
      <c r="G591" s="111" t="s">
        <v>2443</v>
      </c>
      <c r="H591" s="113">
        <v>5659588</v>
      </c>
      <c r="I591" s="113">
        <v>3905118</v>
      </c>
      <c r="J591" s="113">
        <v>3329583</v>
      </c>
      <c r="K591" s="113">
        <v>575535</v>
      </c>
      <c r="L591" s="113">
        <v>113192</v>
      </c>
      <c r="M591" s="113">
        <v>0</v>
      </c>
      <c r="N591" s="113">
        <v>0</v>
      </c>
      <c r="O591" s="113">
        <v>113192</v>
      </c>
      <c r="P591" s="122">
        <v>349151</v>
      </c>
      <c r="Q591" s="76" t="str">
        <f t="shared" si="9"/>
        <v>Registered</v>
      </c>
    </row>
    <row r="592" spans="1:17">
      <c r="A592" s="111">
        <v>591</v>
      </c>
      <c r="B592" s="111" t="s">
        <v>130</v>
      </c>
      <c r="C592" s="111" t="s">
        <v>24</v>
      </c>
      <c r="D592" s="111" t="s">
        <v>7158</v>
      </c>
      <c r="E592" s="111" t="s">
        <v>7159</v>
      </c>
      <c r="F592" s="114">
        <v>44926</v>
      </c>
      <c r="G592" s="111" t="s">
        <v>2972</v>
      </c>
      <c r="H592" s="113">
        <v>11481876</v>
      </c>
      <c r="I592" s="113">
        <v>10333689</v>
      </c>
      <c r="J592" s="113">
        <v>9759595</v>
      </c>
      <c r="K592" s="113">
        <v>574094</v>
      </c>
      <c r="L592" s="113">
        <v>574094</v>
      </c>
      <c r="M592" s="113">
        <v>0</v>
      </c>
      <c r="N592" s="113">
        <v>0</v>
      </c>
      <c r="O592" s="113">
        <v>0</v>
      </c>
      <c r="P592" s="122">
        <v>0</v>
      </c>
      <c r="Q592" s="76" t="str">
        <f t="shared" si="9"/>
        <v>Registered</v>
      </c>
    </row>
    <row r="593" spans="1:17">
      <c r="A593" s="111">
        <v>592</v>
      </c>
      <c r="B593" s="111" t="s">
        <v>130</v>
      </c>
      <c r="C593" s="111" t="s">
        <v>22</v>
      </c>
      <c r="D593" s="111" t="s">
        <v>7264</v>
      </c>
      <c r="E593" s="111" t="s">
        <v>7265</v>
      </c>
      <c r="F593" s="114">
        <v>45052</v>
      </c>
      <c r="G593" s="111" t="s">
        <v>2670</v>
      </c>
      <c r="H593" s="113">
        <v>11481876</v>
      </c>
      <c r="I593" s="113">
        <v>10333689</v>
      </c>
      <c r="J593" s="113">
        <v>9759595</v>
      </c>
      <c r="K593" s="113">
        <v>574094</v>
      </c>
      <c r="L593" s="113">
        <v>574094</v>
      </c>
      <c r="M593" s="113">
        <v>0</v>
      </c>
      <c r="N593" s="113">
        <v>0</v>
      </c>
      <c r="O593" s="113">
        <v>0</v>
      </c>
      <c r="P593" s="122">
        <v>0</v>
      </c>
      <c r="Q593" s="76" t="str">
        <f t="shared" si="9"/>
        <v>Registered</v>
      </c>
    </row>
    <row r="594" spans="1:17">
      <c r="A594" s="111">
        <v>593</v>
      </c>
      <c r="B594" s="111" t="s">
        <v>1884</v>
      </c>
      <c r="C594" s="111" t="s">
        <v>2010</v>
      </c>
      <c r="D594" s="111" t="s">
        <v>8065</v>
      </c>
      <c r="E594" s="111" t="s">
        <v>8066</v>
      </c>
      <c r="F594" s="114">
        <v>45159</v>
      </c>
      <c r="G594" s="111" t="s">
        <v>2930</v>
      </c>
      <c r="H594" s="113">
        <v>5737500</v>
      </c>
      <c r="I594" s="113">
        <v>5737500</v>
      </c>
      <c r="J594" s="113">
        <v>5163750</v>
      </c>
      <c r="K594" s="113">
        <v>573750</v>
      </c>
      <c r="L594" s="113">
        <v>573750</v>
      </c>
      <c r="M594" s="113">
        <v>0</v>
      </c>
      <c r="N594" s="113">
        <v>0</v>
      </c>
      <c r="O594" s="113">
        <v>0</v>
      </c>
      <c r="P594" s="122">
        <v>0</v>
      </c>
      <c r="Q594" s="76" t="str">
        <f t="shared" si="9"/>
        <v>Registered</v>
      </c>
    </row>
    <row r="595" spans="1:17">
      <c r="A595" s="111">
        <v>594</v>
      </c>
      <c r="B595" s="111" t="s">
        <v>130</v>
      </c>
      <c r="C595" s="111" t="s">
        <v>25</v>
      </c>
      <c r="D595" s="111" t="s">
        <v>7814</v>
      </c>
      <c r="E595" s="111" t="s">
        <v>7815</v>
      </c>
      <c r="F595" s="114">
        <v>44971</v>
      </c>
      <c r="G595" s="111" t="s">
        <v>2169</v>
      </c>
      <c r="H595" s="113">
        <v>11461500</v>
      </c>
      <c r="I595" s="113">
        <v>10315350</v>
      </c>
      <c r="J595" s="113">
        <v>9742275</v>
      </c>
      <c r="K595" s="113">
        <v>573075</v>
      </c>
      <c r="L595" s="113">
        <v>573075</v>
      </c>
      <c r="M595" s="113">
        <v>0</v>
      </c>
      <c r="N595" s="113">
        <v>0</v>
      </c>
      <c r="O595" s="113">
        <v>0</v>
      </c>
      <c r="P595" s="122">
        <v>0</v>
      </c>
      <c r="Q595" s="76" t="str">
        <f t="shared" si="9"/>
        <v>Registered</v>
      </c>
    </row>
    <row r="596" spans="1:17">
      <c r="A596" s="111">
        <v>595</v>
      </c>
      <c r="B596" s="111" t="s">
        <v>1099</v>
      </c>
      <c r="C596" s="111" t="s">
        <v>68</v>
      </c>
      <c r="D596" s="111" t="s">
        <v>10896</v>
      </c>
      <c r="E596" s="111" t="s">
        <v>10897</v>
      </c>
      <c r="F596" s="114">
        <v>42214</v>
      </c>
      <c r="G596" s="111" t="s">
        <v>1903</v>
      </c>
      <c r="H596" s="113">
        <v>15600000</v>
      </c>
      <c r="I596" s="113">
        <v>15600000</v>
      </c>
      <c r="J596" s="113">
        <v>15027400</v>
      </c>
      <c r="K596" s="113">
        <v>572600</v>
      </c>
      <c r="L596" s="113">
        <v>0</v>
      </c>
      <c r="M596" s="113">
        <v>0</v>
      </c>
      <c r="N596" s="113">
        <v>0</v>
      </c>
      <c r="O596" s="113">
        <v>0</v>
      </c>
      <c r="P596" s="122">
        <v>572600</v>
      </c>
      <c r="Q596" s="76" t="str">
        <f t="shared" si="9"/>
        <v>Unregistered</v>
      </c>
    </row>
    <row r="597" spans="1:17">
      <c r="A597" s="111">
        <v>596</v>
      </c>
      <c r="B597" s="111" t="s">
        <v>1884</v>
      </c>
      <c r="C597" s="111" t="s">
        <v>2010</v>
      </c>
      <c r="D597" s="111" t="s">
        <v>4101</v>
      </c>
      <c r="E597" s="111" t="s">
        <v>4102</v>
      </c>
      <c r="F597" s="114">
        <v>45068</v>
      </c>
      <c r="G597" s="111" t="s">
        <v>1632</v>
      </c>
      <c r="H597" s="113">
        <v>5719643</v>
      </c>
      <c r="I597" s="113">
        <v>5719643</v>
      </c>
      <c r="J597" s="113">
        <v>5147679</v>
      </c>
      <c r="K597" s="113">
        <v>571964</v>
      </c>
      <c r="L597" s="113">
        <v>571964</v>
      </c>
      <c r="M597" s="113">
        <v>0</v>
      </c>
      <c r="N597" s="113">
        <v>0</v>
      </c>
      <c r="O597" s="113">
        <v>0</v>
      </c>
      <c r="P597" s="122">
        <v>0</v>
      </c>
      <c r="Q597" s="76" t="str">
        <f t="shared" si="9"/>
        <v>Registered</v>
      </c>
    </row>
    <row r="598" spans="1:17">
      <c r="A598" s="111">
        <v>597</v>
      </c>
      <c r="B598" s="111" t="s">
        <v>130</v>
      </c>
      <c r="C598" s="111" t="s">
        <v>22</v>
      </c>
      <c r="D598" s="111" t="s">
        <v>3111</v>
      </c>
      <c r="E598" s="111" t="s">
        <v>3112</v>
      </c>
      <c r="F598" s="114">
        <v>45000</v>
      </c>
      <c r="G598" s="111" t="s">
        <v>3113</v>
      </c>
      <c r="H598" s="113">
        <v>11436030</v>
      </c>
      <c r="I598" s="113">
        <v>10292431</v>
      </c>
      <c r="J598" s="113">
        <v>9720629</v>
      </c>
      <c r="K598" s="113">
        <v>571802</v>
      </c>
      <c r="L598" s="113">
        <v>571802</v>
      </c>
      <c r="M598" s="113">
        <v>0</v>
      </c>
      <c r="N598" s="113">
        <v>0</v>
      </c>
      <c r="O598" s="113">
        <v>0</v>
      </c>
      <c r="P598" s="122">
        <v>0</v>
      </c>
      <c r="Q598" s="76" t="str">
        <f t="shared" si="9"/>
        <v>Registered</v>
      </c>
    </row>
    <row r="599" spans="1:17">
      <c r="A599" s="111">
        <v>598</v>
      </c>
      <c r="B599" s="111" t="s">
        <v>1884</v>
      </c>
      <c r="C599" s="111" t="s">
        <v>2010</v>
      </c>
      <c r="D599" s="111" t="s">
        <v>4105</v>
      </c>
      <c r="E599" s="111" t="s">
        <v>4106</v>
      </c>
      <c r="F599" s="114">
        <v>44995</v>
      </c>
      <c r="G599" s="111" t="s">
        <v>4107</v>
      </c>
      <c r="H599" s="113">
        <v>5710714</v>
      </c>
      <c r="I599" s="113">
        <v>5710714</v>
      </c>
      <c r="J599" s="113">
        <v>5139646</v>
      </c>
      <c r="K599" s="113">
        <v>571068</v>
      </c>
      <c r="L599" s="113">
        <v>571068</v>
      </c>
      <c r="M599" s="113">
        <v>0</v>
      </c>
      <c r="N599" s="113">
        <v>0</v>
      </c>
      <c r="O599" s="113">
        <v>0</v>
      </c>
      <c r="P599" s="122">
        <v>0</v>
      </c>
      <c r="Q599" s="76" t="str">
        <f t="shared" si="9"/>
        <v>Registered</v>
      </c>
    </row>
    <row r="600" spans="1:17">
      <c r="A600" s="111">
        <v>599</v>
      </c>
      <c r="B600" s="111" t="s">
        <v>1884</v>
      </c>
      <c r="C600" s="111" t="s">
        <v>2010</v>
      </c>
      <c r="D600" s="111" t="s">
        <v>4108</v>
      </c>
      <c r="E600" s="111" t="s">
        <v>4109</v>
      </c>
      <c r="F600" s="114">
        <v>45000</v>
      </c>
      <c r="G600" s="111" t="s">
        <v>4110</v>
      </c>
      <c r="H600" s="113">
        <v>5697321</v>
      </c>
      <c r="I600" s="113">
        <v>5697321</v>
      </c>
      <c r="J600" s="113">
        <v>5127589</v>
      </c>
      <c r="K600" s="113">
        <v>569732</v>
      </c>
      <c r="L600" s="113">
        <v>569732</v>
      </c>
      <c r="M600" s="113">
        <v>0</v>
      </c>
      <c r="N600" s="113">
        <v>0</v>
      </c>
      <c r="O600" s="113">
        <v>0</v>
      </c>
      <c r="P600" s="122">
        <v>0</v>
      </c>
      <c r="Q600" s="76" t="str">
        <f t="shared" si="9"/>
        <v>Registered</v>
      </c>
    </row>
    <row r="601" spans="1:17">
      <c r="A601" s="111">
        <v>600</v>
      </c>
      <c r="B601" s="111" t="s">
        <v>130</v>
      </c>
      <c r="C601" s="111" t="s">
        <v>24</v>
      </c>
      <c r="D601" s="111" t="s">
        <v>7142</v>
      </c>
      <c r="E601" s="111" t="s">
        <v>7143</v>
      </c>
      <c r="F601" s="114">
        <v>45161</v>
      </c>
      <c r="G601" s="111" t="s">
        <v>2528</v>
      </c>
      <c r="H601" s="113">
        <v>11393580</v>
      </c>
      <c r="I601" s="113">
        <v>10254220</v>
      </c>
      <c r="J601" s="113">
        <v>9684541</v>
      </c>
      <c r="K601" s="113">
        <v>569679</v>
      </c>
      <c r="L601" s="113">
        <v>569679</v>
      </c>
      <c r="M601" s="113">
        <v>0</v>
      </c>
      <c r="N601" s="113">
        <v>0</v>
      </c>
      <c r="O601" s="113">
        <v>0</v>
      </c>
      <c r="P601" s="122">
        <v>0</v>
      </c>
      <c r="Q601" s="76" t="str">
        <f t="shared" si="9"/>
        <v>Registered</v>
      </c>
    </row>
    <row r="602" spans="1:17">
      <c r="A602" s="111">
        <v>601</v>
      </c>
      <c r="B602" s="111" t="s">
        <v>130</v>
      </c>
      <c r="C602" s="111" t="s">
        <v>22</v>
      </c>
      <c r="D602" s="111" t="s">
        <v>7317</v>
      </c>
      <c r="E602" s="111" t="s">
        <v>7318</v>
      </c>
      <c r="F602" s="114">
        <v>44985</v>
      </c>
      <c r="G602" s="111" t="s">
        <v>1364</v>
      </c>
      <c r="H602" s="113">
        <v>11391882</v>
      </c>
      <c r="I602" s="113">
        <v>10252690</v>
      </c>
      <c r="J602" s="113">
        <v>9683096</v>
      </c>
      <c r="K602" s="113">
        <v>569594</v>
      </c>
      <c r="L602" s="113">
        <v>569594</v>
      </c>
      <c r="M602" s="113">
        <v>0</v>
      </c>
      <c r="N602" s="113">
        <v>0</v>
      </c>
      <c r="O602" s="113">
        <v>0</v>
      </c>
      <c r="P602" s="122">
        <v>0</v>
      </c>
      <c r="Q602" s="76" t="str">
        <f t="shared" si="9"/>
        <v>Registered</v>
      </c>
    </row>
    <row r="603" spans="1:17">
      <c r="A603" s="111">
        <v>602</v>
      </c>
      <c r="B603" s="111" t="s">
        <v>1884</v>
      </c>
      <c r="C603" s="111" t="s">
        <v>1885</v>
      </c>
      <c r="D603" s="111" t="s">
        <v>2404</v>
      </c>
      <c r="E603" s="111" t="s">
        <v>2405</v>
      </c>
      <c r="F603" s="114">
        <v>45082</v>
      </c>
      <c r="G603" s="111" t="s">
        <v>2406</v>
      </c>
      <c r="H603" s="113">
        <v>5719643</v>
      </c>
      <c r="I603" s="113">
        <v>5719643</v>
      </c>
      <c r="J603" s="113">
        <v>5150460.22</v>
      </c>
      <c r="K603" s="113">
        <v>569182.78</v>
      </c>
      <c r="L603" s="113">
        <v>569182.78</v>
      </c>
      <c r="M603" s="113">
        <v>0</v>
      </c>
      <c r="N603" s="113">
        <v>0</v>
      </c>
      <c r="O603" s="113">
        <v>0</v>
      </c>
      <c r="P603" s="122">
        <v>0</v>
      </c>
      <c r="Q603" s="76" t="str">
        <f t="shared" si="9"/>
        <v>Registered</v>
      </c>
    </row>
    <row r="604" spans="1:17">
      <c r="A604" s="111">
        <v>603</v>
      </c>
      <c r="B604" s="111" t="s">
        <v>130</v>
      </c>
      <c r="C604" s="111" t="s">
        <v>24</v>
      </c>
      <c r="D604" s="111" t="s">
        <v>7164</v>
      </c>
      <c r="E604" s="111" t="s">
        <v>7165</v>
      </c>
      <c r="F604" s="114">
        <v>45071</v>
      </c>
      <c r="G604" s="111" t="s">
        <v>2406</v>
      </c>
      <c r="H604" s="113">
        <v>11376600</v>
      </c>
      <c r="I604" s="113">
        <v>10238940</v>
      </c>
      <c r="J604" s="113">
        <v>9670110</v>
      </c>
      <c r="K604" s="113">
        <v>568830</v>
      </c>
      <c r="L604" s="113">
        <v>568830</v>
      </c>
      <c r="M604" s="113">
        <v>0</v>
      </c>
      <c r="N604" s="113">
        <v>0</v>
      </c>
      <c r="O604" s="113">
        <v>0</v>
      </c>
      <c r="P604" s="122">
        <v>0</v>
      </c>
      <c r="Q604" s="76" t="str">
        <f t="shared" si="9"/>
        <v>Registered</v>
      </c>
    </row>
    <row r="605" spans="1:17">
      <c r="A605" s="111">
        <v>604</v>
      </c>
      <c r="B605" s="111" t="s">
        <v>1884</v>
      </c>
      <c r="C605" s="111" t="s">
        <v>2010</v>
      </c>
      <c r="D605" s="111" t="s">
        <v>4122</v>
      </c>
      <c r="E605" s="111" t="s">
        <v>4123</v>
      </c>
      <c r="F605" s="114">
        <v>44985</v>
      </c>
      <c r="G605" s="111" t="s">
        <v>2330</v>
      </c>
      <c r="H605" s="113">
        <v>5675000</v>
      </c>
      <c r="I605" s="113">
        <v>5675000</v>
      </c>
      <c r="J605" s="113">
        <v>5107500</v>
      </c>
      <c r="K605" s="113">
        <v>567500</v>
      </c>
      <c r="L605" s="113">
        <v>567500</v>
      </c>
      <c r="M605" s="113">
        <v>0</v>
      </c>
      <c r="N605" s="113">
        <v>0</v>
      </c>
      <c r="O605" s="113">
        <v>0</v>
      </c>
      <c r="P605" s="122">
        <v>0</v>
      </c>
      <c r="Q605" s="76" t="str">
        <f t="shared" si="9"/>
        <v>Registered</v>
      </c>
    </row>
    <row r="606" spans="1:17">
      <c r="A606" s="111">
        <v>605</v>
      </c>
      <c r="B606" s="111" t="s">
        <v>1884</v>
      </c>
      <c r="C606" s="111" t="s">
        <v>1885</v>
      </c>
      <c r="D606" s="111" t="s">
        <v>3132</v>
      </c>
      <c r="E606" s="111" t="s">
        <v>3133</v>
      </c>
      <c r="F606" s="114">
        <v>44978</v>
      </c>
      <c r="G606" s="111" t="s">
        <v>3131</v>
      </c>
      <c r="H606" s="113">
        <v>5675000</v>
      </c>
      <c r="I606" s="113">
        <v>5675000</v>
      </c>
      <c r="J606" s="113">
        <v>5107500</v>
      </c>
      <c r="K606" s="113">
        <v>567500</v>
      </c>
      <c r="L606" s="113">
        <v>0</v>
      </c>
      <c r="M606" s="113">
        <v>567500</v>
      </c>
      <c r="N606" s="113">
        <v>0</v>
      </c>
      <c r="O606" s="113">
        <v>0</v>
      </c>
      <c r="P606" s="122">
        <v>0</v>
      </c>
      <c r="Q606" s="76" t="str">
        <f t="shared" si="9"/>
        <v>Registered</v>
      </c>
    </row>
    <row r="607" spans="1:17">
      <c r="A607" s="111">
        <v>606</v>
      </c>
      <c r="B607" s="111" t="s">
        <v>130</v>
      </c>
      <c r="C607" s="111" t="s">
        <v>131</v>
      </c>
      <c r="D607" s="111" t="s">
        <v>3137</v>
      </c>
      <c r="E607" s="111" t="s">
        <v>3138</v>
      </c>
      <c r="F607" s="114">
        <v>45495</v>
      </c>
      <c r="G607" s="111" t="s">
        <v>1379</v>
      </c>
      <c r="H607" s="113">
        <v>12574920</v>
      </c>
      <c r="I607" s="113">
        <v>5029968</v>
      </c>
      <c r="J607" s="113">
        <v>4464097</v>
      </c>
      <c r="K607" s="113">
        <v>565871</v>
      </c>
      <c r="L607" s="113">
        <v>0</v>
      </c>
      <c r="M607" s="113">
        <v>0</v>
      </c>
      <c r="N607" s="113">
        <v>0</v>
      </c>
      <c r="O607" s="113">
        <v>0</v>
      </c>
      <c r="P607" s="122">
        <v>565871</v>
      </c>
      <c r="Q607" s="76" t="str">
        <f t="shared" si="9"/>
        <v>Registered</v>
      </c>
    </row>
    <row r="608" spans="1:17">
      <c r="A608" s="111">
        <v>607</v>
      </c>
      <c r="B608" s="111" t="s">
        <v>130</v>
      </c>
      <c r="C608" s="111" t="s">
        <v>25</v>
      </c>
      <c r="D608" s="111" t="s">
        <v>7762</v>
      </c>
      <c r="E608" s="111" t="s">
        <v>7763</v>
      </c>
      <c r="F608" s="114">
        <v>44918</v>
      </c>
      <c r="G608" s="111" t="s">
        <v>2972</v>
      </c>
      <c r="H608" s="113">
        <v>11303586</v>
      </c>
      <c r="I608" s="113">
        <v>10173227</v>
      </c>
      <c r="J608" s="113">
        <v>9608048</v>
      </c>
      <c r="K608" s="113">
        <v>565179</v>
      </c>
      <c r="L608" s="113">
        <v>0</v>
      </c>
      <c r="M608" s="113">
        <v>565179</v>
      </c>
      <c r="N608" s="113">
        <v>0</v>
      </c>
      <c r="O608" s="113">
        <v>0</v>
      </c>
      <c r="P608" s="122">
        <v>0</v>
      </c>
      <c r="Q608" s="76" t="str">
        <f t="shared" si="9"/>
        <v>Registered</v>
      </c>
    </row>
    <row r="609" spans="1:17">
      <c r="A609" s="111">
        <v>608</v>
      </c>
      <c r="B609" s="111" t="s">
        <v>400</v>
      </c>
      <c r="C609" s="111" t="s">
        <v>70</v>
      </c>
      <c r="D609" s="111" t="s">
        <v>3143</v>
      </c>
      <c r="E609" s="111" t="s">
        <v>3144</v>
      </c>
      <c r="F609" s="114">
        <v>44469</v>
      </c>
      <c r="G609" s="111" t="s">
        <v>3145</v>
      </c>
      <c r="H609" s="113">
        <v>8862000</v>
      </c>
      <c r="I609" s="113">
        <v>8862000</v>
      </c>
      <c r="J609" s="113">
        <v>8298200</v>
      </c>
      <c r="K609" s="113">
        <v>563800</v>
      </c>
      <c r="L609" s="113">
        <v>0</v>
      </c>
      <c r="M609" s="113">
        <v>0</v>
      </c>
      <c r="N609" s="113">
        <v>0</v>
      </c>
      <c r="O609" s="113">
        <v>0</v>
      </c>
      <c r="P609" s="122">
        <v>563800</v>
      </c>
      <c r="Q609" s="76" t="str">
        <f t="shared" si="9"/>
        <v>Registered</v>
      </c>
    </row>
    <row r="610" spans="1:17">
      <c r="A610" s="111">
        <v>609</v>
      </c>
      <c r="B610" s="111" t="s">
        <v>1429</v>
      </c>
      <c r="C610" s="111" t="s">
        <v>192</v>
      </c>
      <c r="D610" s="111" t="s">
        <v>219</v>
      </c>
      <c r="E610" s="111" t="s">
        <v>220</v>
      </c>
      <c r="F610" s="114">
        <v>46128</v>
      </c>
      <c r="G610" s="111" t="s">
        <v>1432</v>
      </c>
      <c r="H610" s="113">
        <v>1805600</v>
      </c>
      <c r="I610" s="113">
        <v>1805600</v>
      </c>
      <c r="J610" s="113">
        <v>1243500</v>
      </c>
      <c r="K610" s="113">
        <v>562100</v>
      </c>
      <c r="L610" s="113">
        <v>0</v>
      </c>
      <c r="M610" s="113">
        <v>0</v>
      </c>
      <c r="N610" s="113">
        <v>562100</v>
      </c>
      <c r="O610" s="113">
        <v>0</v>
      </c>
      <c r="P610" s="122">
        <v>0</v>
      </c>
      <c r="Q610" s="76" t="str">
        <f t="shared" si="9"/>
        <v>Registered</v>
      </c>
    </row>
    <row r="611" spans="1:17">
      <c r="A611" s="111">
        <v>610</v>
      </c>
      <c r="B611" s="111" t="s">
        <v>130</v>
      </c>
      <c r="C611" s="111" t="s">
        <v>23</v>
      </c>
      <c r="D611" s="111" t="s">
        <v>7402</v>
      </c>
      <c r="E611" s="111" t="s">
        <v>7403</v>
      </c>
      <c r="F611" s="114">
        <v>44918</v>
      </c>
      <c r="G611" s="111" t="s">
        <v>4121</v>
      </c>
      <c r="H611" s="113">
        <v>11213592</v>
      </c>
      <c r="I611" s="113">
        <v>10092232</v>
      </c>
      <c r="J611" s="113">
        <v>9531552</v>
      </c>
      <c r="K611" s="113">
        <v>560680</v>
      </c>
      <c r="L611" s="113">
        <v>560680</v>
      </c>
      <c r="M611" s="113">
        <v>0</v>
      </c>
      <c r="N611" s="113">
        <v>0</v>
      </c>
      <c r="O611" s="113">
        <v>0</v>
      </c>
      <c r="P611" s="122">
        <v>0</v>
      </c>
      <c r="Q611" s="76" t="str">
        <f t="shared" si="9"/>
        <v>Registered</v>
      </c>
    </row>
    <row r="612" spans="1:17">
      <c r="A612" s="111">
        <v>611</v>
      </c>
      <c r="B612" s="111" t="s">
        <v>130</v>
      </c>
      <c r="C612" s="111" t="s">
        <v>23</v>
      </c>
      <c r="D612" s="111" t="s">
        <v>7396</v>
      </c>
      <c r="E612" s="111" t="s">
        <v>7397</v>
      </c>
      <c r="F612" s="114">
        <v>44942</v>
      </c>
      <c r="G612" s="111" t="s">
        <v>3786</v>
      </c>
      <c r="H612" s="113">
        <v>11123598</v>
      </c>
      <c r="I612" s="113">
        <v>10011240</v>
      </c>
      <c r="J612" s="113">
        <v>9455060</v>
      </c>
      <c r="K612" s="113">
        <v>556180</v>
      </c>
      <c r="L612" s="113">
        <v>556180</v>
      </c>
      <c r="M612" s="113">
        <v>0</v>
      </c>
      <c r="N612" s="113">
        <v>0</v>
      </c>
      <c r="O612" s="113">
        <v>0</v>
      </c>
      <c r="P612" s="122">
        <v>0</v>
      </c>
      <c r="Q612" s="76" t="str">
        <f t="shared" si="9"/>
        <v>Registered</v>
      </c>
    </row>
    <row r="613" spans="1:17">
      <c r="A613" s="111">
        <v>612</v>
      </c>
      <c r="B613" s="111" t="s">
        <v>130</v>
      </c>
      <c r="C613" s="111" t="s">
        <v>2274</v>
      </c>
      <c r="D613" s="111" t="s">
        <v>3177</v>
      </c>
      <c r="E613" s="111" t="s">
        <v>3178</v>
      </c>
      <c r="F613" s="114">
        <v>45049</v>
      </c>
      <c r="G613" s="111" t="s">
        <v>3179</v>
      </c>
      <c r="H613" s="113">
        <v>11123598</v>
      </c>
      <c r="I613" s="113">
        <v>10011240</v>
      </c>
      <c r="J613" s="113">
        <v>9455060</v>
      </c>
      <c r="K613" s="113">
        <v>556180</v>
      </c>
      <c r="L613" s="113">
        <v>0</v>
      </c>
      <c r="M613" s="113">
        <v>0</v>
      </c>
      <c r="N613" s="113">
        <v>0</v>
      </c>
      <c r="O613" s="113">
        <v>556180</v>
      </c>
      <c r="P613" s="122">
        <v>0</v>
      </c>
      <c r="Q613" s="76" t="str">
        <f t="shared" si="9"/>
        <v>Registered</v>
      </c>
    </row>
    <row r="614" spans="1:17">
      <c r="A614" s="111">
        <v>613</v>
      </c>
      <c r="B614" s="111" t="s">
        <v>130</v>
      </c>
      <c r="C614" s="111" t="s">
        <v>22</v>
      </c>
      <c r="D614" s="111" t="s">
        <v>7303</v>
      </c>
      <c r="E614" s="111" t="s">
        <v>7304</v>
      </c>
      <c r="F614" s="114">
        <v>44925</v>
      </c>
      <c r="G614" s="111" t="s">
        <v>7305</v>
      </c>
      <c r="H614" s="113">
        <v>11121900</v>
      </c>
      <c r="I614" s="113">
        <v>10009710</v>
      </c>
      <c r="J614" s="113">
        <v>9453615</v>
      </c>
      <c r="K614" s="113">
        <v>556095</v>
      </c>
      <c r="L614" s="113">
        <v>556095</v>
      </c>
      <c r="M614" s="113">
        <v>0</v>
      </c>
      <c r="N614" s="113">
        <v>0</v>
      </c>
      <c r="O614" s="113">
        <v>0</v>
      </c>
      <c r="P614" s="122">
        <v>0</v>
      </c>
      <c r="Q614" s="76" t="str">
        <f t="shared" si="9"/>
        <v>Registered</v>
      </c>
    </row>
    <row r="615" spans="1:17">
      <c r="A615" s="111">
        <v>614</v>
      </c>
      <c r="B615" s="111" t="s">
        <v>130</v>
      </c>
      <c r="C615" s="111" t="s">
        <v>22</v>
      </c>
      <c r="D615" s="111" t="s">
        <v>7310</v>
      </c>
      <c r="E615" s="111" t="s">
        <v>7311</v>
      </c>
      <c r="F615" s="114">
        <v>44918</v>
      </c>
      <c r="G615" s="111" t="s">
        <v>3713</v>
      </c>
      <c r="H615" s="113">
        <v>11121900</v>
      </c>
      <c r="I615" s="113">
        <v>10009710</v>
      </c>
      <c r="J615" s="113">
        <v>9453615</v>
      </c>
      <c r="K615" s="113">
        <v>556095</v>
      </c>
      <c r="L615" s="113">
        <v>556095</v>
      </c>
      <c r="M615" s="113">
        <v>0</v>
      </c>
      <c r="N615" s="113">
        <v>0</v>
      </c>
      <c r="O615" s="113">
        <v>0</v>
      </c>
      <c r="P615" s="122">
        <v>0</v>
      </c>
      <c r="Q615" s="76" t="str">
        <f t="shared" si="9"/>
        <v>Registered</v>
      </c>
    </row>
    <row r="616" spans="1:17">
      <c r="A616" s="111">
        <v>615</v>
      </c>
      <c r="B616" s="111" t="s">
        <v>1575</v>
      </c>
      <c r="C616" s="111" t="s">
        <v>171</v>
      </c>
      <c r="D616" s="111" t="s">
        <v>1576</v>
      </c>
      <c r="E616" s="111" t="s">
        <v>1577</v>
      </c>
      <c r="F616" s="114">
        <v>46045</v>
      </c>
      <c r="G616" s="111" t="s">
        <v>1578</v>
      </c>
      <c r="H616" s="113">
        <v>10786400</v>
      </c>
      <c r="I616" s="113">
        <v>7226888</v>
      </c>
      <c r="J616" s="113">
        <v>6687568</v>
      </c>
      <c r="K616" s="113">
        <v>539320</v>
      </c>
      <c r="L616" s="113">
        <v>539320</v>
      </c>
      <c r="M616" s="113">
        <v>0</v>
      </c>
      <c r="N616" s="113">
        <v>0</v>
      </c>
      <c r="O616" s="113">
        <v>0</v>
      </c>
      <c r="P616" s="122">
        <v>0</v>
      </c>
      <c r="Q616" s="76" t="str">
        <f t="shared" si="9"/>
        <v>Registered</v>
      </c>
    </row>
    <row r="617" spans="1:17">
      <c r="A617" s="111">
        <v>616</v>
      </c>
      <c r="B617" s="111" t="s">
        <v>355</v>
      </c>
      <c r="C617" s="111" t="s">
        <v>356</v>
      </c>
      <c r="D617" s="111" t="s">
        <v>2662</v>
      </c>
      <c r="E617" s="111" t="s">
        <v>2663</v>
      </c>
      <c r="F617" s="114">
        <v>45290</v>
      </c>
      <c r="G617" s="111" t="s">
        <v>2664</v>
      </c>
      <c r="H617" s="113">
        <v>6392850</v>
      </c>
      <c r="I617" s="113">
        <v>3930806</v>
      </c>
      <c r="J617" s="113">
        <v>3397907</v>
      </c>
      <c r="K617" s="113">
        <v>532899</v>
      </c>
      <c r="L617" s="113">
        <v>0</v>
      </c>
      <c r="M617" s="113">
        <v>0</v>
      </c>
      <c r="N617" s="113">
        <v>0</v>
      </c>
      <c r="O617" s="113">
        <v>129581</v>
      </c>
      <c r="P617" s="122">
        <v>403318</v>
      </c>
      <c r="Q617" s="76" t="str">
        <f t="shared" si="9"/>
        <v>Registered</v>
      </c>
    </row>
    <row r="618" spans="1:17">
      <c r="A618" s="111">
        <v>617</v>
      </c>
      <c r="B618" s="111" t="s">
        <v>295</v>
      </c>
      <c r="C618" s="111" t="s">
        <v>296</v>
      </c>
      <c r="D618" s="111" t="s">
        <v>3279</v>
      </c>
      <c r="E618" s="111" t="s">
        <v>3280</v>
      </c>
      <c r="F618" s="114">
        <v>45869</v>
      </c>
      <c r="G618" s="111" t="s">
        <v>3281</v>
      </c>
      <c r="H618" s="113">
        <v>6918000</v>
      </c>
      <c r="I618" s="113">
        <v>2075400</v>
      </c>
      <c r="J618" s="113">
        <v>1549600</v>
      </c>
      <c r="K618" s="113">
        <v>525800</v>
      </c>
      <c r="L618" s="113">
        <v>0</v>
      </c>
      <c r="M618" s="113">
        <v>0</v>
      </c>
      <c r="N618" s="113">
        <v>0</v>
      </c>
      <c r="O618" s="113">
        <v>0</v>
      </c>
      <c r="P618" s="122">
        <v>525800</v>
      </c>
      <c r="Q618" s="76" t="str">
        <f t="shared" si="9"/>
        <v>Registered</v>
      </c>
    </row>
    <row r="619" spans="1:17">
      <c r="A619" s="111">
        <v>618</v>
      </c>
      <c r="B619" s="111" t="s">
        <v>355</v>
      </c>
      <c r="C619" s="111" t="s">
        <v>1801</v>
      </c>
      <c r="D619" s="111" t="s">
        <v>2796</v>
      </c>
      <c r="E619" s="111" t="s">
        <v>2797</v>
      </c>
      <c r="F619" s="114">
        <v>45899</v>
      </c>
      <c r="G619" s="111" t="s">
        <v>2798</v>
      </c>
      <c r="H619" s="113">
        <v>6744750</v>
      </c>
      <c r="I619" s="113">
        <v>3844508</v>
      </c>
      <c r="J619" s="113">
        <v>3321789</v>
      </c>
      <c r="K619" s="113">
        <v>522719</v>
      </c>
      <c r="L619" s="113">
        <v>0</v>
      </c>
      <c r="M619" s="113">
        <v>0</v>
      </c>
      <c r="N619" s="113">
        <v>269790</v>
      </c>
      <c r="O619" s="113">
        <v>0</v>
      </c>
      <c r="P619" s="122">
        <v>252929</v>
      </c>
      <c r="Q619" s="76" t="str">
        <f t="shared" si="9"/>
        <v>Registered</v>
      </c>
    </row>
    <row r="620" spans="1:17">
      <c r="A620" s="111">
        <v>619</v>
      </c>
      <c r="B620" s="111" t="s">
        <v>400</v>
      </c>
      <c r="C620" s="111" t="s">
        <v>70</v>
      </c>
      <c r="D620" s="111" t="s">
        <v>3296</v>
      </c>
      <c r="E620" s="111" t="s">
        <v>2493</v>
      </c>
      <c r="F620" s="114">
        <v>45135</v>
      </c>
      <c r="G620" s="111" t="s">
        <v>2719</v>
      </c>
      <c r="H620" s="113">
        <v>18700000</v>
      </c>
      <c r="I620" s="113">
        <v>18700000</v>
      </c>
      <c r="J620" s="113">
        <v>18182500</v>
      </c>
      <c r="K620" s="113">
        <v>517500</v>
      </c>
      <c r="L620" s="113">
        <v>0</v>
      </c>
      <c r="M620" s="113">
        <v>0</v>
      </c>
      <c r="N620" s="113">
        <v>0</v>
      </c>
      <c r="O620" s="113">
        <v>0</v>
      </c>
      <c r="P620" s="122">
        <v>517500</v>
      </c>
      <c r="Q620" s="76" t="str">
        <f t="shared" si="9"/>
        <v>Registered</v>
      </c>
    </row>
    <row r="621" spans="1:17">
      <c r="A621" s="111">
        <v>620</v>
      </c>
      <c r="B621" s="111" t="s">
        <v>1762</v>
      </c>
      <c r="C621" s="111" t="s">
        <v>2299</v>
      </c>
      <c r="D621" s="111" t="s">
        <v>2363</v>
      </c>
      <c r="E621" s="111" t="s">
        <v>2364</v>
      </c>
      <c r="F621" s="114">
        <v>46102</v>
      </c>
      <c r="G621" s="111" t="s">
        <v>1850</v>
      </c>
      <c r="H621" s="113">
        <v>2217900</v>
      </c>
      <c r="I621" s="113">
        <v>1552530</v>
      </c>
      <c r="J621" s="113">
        <v>1039590</v>
      </c>
      <c r="K621" s="113">
        <v>512940</v>
      </c>
      <c r="L621" s="113">
        <v>110895</v>
      </c>
      <c r="M621" s="113">
        <v>0</v>
      </c>
      <c r="N621" s="113">
        <v>402045</v>
      </c>
      <c r="O621" s="113">
        <v>0</v>
      </c>
      <c r="P621" s="122">
        <v>0</v>
      </c>
      <c r="Q621" s="76" t="str">
        <f t="shared" si="9"/>
        <v>Registered</v>
      </c>
    </row>
    <row r="622" spans="1:17">
      <c r="A622" s="111">
        <v>621</v>
      </c>
      <c r="B622" s="111" t="s">
        <v>1575</v>
      </c>
      <c r="C622" s="111" t="s">
        <v>172</v>
      </c>
      <c r="D622" s="111" t="s">
        <v>3314</v>
      </c>
      <c r="E622" s="111" t="s">
        <v>3315</v>
      </c>
      <c r="F622" s="114">
        <v>45716</v>
      </c>
      <c r="G622" s="111" t="s">
        <v>2574</v>
      </c>
      <c r="H622" s="113">
        <v>2366000</v>
      </c>
      <c r="I622" s="113">
        <v>1466920</v>
      </c>
      <c r="J622" s="113">
        <v>955600</v>
      </c>
      <c r="K622" s="113">
        <v>511320</v>
      </c>
      <c r="L622" s="113">
        <v>0</v>
      </c>
      <c r="M622" s="113">
        <v>0</v>
      </c>
      <c r="N622" s="113">
        <v>0</v>
      </c>
      <c r="O622" s="113">
        <v>70980</v>
      </c>
      <c r="P622" s="122">
        <v>440340</v>
      </c>
      <c r="Q622" s="76" t="str">
        <f t="shared" si="9"/>
        <v>Registered</v>
      </c>
    </row>
    <row r="623" spans="1:17">
      <c r="A623" s="111">
        <v>622</v>
      </c>
      <c r="B623" s="111" t="s">
        <v>62</v>
      </c>
      <c r="C623" s="111" t="s">
        <v>65</v>
      </c>
      <c r="D623" s="111" t="s">
        <v>3321</v>
      </c>
      <c r="E623" s="111" t="s">
        <v>2760</v>
      </c>
      <c r="F623" s="114">
        <v>44791</v>
      </c>
      <c r="G623" s="111" t="s">
        <v>3322</v>
      </c>
      <c r="H623" s="113">
        <v>7609500</v>
      </c>
      <c r="I623" s="113">
        <v>7609500</v>
      </c>
      <c r="J623" s="113">
        <v>7100000</v>
      </c>
      <c r="K623" s="113">
        <v>509500</v>
      </c>
      <c r="L623" s="113">
        <v>0</v>
      </c>
      <c r="M623" s="113">
        <v>0</v>
      </c>
      <c r="N623" s="113">
        <v>0</v>
      </c>
      <c r="O623" s="113">
        <v>0</v>
      </c>
      <c r="P623" s="122">
        <v>509500</v>
      </c>
      <c r="Q623" s="76" t="str">
        <f t="shared" si="9"/>
        <v>Registered</v>
      </c>
    </row>
    <row r="624" spans="1:17">
      <c r="A624" s="111">
        <v>623</v>
      </c>
      <c r="B624" s="111" t="s">
        <v>10868</v>
      </c>
      <c r="C624" s="111" t="s">
        <v>10898</v>
      </c>
      <c r="D624" s="111" t="s">
        <v>10899</v>
      </c>
      <c r="E624" s="111" t="s">
        <v>10900</v>
      </c>
      <c r="F624" s="114">
        <v>45341</v>
      </c>
      <c r="G624" s="111" t="s">
        <v>3323</v>
      </c>
      <c r="H624" s="113">
        <v>3300000</v>
      </c>
      <c r="I624" s="113">
        <v>3300000</v>
      </c>
      <c r="J624" s="113">
        <v>2792000</v>
      </c>
      <c r="K624" s="113">
        <v>508000</v>
      </c>
      <c r="L624" s="113">
        <v>0</v>
      </c>
      <c r="M624" s="113">
        <v>0</v>
      </c>
      <c r="N624" s="113">
        <v>0</v>
      </c>
      <c r="O624" s="113">
        <v>0</v>
      </c>
      <c r="P624" s="122">
        <v>508000</v>
      </c>
      <c r="Q624" s="76" t="str">
        <f t="shared" si="9"/>
        <v>Registered</v>
      </c>
    </row>
    <row r="625" spans="1:17">
      <c r="A625" s="111">
        <v>624</v>
      </c>
      <c r="B625" s="111" t="s">
        <v>130</v>
      </c>
      <c r="C625" s="111" t="s">
        <v>26</v>
      </c>
      <c r="D625" s="111" t="s">
        <v>7507</v>
      </c>
      <c r="E625" s="111" t="s">
        <v>7508</v>
      </c>
      <c r="F625" s="114">
        <v>45003</v>
      </c>
      <c r="G625" s="111" t="s">
        <v>2169</v>
      </c>
      <c r="H625" s="113">
        <v>5060000</v>
      </c>
      <c r="I625" s="113">
        <v>4048000</v>
      </c>
      <c r="J625" s="113">
        <v>3542000</v>
      </c>
      <c r="K625" s="113">
        <v>506000</v>
      </c>
      <c r="L625" s="113">
        <v>0</v>
      </c>
      <c r="M625" s="113">
        <v>506000</v>
      </c>
      <c r="N625" s="113">
        <v>0</v>
      </c>
      <c r="O625" s="113">
        <v>0</v>
      </c>
      <c r="P625" s="122">
        <v>0</v>
      </c>
      <c r="Q625" s="76" t="str">
        <f t="shared" si="9"/>
        <v>Registered</v>
      </c>
    </row>
    <row r="626" spans="1:17">
      <c r="A626" s="111">
        <v>625</v>
      </c>
      <c r="B626" s="111" t="s">
        <v>395</v>
      </c>
      <c r="C626" s="111" t="s">
        <v>68</v>
      </c>
      <c r="D626" s="111" t="s">
        <v>1823</v>
      </c>
      <c r="E626" s="111" t="s">
        <v>1824</v>
      </c>
      <c r="F626" s="114">
        <v>44500</v>
      </c>
      <c r="G626" s="111" t="s">
        <v>1825</v>
      </c>
      <c r="H626" s="113">
        <v>11300000</v>
      </c>
      <c r="I626" s="113">
        <v>11300000</v>
      </c>
      <c r="J626" s="113">
        <v>10794733</v>
      </c>
      <c r="K626" s="113">
        <v>505267</v>
      </c>
      <c r="L626" s="113">
        <v>0</v>
      </c>
      <c r="M626" s="113">
        <v>0</v>
      </c>
      <c r="N626" s="113">
        <v>0</v>
      </c>
      <c r="O626" s="113">
        <v>0</v>
      </c>
      <c r="P626" s="122">
        <v>505267</v>
      </c>
      <c r="Q626" s="76" t="str">
        <f t="shared" si="9"/>
        <v>Registered</v>
      </c>
    </row>
    <row r="627" spans="1:17">
      <c r="A627" s="111">
        <v>626</v>
      </c>
      <c r="B627" s="111" t="s">
        <v>395</v>
      </c>
      <c r="C627" s="111" t="s">
        <v>68</v>
      </c>
      <c r="D627" s="111" t="s">
        <v>3329</v>
      </c>
      <c r="E627" s="111" t="s">
        <v>3330</v>
      </c>
      <c r="F627" s="114">
        <v>45348</v>
      </c>
      <c r="G627" s="111" t="s">
        <v>1422</v>
      </c>
      <c r="H627" s="113">
        <v>8200000</v>
      </c>
      <c r="I627" s="113">
        <v>8200000</v>
      </c>
      <c r="J627" s="113">
        <v>7696000</v>
      </c>
      <c r="K627" s="113">
        <v>504000</v>
      </c>
      <c r="L627" s="113">
        <v>0</v>
      </c>
      <c r="M627" s="113">
        <v>0</v>
      </c>
      <c r="N627" s="113">
        <v>0</v>
      </c>
      <c r="O627" s="113">
        <v>0</v>
      </c>
      <c r="P627" s="122">
        <v>504000</v>
      </c>
      <c r="Q627" s="76" t="str">
        <f t="shared" si="9"/>
        <v>Registered</v>
      </c>
    </row>
    <row r="628" spans="1:17">
      <c r="A628" s="111">
        <v>627</v>
      </c>
      <c r="B628" s="111" t="s">
        <v>62</v>
      </c>
      <c r="C628" s="111" t="s">
        <v>1365</v>
      </c>
      <c r="D628" s="111" t="s">
        <v>3331</v>
      </c>
      <c r="E628" s="111" t="s">
        <v>3332</v>
      </c>
      <c r="F628" s="114">
        <v>44226</v>
      </c>
      <c r="G628" s="111" t="s">
        <v>3333</v>
      </c>
      <c r="H628" s="113">
        <v>8104000</v>
      </c>
      <c r="I628" s="113">
        <v>8104000</v>
      </c>
      <c r="J628" s="113">
        <v>7600000</v>
      </c>
      <c r="K628" s="113">
        <v>504000</v>
      </c>
      <c r="L628" s="113">
        <v>0</v>
      </c>
      <c r="M628" s="113">
        <v>0</v>
      </c>
      <c r="N628" s="113">
        <v>0</v>
      </c>
      <c r="O628" s="113">
        <v>0</v>
      </c>
      <c r="P628" s="122">
        <v>504000</v>
      </c>
      <c r="Q628" s="76" t="str">
        <f t="shared" si="9"/>
        <v>Registered</v>
      </c>
    </row>
    <row r="629" spans="1:17">
      <c r="A629" s="111">
        <v>628</v>
      </c>
      <c r="B629" s="111" t="s">
        <v>1884</v>
      </c>
      <c r="C629" s="111" t="s">
        <v>47</v>
      </c>
      <c r="D629" s="111" t="s">
        <v>3334</v>
      </c>
      <c r="E629" s="111" t="s">
        <v>3335</v>
      </c>
      <c r="F629" s="114">
        <v>45175</v>
      </c>
      <c r="G629" s="111" t="s">
        <v>3336</v>
      </c>
      <c r="H629" s="113">
        <v>9023214</v>
      </c>
      <c r="I629" s="113">
        <v>7218574</v>
      </c>
      <c r="J629" s="113">
        <v>6716252</v>
      </c>
      <c r="K629" s="113">
        <v>502322</v>
      </c>
      <c r="L629" s="113">
        <v>0</v>
      </c>
      <c r="M629" s="113">
        <v>0</v>
      </c>
      <c r="N629" s="113">
        <v>0</v>
      </c>
      <c r="O629" s="113">
        <v>451161</v>
      </c>
      <c r="P629" s="122">
        <v>51161</v>
      </c>
      <c r="Q629" s="76" t="str">
        <f t="shared" si="9"/>
        <v>Registered</v>
      </c>
    </row>
    <row r="630" spans="1:17">
      <c r="A630" s="111">
        <v>629</v>
      </c>
      <c r="B630" s="111" t="s">
        <v>400</v>
      </c>
      <c r="C630" s="111" t="s">
        <v>70</v>
      </c>
      <c r="D630" s="111" t="s">
        <v>3337</v>
      </c>
      <c r="E630" s="111" t="s">
        <v>3338</v>
      </c>
      <c r="F630" s="114">
        <v>43735</v>
      </c>
      <c r="G630" s="111" t="s">
        <v>3339</v>
      </c>
      <c r="H630" s="113">
        <v>5730000</v>
      </c>
      <c r="I630" s="113">
        <v>5730000</v>
      </c>
      <c r="J630" s="113">
        <v>5228000</v>
      </c>
      <c r="K630" s="113">
        <v>502000</v>
      </c>
      <c r="L630" s="113">
        <v>0</v>
      </c>
      <c r="M630" s="113">
        <v>0</v>
      </c>
      <c r="N630" s="113">
        <v>0</v>
      </c>
      <c r="O630" s="113">
        <v>0</v>
      </c>
      <c r="P630" s="122">
        <v>502000</v>
      </c>
      <c r="Q630" s="76" t="str">
        <f t="shared" si="9"/>
        <v>Registered</v>
      </c>
    </row>
    <row r="631" spans="1:17">
      <c r="A631" s="111">
        <v>630</v>
      </c>
      <c r="B631" s="111" t="s">
        <v>395</v>
      </c>
      <c r="C631" s="111" t="s">
        <v>68</v>
      </c>
      <c r="D631" s="111" t="s">
        <v>3345</v>
      </c>
      <c r="E631" s="111" t="s">
        <v>2655</v>
      </c>
      <c r="F631" s="114">
        <v>44182</v>
      </c>
      <c r="G631" s="111" t="s">
        <v>1957</v>
      </c>
      <c r="H631" s="113">
        <v>6500000</v>
      </c>
      <c r="I631" s="113">
        <v>6500000</v>
      </c>
      <c r="J631" s="113">
        <v>6000000</v>
      </c>
      <c r="K631" s="113">
        <v>500000</v>
      </c>
      <c r="L631" s="113">
        <v>0</v>
      </c>
      <c r="M631" s="113">
        <v>0</v>
      </c>
      <c r="N631" s="113">
        <v>0</v>
      </c>
      <c r="O631" s="113">
        <v>0</v>
      </c>
      <c r="P631" s="122">
        <v>500000</v>
      </c>
      <c r="Q631" s="76" t="str">
        <f t="shared" si="9"/>
        <v>Registered</v>
      </c>
    </row>
    <row r="632" spans="1:17">
      <c r="A632" s="111">
        <v>631</v>
      </c>
      <c r="B632" s="111" t="s">
        <v>130</v>
      </c>
      <c r="C632" s="111" t="s">
        <v>28</v>
      </c>
      <c r="D632" s="111" t="s">
        <v>3346</v>
      </c>
      <c r="E632" s="111" t="s">
        <v>3347</v>
      </c>
      <c r="F632" s="114">
        <v>46092</v>
      </c>
      <c r="G632" s="111" t="s">
        <v>1548</v>
      </c>
      <c r="H632" s="113">
        <v>7000668</v>
      </c>
      <c r="I632" s="113">
        <v>5950567</v>
      </c>
      <c r="J632" s="113">
        <v>5450567</v>
      </c>
      <c r="K632" s="113">
        <v>500000</v>
      </c>
      <c r="L632" s="113">
        <v>0</v>
      </c>
      <c r="M632" s="113">
        <v>0</v>
      </c>
      <c r="N632" s="113">
        <v>0</v>
      </c>
      <c r="O632" s="113">
        <v>500000</v>
      </c>
      <c r="P632" s="122">
        <v>0</v>
      </c>
      <c r="Q632" s="76" t="str">
        <f t="shared" si="9"/>
        <v>Registered</v>
      </c>
    </row>
    <row r="633" spans="1:17">
      <c r="A633" s="111">
        <v>632</v>
      </c>
      <c r="B633" s="111" t="s">
        <v>1433</v>
      </c>
      <c r="C633" s="111" t="s">
        <v>6</v>
      </c>
      <c r="D633" s="111" t="s">
        <v>2479</v>
      </c>
      <c r="E633" s="111" t="s">
        <v>2480</v>
      </c>
      <c r="F633" s="114">
        <v>45107</v>
      </c>
      <c r="G633" s="111" t="s">
        <v>2481</v>
      </c>
      <c r="H633" s="113">
        <v>7973214</v>
      </c>
      <c r="I633" s="113">
        <v>6777233</v>
      </c>
      <c r="J633" s="113">
        <v>6278334.2199999997</v>
      </c>
      <c r="K633" s="113">
        <v>498898.78</v>
      </c>
      <c r="L633" s="113">
        <v>0</v>
      </c>
      <c r="M633" s="113">
        <v>0</v>
      </c>
      <c r="N633" s="113">
        <v>398661</v>
      </c>
      <c r="O633" s="113">
        <v>0</v>
      </c>
      <c r="P633" s="122">
        <v>100237.78</v>
      </c>
      <c r="Q633" s="76" t="str">
        <f t="shared" si="9"/>
        <v>Registered</v>
      </c>
    </row>
    <row r="634" spans="1:17">
      <c r="A634" s="111">
        <v>633</v>
      </c>
      <c r="B634" s="111" t="s">
        <v>395</v>
      </c>
      <c r="C634" s="111" t="s">
        <v>68</v>
      </c>
      <c r="D634" s="111" t="s">
        <v>3355</v>
      </c>
      <c r="E634" s="111" t="s">
        <v>3356</v>
      </c>
      <c r="F634" s="114">
        <v>45525</v>
      </c>
      <c r="G634" s="111" t="s">
        <v>2729</v>
      </c>
      <c r="H634" s="113">
        <v>75100000</v>
      </c>
      <c r="I634" s="113">
        <v>75100000</v>
      </c>
      <c r="J634" s="113">
        <v>74603205</v>
      </c>
      <c r="K634" s="113">
        <v>496795</v>
      </c>
      <c r="L634" s="113">
        <v>0</v>
      </c>
      <c r="M634" s="113">
        <v>0</v>
      </c>
      <c r="N634" s="113">
        <v>0</v>
      </c>
      <c r="O634" s="113">
        <v>0</v>
      </c>
      <c r="P634" s="122">
        <v>496795</v>
      </c>
      <c r="Q634" s="76" t="str">
        <f t="shared" si="9"/>
        <v>Registered</v>
      </c>
    </row>
    <row r="635" spans="1:17">
      <c r="A635" s="111">
        <v>634</v>
      </c>
      <c r="B635" s="111" t="s">
        <v>1884</v>
      </c>
      <c r="C635" s="111" t="s">
        <v>2010</v>
      </c>
      <c r="D635" s="111" t="s">
        <v>9869</v>
      </c>
      <c r="E635" s="111" t="s">
        <v>5195</v>
      </c>
      <c r="F635" s="114">
        <v>45092</v>
      </c>
      <c r="G635" s="111" t="s">
        <v>3013</v>
      </c>
      <c r="H635" s="113">
        <v>8264286</v>
      </c>
      <c r="I635" s="113">
        <v>8264286</v>
      </c>
      <c r="J635" s="113">
        <v>7768068</v>
      </c>
      <c r="K635" s="113">
        <v>496218</v>
      </c>
      <c r="L635" s="113">
        <v>496218</v>
      </c>
      <c r="M635" s="113">
        <v>0</v>
      </c>
      <c r="N635" s="113">
        <v>0</v>
      </c>
      <c r="O635" s="113">
        <v>0</v>
      </c>
      <c r="P635" s="122">
        <v>0</v>
      </c>
      <c r="Q635" s="76" t="str">
        <f t="shared" si="9"/>
        <v>Registered</v>
      </c>
    </row>
    <row r="636" spans="1:17">
      <c r="A636" s="111">
        <v>635</v>
      </c>
      <c r="B636" s="111" t="s">
        <v>1762</v>
      </c>
      <c r="C636" s="111" t="s">
        <v>2299</v>
      </c>
      <c r="D636" s="111" t="s">
        <v>3456</v>
      </c>
      <c r="E636" s="111" t="s">
        <v>3457</v>
      </c>
      <c r="F636" s="114">
        <v>45716</v>
      </c>
      <c r="G636" s="111" t="s">
        <v>3458</v>
      </c>
      <c r="H636" s="113">
        <v>2189000</v>
      </c>
      <c r="I636" s="113">
        <v>1532300</v>
      </c>
      <c r="J636" s="113">
        <v>1036501</v>
      </c>
      <c r="K636" s="113">
        <v>495799</v>
      </c>
      <c r="L636" s="113">
        <v>109450</v>
      </c>
      <c r="M636" s="113">
        <v>0</v>
      </c>
      <c r="N636" s="113">
        <v>87560</v>
      </c>
      <c r="O636" s="113">
        <v>0</v>
      </c>
      <c r="P636" s="122">
        <v>298789</v>
      </c>
      <c r="Q636" s="76" t="str">
        <f t="shared" si="9"/>
        <v>Registered</v>
      </c>
    </row>
    <row r="637" spans="1:17">
      <c r="A637" s="111">
        <v>636</v>
      </c>
      <c r="B637" s="111" t="s">
        <v>130</v>
      </c>
      <c r="C637" s="111" t="s">
        <v>24</v>
      </c>
      <c r="D637" s="111" t="s">
        <v>3357</v>
      </c>
      <c r="E637" s="111" t="s">
        <v>2402</v>
      </c>
      <c r="F637" s="114">
        <v>45392</v>
      </c>
      <c r="G637" s="111" t="s">
        <v>2403</v>
      </c>
      <c r="H637" s="113">
        <v>8328300</v>
      </c>
      <c r="I637" s="113">
        <v>7495470</v>
      </c>
      <c r="J637" s="113">
        <v>7000000</v>
      </c>
      <c r="K637" s="113">
        <v>495470</v>
      </c>
      <c r="L637" s="113">
        <v>0</v>
      </c>
      <c r="M637" s="113">
        <v>0</v>
      </c>
      <c r="N637" s="113">
        <v>416415</v>
      </c>
      <c r="O637" s="113">
        <v>0</v>
      </c>
      <c r="P637" s="122">
        <v>79055</v>
      </c>
      <c r="Q637" s="76" t="str">
        <f t="shared" si="9"/>
        <v>Registered</v>
      </c>
    </row>
    <row r="638" spans="1:17">
      <c r="A638" s="111">
        <v>637</v>
      </c>
      <c r="B638" s="111" t="s">
        <v>1705</v>
      </c>
      <c r="C638" s="111" t="s">
        <v>424</v>
      </c>
      <c r="D638" s="111" t="s">
        <v>10031</v>
      </c>
      <c r="E638" s="111" t="s">
        <v>10901</v>
      </c>
      <c r="F638" s="114">
        <v>45715</v>
      </c>
      <c r="G638" s="111" t="s">
        <v>3850</v>
      </c>
      <c r="H638" s="113">
        <v>14976000</v>
      </c>
      <c r="I638" s="113">
        <v>5990400</v>
      </c>
      <c r="J638" s="113">
        <v>5500000</v>
      </c>
      <c r="K638" s="113">
        <v>490400</v>
      </c>
      <c r="L638" s="113">
        <v>490400</v>
      </c>
      <c r="M638" s="113">
        <v>0</v>
      </c>
      <c r="N638" s="113">
        <v>0</v>
      </c>
      <c r="O638" s="113">
        <v>0</v>
      </c>
      <c r="P638" s="122">
        <v>0</v>
      </c>
      <c r="Q638" s="76" t="str">
        <f t="shared" si="9"/>
        <v>Registered</v>
      </c>
    </row>
    <row r="639" spans="1:17">
      <c r="A639" s="111">
        <v>638</v>
      </c>
      <c r="B639" s="111" t="s">
        <v>1433</v>
      </c>
      <c r="C639" s="111" t="s">
        <v>1475</v>
      </c>
      <c r="D639" s="111" t="s">
        <v>3444</v>
      </c>
      <c r="E639" s="111" t="s">
        <v>3445</v>
      </c>
      <c r="F639" s="114">
        <v>45687</v>
      </c>
      <c r="G639" s="111" t="s">
        <v>2745</v>
      </c>
      <c r="H639" s="113">
        <v>8839286</v>
      </c>
      <c r="I639" s="113">
        <v>6187500</v>
      </c>
      <c r="J639" s="113">
        <v>5703572</v>
      </c>
      <c r="K639" s="113">
        <v>483928</v>
      </c>
      <c r="L639" s="113">
        <v>441964</v>
      </c>
      <c r="M639" s="113">
        <v>0</v>
      </c>
      <c r="N639" s="113">
        <v>0</v>
      </c>
      <c r="O639" s="113">
        <v>41964</v>
      </c>
      <c r="P639" s="122">
        <v>0</v>
      </c>
      <c r="Q639" s="76" t="str">
        <f t="shared" si="9"/>
        <v>Registered</v>
      </c>
    </row>
    <row r="640" spans="1:17">
      <c r="A640" s="111">
        <v>639</v>
      </c>
      <c r="B640" s="111" t="s">
        <v>318</v>
      </c>
      <c r="C640" s="111" t="s">
        <v>321</v>
      </c>
      <c r="D640" s="111" t="s">
        <v>1953</v>
      </c>
      <c r="E640" s="111" t="s">
        <v>1954</v>
      </c>
      <c r="F640" s="114">
        <v>46078</v>
      </c>
      <c r="G640" s="111" t="s">
        <v>1747</v>
      </c>
      <c r="H640" s="113">
        <v>5328792</v>
      </c>
      <c r="I640" s="113">
        <v>3676868</v>
      </c>
      <c r="J640" s="113">
        <v>3197275</v>
      </c>
      <c r="K640" s="113">
        <v>479593</v>
      </c>
      <c r="L640" s="113">
        <v>532880</v>
      </c>
      <c r="M640" s="113">
        <v>0</v>
      </c>
      <c r="N640" s="113">
        <v>0</v>
      </c>
      <c r="O640" s="113">
        <v>0</v>
      </c>
      <c r="P640" s="122">
        <v>0</v>
      </c>
      <c r="Q640" s="76" t="str">
        <f t="shared" si="9"/>
        <v>Registered</v>
      </c>
    </row>
    <row r="641" spans="1:17">
      <c r="A641" s="111">
        <v>640</v>
      </c>
      <c r="B641" s="111" t="s">
        <v>355</v>
      </c>
      <c r="C641" s="111" t="s">
        <v>1588</v>
      </c>
      <c r="D641" s="111" t="s">
        <v>3372</v>
      </c>
      <c r="E641" s="111" t="s">
        <v>3373</v>
      </c>
      <c r="F641" s="114">
        <v>45924</v>
      </c>
      <c r="G641" s="111" t="s">
        <v>1840</v>
      </c>
      <c r="H641" s="113">
        <v>9514400</v>
      </c>
      <c r="I641" s="113">
        <v>5423208</v>
      </c>
      <c r="J641" s="113">
        <v>4950117</v>
      </c>
      <c r="K641" s="113">
        <v>473091</v>
      </c>
      <c r="L641" s="113">
        <v>473091</v>
      </c>
      <c r="M641" s="113">
        <v>0</v>
      </c>
      <c r="N641" s="113">
        <v>0</v>
      </c>
      <c r="O641" s="113">
        <v>0</v>
      </c>
      <c r="P641" s="122">
        <v>0</v>
      </c>
      <c r="Q641" s="76" t="str">
        <f t="shared" si="9"/>
        <v>Registered</v>
      </c>
    </row>
    <row r="642" spans="1:17">
      <c r="A642" s="111">
        <v>641</v>
      </c>
      <c r="B642" s="111" t="s">
        <v>1884</v>
      </c>
      <c r="C642" s="111" t="s">
        <v>3389</v>
      </c>
      <c r="D642" s="111" t="s">
        <v>3390</v>
      </c>
      <c r="E642" s="111" t="s">
        <v>3391</v>
      </c>
      <c r="F642" s="114">
        <v>45260</v>
      </c>
      <c r="G642" s="111" t="s">
        <v>2609</v>
      </c>
      <c r="H642" s="113">
        <v>9402679</v>
      </c>
      <c r="I642" s="113">
        <v>7522143</v>
      </c>
      <c r="J642" s="113">
        <v>7052009</v>
      </c>
      <c r="K642" s="113">
        <v>470134</v>
      </c>
      <c r="L642" s="113">
        <v>0</v>
      </c>
      <c r="M642" s="113">
        <v>0</v>
      </c>
      <c r="N642" s="113">
        <v>0</v>
      </c>
      <c r="O642" s="113">
        <v>0</v>
      </c>
      <c r="P642" s="122">
        <v>470134</v>
      </c>
      <c r="Q642" s="76" t="str">
        <f t="shared" ref="Q642:Q705" si="10">IF(G642="01 Jan 1900","Unregistered","Registered")</f>
        <v>Registered</v>
      </c>
    </row>
    <row r="643" spans="1:17">
      <c r="A643" s="111">
        <v>642</v>
      </c>
      <c r="B643" s="111" t="s">
        <v>130</v>
      </c>
      <c r="C643" s="111" t="s">
        <v>23</v>
      </c>
      <c r="D643" s="111" t="s">
        <v>7452</v>
      </c>
      <c r="E643" s="111" t="s">
        <v>7453</v>
      </c>
      <c r="F643" s="114">
        <v>44956</v>
      </c>
      <c r="G643" s="111" t="s">
        <v>2621</v>
      </c>
      <c r="H643" s="113">
        <v>11121900</v>
      </c>
      <c r="I643" s="113">
        <v>10009710</v>
      </c>
      <c r="J643" s="113">
        <v>9543615</v>
      </c>
      <c r="K643" s="113">
        <v>466095</v>
      </c>
      <c r="L643" s="113">
        <v>556095</v>
      </c>
      <c r="M643" s="113">
        <v>0</v>
      </c>
      <c r="N643" s="113">
        <v>0</v>
      </c>
      <c r="O643" s="113">
        <v>0</v>
      </c>
      <c r="P643" s="122">
        <v>0</v>
      </c>
      <c r="Q643" s="76" t="str">
        <f t="shared" si="10"/>
        <v>Registered</v>
      </c>
    </row>
    <row r="644" spans="1:17">
      <c r="A644" s="111">
        <v>643</v>
      </c>
      <c r="B644" s="111" t="s">
        <v>130</v>
      </c>
      <c r="C644" s="111" t="s">
        <v>26</v>
      </c>
      <c r="D644" s="111" t="s">
        <v>3401</v>
      </c>
      <c r="E644" s="111" t="s">
        <v>3301</v>
      </c>
      <c r="F644" s="114">
        <v>44985</v>
      </c>
      <c r="G644" s="111" t="s">
        <v>3062</v>
      </c>
      <c r="H644" s="113">
        <v>5380000</v>
      </c>
      <c r="I644" s="113">
        <v>3766000</v>
      </c>
      <c r="J644" s="113">
        <v>3303800</v>
      </c>
      <c r="K644" s="113">
        <v>462200</v>
      </c>
      <c r="L644" s="113">
        <v>0</v>
      </c>
      <c r="M644" s="113">
        <v>0</v>
      </c>
      <c r="N644" s="113">
        <v>0</v>
      </c>
      <c r="O644" s="113">
        <v>0</v>
      </c>
      <c r="P644" s="122">
        <v>462200</v>
      </c>
      <c r="Q644" s="76" t="str">
        <f t="shared" si="10"/>
        <v>Registered</v>
      </c>
    </row>
    <row r="645" spans="1:17">
      <c r="A645" s="111">
        <v>644</v>
      </c>
      <c r="B645" s="111" t="s">
        <v>130</v>
      </c>
      <c r="C645" s="111" t="s">
        <v>23</v>
      </c>
      <c r="D645" s="111" t="s">
        <v>4261</v>
      </c>
      <c r="E645" s="111" t="s">
        <v>4262</v>
      </c>
      <c r="F645" s="114">
        <v>45838</v>
      </c>
      <c r="G645" s="111" t="s">
        <v>4083</v>
      </c>
      <c r="H645" s="113">
        <v>9157611</v>
      </c>
      <c r="I645" s="113">
        <v>8241850</v>
      </c>
      <c r="J645" s="113">
        <v>7783969.0999999996</v>
      </c>
      <c r="K645" s="113">
        <v>457880.9</v>
      </c>
      <c r="L645" s="113">
        <v>457881</v>
      </c>
      <c r="M645" s="113">
        <v>0</v>
      </c>
      <c r="N645" s="113">
        <v>0</v>
      </c>
      <c r="O645" s="113">
        <v>0</v>
      </c>
      <c r="P645" s="122">
        <v>0</v>
      </c>
      <c r="Q645" s="76" t="str">
        <f t="shared" si="10"/>
        <v>Registered</v>
      </c>
    </row>
    <row r="646" spans="1:17">
      <c r="A646" s="111">
        <v>645</v>
      </c>
      <c r="B646" s="111" t="s">
        <v>1884</v>
      </c>
      <c r="C646" s="111" t="s">
        <v>1983</v>
      </c>
      <c r="D646" s="111" t="s">
        <v>9920</v>
      </c>
      <c r="E646" s="111" t="s">
        <v>9921</v>
      </c>
      <c r="F646" s="114">
        <v>44895</v>
      </c>
      <c r="G646" s="111" t="s">
        <v>1986</v>
      </c>
      <c r="H646" s="113">
        <v>9157143</v>
      </c>
      <c r="I646" s="113">
        <v>9157143</v>
      </c>
      <c r="J646" s="113">
        <v>8699286</v>
      </c>
      <c r="K646" s="113">
        <v>457857</v>
      </c>
      <c r="L646" s="113">
        <v>457857</v>
      </c>
      <c r="M646" s="113">
        <v>0</v>
      </c>
      <c r="N646" s="113">
        <v>0</v>
      </c>
      <c r="O646" s="113">
        <v>0</v>
      </c>
      <c r="P646" s="122">
        <v>0</v>
      </c>
      <c r="Q646" s="76" t="str">
        <f t="shared" si="10"/>
        <v>Registered</v>
      </c>
    </row>
    <row r="647" spans="1:17">
      <c r="A647" s="111">
        <v>646</v>
      </c>
      <c r="B647" s="111" t="s">
        <v>130</v>
      </c>
      <c r="C647" s="111" t="s">
        <v>23</v>
      </c>
      <c r="D647" s="111" t="s">
        <v>3407</v>
      </c>
      <c r="E647" s="111" t="s">
        <v>3408</v>
      </c>
      <c r="F647" s="114">
        <v>44918</v>
      </c>
      <c r="G647" s="111" t="s">
        <v>3078</v>
      </c>
      <c r="H647" s="113">
        <v>11393580</v>
      </c>
      <c r="I647" s="113">
        <v>3987753</v>
      </c>
      <c r="J647" s="113">
        <v>3532010</v>
      </c>
      <c r="K647" s="113">
        <v>455743</v>
      </c>
      <c r="L647" s="113">
        <v>0</v>
      </c>
      <c r="M647" s="113">
        <v>0</v>
      </c>
      <c r="N647" s="113">
        <v>0</v>
      </c>
      <c r="O647" s="113">
        <v>0</v>
      </c>
      <c r="P647" s="122">
        <v>455743</v>
      </c>
      <c r="Q647" s="76" t="str">
        <f t="shared" si="10"/>
        <v>Registered</v>
      </c>
    </row>
    <row r="648" spans="1:17">
      <c r="A648" s="111">
        <v>647</v>
      </c>
      <c r="B648" s="111" t="s">
        <v>1884</v>
      </c>
      <c r="C648" s="111" t="s">
        <v>47</v>
      </c>
      <c r="D648" s="111" t="s">
        <v>3420</v>
      </c>
      <c r="E648" s="111" t="s">
        <v>3421</v>
      </c>
      <c r="F648" s="114">
        <v>45133</v>
      </c>
      <c r="G648" s="111" t="s">
        <v>2506</v>
      </c>
      <c r="H648" s="113">
        <v>9032800</v>
      </c>
      <c r="I648" s="113">
        <v>7226240</v>
      </c>
      <c r="J648" s="113">
        <v>6774600</v>
      </c>
      <c r="K648" s="113">
        <v>451640</v>
      </c>
      <c r="L648" s="113">
        <v>0</v>
      </c>
      <c r="M648" s="113">
        <v>0</v>
      </c>
      <c r="N648" s="113">
        <v>0</v>
      </c>
      <c r="O648" s="113">
        <v>451640</v>
      </c>
      <c r="P648" s="122">
        <v>0</v>
      </c>
      <c r="Q648" s="76" t="str">
        <f t="shared" si="10"/>
        <v>Registered</v>
      </c>
    </row>
    <row r="649" spans="1:17">
      <c r="A649" s="111">
        <v>648</v>
      </c>
      <c r="B649" s="111" t="s">
        <v>1884</v>
      </c>
      <c r="C649" s="111" t="s">
        <v>1983</v>
      </c>
      <c r="D649" s="111" t="s">
        <v>9917</v>
      </c>
      <c r="E649" s="111" t="s">
        <v>9918</v>
      </c>
      <c r="F649" s="114">
        <v>44895</v>
      </c>
      <c r="G649" s="111" t="s">
        <v>2313</v>
      </c>
      <c r="H649" s="113">
        <v>9014286</v>
      </c>
      <c r="I649" s="113">
        <v>9014286</v>
      </c>
      <c r="J649" s="113">
        <v>8563568</v>
      </c>
      <c r="K649" s="113">
        <v>450718</v>
      </c>
      <c r="L649" s="113">
        <v>450718</v>
      </c>
      <c r="M649" s="113">
        <v>0</v>
      </c>
      <c r="N649" s="113">
        <v>0</v>
      </c>
      <c r="O649" s="113">
        <v>0</v>
      </c>
      <c r="P649" s="122">
        <v>0</v>
      </c>
      <c r="Q649" s="76" t="str">
        <f t="shared" si="10"/>
        <v>Registered</v>
      </c>
    </row>
    <row r="650" spans="1:17">
      <c r="A650" s="111">
        <v>649</v>
      </c>
      <c r="B650" s="111" t="s">
        <v>1433</v>
      </c>
      <c r="C650" s="111" t="s">
        <v>6</v>
      </c>
      <c r="D650" s="111" t="s">
        <v>6256</v>
      </c>
      <c r="E650" s="111" t="s">
        <v>6257</v>
      </c>
      <c r="F650" s="114">
        <v>45672</v>
      </c>
      <c r="G650" s="111" t="s">
        <v>6258</v>
      </c>
      <c r="H650" s="113">
        <v>8973214</v>
      </c>
      <c r="I650" s="113">
        <v>6281250</v>
      </c>
      <c r="J650" s="113">
        <v>5832589</v>
      </c>
      <c r="K650" s="113">
        <v>448661</v>
      </c>
      <c r="L650" s="113">
        <v>448661</v>
      </c>
      <c r="M650" s="113">
        <v>0</v>
      </c>
      <c r="N650" s="113">
        <v>0</v>
      </c>
      <c r="O650" s="113">
        <v>0</v>
      </c>
      <c r="P650" s="122">
        <v>0</v>
      </c>
      <c r="Q650" s="76" t="str">
        <f t="shared" si="10"/>
        <v>Registered</v>
      </c>
    </row>
    <row r="651" spans="1:17">
      <c r="A651" s="111">
        <v>650</v>
      </c>
      <c r="B651" s="111" t="s">
        <v>62</v>
      </c>
      <c r="C651" s="111" t="s">
        <v>1365</v>
      </c>
      <c r="D651" s="111" t="s">
        <v>3433</v>
      </c>
      <c r="E651" s="111" t="s">
        <v>3434</v>
      </c>
      <c r="F651" s="114">
        <v>44155</v>
      </c>
      <c r="G651" s="111" t="s">
        <v>3435</v>
      </c>
      <c r="H651" s="113">
        <v>9100000</v>
      </c>
      <c r="I651" s="113">
        <v>9100000</v>
      </c>
      <c r="J651" s="113">
        <v>8651750</v>
      </c>
      <c r="K651" s="113">
        <v>448250</v>
      </c>
      <c r="L651" s="113">
        <v>0</v>
      </c>
      <c r="M651" s="113">
        <v>0</v>
      </c>
      <c r="N651" s="113">
        <v>0</v>
      </c>
      <c r="O651" s="113">
        <v>0</v>
      </c>
      <c r="P651" s="122">
        <v>448250</v>
      </c>
      <c r="Q651" s="76" t="str">
        <f t="shared" si="10"/>
        <v>Registered</v>
      </c>
    </row>
    <row r="652" spans="1:17">
      <c r="A652" s="111">
        <v>651</v>
      </c>
      <c r="B652" s="111" t="s">
        <v>130</v>
      </c>
      <c r="C652" s="111" t="s">
        <v>131</v>
      </c>
      <c r="D652" s="111" t="s">
        <v>3436</v>
      </c>
      <c r="E652" s="111" t="s">
        <v>3437</v>
      </c>
      <c r="F652" s="114">
        <v>45551</v>
      </c>
      <c r="G652" s="111" t="s">
        <v>3438</v>
      </c>
      <c r="H652" s="113">
        <v>12909690</v>
      </c>
      <c r="I652" s="113">
        <v>3872908</v>
      </c>
      <c r="J652" s="113">
        <v>3427423</v>
      </c>
      <c r="K652" s="113">
        <v>445485</v>
      </c>
      <c r="L652" s="113">
        <v>0</v>
      </c>
      <c r="M652" s="113">
        <v>0</v>
      </c>
      <c r="N652" s="113">
        <v>0</v>
      </c>
      <c r="O652" s="113">
        <v>0</v>
      </c>
      <c r="P652" s="122">
        <v>445485</v>
      </c>
      <c r="Q652" s="76" t="str">
        <f t="shared" si="10"/>
        <v>Registered</v>
      </c>
    </row>
    <row r="653" spans="1:17">
      <c r="A653" s="111">
        <v>652</v>
      </c>
      <c r="B653" s="111" t="s">
        <v>1884</v>
      </c>
      <c r="C653" s="111" t="s">
        <v>1983</v>
      </c>
      <c r="D653" s="111" t="s">
        <v>9913</v>
      </c>
      <c r="E653" s="111" t="s">
        <v>9914</v>
      </c>
      <c r="F653" s="114">
        <v>45086</v>
      </c>
      <c r="G653" s="111" t="s">
        <v>3426</v>
      </c>
      <c r="H653" s="113">
        <v>8800000</v>
      </c>
      <c r="I653" s="113">
        <v>8800000</v>
      </c>
      <c r="J653" s="113">
        <v>8360000</v>
      </c>
      <c r="K653" s="113">
        <v>440000</v>
      </c>
      <c r="L653" s="113">
        <v>440000</v>
      </c>
      <c r="M653" s="113">
        <v>0</v>
      </c>
      <c r="N653" s="113">
        <v>0</v>
      </c>
      <c r="O653" s="113">
        <v>0</v>
      </c>
      <c r="P653" s="122">
        <v>0</v>
      </c>
      <c r="Q653" s="76" t="str">
        <f t="shared" si="10"/>
        <v>Registered</v>
      </c>
    </row>
    <row r="654" spans="1:17">
      <c r="A654" s="111">
        <v>653</v>
      </c>
      <c r="B654" s="111" t="s">
        <v>1433</v>
      </c>
      <c r="C654" s="111" t="s">
        <v>1475</v>
      </c>
      <c r="D654" s="111" t="s">
        <v>6143</v>
      </c>
      <c r="E654" s="111" t="s">
        <v>6144</v>
      </c>
      <c r="F654" s="114">
        <v>45456</v>
      </c>
      <c r="G654" s="111" t="s">
        <v>6084</v>
      </c>
      <c r="H654" s="113">
        <v>8738850</v>
      </c>
      <c r="I654" s="113">
        <v>6772611</v>
      </c>
      <c r="J654" s="113">
        <v>6335668</v>
      </c>
      <c r="K654" s="113">
        <v>436943</v>
      </c>
      <c r="L654" s="113">
        <v>436943</v>
      </c>
      <c r="M654" s="113">
        <v>0</v>
      </c>
      <c r="N654" s="113">
        <v>0</v>
      </c>
      <c r="O654" s="113">
        <v>0</v>
      </c>
      <c r="P654" s="122">
        <v>0</v>
      </c>
      <c r="Q654" s="76" t="str">
        <f t="shared" si="10"/>
        <v>Registered</v>
      </c>
    </row>
    <row r="655" spans="1:17">
      <c r="A655" s="111">
        <v>654</v>
      </c>
      <c r="B655" s="111" t="s">
        <v>1433</v>
      </c>
      <c r="C655" s="111" t="s">
        <v>6</v>
      </c>
      <c r="D655" s="111" t="s">
        <v>6265</v>
      </c>
      <c r="E655" s="111" t="s">
        <v>6266</v>
      </c>
      <c r="F655" s="114">
        <v>45370</v>
      </c>
      <c r="G655" s="111" t="s">
        <v>2567</v>
      </c>
      <c r="H655" s="113">
        <v>8724107</v>
      </c>
      <c r="I655" s="113">
        <v>6979283</v>
      </c>
      <c r="J655" s="113">
        <v>6543078</v>
      </c>
      <c r="K655" s="113">
        <v>436205</v>
      </c>
      <c r="L655" s="113">
        <v>436205</v>
      </c>
      <c r="M655" s="113">
        <v>0</v>
      </c>
      <c r="N655" s="113">
        <v>0</v>
      </c>
      <c r="O655" s="113">
        <v>0</v>
      </c>
      <c r="P655" s="122">
        <v>0</v>
      </c>
      <c r="Q655" s="76" t="str">
        <f t="shared" si="10"/>
        <v>Registered</v>
      </c>
    </row>
    <row r="656" spans="1:17">
      <c r="A656" s="111">
        <v>655</v>
      </c>
      <c r="B656" s="111" t="s">
        <v>130</v>
      </c>
      <c r="C656" s="111" t="s">
        <v>25</v>
      </c>
      <c r="D656" s="111" t="s">
        <v>7802</v>
      </c>
      <c r="E656" s="111" t="s">
        <v>7803</v>
      </c>
      <c r="F656" s="114">
        <v>45718</v>
      </c>
      <c r="G656" s="111" t="s">
        <v>2574</v>
      </c>
      <c r="H656" s="113">
        <v>8722428</v>
      </c>
      <c r="I656" s="113">
        <v>7850184</v>
      </c>
      <c r="J656" s="113">
        <v>7414063</v>
      </c>
      <c r="K656" s="113">
        <v>436121</v>
      </c>
      <c r="L656" s="113">
        <v>436121</v>
      </c>
      <c r="M656" s="113">
        <v>0</v>
      </c>
      <c r="N656" s="113">
        <v>0</v>
      </c>
      <c r="O656" s="113">
        <v>0</v>
      </c>
      <c r="P656" s="122">
        <v>0</v>
      </c>
      <c r="Q656" s="76" t="str">
        <f t="shared" si="10"/>
        <v>Registered</v>
      </c>
    </row>
    <row r="657" spans="1:17">
      <c r="A657" s="111">
        <v>656</v>
      </c>
      <c r="B657" s="111" t="s">
        <v>1884</v>
      </c>
      <c r="C657" s="111" t="s">
        <v>1885</v>
      </c>
      <c r="D657" s="111" t="s">
        <v>3495</v>
      </c>
      <c r="E657" s="111" t="s">
        <v>3496</v>
      </c>
      <c r="F657" s="114">
        <v>44895</v>
      </c>
      <c r="G657" s="111" t="s">
        <v>2637</v>
      </c>
      <c r="H657" s="113">
        <v>8532143</v>
      </c>
      <c r="I657" s="113">
        <v>8532143</v>
      </c>
      <c r="J657" s="113">
        <v>8105536.0999999996</v>
      </c>
      <c r="K657" s="113">
        <v>426606.9</v>
      </c>
      <c r="L657" s="113">
        <v>0</v>
      </c>
      <c r="M657" s="113">
        <v>426606.9</v>
      </c>
      <c r="N657" s="113">
        <v>0</v>
      </c>
      <c r="O657" s="113">
        <v>0</v>
      </c>
      <c r="P657" s="122">
        <v>0</v>
      </c>
      <c r="Q657" s="76" t="str">
        <f t="shared" si="10"/>
        <v>Registered</v>
      </c>
    </row>
    <row r="658" spans="1:17">
      <c r="A658" s="111">
        <v>657</v>
      </c>
      <c r="B658" s="111" t="s">
        <v>130</v>
      </c>
      <c r="C658" s="111" t="s">
        <v>23</v>
      </c>
      <c r="D658" s="111" t="s">
        <v>3517</v>
      </c>
      <c r="E658" s="111" t="s">
        <v>3518</v>
      </c>
      <c r="F658" s="114">
        <v>45161</v>
      </c>
      <c r="G658" s="111" t="s">
        <v>2429</v>
      </c>
      <c r="H658" s="113">
        <v>8445600</v>
      </c>
      <c r="I658" s="113">
        <v>7601040</v>
      </c>
      <c r="J658" s="113">
        <v>7178760</v>
      </c>
      <c r="K658" s="113">
        <v>422280</v>
      </c>
      <c r="L658" s="113">
        <v>0</v>
      </c>
      <c r="M658" s="113">
        <v>422280</v>
      </c>
      <c r="N658" s="113">
        <v>0</v>
      </c>
      <c r="O658" s="113">
        <v>0</v>
      </c>
      <c r="P658" s="122">
        <v>0</v>
      </c>
      <c r="Q658" s="76" t="str">
        <f t="shared" si="10"/>
        <v>Registered</v>
      </c>
    </row>
    <row r="659" spans="1:17">
      <c r="A659" s="111">
        <v>658</v>
      </c>
      <c r="B659" s="111" t="s">
        <v>130</v>
      </c>
      <c r="C659" s="111" t="s">
        <v>25</v>
      </c>
      <c r="D659" s="111" t="s">
        <v>7793</v>
      </c>
      <c r="E659" s="111" t="s">
        <v>7794</v>
      </c>
      <c r="F659" s="114">
        <v>45305</v>
      </c>
      <c r="G659" s="111" t="s">
        <v>2950</v>
      </c>
      <c r="H659" s="113">
        <v>8399853</v>
      </c>
      <c r="I659" s="113">
        <v>7559872</v>
      </c>
      <c r="J659" s="113">
        <v>7139879</v>
      </c>
      <c r="K659" s="113">
        <v>419993</v>
      </c>
      <c r="L659" s="113">
        <v>419993</v>
      </c>
      <c r="M659" s="113">
        <v>0</v>
      </c>
      <c r="N659" s="113">
        <v>0</v>
      </c>
      <c r="O659" s="113">
        <v>0</v>
      </c>
      <c r="P659" s="122">
        <v>0</v>
      </c>
      <c r="Q659" s="76" t="str">
        <f t="shared" si="10"/>
        <v>Registered</v>
      </c>
    </row>
    <row r="660" spans="1:17">
      <c r="A660" s="111">
        <v>659</v>
      </c>
      <c r="B660" s="111" t="s">
        <v>1099</v>
      </c>
      <c r="C660" s="111" t="s">
        <v>1100</v>
      </c>
      <c r="D660" s="111" t="s">
        <v>10902</v>
      </c>
      <c r="E660" s="111" t="s">
        <v>10830</v>
      </c>
      <c r="F660" s="114">
        <v>42338</v>
      </c>
      <c r="G660" s="111" t="s">
        <v>1903</v>
      </c>
      <c r="H660" s="113">
        <v>56495000.119999997</v>
      </c>
      <c r="I660" s="113">
        <v>56495000.119999997</v>
      </c>
      <c r="J660" s="113">
        <v>56075300</v>
      </c>
      <c r="K660" s="113">
        <v>419700.12</v>
      </c>
      <c r="L660" s="113">
        <v>0</v>
      </c>
      <c r="M660" s="113">
        <v>0</v>
      </c>
      <c r="N660" s="113">
        <v>0</v>
      </c>
      <c r="O660" s="113">
        <v>0</v>
      </c>
      <c r="P660" s="122">
        <v>419700.12</v>
      </c>
      <c r="Q660" s="76" t="str">
        <f t="shared" si="10"/>
        <v>Unregistered</v>
      </c>
    </row>
    <row r="661" spans="1:17">
      <c r="A661" s="111">
        <v>660</v>
      </c>
      <c r="B661" s="111" t="s">
        <v>1433</v>
      </c>
      <c r="C661" s="111" t="s">
        <v>1475</v>
      </c>
      <c r="D661" s="111" t="s">
        <v>6159</v>
      </c>
      <c r="E661" s="111" t="s">
        <v>6160</v>
      </c>
      <c r="F661" s="114">
        <v>45470</v>
      </c>
      <c r="G661" s="111" t="s">
        <v>2418</v>
      </c>
      <c r="H661" s="113">
        <v>8328300</v>
      </c>
      <c r="I661" s="113">
        <v>6662640</v>
      </c>
      <c r="J661" s="113">
        <v>6246225</v>
      </c>
      <c r="K661" s="113">
        <v>416415</v>
      </c>
      <c r="L661" s="113">
        <v>416415</v>
      </c>
      <c r="M661" s="113">
        <v>0</v>
      </c>
      <c r="N661" s="113">
        <v>0</v>
      </c>
      <c r="O661" s="113">
        <v>0</v>
      </c>
      <c r="P661" s="122">
        <v>0</v>
      </c>
      <c r="Q661" s="76" t="str">
        <f t="shared" si="10"/>
        <v>Registered</v>
      </c>
    </row>
    <row r="662" spans="1:17">
      <c r="A662" s="111">
        <v>661</v>
      </c>
      <c r="B662" s="111" t="s">
        <v>355</v>
      </c>
      <c r="C662" s="111" t="s">
        <v>61</v>
      </c>
      <c r="D662" s="111" t="s">
        <v>9472</v>
      </c>
      <c r="E662" s="111" t="s">
        <v>9473</v>
      </c>
      <c r="F662" s="114">
        <v>45918</v>
      </c>
      <c r="G662" s="111" t="s">
        <v>1527</v>
      </c>
      <c r="H662" s="113">
        <v>6510150</v>
      </c>
      <c r="I662" s="113">
        <v>1367132</v>
      </c>
      <c r="J662" s="113">
        <v>951015</v>
      </c>
      <c r="K662" s="113">
        <v>416117</v>
      </c>
      <c r="L662" s="113">
        <v>416117</v>
      </c>
      <c r="M662" s="113">
        <v>0</v>
      </c>
      <c r="N662" s="113">
        <v>0</v>
      </c>
      <c r="O662" s="113">
        <v>0</v>
      </c>
      <c r="P662" s="122">
        <v>0</v>
      </c>
      <c r="Q662" s="76" t="str">
        <f t="shared" si="10"/>
        <v>Registered</v>
      </c>
    </row>
    <row r="663" spans="1:17">
      <c r="A663" s="111">
        <v>662</v>
      </c>
      <c r="B663" s="111" t="s">
        <v>130</v>
      </c>
      <c r="C663" s="111" t="s">
        <v>23</v>
      </c>
      <c r="D663" s="111" t="s">
        <v>7412</v>
      </c>
      <c r="E663" s="111" t="s">
        <v>7413</v>
      </c>
      <c r="F663" s="114">
        <v>45322</v>
      </c>
      <c r="G663" s="111" t="s">
        <v>5383</v>
      </c>
      <c r="H663" s="113">
        <v>8311878</v>
      </c>
      <c r="I663" s="113">
        <v>7480690</v>
      </c>
      <c r="J663" s="113">
        <v>7065096</v>
      </c>
      <c r="K663" s="113">
        <v>415594</v>
      </c>
      <c r="L663" s="113">
        <v>415594</v>
      </c>
      <c r="M663" s="113">
        <v>0</v>
      </c>
      <c r="N663" s="113">
        <v>0</v>
      </c>
      <c r="O663" s="113">
        <v>0</v>
      </c>
      <c r="P663" s="122">
        <v>0</v>
      </c>
      <c r="Q663" s="76" t="str">
        <f t="shared" si="10"/>
        <v>Registered</v>
      </c>
    </row>
    <row r="664" spans="1:17">
      <c r="A664" s="111">
        <v>663</v>
      </c>
      <c r="B664" s="111" t="s">
        <v>130</v>
      </c>
      <c r="C664" s="111" t="s">
        <v>2274</v>
      </c>
      <c r="D664" s="111" t="s">
        <v>7908</v>
      </c>
      <c r="E664" s="111" t="s">
        <v>7909</v>
      </c>
      <c r="F664" s="114">
        <v>45199</v>
      </c>
      <c r="G664" s="111" t="s">
        <v>1945</v>
      </c>
      <c r="H664" s="113">
        <v>8301228</v>
      </c>
      <c r="I664" s="113">
        <v>7471104</v>
      </c>
      <c r="J664" s="113">
        <v>7056043</v>
      </c>
      <c r="K664" s="113">
        <v>415061</v>
      </c>
      <c r="L664" s="113">
        <v>0</v>
      </c>
      <c r="M664" s="113">
        <v>415061</v>
      </c>
      <c r="N664" s="113">
        <v>0</v>
      </c>
      <c r="O664" s="113">
        <v>0</v>
      </c>
      <c r="P664" s="122">
        <v>0</v>
      </c>
      <c r="Q664" s="76" t="str">
        <f t="shared" si="10"/>
        <v>Registered</v>
      </c>
    </row>
    <row r="665" spans="1:17">
      <c r="A665" s="111">
        <v>664</v>
      </c>
      <c r="B665" s="111" t="s">
        <v>1429</v>
      </c>
      <c r="C665" s="111" t="s">
        <v>192</v>
      </c>
      <c r="D665" s="111" t="s">
        <v>253</v>
      </c>
      <c r="E665" s="111" t="s">
        <v>254</v>
      </c>
      <c r="F665" s="114">
        <v>46116</v>
      </c>
      <c r="G665" s="111" t="s">
        <v>10421</v>
      </c>
      <c r="H665" s="113">
        <v>1805600</v>
      </c>
      <c r="I665" s="113">
        <v>1805600</v>
      </c>
      <c r="J665" s="113">
        <v>1391100</v>
      </c>
      <c r="K665" s="113">
        <v>414500</v>
      </c>
      <c r="L665" s="113">
        <v>0</v>
      </c>
      <c r="M665" s="113">
        <v>414500</v>
      </c>
      <c r="N665" s="113">
        <v>0</v>
      </c>
      <c r="O665" s="113">
        <v>0</v>
      </c>
      <c r="P665" s="122">
        <v>0</v>
      </c>
      <c r="Q665" s="76" t="str">
        <f t="shared" si="10"/>
        <v>Registered</v>
      </c>
    </row>
    <row r="666" spans="1:17">
      <c r="A666" s="111">
        <v>665</v>
      </c>
      <c r="B666" s="111" t="s">
        <v>130</v>
      </c>
      <c r="C666" s="111" t="s">
        <v>23</v>
      </c>
      <c r="D666" s="111" t="s">
        <v>7420</v>
      </c>
      <c r="E666" s="111" t="s">
        <v>7421</v>
      </c>
      <c r="F666" s="114">
        <v>45374</v>
      </c>
      <c r="G666" s="111" t="s">
        <v>2792</v>
      </c>
      <c r="H666" s="113">
        <v>8269650</v>
      </c>
      <c r="I666" s="113">
        <v>7442691</v>
      </c>
      <c r="J666" s="113">
        <v>7029208</v>
      </c>
      <c r="K666" s="113">
        <v>413483</v>
      </c>
      <c r="L666" s="113">
        <v>413483</v>
      </c>
      <c r="M666" s="113">
        <v>0</v>
      </c>
      <c r="N666" s="113">
        <v>0</v>
      </c>
      <c r="O666" s="113">
        <v>0</v>
      </c>
      <c r="P666" s="122">
        <v>0</v>
      </c>
      <c r="Q666" s="76" t="str">
        <f t="shared" si="10"/>
        <v>Registered</v>
      </c>
    </row>
    <row r="667" spans="1:17">
      <c r="A667" s="111">
        <v>666</v>
      </c>
      <c r="B667" s="111" t="s">
        <v>130</v>
      </c>
      <c r="C667" s="111" t="s">
        <v>24</v>
      </c>
      <c r="D667" s="111" t="s">
        <v>3561</v>
      </c>
      <c r="E667" s="111" t="s">
        <v>3562</v>
      </c>
      <c r="F667" s="114">
        <v>44918</v>
      </c>
      <c r="G667" s="111" t="s">
        <v>2546</v>
      </c>
      <c r="H667" s="113">
        <v>7683150</v>
      </c>
      <c r="I667" s="113">
        <v>6914841</v>
      </c>
      <c r="J667" s="113">
        <v>6501421</v>
      </c>
      <c r="K667" s="113">
        <v>413420</v>
      </c>
      <c r="L667" s="113">
        <v>0</v>
      </c>
      <c r="M667" s="113">
        <v>0</v>
      </c>
      <c r="N667" s="113">
        <v>0</v>
      </c>
      <c r="O667" s="113">
        <v>384158</v>
      </c>
      <c r="P667" s="122">
        <v>29262</v>
      </c>
      <c r="Q667" s="76" t="str">
        <f t="shared" si="10"/>
        <v>Registered</v>
      </c>
    </row>
    <row r="668" spans="1:17">
      <c r="A668" s="111">
        <v>667</v>
      </c>
      <c r="B668" s="111" t="s">
        <v>130</v>
      </c>
      <c r="C668" s="111" t="s">
        <v>29</v>
      </c>
      <c r="D668" s="111" t="s">
        <v>3569</v>
      </c>
      <c r="E668" s="111" t="s">
        <v>3570</v>
      </c>
      <c r="F668" s="114">
        <v>45930</v>
      </c>
      <c r="G668" s="111" t="s">
        <v>2226</v>
      </c>
      <c r="H668" s="113">
        <v>3486000</v>
      </c>
      <c r="I668" s="113">
        <v>2963100</v>
      </c>
      <c r="J668" s="113">
        <v>2550000</v>
      </c>
      <c r="K668" s="113">
        <v>413100</v>
      </c>
      <c r="L668" s="113">
        <v>0</v>
      </c>
      <c r="M668" s="113">
        <v>0</v>
      </c>
      <c r="N668" s="113">
        <v>0</v>
      </c>
      <c r="O668" s="113">
        <v>0</v>
      </c>
      <c r="P668" s="122">
        <v>413100</v>
      </c>
      <c r="Q668" s="76" t="str">
        <f t="shared" si="10"/>
        <v>Registered</v>
      </c>
    </row>
    <row r="669" spans="1:17">
      <c r="A669" s="111">
        <v>668</v>
      </c>
      <c r="B669" s="111" t="s">
        <v>1433</v>
      </c>
      <c r="C669" s="111" t="s">
        <v>1475</v>
      </c>
      <c r="D669" s="111" t="s">
        <v>6145</v>
      </c>
      <c r="E669" s="111" t="s">
        <v>6146</v>
      </c>
      <c r="F669" s="114">
        <v>45471</v>
      </c>
      <c r="G669" s="111" t="s">
        <v>2335</v>
      </c>
      <c r="H669" s="113">
        <v>8257920</v>
      </c>
      <c r="I669" s="113">
        <v>6606336</v>
      </c>
      <c r="J669" s="113">
        <v>6193440</v>
      </c>
      <c r="K669" s="113">
        <v>412896</v>
      </c>
      <c r="L669" s="113">
        <v>412896</v>
      </c>
      <c r="M669" s="113">
        <v>0</v>
      </c>
      <c r="N669" s="113">
        <v>0</v>
      </c>
      <c r="O669" s="113">
        <v>0</v>
      </c>
      <c r="P669" s="122">
        <v>0</v>
      </c>
      <c r="Q669" s="76" t="str">
        <f t="shared" si="10"/>
        <v>Registered</v>
      </c>
    </row>
    <row r="670" spans="1:17">
      <c r="A670" s="111">
        <v>669</v>
      </c>
      <c r="B670" s="111" t="s">
        <v>130</v>
      </c>
      <c r="C670" s="111" t="s">
        <v>22</v>
      </c>
      <c r="D670" s="111" t="s">
        <v>7268</v>
      </c>
      <c r="E670" s="111" t="s">
        <v>7269</v>
      </c>
      <c r="F670" s="114">
        <v>45225</v>
      </c>
      <c r="G670" s="111" t="s">
        <v>5586</v>
      </c>
      <c r="H670" s="113">
        <v>8243844</v>
      </c>
      <c r="I670" s="113">
        <v>7419457</v>
      </c>
      <c r="J670" s="113">
        <v>7007265</v>
      </c>
      <c r="K670" s="113">
        <v>412192</v>
      </c>
      <c r="L670" s="113">
        <v>412192</v>
      </c>
      <c r="M670" s="113">
        <v>0</v>
      </c>
      <c r="N670" s="113">
        <v>0</v>
      </c>
      <c r="O670" s="113">
        <v>0</v>
      </c>
      <c r="P670" s="122">
        <v>0</v>
      </c>
      <c r="Q670" s="76" t="str">
        <f t="shared" si="10"/>
        <v>Registered</v>
      </c>
    </row>
    <row r="671" spans="1:17">
      <c r="A671" s="111">
        <v>670</v>
      </c>
      <c r="B671" s="111" t="s">
        <v>355</v>
      </c>
      <c r="C671" s="111" t="s">
        <v>61</v>
      </c>
      <c r="D671" s="111" t="s">
        <v>9611</v>
      </c>
      <c r="E671" s="111" t="s">
        <v>9612</v>
      </c>
      <c r="F671" s="114">
        <v>46102</v>
      </c>
      <c r="G671" s="111" t="s">
        <v>9613</v>
      </c>
      <c r="H671" s="113">
        <v>10278950</v>
      </c>
      <c r="I671" s="113">
        <v>5859002</v>
      </c>
      <c r="J671" s="113">
        <v>5447844</v>
      </c>
      <c r="K671" s="113">
        <v>411158</v>
      </c>
      <c r="L671" s="113">
        <v>411158</v>
      </c>
      <c r="M671" s="113">
        <v>0</v>
      </c>
      <c r="N671" s="113">
        <v>0</v>
      </c>
      <c r="O671" s="113">
        <v>0</v>
      </c>
      <c r="P671" s="122">
        <v>0</v>
      </c>
      <c r="Q671" s="76" t="str">
        <f t="shared" si="10"/>
        <v>Registered</v>
      </c>
    </row>
    <row r="672" spans="1:17">
      <c r="A672" s="111">
        <v>671</v>
      </c>
      <c r="B672" s="111" t="s">
        <v>1433</v>
      </c>
      <c r="C672" s="111" t="s">
        <v>6</v>
      </c>
      <c r="D672" s="111" t="s">
        <v>6261</v>
      </c>
      <c r="E672" s="111" t="s">
        <v>6262</v>
      </c>
      <c r="F672" s="114">
        <v>45176</v>
      </c>
      <c r="G672" s="111" t="s">
        <v>2528</v>
      </c>
      <c r="H672" s="113">
        <v>8214284</v>
      </c>
      <c r="I672" s="113">
        <v>6571427</v>
      </c>
      <c r="J672" s="113">
        <v>6160713</v>
      </c>
      <c r="K672" s="113">
        <v>410714</v>
      </c>
      <c r="L672" s="113">
        <v>410714</v>
      </c>
      <c r="M672" s="113">
        <v>0</v>
      </c>
      <c r="N672" s="113">
        <v>0</v>
      </c>
      <c r="O672" s="113">
        <v>0</v>
      </c>
      <c r="P672" s="122">
        <v>0</v>
      </c>
      <c r="Q672" s="76" t="str">
        <f t="shared" si="10"/>
        <v>Registered</v>
      </c>
    </row>
    <row r="673" spans="1:17">
      <c r="A673" s="111">
        <v>672</v>
      </c>
      <c r="B673" s="111" t="s">
        <v>130</v>
      </c>
      <c r="C673" s="111" t="s">
        <v>23</v>
      </c>
      <c r="D673" s="111" t="s">
        <v>7414</v>
      </c>
      <c r="E673" s="111" t="s">
        <v>7415</v>
      </c>
      <c r="F673" s="114">
        <v>45194</v>
      </c>
      <c r="G673" s="111" t="s">
        <v>1945</v>
      </c>
      <c r="H673" s="113">
        <v>8176983</v>
      </c>
      <c r="I673" s="113">
        <v>7359281</v>
      </c>
      <c r="J673" s="113">
        <v>6950432</v>
      </c>
      <c r="K673" s="113">
        <v>408849</v>
      </c>
      <c r="L673" s="113">
        <v>408849</v>
      </c>
      <c r="M673" s="113">
        <v>0</v>
      </c>
      <c r="N673" s="113">
        <v>0</v>
      </c>
      <c r="O673" s="113">
        <v>0</v>
      </c>
      <c r="P673" s="122">
        <v>0</v>
      </c>
      <c r="Q673" s="76" t="str">
        <f t="shared" si="10"/>
        <v>Registered</v>
      </c>
    </row>
    <row r="674" spans="1:17">
      <c r="A674" s="111">
        <v>673</v>
      </c>
      <c r="B674" s="111" t="s">
        <v>130</v>
      </c>
      <c r="C674" s="111" t="s">
        <v>25</v>
      </c>
      <c r="D674" s="111" t="s">
        <v>3585</v>
      </c>
      <c r="E674" s="111" t="s">
        <v>3586</v>
      </c>
      <c r="F674" s="114">
        <v>45374</v>
      </c>
      <c r="G674" s="111" t="s">
        <v>3587</v>
      </c>
      <c r="H674" s="113">
        <v>8176983</v>
      </c>
      <c r="I674" s="113">
        <v>7359281</v>
      </c>
      <c r="J674" s="113">
        <v>6950432</v>
      </c>
      <c r="K674" s="113">
        <v>408849</v>
      </c>
      <c r="L674" s="113">
        <v>0</v>
      </c>
      <c r="M674" s="113">
        <v>0</v>
      </c>
      <c r="N674" s="113">
        <v>0</v>
      </c>
      <c r="O674" s="113">
        <v>0</v>
      </c>
      <c r="P674" s="122">
        <v>408849</v>
      </c>
      <c r="Q674" s="76" t="str">
        <f t="shared" si="10"/>
        <v>Registered</v>
      </c>
    </row>
    <row r="675" spans="1:17">
      <c r="A675" s="111">
        <v>674</v>
      </c>
      <c r="B675" s="111" t="s">
        <v>130</v>
      </c>
      <c r="C675" s="111" t="s">
        <v>25</v>
      </c>
      <c r="D675" s="111" t="s">
        <v>7789</v>
      </c>
      <c r="E675" s="111" t="s">
        <v>7790</v>
      </c>
      <c r="F675" s="114">
        <v>45260</v>
      </c>
      <c r="G675" s="111" t="s">
        <v>2609</v>
      </c>
      <c r="H675" s="113">
        <v>8176983</v>
      </c>
      <c r="I675" s="113">
        <v>7359281</v>
      </c>
      <c r="J675" s="113">
        <v>6950432</v>
      </c>
      <c r="K675" s="113">
        <v>408849</v>
      </c>
      <c r="L675" s="113">
        <v>408849</v>
      </c>
      <c r="M675" s="113">
        <v>0</v>
      </c>
      <c r="N675" s="113">
        <v>0</v>
      </c>
      <c r="O675" s="113">
        <v>0</v>
      </c>
      <c r="P675" s="122">
        <v>0</v>
      </c>
      <c r="Q675" s="76" t="str">
        <f t="shared" si="10"/>
        <v>Registered</v>
      </c>
    </row>
    <row r="676" spans="1:17">
      <c r="A676" s="111">
        <v>675</v>
      </c>
      <c r="B676" s="111" t="s">
        <v>130</v>
      </c>
      <c r="C676" s="111" t="s">
        <v>22</v>
      </c>
      <c r="D676" s="111" t="s">
        <v>3600</v>
      </c>
      <c r="E676" s="111" t="s">
        <v>3601</v>
      </c>
      <c r="F676" s="114">
        <v>45305</v>
      </c>
      <c r="G676" s="111" t="s">
        <v>1530</v>
      </c>
      <c r="H676" s="113">
        <v>8152350</v>
      </c>
      <c r="I676" s="113">
        <v>7337121</v>
      </c>
      <c r="J676" s="113">
        <v>6929504</v>
      </c>
      <c r="K676" s="113">
        <v>407617</v>
      </c>
      <c r="L676" s="113">
        <v>407618</v>
      </c>
      <c r="M676" s="113">
        <v>0</v>
      </c>
      <c r="N676" s="113">
        <v>0</v>
      </c>
      <c r="O676" s="113">
        <v>0</v>
      </c>
      <c r="P676" s="122">
        <v>0</v>
      </c>
      <c r="Q676" s="76" t="str">
        <f t="shared" si="10"/>
        <v>Registered</v>
      </c>
    </row>
    <row r="677" spans="1:17">
      <c r="A677" s="111">
        <v>676</v>
      </c>
      <c r="B677" s="111" t="s">
        <v>130</v>
      </c>
      <c r="C677" s="111" t="s">
        <v>2274</v>
      </c>
      <c r="D677" s="111" t="s">
        <v>3609</v>
      </c>
      <c r="E677" s="111" t="s">
        <v>3610</v>
      </c>
      <c r="F677" s="114">
        <v>45224</v>
      </c>
      <c r="G677" s="111" t="s">
        <v>3611</v>
      </c>
      <c r="H677" s="113">
        <v>8132409</v>
      </c>
      <c r="I677" s="113">
        <v>7319163</v>
      </c>
      <c r="J677" s="113">
        <v>6912542.9000000004</v>
      </c>
      <c r="K677" s="113">
        <v>406620.1</v>
      </c>
      <c r="L677" s="113">
        <v>406620</v>
      </c>
      <c r="M677" s="113">
        <v>0</v>
      </c>
      <c r="N677" s="113">
        <v>0.1</v>
      </c>
      <c r="O677" s="113">
        <v>0</v>
      </c>
      <c r="P677" s="122">
        <v>0</v>
      </c>
      <c r="Q677" s="76" t="str">
        <f t="shared" si="10"/>
        <v>Registered</v>
      </c>
    </row>
    <row r="678" spans="1:17">
      <c r="A678" s="111">
        <v>677</v>
      </c>
      <c r="B678" s="111" t="s">
        <v>355</v>
      </c>
      <c r="C678" s="111" t="s">
        <v>61</v>
      </c>
      <c r="D678" s="111" t="s">
        <v>8356</v>
      </c>
      <c r="E678" s="111" t="s">
        <v>8357</v>
      </c>
      <c r="F678" s="114">
        <v>45958</v>
      </c>
      <c r="G678" s="111" t="s">
        <v>2340</v>
      </c>
      <c r="H678" s="113">
        <v>10159171</v>
      </c>
      <c r="I678" s="113">
        <v>5790728</v>
      </c>
      <c r="J678" s="113">
        <v>5384361</v>
      </c>
      <c r="K678" s="113">
        <v>406367</v>
      </c>
      <c r="L678" s="113">
        <v>0</v>
      </c>
      <c r="M678" s="113">
        <v>0</v>
      </c>
      <c r="N678" s="113">
        <v>0</v>
      </c>
      <c r="O678" s="113">
        <v>790917</v>
      </c>
      <c r="P678" s="122">
        <v>0</v>
      </c>
      <c r="Q678" s="76" t="str">
        <f t="shared" si="10"/>
        <v>Registered</v>
      </c>
    </row>
    <row r="679" spans="1:17">
      <c r="A679" s="111">
        <v>678</v>
      </c>
      <c r="B679" s="111" t="s">
        <v>130</v>
      </c>
      <c r="C679" s="111" t="s">
        <v>2274</v>
      </c>
      <c r="D679" s="111" t="s">
        <v>7868</v>
      </c>
      <c r="E679" s="111" t="s">
        <v>7869</v>
      </c>
      <c r="F679" s="114">
        <v>45196</v>
      </c>
      <c r="G679" s="111" t="s">
        <v>5385</v>
      </c>
      <c r="H679" s="113">
        <v>8043261</v>
      </c>
      <c r="I679" s="113">
        <v>7238934</v>
      </c>
      <c r="J679" s="113">
        <v>6836771</v>
      </c>
      <c r="K679" s="113">
        <v>402163</v>
      </c>
      <c r="L679" s="113">
        <v>0</v>
      </c>
      <c r="M679" s="113">
        <v>402163</v>
      </c>
      <c r="N679" s="113">
        <v>0</v>
      </c>
      <c r="O679" s="113">
        <v>0</v>
      </c>
      <c r="P679" s="122">
        <v>0</v>
      </c>
      <c r="Q679" s="76" t="str">
        <f t="shared" si="10"/>
        <v>Registered</v>
      </c>
    </row>
    <row r="680" spans="1:17">
      <c r="A680" s="111">
        <v>679</v>
      </c>
      <c r="B680" s="111" t="s">
        <v>130</v>
      </c>
      <c r="C680" s="111" t="s">
        <v>25</v>
      </c>
      <c r="D680" s="111" t="s">
        <v>7774</v>
      </c>
      <c r="E680" s="111" t="s">
        <v>7775</v>
      </c>
      <c r="F680" s="114">
        <v>45214</v>
      </c>
      <c r="G680" s="111" t="s">
        <v>2506</v>
      </c>
      <c r="H680" s="113">
        <v>8038569</v>
      </c>
      <c r="I680" s="113">
        <v>7234709</v>
      </c>
      <c r="J680" s="113">
        <v>6832781</v>
      </c>
      <c r="K680" s="113">
        <v>401928</v>
      </c>
      <c r="L680" s="113">
        <v>401928</v>
      </c>
      <c r="M680" s="113">
        <v>0</v>
      </c>
      <c r="N680" s="113">
        <v>0</v>
      </c>
      <c r="O680" s="113">
        <v>0</v>
      </c>
      <c r="P680" s="122">
        <v>0</v>
      </c>
      <c r="Q680" s="76" t="str">
        <f t="shared" si="10"/>
        <v>Registered</v>
      </c>
    </row>
    <row r="681" spans="1:17">
      <c r="A681" s="111">
        <v>680</v>
      </c>
      <c r="B681" s="111" t="s">
        <v>130</v>
      </c>
      <c r="C681" s="111" t="s">
        <v>25</v>
      </c>
      <c r="D681" s="111" t="s">
        <v>7780</v>
      </c>
      <c r="E681" s="111" t="s">
        <v>7781</v>
      </c>
      <c r="F681" s="114">
        <v>45214</v>
      </c>
      <c r="G681" s="111" t="s">
        <v>3092</v>
      </c>
      <c r="H681" s="113">
        <v>8038569</v>
      </c>
      <c r="I681" s="113">
        <v>7234709</v>
      </c>
      <c r="J681" s="113">
        <v>6832781</v>
      </c>
      <c r="K681" s="113">
        <v>401928</v>
      </c>
      <c r="L681" s="113">
        <v>401928</v>
      </c>
      <c r="M681" s="113">
        <v>0</v>
      </c>
      <c r="N681" s="113">
        <v>0</v>
      </c>
      <c r="O681" s="113">
        <v>0</v>
      </c>
      <c r="P681" s="122">
        <v>0</v>
      </c>
      <c r="Q681" s="76" t="str">
        <f t="shared" si="10"/>
        <v>Registered</v>
      </c>
    </row>
    <row r="682" spans="1:17">
      <c r="A682" s="111">
        <v>681</v>
      </c>
      <c r="B682" s="111" t="s">
        <v>130</v>
      </c>
      <c r="C682" s="111" t="s">
        <v>23</v>
      </c>
      <c r="D682" s="111" t="s">
        <v>7406</v>
      </c>
      <c r="E682" s="111" t="s">
        <v>7407</v>
      </c>
      <c r="F682" s="114">
        <v>45290</v>
      </c>
      <c r="G682" s="111" t="s">
        <v>1825</v>
      </c>
      <c r="H682" s="113">
        <v>8035050</v>
      </c>
      <c r="I682" s="113">
        <v>7231551</v>
      </c>
      <c r="J682" s="113">
        <v>6829798</v>
      </c>
      <c r="K682" s="113">
        <v>401753</v>
      </c>
      <c r="L682" s="113">
        <v>401753</v>
      </c>
      <c r="M682" s="113">
        <v>0</v>
      </c>
      <c r="N682" s="113">
        <v>0</v>
      </c>
      <c r="O682" s="113">
        <v>0</v>
      </c>
      <c r="P682" s="122">
        <v>0</v>
      </c>
      <c r="Q682" s="76" t="str">
        <f t="shared" si="10"/>
        <v>Registered</v>
      </c>
    </row>
    <row r="683" spans="1:17">
      <c r="A683" s="111">
        <v>682</v>
      </c>
      <c r="B683" s="111" t="s">
        <v>355</v>
      </c>
      <c r="C683" s="111" t="s">
        <v>61</v>
      </c>
      <c r="D683" s="111" t="s">
        <v>1667</v>
      </c>
      <c r="E683" s="111" t="s">
        <v>1668</v>
      </c>
      <c r="F683" s="114">
        <v>46078</v>
      </c>
      <c r="G683" s="111" t="s">
        <v>1669</v>
      </c>
      <c r="H683" s="113">
        <v>10041090</v>
      </c>
      <c r="I683" s="113">
        <v>5723423</v>
      </c>
      <c r="J683" s="113">
        <v>5321779</v>
      </c>
      <c r="K683" s="113">
        <v>401644</v>
      </c>
      <c r="L683" s="113">
        <v>401644</v>
      </c>
      <c r="M683" s="113">
        <v>0</v>
      </c>
      <c r="N683" s="113">
        <v>0</v>
      </c>
      <c r="O683" s="113">
        <v>0</v>
      </c>
      <c r="P683" s="122">
        <v>0</v>
      </c>
      <c r="Q683" s="76" t="str">
        <f t="shared" si="10"/>
        <v>Registered</v>
      </c>
    </row>
    <row r="684" spans="1:17">
      <c r="A684" s="111">
        <v>683</v>
      </c>
      <c r="B684" s="111" t="s">
        <v>130</v>
      </c>
      <c r="C684" s="111" t="s">
        <v>131</v>
      </c>
      <c r="D684" s="111" t="s">
        <v>2551</v>
      </c>
      <c r="E684" s="111" t="s">
        <v>2552</v>
      </c>
      <c r="F684" s="114">
        <v>45495</v>
      </c>
      <c r="G684" s="111" t="s">
        <v>2553</v>
      </c>
      <c r="H684" s="113">
        <v>8363520</v>
      </c>
      <c r="I684" s="113">
        <v>3345408</v>
      </c>
      <c r="J684" s="113">
        <v>2944268</v>
      </c>
      <c r="K684" s="113">
        <v>401140</v>
      </c>
      <c r="L684" s="113">
        <v>0</v>
      </c>
      <c r="M684" s="113">
        <v>0</v>
      </c>
      <c r="N684" s="113">
        <v>0</v>
      </c>
      <c r="O684" s="113">
        <v>0</v>
      </c>
      <c r="P684" s="122">
        <v>401140</v>
      </c>
      <c r="Q684" s="76" t="str">
        <f t="shared" si="10"/>
        <v>Registered</v>
      </c>
    </row>
    <row r="685" spans="1:17">
      <c r="A685" s="111">
        <v>684</v>
      </c>
      <c r="B685" s="111" t="s">
        <v>130</v>
      </c>
      <c r="C685" s="111" t="s">
        <v>131</v>
      </c>
      <c r="D685" s="111" t="s">
        <v>3640</v>
      </c>
      <c r="E685" s="111" t="s">
        <v>3641</v>
      </c>
      <c r="F685" s="114">
        <v>45664</v>
      </c>
      <c r="G685" s="111" t="s">
        <v>1902</v>
      </c>
      <c r="H685" s="113">
        <v>8006400</v>
      </c>
      <c r="I685" s="113">
        <v>2001600</v>
      </c>
      <c r="J685" s="113">
        <v>1601281</v>
      </c>
      <c r="K685" s="113">
        <v>400319</v>
      </c>
      <c r="L685" s="113">
        <v>0</v>
      </c>
      <c r="M685" s="113">
        <v>0</v>
      </c>
      <c r="N685" s="113">
        <v>0</v>
      </c>
      <c r="O685" s="113">
        <v>0</v>
      </c>
      <c r="P685" s="122">
        <v>400319</v>
      </c>
      <c r="Q685" s="76" t="str">
        <f t="shared" si="10"/>
        <v>Registered</v>
      </c>
    </row>
    <row r="686" spans="1:17">
      <c r="A686" s="111">
        <v>685</v>
      </c>
      <c r="B686" s="111" t="s">
        <v>130</v>
      </c>
      <c r="C686" s="111" t="s">
        <v>2274</v>
      </c>
      <c r="D686" s="111" t="s">
        <v>3648</v>
      </c>
      <c r="E686" s="111" t="s">
        <v>3649</v>
      </c>
      <c r="F686" s="114">
        <v>45226</v>
      </c>
      <c r="G686" s="111" t="s">
        <v>2083</v>
      </c>
      <c r="H686" s="113">
        <v>8005725</v>
      </c>
      <c r="I686" s="113">
        <v>7205153</v>
      </c>
      <c r="J686" s="113">
        <v>6804867</v>
      </c>
      <c r="K686" s="113">
        <v>400286</v>
      </c>
      <c r="L686" s="113">
        <v>0</v>
      </c>
      <c r="M686" s="113">
        <v>0</v>
      </c>
      <c r="N686" s="113">
        <v>400286</v>
      </c>
      <c r="O686" s="113">
        <v>0</v>
      </c>
      <c r="P686" s="122">
        <v>0</v>
      </c>
      <c r="Q686" s="76" t="str">
        <f t="shared" si="10"/>
        <v>Registered</v>
      </c>
    </row>
    <row r="687" spans="1:17">
      <c r="A687" s="111">
        <v>686</v>
      </c>
      <c r="B687" s="111" t="s">
        <v>355</v>
      </c>
      <c r="C687" s="111" t="s">
        <v>61</v>
      </c>
      <c r="D687" s="111" t="s">
        <v>1670</v>
      </c>
      <c r="E687" s="111" t="s">
        <v>1671</v>
      </c>
      <c r="F687" s="114">
        <v>46078</v>
      </c>
      <c r="G687" s="111" t="s">
        <v>1495</v>
      </c>
      <c r="H687" s="113">
        <v>10001843</v>
      </c>
      <c r="I687" s="113">
        <v>5701051</v>
      </c>
      <c r="J687" s="113">
        <v>5300977</v>
      </c>
      <c r="K687" s="113">
        <v>400074</v>
      </c>
      <c r="L687" s="113">
        <v>400074</v>
      </c>
      <c r="M687" s="113">
        <v>0</v>
      </c>
      <c r="N687" s="113">
        <v>0</v>
      </c>
      <c r="O687" s="113">
        <v>0</v>
      </c>
      <c r="P687" s="122">
        <v>0</v>
      </c>
      <c r="Q687" s="76" t="str">
        <f t="shared" si="10"/>
        <v>Registered</v>
      </c>
    </row>
    <row r="688" spans="1:17">
      <c r="A688" s="111">
        <v>687</v>
      </c>
      <c r="B688" s="111" t="s">
        <v>400</v>
      </c>
      <c r="C688" s="111" t="s">
        <v>70</v>
      </c>
      <c r="D688" s="111" t="s">
        <v>3653</v>
      </c>
      <c r="E688" s="111" t="s">
        <v>2491</v>
      </c>
      <c r="F688" s="114">
        <v>43738</v>
      </c>
      <c r="G688" s="111" t="s">
        <v>2894</v>
      </c>
      <c r="H688" s="113">
        <v>7600000</v>
      </c>
      <c r="I688" s="113">
        <v>7600000</v>
      </c>
      <c r="J688" s="113">
        <v>7200000</v>
      </c>
      <c r="K688" s="113">
        <v>400000</v>
      </c>
      <c r="L688" s="113">
        <v>0</v>
      </c>
      <c r="M688" s="113">
        <v>0</v>
      </c>
      <c r="N688" s="113">
        <v>0</v>
      </c>
      <c r="O688" s="113">
        <v>0</v>
      </c>
      <c r="P688" s="122">
        <v>400000</v>
      </c>
      <c r="Q688" s="76" t="str">
        <f t="shared" si="10"/>
        <v>Registered</v>
      </c>
    </row>
    <row r="689" spans="1:17">
      <c r="A689" s="111">
        <v>688</v>
      </c>
      <c r="B689" s="111" t="s">
        <v>130</v>
      </c>
      <c r="C689" s="111" t="s">
        <v>2274</v>
      </c>
      <c r="D689" s="111" t="s">
        <v>2275</v>
      </c>
      <c r="E689" s="111" t="s">
        <v>2276</v>
      </c>
      <c r="F689" s="114">
        <v>46080</v>
      </c>
      <c r="G689" s="111" t="s">
        <v>1912</v>
      </c>
      <c r="H689" s="113">
        <v>10000000</v>
      </c>
      <c r="I689" s="113">
        <v>8500000</v>
      </c>
      <c r="J689" s="113">
        <v>8100000</v>
      </c>
      <c r="K689" s="113">
        <v>400000</v>
      </c>
      <c r="L689" s="113">
        <v>0</v>
      </c>
      <c r="M689" s="113">
        <v>0</v>
      </c>
      <c r="N689" s="113">
        <v>400000</v>
      </c>
      <c r="O689" s="113">
        <v>0</v>
      </c>
      <c r="P689" s="122">
        <v>0</v>
      </c>
      <c r="Q689" s="76" t="str">
        <f t="shared" si="10"/>
        <v>Registered</v>
      </c>
    </row>
    <row r="690" spans="1:17">
      <c r="A690" s="111">
        <v>689</v>
      </c>
      <c r="B690" s="111" t="s">
        <v>318</v>
      </c>
      <c r="C690" s="111" t="s">
        <v>320</v>
      </c>
      <c r="D690" s="111" t="s">
        <v>2073</v>
      </c>
      <c r="E690" s="111" t="s">
        <v>2074</v>
      </c>
      <c r="F690" s="114">
        <v>45565</v>
      </c>
      <c r="G690" s="111" t="s">
        <v>2072</v>
      </c>
      <c r="H690" s="113">
        <v>4495000</v>
      </c>
      <c r="I690" s="113">
        <v>4495000</v>
      </c>
      <c r="J690" s="113">
        <v>4095000</v>
      </c>
      <c r="K690" s="113">
        <v>400000</v>
      </c>
      <c r="L690" s="113">
        <v>0</v>
      </c>
      <c r="M690" s="113">
        <v>0</v>
      </c>
      <c r="N690" s="113">
        <v>0</v>
      </c>
      <c r="O690" s="113">
        <v>400000</v>
      </c>
      <c r="P690" s="122">
        <v>0</v>
      </c>
      <c r="Q690" s="76" t="str">
        <f t="shared" si="10"/>
        <v>Registered</v>
      </c>
    </row>
    <row r="691" spans="1:17">
      <c r="A691" s="111">
        <v>690</v>
      </c>
      <c r="B691" s="111" t="s">
        <v>62</v>
      </c>
      <c r="C691" s="111" t="s">
        <v>65</v>
      </c>
      <c r="D691" s="111" t="s">
        <v>3656</v>
      </c>
      <c r="E691" s="111" t="s">
        <v>3657</v>
      </c>
      <c r="F691" s="114">
        <v>44203</v>
      </c>
      <c r="G691" s="111" t="s">
        <v>3658</v>
      </c>
      <c r="H691" s="113">
        <v>11908000</v>
      </c>
      <c r="I691" s="113">
        <v>11908000</v>
      </c>
      <c r="J691" s="113">
        <v>11508001</v>
      </c>
      <c r="K691" s="113">
        <v>399999</v>
      </c>
      <c r="L691" s="113">
        <v>0</v>
      </c>
      <c r="M691" s="113">
        <v>0</v>
      </c>
      <c r="N691" s="113">
        <v>0</v>
      </c>
      <c r="O691" s="113">
        <v>0</v>
      </c>
      <c r="P691" s="122">
        <v>399999</v>
      </c>
      <c r="Q691" s="76" t="str">
        <f t="shared" si="10"/>
        <v>Registered</v>
      </c>
    </row>
    <row r="692" spans="1:17">
      <c r="A692" s="111">
        <v>691</v>
      </c>
      <c r="B692" s="111" t="s">
        <v>130</v>
      </c>
      <c r="C692" s="111" t="s">
        <v>25</v>
      </c>
      <c r="D692" s="111" t="s">
        <v>4914</v>
      </c>
      <c r="E692" s="111" t="s">
        <v>4915</v>
      </c>
      <c r="F692" s="114">
        <v>44971</v>
      </c>
      <c r="G692" s="111" t="s">
        <v>4916</v>
      </c>
      <c r="H692" s="113">
        <v>7998687</v>
      </c>
      <c r="I692" s="113">
        <v>7198819</v>
      </c>
      <c r="J692" s="113">
        <v>6798884.5700000003</v>
      </c>
      <c r="K692" s="113">
        <v>399934.43</v>
      </c>
      <c r="L692" s="113">
        <v>399934</v>
      </c>
      <c r="M692" s="113">
        <v>0</v>
      </c>
      <c r="N692" s="113">
        <v>0</v>
      </c>
      <c r="O692" s="113">
        <v>0</v>
      </c>
      <c r="P692" s="122">
        <v>0.43</v>
      </c>
      <c r="Q692" s="76" t="str">
        <f t="shared" si="10"/>
        <v>Registered</v>
      </c>
    </row>
    <row r="693" spans="1:17">
      <c r="A693" s="111">
        <v>692</v>
      </c>
      <c r="B693" s="111" t="s">
        <v>130</v>
      </c>
      <c r="C693" s="111" t="s">
        <v>23</v>
      </c>
      <c r="D693" s="111" t="s">
        <v>7390</v>
      </c>
      <c r="E693" s="111" t="s">
        <v>7391</v>
      </c>
      <c r="F693" s="114">
        <v>45125</v>
      </c>
      <c r="G693" s="111" t="s">
        <v>4884</v>
      </c>
      <c r="H693" s="113">
        <v>7998687</v>
      </c>
      <c r="I693" s="113">
        <v>7198817</v>
      </c>
      <c r="J693" s="113">
        <v>6798883</v>
      </c>
      <c r="K693" s="113">
        <v>399934</v>
      </c>
      <c r="L693" s="113">
        <v>399934</v>
      </c>
      <c r="M693" s="113">
        <v>0</v>
      </c>
      <c r="N693" s="113">
        <v>0</v>
      </c>
      <c r="O693" s="113">
        <v>0</v>
      </c>
      <c r="P693" s="122">
        <v>0</v>
      </c>
      <c r="Q693" s="76" t="str">
        <f t="shared" si="10"/>
        <v>Registered</v>
      </c>
    </row>
    <row r="694" spans="1:17">
      <c r="A694" s="111">
        <v>693</v>
      </c>
      <c r="B694" s="111" t="s">
        <v>400</v>
      </c>
      <c r="C694" s="111" t="s">
        <v>70</v>
      </c>
      <c r="D694" s="111" t="s">
        <v>3663</v>
      </c>
      <c r="E694" s="111" t="s">
        <v>3664</v>
      </c>
      <c r="F694" s="114">
        <v>44487</v>
      </c>
      <c r="G694" s="111" t="s">
        <v>3665</v>
      </c>
      <c r="H694" s="113">
        <v>10000000</v>
      </c>
      <c r="I694" s="113">
        <v>10000000</v>
      </c>
      <c r="J694" s="113">
        <v>9600932</v>
      </c>
      <c r="K694" s="113">
        <v>399068</v>
      </c>
      <c r="L694" s="113">
        <v>0</v>
      </c>
      <c r="M694" s="113">
        <v>0</v>
      </c>
      <c r="N694" s="113">
        <v>0</v>
      </c>
      <c r="O694" s="113">
        <v>0</v>
      </c>
      <c r="P694" s="122">
        <v>399068</v>
      </c>
      <c r="Q694" s="76" t="str">
        <f t="shared" si="10"/>
        <v>Registered</v>
      </c>
    </row>
    <row r="695" spans="1:17">
      <c r="A695" s="111">
        <v>694</v>
      </c>
      <c r="B695" s="111" t="s">
        <v>130</v>
      </c>
      <c r="C695" s="111" t="s">
        <v>22</v>
      </c>
      <c r="D695" s="111" t="s">
        <v>7262</v>
      </c>
      <c r="E695" s="111" t="s">
        <v>7263</v>
      </c>
      <c r="F695" s="114">
        <v>45040</v>
      </c>
      <c r="G695" s="111" t="s">
        <v>2538</v>
      </c>
      <c r="H695" s="113">
        <v>7976400</v>
      </c>
      <c r="I695" s="113">
        <v>7178760</v>
      </c>
      <c r="J695" s="113">
        <v>6779940</v>
      </c>
      <c r="K695" s="113">
        <v>398820</v>
      </c>
      <c r="L695" s="113">
        <v>398820</v>
      </c>
      <c r="M695" s="113">
        <v>0</v>
      </c>
      <c r="N695" s="113">
        <v>0</v>
      </c>
      <c r="O695" s="113">
        <v>0</v>
      </c>
      <c r="P695" s="122">
        <v>0</v>
      </c>
      <c r="Q695" s="76" t="str">
        <f t="shared" si="10"/>
        <v>Registered</v>
      </c>
    </row>
    <row r="696" spans="1:17">
      <c r="A696" s="111">
        <v>695</v>
      </c>
      <c r="B696" s="111" t="s">
        <v>355</v>
      </c>
      <c r="C696" s="111" t="s">
        <v>61</v>
      </c>
      <c r="D696" s="111" t="s">
        <v>1677</v>
      </c>
      <c r="E696" s="111" t="s">
        <v>1678</v>
      </c>
      <c r="F696" s="114">
        <v>46053</v>
      </c>
      <c r="G696" s="111" t="s">
        <v>1679</v>
      </c>
      <c r="H696" s="113">
        <v>9968033</v>
      </c>
      <c r="I696" s="113">
        <v>5681778</v>
      </c>
      <c r="J696" s="113">
        <v>5283057</v>
      </c>
      <c r="K696" s="113">
        <v>398721</v>
      </c>
      <c r="L696" s="113">
        <v>398721</v>
      </c>
      <c r="M696" s="113">
        <v>0</v>
      </c>
      <c r="N696" s="113">
        <v>0</v>
      </c>
      <c r="O696" s="113">
        <v>0</v>
      </c>
      <c r="P696" s="122">
        <v>0</v>
      </c>
      <c r="Q696" s="76" t="str">
        <f t="shared" si="10"/>
        <v>Registered</v>
      </c>
    </row>
    <row r="697" spans="1:17">
      <c r="A697" s="111">
        <v>696</v>
      </c>
      <c r="B697" s="111" t="s">
        <v>130</v>
      </c>
      <c r="C697" s="111" t="s">
        <v>22</v>
      </c>
      <c r="D697" s="111" t="s">
        <v>7266</v>
      </c>
      <c r="E697" s="111" t="s">
        <v>7267</v>
      </c>
      <c r="F697" s="114">
        <v>45152</v>
      </c>
      <c r="G697" s="111" t="s">
        <v>1623</v>
      </c>
      <c r="H697" s="113">
        <v>7954113</v>
      </c>
      <c r="I697" s="113">
        <v>7158703</v>
      </c>
      <c r="J697" s="113">
        <v>6760997</v>
      </c>
      <c r="K697" s="113">
        <v>397706</v>
      </c>
      <c r="L697" s="113">
        <v>397706</v>
      </c>
      <c r="M697" s="113">
        <v>0</v>
      </c>
      <c r="N697" s="113">
        <v>0</v>
      </c>
      <c r="O697" s="113">
        <v>0</v>
      </c>
      <c r="P697" s="122">
        <v>0</v>
      </c>
      <c r="Q697" s="76" t="str">
        <f t="shared" si="10"/>
        <v>Registered</v>
      </c>
    </row>
    <row r="698" spans="1:17">
      <c r="A698" s="111">
        <v>697</v>
      </c>
      <c r="B698" s="111" t="s">
        <v>355</v>
      </c>
      <c r="C698" s="111" t="s">
        <v>61</v>
      </c>
      <c r="D698" s="111" t="s">
        <v>2396</v>
      </c>
      <c r="E698" s="111" t="s">
        <v>2397</v>
      </c>
      <c r="F698" s="114">
        <v>46021</v>
      </c>
      <c r="G698" s="111" t="s">
        <v>2004</v>
      </c>
      <c r="H698" s="113">
        <v>9940000</v>
      </c>
      <c r="I698" s="113">
        <v>5665800</v>
      </c>
      <c r="J698" s="113">
        <v>5268200</v>
      </c>
      <c r="K698" s="113">
        <v>397600</v>
      </c>
      <c r="L698" s="113">
        <v>397600</v>
      </c>
      <c r="M698" s="113">
        <v>0</v>
      </c>
      <c r="N698" s="113">
        <v>0</v>
      </c>
      <c r="O698" s="113">
        <v>0</v>
      </c>
      <c r="P698" s="122">
        <v>0</v>
      </c>
      <c r="Q698" s="76" t="str">
        <f t="shared" si="10"/>
        <v>Registered</v>
      </c>
    </row>
    <row r="699" spans="1:17">
      <c r="A699" s="111">
        <v>698</v>
      </c>
      <c r="B699" s="111" t="s">
        <v>355</v>
      </c>
      <c r="C699" s="111" t="s">
        <v>61</v>
      </c>
      <c r="D699" s="111" t="s">
        <v>8341</v>
      </c>
      <c r="E699" s="111" t="s">
        <v>8342</v>
      </c>
      <c r="F699" s="114">
        <v>45999</v>
      </c>
      <c r="G699" s="111" t="s">
        <v>1527</v>
      </c>
      <c r="H699" s="113">
        <v>9939150</v>
      </c>
      <c r="I699" s="113">
        <v>5665316</v>
      </c>
      <c r="J699" s="113">
        <v>5267750</v>
      </c>
      <c r="K699" s="113">
        <v>397566</v>
      </c>
      <c r="L699" s="113">
        <v>397566</v>
      </c>
      <c r="M699" s="113">
        <v>0</v>
      </c>
      <c r="N699" s="113">
        <v>0</v>
      </c>
      <c r="O699" s="113">
        <v>0</v>
      </c>
      <c r="P699" s="122">
        <v>0</v>
      </c>
      <c r="Q699" s="76" t="str">
        <f t="shared" si="10"/>
        <v>Registered</v>
      </c>
    </row>
    <row r="700" spans="1:17">
      <c r="A700" s="111">
        <v>699</v>
      </c>
      <c r="B700" s="111" t="s">
        <v>355</v>
      </c>
      <c r="C700" s="111" t="s">
        <v>61</v>
      </c>
      <c r="D700" s="111" t="s">
        <v>8343</v>
      </c>
      <c r="E700" s="111" t="s">
        <v>8344</v>
      </c>
      <c r="F700" s="114">
        <v>45958</v>
      </c>
      <c r="G700" s="111" t="s">
        <v>2458</v>
      </c>
      <c r="H700" s="113">
        <v>9939150</v>
      </c>
      <c r="I700" s="113">
        <v>5665316</v>
      </c>
      <c r="J700" s="113">
        <v>5267750</v>
      </c>
      <c r="K700" s="113">
        <v>397566</v>
      </c>
      <c r="L700" s="113">
        <v>397566</v>
      </c>
      <c r="M700" s="113">
        <v>0</v>
      </c>
      <c r="N700" s="113">
        <v>0</v>
      </c>
      <c r="O700" s="113">
        <v>0</v>
      </c>
      <c r="P700" s="122">
        <v>0</v>
      </c>
      <c r="Q700" s="76" t="str">
        <f t="shared" si="10"/>
        <v>Registered</v>
      </c>
    </row>
    <row r="701" spans="1:17">
      <c r="A701" s="111">
        <v>700</v>
      </c>
      <c r="B701" s="111" t="s">
        <v>130</v>
      </c>
      <c r="C701" s="111" t="s">
        <v>22</v>
      </c>
      <c r="D701" s="111" t="s">
        <v>3734</v>
      </c>
      <c r="E701" s="111" t="s">
        <v>3735</v>
      </c>
      <c r="F701" s="114">
        <v>45100</v>
      </c>
      <c r="G701" s="111" t="s">
        <v>3475</v>
      </c>
      <c r="H701" s="113">
        <v>7917750</v>
      </c>
      <c r="I701" s="113">
        <v>7125974</v>
      </c>
      <c r="J701" s="113">
        <v>6730086</v>
      </c>
      <c r="K701" s="113">
        <v>395888</v>
      </c>
      <c r="L701" s="113">
        <v>395888</v>
      </c>
      <c r="M701" s="113">
        <v>0</v>
      </c>
      <c r="N701" s="113">
        <v>0</v>
      </c>
      <c r="O701" s="113">
        <v>0</v>
      </c>
      <c r="P701" s="122">
        <v>0</v>
      </c>
      <c r="Q701" s="76" t="str">
        <f t="shared" si="10"/>
        <v>Registered</v>
      </c>
    </row>
    <row r="702" spans="1:17">
      <c r="A702" s="111">
        <v>701</v>
      </c>
      <c r="B702" s="111" t="s">
        <v>130</v>
      </c>
      <c r="C702" s="111" t="s">
        <v>22</v>
      </c>
      <c r="D702" s="111" t="s">
        <v>3680</v>
      </c>
      <c r="E702" s="111" t="s">
        <v>3681</v>
      </c>
      <c r="F702" s="114">
        <v>45150</v>
      </c>
      <c r="G702" s="111" t="s">
        <v>2695</v>
      </c>
      <c r="H702" s="113">
        <v>7917750</v>
      </c>
      <c r="I702" s="113">
        <v>7125981</v>
      </c>
      <c r="J702" s="113">
        <v>6730093</v>
      </c>
      <c r="K702" s="113">
        <v>395888</v>
      </c>
      <c r="L702" s="113">
        <v>395888</v>
      </c>
      <c r="M702" s="113">
        <v>0</v>
      </c>
      <c r="N702" s="113">
        <v>0</v>
      </c>
      <c r="O702" s="113">
        <v>0</v>
      </c>
      <c r="P702" s="122">
        <v>0</v>
      </c>
      <c r="Q702" s="76" t="str">
        <f t="shared" si="10"/>
        <v>Registered</v>
      </c>
    </row>
    <row r="703" spans="1:17">
      <c r="A703" s="111">
        <v>702</v>
      </c>
      <c r="B703" s="111" t="s">
        <v>130</v>
      </c>
      <c r="C703" s="111" t="s">
        <v>22</v>
      </c>
      <c r="D703" s="111" t="s">
        <v>3682</v>
      </c>
      <c r="E703" s="111" t="s">
        <v>3683</v>
      </c>
      <c r="F703" s="114">
        <v>45132</v>
      </c>
      <c r="G703" s="111" t="s">
        <v>3016</v>
      </c>
      <c r="H703" s="113">
        <v>7917750</v>
      </c>
      <c r="I703" s="113">
        <v>7125981</v>
      </c>
      <c r="J703" s="113">
        <v>6730093</v>
      </c>
      <c r="K703" s="113">
        <v>395888</v>
      </c>
      <c r="L703" s="113">
        <v>395888</v>
      </c>
      <c r="M703" s="113">
        <v>0</v>
      </c>
      <c r="N703" s="113">
        <v>0</v>
      </c>
      <c r="O703" s="113">
        <v>0</v>
      </c>
      <c r="P703" s="122">
        <v>0</v>
      </c>
      <c r="Q703" s="76" t="str">
        <f t="shared" si="10"/>
        <v>Registered</v>
      </c>
    </row>
    <row r="704" spans="1:17">
      <c r="A704" s="111">
        <v>703</v>
      </c>
      <c r="B704" s="111" t="s">
        <v>355</v>
      </c>
      <c r="C704" s="111" t="s">
        <v>61</v>
      </c>
      <c r="D704" s="111" t="s">
        <v>1687</v>
      </c>
      <c r="E704" s="111" t="s">
        <v>1688</v>
      </c>
      <c r="F704" s="114">
        <v>46098</v>
      </c>
      <c r="G704" s="111" t="s">
        <v>1669</v>
      </c>
      <c r="H704" s="113">
        <v>9871190</v>
      </c>
      <c r="I704" s="113">
        <v>5626580</v>
      </c>
      <c r="J704" s="113">
        <v>5231732</v>
      </c>
      <c r="K704" s="113">
        <v>394848</v>
      </c>
      <c r="L704" s="113">
        <v>394848</v>
      </c>
      <c r="M704" s="113">
        <v>0</v>
      </c>
      <c r="N704" s="113">
        <v>0</v>
      </c>
      <c r="O704" s="113">
        <v>0</v>
      </c>
      <c r="P704" s="122">
        <v>0</v>
      </c>
      <c r="Q704" s="76" t="str">
        <f t="shared" si="10"/>
        <v>Registered</v>
      </c>
    </row>
    <row r="705" spans="1:17">
      <c r="A705" s="111">
        <v>704</v>
      </c>
      <c r="B705" s="111" t="s">
        <v>130</v>
      </c>
      <c r="C705" s="111" t="s">
        <v>23</v>
      </c>
      <c r="D705" s="111" t="s">
        <v>7361</v>
      </c>
      <c r="E705" s="111" t="s">
        <v>7362</v>
      </c>
      <c r="F705" s="114">
        <v>44935</v>
      </c>
      <c r="G705" s="111" t="s">
        <v>2756</v>
      </c>
      <c r="H705" s="113">
        <v>7890771</v>
      </c>
      <c r="I705" s="113">
        <v>7101696</v>
      </c>
      <c r="J705" s="113">
        <v>6707157</v>
      </c>
      <c r="K705" s="113">
        <v>394539</v>
      </c>
      <c r="L705" s="113">
        <v>394539</v>
      </c>
      <c r="M705" s="113">
        <v>0</v>
      </c>
      <c r="N705" s="113">
        <v>0</v>
      </c>
      <c r="O705" s="113">
        <v>0</v>
      </c>
      <c r="P705" s="122">
        <v>0</v>
      </c>
      <c r="Q705" s="76" t="str">
        <f t="shared" si="10"/>
        <v>Registered</v>
      </c>
    </row>
    <row r="706" spans="1:17">
      <c r="A706" s="111">
        <v>705</v>
      </c>
      <c r="B706" s="111" t="s">
        <v>355</v>
      </c>
      <c r="C706" s="111" t="s">
        <v>61</v>
      </c>
      <c r="D706" s="111" t="s">
        <v>8332</v>
      </c>
      <c r="E706" s="111" t="s">
        <v>8333</v>
      </c>
      <c r="F706" s="114">
        <v>46022</v>
      </c>
      <c r="G706" s="111" t="s">
        <v>1535</v>
      </c>
      <c r="H706" s="113">
        <v>9857598</v>
      </c>
      <c r="I706" s="113">
        <v>5618832</v>
      </c>
      <c r="J706" s="113">
        <v>5224528</v>
      </c>
      <c r="K706" s="113">
        <v>394304</v>
      </c>
      <c r="L706" s="113">
        <v>394304</v>
      </c>
      <c r="M706" s="113">
        <v>0</v>
      </c>
      <c r="N706" s="113">
        <v>0</v>
      </c>
      <c r="O706" s="113">
        <v>0</v>
      </c>
      <c r="P706" s="122">
        <v>0</v>
      </c>
      <c r="Q706" s="76" t="str">
        <f t="shared" ref="Q706:Q769" si="11">IF(G706="01 Jan 1900","Unregistered","Registered")</f>
        <v>Registered</v>
      </c>
    </row>
    <row r="707" spans="1:17">
      <c r="A707" s="111">
        <v>706</v>
      </c>
      <c r="B707" s="111" t="s">
        <v>355</v>
      </c>
      <c r="C707" s="111" t="s">
        <v>61</v>
      </c>
      <c r="D707" s="111" t="s">
        <v>8334</v>
      </c>
      <c r="E707" s="111" t="s">
        <v>8335</v>
      </c>
      <c r="F707" s="114">
        <v>46021</v>
      </c>
      <c r="G707" s="111" t="s">
        <v>4950</v>
      </c>
      <c r="H707" s="113">
        <v>9854200</v>
      </c>
      <c r="I707" s="113">
        <v>5616894</v>
      </c>
      <c r="J707" s="113">
        <v>5222726</v>
      </c>
      <c r="K707" s="113">
        <v>394168</v>
      </c>
      <c r="L707" s="113">
        <v>394168</v>
      </c>
      <c r="M707" s="113">
        <v>0</v>
      </c>
      <c r="N707" s="113">
        <v>0</v>
      </c>
      <c r="O707" s="113">
        <v>0</v>
      </c>
      <c r="P707" s="122">
        <v>0</v>
      </c>
      <c r="Q707" s="76" t="str">
        <f t="shared" si="11"/>
        <v>Registered</v>
      </c>
    </row>
    <row r="708" spans="1:17">
      <c r="A708" s="111">
        <v>707</v>
      </c>
      <c r="B708" s="111" t="s">
        <v>355</v>
      </c>
      <c r="C708" s="111" t="s">
        <v>61</v>
      </c>
      <c r="D708" s="111" t="s">
        <v>8351</v>
      </c>
      <c r="E708" s="111" t="s">
        <v>8352</v>
      </c>
      <c r="F708" s="114">
        <v>45960</v>
      </c>
      <c r="G708" s="111" t="s">
        <v>2458</v>
      </c>
      <c r="H708" s="113">
        <v>9854200</v>
      </c>
      <c r="I708" s="113">
        <v>5616894</v>
      </c>
      <c r="J708" s="113">
        <v>5222726</v>
      </c>
      <c r="K708" s="113">
        <v>394168</v>
      </c>
      <c r="L708" s="113">
        <v>394168</v>
      </c>
      <c r="M708" s="113">
        <v>0</v>
      </c>
      <c r="N708" s="113">
        <v>0</v>
      </c>
      <c r="O708" s="113">
        <v>0</v>
      </c>
      <c r="P708" s="122">
        <v>0</v>
      </c>
      <c r="Q708" s="76" t="str">
        <f t="shared" si="11"/>
        <v>Registered</v>
      </c>
    </row>
    <row r="709" spans="1:17">
      <c r="A709" s="111">
        <v>708</v>
      </c>
      <c r="B709" s="111" t="s">
        <v>130</v>
      </c>
      <c r="C709" s="111" t="s">
        <v>22</v>
      </c>
      <c r="D709" s="111" t="s">
        <v>7242</v>
      </c>
      <c r="E709" s="111" t="s">
        <v>7243</v>
      </c>
      <c r="F709" s="114">
        <v>45090</v>
      </c>
      <c r="G709" s="111" t="s">
        <v>5396</v>
      </c>
      <c r="H709" s="113">
        <v>7864965</v>
      </c>
      <c r="I709" s="113">
        <v>7078469</v>
      </c>
      <c r="J709" s="113">
        <v>6685221</v>
      </c>
      <c r="K709" s="113">
        <v>393248</v>
      </c>
      <c r="L709" s="113">
        <v>393248</v>
      </c>
      <c r="M709" s="113">
        <v>0</v>
      </c>
      <c r="N709" s="113">
        <v>0</v>
      </c>
      <c r="O709" s="113">
        <v>0</v>
      </c>
      <c r="P709" s="122">
        <v>0</v>
      </c>
      <c r="Q709" s="76" t="str">
        <f t="shared" si="11"/>
        <v>Registered</v>
      </c>
    </row>
    <row r="710" spans="1:17">
      <c r="A710" s="111">
        <v>709</v>
      </c>
      <c r="B710" s="111" t="s">
        <v>130</v>
      </c>
      <c r="C710" s="111" t="s">
        <v>23</v>
      </c>
      <c r="D710" s="111" t="s">
        <v>7434</v>
      </c>
      <c r="E710" s="111" t="s">
        <v>7435</v>
      </c>
      <c r="F710" s="114">
        <v>44918</v>
      </c>
      <c r="G710" s="111" t="s">
        <v>2868</v>
      </c>
      <c r="H710" s="113">
        <v>7864965</v>
      </c>
      <c r="I710" s="113">
        <v>7078469</v>
      </c>
      <c r="J710" s="113">
        <v>6685221</v>
      </c>
      <c r="K710" s="113">
        <v>393248</v>
      </c>
      <c r="L710" s="113">
        <v>393248</v>
      </c>
      <c r="M710" s="113">
        <v>0</v>
      </c>
      <c r="N710" s="113">
        <v>0</v>
      </c>
      <c r="O710" s="113">
        <v>0</v>
      </c>
      <c r="P710" s="122">
        <v>0</v>
      </c>
      <c r="Q710" s="76" t="str">
        <f t="shared" si="11"/>
        <v>Registered</v>
      </c>
    </row>
    <row r="711" spans="1:17">
      <c r="A711" s="111">
        <v>710</v>
      </c>
      <c r="B711" s="111" t="s">
        <v>1433</v>
      </c>
      <c r="C711" s="111" t="s">
        <v>6</v>
      </c>
      <c r="D711" s="111" t="s">
        <v>6273</v>
      </c>
      <c r="E711" s="111" t="s">
        <v>6274</v>
      </c>
      <c r="F711" s="114">
        <v>45104</v>
      </c>
      <c r="G711" s="111" t="s">
        <v>3639</v>
      </c>
      <c r="H711" s="113">
        <v>7859100</v>
      </c>
      <c r="I711" s="113">
        <v>6287280</v>
      </c>
      <c r="J711" s="113">
        <v>5894325</v>
      </c>
      <c r="K711" s="113">
        <v>392955</v>
      </c>
      <c r="L711" s="113">
        <v>392955</v>
      </c>
      <c r="M711" s="113">
        <v>0</v>
      </c>
      <c r="N711" s="113">
        <v>0</v>
      </c>
      <c r="O711" s="113">
        <v>0</v>
      </c>
      <c r="P711" s="122">
        <v>0</v>
      </c>
      <c r="Q711" s="76" t="str">
        <f t="shared" si="11"/>
        <v>Registered</v>
      </c>
    </row>
    <row r="712" spans="1:17">
      <c r="A712" s="111">
        <v>711</v>
      </c>
      <c r="B712" s="111" t="s">
        <v>355</v>
      </c>
      <c r="C712" s="111" t="s">
        <v>61</v>
      </c>
      <c r="D712" s="111" t="s">
        <v>8349</v>
      </c>
      <c r="E712" s="111" t="s">
        <v>8350</v>
      </c>
      <c r="F712" s="114">
        <v>46022</v>
      </c>
      <c r="G712" s="111" t="s">
        <v>7832</v>
      </c>
      <c r="H712" s="113">
        <v>9808327</v>
      </c>
      <c r="I712" s="113">
        <v>5590746</v>
      </c>
      <c r="J712" s="113">
        <v>5198413</v>
      </c>
      <c r="K712" s="113">
        <v>392333</v>
      </c>
      <c r="L712" s="113">
        <v>392333</v>
      </c>
      <c r="M712" s="113">
        <v>0</v>
      </c>
      <c r="N712" s="113">
        <v>0</v>
      </c>
      <c r="O712" s="113">
        <v>0</v>
      </c>
      <c r="P712" s="122">
        <v>0</v>
      </c>
      <c r="Q712" s="76" t="str">
        <f t="shared" si="11"/>
        <v>Registered</v>
      </c>
    </row>
    <row r="713" spans="1:17">
      <c r="A713" s="111">
        <v>712</v>
      </c>
      <c r="B713" s="111" t="s">
        <v>355</v>
      </c>
      <c r="C713" s="111" t="s">
        <v>61</v>
      </c>
      <c r="D713" s="111" t="s">
        <v>1783</v>
      </c>
      <c r="E713" s="111" t="s">
        <v>1784</v>
      </c>
      <c r="F713" s="114">
        <v>46022</v>
      </c>
      <c r="G713" s="111" t="s">
        <v>1785</v>
      </c>
      <c r="H713" s="113">
        <v>9779444</v>
      </c>
      <c r="I713" s="113">
        <v>5574284</v>
      </c>
      <c r="J713" s="113">
        <v>5183106</v>
      </c>
      <c r="K713" s="113">
        <v>391178</v>
      </c>
      <c r="L713" s="113">
        <v>391178</v>
      </c>
      <c r="M713" s="113">
        <v>0</v>
      </c>
      <c r="N713" s="113">
        <v>0</v>
      </c>
      <c r="O713" s="113">
        <v>0</v>
      </c>
      <c r="P713" s="122">
        <v>0</v>
      </c>
      <c r="Q713" s="76" t="str">
        <f t="shared" si="11"/>
        <v>Registered</v>
      </c>
    </row>
    <row r="714" spans="1:17">
      <c r="A714" s="111">
        <v>713</v>
      </c>
      <c r="B714" s="111" t="s">
        <v>130</v>
      </c>
      <c r="C714" s="111" t="s">
        <v>25</v>
      </c>
      <c r="D714" s="111" t="s">
        <v>7720</v>
      </c>
      <c r="E714" s="111" t="s">
        <v>7721</v>
      </c>
      <c r="F714" s="114">
        <v>45090</v>
      </c>
      <c r="G714" s="111" t="s">
        <v>4156</v>
      </c>
      <c r="H714" s="113">
        <v>7775817</v>
      </c>
      <c r="I714" s="113">
        <v>6998235</v>
      </c>
      <c r="J714" s="113">
        <v>6609444</v>
      </c>
      <c r="K714" s="113">
        <v>388791</v>
      </c>
      <c r="L714" s="113">
        <v>388791</v>
      </c>
      <c r="M714" s="113">
        <v>0</v>
      </c>
      <c r="N714" s="113">
        <v>0</v>
      </c>
      <c r="O714" s="113">
        <v>0</v>
      </c>
      <c r="P714" s="122">
        <v>0</v>
      </c>
      <c r="Q714" s="76" t="str">
        <f t="shared" si="11"/>
        <v>Registered</v>
      </c>
    </row>
    <row r="715" spans="1:17">
      <c r="A715" s="111">
        <v>714</v>
      </c>
      <c r="B715" s="111" t="s">
        <v>130</v>
      </c>
      <c r="C715" s="111" t="s">
        <v>25</v>
      </c>
      <c r="D715" s="111" t="s">
        <v>7724</v>
      </c>
      <c r="E715" s="111" t="s">
        <v>7725</v>
      </c>
      <c r="F715" s="114">
        <v>45015</v>
      </c>
      <c r="G715" s="111" t="s">
        <v>2635</v>
      </c>
      <c r="H715" s="113">
        <v>7775817</v>
      </c>
      <c r="I715" s="113">
        <v>6998239</v>
      </c>
      <c r="J715" s="113">
        <v>6609448</v>
      </c>
      <c r="K715" s="113">
        <v>388791</v>
      </c>
      <c r="L715" s="113">
        <v>388791</v>
      </c>
      <c r="M715" s="113">
        <v>0</v>
      </c>
      <c r="N715" s="113">
        <v>0</v>
      </c>
      <c r="O715" s="113">
        <v>0</v>
      </c>
      <c r="P715" s="122">
        <v>0</v>
      </c>
      <c r="Q715" s="76" t="str">
        <f t="shared" si="11"/>
        <v>Registered</v>
      </c>
    </row>
    <row r="716" spans="1:17">
      <c r="A716" s="111">
        <v>715</v>
      </c>
      <c r="B716" s="111" t="s">
        <v>130</v>
      </c>
      <c r="C716" s="111" t="s">
        <v>23</v>
      </c>
      <c r="D716" s="111" t="s">
        <v>7376</v>
      </c>
      <c r="E716" s="111" t="s">
        <v>7377</v>
      </c>
      <c r="F716" s="114">
        <v>44918</v>
      </c>
      <c r="G716" s="111" t="s">
        <v>5397</v>
      </c>
      <c r="H716" s="113">
        <v>7741800</v>
      </c>
      <c r="I716" s="113">
        <v>6967620</v>
      </c>
      <c r="J716" s="113">
        <v>6580530</v>
      </c>
      <c r="K716" s="113">
        <v>387090</v>
      </c>
      <c r="L716" s="113">
        <v>0</v>
      </c>
      <c r="M716" s="113">
        <v>387090</v>
      </c>
      <c r="N716" s="113">
        <v>0</v>
      </c>
      <c r="O716" s="113">
        <v>0</v>
      </c>
      <c r="P716" s="122">
        <v>0</v>
      </c>
      <c r="Q716" s="76" t="str">
        <f t="shared" si="11"/>
        <v>Registered</v>
      </c>
    </row>
    <row r="717" spans="1:17">
      <c r="A717" s="111">
        <v>716</v>
      </c>
      <c r="B717" s="111" t="s">
        <v>130</v>
      </c>
      <c r="C717" s="111" t="s">
        <v>25</v>
      </c>
      <c r="D717" s="111" t="s">
        <v>7728</v>
      </c>
      <c r="E717" s="111" t="s">
        <v>7729</v>
      </c>
      <c r="F717" s="114">
        <v>45071</v>
      </c>
      <c r="G717" s="111" t="s">
        <v>3131</v>
      </c>
      <c r="H717" s="113">
        <v>7741800</v>
      </c>
      <c r="I717" s="113">
        <v>6967620</v>
      </c>
      <c r="J717" s="113">
        <v>6580530</v>
      </c>
      <c r="K717" s="113">
        <v>387090</v>
      </c>
      <c r="L717" s="113">
        <v>387090</v>
      </c>
      <c r="M717" s="113">
        <v>0</v>
      </c>
      <c r="N717" s="113">
        <v>0</v>
      </c>
      <c r="O717" s="113">
        <v>0</v>
      </c>
      <c r="P717" s="122">
        <v>0</v>
      </c>
      <c r="Q717" s="76" t="str">
        <f t="shared" si="11"/>
        <v>Registered</v>
      </c>
    </row>
    <row r="718" spans="1:17">
      <c r="A718" s="111">
        <v>717</v>
      </c>
      <c r="B718" s="111" t="s">
        <v>130</v>
      </c>
      <c r="C718" s="111" t="s">
        <v>25</v>
      </c>
      <c r="D718" s="111" t="s">
        <v>7758</v>
      </c>
      <c r="E718" s="111" t="s">
        <v>7759</v>
      </c>
      <c r="F718" s="114">
        <v>45083</v>
      </c>
      <c r="G718" s="111" t="s">
        <v>3131</v>
      </c>
      <c r="H718" s="113">
        <v>7741800</v>
      </c>
      <c r="I718" s="113">
        <v>6967620</v>
      </c>
      <c r="J718" s="113">
        <v>6580530</v>
      </c>
      <c r="K718" s="113">
        <v>387090</v>
      </c>
      <c r="L718" s="113">
        <v>387090</v>
      </c>
      <c r="M718" s="113">
        <v>0</v>
      </c>
      <c r="N718" s="113">
        <v>0</v>
      </c>
      <c r="O718" s="113">
        <v>0</v>
      </c>
      <c r="P718" s="122">
        <v>0</v>
      </c>
      <c r="Q718" s="76" t="str">
        <f t="shared" si="11"/>
        <v>Registered</v>
      </c>
    </row>
    <row r="719" spans="1:17">
      <c r="A719" s="111">
        <v>718</v>
      </c>
      <c r="B719" s="111" t="s">
        <v>130</v>
      </c>
      <c r="C719" s="111" t="s">
        <v>25</v>
      </c>
      <c r="D719" s="111" t="s">
        <v>7768</v>
      </c>
      <c r="E719" s="111" t="s">
        <v>7769</v>
      </c>
      <c r="F719" s="114">
        <v>45083</v>
      </c>
      <c r="G719" s="111" t="s">
        <v>2400</v>
      </c>
      <c r="H719" s="113">
        <v>7741800</v>
      </c>
      <c r="I719" s="113">
        <v>6967620</v>
      </c>
      <c r="J719" s="113">
        <v>6580530</v>
      </c>
      <c r="K719" s="113">
        <v>387090</v>
      </c>
      <c r="L719" s="113">
        <v>387090</v>
      </c>
      <c r="M719" s="113">
        <v>0</v>
      </c>
      <c r="N719" s="113">
        <v>0</v>
      </c>
      <c r="O719" s="113">
        <v>0</v>
      </c>
      <c r="P719" s="122">
        <v>0</v>
      </c>
      <c r="Q719" s="76" t="str">
        <f t="shared" si="11"/>
        <v>Registered</v>
      </c>
    </row>
    <row r="720" spans="1:17">
      <c r="A720" s="111">
        <v>719</v>
      </c>
      <c r="B720" s="111" t="s">
        <v>1099</v>
      </c>
      <c r="C720" s="111" t="s">
        <v>68</v>
      </c>
      <c r="D720" s="111" t="s">
        <v>10903</v>
      </c>
      <c r="E720" s="111" t="s">
        <v>10904</v>
      </c>
      <c r="F720" s="114">
        <v>41608</v>
      </c>
      <c r="G720" s="111" t="s">
        <v>10905</v>
      </c>
      <c r="H720" s="113">
        <v>12257000</v>
      </c>
      <c r="I720" s="113">
        <v>12257000</v>
      </c>
      <c r="J720" s="113">
        <v>11870270</v>
      </c>
      <c r="K720" s="113">
        <v>386730</v>
      </c>
      <c r="L720" s="113">
        <v>0</v>
      </c>
      <c r="M720" s="113">
        <v>0</v>
      </c>
      <c r="N720" s="113">
        <v>0</v>
      </c>
      <c r="O720" s="113">
        <v>0</v>
      </c>
      <c r="P720" s="122">
        <v>386730</v>
      </c>
      <c r="Q720" s="76" t="str">
        <f t="shared" si="11"/>
        <v>Registered</v>
      </c>
    </row>
    <row r="721" spans="1:17">
      <c r="A721" s="111">
        <v>720</v>
      </c>
      <c r="B721" s="111" t="s">
        <v>130</v>
      </c>
      <c r="C721" s="111" t="s">
        <v>23</v>
      </c>
      <c r="D721" s="111" t="s">
        <v>7378</v>
      </c>
      <c r="E721" s="111" t="s">
        <v>7379</v>
      </c>
      <c r="F721" s="114">
        <v>45045</v>
      </c>
      <c r="G721" s="111" t="s">
        <v>2592</v>
      </c>
      <c r="H721" s="113">
        <v>7731243</v>
      </c>
      <c r="I721" s="113">
        <v>6958117</v>
      </c>
      <c r="J721" s="113">
        <v>6571555</v>
      </c>
      <c r="K721" s="113">
        <v>386562</v>
      </c>
      <c r="L721" s="113">
        <v>0</v>
      </c>
      <c r="M721" s="113">
        <v>386562</v>
      </c>
      <c r="N721" s="113">
        <v>0</v>
      </c>
      <c r="O721" s="113">
        <v>0</v>
      </c>
      <c r="P721" s="122">
        <v>0</v>
      </c>
      <c r="Q721" s="76" t="str">
        <f t="shared" si="11"/>
        <v>Registered</v>
      </c>
    </row>
    <row r="722" spans="1:17">
      <c r="A722" s="111">
        <v>721</v>
      </c>
      <c r="B722" s="111" t="s">
        <v>130</v>
      </c>
      <c r="C722" s="111" t="s">
        <v>23</v>
      </c>
      <c r="D722" s="111" t="s">
        <v>7398</v>
      </c>
      <c r="E722" s="111" t="s">
        <v>7399</v>
      </c>
      <c r="F722" s="114">
        <v>45016</v>
      </c>
      <c r="G722" s="111" t="s">
        <v>5190</v>
      </c>
      <c r="H722" s="113">
        <v>7731243</v>
      </c>
      <c r="I722" s="113">
        <v>6958117</v>
      </c>
      <c r="J722" s="113">
        <v>6571555</v>
      </c>
      <c r="K722" s="113">
        <v>386562</v>
      </c>
      <c r="L722" s="113">
        <v>386562</v>
      </c>
      <c r="M722" s="113">
        <v>0</v>
      </c>
      <c r="N722" s="113">
        <v>0</v>
      </c>
      <c r="O722" s="113">
        <v>0</v>
      </c>
      <c r="P722" s="122">
        <v>0</v>
      </c>
      <c r="Q722" s="76" t="str">
        <f t="shared" si="11"/>
        <v>Registered</v>
      </c>
    </row>
    <row r="723" spans="1:17">
      <c r="A723" s="111">
        <v>722</v>
      </c>
      <c r="B723" s="111" t="s">
        <v>130</v>
      </c>
      <c r="C723" s="111" t="s">
        <v>25</v>
      </c>
      <c r="D723" s="111" t="s">
        <v>7828</v>
      </c>
      <c r="E723" s="111" t="s">
        <v>7829</v>
      </c>
      <c r="F723" s="114">
        <v>45009</v>
      </c>
      <c r="G723" s="111" t="s">
        <v>2164</v>
      </c>
      <c r="H723" s="113">
        <v>7731243</v>
      </c>
      <c r="I723" s="113">
        <v>6958117</v>
      </c>
      <c r="J723" s="113">
        <v>6571555</v>
      </c>
      <c r="K723" s="113">
        <v>386562</v>
      </c>
      <c r="L723" s="113">
        <v>0</v>
      </c>
      <c r="M723" s="113">
        <v>386562</v>
      </c>
      <c r="N723" s="113">
        <v>0</v>
      </c>
      <c r="O723" s="113">
        <v>0</v>
      </c>
      <c r="P723" s="122">
        <v>0</v>
      </c>
      <c r="Q723" s="76" t="str">
        <f t="shared" si="11"/>
        <v>Registered</v>
      </c>
    </row>
    <row r="724" spans="1:17">
      <c r="A724" s="111">
        <v>723</v>
      </c>
      <c r="B724" s="111" t="s">
        <v>130</v>
      </c>
      <c r="C724" s="111" t="s">
        <v>25</v>
      </c>
      <c r="D724" s="111" t="s">
        <v>7833</v>
      </c>
      <c r="E724" s="111" t="s">
        <v>7834</v>
      </c>
      <c r="F724" s="114">
        <v>45015</v>
      </c>
      <c r="G724" s="111" t="s">
        <v>2386</v>
      </c>
      <c r="H724" s="113">
        <v>7731243</v>
      </c>
      <c r="I724" s="113">
        <v>6958117</v>
      </c>
      <c r="J724" s="113">
        <v>6571555</v>
      </c>
      <c r="K724" s="113">
        <v>386562</v>
      </c>
      <c r="L724" s="113">
        <v>386562</v>
      </c>
      <c r="M724" s="113">
        <v>0</v>
      </c>
      <c r="N724" s="113">
        <v>0</v>
      </c>
      <c r="O724" s="113">
        <v>0</v>
      </c>
      <c r="P724" s="122">
        <v>0</v>
      </c>
      <c r="Q724" s="76" t="str">
        <f t="shared" si="11"/>
        <v>Registered</v>
      </c>
    </row>
    <row r="725" spans="1:17">
      <c r="A725" s="111">
        <v>724</v>
      </c>
      <c r="B725" s="111" t="s">
        <v>130</v>
      </c>
      <c r="C725" s="111" t="s">
        <v>24</v>
      </c>
      <c r="D725" s="111" t="s">
        <v>3826</v>
      </c>
      <c r="E725" s="111" t="s">
        <v>3827</v>
      </c>
      <c r="F725" s="114">
        <v>44942</v>
      </c>
      <c r="G725" s="111" t="s">
        <v>3828</v>
      </c>
      <c r="H725" s="113">
        <v>7719513</v>
      </c>
      <c r="I725" s="113">
        <v>6947563</v>
      </c>
      <c r="J725" s="113">
        <v>6561587</v>
      </c>
      <c r="K725" s="113">
        <v>385976</v>
      </c>
      <c r="L725" s="113">
        <v>0</v>
      </c>
      <c r="M725" s="113">
        <v>0</v>
      </c>
      <c r="N725" s="113">
        <v>385976</v>
      </c>
      <c r="O725" s="113">
        <v>0</v>
      </c>
      <c r="P725" s="122">
        <v>0</v>
      </c>
      <c r="Q725" s="76" t="str">
        <f t="shared" si="11"/>
        <v>Registered</v>
      </c>
    </row>
    <row r="726" spans="1:17">
      <c r="A726" s="111">
        <v>725</v>
      </c>
      <c r="B726" s="111" t="s">
        <v>130</v>
      </c>
      <c r="C726" s="111" t="s">
        <v>23</v>
      </c>
      <c r="D726" s="111" t="s">
        <v>7404</v>
      </c>
      <c r="E726" s="111" t="s">
        <v>7405</v>
      </c>
      <c r="F726" s="114">
        <v>45045</v>
      </c>
      <c r="G726" s="111" t="s">
        <v>3708</v>
      </c>
      <c r="H726" s="113">
        <v>7683150</v>
      </c>
      <c r="I726" s="113">
        <v>6914841</v>
      </c>
      <c r="J726" s="113">
        <v>6530683</v>
      </c>
      <c r="K726" s="113">
        <v>384158</v>
      </c>
      <c r="L726" s="113">
        <v>384158</v>
      </c>
      <c r="M726" s="113">
        <v>0</v>
      </c>
      <c r="N726" s="113">
        <v>0</v>
      </c>
      <c r="O726" s="113">
        <v>0</v>
      </c>
      <c r="P726" s="122">
        <v>0</v>
      </c>
      <c r="Q726" s="76" t="str">
        <f t="shared" si="11"/>
        <v>Registered</v>
      </c>
    </row>
    <row r="727" spans="1:17">
      <c r="A727" s="111">
        <v>726</v>
      </c>
      <c r="B727" s="111" t="s">
        <v>130</v>
      </c>
      <c r="C727" s="111" t="s">
        <v>25</v>
      </c>
      <c r="D727" s="111" t="s">
        <v>7818</v>
      </c>
      <c r="E727" s="111" t="s">
        <v>7819</v>
      </c>
      <c r="F727" s="114">
        <v>45015</v>
      </c>
      <c r="G727" s="111" t="s">
        <v>2950</v>
      </c>
      <c r="H727" s="113">
        <v>7683150</v>
      </c>
      <c r="I727" s="113">
        <v>6914841</v>
      </c>
      <c r="J727" s="113">
        <v>6530683</v>
      </c>
      <c r="K727" s="113">
        <v>384158</v>
      </c>
      <c r="L727" s="113">
        <v>0</v>
      </c>
      <c r="M727" s="113">
        <v>384158</v>
      </c>
      <c r="N727" s="113">
        <v>0</v>
      </c>
      <c r="O727" s="113">
        <v>0</v>
      </c>
      <c r="P727" s="122">
        <v>0</v>
      </c>
      <c r="Q727" s="76" t="str">
        <f t="shared" si="11"/>
        <v>Registered</v>
      </c>
    </row>
    <row r="728" spans="1:17">
      <c r="A728" s="111">
        <v>727</v>
      </c>
      <c r="B728" s="111" t="s">
        <v>355</v>
      </c>
      <c r="C728" s="111" t="s">
        <v>61</v>
      </c>
      <c r="D728" s="111" t="s">
        <v>3841</v>
      </c>
      <c r="E728" s="111" t="s">
        <v>3842</v>
      </c>
      <c r="F728" s="114">
        <v>45930</v>
      </c>
      <c r="G728" s="111" t="s">
        <v>2080</v>
      </c>
      <c r="H728" s="113">
        <v>9600200</v>
      </c>
      <c r="I728" s="113">
        <v>5472114</v>
      </c>
      <c r="J728" s="113">
        <v>5088106</v>
      </c>
      <c r="K728" s="113">
        <v>384008</v>
      </c>
      <c r="L728" s="113">
        <v>384008</v>
      </c>
      <c r="M728" s="113">
        <v>0</v>
      </c>
      <c r="N728" s="113">
        <v>0</v>
      </c>
      <c r="O728" s="113">
        <v>0</v>
      </c>
      <c r="P728" s="122">
        <v>0</v>
      </c>
      <c r="Q728" s="76" t="str">
        <f t="shared" si="11"/>
        <v>Registered</v>
      </c>
    </row>
    <row r="729" spans="1:17">
      <c r="A729" s="111">
        <v>728</v>
      </c>
      <c r="B729" s="111" t="s">
        <v>10891</v>
      </c>
      <c r="C729" s="111" t="s">
        <v>10906</v>
      </c>
      <c r="D729" s="111" t="s">
        <v>10907</v>
      </c>
      <c r="E729" s="111" t="s">
        <v>10908</v>
      </c>
      <c r="F729" s="114">
        <v>44722</v>
      </c>
      <c r="G729" s="111" t="s">
        <v>3845</v>
      </c>
      <c r="H729" s="113">
        <v>7650000</v>
      </c>
      <c r="I729" s="113">
        <v>7650000</v>
      </c>
      <c r="J729" s="113">
        <v>7267500</v>
      </c>
      <c r="K729" s="113">
        <v>382500</v>
      </c>
      <c r="L729" s="113">
        <v>0</v>
      </c>
      <c r="M729" s="113">
        <v>0</v>
      </c>
      <c r="N729" s="113">
        <v>0</v>
      </c>
      <c r="O729" s="113">
        <v>0</v>
      </c>
      <c r="P729" s="122">
        <v>382500</v>
      </c>
      <c r="Q729" s="76" t="str">
        <f t="shared" si="11"/>
        <v>Registered</v>
      </c>
    </row>
    <row r="730" spans="1:17">
      <c r="A730" s="111">
        <v>729</v>
      </c>
      <c r="B730" s="111" t="s">
        <v>1433</v>
      </c>
      <c r="C730" s="111" t="s">
        <v>1475</v>
      </c>
      <c r="D730" s="111" t="s">
        <v>3602</v>
      </c>
      <c r="E730" s="111" t="s">
        <v>3603</v>
      </c>
      <c r="F730" s="114">
        <v>45499</v>
      </c>
      <c r="G730" s="111" t="s">
        <v>2418</v>
      </c>
      <c r="H730" s="113">
        <v>8705360</v>
      </c>
      <c r="I730" s="113">
        <v>6964286</v>
      </c>
      <c r="J730" s="113">
        <v>6586697</v>
      </c>
      <c r="K730" s="113">
        <v>377589</v>
      </c>
      <c r="L730" s="113">
        <v>0</v>
      </c>
      <c r="M730" s="113">
        <v>0</v>
      </c>
      <c r="N730" s="113">
        <v>0</v>
      </c>
      <c r="O730" s="113">
        <v>0</v>
      </c>
      <c r="P730" s="122">
        <v>377589</v>
      </c>
      <c r="Q730" s="76" t="str">
        <f t="shared" si="11"/>
        <v>Registered</v>
      </c>
    </row>
    <row r="731" spans="1:17">
      <c r="A731" s="111">
        <v>730</v>
      </c>
      <c r="B731" s="111" t="s">
        <v>355</v>
      </c>
      <c r="C731" s="111" t="s">
        <v>1801</v>
      </c>
      <c r="D731" s="111" t="s">
        <v>3885</v>
      </c>
      <c r="E731" s="111" t="s">
        <v>3886</v>
      </c>
      <c r="F731" s="114">
        <v>45735</v>
      </c>
      <c r="G731" s="111" t="s">
        <v>2801</v>
      </c>
      <c r="H731" s="113">
        <v>9395470</v>
      </c>
      <c r="I731" s="113">
        <v>5355419</v>
      </c>
      <c r="J731" s="113">
        <v>4979600</v>
      </c>
      <c r="K731" s="113">
        <v>375819</v>
      </c>
      <c r="L731" s="113">
        <v>0</v>
      </c>
      <c r="M731" s="113">
        <v>0</v>
      </c>
      <c r="N731" s="113">
        <v>375819</v>
      </c>
      <c r="O731" s="113">
        <v>0</v>
      </c>
      <c r="P731" s="122">
        <v>0</v>
      </c>
      <c r="Q731" s="76" t="str">
        <f t="shared" si="11"/>
        <v>Registered</v>
      </c>
    </row>
    <row r="732" spans="1:17">
      <c r="A732" s="111">
        <v>731</v>
      </c>
      <c r="B732" s="111" t="s">
        <v>130</v>
      </c>
      <c r="C732" s="111" t="s">
        <v>2274</v>
      </c>
      <c r="D732" s="111" t="s">
        <v>3906</v>
      </c>
      <c r="E732" s="111" t="s">
        <v>3907</v>
      </c>
      <c r="F732" s="114">
        <v>45075</v>
      </c>
      <c r="G732" s="111" t="s">
        <v>3908</v>
      </c>
      <c r="H732" s="113">
        <v>7450000</v>
      </c>
      <c r="I732" s="113">
        <v>6705000</v>
      </c>
      <c r="J732" s="113">
        <v>6332500</v>
      </c>
      <c r="K732" s="113">
        <v>372500</v>
      </c>
      <c r="L732" s="113">
        <v>0</v>
      </c>
      <c r="M732" s="113">
        <v>0</v>
      </c>
      <c r="N732" s="113">
        <v>0</v>
      </c>
      <c r="O732" s="113">
        <v>372500</v>
      </c>
      <c r="P732" s="122">
        <v>0</v>
      </c>
      <c r="Q732" s="76" t="str">
        <f t="shared" si="11"/>
        <v>Registered</v>
      </c>
    </row>
    <row r="733" spans="1:17">
      <c r="A733" s="111">
        <v>732</v>
      </c>
      <c r="B733" s="111" t="s">
        <v>1705</v>
      </c>
      <c r="C733" s="111" t="s">
        <v>424</v>
      </c>
      <c r="D733" s="111" t="s">
        <v>10010</v>
      </c>
      <c r="E733" s="111" t="s">
        <v>5456</v>
      </c>
      <c r="F733" s="114">
        <v>45887</v>
      </c>
      <c r="G733" s="111" t="s">
        <v>9478</v>
      </c>
      <c r="H733" s="113">
        <v>13000000</v>
      </c>
      <c r="I733" s="113">
        <v>5200000</v>
      </c>
      <c r="J733" s="113">
        <v>4830000</v>
      </c>
      <c r="K733" s="113">
        <v>370000</v>
      </c>
      <c r="L733" s="113">
        <v>370000</v>
      </c>
      <c r="M733" s="113">
        <v>0</v>
      </c>
      <c r="N733" s="113">
        <v>0</v>
      </c>
      <c r="O733" s="113">
        <v>0</v>
      </c>
      <c r="P733" s="122">
        <v>0</v>
      </c>
      <c r="Q733" s="76" t="str">
        <f t="shared" si="11"/>
        <v>Registered</v>
      </c>
    </row>
    <row r="734" spans="1:17">
      <c r="A734" s="111">
        <v>733</v>
      </c>
      <c r="B734" s="111" t="s">
        <v>107</v>
      </c>
      <c r="C734" s="111" t="s">
        <v>1460</v>
      </c>
      <c r="D734" s="111" t="s">
        <v>9909</v>
      </c>
      <c r="E734" s="111" t="s">
        <v>5471</v>
      </c>
      <c r="F734" s="114">
        <v>46094</v>
      </c>
      <c r="G734" s="111" t="s">
        <v>9910</v>
      </c>
      <c r="H734" s="113">
        <v>13261380</v>
      </c>
      <c r="I734" s="113">
        <v>8089441</v>
      </c>
      <c r="J734" s="113">
        <v>7720000</v>
      </c>
      <c r="K734" s="113">
        <v>369441</v>
      </c>
      <c r="L734" s="113">
        <v>0</v>
      </c>
      <c r="M734" s="113">
        <v>369441</v>
      </c>
      <c r="N734" s="113">
        <v>0</v>
      </c>
      <c r="O734" s="113">
        <v>0</v>
      </c>
      <c r="P734" s="122">
        <v>0</v>
      </c>
      <c r="Q734" s="76" t="str">
        <f t="shared" si="11"/>
        <v>Registered</v>
      </c>
    </row>
    <row r="735" spans="1:17">
      <c r="A735" s="111">
        <v>734</v>
      </c>
      <c r="B735" s="111" t="s">
        <v>130</v>
      </c>
      <c r="C735" s="111" t="s">
        <v>22</v>
      </c>
      <c r="D735" s="111" t="s">
        <v>9466</v>
      </c>
      <c r="E735" s="111" t="s">
        <v>9467</v>
      </c>
      <c r="F735" s="114">
        <v>44918</v>
      </c>
      <c r="G735" s="111" t="s">
        <v>2868</v>
      </c>
      <c r="H735" s="113">
        <v>7864965</v>
      </c>
      <c r="I735" s="113">
        <v>7078468</v>
      </c>
      <c r="J735" s="113">
        <v>6717993</v>
      </c>
      <c r="K735" s="113">
        <v>360475</v>
      </c>
      <c r="L735" s="113">
        <v>360475</v>
      </c>
      <c r="M735" s="113">
        <v>0</v>
      </c>
      <c r="N735" s="113">
        <v>0</v>
      </c>
      <c r="O735" s="113">
        <v>0</v>
      </c>
      <c r="P735" s="122">
        <v>0</v>
      </c>
      <c r="Q735" s="76" t="str">
        <f t="shared" si="11"/>
        <v>Registered</v>
      </c>
    </row>
    <row r="736" spans="1:17">
      <c r="A736" s="111">
        <v>735</v>
      </c>
      <c r="B736" s="111" t="s">
        <v>130</v>
      </c>
      <c r="C736" s="111" t="s">
        <v>22</v>
      </c>
      <c r="D736" s="111" t="s">
        <v>9468</v>
      </c>
      <c r="E736" s="111" t="s">
        <v>9469</v>
      </c>
      <c r="F736" s="114">
        <v>44918</v>
      </c>
      <c r="G736" s="111" t="s">
        <v>2868</v>
      </c>
      <c r="H736" s="113">
        <v>7864965</v>
      </c>
      <c r="I736" s="113">
        <v>7078468</v>
      </c>
      <c r="J736" s="113">
        <v>6717993</v>
      </c>
      <c r="K736" s="113">
        <v>360475</v>
      </c>
      <c r="L736" s="113">
        <v>393248</v>
      </c>
      <c r="M736" s="113">
        <v>0</v>
      </c>
      <c r="N736" s="113">
        <v>0</v>
      </c>
      <c r="O736" s="113">
        <v>0</v>
      </c>
      <c r="P736" s="122">
        <v>0</v>
      </c>
      <c r="Q736" s="76" t="str">
        <f t="shared" si="11"/>
        <v>Registered</v>
      </c>
    </row>
    <row r="737" spans="1:17">
      <c r="A737" s="111">
        <v>736</v>
      </c>
      <c r="B737" s="111" t="s">
        <v>62</v>
      </c>
      <c r="C737" s="111" t="s">
        <v>3976</v>
      </c>
      <c r="D737" s="111" t="s">
        <v>3977</v>
      </c>
      <c r="E737" s="111" t="s">
        <v>3978</v>
      </c>
      <c r="F737" s="114">
        <v>45473</v>
      </c>
      <c r="G737" s="111" t="s">
        <v>3979</v>
      </c>
      <c r="H737" s="113">
        <v>9415000</v>
      </c>
      <c r="I737" s="113">
        <v>9415000</v>
      </c>
      <c r="J737" s="113">
        <v>9061261</v>
      </c>
      <c r="K737" s="113">
        <v>353739</v>
      </c>
      <c r="L737" s="113">
        <v>0</v>
      </c>
      <c r="M737" s="113">
        <v>0</v>
      </c>
      <c r="N737" s="113">
        <v>0</v>
      </c>
      <c r="O737" s="113">
        <v>0</v>
      </c>
      <c r="P737" s="122">
        <v>353739</v>
      </c>
      <c r="Q737" s="76" t="str">
        <f t="shared" si="11"/>
        <v>Registered</v>
      </c>
    </row>
    <row r="738" spans="1:17">
      <c r="A738" s="111">
        <v>737</v>
      </c>
      <c r="B738" s="111" t="s">
        <v>107</v>
      </c>
      <c r="C738" s="111" t="s">
        <v>108</v>
      </c>
      <c r="D738" s="111" t="s">
        <v>3980</v>
      </c>
      <c r="E738" s="111" t="s">
        <v>3981</v>
      </c>
      <c r="F738" s="114">
        <v>45792</v>
      </c>
      <c r="G738" s="111" t="s">
        <v>3982</v>
      </c>
      <c r="H738" s="113">
        <v>8819200</v>
      </c>
      <c r="I738" s="113">
        <v>5379712</v>
      </c>
      <c r="J738" s="113">
        <v>5026944</v>
      </c>
      <c r="K738" s="113">
        <v>352768</v>
      </c>
      <c r="L738" s="113">
        <v>0</v>
      </c>
      <c r="M738" s="113">
        <v>0</v>
      </c>
      <c r="N738" s="113">
        <v>352768</v>
      </c>
      <c r="O738" s="113">
        <v>0</v>
      </c>
      <c r="P738" s="122">
        <v>0</v>
      </c>
      <c r="Q738" s="76" t="str">
        <f t="shared" si="11"/>
        <v>Registered</v>
      </c>
    </row>
    <row r="739" spans="1:17">
      <c r="A739" s="111">
        <v>738</v>
      </c>
      <c r="B739" s="111" t="s">
        <v>130</v>
      </c>
      <c r="C739" s="111" t="s">
        <v>23</v>
      </c>
      <c r="D739" s="111" t="s">
        <v>7371</v>
      </c>
      <c r="E739" s="111" t="s">
        <v>6940</v>
      </c>
      <c r="F739" s="114">
        <v>45045</v>
      </c>
      <c r="G739" s="111" t="s">
        <v>1777</v>
      </c>
      <c r="H739" s="113">
        <v>7050000</v>
      </c>
      <c r="I739" s="113">
        <v>6345000</v>
      </c>
      <c r="J739" s="113">
        <v>5992500</v>
      </c>
      <c r="K739" s="113">
        <v>352500</v>
      </c>
      <c r="L739" s="113">
        <v>0</v>
      </c>
      <c r="M739" s="113">
        <v>352500</v>
      </c>
      <c r="N739" s="113">
        <v>0</v>
      </c>
      <c r="O739" s="113">
        <v>0</v>
      </c>
      <c r="P739" s="122">
        <v>0</v>
      </c>
      <c r="Q739" s="76" t="str">
        <f t="shared" si="11"/>
        <v>Registered</v>
      </c>
    </row>
    <row r="740" spans="1:17">
      <c r="A740" s="111">
        <v>739</v>
      </c>
      <c r="B740" s="111" t="s">
        <v>318</v>
      </c>
      <c r="C740" s="111" t="s">
        <v>320</v>
      </c>
      <c r="D740" s="111" t="s">
        <v>2841</v>
      </c>
      <c r="E740" s="111" t="s">
        <v>2842</v>
      </c>
      <c r="F740" s="114">
        <v>45473</v>
      </c>
      <c r="G740" s="111" t="s">
        <v>1861</v>
      </c>
      <c r="H740" s="113">
        <v>4495896</v>
      </c>
      <c r="I740" s="113">
        <v>4495896</v>
      </c>
      <c r="J740" s="113">
        <v>4145896</v>
      </c>
      <c r="K740" s="113">
        <v>350000</v>
      </c>
      <c r="L740" s="113">
        <v>0</v>
      </c>
      <c r="M740" s="113">
        <v>0</v>
      </c>
      <c r="N740" s="113">
        <v>0</v>
      </c>
      <c r="O740" s="113">
        <v>350000</v>
      </c>
      <c r="P740" s="122">
        <v>0</v>
      </c>
      <c r="Q740" s="76" t="str">
        <f t="shared" si="11"/>
        <v>Registered</v>
      </c>
    </row>
    <row r="741" spans="1:17">
      <c r="A741" s="111">
        <v>740</v>
      </c>
      <c r="B741" s="111" t="s">
        <v>400</v>
      </c>
      <c r="C741" s="111" t="s">
        <v>71</v>
      </c>
      <c r="D741" s="111" t="s">
        <v>3991</v>
      </c>
      <c r="E741" s="111" t="s">
        <v>3992</v>
      </c>
      <c r="F741" s="114">
        <v>44552</v>
      </c>
      <c r="G741" s="111" t="s">
        <v>3993</v>
      </c>
      <c r="H741" s="113">
        <v>6944000</v>
      </c>
      <c r="I741" s="113">
        <v>6944000</v>
      </c>
      <c r="J741" s="113">
        <v>6596800</v>
      </c>
      <c r="K741" s="113">
        <v>347200</v>
      </c>
      <c r="L741" s="113">
        <v>0</v>
      </c>
      <c r="M741" s="113">
        <v>0</v>
      </c>
      <c r="N741" s="113">
        <v>0</v>
      </c>
      <c r="O741" s="113">
        <v>0</v>
      </c>
      <c r="P741" s="122">
        <v>347200</v>
      </c>
      <c r="Q741" s="76" t="str">
        <f t="shared" si="11"/>
        <v>Registered</v>
      </c>
    </row>
    <row r="742" spans="1:17">
      <c r="A742" s="111">
        <v>741</v>
      </c>
      <c r="B742" s="111" t="s">
        <v>400</v>
      </c>
      <c r="C742" s="111" t="s">
        <v>71</v>
      </c>
      <c r="D742" s="111" t="s">
        <v>4001</v>
      </c>
      <c r="E742" s="111" t="s">
        <v>2344</v>
      </c>
      <c r="F742" s="114">
        <v>44559</v>
      </c>
      <c r="G742" s="111" t="s">
        <v>2040</v>
      </c>
      <c r="H742" s="113">
        <v>6872000</v>
      </c>
      <c r="I742" s="113">
        <v>6872000</v>
      </c>
      <c r="J742" s="113">
        <v>6528400</v>
      </c>
      <c r="K742" s="113">
        <v>343600</v>
      </c>
      <c r="L742" s="113">
        <v>0</v>
      </c>
      <c r="M742" s="113">
        <v>0</v>
      </c>
      <c r="N742" s="113">
        <v>0</v>
      </c>
      <c r="O742" s="113">
        <v>0</v>
      </c>
      <c r="P742" s="122">
        <v>343600</v>
      </c>
      <c r="Q742" s="76" t="str">
        <f t="shared" si="11"/>
        <v>Registered</v>
      </c>
    </row>
    <row r="743" spans="1:17">
      <c r="A743" s="111">
        <v>742</v>
      </c>
      <c r="B743" s="111" t="s">
        <v>1433</v>
      </c>
      <c r="C743" s="111" t="s">
        <v>5</v>
      </c>
      <c r="D743" s="111" t="s">
        <v>2117</v>
      </c>
      <c r="E743" s="111" t="s">
        <v>2118</v>
      </c>
      <c r="F743" s="114">
        <v>45135</v>
      </c>
      <c r="G743" s="111" t="s">
        <v>2119</v>
      </c>
      <c r="H743" s="113">
        <v>8200000</v>
      </c>
      <c r="I743" s="113">
        <v>6560000</v>
      </c>
      <c r="J743" s="113">
        <v>6217000</v>
      </c>
      <c r="K743" s="113">
        <v>343000</v>
      </c>
      <c r="L743" s="113">
        <v>0</v>
      </c>
      <c r="M743" s="113">
        <v>0</v>
      </c>
      <c r="N743" s="113">
        <v>0</v>
      </c>
      <c r="O743" s="113">
        <v>0</v>
      </c>
      <c r="P743" s="122">
        <v>343000</v>
      </c>
      <c r="Q743" s="76" t="str">
        <f t="shared" si="11"/>
        <v>Registered</v>
      </c>
    </row>
    <row r="744" spans="1:17">
      <c r="A744" s="111">
        <v>743</v>
      </c>
      <c r="B744" s="111" t="s">
        <v>130</v>
      </c>
      <c r="C744" s="111" t="s">
        <v>26</v>
      </c>
      <c r="D744" s="111" t="s">
        <v>4002</v>
      </c>
      <c r="E744" s="111" t="s">
        <v>4003</v>
      </c>
      <c r="F744" s="114">
        <v>45166</v>
      </c>
      <c r="G744" s="111" t="s">
        <v>2725</v>
      </c>
      <c r="H744" s="113">
        <v>6924500</v>
      </c>
      <c r="I744" s="113">
        <v>5539600</v>
      </c>
      <c r="J744" s="113">
        <v>5196662</v>
      </c>
      <c r="K744" s="113">
        <v>342938</v>
      </c>
      <c r="L744" s="113">
        <v>0</v>
      </c>
      <c r="M744" s="113">
        <v>0</v>
      </c>
      <c r="N744" s="113">
        <v>342938</v>
      </c>
      <c r="O744" s="113">
        <v>0</v>
      </c>
      <c r="P744" s="122">
        <v>0</v>
      </c>
      <c r="Q744" s="76" t="str">
        <f t="shared" si="11"/>
        <v>Registered</v>
      </c>
    </row>
    <row r="745" spans="1:17">
      <c r="A745" s="111">
        <v>744</v>
      </c>
      <c r="B745" s="111" t="s">
        <v>1433</v>
      </c>
      <c r="C745" s="111" t="s">
        <v>5</v>
      </c>
      <c r="D745" s="111" t="s">
        <v>3212</v>
      </c>
      <c r="E745" s="111" t="s">
        <v>1593</v>
      </c>
      <c r="F745" s="114">
        <v>45107</v>
      </c>
      <c r="G745" s="111" t="s">
        <v>2661</v>
      </c>
      <c r="H745" s="113">
        <v>7812500</v>
      </c>
      <c r="I745" s="113">
        <v>6250000</v>
      </c>
      <c r="J745" s="113">
        <v>5907722</v>
      </c>
      <c r="K745" s="113">
        <v>342278</v>
      </c>
      <c r="L745" s="113">
        <v>0</v>
      </c>
      <c r="M745" s="113">
        <v>0</v>
      </c>
      <c r="N745" s="113">
        <v>0</v>
      </c>
      <c r="O745" s="113">
        <v>0</v>
      </c>
      <c r="P745" s="122">
        <v>342278</v>
      </c>
      <c r="Q745" s="76" t="str">
        <f t="shared" si="11"/>
        <v>Registered</v>
      </c>
    </row>
    <row r="746" spans="1:17">
      <c r="A746" s="111">
        <v>745</v>
      </c>
      <c r="B746" s="111" t="s">
        <v>355</v>
      </c>
      <c r="C746" s="111" t="s">
        <v>357</v>
      </c>
      <c r="D746" s="111" t="s">
        <v>4263</v>
      </c>
      <c r="E746" s="111" t="s">
        <v>358</v>
      </c>
      <c r="F746" s="114">
        <v>45715</v>
      </c>
      <c r="G746" s="111" t="s">
        <v>3835</v>
      </c>
      <c r="H746" s="113">
        <v>6747096</v>
      </c>
      <c r="I746" s="113">
        <v>4655497</v>
      </c>
      <c r="J746" s="113">
        <v>4313696</v>
      </c>
      <c r="K746" s="113">
        <v>341801</v>
      </c>
      <c r="L746" s="113">
        <v>134942</v>
      </c>
      <c r="M746" s="113">
        <v>0</v>
      </c>
      <c r="N746" s="113">
        <v>0</v>
      </c>
      <c r="O746" s="113">
        <v>0</v>
      </c>
      <c r="P746" s="122">
        <v>206859</v>
      </c>
      <c r="Q746" s="76" t="str">
        <f t="shared" si="11"/>
        <v>Registered</v>
      </c>
    </row>
    <row r="747" spans="1:17">
      <c r="A747" s="111">
        <v>746</v>
      </c>
      <c r="B747" s="111" t="s">
        <v>355</v>
      </c>
      <c r="C747" s="111" t="s">
        <v>61</v>
      </c>
      <c r="D747" s="111" t="s">
        <v>9476</v>
      </c>
      <c r="E747" s="111" t="s">
        <v>9477</v>
      </c>
      <c r="F747" s="114">
        <v>45990</v>
      </c>
      <c r="G747" s="111" t="s">
        <v>9478</v>
      </c>
      <c r="H747" s="113">
        <v>9558574</v>
      </c>
      <c r="I747" s="113">
        <v>5448387</v>
      </c>
      <c r="J747" s="113">
        <v>5109057.57</v>
      </c>
      <c r="K747" s="113">
        <v>339329.43</v>
      </c>
      <c r="L747" s="113">
        <v>339329.43</v>
      </c>
      <c r="M747" s="113">
        <v>0</v>
      </c>
      <c r="N747" s="113">
        <v>0</v>
      </c>
      <c r="O747" s="113">
        <v>0</v>
      </c>
      <c r="P747" s="122">
        <v>0</v>
      </c>
      <c r="Q747" s="76" t="str">
        <f t="shared" si="11"/>
        <v>Registered</v>
      </c>
    </row>
    <row r="748" spans="1:17">
      <c r="A748" s="111">
        <v>747</v>
      </c>
      <c r="B748" s="111" t="s">
        <v>395</v>
      </c>
      <c r="C748" s="111" t="s">
        <v>68</v>
      </c>
      <c r="D748" s="111" t="s">
        <v>4007</v>
      </c>
      <c r="E748" s="111" t="s">
        <v>1449</v>
      </c>
      <c r="F748" s="114">
        <v>45786</v>
      </c>
      <c r="G748" s="111" t="s">
        <v>3287</v>
      </c>
      <c r="H748" s="113">
        <v>33823360</v>
      </c>
      <c r="I748" s="113">
        <v>33823360</v>
      </c>
      <c r="J748" s="113">
        <v>33485126</v>
      </c>
      <c r="K748" s="113">
        <v>338234</v>
      </c>
      <c r="L748" s="113">
        <v>0</v>
      </c>
      <c r="M748" s="113">
        <v>0</v>
      </c>
      <c r="N748" s="113">
        <v>0</v>
      </c>
      <c r="O748" s="113">
        <v>0</v>
      </c>
      <c r="P748" s="122">
        <v>338234</v>
      </c>
      <c r="Q748" s="76" t="str">
        <f t="shared" si="11"/>
        <v>Registered</v>
      </c>
    </row>
    <row r="749" spans="1:17">
      <c r="A749" s="111">
        <v>748</v>
      </c>
      <c r="B749" s="111" t="s">
        <v>395</v>
      </c>
      <c r="C749" s="111" t="s">
        <v>68</v>
      </c>
      <c r="D749" s="111" t="s">
        <v>4008</v>
      </c>
      <c r="E749" s="111" t="s">
        <v>4009</v>
      </c>
      <c r="F749" s="114">
        <v>44169</v>
      </c>
      <c r="G749" s="111" t="s">
        <v>2947</v>
      </c>
      <c r="H749" s="113">
        <v>7300000</v>
      </c>
      <c r="I749" s="113">
        <v>7300000</v>
      </c>
      <c r="J749" s="113">
        <v>6965000</v>
      </c>
      <c r="K749" s="113">
        <v>335000</v>
      </c>
      <c r="L749" s="113">
        <v>0</v>
      </c>
      <c r="M749" s="113">
        <v>0</v>
      </c>
      <c r="N749" s="113">
        <v>0</v>
      </c>
      <c r="O749" s="113">
        <v>0</v>
      </c>
      <c r="P749" s="122">
        <v>335000</v>
      </c>
      <c r="Q749" s="76" t="str">
        <f t="shared" si="11"/>
        <v>Registered</v>
      </c>
    </row>
    <row r="750" spans="1:17">
      <c r="A750" s="111">
        <v>749</v>
      </c>
      <c r="B750" s="111" t="s">
        <v>400</v>
      </c>
      <c r="C750" s="111" t="s">
        <v>71</v>
      </c>
      <c r="D750" s="111" t="s">
        <v>4010</v>
      </c>
      <c r="E750" s="111" t="s">
        <v>4011</v>
      </c>
      <c r="F750" s="114">
        <v>44552</v>
      </c>
      <c r="G750" s="111" t="s">
        <v>4012</v>
      </c>
      <c r="H750" s="113">
        <v>6672000</v>
      </c>
      <c r="I750" s="113">
        <v>6672000</v>
      </c>
      <c r="J750" s="113">
        <v>6338400</v>
      </c>
      <c r="K750" s="113">
        <v>333600</v>
      </c>
      <c r="L750" s="113">
        <v>0</v>
      </c>
      <c r="M750" s="113">
        <v>0</v>
      </c>
      <c r="N750" s="113">
        <v>0</v>
      </c>
      <c r="O750" s="113">
        <v>0</v>
      </c>
      <c r="P750" s="122">
        <v>333600</v>
      </c>
      <c r="Q750" s="76" t="str">
        <f t="shared" si="11"/>
        <v>Registered</v>
      </c>
    </row>
    <row r="751" spans="1:17">
      <c r="A751" s="111">
        <v>750</v>
      </c>
      <c r="B751" s="111" t="s">
        <v>1433</v>
      </c>
      <c r="C751" s="111" t="s">
        <v>5</v>
      </c>
      <c r="D751" s="111" t="s">
        <v>4013</v>
      </c>
      <c r="E751" s="111" t="s">
        <v>4014</v>
      </c>
      <c r="F751" s="114">
        <v>45229</v>
      </c>
      <c r="G751" s="111" t="s">
        <v>2963</v>
      </c>
      <c r="H751" s="113">
        <v>8328400</v>
      </c>
      <c r="I751" s="113">
        <v>6662720</v>
      </c>
      <c r="J751" s="113">
        <v>6329584</v>
      </c>
      <c r="K751" s="113">
        <v>333136</v>
      </c>
      <c r="L751" s="113">
        <v>0</v>
      </c>
      <c r="M751" s="113">
        <v>0</v>
      </c>
      <c r="N751" s="113">
        <v>0</v>
      </c>
      <c r="O751" s="113">
        <v>333136</v>
      </c>
      <c r="P751" s="122">
        <v>0</v>
      </c>
      <c r="Q751" s="76" t="str">
        <f t="shared" si="11"/>
        <v>Registered</v>
      </c>
    </row>
    <row r="752" spans="1:17">
      <c r="A752" s="111">
        <v>751</v>
      </c>
      <c r="B752" s="111" t="s">
        <v>130</v>
      </c>
      <c r="C752" s="111" t="s">
        <v>22</v>
      </c>
      <c r="D752" s="111" t="s">
        <v>4015</v>
      </c>
      <c r="E752" s="111" t="s">
        <v>4016</v>
      </c>
      <c r="F752" s="114">
        <v>44925</v>
      </c>
      <c r="G752" s="111" t="s">
        <v>1480</v>
      </c>
      <c r="H752" s="113">
        <v>10922400</v>
      </c>
      <c r="I752" s="113">
        <v>9830160</v>
      </c>
      <c r="J752" s="113">
        <v>9498448</v>
      </c>
      <c r="K752" s="113">
        <v>331712</v>
      </c>
      <c r="L752" s="113">
        <v>0</v>
      </c>
      <c r="M752" s="113">
        <v>0</v>
      </c>
      <c r="N752" s="113">
        <v>546120</v>
      </c>
      <c r="O752" s="113">
        <v>0</v>
      </c>
      <c r="P752" s="122">
        <v>0</v>
      </c>
      <c r="Q752" s="76" t="str">
        <f t="shared" si="11"/>
        <v>Registered</v>
      </c>
    </row>
    <row r="753" spans="1:17">
      <c r="A753" s="111">
        <v>752</v>
      </c>
      <c r="B753" s="111" t="s">
        <v>1660</v>
      </c>
      <c r="C753" s="111" t="s">
        <v>1258</v>
      </c>
      <c r="D753" s="111" t="s">
        <v>4017</v>
      </c>
      <c r="E753" s="111" t="s">
        <v>4018</v>
      </c>
      <c r="F753" s="114">
        <v>44804</v>
      </c>
      <c r="G753" s="111" t="s">
        <v>4019</v>
      </c>
      <c r="H753" s="113">
        <v>4400000</v>
      </c>
      <c r="I753" s="113">
        <v>4400000</v>
      </c>
      <c r="J753" s="113">
        <v>4070000</v>
      </c>
      <c r="K753" s="113">
        <v>330000</v>
      </c>
      <c r="L753" s="113">
        <v>0</v>
      </c>
      <c r="M753" s="113">
        <v>0</v>
      </c>
      <c r="N753" s="113">
        <v>0</v>
      </c>
      <c r="O753" s="113">
        <v>0</v>
      </c>
      <c r="P753" s="122">
        <v>330000</v>
      </c>
      <c r="Q753" s="76" t="str">
        <f t="shared" si="11"/>
        <v>Registered</v>
      </c>
    </row>
    <row r="754" spans="1:17">
      <c r="A754" s="111">
        <v>753</v>
      </c>
      <c r="B754" s="111" t="s">
        <v>1433</v>
      </c>
      <c r="C754" s="111" t="s">
        <v>5</v>
      </c>
      <c r="D754" s="111" t="s">
        <v>2293</v>
      </c>
      <c r="E754" s="111" t="s">
        <v>2294</v>
      </c>
      <c r="F754" s="114">
        <v>45169</v>
      </c>
      <c r="G754" s="111" t="s">
        <v>2119</v>
      </c>
      <c r="H754" s="113">
        <v>8200000</v>
      </c>
      <c r="I754" s="113">
        <v>6560000</v>
      </c>
      <c r="J754" s="113">
        <v>6232000</v>
      </c>
      <c r="K754" s="113">
        <v>328000</v>
      </c>
      <c r="L754" s="113">
        <v>0</v>
      </c>
      <c r="M754" s="113">
        <v>0</v>
      </c>
      <c r="N754" s="113">
        <v>0</v>
      </c>
      <c r="O754" s="113">
        <v>328000</v>
      </c>
      <c r="P754" s="122">
        <v>0</v>
      </c>
      <c r="Q754" s="76" t="str">
        <f t="shared" si="11"/>
        <v>Registered</v>
      </c>
    </row>
    <row r="755" spans="1:17">
      <c r="A755" s="111">
        <v>754</v>
      </c>
      <c r="B755" s="111" t="s">
        <v>400</v>
      </c>
      <c r="C755" s="111" t="s">
        <v>71</v>
      </c>
      <c r="D755" s="111" t="s">
        <v>4029</v>
      </c>
      <c r="E755" s="111" t="s">
        <v>401</v>
      </c>
      <c r="F755" s="114">
        <v>44552</v>
      </c>
      <c r="G755" s="111" t="s">
        <v>4012</v>
      </c>
      <c r="H755" s="113">
        <v>6520000</v>
      </c>
      <c r="I755" s="113">
        <v>6520000</v>
      </c>
      <c r="J755" s="113">
        <v>6194000</v>
      </c>
      <c r="K755" s="113">
        <v>326000</v>
      </c>
      <c r="L755" s="113">
        <v>0</v>
      </c>
      <c r="M755" s="113">
        <v>0</v>
      </c>
      <c r="N755" s="113">
        <v>0</v>
      </c>
      <c r="O755" s="113">
        <v>0</v>
      </c>
      <c r="P755" s="122">
        <v>326000</v>
      </c>
      <c r="Q755" s="76" t="str">
        <f t="shared" si="11"/>
        <v>Registered</v>
      </c>
    </row>
    <row r="756" spans="1:17">
      <c r="A756" s="111">
        <v>755</v>
      </c>
      <c r="B756" s="111" t="s">
        <v>1884</v>
      </c>
      <c r="C756" s="111" t="s">
        <v>3389</v>
      </c>
      <c r="D756" s="111" t="s">
        <v>4035</v>
      </c>
      <c r="E756" s="111" t="s">
        <v>4036</v>
      </c>
      <c r="F756" s="114">
        <v>45209</v>
      </c>
      <c r="G756" s="111" t="s">
        <v>4037</v>
      </c>
      <c r="H756" s="113">
        <v>6487500</v>
      </c>
      <c r="I756" s="113">
        <v>5190000</v>
      </c>
      <c r="J756" s="113">
        <v>4865625</v>
      </c>
      <c r="K756" s="113">
        <v>324375</v>
      </c>
      <c r="L756" s="113">
        <v>0</v>
      </c>
      <c r="M756" s="113">
        <v>0</v>
      </c>
      <c r="N756" s="113">
        <v>0</v>
      </c>
      <c r="O756" s="113">
        <v>0</v>
      </c>
      <c r="P756" s="122">
        <v>324375</v>
      </c>
      <c r="Q756" s="76" t="str">
        <f t="shared" si="11"/>
        <v>Registered</v>
      </c>
    </row>
    <row r="757" spans="1:17">
      <c r="A757" s="111">
        <v>756</v>
      </c>
      <c r="B757" s="111" t="s">
        <v>395</v>
      </c>
      <c r="C757" s="111" t="s">
        <v>68</v>
      </c>
      <c r="D757" s="111" t="s">
        <v>4038</v>
      </c>
      <c r="E757" s="111" t="s">
        <v>4039</v>
      </c>
      <c r="F757" s="114">
        <v>45565</v>
      </c>
      <c r="G757" s="111" t="s">
        <v>2472</v>
      </c>
      <c r="H757" s="113">
        <v>32100000</v>
      </c>
      <c r="I757" s="113">
        <v>32100000</v>
      </c>
      <c r="J757" s="113">
        <v>31779000</v>
      </c>
      <c r="K757" s="113">
        <v>321000</v>
      </c>
      <c r="L757" s="113">
        <v>0</v>
      </c>
      <c r="M757" s="113">
        <v>0</v>
      </c>
      <c r="N757" s="113">
        <v>0</v>
      </c>
      <c r="O757" s="113">
        <v>0</v>
      </c>
      <c r="P757" s="122">
        <v>321000</v>
      </c>
      <c r="Q757" s="76" t="str">
        <f t="shared" si="11"/>
        <v>Registered</v>
      </c>
    </row>
    <row r="758" spans="1:17">
      <c r="A758" s="111">
        <v>757</v>
      </c>
      <c r="B758" s="111" t="s">
        <v>130</v>
      </c>
      <c r="C758" s="111" t="s">
        <v>25</v>
      </c>
      <c r="D758" s="111" t="s">
        <v>9861</v>
      </c>
      <c r="E758" s="111" t="s">
        <v>9862</v>
      </c>
      <c r="F758" s="114">
        <v>45433</v>
      </c>
      <c r="G758" s="111" t="s">
        <v>5556</v>
      </c>
      <c r="H758" s="113">
        <v>12373326</v>
      </c>
      <c r="I758" s="113">
        <v>11135993</v>
      </c>
      <c r="J758" s="113">
        <v>10817327</v>
      </c>
      <c r="K758" s="113">
        <v>318666</v>
      </c>
      <c r="L758" s="113">
        <v>618666</v>
      </c>
      <c r="M758" s="113">
        <v>0</v>
      </c>
      <c r="N758" s="113">
        <v>0</v>
      </c>
      <c r="O758" s="113">
        <v>0</v>
      </c>
      <c r="P758" s="122">
        <v>0</v>
      </c>
      <c r="Q758" s="76" t="str">
        <f t="shared" si="11"/>
        <v>Registered</v>
      </c>
    </row>
    <row r="759" spans="1:17">
      <c r="A759" s="111">
        <v>758</v>
      </c>
      <c r="B759" s="111" t="s">
        <v>400</v>
      </c>
      <c r="C759" s="111" t="s">
        <v>70</v>
      </c>
      <c r="D759" s="111" t="s">
        <v>4040</v>
      </c>
      <c r="E759" s="111" t="s">
        <v>2327</v>
      </c>
      <c r="F759" s="114">
        <v>44300</v>
      </c>
      <c r="G759" s="111" t="s">
        <v>4041</v>
      </c>
      <c r="H759" s="113">
        <v>6860000</v>
      </c>
      <c r="I759" s="113">
        <v>6860000</v>
      </c>
      <c r="J759" s="113">
        <v>6541850</v>
      </c>
      <c r="K759" s="113">
        <v>318150</v>
      </c>
      <c r="L759" s="113">
        <v>0</v>
      </c>
      <c r="M759" s="113">
        <v>0</v>
      </c>
      <c r="N759" s="113">
        <v>0</v>
      </c>
      <c r="O759" s="113">
        <v>0</v>
      </c>
      <c r="P759" s="122">
        <v>318150</v>
      </c>
      <c r="Q759" s="76" t="str">
        <f t="shared" si="11"/>
        <v>Registered</v>
      </c>
    </row>
    <row r="760" spans="1:17">
      <c r="A760" s="111">
        <v>759</v>
      </c>
      <c r="B760" s="111" t="s">
        <v>1884</v>
      </c>
      <c r="C760" s="111" t="s">
        <v>47</v>
      </c>
      <c r="D760" s="111" t="s">
        <v>4044</v>
      </c>
      <c r="E760" s="111" t="s">
        <v>4045</v>
      </c>
      <c r="F760" s="114">
        <v>45212</v>
      </c>
      <c r="G760" s="111" t="s">
        <v>4037</v>
      </c>
      <c r="H760" s="113">
        <v>6300000</v>
      </c>
      <c r="I760" s="113">
        <v>5040000</v>
      </c>
      <c r="J760" s="113">
        <v>4724999.9000000004</v>
      </c>
      <c r="K760" s="113">
        <v>315000.09999999998</v>
      </c>
      <c r="L760" s="113">
        <v>0</v>
      </c>
      <c r="M760" s="113">
        <v>0</v>
      </c>
      <c r="N760" s="113">
        <v>0</v>
      </c>
      <c r="O760" s="113">
        <v>315000</v>
      </c>
      <c r="P760" s="122">
        <v>0.1</v>
      </c>
      <c r="Q760" s="76" t="str">
        <f t="shared" si="11"/>
        <v>Registered</v>
      </c>
    </row>
    <row r="761" spans="1:17">
      <c r="A761" s="111">
        <v>760</v>
      </c>
      <c r="B761" s="111" t="s">
        <v>1884</v>
      </c>
      <c r="C761" s="111" t="s">
        <v>47</v>
      </c>
      <c r="D761" s="111" t="s">
        <v>4050</v>
      </c>
      <c r="E761" s="111" t="s">
        <v>4051</v>
      </c>
      <c r="F761" s="114">
        <v>45142</v>
      </c>
      <c r="G761" s="111" t="s">
        <v>3007</v>
      </c>
      <c r="H761" s="113">
        <v>6220536</v>
      </c>
      <c r="I761" s="113">
        <v>4976427</v>
      </c>
      <c r="J761" s="113">
        <v>4665400</v>
      </c>
      <c r="K761" s="113">
        <v>311027</v>
      </c>
      <c r="L761" s="113">
        <v>0</v>
      </c>
      <c r="M761" s="113">
        <v>0</v>
      </c>
      <c r="N761" s="113">
        <v>0</v>
      </c>
      <c r="O761" s="113">
        <v>311027</v>
      </c>
      <c r="P761" s="122">
        <v>0</v>
      </c>
      <c r="Q761" s="76" t="str">
        <f t="shared" si="11"/>
        <v>Registered</v>
      </c>
    </row>
    <row r="762" spans="1:17">
      <c r="A762" s="111">
        <v>761</v>
      </c>
      <c r="B762" s="111" t="s">
        <v>1884</v>
      </c>
      <c r="C762" s="111" t="s">
        <v>3389</v>
      </c>
      <c r="D762" s="111" t="s">
        <v>4065</v>
      </c>
      <c r="E762" s="111" t="s">
        <v>4066</v>
      </c>
      <c r="F762" s="114">
        <v>45209</v>
      </c>
      <c r="G762" s="111" t="s">
        <v>4037</v>
      </c>
      <c r="H762" s="113">
        <v>6121429</v>
      </c>
      <c r="I762" s="113">
        <v>4897141</v>
      </c>
      <c r="J762" s="113">
        <v>4591070</v>
      </c>
      <c r="K762" s="113">
        <v>306071</v>
      </c>
      <c r="L762" s="113">
        <v>0</v>
      </c>
      <c r="M762" s="113">
        <v>0</v>
      </c>
      <c r="N762" s="113">
        <v>0</v>
      </c>
      <c r="O762" s="113">
        <v>0</v>
      </c>
      <c r="P762" s="122">
        <v>306071</v>
      </c>
      <c r="Q762" s="76" t="str">
        <f t="shared" si="11"/>
        <v>Registered</v>
      </c>
    </row>
    <row r="763" spans="1:17">
      <c r="A763" s="111">
        <v>762</v>
      </c>
      <c r="B763" s="111" t="s">
        <v>395</v>
      </c>
      <c r="C763" s="111" t="s">
        <v>68</v>
      </c>
      <c r="D763" s="111" t="s">
        <v>4067</v>
      </c>
      <c r="E763" s="111" t="s">
        <v>4068</v>
      </c>
      <c r="F763" s="114">
        <v>45533</v>
      </c>
      <c r="G763" s="111" t="s">
        <v>3284</v>
      </c>
      <c r="H763" s="113">
        <v>26700000</v>
      </c>
      <c r="I763" s="113">
        <v>26700000</v>
      </c>
      <c r="J763" s="113">
        <v>26395021</v>
      </c>
      <c r="K763" s="113">
        <v>304979</v>
      </c>
      <c r="L763" s="113">
        <v>0</v>
      </c>
      <c r="M763" s="113">
        <v>0</v>
      </c>
      <c r="N763" s="113">
        <v>0</v>
      </c>
      <c r="O763" s="113">
        <v>0</v>
      </c>
      <c r="P763" s="122">
        <v>304979</v>
      </c>
      <c r="Q763" s="76" t="str">
        <f t="shared" si="11"/>
        <v>Registered</v>
      </c>
    </row>
    <row r="764" spans="1:17">
      <c r="A764" s="111">
        <v>763</v>
      </c>
      <c r="B764" s="111" t="s">
        <v>355</v>
      </c>
      <c r="C764" s="111" t="s">
        <v>61</v>
      </c>
      <c r="D764" s="111" t="s">
        <v>9662</v>
      </c>
      <c r="E764" s="111" t="s">
        <v>9663</v>
      </c>
      <c r="F764" s="114">
        <v>46053</v>
      </c>
      <c r="G764" s="111" t="s">
        <v>1538</v>
      </c>
      <c r="H764" s="113">
        <v>10011358</v>
      </c>
      <c r="I764" s="113">
        <v>5706474</v>
      </c>
      <c r="J764" s="113">
        <v>5406134</v>
      </c>
      <c r="K764" s="113">
        <v>300340</v>
      </c>
      <c r="L764" s="113">
        <v>300340</v>
      </c>
      <c r="M764" s="113">
        <v>0</v>
      </c>
      <c r="N764" s="113">
        <v>0</v>
      </c>
      <c r="O764" s="113">
        <v>0</v>
      </c>
      <c r="P764" s="122">
        <v>0</v>
      </c>
      <c r="Q764" s="76" t="str">
        <f t="shared" si="11"/>
        <v>Registered</v>
      </c>
    </row>
    <row r="765" spans="1:17">
      <c r="A765" s="111">
        <v>764</v>
      </c>
      <c r="B765" s="111" t="s">
        <v>400</v>
      </c>
      <c r="C765" s="111" t="s">
        <v>70</v>
      </c>
      <c r="D765" s="111" t="s">
        <v>4072</v>
      </c>
      <c r="E765" s="111" t="s">
        <v>4073</v>
      </c>
      <c r="F765" s="114">
        <v>43777</v>
      </c>
      <c r="G765" s="111" t="s">
        <v>1957</v>
      </c>
      <c r="H765" s="113">
        <v>5756325</v>
      </c>
      <c r="I765" s="113">
        <v>5756325</v>
      </c>
      <c r="J765" s="113">
        <v>5456325</v>
      </c>
      <c r="K765" s="113">
        <v>300000</v>
      </c>
      <c r="L765" s="113">
        <v>0</v>
      </c>
      <c r="M765" s="113">
        <v>0</v>
      </c>
      <c r="N765" s="113">
        <v>0</v>
      </c>
      <c r="O765" s="113">
        <v>0</v>
      </c>
      <c r="P765" s="122">
        <v>300000</v>
      </c>
      <c r="Q765" s="76" t="str">
        <f t="shared" si="11"/>
        <v>Registered</v>
      </c>
    </row>
    <row r="766" spans="1:17">
      <c r="A766" s="111">
        <v>765</v>
      </c>
      <c r="B766" s="111" t="s">
        <v>395</v>
      </c>
      <c r="C766" s="111" t="s">
        <v>68</v>
      </c>
      <c r="D766" s="111" t="s">
        <v>4074</v>
      </c>
      <c r="E766" s="111" t="s">
        <v>4075</v>
      </c>
      <c r="F766" s="114">
        <v>44165</v>
      </c>
      <c r="G766" s="111" t="s">
        <v>4076</v>
      </c>
      <c r="H766" s="113">
        <v>6300000</v>
      </c>
      <c r="I766" s="113">
        <v>6300000</v>
      </c>
      <c r="J766" s="113">
        <v>6000000</v>
      </c>
      <c r="K766" s="113">
        <v>300000</v>
      </c>
      <c r="L766" s="113">
        <v>0</v>
      </c>
      <c r="M766" s="113">
        <v>0</v>
      </c>
      <c r="N766" s="113">
        <v>0</v>
      </c>
      <c r="O766" s="113">
        <v>0</v>
      </c>
      <c r="P766" s="122">
        <v>300000</v>
      </c>
      <c r="Q766" s="76" t="str">
        <f t="shared" si="11"/>
        <v>Registered</v>
      </c>
    </row>
    <row r="767" spans="1:17">
      <c r="A767" s="111">
        <v>766</v>
      </c>
      <c r="B767" s="111" t="s">
        <v>130</v>
      </c>
      <c r="C767" s="111" t="s">
        <v>2274</v>
      </c>
      <c r="D767" s="111" t="s">
        <v>7852</v>
      </c>
      <c r="E767" s="111" t="s">
        <v>7853</v>
      </c>
      <c r="F767" s="114">
        <v>45279</v>
      </c>
      <c r="G767" s="111" t="s">
        <v>2609</v>
      </c>
      <c r="H767" s="113">
        <v>8087835</v>
      </c>
      <c r="I767" s="113">
        <v>7279053</v>
      </c>
      <c r="J767" s="113">
        <v>6979053</v>
      </c>
      <c r="K767" s="113">
        <v>300000</v>
      </c>
      <c r="L767" s="113">
        <v>0</v>
      </c>
      <c r="M767" s="113">
        <v>300000</v>
      </c>
      <c r="N767" s="113">
        <v>0</v>
      </c>
      <c r="O767" s="113">
        <v>0</v>
      </c>
      <c r="P767" s="122">
        <v>0</v>
      </c>
      <c r="Q767" s="76" t="str">
        <f t="shared" si="11"/>
        <v>Registered</v>
      </c>
    </row>
    <row r="768" spans="1:17">
      <c r="A768" s="111">
        <v>767</v>
      </c>
      <c r="B768" s="111" t="s">
        <v>355</v>
      </c>
      <c r="C768" s="111" t="s">
        <v>1588</v>
      </c>
      <c r="D768" s="111" t="s">
        <v>2706</v>
      </c>
      <c r="E768" s="111" t="s">
        <v>2707</v>
      </c>
      <c r="F768" s="114">
        <v>45881</v>
      </c>
      <c r="G768" s="111" t="s">
        <v>2708</v>
      </c>
      <c r="H768" s="113">
        <v>9981625</v>
      </c>
      <c r="I768" s="113">
        <v>5988976</v>
      </c>
      <c r="J768" s="113">
        <v>5689527</v>
      </c>
      <c r="K768" s="113">
        <v>299449</v>
      </c>
      <c r="L768" s="113">
        <v>299449</v>
      </c>
      <c r="M768" s="113">
        <v>0</v>
      </c>
      <c r="N768" s="113">
        <v>0</v>
      </c>
      <c r="O768" s="113">
        <v>0</v>
      </c>
      <c r="P768" s="122">
        <v>0</v>
      </c>
      <c r="Q768" s="76" t="str">
        <f t="shared" si="11"/>
        <v>Registered</v>
      </c>
    </row>
    <row r="769" spans="1:17">
      <c r="A769" s="111">
        <v>768</v>
      </c>
      <c r="B769" s="111" t="s">
        <v>355</v>
      </c>
      <c r="C769" s="111" t="s">
        <v>1588</v>
      </c>
      <c r="D769" s="111" t="s">
        <v>8597</v>
      </c>
      <c r="E769" s="111" t="s">
        <v>8598</v>
      </c>
      <c r="F769" s="114">
        <v>45909</v>
      </c>
      <c r="G769" s="111" t="s">
        <v>1459</v>
      </c>
      <c r="H769" s="113">
        <v>9944247</v>
      </c>
      <c r="I769" s="113">
        <v>5966548</v>
      </c>
      <c r="J769" s="113">
        <v>5668221</v>
      </c>
      <c r="K769" s="113">
        <v>298327</v>
      </c>
      <c r="L769" s="113">
        <v>298327</v>
      </c>
      <c r="M769" s="113">
        <v>0</v>
      </c>
      <c r="N769" s="113">
        <v>0</v>
      </c>
      <c r="O769" s="113">
        <v>0</v>
      </c>
      <c r="P769" s="122">
        <v>0</v>
      </c>
      <c r="Q769" s="76" t="str">
        <f t="shared" si="11"/>
        <v>Registered</v>
      </c>
    </row>
    <row r="770" spans="1:17">
      <c r="A770" s="111">
        <v>769</v>
      </c>
      <c r="B770" s="111" t="s">
        <v>355</v>
      </c>
      <c r="C770" s="111" t="s">
        <v>1588</v>
      </c>
      <c r="D770" s="111" t="s">
        <v>8578</v>
      </c>
      <c r="E770" s="111" t="s">
        <v>8579</v>
      </c>
      <c r="F770" s="114">
        <v>46053</v>
      </c>
      <c r="G770" s="111" t="s">
        <v>1535</v>
      </c>
      <c r="H770" s="113">
        <v>9940800</v>
      </c>
      <c r="I770" s="113">
        <v>5964480</v>
      </c>
      <c r="J770" s="113">
        <v>5666256</v>
      </c>
      <c r="K770" s="113">
        <v>298224</v>
      </c>
      <c r="L770" s="113">
        <v>298224</v>
      </c>
      <c r="M770" s="113">
        <v>0</v>
      </c>
      <c r="N770" s="113">
        <v>0</v>
      </c>
      <c r="O770" s="113">
        <v>0</v>
      </c>
      <c r="P770" s="122">
        <v>0</v>
      </c>
      <c r="Q770" s="76" t="str">
        <f t="shared" ref="Q770:Q833" si="12">IF(G770="01 Jan 1900","Unregistered","Registered")</f>
        <v>Registered</v>
      </c>
    </row>
    <row r="771" spans="1:17">
      <c r="A771" s="111">
        <v>770</v>
      </c>
      <c r="B771" s="111" t="s">
        <v>355</v>
      </c>
      <c r="C771" s="111" t="s">
        <v>1588</v>
      </c>
      <c r="D771" s="111" t="s">
        <v>8607</v>
      </c>
      <c r="E771" s="111" t="s">
        <v>8608</v>
      </c>
      <c r="F771" s="114">
        <v>45863</v>
      </c>
      <c r="G771" s="111" t="s">
        <v>2786</v>
      </c>
      <c r="H771" s="113">
        <v>9939150</v>
      </c>
      <c r="I771" s="113">
        <v>5963491</v>
      </c>
      <c r="J771" s="113">
        <v>5665316</v>
      </c>
      <c r="K771" s="113">
        <v>298175</v>
      </c>
      <c r="L771" s="113">
        <v>298175</v>
      </c>
      <c r="M771" s="113">
        <v>0</v>
      </c>
      <c r="N771" s="113">
        <v>0</v>
      </c>
      <c r="O771" s="113">
        <v>0</v>
      </c>
      <c r="P771" s="122">
        <v>0</v>
      </c>
      <c r="Q771" s="76" t="str">
        <f t="shared" si="12"/>
        <v>Registered</v>
      </c>
    </row>
    <row r="772" spans="1:17">
      <c r="A772" s="111">
        <v>771</v>
      </c>
      <c r="B772" s="111" t="s">
        <v>355</v>
      </c>
      <c r="C772" s="111" t="s">
        <v>1588</v>
      </c>
      <c r="D772" s="111" t="s">
        <v>8592</v>
      </c>
      <c r="E772" s="111" t="s">
        <v>8593</v>
      </c>
      <c r="F772" s="114">
        <v>45881</v>
      </c>
      <c r="G772" s="111" t="s">
        <v>8594</v>
      </c>
      <c r="H772" s="113">
        <v>9932354</v>
      </c>
      <c r="I772" s="113">
        <v>5959412</v>
      </c>
      <c r="J772" s="113">
        <v>5661441</v>
      </c>
      <c r="K772" s="113">
        <v>297971</v>
      </c>
      <c r="L772" s="113">
        <v>297971</v>
      </c>
      <c r="M772" s="113">
        <v>0</v>
      </c>
      <c r="N772" s="113">
        <v>0</v>
      </c>
      <c r="O772" s="113">
        <v>0</v>
      </c>
      <c r="P772" s="122">
        <v>0</v>
      </c>
      <c r="Q772" s="76" t="str">
        <f t="shared" si="12"/>
        <v>Registered</v>
      </c>
    </row>
    <row r="773" spans="1:17">
      <c r="A773" s="111">
        <v>772</v>
      </c>
      <c r="B773" s="111" t="s">
        <v>355</v>
      </c>
      <c r="C773" s="111" t="s">
        <v>1588</v>
      </c>
      <c r="D773" s="111" t="s">
        <v>8580</v>
      </c>
      <c r="E773" s="111" t="s">
        <v>8581</v>
      </c>
      <c r="F773" s="114">
        <v>45909</v>
      </c>
      <c r="G773" s="111" t="s">
        <v>2426</v>
      </c>
      <c r="H773" s="113">
        <v>9913665</v>
      </c>
      <c r="I773" s="113">
        <v>5948201</v>
      </c>
      <c r="J773" s="113">
        <v>5650791</v>
      </c>
      <c r="K773" s="113">
        <v>297410</v>
      </c>
      <c r="L773" s="113">
        <v>297410</v>
      </c>
      <c r="M773" s="113">
        <v>0</v>
      </c>
      <c r="N773" s="113">
        <v>0</v>
      </c>
      <c r="O773" s="113">
        <v>0</v>
      </c>
      <c r="P773" s="122">
        <v>0</v>
      </c>
      <c r="Q773" s="76" t="str">
        <f t="shared" si="12"/>
        <v>Registered</v>
      </c>
    </row>
    <row r="774" spans="1:17">
      <c r="A774" s="111">
        <v>773</v>
      </c>
      <c r="B774" s="111" t="s">
        <v>355</v>
      </c>
      <c r="C774" s="111" t="s">
        <v>1588</v>
      </c>
      <c r="D774" s="111" t="s">
        <v>8601</v>
      </c>
      <c r="E774" s="111" t="s">
        <v>8602</v>
      </c>
      <c r="F774" s="114">
        <v>45915</v>
      </c>
      <c r="G774" s="111" t="s">
        <v>1659</v>
      </c>
      <c r="H774" s="113">
        <v>9905170</v>
      </c>
      <c r="I774" s="113">
        <v>5943103</v>
      </c>
      <c r="J774" s="113">
        <v>5645948</v>
      </c>
      <c r="K774" s="113">
        <v>297155</v>
      </c>
      <c r="L774" s="113">
        <v>297155</v>
      </c>
      <c r="M774" s="113">
        <v>0</v>
      </c>
      <c r="N774" s="113">
        <v>0</v>
      </c>
      <c r="O774" s="113">
        <v>0</v>
      </c>
      <c r="P774" s="122">
        <v>0</v>
      </c>
      <c r="Q774" s="76" t="str">
        <f t="shared" si="12"/>
        <v>Registered</v>
      </c>
    </row>
    <row r="775" spans="1:17">
      <c r="A775" s="111">
        <v>774</v>
      </c>
      <c r="B775" s="111" t="s">
        <v>355</v>
      </c>
      <c r="C775" s="111" t="s">
        <v>61</v>
      </c>
      <c r="D775" s="111" t="s">
        <v>1683</v>
      </c>
      <c r="E775" s="111" t="s">
        <v>1684</v>
      </c>
      <c r="F775" s="114">
        <v>46102</v>
      </c>
      <c r="G775" s="111" t="s">
        <v>1495</v>
      </c>
      <c r="H775" s="113">
        <v>9891072</v>
      </c>
      <c r="I775" s="113">
        <v>5637911</v>
      </c>
      <c r="J775" s="113">
        <v>5341178</v>
      </c>
      <c r="K775" s="113">
        <v>296733</v>
      </c>
      <c r="L775" s="113">
        <v>296733</v>
      </c>
      <c r="M775" s="113">
        <v>0</v>
      </c>
      <c r="N775" s="113">
        <v>0</v>
      </c>
      <c r="O775" s="113">
        <v>0</v>
      </c>
      <c r="P775" s="122">
        <v>0</v>
      </c>
      <c r="Q775" s="76" t="str">
        <f t="shared" si="12"/>
        <v>Registered</v>
      </c>
    </row>
    <row r="776" spans="1:17">
      <c r="A776" s="111">
        <v>775</v>
      </c>
      <c r="B776" s="111" t="s">
        <v>355</v>
      </c>
      <c r="C776" s="111" t="s">
        <v>1588</v>
      </c>
      <c r="D776" s="111" t="s">
        <v>8613</v>
      </c>
      <c r="E776" s="111" t="s">
        <v>8614</v>
      </c>
      <c r="F776" s="114">
        <v>46021</v>
      </c>
      <c r="G776" s="111" t="s">
        <v>4950</v>
      </c>
      <c r="H776" s="113">
        <v>9890185</v>
      </c>
      <c r="I776" s="113">
        <v>5934111</v>
      </c>
      <c r="J776" s="113">
        <v>5637405</v>
      </c>
      <c r="K776" s="113">
        <v>296706</v>
      </c>
      <c r="L776" s="113">
        <v>296706</v>
      </c>
      <c r="M776" s="113">
        <v>0</v>
      </c>
      <c r="N776" s="113">
        <v>0</v>
      </c>
      <c r="O776" s="113">
        <v>0</v>
      </c>
      <c r="P776" s="122">
        <v>0</v>
      </c>
      <c r="Q776" s="76" t="str">
        <f t="shared" si="12"/>
        <v>Registered</v>
      </c>
    </row>
    <row r="777" spans="1:17">
      <c r="A777" s="111">
        <v>776</v>
      </c>
      <c r="B777" s="111" t="s">
        <v>355</v>
      </c>
      <c r="C777" s="111" t="s">
        <v>1588</v>
      </c>
      <c r="D777" s="111" t="s">
        <v>8582</v>
      </c>
      <c r="E777" s="111" t="s">
        <v>8583</v>
      </c>
      <c r="F777" s="114">
        <v>45915</v>
      </c>
      <c r="G777" s="111" t="s">
        <v>2798</v>
      </c>
      <c r="H777" s="113">
        <v>9871190</v>
      </c>
      <c r="I777" s="113">
        <v>5922716</v>
      </c>
      <c r="J777" s="113">
        <v>5626580</v>
      </c>
      <c r="K777" s="113">
        <v>296136</v>
      </c>
      <c r="L777" s="113">
        <v>296136</v>
      </c>
      <c r="M777" s="113">
        <v>0</v>
      </c>
      <c r="N777" s="113">
        <v>0</v>
      </c>
      <c r="O777" s="113">
        <v>0</v>
      </c>
      <c r="P777" s="122">
        <v>0</v>
      </c>
      <c r="Q777" s="76" t="str">
        <f t="shared" si="12"/>
        <v>Registered</v>
      </c>
    </row>
    <row r="778" spans="1:17">
      <c r="A778" s="111">
        <v>777</v>
      </c>
      <c r="B778" s="111" t="s">
        <v>355</v>
      </c>
      <c r="C778" s="111" t="s">
        <v>1588</v>
      </c>
      <c r="D778" s="111" t="s">
        <v>8584</v>
      </c>
      <c r="E778" s="111" t="s">
        <v>8585</v>
      </c>
      <c r="F778" s="114">
        <v>45930</v>
      </c>
      <c r="G778" s="111" t="s">
        <v>3228</v>
      </c>
      <c r="H778" s="113">
        <v>9871190</v>
      </c>
      <c r="I778" s="113">
        <v>5922716</v>
      </c>
      <c r="J778" s="113">
        <v>5626580</v>
      </c>
      <c r="K778" s="113">
        <v>296136</v>
      </c>
      <c r="L778" s="113">
        <v>296136</v>
      </c>
      <c r="M778" s="113">
        <v>0</v>
      </c>
      <c r="N778" s="113">
        <v>0</v>
      </c>
      <c r="O778" s="113">
        <v>0</v>
      </c>
      <c r="P778" s="122">
        <v>0</v>
      </c>
      <c r="Q778" s="76" t="str">
        <f t="shared" si="12"/>
        <v>Registered</v>
      </c>
    </row>
    <row r="779" spans="1:17">
      <c r="A779" s="111">
        <v>778</v>
      </c>
      <c r="B779" s="111" t="s">
        <v>355</v>
      </c>
      <c r="C779" s="111" t="s">
        <v>1588</v>
      </c>
      <c r="D779" s="111" t="s">
        <v>8595</v>
      </c>
      <c r="E779" s="111" t="s">
        <v>8596</v>
      </c>
      <c r="F779" s="114">
        <v>45938</v>
      </c>
      <c r="G779" s="111" t="s">
        <v>1409</v>
      </c>
      <c r="H779" s="113">
        <v>9867792</v>
      </c>
      <c r="I779" s="113">
        <v>5920676</v>
      </c>
      <c r="J779" s="113">
        <v>5624642</v>
      </c>
      <c r="K779" s="113">
        <v>296034</v>
      </c>
      <c r="L779" s="113">
        <v>296034</v>
      </c>
      <c r="M779" s="113">
        <v>0</v>
      </c>
      <c r="N779" s="113">
        <v>0</v>
      </c>
      <c r="O779" s="113">
        <v>0</v>
      </c>
      <c r="P779" s="122">
        <v>0</v>
      </c>
      <c r="Q779" s="76" t="str">
        <f t="shared" si="12"/>
        <v>Registered</v>
      </c>
    </row>
    <row r="780" spans="1:17">
      <c r="A780" s="111">
        <v>779</v>
      </c>
      <c r="B780" s="111" t="s">
        <v>355</v>
      </c>
      <c r="C780" s="111" t="s">
        <v>1588</v>
      </c>
      <c r="D780" s="111" t="s">
        <v>1644</v>
      </c>
      <c r="E780" s="111" t="s">
        <v>1645</v>
      </c>
      <c r="F780" s="114">
        <v>46102</v>
      </c>
      <c r="G780" s="111" t="s">
        <v>1568</v>
      </c>
      <c r="H780" s="113">
        <v>9849103</v>
      </c>
      <c r="I780" s="113">
        <v>5909461</v>
      </c>
      <c r="J780" s="113">
        <v>5613988</v>
      </c>
      <c r="K780" s="113">
        <v>295473</v>
      </c>
      <c r="L780" s="113">
        <v>295473</v>
      </c>
      <c r="M780" s="113">
        <v>0</v>
      </c>
      <c r="N780" s="113">
        <v>0</v>
      </c>
      <c r="O780" s="113">
        <v>0</v>
      </c>
      <c r="P780" s="122">
        <v>0</v>
      </c>
      <c r="Q780" s="76" t="str">
        <f t="shared" si="12"/>
        <v>Registered</v>
      </c>
    </row>
    <row r="781" spans="1:17">
      <c r="A781" s="111">
        <v>780</v>
      </c>
      <c r="B781" s="111" t="s">
        <v>355</v>
      </c>
      <c r="C781" s="111" t="s">
        <v>1588</v>
      </c>
      <c r="D781" s="111" t="s">
        <v>8605</v>
      </c>
      <c r="E781" s="111" t="s">
        <v>8606</v>
      </c>
      <c r="F781" s="114">
        <v>45860</v>
      </c>
      <c r="G781" s="111" t="s">
        <v>3169</v>
      </c>
      <c r="H781" s="113">
        <v>9828715</v>
      </c>
      <c r="I781" s="113">
        <v>5897230</v>
      </c>
      <c r="J781" s="113">
        <v>5602369</v>
      </c>
      <c r="K781" s="113">
        <v>294861</v>
      </c>
      <c r="L781" s="113">
        <v>294861</v>
      </c>
      <c r="M781" s="113">
        <v>0</v>
      </c>
      <c r="N781" s="113">
        <v>0</v>
      </c>
      <c r="O781" s="113">
        <v>0</v>
      </c>
      <c r="P781" s="122">
        <v>0</v>
      </c>
      <c r="Q781" s="76" t="str">
        <f t="shared" si="12"/>
        <v>Registered</v>
      </c>
    </row>
    <row r="782" spans="1:17">
      <c r="A782" s="111">
        <v>781</v>
      </c>
      <c r="B782" s="111" t="s">
        <v>1884</v>
      </c>
      <c r="C782" s="111" t="s">
        <v>2010</v>
      </c>
      <c r="D782" s="111" t="s">
        <v>3822</v>
      </c>
      <c r="E782" s="111" t="s">
        <v>3823</v>
      </c>
      <c r="F782" s="114">
        <v>45132</v>
      </c>
      <c r="G782" s="111" t="s">
        <v>2624</v>
      </c>
      <c r="H782" s="113">
        <v>7728571</v>
      </c>
      <c r="I782" s="113">
        <v>7728571</v>
      </c>
      <c r="J782" s="113">
        <v>7434313</v>
      </c>
      <c r="K782" s="113">
        <v>294258</v>
      </c>
      <c r="L782" s="113">
        <v>0</v>
      </c>
      <c r="M782" s="113">
        <v>294258</v>
      </c>
      <c r="N782" s="113">
        <v>0</v>
      </c>
      <c r="O782" s="113">
        <v>0</v>
      </c>
      <c r="P782" s="122">
        <v>0</v>
      </c>
      <c r="Q782" s="76" t="str">
        <f t="shared" si="12"/>
        <v>Registered</v>
      </c>
    </row>
    <row r="783" spans="1:17">
      <c r="A783" s="111">
        <v>782</v>
      </c>
      <c r="B783" s="111" t="s">
        <v>355</v>
      </c>
      <c r="C783" s="111" t="s">
        <v>1588</v>
      </c>
      <c r="D783" s="111" t="s">
        <v>3738</v>
      </c>
      <c r="E783" s="111" t="s">
        <v>3739</v>
      </c>
      <c r="F783" s="114">
        <v>45909</v>
      </c>
      <c r="G783" s="111" t="s">
        <v>3740</v>
      </c>
      <c r="H783" s="113">
        <v>9786240</v>
      </c>
      <c r="I783" s="113">
        <v>5871745</v>
      </c>
      <c r="J783" s="113">
        <v>5578158</v>
      </c>
      <c r="K783" s="113">
        <v>293587</v>
      </c>
      <c r="L783" s="113">
        <v>293587</v>
      </c>
      <c r="M783" s="113">
        <v>0</v>
      </c>
      <c r="N783" s="113">
        <v>0</v>
      </c>
      <c r="O783" s="113">
        <v>0</v>
      </c>
      <c r="P783" s="122">
        <v>0</v>
      </c>
      <c r="Q783" s="76" t="str">
        <f t="shared" si="12"/>
        <v>Registered</v>
      </c>
    </row>
    <row r="784" spans="1:17">
      <c r="A784" s="111">
        <v>783</v>
      </c>
      <c r="B784" s="111" t="s">
        <v>355</v>
      </c>
      <c r="C784" s="111" t="s">
        <v>61</v>
      </c>
      <c r="D784" s="111" t="s">
        <v>1695</v>
      </c>
      <c r="E784" s="111" t="s">
        <v>1696</v>
      </c>
      <c r="F784" s="114">
        <v>46106</v>
      </c>
      <c r="G784" s="111" t="s">
        <v>1697</v>
      </c>
      <c r="H784" s="113">
        <v>9769250</v>
      </c>
      <c r="I784" s="113">
        <v>5568473</v>
      </c>
      <c r="J784" s="113">
        <v>5275395</v>
      </c>
      <c r="K784" s="113">
        <v>293078</v>
      </c>
      <c r="L784" s="113">
        <v>293078</v>
      </c>
      <c r="M784" s="113">
        <v>0</v>
      </c>
      <c r="N784" s="113">
        <v>0</v>
      </c>
      <c r="O784" s="113">
        <v>0</v>
      </c>
      <c r="P784" s="122">
        <v>0</v>
      </c>
      <c r="Q784" s="76" t="str">
        <f t="shared" si="12"/>
        <v>Registered</v>
      </c>
    </row>
    <row r="785" spans="1:17">
      <c r="A785" s="111">
        <v>784</v>
      </c>
      <c r="B785" s="111" t="s">
        <v>355</v>
      </c>
      <c r="C785" s="111" t="s">
        <v>1588</v>
      </c>
      <c r="D785" s="111" t="s">
        <v>4086</v>
      </c>
      <c r="E785" s="111" t="s">
        <v>4087</v>
      </c>
      <c r="F785" s="114">
        <v>45881</v>
      </c>
      <c r="G785" s="111" t="s">
        <v>4088</v>
      </c>
      <c r="H785" s="113">
        <v>9701987</v>
      </c>
      <c r="I785" s="113">
        <v>5821191</v>
      </c>
      <c r="J785" s="113">
        <v>5530131</v>
      </c>
      <c r="K785" s="113">
        <v>291060</v>
      </c>
      <c r="L785" s="113">
        <v>291060</v>
      </c>
      <c r="M785" s="113">
        <v>0</v>
      </c>
      <c r="N785" s="113">
        <v>0</v>
      </c>
      <c r="O785" s="113">
        <v>0</v>
      </c>
      <c r="P785" s="122">
        <v>0</v>
      </c>
      <c r="Q785" s="76" t="str">
        <f t="shared" si="12"/>
        <v>Registered</v>
      </c>
    </row>
    <row r="786" spans="1:17">
      <c r="A786" s="111">
        <v>785</v>
      </c>
      <c r="B786" s="111" t="s">
        <v>355</v>
      </c>
      <c r="C786" s="111" t="s">
        <v>1588</v>
      </c>
      <c r="D786" s="111" t="s">
        <v>3772</v>
      </c>
      <c r="E786" s="111" t="s">
        <v>3773</v>
      </c>
      <c r="F786" s="114">
        <v>45848</v>
      </c>
      <c r="G786" s="111" t="s">
        <v>3774</v>
      </c>
      <c r="H786" s="113">
        <v>9694494</v>
      </c>
      <c r="I786" s="113">
        <v>5816697</v>
      </c>
      <c r="J786" s="113">
        <v>5525862</v>
      </c>
      <c r="K786" s="113">
        <v>290835</v>
      </c>
      <c r="L786" s="113">
        <v>290835</v>
      </c>
      <c r="M786" s="113">
        <v>0</v>
      </c>
      <c r="N786" s="113">
        <v>0</v>
      </c>
      <c r="O786" s="113">
        <v>0</v>
      </c>
      <c r="P786" s="122">
        <v>0</v>
      </c>
      <c r="Q786" s="76" t="str">
        <f t="shared" si="12"/>
        <v>Registered</v>
      </c>
    </row>
    <row r="787" spans="1:17">
      <c r="A787" s="111">
        <v>786</v>
      </c>
      <c r="B787" s="111" t="s">
        <v>355</v>
      </c>
      <c r="C787" s="111" t="s">
        <v>1588</v>
      </c>
      <c r="D787" s="111" t="s">
        <v>3779</v>
      </c>
      <c r="E787" s="111" t="s">
        <v>3780</v>
      </c>
      <c r="F787" s="114">
        <v>45831</v>
      </c>
      <c r="G787" s="111" t="s">
        <v>3318</v>
      </c>
      <c r="H787" s="113">
        <v>9684300</v>
      </c>
      <c r="I787" s="113">
        <v>5810580</v>
      </c>
      <c r="J787" s="113">
        <v>5520051</v>
      </c>
      <c r="K787" s="113">
        <v>290529</v>
      </c>
      <c r="L787" s="113">
        <v>290529</v>
      </c>
      <c r="M787" s="113">
        <v>0</v>
      </c>
      <c r="N787" s="113">
        <v>0</v>
      </c>
      <c r="O787" s="113">
        <v>0</v>
      </c>
      <c r="P787" s="122">
        <v>0</v>
      </c>
      <c r="Q787" s="76" t="str">
        <f t="shared" si="12"/>
        <v>Registered</v>
      </c>
    </row>
    <row r="788" spans="1:17">
      <c r="A788" s="111">
        <v>787</v>
      </c>
      <c r="B788" s="111" t="s">
        <v>355</v>
      </c>
      <c r="C788" s="111" t="s">
        <v>1588</v>
      </c>
      <c r="D788" s="111" t="s">
        <v>8590</v>
      </c>
      <c r="E788" s="111" t="s">
        <v>8591</v>
      </c>
      <c r="F788" s="114">
        <v>45930</v>
      </c>
      <c r="G788" s="111" t="s">
        <v>7110</v>
      </c>
      <c r="H788" s="113">
        <v>9616340</v>
      </c>
      <c r="I788" s="113">
        <v>5769805</v>
      </c>
      <c r="J788" s="113">
        <v>5481315</v>
      </c>
      <c r="K788" s="113">
        <v>288490</v>
      </c>
      <c r="L788" s="113">
        <v>288490</v>
      </c>
      <c r="M788" s="113">
        <v>0</v>
      </c>
      <c r="N788" s="113">
        <v>0</v>
      </c>
      <c r="O788" s="113">
        <v>0</v>
      </c>
      <c r="P788" s="122">
        <v>0</v>
      </c>
      <c r="Q788" s="76" t="str">
        <f t="shared" si="12"/>
        <v>Registered</v>
      </c>
    </row>
    <row r="789" spans="1:17">
      <c r="A789" s="111">
        <v>788</v>
      </c>
      <c r="B789" s="111" t="s">
        <v>355</v>
      </c>
      <c r="C789" s="111" t="s">
        <v>1588</v>
      </c>
      <c r="D789" s="111" t="s">
        <v>8609</v>
      </c>
      <c r="E789" s="111" t="s">
        <v>8610</v>
      </c>
      <c r="F789" s="114">
        <v>45829</v>
      </c>
      <c r="G789" s="111" t="s">
        <v>4195</v>
      </c>
      <c r="H789" s="113">
        <v>9607845</v>
      </c>
      <c r="I789" s="113">
        <v>5764708</v>
      </c>
      <c r="J789" s="113">
        <v>5476473</v>
      </c>
      <c r="K789" s="113">
        <v>288235</v>
      </c>
      <c r="L789" s="113">
        <v>288235</v>
      </c>
      <c r="M789" s="113">
        <v>0</v>
      </c>
      <c r="N789" s="113">
        <v>0</v>
      </c>
      <c r="O789" s="113">
        <v>0</v>
      </c>
      <c r="P789" s="122">
        <v>0</v>
      </c>
      <c r="Q789" s="76" t="str">
        <f t="shared" si="12"/>
        <v>Registered</v>
      </c>
    </row>
    <row r="790" spans="1:17">
      <c r="A790" s="111">
        <v>789</v>
      </c>
      <c r="B790" s="111" t="s">
        <v>355</v>
      </c>
      <c r="C790" s="111" t="s">
        <v>1588</v>
      </c>
      <c r="D790" s="111" t="s">
        <v>8586</v>
      </c>
      <c r="E790" s="111" t="s">
        <v>8587</v>
      </c>
      <c r="F790" s="114">
        <v>45909</v>
      </c>
      <c r="G790" s="111" t="s">
        <v>2426</v>
      </c>
      <c r="H790" s="113">
        <v>9514400</v>
      </c>
      <c r="I790" s="113">
        <v>5708640</v>
      </c>
      <c r="J790" s="113">
        <v>5423208</v>
      </c>
      <c r="K790" s="113">
        <v>285432</v>
      </c>
      <c r="L790" s="113">
        <v>285432</v>
      </c>
      <c r="M790" s="113">
        <v>0</v>
      </c>
      <c r="N790" s="113">
        <v>0</v>
      </c>
      <c r="O790" s="113">
        <v>0</v>
      </c>
      <c r="P790" s="122">
        <v>0</v>
      </c>
      <c r="Q790" s="76" t="str">
        <f t="shared" si="12"/>
        <v>Registered</v>
      </c>
    </row>
    <row r="791" spans="1:17">
      <c r="A791" s="111">
        <v>790</v>
      </c>
      <c r="B791" s="111" t="s">
        <v>355</v>
      </c>
      <c r="C791" s="111" t="s">
        <v>1588</v>
      </c>
      <c r="D791" s="111" t="s">
        <v>8599</v>
      </c>
      <c r="E791" s="111" t="s">
        <v>8600</v>
      </c>
      <c r="F791" s="114">
        <v>45877</v>
      </c>
      <c r="G791" s="111" t="s">
        <v>7847</v>
      </c>
      <c r="H791" s="113">
        <v>9514400</v>
      </c>
      <c r="I791" s="113">
        <v>5708640</v>
      </c>
      <c r="J791" s="113">
        <v>5423208</v>
      </c>
      <c r="K791" s="113">
        <v>285432</v>
      </c>
      <c r="L791" s="113">
        <v>285432</v>
      </c>
      <c r="M791" s="113">
        <v>0</v>
      </c>
      <c r="N791" s="113">
        <v>0</v>
      </c>
      <c r="O791" s="113">
        <v>0</v>
      </c>
      <c r="P791" s="122">
        <v>0</v>
      </c>
      <c r="Q791" s="76" t="str">
        <f t="shared" si="12"/>
        <v>Registered</v>
      </c>
    </row>
    <row r="792" spans="1:17">
      <c r="A792" s="111">
        <v>791</v>
      </c>
      <c r="B792" s="111" t="s">
        <v>355</v>
      </c>
      <c r="C792" s="111" t="s">
        <v>61</v>
      </c>
      <c r="D792" s="111" t="s">
        <v>9619</v>
      </c>
      <c r="E792" s="111" t="s">
        <v>9620</v>
      </c>
      <c r="F792" s="114">
        <v>46111</v>
      </c>
      <c r="G792" s="111" t="s">
        <v>9613</v>
      </c>
      <c r="H792" s="113">
        <v>7100000</v>
      </c>
      <c r="I792" s="113">
        <v>4047000</v>
      </c>
      <c r="J792" s="113">
        <v>3763000</v>
      </c>
      <c r="K792" s="113">
        <v>284000</v>
      </c>
      <c r="L792" s="113">
        <v>284000</v>
      </c>
      <c r="M792" s="113">
        <v>0</v>
      </c>
      <c r="N792" s="113">
        <v>0</v>
      </c>
      <c r="O792" s="113">
        <v>0</v>
      </c>
      <c r="P792" s="122">
        <v>0</v>
      </c>
      <c r="Q792" s="76" t="str">
        <f t="shared" si="12"/>
        <v>Registered</v>
      </c>
    </row>
    <row r="793" spans="1:17">
      <c r="A793" s="111">
        <v>792</v>
      </c>
      <c r="B793" s="111" t="s">
        <v>1884</v>
      </c>
      <c r="C793" s="111" t="s">
        <v>2010</v>
      </c>
      <c r="D793" s="111" t="s">
        <v>4134</v>
      </c>
      <c r="E793" s="111" t="s">
        <v>4135</v>
      </c>
      <c r="F793" s="114">
        <v>44985</v>
      </c>
      <c r="G793" s="111" t="s">
        <v>2164</v>
      </c>
      <c r="H793" s="113">
        <v>5635500</v>
      </c>
      <c r="I793" s="113">
        <v>5635500</v>
      </c>
      <c r="J793" s="113">
        <v>5353725</v>
      </c>
      <c r="K793" s="113">
        <v>281775</v>
      </c>
      <c r="L793" s="113">
        <v>0</v>
      </c>
      <c r="M793" s="113">
        <v>281775</v>
      </c>
      <c r="N793" s="113">
        <v>0</v>
      </c>
      <c r="O793" s="113">
        <v>0</v>
      </c>
      <c r="P793" s="122">
        <v>0</v>
      </c>
      <c r="Q793" s="76" t="str">
        <f t="shared" si="12"/>
        <v>Registered</v>
      </c>
    </row>
    <row r="794" spans="1:17">
      <c r="A794" s="111">
        <v>793</v>
      </c>
      <c r="B794" s="111" t="s">
        <v>107</v>
      </c>
      <c r="C794" s="111" t="s">
        <v>1460</v>
      </c>
      <c r="D794" s="111" t="s">
        <v>4141</v>
      </c>
      <c r="E794" s="111" t="s">
        <v>4142</v>
      </c>
      <c r="F794" s="114">
        <v>46017</v>
      </c>
      <c r="G794" s="111" t="s">
        <v>3691</v>
      </c>
      <c r="H794" s="113">
        <v>9092300</v>
      </c>
      <c r="I794" s="113">
        <v>1818460</v>
      </c>
      <c r="J794" s="113">
        <v>1538151</v>
      </c>
      <c r="K794" s="113">
        <v>280309</v>
      </c>
      <c r="L794" s="113">
        <v>0</v>
      </c>
      <c r="M794" s="113">
        <v>0</v>
      </c>
      <c r="N794" s="113">
        <v>0</v>
      </c>
      <c r="O794" s="113">
        <v>280309</v>
      </c>
      <c r="P794" s="122">
        <v>0</v>
      </c>
      <c r="Q794" s="76" t="str">
        <f t="shared" si="12"/>
        <v>Registered</v>
      </c>
    </row>
    <row r="795" spans="1:17">
      <c r="A795" s="111">
        <v>794</v>
      </c>
      <c r="B795" s="111" t="s">
        <v>1705</v>
      </c>
      <c r="C795" s="111" t="s">
        <v>423</v>
      </c>
      <c r="D795" s="111" t="s">
        <v>4147</v>
      </c>
      <c r="E795" s="111" t="s">
        <v>10909</v>
      </c>
      <c r="F795" s="114">
        <v>45838</v>
      </c>
      <c r="G795" s="111" t="s">
        <v>3368</v>
      </c>
      <c r="H795" s="113">
        <v>11240000</v>
      </c>
      <c r="I795" s="113">
        <v>2248000</v>
      </c>
      <c r="J795" s="113">
        <v>1968931</v>
      </c>
      <c r="K795" s="113">
        <v>279069</v>
      </c>
      <c r="L795" s="113">
        <v>0</v>
      </c>
      <c r="M795" s="113">
        <v>0</v>
      </c>
      <c r="N795" s="113">
        <v>0</v>
      </c>
      <c r="O795" s="113">
        <v>0</v>
      </c>
      <c r="P795" s="122">
        <v>279069</v>
      </c>
      <c r="Q795" s="76" t="str">
        <f t="shared" si="12"/>
        <v>Registered</v>
      </c>
    </row>
    <row r="796" spans="1:17">
      <c r="A796" s="111">
        <v>795</v>
      </c>
      <c r="B796" s="111" t="s">
        <v>400</v>
      </c>
      <c r="C796" s="111" t="s">
        <v>71</v>
      </c>
      <c r="D796" s="111" t="s">
        <v>4150</v>
      </c>
      <c r="E796" s="111" t="s">
        <v>4151</v>
      </c>
      <c r="F796" s="114">
        <v>44552</v>
      </c>
      <c r="G796" s="111" t="s">
        <v>3993</v>
      </c>
      <c r="H796" s="113">
        <v>5504000</v>
      </c>
      <c r="I796" s="113">
        <v>5504000</v>
      </c>
      <c r="J796" s="113">
        <v>5228800</v>
      </c>
      <c r="K796" s="113">
        <v>275200</v>
      </c>
      <c r="L796" s="113">
        <v>0</v>
      </c>
      <c r="M796" s="113">
        <v>0</v>
      </c>
      <c r="N796" s="113">
        <v>0</v>
      </c>
      <c r="O796" s="113">
        <v>0</v>
      </c>
      <c r="P796" s="122">
        <v>275200</v>
      </c>
      <c r="Q796" s="76" t="str">
        <f t="shared" si="12"/>
        <v>Registered</v>
      </c>
    </row>
    <row r="797" spans="1:17">
      <c r="A797" s="111">
        <v>796</v>
      </c>
      <c r="B797" s="111" t="s">
        <v>400</v>
      </c>
      <c r="C797" s="111" t="s">
        <v>71</v>
      </c>
      <c r="D797" s="111" t="s">
        <v>4152</v>
      </c>
      <c r="E797" s="111" t="s">
        <v>4153</v>
      </c>
      <c r="F797" s="114">
        <v>44552</v>
      </c>
      <c r="G797" s="111" t="s">
        <v>3993</v>
      </c>
      <c r="H797" s="113">
        <v>5504000</v>
      </c>
      <c r="I797" s="113">
        <v>5504000</v>
      </c>
      <c r="J797" s="113">
        <v>5228800</v>
      </c>
      <c r="K797" s="113">
        <v>275200</v>
      </c>
      <c r="L797" s="113">
        <v>0</v>
      </c>
      <c r="M797" s="113">
        <v>0</v>
      </c>
      <c r="N797" s="113">
        <v>0</v>
      </c>
      <c r="O797" s="113">
        <v>0</v>
      </c>
      <c r="P797" s="122">
        <v>275200</v>
      </c>
      <c r="Q797" s="76" t="str">
        <f t="shared" si="12"/>
        <v>Registered</v>
      </c>
    </row>
    <row r="798" spans="1:17">
      <c r="A798" s="111">
        <v>797</v>
      </c>
      <c r="B798" s="111" t="s">
        <v>1433</v>
      </c>
      <c r="C798" s="111" t="s">
        <v>94</v>
      </c>
      <c r="D798" s="111" t="s">
        <v>4154</v>
      </c>
      <c r="E798" s="111" t="s">
        <v>4155</v>
      </c>
      <c r="F798" s="114">
        <v>45107</v>
      </c>
      <c r="G798" s="111" t="s">
        <v>4156</v>
      </c>
      <c r="H798" s="113">
        <v>7348845</v>
      </c>
      <c r="I798" s="113">
        <v>5879077</v>
      </c>
      <c r="J798" s="113">
        <v>5604654</v>
      </c>
      <c r="K798" s="113">
        <v>274423</v>
      </c>
      <c r="L798" s="113">
        <v>0</v>
      </c>
      <c r="M798" s="113">
        <v>0</v>
      </c>
      <c r="N798" s="113">
        <v>0</v>
      </c>
      <c r="O798" s="113">
        <v>0</v>
      </c>
      <c r="P798" s="122">
        <v>274423</v>
      </c>
      <c r="Q798" s="76" t="str">
        <f t="shared" si="12"/>
        <v>Registered</v>
      </c>
    </row>
    <row r="799" spans="1:17">
      <c r="A799" s="111">
        <v>798</v>
      </c>
      <c r="B799" s="111" t="s">
        <v>355</v>
      </c>
      <c r="C799" s="111" t="s">
        <v>61</v>
      </c>
      <c r="D799" s="111" t="s">
        <v>8336</v>
      </c>
      <c r="E799" s="111" t="s">
        <v>8337</v>
      </c>
      <c r="F799" s="114">
        <v>46022</v>
      </c>
      <c r="G799" s="111" t="s">
        <v>8338</v>
      </c>
      <c r="H799" s="113">
        <v>6832725</v>
      </c>
      <c r="I799" s="113">
        <v>3894654</v>
      </c>
      <c r="J799" s="113">
        <v>3621345</v>
      </c>
      <c r="K799" s="113">
        <v>273309</v>
      </c>
      <c r="L799" s="113">
        <v>273309</v>
      </c>
      <c r="M799" s="113">
        <v>0</v>
      </c>
      <c r="N799" s="113">
        <v>0</v>
      </c>
      <c r="O799" s="113">
        <v>0</v>
      </c>
      <c r="P799" s="122">
        <v>0</v>
      </c>
      <c r="Q799" s="76" t="str">
        <f t="shared" si="12"/>
        <v>Registered</v>
      </c>
    </row>
    <row r="800" spans="1:17">
      <c r="A800" s="111">
        <v>799</v>
      </c>
      <c r="B800" s="111" t="s">
        <v>355</v>
      </c>
      <c r="C800" s="111" t="s">
        <v>61</v>
      </c>
      <c r="D800" s="111" t="s">
        <v>8347</v>
      </c>
      <c r="E800" s="111" t="s">
        <v>8348</v>
      </c>
      <c r="F800" s="114">
        <v>45974</v>
      </c>
      <c r="G800" s="111" t="s">
        <v>1612</v>
      </c>
      <c r="H800" s="113">
        <v>6832725</v>
      </c>
      <c r="I800" s="113">
        <v>3894654</v>
      </c>
      <c r="J800" s="113">
        <v>3621345</v>
      </c>
      <c r="K800" s="113">
        <v>273309</v>
      </c>
      <c r="L800" s="113">
        <v>273309</v>
      </c>
      <c r="M800" s="113">
        <v>0</v>
      </c>
      <c r="N800" s="113">
        <v>0</v>
      </c>
      <c r="O800" s="113">
        <v>0</v>
      </c>
      <c r="P800" s="122">
        <v>0</v>
      </c>
      <c r="Q800" s="76" t="str">
        <f t="shared" si="12"/>
        <v>Registered</v>
      </c>
    </row>
    <row r="801" spans="1:17">
      <c r="A801" s="111">
        <v>800</v>
      </c>
      <c r="B801" s="111" t="s">
        <v>355</v>
      </c>
      <c r="C801" s="111" t="s">
        <v>61</v>
      </c>
      <c r="D801" s="111" t="s">
        <v>8339</v>
      </c>
      <c r="E801" s="111" t="s">
        <v>8340</v>
      </c>
      <c r="F801" s="114">
        <v>46021</v>
      </c>
      <c r="G801" s="111" t="s">
        <v>1583</v>
      </c>
      <c r="H801" s="113">
        <v>6826860</v>
      </c>
      <c r="I801" s="113">
        <v>3891309</v>
      </c>
      <c r="J801" s="113">
        <v>3618235</v>
      </c>
      <c r="K801" s="113">
        <v>273074</v>
      </c>
      <c r="L801" s="113">
        <v>273074</v>
      </c>
      <c r="M801" s="113">
        <v>0</v>
      </c>
      <c r="N801" s="113">
        <v>0</v>
      </c>
      <c r="O801" s="113">
        <v>0</v>
      </c>
      <c r="P801" s="122">
        <v>0</v>
      </c>
      <c r="Q801" s="76" t="str">
        <f t="shared" si="12"/>
        <v>Registered</v>
      </c>
    </row>
    <row r="802" spans="1:17">
      <c r="A802" s="111">
        <v>801</v>
      </c>
      <c r="B802" s="111" t="s">
        <v>355</v>
      </c>
      <c r="C802" s="111" t="s">
        <v>61</v>
      </c>
      <c r="D802" s="111" t="s">
        <v>1781</v>
      </c>
      <c r="E802" s="111" t="s">
        <v>1782</v>
      </c>
      <c r="F802" s="114">
        <v>46102</v>
      </c>
      <c r="G802" s="111" t="s">
        <v>1474</v>
      </c>
      <c r="H802" s="113">
        <v>6808327</v>
      </c>
      <c r="I802" s="113">
        <v>3880746</v>
      </c>
      <c r="J802" s="113">
        <v>3608413</v>
      </c>
      <c r="K802" s="113">
        <v>272333</v>
      </c>
      <c r="L802" s="113">
        <v>272333</v>
      </c>
      <c r="M802" s="113">
        <v>0</v>
      </c>
      <c r="N802" s="113">
        <v>0</v>
      </c>
      <c r="O802" s="113">
        <v>0</v>
      </c>
      <c r="P802" s="122">
        <v>0</v>
      </c>
      <c r="Q802" s="76" t="str">
        <f t="shared" si="12"/>
        <v>Registered</v>
      </c>
    </row>
    <row r="803" spans="1:17">
      <c r="A803" s="111">
        <v>802</v>
      </c>
      <c r="B803" s="111" t="s">
        <v>355</v>
      </c>
      <c r="C803" s="111" t="s">
        <v>61</v>
      </c>
      <c r="D803" s="111" t="s">
        <v>8345</v>
      </c>
      <c r="E803" s="111" t="s">
        <v>8346</v>
      </c>
      <c r="F803" s="114">
        <v>45938</v>
      </c>
      <c r="G803" s="111" t="s">
        <v>7535</v>
      </c>
      <c r="H803" s="113">
        <v>6803400</v>
      </c>
      <c r="I803" s="113">
        <v>3877938</v>
      </c>
      <c r="J803" s="113">
        <v>3605802</v>
      </c>
      <c r="K803" s="113">
        <v>272136</v>
      </c>
      <c r="L803" s="113">
        <v>272136</v>
      </c>
      <c r="M803" s="113">
        <v>0</v>
      </c>
      <c r="N803" s="113">
        <v>0</v>
      </c>
      <c r="O803" s="113">
        <v>0</v>
      </c>
      <c r="P803" s="122">
        <v>0</v>
      </c>
      <c r="Q803" s="76" t="str">
        <f t="shared" si="12"/>
        <v>Registered</v>
      </c>
    </row>
    <row r="804" spans="1:17">
      <c r="A804" s="111">
        <v>803</v>
      </c>
      <c r="B804" s="111" t="s">
        <v>355</v>
      </c>
      <c r="C804" s="111" t="s">
        <v>61</v>
      </c>
      <c r="D804" s="111" t="s">
        <v>8358</v>
      </c>
      <c r="E804" s="111" t="s">
        <v>8359</v>
      </c>
      <c r="F804" s="114">
        <v>45997</v>
      </c>
      <c r="G804" s="111" t="s">
        <v>3756</v>
      </c>
      <c r="H804" s="113">
        <v>6744750</v>
      </c>
      <c r="I804" s="113">
        <v>3844508</v>
      </c>
      <c r="J804" s="113">
        <v>3574718</v>
      </c>
      <c r="K804" s="113">
        <v>269790</v>
      </c>
      <c r="L804" s="113">
        <v>269790</v>
      </c>
      <c r="M804" s="113">
        <v>0</v>
      </c>
      <c r="N804" s="113">
        <v>0</v>
      </c>
      <c r="O804" s="113">
        <v>0</v>
      </c>
      <c r="P804" s="122">
        <v>0</v>
      </c>
      <c r="Q804" s="76" t="str">
        <f t="shared" si="12"/>
        <v>Registered</v>
      </c>
    </row>
    <row r="805" spans="1:17">
      <c r="A805" s="111">
        <v>804</v>
      </c>
      <c r="B805" s="111" t="s">
        <v>355</v>
      </c>
      <c r="C805" s="111" t="s">
        <v>61</v>
      </c>
      <c r="D805" s="111" t="s">
        <v>8353</v>
      </c>
      <c r="E805" s="111" t="s">
        <v>8352</v>
      </c>
      <c r="F805" s="114">
        <v>45960</v>
      </c>
      <c r="G805" s="111" t="s">
        <v>2458</v>
      </c>
      <c r="H805" s="113">
        <v>6739000</v>
      </c>
      <c r="I805" s="113">
        <v>3841230</v>
      </c>
      <c r="J805" s="113">
        <v>3571670</v>
      </c>
      <c r="K805" s="113">
        <v>269560</v>
      </c>
      <c r="L805" s="113">
        <v>269560</v>
      </c>
      <c r="M805" s="113">
        <v>0</v>
      </c>
      <c r="N805" s="113">
        <v>0</v>
      </c>
      <c r="O805" s="113">
        <v>0</v>
      </c>
      <c r="P805" s="122">
        <v>0</v>
      </c>
      <c r="Q805" s="76" t="str">
        <f t="shared" si="12"/>
        <v>Registered</v>
      </c>
    </row>
    <row r="806" spans="1:17">
      <c r="A806" s="111">
        <v>805</v>
      </c>
      <c r="B806" s="111" t="s">
        <v>355</v>
      </c>
      <c r="C806" s="111" t="s">
        <v>61</v>
      </c>
      <c r="D806" s="111" t="s">
        <v>9628</v>
      </c>
      <c r="E806" s="111" t="s">
        <v>9629</v>
      </c>
      <c r="F806" s="114">
        <v>46102</v>
      </c>
      <c r="G806" s="111" t="s">
        <v>1499</v>
      </c>
      <c r="H806" s="113">
        <v>6730796</v>
      </c>
      <c r="I806" s="113">
        <v>3836554</v>
      </c>
      <c r="J806" s="113">
        <v>3567322</v>
      </c>
      <c r="K806" s="113">
        <v>269232</v>
      </c>
      <c r="L806" s="113">
        <v>269232</v>
      </c>
      <c r="M806" s="113">
        <v>0</v>
      </c>
      <c r="N806" s="113">
        <v>0</v>
      </c>
      <c r="O806" s="113">
        <v>0</v>
      </c>
      <c r="P806" s="122">
        <v>0</v>
      </c>
      <c r="Q806" s="76" t="str">
        <f t="shared" si="12"/>
        <v>Registered</v>
      </c>
    </row>
    <row r="807" spans="1:17">
      <c r="A807" s="111">
        <v>806</v>
      </c>
      <c r="B807" s="111" t="s">
        <v>355</v>
      </c>
      <c r="C807" s="111" t="s">
        <v>61</v>
      </c>
      <c r="D807" s="111" t="s">
        <v>8354</v>
      </c>
      <c r="E807" s="111" t="s">
        <v>8355</v>
      </c>
      <c r="F807" s="114">
        <v>45915</v>
      </c>
      <c r="G807" s="111" t="s">
        <v>2226</v>
      </c>
      <c r="H807" s="113">
        <v>6727155</v>
      </c>
      <c r="I807" s="113">
        <v>3834478</v>
      </c>
      <c r="J807" s="113">
        <v>3565392</v>
      </c>
      <c r="K807" s="113">
        <v>269086</v>
      </c>
      <c r="L807" s="113">
        <v>269086</v>
      </c>
      <c r="M807" s="113">
        <v>0</v>
      </c>
      <c r="N807" s="113">
        <v>0</v>
      </c>
      <c r="O807" s="113">
        <v>0</v>
      </c>
      <c r="P807" s="122">
        <v>0</v>
      </c>
      <c r="Q807" s="76" t="str">
        <f t="shared" si="12"/>
        <v>Registered</v>
      </c>
    </row>
    <row r="808" spans="1:17">
      <c r="A808" s="111">
        <v>807</v>
      </c>
      <c r="B808" s="111" t="s">
        <v>355</v>
      </c>
      <c r="C808" s="111" t="s">
        <v>61</v>
      </c>
      <c r="D808" s="111" t="s">
        <v>1799</v>
      </c>
      <c r="E808" s="111" t="s">
        <v>1800</v>
      </c>
      <c r="F808" s="114">
        <v>46111</v>
      </c>
      <c r="G808" s="111" t="s">
        <v>1463</v>
      </c>
      <c r="H808" s="113">
        <v>6699003</v>
      </c>
      <c r="I808" s="113">
        <v>3818431</v>
      </c>
      <c r="J808" s="113">
        <v>3550471</v>
      </c>
      <c r="K808" s="113">
        <v>267960</v>
      </c>
      <c r="L808" s="113">
        <v>267960</v>
      </c>
      <c r="M808" s="113">
        <v>0</v>
      </c>
      <c r="N808" s="113">
        <v>0</v>
      </c>
      <c r="O808" s="113">
        <v>0</v>
      </c>
      <c r="P808" s="122">
        <v>0</v>
      </c>
      <c r="Q808" s="76" t="str">
        <f t="shared" si="12"/>
        <v>Registered</v>
      </c>
    </row>
    <row r="809" spans="1:17">
      <c r="A809" s="111">
        <v>808</v>
      </c>
      <c r="B809" s="111" t="s">
        <v>355</v>
      </c>
      <c r="C809" s="111" t="s">
        <v>61</v>
      </c>
      <c r="D809" s="111" t="s">
        <v>9617</v>
      </c>
      <c r="E809" s="111" t="s">
        <v>9618</v>
      </c>
      <c r="F809" s="114">
        <v>46106</v>
      </c>
      <c r="G809" s="111" t="s">
        <v>9596</v>
      </c>
      <c r="H809" s="113">
        <v>6686100</v>
      </c>
      <c r="I809" s="113">
        <v>3811077</v>
      </c>
      <c r="J809" s="113">
        <v>3543633</v>
      </c>
      <c r="K809" s="113">
        <v>267444</v>
      </c>
      <c r="L809" s="113">
        <v>267444</v>
      </c>
      <c r="M809" s="113">
        <v>0</v>
      </c>
      <c r="N809" s="113">
        <v>0</v>
      </c>
      <c r="O809" s="113">
        <v>0</v>
      </c>
      <c r="P809" s="122">
        <v>0</v>
      </c>
      <c r="Q809" s="76" t="str">
        <f t="shared" si="12"/>
        <v>Registered</v>
      </c>
    </row>
    <row r="810" spans="1:17">
      <c r="A810" s="111">
        <v>809</v>
      </c>
      <c r="B810" s="111" t="s">
        <v>318</v>
      </c>
      <c r="C810" s="111" t="s">
        <v>321</v>
      </c>
      <c r="D810" s="111" t="s">
        <v>8985</v>
      </c>
      <c r="E810" s="111" t="s">
        <v>8986</v>
      </c>
      <c r="F810" s="114">
        <v>45889</v>
      </c>
      <c r="G810" s="111" t="s">
        <v>1659</v>
      </c>
      <c r="H810" s="113">
        <v>5297400</v>
      </c>
      <c r="I810" s="113">
        <v>3390336</v>
      </c>
      <c r="J810" s="113">
        <v>3125466</v>
      </c>
      <c r="K810" s="113">
        <v>264870</v>
      </c>
      <c r="L810" s="113">
        <v>264870</v>
      </c>
      <c r="M810" s="113">
        <v>0</v>
      </c>
      <c r="N810" s="113">
        <v>0</v>
      </c>
      <c r="O810" s="113">
        <v>0</v>
      </c>
      <c r="P810" s="122">
        <v>0</v>
      </c>
      <c r="Q810" s="76" t="str">
        <f t="shared" si="12"/>
        <v>Registered</v>
      </c>
    </row>
    <row r="811" spans="1:17">
      <c r="A811" s="111">
        <v>810</v>
      </c>
      <c r="B811" s="111" t="s">
        <v>62</v>
      </c>
      <c r="C811" s="111" t="s">
        <v>1365</v>
      </c>
      <c r="D811" s="111" t="s">
        <v>4211</v>
      </c>
      <c r="E811" s="111" t="s">
        <v>4212</v>
      </c>
      <c r="F811" s="114">
        <v>44155</v>
      </c>
      <c r="G811" s="111" t="s">
        <v>1694</v>
      </c>
      <c r="H811" s="113">
        <v>9100000</v>
      </c>
      <c r="I811" s="113">
        <v>9100000</v>
      </c>
      <c r="J811" s="113">
        <v>8841000</v>
      </c>
      <c r="K811" s="113">
        <v>259000</v>
      </c>
      <c r="L811" s="113">
        <v>0</v>
      </c>
      <c r="M811" s="113">
        <v>0</v>
      </c>
      <c r="N811" s="113">
        <v>0</v>
      </c>
      <c r="O811" s="113">
        <v>0</v>
      </c>
      <c r="P811" s="122">
        <v>259000</v>
      </c>
      <c r="Q811" s="76" t="str">
        <f t="shared" si="12"/>
        <v>Registered</v>
      </c>
    </row>
    <row r="812" spans="1:17">
      <c r="A812" s="111">
        <v>811</v>
      </c>
      <c r="B812" s="111" t="s">
        <v>400</v>
      </c>
      <c r="C812" s="111" t="s">
        <v>71</v>
      </c>
      <c r="D812" s="111" t="s">
        <v>4215</v>
      </c>
      <c r="E812" s="111" t="s">
        <v>4151</v>
      </c>
      <c r="F812" s="114">
        <v>44552</v>
      </c>
      <c r="G812" s="111" t="s">
        <v>3993</v>
      </c>
      <c r="H812" s="113">
        <v>5160000</v>
      </c>
      <c r="I812" s="113">
        <v>5160000</v>
      </c>
      <c r="J812" s="113">
        <v>4902000</v>
      </c>
      <c r="K812" s="113">
        <v>258000</v>
      </c>
      <c r="L812" s="113">
        <v>0</v>
      </c>
      <c r="M812" s="113">
        <v>0</v>
      </c>
      <c r="N812" s="113">
        <v>0</v>
      </c>
      <c r="O812" s="113">
        <v>0</v>
      </c>
      <c r="P812" s="122">
        <v>258000</v>
      </c>
      <c r="Q812" s="76" t="str">
        <f t="shared" si="12"/>
        <v>Registered</v>
      </c>
    </row>
    <row r="813" spans="1:17">
      <c r="A813" s="111">
        <v>812</v>
      </c>
      <c r="B813" s="111" t="s">
        <v>1433</v>
      </c>
      <c r="C813" s="111" t="s">
        <v>1434</v>
      </c>
      <c r="D813" s="111" t="s">
        <v>4069</v>
      </c>
      <c r="E813" s="111" t="s">
        <v>4070</v>
      </c>
      <c r="F813" s="114">
        <v>45313</v>
      </c>
      <c r="G813" s="111" t="s">
        <v>4071</v>
      </c>
      <c r="H813" s="113">
        <v>8224490</v>
      </c>
      <c r="I813" s="113">
        <v>6579596</v>
      </c>
      <c r="J813" s="113">
        <v>6327131</v>
      </c>
      <c r="K813" s="113">
        <v>252465</v>
      </c>
      <c r="L813" s="113">
        <v>0</v>
      </c>
      <c r="M813" s="113">
        <v>0</v>
      </c>
      <c r="N813" s="113">
        <v>0</v>
      </c>
      <c r="O813" s="113">
        <v>0</v>
      </c>
      <c r="P813" s="122">
        <v>252465</v>
      </c>
      <c r="Q813" s="76" t="str">
        <f t="shared" si="12"/>
        <v>Registered</v>
      </c>
    </row>
    <row r="814" spans="1:17">
      <c r="A814" s="111">
        <v>813</v>
      </c>
      <c r="B814" s="111" t="s">
        <v>400</v>
      </c>
      <c r="C814" s="111" t="s">
        <v>71</v>
      </c>
      <c r="D814" s="111" t="s">
        <v>4234</v>
      </c>
      <c r="E814" s="111" t="s">
        <v>4235</v>
      </c>
      <c r="F814" s="114">
        <v>44552</v>
      </c>
      <c r="G814" s="111" t="s">
        <v>4012</v>
      </c>
      <c r="H814" s="113">
        <v>4952000</v>
      </c>
      <c r="I814" s="113">
        <v>4952000</v>
      </c>
      <c r="J814" s="113">
        <v>4704400</v>
      </c>
      <c r="K814" s="113">
        <v>247600</v>
      </c>
      <c r="L814" s="113">
        <v>0</v>
      </c>
      <c r="M814" s="113">
        <v>0</v>
      </c>
      <c r="N814" s="113">
        <v>0</v>
      </c>
      <c r="O814" s="113">
        <v>0</v>
      </c>
      <c r="P814" s="122">
        <v>247600</v>
      </c>
      <c r="Q814" s="76" t="str">
        <f t="shared" si="12"/>
        <v>Registered</v>
      </c>
    </row>
    <row r="815" spans="1:17">
      <c r="A815" s="111">
        <v>814</v>
      </c>
      <c r="B815" s="111" t="s">
        <v>355</v>
      </c>
      <c r="C815" s="111" t="s">
        <v>61</v>
      </c>
      <c r="D815" s="111" t="s">
        <v>8360</v>
      </c>
      <c r="E815" s="111" t="s">
        <v>8361</v>
      </c>
      <c r="F815" s="114">
        <v>45990</v>
      </c>
      <c r="G815" s="111" t="s">
        <v>1527</v>
      </c>
      <c r="H815" s="113">
        <v>6175845</v>
      </c>
      <c r="I815" s="113">
        <v>3520233</v>
      </c>
      <c r="J815" s="113">
        <v>3273199</v>
      </c>
      <c r="K815" s="113">
        <v>247034</v>
      </c>
      <c r="L815" s="113">
        <v>247034</v>
      </c>
      <c r="M815" s="113">
        <v>0</v>
      </c>
      <c r="N815" s="113">
        <v>0</v>
      </c>
      <c r="O815" s="113">
        <v>0</v>
      </c>
      <c r="P815" s="122">
        <v>0</v>
      </c>
      <c r="Q815" s="76" t="str">
        <f t="shared" si="12"/>
        <v>Registered</v>
      </c>
    </row>
    <row r="816" spans="1:17">
      <c r="A816" s="111">
        <v>815</v>
      </c>
      <c r="B816" s="111" t="s">
        <v>355</v>
      </c>
      <c r="C816" s="111" t="s">
        <v>1588</v>
      </c>
      <c r="D816" s="111" t="s">
        <v>1589</v>
      </c>
      <c r="E816" s="111" t="s">
        <v>1590</v>
      </c>
      <c r="F816" s="114">
        <v>46053</v>
      </c>
      <c r="G816" s="111" t="s">
        <v>1591</v>
      </c>
      <c r="H816" s="113">
        <v>9939150</v>
      </c>
      <c r="I816" s="113">
        <v>5963491</v>
      </c>
      <c r="J816" s="113">
        <v>5721969</v>
      </c>
      <c r="K816" s="113">
        <v>241522</v>
      </c>
      <c r="L816" s="113">
        <v>241522</v>
      </c>
      <c r="M816" s="113">
        <v>0</v>
      </c>
      <c r="N816" s="113">
        <v>0</v>
      </c>
      <c r="O816" s="113">
        <v>0</v>
      </c>
      <c r="P816" s="122">
        <v>0</v>
      </c>
      <c r="Q816" s="76" t="str">
        <f t="shared" si="12"/>
        <v>Registered</v>
      </c>
    </row>
    <row r="817" spans="1:17">
      <c r="A817" s="111">
        <v>816</v>
      </c>
      <c r="B817" s="111" t="s">
        <v>395</v>
      </c>
      <c r="C817" s="111" t="s">
        <v>68</v>
      </c>
      <c r="D817" s="111" t="s">
        <v>4243</v>
      </c>
      <c r="E817" s="111" t="s">
        <v>4244</v>
      </c>
      <c r="F817" s="114">
        <v>45532</v>
      </c>
      <c r="G817" s="111" t="s">
        <v>2486</v>
      </c>
      <c r="H817" s="113">
        <v>95749999</v>
      </c>
      <c r="I817" s="113">
        <v>95749999</v>
      </c>
      <c r="J817" s="113">
        <v>95511800</v>
      </c>
      <c r="K817" s="113">
        <v>238199</v>
      </c>
      <c r="L817" s="113">
        <v>0</v>
      </c>
      <c r="M817" s="113">
        <v>0</v>
      </c>
      <c r="N817" s="113">
        <v>0</v>
      </c>
      <c r="O817" s="113">
        <v>0</v>
      </c>
      <c r="P817" s="122">
        <v>238199</v>
      </c>
      <c r="Q817" s="76" t="str">
        <f t="shared" si="12"/>
        <v>Registered</v>
      </c>
    </row>
    <row r="818" spans="1:17">
      <c r="A818" s="111">
        <v>817</v>
      </c>
      <c r="B818" s="111" t="s">
        <v>1099</v>
      </c>
      <c r="C818" s="111" t="s">
        <v>1100</v>
      </c>
      <c r="D818" s="111" t="s">
        <v>10910</v>
      </c>
      <c r="E818" s="111" t="s">
        <v>10911</v>
      </c>
      <c r="F818" s="114">
        <v>42420</v>
      </c>
      <c r="G818" s="111" t="s">
        <v>1903</v>
      </c>
      <c r="H818" s="113">
        <v>22000000</v>
      </c>
      <c r="I818" s="113">
        <v>22000000</v>
      </c>
      <c r="J818" s="113">
        <v>21763852</v>
      </c>
      <c r="K818" s="113">
        <v>236148</v>
      </c>
      <c r="L818" s="113">
        <v>0</v>
      </c>
      <c r="M818" s="113">
        <v>0</v>
      </c>
      <c r="N818" s="113">
        <v>0</v>
      </c>
      <c r="O818" s="113">
        <v>0</v>
      </c>
      <c r="P818" s="122">
        <v>236148</v>
      </c>
      <c r="Q818" s="76" t="str">
        <f t="shared" si="12"/>
        <v>Unregistered</v>
      </c>
    </row>
    <row r="819" spans="1:17">
      <c r="A819" s="111">
        <v>818</v>
      </c>
      <c r="B819" s="111" t="s">
        <v>107</v>
      </c>
      <c r="C819" s="111" t="s">
        <v>1487</v>
      </c>
      <c r="D819" s="111" t="s">
        <v>4245</v>
      </c>
      <c r="E819" s="111" t="s">
        <v>4246</v>
      </c>
      <c r="F819" s="114">
        <v>45854</v>
      </c>
      <c r="G819" s="111" t="s">
        <v>3386</v>
      </c>
      <c r="H819" s="113">
        <v>10219643</v>
      </c>
      <c r="I819" s="113">
        <v>1867050</v>
      </c>
      <c r="J819" s="113">
        <v>1635142</v>
      </c>
      <c r="K819" s="113">
        <v>231908</v>
      </c>
      <c r="L819" s="113">
        <v>0</v>
      </c>
      <c r="M819" s="113">
        <v>0</v>
      </c>
      <c r="N819" s="113">
        <v>0</v>
      </c>
      <c r="O819" s="113">
        <v>0</v>
      </c>
      <c r="P819" s="122">
        <v>231908</v>
      </c>
      <c r="Q819" s="76" t="str">
        <f t="shared" si="12"/>
        <v>Registered</v>
      </c>
    </row>
    <row r="820" spans="1:17">
      <c r="A820" s="111">
        <v>819</v>
      </c>
      <c r="B820" s="111" t="s">
        <v>318</v>
      </c>
      <c r="C820" s="111" t="s">
        <v>321</v>
      </c>
      <c r="D820" s="111" t="s">
        <v>9486</v>
      </c>
      <c r="E820" s="111" t="s">
        <v>9487</v>
      </c>
      <c r="F820" s="114">
        <v>46022</v>
      </c>
      <c r="G820" s="111" t="s">
        <v>1425</v>
      </c>
      <c r="H820" s="113">
        <v>5395500</v>
      </c>
      <c r="I820" s="113">
        <v>3722895</v>
      </c>
      <c r="J820" s="113">
        <v>3507075</v>
      </c>
      <c r="K820" s="113">
        <v>215820</v>
      </c>
      <c r="L820" s="113">
        <v>269775</v>
      </c>
      <c r="M820" s="113">
        <v>0</v>
      </c>
      <c r="N820" s="113">
        <v>0</v>
      </c>
      <c r="O820" s="113">
        <v>0</v>
      </c>
      <c r="P820" s="122">
        <v>0</v>
      </c>
      <c r="Q820" s="76" t="str">
        <f t="shared" si="12"/>
        <v>Registered</v>
      </c>
    </row>
    <row r="821" spans="1:17">
      <c r="A821" s="111">
        <v>820</v>
      </c>
      <c r="B821" s="111" t="s">
        <v>395</v>
      </c>
      <c r="C821" s="111" t="s">
        <v>68</v>
      </c>
      <c r="D821" s="111" t="s">
        <v>4259</v>
      </c>
      <c r="E821" s="111" t="s">
        <v>4260</v>
      </c>
      <c r="F821" s="114">
        <v>44223</v>
      </c>
      <c r="G821" s="111" t="s">
        <v>1916</v>
      </c>
      <c r="H821" s="113">
        <v>11600000</v>
      </c>
      <c r="I821" s="113">
        <v>11600000</v>
      </c>
      <c r="J821" s="113">
        <v>11387587</v>
      </c>
      <c r="K821" s="113">
        <v>212413</v>
      </c>
      <c r="L821" s="113">
        <v>0</v>
      </c>
      <c r="M821" s="113">
        <v>0</v>
      </c>
      <c r="N821" s="113">
        <v>0</v>
      </c>
      <c r="O821" s="113">
        <v>0</v>
      </c>
      <c r="P821" s="122">
        <v>212413</v>
      </c>
      <c r="Q821" s="76" t="str">
        <f t="shared" si="12"/>
        <v>Registered</v>
      </c>
    </row>
    <row r="822" spans="1:17">
      <c r="A822" s="111">
        <v>821</v>
      </c>
      <c r="B822" s="111" t="s">
        <v>355</v>
      </c>
      <c r="C822" s="111" t="s">
        <v>61</v>
      </c>
      <c r="D822" s="111" t="s">
        <v>9609</v>
      </c>
      <c r="E822" s="111" t="s">
        <v>9610</v>
      </c>
      <c r="F822" s="114">
        <v>46111</v>
      </c>
      <c r="G822" s="111" t="s">
        <v>1982</v>
      </c>
      <c r="H822" s="113">
        <v>7038000</v>
      </c>
      <c r="I822" s="113">
        <v>4011660</v>
      </c>
      <c r="J822" s="113">
        <v>3800520</v>
      </c>
      <c r="K822" s="113">
        <v>211140</v>
      </c>
      <c r="L822" s="113">
        <v>211140</v>
      </c>
      <c r="M822" s="113">
        <v>0</v>
      </c>
      <c r="N822" s="113">
        <v>0</v>
      </c>
      <c r="O822" s="113">
        <v>0</v>
      </c>
      <c r="P822" s="122">
        <v>0</v>
      </c>
      <c r="Q822" s="76" t="str">
        <f t="shared" si="12"/>
        <v>Registered</v>
      </c>
    </row>
    <row r="823" spans="1:17">
      <c r="A823" s="111">
        <v>822</v>
      </c>
      <c r="B823" s="111" t="s">
        <v>130</v>
      </c>
      <c r="C823" s="111" t="s">
        <v>2274</v>
      </c>
      <c r="D823" s="111" t="s">
        <v>2909</v>
      </c>
      <c r="E823" s="111" t="s">
        <v>2910</v>
      </c>
      <c r="F823" s="114">
        <v>45195</v>
      </c>
      <c r="G823" s="111" t="s">
        <v>2911</v>
      </c>
      <c r="H823" s="113">
        <v>7864965</v>
      </c>
      <c r="I823" s="113">
        <v>7078468</v>
      </c>
      <c r="J823" s="113">
        <v>6869656</v>
      </c>
      <c r="K823" s="113">
        <v>208812</v>
      </c>
      <c r="L823" s="113">
        <v>0</v>
      </c>
      <c r="M823" s="113">
        <v>0</v>
      </c>
      <c r="N823" s="113">
        <v>0</v>
      </c>
      <c r="O823" s="113">
        <v>0</v>
      </c>
      <c r="P823" s="122">
        <v>208812</v>
      </c>
      <c r="Q823" s="76" t="str">
        <f t="shared" si="12"/>
        <v>Registered</v>
      </c>
    </row>
    <row r="824" spans="1:17">
      <c r="A824" s="111">
        <v>823</v>
      </c>
      <c r="B824" s="111" t="s">
        <v>400</v>
      </c>
      <c r="C824" s="111" t="s">
        <v>70</v>
      </c>
      <c r="D824" s="111" t="s">
        <v>406</v>
      </c>
      <c r="E824" s="111" t="s">
        <v>294</v>
      </c>
      <c r="F824" s="114">
        <v>46170</v>
      </c>
      <c r="G824" s="111" t="s">
        <v>10362</v>
      </c>
      <c r="H824" s="113">
        <v>20735000</v>
      </c>
      <c r="I824" s="113">
        <v>20735000</v>
      </c>
      <c r="J824" s="113">
        <v>20527650</v>
      </c>
      <c r="K824" s="113">
        <v>207350</v>
      </c>
      <c r="L824" s="113">
        <v>207350</v>
      </c>
      <c r="M824" s="113">
        <v>0</v>
      </c>
      <c r="N824" s="113">
        <v>0</v>
      </c>
      <c r="O824" s="113">
        <v>0</v>
      </c>
      <c r="P824" s="122">
        <v>0</v>
      </c>
      <c r="Q824" s="76" t="str">
        <f t="shared" si="12"/>
        <v>Registered</v>
      </c>
    </row>
    <row r="825" spans="1:17">
      <c r="A825" s="111">
        <v>824</v>
      </c>
      <c r="B825" s="111" t="s">
        <v>355</v>
      </c>
      <c r="C825" s="111" t="s">
        <v>1588</v>
      </c>
      <c r="D825" s="111" t="s">
        <v>8611</v>
      </c>
      <c r="E825" s="111" t="s">
        <v>8612</v>
      </c>
      <c r="F825" s="114">
        <v>46053</v>
      </c>
      <c r="G825" s="111" t="s">
        <v>1609</v>
      </c>
      <c r="H825" s="113">
        <v>6867915</v>
      </c>
      <c r="I825" s="113">
        <v>4120750</v>
      </c>
      <c r="J825" s="113">
        <v>3914713</v>
      </c>
      <c r="K825" s="113">
        <v>206037</v>
      </c>
      <c r="L825" s="113">
        <v>206037</v>
      </c>
      <c r="M825" s="113">
        <v>0</v>
      </c>
      <c r="N825" s="113">
        <v>0</v>
      </c>
      <c r="O825" s="113">
        <v>0</v>
      </c>
      <c r="P825" s="122">
        <v>0</v>
      </c>
      <c r="Q825" s="76" t="str">
        <f t="shared" si="12"/>
        <v>Registered</v>
      </c>
    </row>
    <row r="826" spans="1:17">
      <c r="A826" s="111">
        <v>825</v>
      </c>
      <c r="B826" s="111" t="s">
        <v>1433</v>
      </c>
      <c r="C826" s="111" t="s">
        <v>1909</v>
      </c>
      <c r="D826" s="111" t="s">
        <v>3620</v>
      </c>
      <c r="E826" s="111" t="s">
        <v>3621</v>
      </c>
      <c r="F826" s="114">
        <v>45472</v>
      </c>
      <c r="G826" s="111" t="s">
        <v>3622</v>
      </c>
      <c r="H826" s="113">
        <v>12106740</v>
      </c>
      <c r="I826" s="113">
        <v>8474720</v>
      </c>
      <c r="J826" s="113">
        <v>8270696</v>
      </c>
      <c r="K826" s="113">
        <v>204024</v>
      </c>
      <c r="L826" s="113">
        <v>0</v>
      </c>
      <c r="M826" s="113">
        <v>0</v>
      </c>
      <c r="N826" s="113">
        <v>0</v>
      </c>
      <c r="O826" s="113">
        <v>0</v>
      </c>
      <c r="P826" s="122">
        <v>204024</v>
      </c>
      <c r="Q826" s="76" t="str">
        <f t="shared" si="12"/>
        <v>Registered</v>
      </c>
    </row>
    <row r="827" spans="1:17">
      <c r="A827" s="111">
        <v>826</v>
      </c>
      <c r="B827" s="111" t="s">
        <v>1884</v>
      </c>
      <c r="C827" s="111" t="s">
        <v>1885</v>
      </c>
      <c r="D827" s="111" t="s">
        <v>9972</v>
      </c>
      <c r="E827" s="111" t="s">
        <v>5456</v>
      </c>
      <c r="F827" s="114">
        <v>45037</v>
      </c>
      <c r="G827" s="111" t="s">
        <v>2606</v>
      </c>
      <c r="H827" s="113">
        <v>5675000</v>
      </c>
      <c r="I827" s="113">
        <v>5675000</v>
      </c>
      <c r="J827" s="113">
        <v>5472500</v>
      </c>
      <c r="K827" s="113">
        <v>202500</v>
      </c>
      <c r="L827" s="113">
        <v>0</v>
      </c>
      <c r="M827" s="113">
        <v>202500</v>
      </c>
      <c r="N827" s="113">
        <v>0</v>
      </c>
      <c r="O827" s="113">
        <v>0</v>
      </c>
      <c r="P827" s="122">
        <v>0</v>
      </c>
      <c r="Q827" s="76" t="str">
        <f t="shared" si="12"/>
        <v>Registered</v>
      </c>
    </row>
    <row r="828" spans="1:17">
      <c r="A828" s="111">
        <v>827</v>
      </c>
      <c r="B828" s="111" t="s">
        <v>130</v>
      </c>
      <c r="C828" s="111" t="s">
        <v>22</v>
      </c>
      <c r="D828" s="111" t="s">
        <v>4267</v>
      </c>
      <c r="E828" s="111" t="s">
        <v>4268</v>
      </c>
      <c r="F828" s="114">
        <v>45016</v>
      </c>
      <c r="G828" s="111" t="s">
        <v>4269</v>
      </c>
      <c r="H828" s="113">
        <v>11570172</v>
      </c>
      <c r="I828" s="113">
        <v>10413156</v>
      </c>
      <c r="J828" s="113">
        <v>10210679</v>
      </c>
      <c r="K828" s="113">
        <v>202477</v>
      </c>
      <c r="L828" s="113">
        <v>0</v>
      </c>
      <c r="M828" s="113">
        <v>0</v>
      </c>
      <c r="N828" s="113">
        <v>0</v>
      </c>
      <c r="O828" s="113">
        <v>0</v>
      </c>
      <c r="P828" s="122">
        <v>202477</v>
      </c>
      <c r="Q828" s="76" t="str">
        <f t="shared" si="12"/>
        <v>Registered</v>
      </c>
    </row>
    <row r="829" spans="1:17">
      <c r="A829" s="111">
        <v>828</v>
      </c>
      <c r="B829" s="111" t="s">
        <v>355</v>
      </c>
      <c r="C829" s="111" t="s">
        <v>1588</v>
      </c>
      <c r="D829" s="111" t="s">
        <v>8603</v>
      </c>
      <c r="E829" s="111" t="s">
        <v>8604</v>
      </c>
      <c r="F829" s="114">
        <v>45930</v>
      </c>
      <c r="G829" s="111" t="s">
        <v>1409</v>
      </c>
      <c r="H829" s="113">
        <v>6686100</v>
      </c>
      <c r="I829" s="113">
        <v>4011660</v>
      </c>
      <c r="J829" s="113">
        <v>3811077</v>
      </c>
      <c r="K829" s="113">
        <v>200583</v>
      </c>
      <c r="L829" s="113">
        <v>200583</v>
      </c>
      <c r="M829" s="113">
        <v>0</v>
      </c>
      <c r="N829" s="113">
        <v>0</v>
      </c>
      <c r="O829" s="113">
        <v>0</v>
      </c>
      <c r="P829" s="122">
        <v>0</v>
      </c>
      <c r="Q829" s="76" t="str">
        <f t="shared" si="12"/>
        <v>Registered</v>
      </c>
    </row>
    <row r="830" spans="1:17">
      <c r="A830" s="111">
        <v>829</v>
      </c>
      <c r="B830" s="111" t="s">
        <v>355</v>
      </c>
      <c r="C830" s="111" t="s">
        <v>1588</v>
      </c>
      <c r="D830" s="111" t="s">
        <v>4274</v>
      </c>
      <c r="E830" s="111" t="s">
        <v>4275</v>
      </c>
      <c r="F830" s="114">
        <v>45881</v>
      </c>
      <c r="G830" s="111" t="s">
        <v>4088</v>
      </c>
      <c r="H830" s="113">
        <v>6686100</v>
      </c>
      <c r="I830" s="113">
        <v>4011660</v>
      </c>
      <c r="J830" s="113">
        <v>3811077</v>
      </c>
      <c r="K830" s="113">
        <v>200583</v>
      </c>
      <c r="L830" s="113">
        <v>200583</v>
      </c>
      <c r="M830" s="113">
        <v>0</v>
      </c>
      <c r="N830" s="113">
        <v>0</v>
      </c>
      <c r="O830" s="113">
        <v>0</v>
      </c>
      <c r="P830" s="122">
        <v>0</v>
      </c>
      <c r="Q830" s="76" t="str">
        <f t="shared" si="12"/>
        <v>Registered</v>
      </c>
    </row>
    <row r="831" spans="1:17">
      <c r="A831" s="111">
        <v>830</v>
      </c>
      <c r="B831" s="111" t="s">
        <v>295</v>
      </c>
      <c r="C831" s="111" t="s">
        <v>296</v>
      </c>
      <c r="D831" s="111" t="s">
        <v>4276</v>
      </c>
      <c r="E831" s="111" t="s">
        <v>4277</v>
      </c>
      <c r="F831" s="114">
        <v>45853</v>
      </c>
      <c r="G831" s="111" t="s">
        <v>2510</v>
      </c>
      <c r="H831" s="113">
        <v>8599107</v>
      </c>
      <c r="I831" s="113">
        <v>2579732</v>
      </c>
      <c r="J831" s="113">
        <v>2379732</v>
      </c>
      <c r="K831" s="113">
        <v>200000</v>
      </c>
      <c r="L831" s="113">
        <v>0</v>
      </c>
      <c r="M831" s="113">
        <v>0</v>
      </c>
      <c r="N831" s="113">
        <v>0</v>
      </c>
      <c r="O831" s="113">
        <v>0</v>
      </c>
      <c r="P831" s="122">
        <v>200000</v>
      </c>
      <c r="Q831" s="76" t="str">
        <f t="shared" si="12"/>
        <v>Registered</v>
      </c>
    </row>
    <row r="832" spans="1:17">
      <c r="A832" s="111">
        <v>831</v>
      </c>
      <c r="B832" s="111" t="s">
        <v>1762</v>
      </c>
      <c r="C832" s="111" t="s">
        <v>2299</v>
      </c>
      <c r="D832" s="111" t="s">
        <v>2369</v>
      </c>
      <c r="E832" s="111" t="s">
        <v>2370</v>
      </c>
      <c r="F832" s="114">
        <v>46102</v>
      </c>
      <c r="G832" s="111" t="s">
        <v>1747</v>
      </c>
      <c r="H832" s="113">
        <v>2217900</v>
      </c>
      <c r="I832" s="113">
        <v>1552530</v>
      </c>
      <c r="J832" s="113">
        <v>1352919</v>
      </c>
      <c r="K832" s="113">
        <v>199611</v>
      </c>
      <c r="L832" s="113">
        <v>110895</v>
      </c>
      <c r="M832" s="113">
        <v>0</v>
      </c>
      <c r="N832" s="113">
        <v>88716</v>
      </c>
      <c r="O832" s="113">
        <v>0</v>
      </c>
      <c r="P832" s="122">
        <v>0</v>
      </c>
      <c r="Q832" s="76" t="str">
        <f t="shared" si="12"/>
        <v>Registered</v>
      </c>
    </row>
    <row r="833" spans="1:17">
      <c r="A833" s="111">
        <v>832</v>
      </c>
      <c r="B833" s="111" t="s">
        <v>1099</v>
      </c>
      <c r="C833" s="111" t="s">
        <v>68</v>
      </c>
      <c r="D833" s="111" t="s">
        <v>10912</v>
      </c>
      <c r="E833" s="111" t="s">
        <v>10913</v>
      </c>
      <c r="F833" s="114">
        <v>42693</v>
      </c>
      <c r="G833" s="111" t="s">
        <v>1903</v>
      </c>
      <c r="H833" s="113">
        <v>22800000</v>
      </c>
      <c r="I833" s="113">
        <v>22800000</v>
      </c>
      <c r="J833" s="113">
        <v>22602000</v>
      </c>
      <c r="K833" s="113">
        <v>198000</v>
      </c>
      <c r="L833" s="113">
        <v>0</v>
      </c>
      <c r="M833" s="113">
        <v>0</v>
      </c>
      <c r="N833" s="113">
        <v>0</v>
      </c>
      <c r="O833" s="113">
        <v>0</v>
      </c>
      <c r="P833" s="122">
        <v>198000</v>
      </c>
      <c r="Q833" s="76" t="str">
        <f t="shared" si="12"/>
        <v>Unregistered</v>
      </c>
    </row>
    <row r="834" spans="1:17">
      <c r="A834" s="111">
        <v>833</v>
      </c>
      <c r="B834" s="111" t="s">
        <v>395</v>
      </c>
      <c r="C834" s="111" t="s">
        <v>68</v>
      </c>
      <c r="D834" s="111" t="s">
        <v>4278</v>
      </c>
      <c r="E834" s="111" t="s">
        <v>4279</v>
      </c>
      <c r="F834" s="114">
        <v>44953</v>
      </c>
      <c r="G834" s="111" t="s">
        <v>4280</v>
      </c>
      <c r="H834" s="113">
        <v>8000000</v>
      </c>
      <c r="I834" s="113">
        <v>8000000</v>
      </c>
      <c r="J834" s="113">
        <v>7803000</v>
      </c>
      <c r="K834" s="113">
        <v>197000</v>
      </c>
      <c r="L834" s="113">
        <v>0</v>
      </c>
      <c r="M834" s="113">
        <v>0</v>
      </c>
      <c r="N834" s="113">
        <v>0</v>
      </c>
      <c r="O834" s="113">
        <v>0</v>
      </c>
      <c r="P834" s="122">
        <v>197000</v>
      </c>
      <c r="Q834" s="76" t="str">
        <f t="shared" ref="Q834:Q897" si="13">IF(G834="01 Jan 1900","Unregistered","Registered")</f>
        <v>Registered</v>
      </c>
    </row>
    <row r="835" spans="1:17">
      <c r="A835" s="111">
        <v>834</v>
      </c>
      <c r="B835" s="111" t="s">
        <v>355</v>
      </c>
      <c r="C835" s="111" t="s">
        <v>1588</v>
      </c>
      <c r="D835" s="111" t="s">
        <v>4401</v>
      </c>
      <c r="E835" s="111" t="s">
        <v>4402</v>
      </c>
      <c r="F835" s="114">
        <v>45838</v>
      </c>
      <c r="G835" s="111" t="s">
        <v>4403</v>
      </c>
      <c r="H835" s="113">
        <v>6563200</v>
      </c>
      <c r="I835" s="113">
        <v>3937920</v>
      </c>
      <c r="J835" s="113">
        <v>3741024</v>
      </c>
      <c r="K835" s="113">
        <v>196896</v>
      </c>
      <c r="L835" s="113">
        <v>196896</v>
      </c>
      <c r="M835" s="113">
        <v>0</v>
      </c>
      <c r="N835" s="113">
        <v>0</v>
      </c>
      <c r="O835" s="113">
        <v>0</v>
      </c>
      <c r="P835" s="122">
        <v>0</v>
      </c>
      <c r="Q835" s="76" t="str">
        <f t="shared" si="13"/>
        <v>Registered</v>
      </c>
    </row>
    <row r="836" spans="1:17">
      <c r="A836" s="111">
        <v>835</v>
      </c>
      <c r="B836" s="111" t="s">
        <v>355</v>
      </c>
      <c r="C836" s="111" t="s">
        <v>357</v>
      </c>
      <c r="D836" s="111" t="s">
        <v>8455</v>
      </c>
      <c r="E836" s="111" t="s">
        <v>8456</v>
      </c>
      <c r="F836" s="114">
        <v>45930</v>
      </c>
      <c r="G836" s="111" t="s">
        <v>7518</v>
      </c>
      <c r="H836" s="113">
        <v>9827866</v>
      </c>
      <c r="I836" s="113">
        <v>6781228</v>
      </c>
      <c r="J836" s="113">
        <v>6584671</v>
      </c>
      <c r="K836" s="113">
        <v>196557</v>
      </c>
      <c r="L836" s="113">
        <v>196557</v>
      </c>
      <c r="M836" s="113">
        <v>0</v>
      </c>
      <c r="N836" s="113">
        <v>0</v>
      </c>
      <c r="O836" s="113">
        <v>0</v>
      </c>
      <c r="P836" s="122">
        <v>0</v>
      </c>
      <c r="Q836" s="76" t="str">
        <f t="shared" si="13"/>
        <v>Registered</v>
      </c>
    </row>
    <row r="837" spans="1:17">
      <c r="A837" s="111">
        <v>836</v>
      </c>
      <c r="B837" s="111" t="s">
        <v>10914</v>
      </c>
      <c r="C837" s="111" t="s">
        <v>1243</v>
      </c>
      <c r="D837" s="111" t="s">
        <v>10915</v>
      </c>
      <c r="E837" s="111" t="s">
        <v>10916</v>
      </c>
      <c r="F837" s="114">
        <v>43871</v>
      </c>
      <c r="G837" s="111" t="s">
        <v>4281</v>
      </c>
      <c r="H837" s="113">
        <v>5465812</v>
      </c>
      <c r="I837" s="113">
        <v>5465812</v>
      </c>
      <c r="J837" s="113">
        <v>5271312</v>
      </c>
      <c r="K837" s="113">
        <v>194500</v>
      </c>
      <c r="L837" s="113">
        <v>0</v>
      </c>
      <c r="M837" s="113">
        <v>0</v>
      </c>
      <c r="N837" s="113">
        <v>0</v>
      </c>
      <c r="O837" s="113">
        <v>0</v>
      </c>
      <c r="P837" s="122">
        <v>194500</v>
      </c>
      <c r="Q837" s="76" t="str">
        <f t="shared" si="13"/>
        <v>Registered</v>
      </c>
    </row>
    <row r="838" spans="1:17">
      <c r="A838" s="111">
        <v>837</v>
      </c>
      <c r="B838" s="111" t="s">
        <v>355</v>
      </c>
      <c r="C838" s="111" t="s">
        <v>357</v>
      </c>
      <c r="D838" s="111" t="s">
        <v>8449</v>
      </c>
      <c r="E838" s="111" t="s">
        <v>8450</v>
      </c>
      <c r="F838" s="114">
        <v>45619</v>
      </c>
      <c r="G838" s="111" t="s">
        <v>2855</v>
      </c>
      <c r="H838" s="113">
        <v>9678600</v>
      </c>
      <c r="I838" s="113">
        <v>6678234</v>
      </c>
      <c r="J838" s="113">
        <v>6484662</v>
      </c>
      <c r="K838" s="113">
        <v>193572</v>
      </c>
      <c r="L838" s="113">
        <v>193572</v>
      </c>
      <c r="M838" s="113">
        <v>0</v>
      </c>
      <c r="N838" s="113">
        <v>0</v>
      </c>
      <c r="O838" s="113">
        <v>0</v>
      </c>
      <c r="P838" s="122">
        <v>0</v>
      </c>
      <c r="Q838" s="76" t="str">
        <f t="shared" si="13"/>
        <v>Registered</v>
      </c>
    </row>
    <row r="839" spans="1:17">
      <c r="A839" s="111">
        <v>838</v>
      </c>
      <c r="B839" s="111" t="s">
        <v>355</v>
      </c>
      <c r="C839" s="111" t="s">
        <v>357</v>
      </c>
      <c r="D839" s="111" t="s">
        <v>8429</v>
      </c>
      <c r="E839" s="111" t="s">
        <v>8430</v>
      </c>
      <c r="F839" s="114">
        <v>45608</v>
      </c>
      <c r="G839" s="111" t="s">
        <v>2742</v>
      </c>
      <c r="H839" s="113">
        <v>9648885</v>
      </c>
      <c r="I839" s="113">
        <v>6175287</v>
      </c>
      <c r="J839" s="113">
        <v>5982309</v>
      </c>
      <c r="K839" s="113">
        <v>192978</v>
      </c>
      <c r="L839" s="113">
        <v>192978</v>
      </c>
      <c r="M839" s="113">
        <v>0</v>
      </c>
      <c r="N839" s="113">
        <v>0</v>
      </c>
      <c r="O839" s="113">
        <v>0</v>
      </c>
      <c r="P839" s="122">
        <v>0</v>
      </c>
      <c r="Q839" s="76" t="str">
        <f t="shared" si="13"/>
        <v>Registered</v>
      </c>
    </row>
    <row r="840" spans="1:17">
      <c r="A840" s="111">
        <v>839</v>
      </c>
      <c r="B840" s="111" t="s">
        <v>355</v>
      </c>
      <c r="C840" s="111" t="s">
        <v>357</v>
      </c>
      <c r="D840" s="111" t="s">
        <v>4289</v>
      </c>
      <c r="E840" s="111" t="s">
        <v>4290</v>
      </c>
      <c r="F840" s="114">
        <v>45608</v>
      </c>
      <c r="G840" s="111" t="s">
        <v>2440</v>
      </c>
      <c r="H840" s="113">
        <v>9605000</v>
      </c>
      <c r="I840" s="113">
        <v>6627450</v>
      </c>
      <c r="J840" s="113">
        <v>6435350</v>
      </c>
      <c r="K840" s="113">
        <v>192100</v>
      </c>
      <c r="L840" s="113">
        <v>192100</v>
      </c>
      <c r="M840" s="113">
        <v>0</v>
      </c>
      <c r="N840" s="113">
        <v>0</v>
      </c>
      <c r="O840" s="113">
        <v>0</v>
      </c>
      <c r="P840" s="122">
        <v>0</v>
      </c>
      <c r="Q840" s="76" t="str">
        <f t="shared" si="13"/>
        <v>Registered</v>
      </c>
    </row>
    <row r="841" spans="1:17">
      <c r="A841" s="111">
        <v>840</v>
      </c>
      <c r="B841" s="111" t="s">
        <v>355</v>
      </c>
      <c r="C841" s="111" t="s">
        <v>357</v>
      </c>
      <c r="D841" s="111" t="s">
        <v>3369</v>
      </c>
      <c r="E841" s="111" t="s">
        <v>3370</v>
      </c>
      <c r="F841" s="114">
        <v>45656</v>
      </c>
      <c r="G841" s="111" t="s">
        <v>3371</v>
      </c>
      <c r="H841" s="113">
        <v>9605000</v>
      </c>
      <c r="I841" s="113">
        <v>6627450</v>
      </c>
      <c r="J841" s="113">
        <v>6435350</v>
      </c>
      <c r="K841" s="113">
        <v>192100</v>
      </c>
      <c r="L841" s="113">
        <v>192100</v>
      </c>
      <c r="M841" s="113">
        <v>0</v>
      </c>
      <c r="N841" s="113">
        <v>0</v>
      </c>
      <c r="O841" s="113">
        <v>0</v>
      </c>
      <c r="P841" s="122">
        <v>0</v>
      </c>
      <c r="Q841" s="76" t="str">
        <f t="shared" si="13"/>
        <v>Registered</v>
      </c>
    </row>
    <row r="842" spans="1:17">
      <c r="A842" s="111">
        <v>841</v>
      </c>
      <c r="B842" s="111" t="s">
        <v>355</v>
      </c>
      <c r="C842" s="111" t="s">
        <v>357</v>
      </c>
      <c r="D842" s="111" t="s">
        <v>8378</v>
      </c>
      <c r="E842" s="111" t="s">
        <v>8379</v>
      </c>
      <c r="F842" s="114">
        <v>45645</v>
      </c>
      <c r="G842" s="111" t="s">
        <v>8380</v>
      </c>
      <c r="H842" s="113">
        <v>9599350</v>
      </c>
      <c r="I842" s="113">
        <v>6143585</v>
      </c>
      <c r="J842" s="113">
        <v>5951598</v>
      </c>
      <c r="K842" s="113">
        <v>191987</v>
      </c>
      <c r="L842" s="113">
        <v>191987</v>
      </c>
      <c r="M842" s="113">
        <v>0</v>
      </c>
      <c r="N842" s="113">
        <v>0</v>
      </c>
      <c r="O842" s="113">
        <v>0</v>
      </c>
      <c r="P842" s="122">
        <v>0</v>
      </c>
      <c r="Q842" s="76" t="str">
        <f t="shared" si="13"/>
        <v>Registered</v>
      </c>
    </row>
    <row r="843" spans="1:17">
      <c r="A843" s="111">
        <v>842</v>
      </c>
      <c r="B843" s="111" t="s">
        <v>355</v>
      </c>
      <c r="C843" s="111" t="s">
        <v>357</v>
      </c>
      <c r="D843" s="111" t="s">
        <v>8443</v>
      </c>
      <c r="E843" s="111" t="s">
        <v>8444</v>
      </c>
      <c r="F843" s="114">
        <v>45593</v>
      </c>
      <c r="G843" s="111" t="s">
        <v>2440</v>
      </c>
      <c r="H843" s="113">
        <v>9599350</v>
      </c>
      <c r="I843" s="113">
        <v>6623553</v>
      </c>
      <c r="J843" s="113">
        <v>6431566</v>
      </c>
      <c r="K843" s="113">
        <v>191987</v>
      </c>
      <c r="L843" s="113">
        <v>191987</v>
      </c>
      <c r="M843" s="113">
        <v>0</v>
      </c>
      <c r="N843" s="113">
        <v>0</v>
      </c>
      <c r="O843" s="113">
        <v>0</v>
      </c>
      <c r="P843" s="122">
        <v>0</v>
      </c>
      <c r="Q843" s="76" t="str">
        <f t="shared" si="13"/>
        <v>Registered</v>
      </c>
    </row>
    <row r="844" spans="1:17">
      <c r="A844" s="111">
        <v>843</v>
      </c>
      <c r="B844" s="111" t="s">
        <v>355</v>
      </c>
      <c r="C844" s="111" t="s">
        <v>357</v>
      </c>
      <c r="D844" s="111" t="s">
        <v>8462</v>
      </c>
      <c r="E844" s="111" t="s">
        <v>8463</v>
      </c>
      <c r="F844" s="114">
        <v>45727</v>
      </c>
      <c r="G844" s="111" t="s">
        <v>4462</v>
      </c>
      <c r="H844" s="113">
        <v>9599350</v>
      </c>
      <c r="I844" s="113">
        <v>6623553</v>
      </c>
      <c r="J844" s="113">
        <v>6431566</v>
      </c>
      <c r="K844" s="113">
        <v>191987</v>
      </c>
      <c r="L844" s="113">
        <v>191987</v>
      </c>
      <c r="M844" s="113">
        <v>0</v>
      </c>
      <c r="N844" s="113">
        <v>0</v>
      </c>
      <c r="O844" s="113">
        <v>0</v>
      </c>
      <c r="P844" s="122">
        <v>0</v>
      </c>
      <c r="Q844" s="76" t="str">
        <f t="shared" si="13"/>
        <v>Registered</v>
      </c>
    </row>
    <row r="845" spans="1:17">
      <c r="A845" s="111">
        <v>844</v>
      </c>
      <c r="B845" s="111" t="s">
        <v>355</v>
      </c>
      <c r="C845" s="111" t="s">
        <v>357</v>
      </c>
      <c r="D845" s="111" t="s">
        <v>9439</v>
      </c>
      <c r="E845" s="111" t="s">
        <v>9440</v>
      </c>
      <c r="F845" s="114">
        <v>45656</v>
      </c>
      <c r="G845" s="111" t="s">
        <v>2876</v>
      </c>
      <c r="H845" s="113">
        <v>9675550</v>
      </c>
      <c r="I845" s="113">
        <v>6676131</v>
      </c>
      <c r="J845" s="113">
        <v>6484507</v>
      </c>
      <c r="K845" s="113">
        <v>191624</v>
      </c>
      <c r="L845" s="113">
        <v>191624</v>
      </c>
      <c r="M845" s="113">
        <v>0</v>
      </c>
      <c r="N845" s="113">
        <v>0</v>
      </c>
      <c r="O845" s="113">
        <v>0</v>
      </c>
      <c r="P845" s="122">
        <v>0</v>
      </c>
      <c r="Q845" s="76" t="str">
        <f t="shared" si="13"/>
        <v>Registered</v>
      </c>
    </row>
    <row r="846" spans="1:17">
      <c r="A846" s="111">
        <v>845</v>
      </c>
      <c r="B846" s="111" t="s">
        <v>1429</v>
      </c>
      <c r="C846" s="111" t="s">
        <v>192</v>
      </c>
      <c r="D846" s="111" t="s">
        <v>2444</v>
      </c>
      <c r="E846" s="111" t="s">
        <v>2445</v>
      </c>
      <c r="F846" s="114">
        <v>46101</v>
      </c>
      <c r="G846" s="111" t="s">
        <v>1480</v>
      </c>
      <c r="H846" s="113">
        <v>1805600</v>
      </c>
      <c r="I846" s="113">
        <v>1805600</v>
      </c>
      <c r="J846" s="113">
        <v>1614500</v>
      </c>
      <c r="K846" s="113">
        <v>191100</v>
      </c>
      <c r="L846" s="113">
        <v>0</v>
      </c>
      <c r="M846" s="113">
        <v>0</v>
      </c>
      <c r="N846" s="113">
        <v>191100</v>
      </c>
      <c r="O846" s="113">
        <v>0</v>
      </c>
      <c r="P846" s="122">
        <v>0</v>
      </c>
      <c r="Q846" s="76" t="str">
        <f t="shared" si="13"/>
        <v>Registered</v>
      </c>
    </row>
    <row r="847" spans="1:17">
      <c r="A847" s="111">
        <v>846</v>
      </c>
      <c r="B847" s="111" t="s">
        <v>355</v>
      </c>
      <c r="C847" s="111" t="s">
        <v>357</v>
      </c>
      <c r="D847" s="111" t="s">
        <v>8401</v>
      </c>
      <c r="E847" s="111" t="s">
        <v>8402</v>
      </c>
      <c r="F847" s="114">
        <v>45511</v>
      </c>
      <c r="G847" s="111" t="s">
        <v>2052</v>
      </c>
      <c r="H847" s="113">
        <v>9520000</v>
      </c>
      <c r="I847" s="113">
        <v>6092800</v>
      </c>
      <c r="J847" s="113">
        <v>5902400</v>
      </c>
      <c r="K847" s="113">
        <v>190400</v>
      </c>
      <c r="L847" s="113">
        <v>190400</v>
      </c>
      <c r="M847" s="113">
        <v>0</v>
      </c>
      <c r="N847" s="113">
        <v>0</v>
      </c>
      <c r="O847" s="113">
        <v>0</v>
      </c>
      <c r="P847" s="122">
        <v>0</v>
      </c>
      <c r="Q847" s="76" t="str">
        <f t="shared" si="13"/>
        <v>Registered</v>
      </c>
    </row>
    <row r="848" spans="1:17">
      <c r="A848" s="111">
        <v>847</v>
      </c>
      <c r="B848" s="111" t="s">
        <v>355</v>
      </c>
      <c r="C848" s="111" t="s">
        <v>357</v>
      </c>
      <c r="D848" s="111" t="s">
        <v>8433</v>
      </c>
      <c r="E848" s="111" t="s">
        <v>8434</v>
      </c>
      <c r="F848" s="114">
        <v>45456</v>
      </c>
      <c r="G848" s="111" t="s">
        <v>5445</v>
      </c>
      <c r="H848" s="113">
        <v>9520000</v>
      </c>
      <c r="I848" s="113">
        <v>6092800</v>
      </c>
      <c r="J848" s="113">
        <v>5902400</v>
      </c>
      <c r="K848" s="113">
        <v>190400</v>
      </c>
      <c r="L848" s="113">
        <v>190400</v>
      </c>
      <c r="M848" s="113">
        <v>0</v>
      </c>
      <c r="N848" s="113">
        <v>0</v>
      </c>
      <c r="O848" s="113">
        <v>0</v>
      </c>
      <c r="P848" s="122">
        <v>0</v>
      </c>
      <c r="Q848" s="76" t="str">
        <f t="shared" si="13"/>
        <v>Registered</v>
      </c>
    </row>
    <row r="849" spans="1:17">
      <c r="A849" s="111">
        <v>848</v>
      </c>
      <c r="B849" s="111" t="s">
        <v>355</v>
      </c>
      <c r="C849" s="111" t="s">
        <v>357</v>
      </c>
      <c r="D849" s="111" t="s">
        <v>8370</v>
      </c>
      <c r="E849" s="111" t="s">
        <v>8371</v>
      </c>
      <c r="F849" s="114">
        <v>45468</v>
      </c>
      <c r="G849" s="111" t="s">
        <v>2900</v>
      </c>
      <c r="H849" s="113">
        <v>9514400</v>
      </c>
      <c r="I849" s="113">
        <v>6564936</v>
      </c>
      <c r="J849" s="113">
        <v>6374648</v>
      </c>
      <c r="K849" s="113">
        <v>190288</v>
      </c>
      <c r="L849" s="113">
        <v>190288</v>
      </c>
      <c r="M849" s="113">
        <v>0</v>
      </c>
      <c r="N849" s="113">
        <v>0</v>
      </c>
      <c r="O849" s="113">
        <v>0</v>
      </c>
      <c r="P849" s="122">
        <v>0</v>
      </c>
      <c r="Q849" s="76" t="str">
        <f t="shared" si="13"/>
        <v>Registered</v>
      </c>
    </row>
    <row r="850" spans="1:17">
      <c r="A850" s="111">
        <v>849</v>
      </c>
      <c r="B850" s="111" t="s">
        <v>355</v>
      </c>
      <c r="C850" s="111" t="s">
        <v>357</v>
      </c>
      <c r="D850" s="111" t="s">
        <v>4311</v>
      </c>
      <c r="E850" s="111" t="s">
        <v>4312</v>
      </c>
      <c r="F850" s="114">
        <v>45632</v>
      </c>
      <c r="G850" s="111" t="s">
        <v>4313</v>
      </c>
      <c r="H850" s="113">
        <v>9514400</v>
      </c>
      <c r="I850" s="113">
        <v>6089216</v>
      </c>
      <c r="J850" s="113">
        <v>5898928</v>
      </c>
      <c r="K850" s="113">
        <v>190288</v>
      </c>
      <c r="L850" s="113">
        <v>190288</v>
      </c>
      <c r="M850" s="113">
        <v>0</v>
      </c>
      <c r="N850" s="113">
        <v>0</v>
      </c>
      <c r="O850" s="113">
        <v>0</v>
      </c>
      <c r="P850" s="122">
        <v>0</v>
      </c>
      <c r="Q850" s="76" t="str">
        <f t="shared" si="13"/>
        <v>Registered</v>
      </c>
    </row>
    <row r="851" spans="1:17">
      <c r="A851" s="111">
        <v>850</v>
      </c>
      <c r="B851" s="111" t="s">
        <v>355</v>
      </c>
      <c r="C851" s="111" t="s">
        <v>357</v>
      </c>
      <c r="D851" s="111" t="s">
        <v>8447</v>
      </c>
      <c r="E851" s="111" t="s">
        <v>8448</v>
      </c>
      <c r="F851" s="114">
        <v>45632</v>
      </c>
      <c r="G851" s="111" t="s">
        <v>2716</v>
      </c>
      <c r="H851" s="113">
        <v>9514400</v>
      </c>
      <c r="I851" s="113">
        <v>6564936</v>
      </c>
      <c r="J851" s="113">
        <v>6374648</v>
      </c>
      <c r="K851" s="113">
        <v>190288</v>
      </c>
      <c r="L851" s="113">
        <v>190288</v>
      </c>
      <c r="M851" s="113">
        <v>0</v>
      </c>
      <c r="N851" s="113">
        <v>0</v>
      </c>
      <c r="O851" s="113">
        <v>0</v>
      </c>
      <c r="P851" s="122">
        <v>0</v>
      </c>
      <c r="Q851" s="76" t="str">
        <f t="shared" si="13"/>
        <v>Registered</v>
      </c>
    </row>
    <row r="852" spans="1:17">
      <c r="A852" s="111">
        <v>851</v>
      </c>
      <c r="B852" s="111" t="s">
        <v>355</v>
      </c>
      <c r="C852" s="111" t="s">
        <v>357</v>
      </c>
      <c r="D852" s="111" t="s">
        <v>8389</v>
      </c>
      <c r="E852" s="111" t="s">
        <v>8390</v>
      </c>
      <c r="F852" s="114">
        <v>45420</v>
      </c>
      <c r="G852" s="111" t="s">
        <v>4887</v>
      </c>
      <c r="H852" s="113">
        <v>9514286</v>
      </c>
      <c r="I852" s="113">
        <v>6089143</v>
      </c>
      <c r="J852" s="113">
        <v>5898857</v>
      </c>
      <c r="K852" s="113">
        <v>190286</v>
      </c>
      <c r="L852" s="113">
        <v>190286</v>
      </c>
      <c r="M852" s="113">
        <v>0</v>
      </c>
      <c r="N852" s="113">
        <v>0</v>
      </c>
      <c r="O852" s="113">
        <v>0</v>
      </c>
      <c r="P852" s="122">
        <v>0</v>
      </c>
      <c r="Q852" s="76" t="str">
        <f t="shared" si="13"/>
        <v>Registered</v>
      </c>
    </row>
    <row r="853" spans="1:17">
      <c r="A853" s="111">
        <v>852</v>
      </c>
      <c r="B853" s="111" t="s">
        <v>355</v>
      </c>
      <c r="C853" s="111" t="s">
        <v>357</v>
      </c>
      <c r="D853" s="111" t="s">
        <v>8421</v>
      </c>
      <c r="E853" s="111" t="s">
        <v>8422</v>
      </c>
      <c r="F853" s="114">
        <v>45432</v>
      </c>
      <c r="G853" s="111" t="s">
        <v>2689</v>
      </c>
      <c r="H853" s="113">
        <v>9514286</v>
      </c>
      <c r="I853" s="113">
        <v>6089143</v>
      </c>
      <c r="J853" s="113">
        <v>5898857</v>
      </c>
      <c r="K853" s="113">
        <v>190286</v>
      </c>
      <c r="L853" s="113">
        <v>190286</v>
      </c>
      <c r="M853" s="113">
        <v>0</v>
      </c>
      <c r="N853" s="113">
        <v>0</v>
      </c>
      <c r="O853" s="113">
        <v>0</v>
      </c>
      <c r="P853" s="122">
        <v>0</v>
      </c>
      <c r="Q853" s="76" t="str">
        <f t="shared" si="13"/>
        <v>Registered</v>
      </c>
    </row>
    <row r="854" spans="1:17">
      <c r="A854" s="111">
        <v>853</v>
      </c>
      <c r="B854" s="111" t="s">
        <v>355</v>
      </c>
      <c r="C854" s="111" t="s">
        <v>357</v>
      </c>
      <c r="D854" s="111" t="s">
        <v>8427</v>
      </c>
      <c r="E854" s="111" t="s">
        <v>8428</v>
      </c>
      <c r="F854" s="114">
        <v>45434</v>
      </c>
      <c r="G854" s="111" t="s">
        <v>3443</v>
      </c>
      <c r="H854" s="113">
        <v>9514286</v>
      </c>
      <c r="I854" s="113">
        <v>6089143</v>
      </c>
      <c r="J854" s="113">
        <v>5898857</v>
      </c>
      <c r="K854" s="113">
        <v>190286</v>
      </c>
      <c r="L854" s="113">
        <v>190286</v>
      </c>
      <c r="M854" s="113">
        <v>0</v>
      </c>
      <c r="N854" s="113">
        <v>0</v>
      </c>
      <c r="O854" s="113">
        <v>0</v>
      </c>
      <c r="P854" s="122">
        <v>0</v>
      </c>
      <c r="Q854" s="76" t="str">
        <f t="shared" si="13"/>
        <v>Registered</v>
      </c>
    </row>
    <row r="855" spans="1:17">
      <c r="A855" s="111">
        <v>854</v>
      </c>
      <c r="B855" s="111" t="s">
        <v>355</v>
      </c>
      <c r="C855" s="111" t="s">
        <v>357</v>
      </c>
      <c r="D855" s="111" t="s">
        <v>4314</v>
      </c>
      <c r="E855" s="111" t="s">
        <v>4315</v>
      </c>
      <c r="F855" s="114">
        <v>45420</v>
      </c>
      <c r="G855" s="111" t="s">
        <v>3323</v>
      </c>
      <c r="H855" s="113">
        <v>9514286</v>
      </c>
      <c r="I855" s="113">
        <v>7040571</v>
      </c>
      <c r="J855" s="113">
        <v>6850285</v>
      </c>
      <c r="K855" s="113">
        <v>190286</v>
      </c>
      <c r="L855" s="113">
        <v>190286</v>
      </c>
      <c r="M855" s="113">
        <v>0</v>
      </c>
      <c r="N855" s="113">
        <v>0</v>
      </c>
      <c r="O855" s="113">
        <v>0</v>
      </c>
      <c r="P855" s="122">
        <v>0</v>
      </c>
      <c r="Q855" s="76" t="str">
        <f t="shared" si="13"/>
        <v>Registered</v>
      </c>
    </row>
    <row r="856" spans="1:17">
      <c r="A856" s="111">
        <v>855</v>
      </c>
      <c r="B856" s="111" t="s">
        <v>10868</v>
      </c>
      <c r="C856" s="111" t="s">
        <v>10917</v>
      </c>
      <c r="D856" s="111" t="s">
        <v>10918</v>
      </c>
      <c r="E856" s="111" t="s">
        <v>10919</v>
      </c>
      <c r="F856" s="114">
        <v>44901</v>
      </c>
      <c r="G856" s="111" t="s">
        <v>3791</v>
      </c>
      <c r="H856" s="113">
        <v>3780580</v>
      </c>
      <c r="I856" s="113">
        <v>3780580</v>
      </c>
      <c r="J856" s="113">
        <v>3591551</v>
      </c>
      <c r="K856" s="113">
        <v>189029</v>
      </c>
      <c r="L856" s="113">
        <v>0</v>
      </c>
      <c r="M856" s="113">
        <v>0</v>
      </c>
      <c r="N856" s="113">
        <v>0</v>
      </c>
      <c r="O856" s="113">
        <v>0</v>
      </c>
      <c r="P856" s="122">
        <v>189029</v>
      </c>
      <c r="Q856" s="76" t="str">
        <f t="shared" si="13"/>
        <v>Registered</v>
      </c>
    </row>
    <row r="857" spans="1:17">
      <c r="A857" s="111">
        <v>856</v>
      </c>
      <c r="B857" s="111" t="s">
        <v>355</v>
      </c>
      <c r="C857" s="111" t="s">
        <v>357</v>
      </c>
      <c r="D857" s="111" t="s">
        <v>8395</v>
      </c>
      <c r="E857" s="111" t="s">
        <v>8396</v>
      </c>
      <c r="F857" s="114">
        <v>45443</v>
      </c>
      <c r="G857" s="111" t="s">
        <v>5445</v>
      </c>
      <c r="H857" s="113">
        <v>9449838</v>
      </c>
      <c r="I857" s="113">
        <v>6047899</v>
      </c>
      <c r="J857" s="113">
        <v>5858902</v>
      </c>
      <c r="K857" s="113">
        <v>188997</v>
      </c>
      <c r="L857" s="113">
        <v>188997</v>
      </c>
      <c r="M857" s="113">
        <v>0</v>
      </c>
      <c r="N857" s="113">
        <v>0</v>
      </c>
      <c r="O857" s="113">
        <v>0</v>
      </c>
      <c r="P857" s="122">
        <v>0</v>
      </c>
      <c r="Q857" s="76" t="str">
        <f t="shared" si="13"/>
        <v>Registered</v>
      </c>
    </row>
    <row r="858" spans="1:17">
      <c r="A858" s="111">
        <v>857</v>
      </c>
      <c r="B858" s="111" t="s">
        <v>355</v>
      </c>
      <c r="C858" s="111" t="s">
        <v>357</v>
      </c>
      <c r="D858" s="111" t="s">
        <v>3374</v>
      </c>
      <c r="E858" s="111" t="s">
        <v>3375</v>
      </c>
      <c r="F858" s="114">
        <v>45527</v>
      </c>
      <c r="G858" s="111" t="s">
        <v>3376</v>
      </c>
      <c r="H858" s="113">
        <v>9435000</v>
      </c>
      <c r="I858" s="113">
        <v>6510150</v>
      </c>
      <c r="J858" s="113">
        <v>6321450</v>
      </c>
      <c r="K858" s="113">
        <v>188700</v>
      </c>
      <c r="L858" s="113">
        <v>188700</v>
      </c>
      <c r="M858" s="113">
        <v>0</v>
      </c>
      <c r="N858" s="113">
        <v>0</v>
      </c>
      <c r="O858" s="113">
        <v>0</v>
      </c>
      <c r="P858" s="122">
        <v>0</v>
      </c>
      <c r="Q858" s="76" t="str">
        <f t="shared" si="13"/>
        <v>Registered</v>
      </c>
    </row>
    <row r="859" spans="1:17">
      <c r="A859" s="111">
        <v>858</v>
      </c>
      <c r="B859" s="111" t="s">
        <v>355</v>
      </c>
      <c r="C859" s="111" t="s">
        <v>357</v>
      </c>
      <c r="D859" s="111" t="s">
        <v>3377</v>
      </c>
      <c r="E859" s="111" t="s">
        <v>3378</v>
      </c>
      <c r="F859" s="114">
        <v>45473</v>
      </c>
      <c r="G859" s="111" t="s">
        <v>2914</v>
      </c>
      <c r="H859" s="113">
        <v>9434547</v>
      </c>
      <c r="I859" s="113">
        <v>6509837</v>
      </c>
      <c r="J859" s="113">
        <v>6321146</v>
      </c>
      <c r="K859" s="113">
        <v>188691</v>
      </c>
      <c r="L859" s="113">
        <v>188691</v>
      </c>
      <c r="M859" s="113">
        <v>0</v>
      </c>
      <c r="N859" s="113">
        <v>0</v>
      </c>
      <c r="O859" s="113">
        <v>0</v>
      </c>
      <c r="P859" s="122">
        <v>0</v>
      </c>
      <c r="Q859" s="76" t="str">
        <f t="shared" si="13"/>
        <v>Registered</v>
      </c>
    </row>
    <row r="860" spans="1:17">
      <c r="A860" s="111">
        <v>859</v>
      </c>
      <c r="B860" s="111" t="s">
        <v>355</v>
      </c>
      <c r="C860" s="111" t="s">
        <v>357</v>
      </c>
      <c r="D860" s="111" t="s">
        <v>8366</v>
      </c>
      <c r="E860" s="111" t="s">
        <v>8367</v>
      </c>
      <c r="F860" s="114">
        <v>45532</v>
      </c>
      <c r="G860" s="111" t="s">
        <v>2742</v>
      </c>
      <c r="H860" s="113">
        <v>9426500</v>
      </c>
      <c r="I860" s="113">
        <v>6975610</v>
      </c>
      <c r="J860" s="113">
        <v>6787080</v>
      </c>
      <c r="K860" s="113">
        <v>188530</v>
      </c>
      <c r="L860" s="113">
        <v>188530</v>
      </c>
      <c r="M860" s="113">
        <v>0</v>
      </c>
      <c r="N860" s="113">
        <v>0</v>
      </c>
      <c r="O860" s="113">
        <v>0</v>
      </c>
      <c r="P860" s="122">
        <v>0</v>
      </c>
      <c r="Q860" s="76" t="str">
        <f t="shared" si="13"/>
        <v>Registered</v>
      </c>
    </row>
    <row r="861" spans="1:17">
      <c r="A861" s="111">
        <v>860</v>
      </c>
      <c r="B861" s="111" t="s">
        <v>355</v>
      </c>
      <c r="C861" s="111" t="s">
        <v>357</v>
      </c>
      <c r="D861" s="111" t="s">
        <v>8403</v>
      </c>
      <c r="E861" s="111" t="s">
        <v>8404</v>
      </c>
      <c r="F861" s="114">
        <v>45554</v>
      </c>
      <c r="G861" s="111" t="s">
        <v>5447</v>
      </c>
      <c r="H861" s="113">
        <v>9426500</v>
      </c>
      <c r="I861" s="113">
        <v>6032960</v>
      </c>
      <c r="J861" s="113">
        <v>5844430</v>
      </c>
      <c r="K861" s="113">
        <v>188530</v>
      </c>
      <c r="L861" s="113">
        <v>188530</v>
      </c>
      <c r="M861" s="113">
        <v>0</v>
      </c>
      <c r="N861" s="113">
        <v>0</v>
      </c>
      <c r="O861" s="113">
        <v>0</v>
      </c>
      <c r="P861" s="122">
        <v>0</v>
      </c>
      <c r="Q861" s="76" t="str">
        <f t="shared" si="13"/>
        <v>Registered</v>
      </c>
    </row>
    <row r="862" spans="1:17">
      <c r="A862" s="111">
        <v>861</v>
      </c>
      <c r="B862" s="111" t="s">
        <v>10824</v>
      </c>
      <c r="C862" s="111" t="s">
        <v>1234</v>
      </c>
      <c r="D862" s="111" t="s">
        <v>10920</v>
      </c>
      <c r="E862" s="111" t="s">
        <v>10921</v>
      </c>
      <c r="F862" s="114">
        <v>42315</v>
      </c>
      <c r="G862" s="111" t="s">
        <v>1903</v>
      </c>
      <c r="H862" s="113">
        <v>6878800</v>
      </c>
      <c r="I862" s="113">
        <v>6878800</v>
      </c>
      <c r="J862" s="113">
        <v>6690845</v>
      </c>
      <c r="K862" s="113">
        <v>187955</v>
      </c>
      <c r="L862" s="113">
        <v>0</v>
      </c>
      <c r="M862" s="113">
        <v>0</v>
      </c>
      <c r="N862" s="113">
        <v>0</v>
      </c>
      <c r="O862" s="113">
        <v>0</v>
      </c>
      <c r="P862" s="122">
        <v>187955</v>
      </c>
      <c r="Q862" s="76" t="str">
        <f t="shared" si="13"/>
        <v>Unregistered</v>
      </c>
    </row>
    <row r="863" spans="1:17">
      <c r="A863" s="111">
        <v>862</v>
      </c>
      <c r="B863" s="111" t="s">
        <v>355</v>
      </c>
      <c r="C863" s="111" t="s">
        <v>357</v>
      </c>
      <c r="D863" s="111" t="s">
        <v>8409</v>
      </c>
      <c r="E863" s="111" t="s">
        <v>8410</v>
      </c>
      <c r="F863" s="114">
        <v>45590</v>
      </c>
      <c r="G863" s="111" t="s">
        <v>3957</v>
      </c>
      <c r="H863" s="113">
        <v>9392500</v>
      </c>
      <c r="I863" s="113">
        <v>6011200</v>
      </c>
      <c r="J863" s="113">
        <v>5823350</v>
      </c>
      <c r="K863" s="113">
        <v>187850</v>
      </c>
      <c r="L863" s="113">
        <v>187850</v>
      </c>
      <c r="M863" s="113">
        <v>0</v>
      </c>
      <c r="N863" s="113">
        <v>0</v>
      </c>
      <c r="O863" s="113">
        <v>0</v>
      </c>
      <c r="P863" s="122">
        <v>0</v>
      </c>
      <c r="Q863" s="76" t="str">
        <f t="shared" si="13"/>
        <v>Registered</v>
      </c>
    </row>
    <row r="864" spans="1:17">
      <c r="A864" s="111">
        <v>863</v>
      </c>
      <c r="B864" s="111" t="s">
        <v>400</v>
      </c>
      <c r="C864" s="111" t="s">
        <v>70</v>
      </c>
      <c r="D864" s="111" t="s">
        <v>4349</v>
      </c>
      <c r="E864" s="111" t="s">
        <v>4350</v>
      </c>
      <c r="F864" s="114">
        <v>44834</v>
      </c>
      <c r="G864" s="111" t="s">
        <v>2395</v>
      </c>
      <c r="H864" s="113">
        <v>14225600</v>
      </c>
      <c r="I864" s="113">
        <v>14225600</v>
      </c>
      <c r="J864" s="113">
        <v>14038372</v>
      </c>
      <c r="K864" s="113">
        <v>187228</v>
      </c>
      <c r="L864" s="113">
        <v>0</v>
      </c>
      <c r="M864" s="113">
        <v>0</v>
      </c>
      <c r="N864" s="113">
        <v>0</v>
      </c>
      <c r="O864" s="113">
        <v>0</v>
      </c>
      <c r="P864" s="122">
        <v>187228</v>
      </c>
      <c r="Q864" s="76" t="str">
        <f t="shared" si="13"/>
        <v>Registered</v>
      </c>
    </row>
    <row r="865" spans="1:17">
      <c r="A865" s="111">
        <v>864</v>
      </c>
      <c r="B865" s="111" t="s">
        <v>355</v>
      </c>
      <c r="C865" s="111" t="s">
        <v>357</v>
      </c>
      <c r="D865" s="111" t="s">
        <v>8368</v>
      </c>
      <c r="E865" s="111" t="s">
        <v>8369</v>
      </c>
      <c r="F865" s="114">
        <v>45742</v>
      </c>
      <c r="G865" s="111" t="s">
        <v>1878</v>
      </c>
      <c r="H865" s="113">
        <v>9358500</v>
      </c>
      <c r="I865" s="113">
        <v>6457365</v>
      </c>
      <c r="J865" s="113">
        <v>6270195</v>
      </c>
      <c r="K865" s="113">
        <v>187170</v>
      </c>
      <c r="L865" s="113">
        <v>187170</v>
      </c>
      <c r="M865" s="113">
        <v>0</v>
      </c>
      <c r="N865" s="113">
        <v>0</v>
      </c>
      <c r="O865" s="113">
        <v>0</v>
      </c>
      <c r="P865" s="122">
        <v>0</v>
      </c>
      <c r="Q865" s="76" t="str">
        <f t="shared" si="13"/>
        <v>Registered</v>
      </c>
    </row>
    <row r="866" spans="1:17">
      <c r="A866" s="111">
        <v>865</v>
      </c>
      <c r="B866" s="111" t="s">
        <v>355</v>
      </c>
      <c r="C866" s="111" t="s">
        <v>357</v>
      </c>
      <c r="D866" s="111" t="s">
        <v>8415</v>
      </c>
      <c r="E866" s="111" t="s">
        <v>8416</v>
      </c>
      <c r="F866" s="114">
        <v>45527</v>
      </c>
      <c r="G866" s="111" t="s">
        <v>4962</v>
      </c>
      <c r="H866" s="113">
        <v>9350000</v>
      </c>
      <c r="I866" s="113">
        <v>5984000</v>
      </c>
      <c r="J866" s="113">
        <v>5797000</v>
      </c>
      <c r="K866" s="113">
        <v>187000</v>
      </c>
      <c r="L866" s="113">
        <v>187000</v>
      </c>
      <c r="M866" s="113">
        <v>0</v>
      </c>
      <c r="N866" s="113">
        <v>0</v>
      </c>
      <c r="O866" s="113">
        <v>0</v>
      </c>
      <c r="P866" s="122">
        <v>0</v>
      </c>
      <c r="Q866" s="76" t="str">
        <f t="shared" si="13"/>
        <v>Registered</v>
      </c>
    </row>
    <row r="867" spans="1:17">
      <c r="A867" s="111">
        <v>866</v>
      </c>
      <c r="B867" s="111" t="s">
        <v>355</v>
      </c>
      <c r="C867" s="111" t="s">
        <v>357</v>
      </c>
      <c r="D867" s="111" t="s">
        <v>8391</v>
      </c>
      <c r="E867" s="111" t="s">
        <v>8392</v>
      </c>
      <c r="F867" s="114">
        <v>45416</v>
      </c>
      <c r="G867" s="111" t="s">
        <v>1520</v>
      </c>
      <c r="H867" s="113">
        <v>9344500</v>
      </c>
      <c r="I867" s="113">
        <v>5980480</v>
      </c>
      <c r="J867" s="113">
        <v>5793590</v>
      </c>
      <c r="K867" s="113">
        <v>186890</v>
      </c>
      <c r="L867" s="113">
        <v>186890</v>
      </c>
      <c r="M867" s="113">
        <v>0</v>
      </c>
      <c r="N867" s="113">
        <v>0</v>
      </c>
      <c r="O867" s="113">
        <v>0</v>
      </c>
      <c r="P867" s="122">
        <v>0</v>
      </c>
      <c r="Q867" s="76" t="str">
        <f t="shared" si="13"/>
        <v>Registered</v>
      </c>
    </row>
    <row r="868" spans="1:17">
      <c r="A868" s="111">
        <v>867</v>
      </c>
      <c r="B868" s="111" t="s">
        <v>355</v>
      </c>
      <c r="C868" s="111" t="s">
        <v>357</v>
      </c>
      <c r="D868" s="111" t="s">
        <v>4351</v>
      </c>
      <c r="E868" s="111" t="s">
        <v>4352</v>
      </c>
      <c r="F868" s="114">
        <v>45656</v>
      </c>
      <c r="G868" s="111" t="s">
        <v>4353</v>
      </c>
      <c r="H868" s="113">
        <v>9344500</v>
      </c>
      <c r="I868" s="113">
        <v>5980480</v>
      </c>
      <c r="J868" s="113">
        <v>5793590</v>
      </c>
      <c r="K868" s="113">
        <v>186890</v>
      </c>
      <c r="L868" s="113">
        <v>186890</v>
      </c>
      <c r="M868" s="113">
        <v>0</v>
      </c>
      <c r="N868" s="113">
        <v>0</v>
      </c>
      <c r="O868" s="113">
        <v>0</v>
      </c>
      <c r="P868" s="122">
        <v>0</v>
      </c>
      <c r="Q868" s="76" t="str">
        <f t="shared" si="13"/>
        <v>Registered</v>
      </c>
    </row>
    <row r="869" spans="1:17">
      <c r="A869" s="111">
        <v>868</v>
      </c>
      <c r="B869" s="111" t="s">
        <v>355</v>
      </c>
      <c r="C869" s="111" t="s">
        <v>357</v>
      </c>
      <c r="D869" s="111" t="s">
        <v>8374</v>
      </c>
      <c r="E869" s="111" t="s">
        <v>8375</v>
      </c>
      <c r="F869" s="114">
        <v>45523</v>
      </c>
      <c r="G869" s="111" t="s">
        <v>1771</v>
      </c>
      <c r="H869" s="113">
        <v>9336400</v>
      </c>
      <c r="I869" s="113">
        <v>6442116</v>
      </c>
      <c r="J869" s="113">
        <v>6255388</v>
      </c>
      <c r="K869" s="113">
        <v>186728</v>
      </c>
      <c r="L869" s="113">
        <v>186728</v>
      </c>
      <c r="M869" s="113">
        <v>0</v>
      </c>
      <c r="N869" s="113">
        <v>0</v>
      </c>
      <c r="O869" s="113">
        <v>0</v>
      </c>
      <c r="P869" s="122">
        <v>0</v>
      </c>
      <c r="Q869" s="76" t="str">
        <f t="shared" si="13"/>
        <v>Registered</v>
      </c>
    </row>
    <row r="870" spans="1:17">
      <c r="A870" s="111">
        <v>869</v>
      </c>
      <c r="B870" s="111" t="s">
        <v>395</v>
      </c>
      <c r="C870" s="111" t="s">
        <v>68</v>
      </c>
      <c r="D870" s="111" t="s">
        <v>4354</v>
      </c>
      <c r="E870" s="111" t="s">
        <v>4355</v>
      </c>
      <c r="F870" s="114">
        <v>44084</v>
      </c>
      <c r="G870" s="111" t="s">
        <v>4356</v>
      </c>
      <c r="H870" s="113">
        <v>7670000</v>
      </c>
      <c r="I870" s="113">
        <v>7670000</v>
      </c>
      <c r="J870" s="113">
        <v>7483520</v>
      </c>
      <c r="K870" s="113">
        <v>186480</v>
      </c>
      <c r="L870" s="113">
        <v>0</v>
      </c>
      <c r="M870" s="113">
        <v>0</v>
      </c>
      <c r="N870" s="113">
        <v>0</v>
      </c>
      <c r="O870" s="113">
        <v>0</v>
      </c>
      <c r="P870" s="122">
        <v>186480</v>
      </c>
      <c r="Q870" s="76" t="str">
        <f t="shared" si="13"/>
        <v>Registered</v>
      </c>
    </row>
    <row r="871" spans="1:17">
      <c r="A871" s="111">
        <v>870</v>
      </c>
      <c r="B871" s="111" t="s">
        <v>355</v>
      </c>
      <c r="C871" s="111" t="s">
        <v>357</v>
      </c>
      <c r="D871" s="111" t="s">
        <v>9417</v>
      </c>
      <c r="E871" s="111" t="s">
        <v>9418</v>
      </c>
      <c r="F871" s="114">
        <v>45596</v>
      </c>
      <c r="G871" s="111" t="s">
        <v>2813</v>
      </c>
      <c r="H871" s="113">
        <v>9319015</v>
      </c>
      <c r="I871" s="113">
        <v>6430121</v>
      </c>
      <c r="J871" s="113">
        <v>6243742.5</v>
      </c>
      <c r="K871" s="113">
        <v>186378.5</v>
      </c>
      <c r="L871" s="113">
        <v>186378.5</v>
      </c>
      <c r="M871" s="113">
        <v>0</v>
      </c>
      <c r="N871" s="113">
        <v>0</v>
      </c>
      <c r="O871" s="113">
        <v>0</v>
      </c>
      <c r="P871" s="122">
        <v>0</v>
      </c>
      <c r="Q871" s="76" t="str">
        <f t="shared" si="13"/>
        <v>Registered</v>
      </c>
    </row>
    <row r="872" spans="1:17">
      <c r="A872" s="111">
        <v>871</v>
      </c>
      <c r="B872" s="111" t="s">
        <v>355</v>
      </c>
      <c r="C872" s="111" t="s">
        <v>357</v>
      </c>
      <c r="D872" s="111" t="s">
        <v>8383</v>
      </c>
      <c r="E872" s="111" t="s">
        <v>8384</v>
      </c>
      <c r="F872" s="114">
        <v>45504</v>
      </c>
      <c r="G872" s="111" t="s">
        <v>2034</v>
      </c>
      <c r="H872" s="113">
        <v>9265000</v>
      </c>
      <c r="I872" s="113">
        <v>5929600</v>
      </c>
      <c r="J872" s="113">
        <v>5744300</v>
      </c>
      <c r="K872" s="113">
        <v>185300</v>
      </c>
      <c r="L872" s="113">
        <v>185300</v>
      </c>
      <c r="M872" s="113">
        <v>0</v>
      </c>
      <c r="N872" s="113">
        <v>0</v>
      </c>
      <c r="O872" s="113">
        <v>0</v>
      </c>
      <c r="P872" s="122">
        <v>0</v>
      </c>
      <c r="Q872" s="76" t="str">
        <f t="shared" si="13"/>
        <v>Registered</v>
      </c>
    </row>
    <row r="873" spans="1:17">
      <c r="A873" s="111">
        <v>872</v>
      </c>
      <c r="B873" s="111" t="s">
        <v>355</v>
      </c>
      <c r="C873" s="111" t="s">
        <v>357</v>
      </c>
      <c r="D873" s="111" t="s">
        <v>8435</v>
      </c>
      <c r="E873" s="111" t="s">
        <v>8436</v>
      </c>
      <c r="F873" s="114">
        <v>45554</v>
      </c>
      <c r="G873" s="111" t="s">
        <v>2582</v>
      </c>
      <c r="H873" s="113">
        <v>9265000</v>
      </c>
      <c r="I873" s="113">
        <v>5929600</v>
      </c>
      <c r="J873" s="113">
        <v>5744300</v>
      </c>
      <c r="K873" s="113">
        <v>185300</v>
      </c>
      <c r="L873" s="113">
        <v>185300</v>
      </c>
      <c r="M873" s="113">
        <v>0</v>
      </c>
      <c r="N873" s="113">
        <v>0</v>
      </c>
      <c r="O873" s="113">
        <v>0</v>
      </c>
      <c r="P873" s="122">
        <v>0</v>
      </c>
      <c r="Q873" s="76" t="str">
        <f t="shared" si="13"/>
        <v>Registered</v>
      </c>
    </row>
    <row r="874" spans="1:17">
      <c r="A874" s="111">
        <v>873</v>
      </c>
      <c r="B874" s="111" t="s">
        <v>355</v>
      </c>
      <c r="C874" s="111" t="s">
        <v>357</v>
      </c>
      <c r="D874" s="111" t="s">
        <v>8397</v>
      </c>
      <c r="E874" s="111" t="s">
        <v>8398</v>
      </c>
      <c r="F874" s="114">
        <v>45412</v>
      </c>
      <c r="G874" s="111" t="s">
        <v>4022</v>
      </c>
      <c r="H874" s="113">
        <v>9147416</v>
      </c>
      <c r="I874" s="113">
        <v>5854346</v>
      </c>
      <c r="J874" s="113">
        <v>5671398</v>
      </c>
      <c r="K874" s="113">
        <v>182948</v>
      </c>
      <c r="L874" s="113">
        <v>182948</v>
      </c>
      <c r="M874" s="113">
        <v>0</v>
      </c>
      <c r="N874" s="113">
        <v>0</v>
      </c>
      <c r="O874" s="113">
        <v>0</v>
      </c>
      <c r="P874" s="122">
        <v>0</v>
      </c>
      <c r="Q874" s="76" t="str">
        <f t="shared" si="13"/>
        <v>Registered</v>
      </c>
    </row>
    <row r="875" spans="1:17">
      <c r="A875" s="111">
        <v>874</v>
      </c>
      <c r="B875" s="111" t="s">
        <v>107</v>
      </c>
      <c r="C875" s="111" t="s">
        <v>1460</v>
      </c>
      <c r="D875" s="111" t="s">
        <v>4364</v>
      </c>
      <c r="E875" s="111" t="s">
        <v>4365</v>
      </c>
      <c r="F875" s="114">
        <v>46013</v>
      </c>
      <c r="G875" s="111" t="s">
        <v>1425</v>
      </c>
      <c r="H875" s="113">
        <v>13094976</v>
      </c>
      <c r="I875" s="113">
        <v>7987935</v>
      </c>
      <c r="J875" s="113">
        <v>7809498</v>
      </c>
      <c r="K875" s="113">
        <v>178437</v>
      </c>
      <c r="L875" s="113">
        <v>0</v>
      </c>
      <c r="M875" s="113">
        <v>0</v>
      </c>
      <c r="N875" s="113">
        <v>0</v>
      </c>
      <c r="O875" s="113">
        <v>178437</v>
      </c>
      <c r="P875" s="122">
        <v>0</v>
      </c>
      <c r="Q875" s="76" t="str">
        <f t="shared" si="13"/>
        <v>Registered</v>
      </c>
    </row>
    <row r="876" spans="1:17">
      <c r="A876" s="111">
        <v>875</v>
      </c>
      <c r="B876" s="111" t="s">
        <v>1705</v>
      </c>
      <c r="C876" s="111" t="s">
        <v>423</v>
      </c>
      <c r="D876" s="111" t="s">
        <v>4368</v>
      </c>
      <c r="E876" s="111" t="s">
        <v>10922</v>
      </c>
      <c r="F876" s="114">
        <v>45808</v>
      </c>
      <c r="G876" s="111" t="s">
        <v>4369</v>
      </c>
      <c r="H876" s="113">
        <v>10880000</v>
      </c>
      <c r="I876" s="113">
        <v>2176000</v>
      </c>
      <c r="J876" s="113">
        <v>2000051</v>
      </c>
      <c r="K876" s="113">
        <v>175949</v>
      </c>
      <c r="L876" s="113">
        <v>0</v>
      </c>
      <c r="M876" s="113">
        <v>0</v>
      </c>
      <c r="N876" s="113">
        <v>0</v>
      </c>
      <c r="O876" s="113">
        <v>0</v>
      </c>
      <c r="P876" s="122">
        <v>175949</v>
      </c>
      <c r="Q876" s="76" t="str">
        <f t="shared" si="13"/>
        <v>Registered</v>
      </c>
    </row>
    <row r="877" spans="1:17">
      <c r="A877" s="111">
        <v>876</v>
      </c>
      <c r="B877" s="111" t="s">
        <v>1433</v>
      </c>
      <c r="C877" s="111" t="s">
        <v>1789</v>
      </c>
      <c r="D877" s="111" t="s">
        <v>4370</v>
      </c>
      <c r="E877" s="111" t="s">
        <v>4371</v>
      </c>
      <c r="F877" s="114">
        <v>45412</v>
      </c>
      <c r="G877" s="111" t="s">
        <v>2080</v>
      </c>
      <c r="H877" s="113">
        <v>5560000</v>
      </c>
      <c r="I877" s="113">
        <v>4670400</v>
      </c>
      <c r="J877" s="113">
        <v>4500000</v>
      </c>
      <c r="K877" s="113">
        <v>170400</v>
      </c>
      <c r="L877" s="113">
        <v>0</v>
      </c>
      <c r="M877" s="113">
        <v>0</v>
      </c>
      <c r="N877" s="113">
        <v>0</v>
      </c>
      <c r="O877" s="113">
        <v>0</v>
      </c>
      <c r="P877" s="122">
        <v>170400</v>
      </c>
      <c r="Q877" s="76" t="str">
        <f t="shared" si="13"/>
        <v>Registered</v>
      </c>
    </row>
    <row r="878" spans="1:17">
      <c r="A878" s="111">
        <v>877</v>
      </c>
      <c r="B878" s="111" t="s">
        <v>1433</v>
      </c>
      <c r="C878" s="111" t="s">
        <v>1789</v>
      </c>
      <c r="D878" s="111" t="s">
        <v>4372</v>
      </c>
      <c r="E878" s="111" t="s">
        <v>4373</v>
      </c>
      <c r="F878" s="114">
        <v>45094</v>
      </c>
      <c r="G878" s="111" t="s">
        <v>4374</v>
      </c>
      <c r="H878" s="113">
        <v>6672000</v>
      </c>
      <c r="I878" s="113">
        <v>4670400</v>
      </c>
      <c r="J878" s="113">
        <v>4500001</v>
      </c>
      <c r="K878" s="113">
        <v>170399</v>
      </c>
      <c r="L878" s="113">
        <v>0</v>
      </c>
      <c r="M878" s="113">
        <v>0</v>
      </c>
      <c r="N878" s="113">
        <v>0</v>
      </c>
      <c r="O878" s="113">
        <v>0</v>
      </c>
      <c r="P878" s="122">
        <v>170399</v>
      </c>
      <c r="Q878" s="76" t="str">
        <f t="shared" si="13"/>
        <v>Registered</v>
      </c>
    </row>
    <row r="879" spans="1:17">
      <c r="A879" s="111">
        <v>878</v>
      </c>
      <c r="B879" s="111" t="s">
        <v>400</v>
      </c>
      <c r="C879" s="111" t="s">
        <v>71</v>
      </c>
      <c r="D879" s="111" t="s">
        <v>4375</v>
      </c>
      <c r="E879" s="111" t="s">
        <v>4376</v>
      </c>
      <c r="F879" s="114">
        <v>44439</v>
      </c>
      <c r="G879" s="111" t="s">
        <v>4377</v>
      </c>
      <c r="H879" s="113">
        <v>3570000</v>
      </c>
      <c r="I879" s="113">
        <v>3570000</v>
      </c>
      <c r="J879" s="113">
        <v>3400000</v>
      </c>
      <c r="K879" s="113">
        <v>170000</v>
      </c>
      <c r="L879" s="113">
        <v>0</v>
      </c>
      <c r="M879" s="113">
        <v>0</v>
      </c>
      <c r="N879" s="113">
        <v>0</v>
      </c>
      <c r="O879" s="113">
        <v>0</v>
      </c>
      <c r="P879" s="122">
        <v>170000</v>
      </c>
      <c r="Q879" s="76" t="str">
        <f t="shared" si="13"/>
        <v>Registered</v>
      </c>
    </row>
    <row r="880" spans="1:17">
      <c r="A880" s="111">
        <v>879</v>
      </c>
      <c r="B880" s="111" t="s">
        <v>130</v>
      </c>
      <c r="C880" s="111" t="s">
        <v>1496</v>
      </c>
      <c r="D880" s="111" t="s">
        <v>4383</v>
      </c>
      <c r="E880" s="111" t="s">
        <v>4384</v>
      </c>
      <c r="F880" s="114">
        <v>45772</v>
      </c>
      <c r="G880" s="111" t="s">
        <v>2500</v>
      </c>
      <c r="H880" s="113">
        <v>21077033</v>
      </c>
      <c r="I880" s="113">
        <v>8430814</v>
      </c>
      <c r="J880" s="113">
        <v>8274814</v>
      </c>
      <c r="K880" s="113">
        <v>156000</v>
      </c>
      <c r="L880" s="113">
        <v>0</v>
      </c>
      <c r="M880" s="113">
        <v>0</v>
      </c>
      <c r="N880" s="113">
        <v>0</v>
      </c>
      <c r="O880" s="113">
        <v>0</v>
      </c>
      <c r="P880" s="122">
        <v>156000</v>
      </c>
      <c r="Q880" s="76" t="str">
        <f t="shared" si="13"/>
        <v>Registered</v>
      </c>
    </row>
    <row r="881" spans="1:17">
      <c r="A881" s="111">
        <v>880</v>
      </c>
      <c r="B881" s="111" t="s">
        <v>1884</v>
      </c>
      <c r="C881" s="111" t="s">
        <v>1885</v>
      </c>
      <c r="D881" s="111" t="s">
        <v>3106</v>
      </c>
      <c r="E881" s="111" t="s">
        <v>3107</v>
      </c>
      <c r="F881" s="114">
        <v>45000</v>
      </c>
      <c r="G881" s="111" t="s">
        <v>2310</v>
      </c>
      <c r="H881" s="113">
        <v>5719643</v>
      </c>
      <c r="I881" s="113">
        <v>5719643</v>
      </c>
      <c r="J881" s="113">
        <v>5568966</v>
      </c>
      <c r="K881" s="113">
        <v>150677</v>
      </c>
      <c r="L881" s="113">
        <v>0</v>
      </c>
      <c r="M881" s="113">
        <v>150677</v>
      </c>
      <c r="N881" s="113">
        <v>0</v>
      </c>
      <c r="O881" s="113">
        <v>0</v>
      </c>
      <c r="P881" s="122">
        <v>0</v>
      </c>
      <c r="Q881" s="76" t="str">
        <f t="shared" si="13"/>
        <v>Registered</v>
      </c>
    </row>
    <row r="882" spans="1:17">
      <c r="A882" s="111">
        <v>881</v>
      </c>
      <c r="B882" s="111" t="s">
        <v>400</v>
      </c>
      <c r="C882" s="111" t="s">
        <v>70</v>
      </c>
      <c r="D882" s="111" t="s">
        <v>4389</v>
      </c>
      <c r="E882" s="111" t="s">
        <v>4390</v>
      </c>
      <c r="F882" s="114">
        <v>44978</v>
      </c>
      <c r="G882" s="111" t="s">
        <v>4110</v>
      </c>
      <c r="H882" s="113">
        <v>15060000</v>
      </c>
      <c r="I882" s="113">
        <v>15060000</v>
      </c>
      <c r="J882" s="113">
        <v>14909400</v>
      </c>
      <c r="K882" s="113">
        <v>150600</v>
      </c>
      <c r="L882" s="113">
        <v>0</v>
      </c>
      <c r="M882" s="113">
        <v>0</v>
      </c>
      <c r="N882" s="113">
        <v>0</v>
      </c>
      <c r="O882" s="113">
        <v>0</v>
      </c>
      <c r="P882" s="122">
        <v>150600</v>
      </c>
      <c r="Q882" s="76" t="str">
        <f t="shared" si="13"/>
        <v>Registered</v>
      </c>
    </row>
    <row r="883" spans="1:17">
      <c r="A883" s="111">
        <v>882</v>
      </c>
      <c r="B883" s="111" t="s">
        <v>130</v>
      </c>
      <c r="C883" s="111" t="s">
        <v>23</v>
      </c>
      <c r="D883" s="111" t="s">
        <v>9837</v>
      </c>
      <c r="E883" s="111" t="s">
        <v>9838</v>
      </c>
      <c r="F883" s="114">
        <v>45281</v>
      </c>
      <c r="G883" s="111" t="s">
        <v>4805</v>
      </c>
      <c r="H883" s="113">
        <v>8176983</v>
      </c>
      <c r="I883" s="113">
        <v>7359281</v>
      </c>
      <c r="J883" s="113">
        <v>7211622</v>
      </c>
      <c r="K883" s="113">
        <v>147659</v>
      </c>
      <c r="L883" s="113">
        <v>408849</v>
      </c>
      <c r="M883" s="113">
        <v>0</v>
      </c>
      <c r="N883" s="113">
        <v>0</v>
      </c>
      <c r="O883" s="113">
        <v>0</v>
      </c>
      <c r="P883" s="122">
        <v>0</v>
      </c>
      <c r="Q883" s="76" t="str">
        <f t="shared" si="13"/>
        <v>Registered</v>
      </c>
    </row>
    <row r="884" spans="1:17">
      <c r="A884" s="111">
        <v>883</v>
      </c>
      <c r="B884" s="111" t="s">
        <v>400</v>
      </c>
      <c r="C884" s="111" t="s">
        <v>70</v>
      </c>
      <c r="D884" s="111" t="s">
        <v>4394</v>
      </c>
      <c r="E884" s="111" t="s">
        <v>4390</v>
      </c>
      <c r="F884" s="114">
        <v>44978</v>
      </c>
      <c r="G884" s="111" t="s">
        <v>4110</v>
      </c>
      <c r="H884" s="113">
        <v>14720000</v>
      </c>
      <c r="I884" s="113">
        <v>14720000</v>
      </c>
      <c r="J884" s="113">
        <v>14572800</v>
      </c>
      <c r="K884" s="113">
        <v>147200</v>
      </c>
      <c r="L884" s="113">
        <v>0</v>
      </c>
      <c r="M884" s="113">
        <v>0</v>
      </c>
      <c r="N884" s="113">
        <v>0</v>
      </c>
      <c r="O884" s="113">
        <v>0</v>
      </c>
      <c r="P884" s="122">
        <v>147200</v>
      </c>
      <c r="Q884" s="76" t="str">
        <f t="shared" si="13"/>
        <v>Registered</v>
      </c>
    </row>
    <row r="885" spans="1:17">
      <c r="A885" s="111">
        <v>884</v>
      </c>
      <c r="B885" s="111" t="s">
        <v>1705</v>
      </c>
      <c r="C885" s="111" t="s">
        <v>76</v>
      </c>
      <c r="D885" s="111" t="s">
        <v>4395</v>
      </c>
      <c r="E885" s="111" t="s">
        <v>10653</v>
      </c>
      <c r="F885" s="114">
        <v>45688</v>
      </c>
      <c r="G885" s="111" t="s">
        <v>1853</v>
      </c>
      <c r="H885" s="113">
        <v>16613750</v>
      </c>
      <c r="I885" s="113">
        <v>1661375</v>
      </c>
      <c r="J885" s="113">
        <v>1515000</v>
      </c>
      <c r="K885" s="113">
        <v>146375</v>
      </c>
      <c r="L885" s="113">
        <v>0</v>
      </c>
      <c r="M885" s="113">
        <v>0</v>
      </c>
      <c r="N885" s="113">
        <v>0</v>
      </c>
      <c r="O885" s="113">
        <v>0</v>
      </c>
      <c r="P885" s="122">
        <v>146375</v>
      </c>
      <c r="Q885" s="76" t="str">
        <f t="shared" si="13"/>
        <v>Registered</v>
      </c>
    </row>
    <row r="886" spans="1:17">
      <c r="A886" s="111">
        <v>885</v>
      </c>
      <c r="B886" s="111" t="s">
        <v>10923</v>
      </c>
      <c r="C886" s="111" t="s">
        <v>1102</v>
      </c>
      <c r="D886" s="111" t="s">
        <v>10924</v>
      </c>
      <c r="E886" s="111" t="s">
        <v>10925</v>
      </c>
      <c r="F886" s="114">
        <v>45479</v>
      </c>
      <c r="G886" s="111" t="s">
        <v>2338</v>
      </c>
      <c r="H886" s="113">
        <v>12974400</v>
      </c>
      <c r="I886" s="113">
        <v>12974400</v>
      </c>
      <c r="J886" s="113">
        <v>12828647</v>
      </c>
      <c r="K886" s="113">
        <v>145753</v>
      </c>
      <c r="L886" s="113">
        <v>0</v>
      </c>
      <c r="M886" s="113">
        <v>0</v>
      </c>
      <c r="N886" s="113">
        <v>0</v>
      </c>
      <c r="O886" s="113">
        <v>0</v>
      </c>
      <c r="P886" s="122">
        <v>145753</v>
      </c>
      <c r="Q886" s="76" t="str">
        <f t="shared" si="13"/>
        <v>Registered</v>
      </c>
    </row>
    <row r="887" spans="1:17">
      <c r="A887" s="111">
        <v>886</v>
      </c>
      <c r="B887" s="111" t="s">
        <v>1433</v>
      </c>
      <c r="C887" s="111" t="s">
        <v>1475</v>
      </c>
      <c r="D887" s="111" t="s">
        <v>2580</v>
      </c>
      <c r="E887" s="111" t="s">
        <v>2581</v>
      </c>
      <c r="F887" s="114">
        <v>45535</v>
      </c>
      <c r="G887" s="111" t="s">
        <v>2582</v>
      </c>
      <c r="H887" s="113">
        <v>8783784</v>
      </c>
      <c r="I887" s="113">
        <v>7027027</v>
      </c>
      <c r="J887" s="113">
        <v>6887838</v>
      </c>
      <c r="K887" s="113">
        <v>139189</v>
      </c>
      <c r="L887" s="113">
        <v>0</v>
      </c>
      <c r="M887" s="113">
        <v>0</v>
      </c>
      <c r="N887" s="113">
        <v>39189</v>
      </c>
      <c r="O887" s="113">
        <v>100000</v>
      </c>
      <c r="P887" s="122">
        <v>0</v>
      </c>
      <c r="Q887" s="76" t="str">
        <f t="shared" si="13"/>
        <v>Registered</v>
      </c>
    </row>
    <row r="888" spans="1:17">
      <c r="A888" s="111">
        <v>887</v>
      </c>
      <c r="B888" s="111" t="s">
        <v>355</v>
      </c>
      <c r="C888" s="111" t="s">
        <v>357</v>
      </c>
      <c r="D888" s="111" t="s">
        <v>380</v>
      </c>
      <c r="E888" s="111" t="s">
        <v>381</v>
      </c>
      <c r="F888" s="114">
        <v>46130</v>
      </c>
      <c r="G888" s="111" t="s">
        <v>10400</v>
      </c>
      <c r="H888" s="113">
        <v>6921873</v>
      </c>
      <c r="I888" s="113">
        <v>4776092</v>
      </c>
      <c r="J888" s="113">
        <v>4637654.3</v>
      </c>
      <c r="K888" s="113">
        <v>138437.70000000001</v>
      </c>
      <c r="L888" s="113">
        <v>138437</v>
      </c>
      <c r="M888" s="113">
        <v>0.7</v>
      </c>
      <c r="N888" s="113">
        <v>0</v>
      </c>
      <c r="O888" s="113">
        <v>0</v>
      </c>
      <c r="P888" s="122">
        <v>0</v>
      </c>
      <c r="Q888" s="76" t="str">
        <f t="shared" si="13"/>
        <v>Registered</v>
      </c>
    </row>
    <row r="889" spans="1:17">
      <c r="A889" s="111">
        <v>888</v>
      </c>
      <c r="B889" s="111" t="s">
        <v>295</v>
      </c>
      <c r="C889" s="111" t="s">
        <v>2153</v>
      </c>
      <c r="D889" s="111" t="s">
        <v>299</v>
      </c>
      <c r="E889" s="111" t="s">
        <v>300</v>
      </c>
      <c r="F889" s="114">
        <v>46173</v>
      </c>
      <c r="G889" s="111" t="s">
        <v>10926</v>
      </c>
      <c r="H889" s="113">
        <v>11382000</v>
      </c>
      <c r="I889" s="113">
        <v>1138200</v>
      </c>
      <c r="J889" s="113">
        <v>1000000</v>
      </c>
      <c r="K889" s="113">
        <v>138200</v>
      </c>
      <c r="L889" s="113">
        <v>138200</v>
      </c>
      <c r="M889" s="113">
        <v>0</v>
      </c>
      <c r="N889" s="113">
        <v>0</v>
      </c>
      <c r="O889" s="113">
        <v>0</v>
      </c>
      <c r="P889" s="122">
        <v>0</v>
      </c>
      <c r="Q889" s="76" t="str">
        <f t="shared" si="13"/>
        <v>Registered</v>
      </c>
    </row>
    <row r="890" spans="1:17">
      <c r="A890" s="111">
        <v>889</v>
      </c>
      <c r="B890" s="111" t="s">
        <v>395</v>
      </c>
      <c r="C890" s="111" t="s">
        <v>68</v>
      </c>
      <c r="D890" s="111" t="s">
        <v>4404</v>
      </c>
      <c r="E890" s="111" t="s">
        <v>4405</v>
      </c>
      <c r="F890" s="114">
        <v>44778</v>
      </c>
      <c r="G890" s="111" t="s">
        <v>4406</v>
      </c>
      <c r="H890" s="113">
        <v>8275000</v>
      </c>
      <c r="I890" s="113">
        <v>8275000</v>
      </c>
      <c r="J890" s="113">
        <v>8137500</v>
      </c>
      <c r="K890" s="113">
        <v>137500</v>
      </c>
      <c r="L890" s="113">
        <v>0</v>
      </c>
      <c r="M890" s="113">
        <v>0</v>
      </c>
      <c r="N890" s="113">
        <v>0</v>
      </c>
      <c r="O890" s="113">
        <v>0</v>
      </c>
      <c r="P890" s="122">
        <v>137500</v>
      </c>
      <c r="Q890" s="76" t="str">
        <f t="shared" si="13"/>
        <v>Registered</v>
      </c>
    </row>
    <row r="891" spans="1:17">
      <c r="A891" s="111">
        <v>890</v>
      </c>
      <c r="B891" s="111" t="s">
        <v>1429</v>
      </c>
      <c r="C891" s="111" t="s">
        <v>39</v>
      </c>
      <c r="D891" s="111" t="s">
        <v>4407</v>
      </c>
      <c r="E891" s="111" t="s">
        <v>4408</v>
      </c>
      <c r="F891" s="114">
        <v>44789</v>
      </c>
      <c r="G891" s="111" t="s">
        <v>4115</v>
      </c>
      <c r="H891" s="113">
        <v>2891000</v>
      </c>
      <c r="I891" s="113">
        <v>2891000</v>
      </c>
      <c r="J891" s="113">
        <v>2753600</v>
      </c>
      <c r="K891" s="113">
        <v>137400</v>
      </c>
      <c r="L891" s="113">
        <v>0</v>
      </c>
      <c r="M891" s="113">
        <v>0</v>
      </c>
      <c r="N891" s="113">
        <v>0</v>
      </c>
      <c r="O891" s="113">
        <v>0</v>
      </c>
      <c r="P891" s="122">
        <v>137400</v>
      </c>
      <c r="Q891" s="76" t="str">
        <f t="shared" si="13"/>
        <v>Registered</v>
      </c>
    </row>
    <row r="892" spans="1:17">
      <c r="A892" s="111">
        <v>891</v>
      </c>
      <c r="B892" s="111" t="s">
        <v>355</v>
      </c>
      <c r="C892" s="111" t="s">
        <v>357</v>
      </c>
      <c r="D892" s="111" t="s">
        <v>8387</v>
      </c>
      <c r="E892" s="111" t="s">
        <v>8388</v>
      </c>
      <c r="F892" s="114">
        <v>45881</v>
      </c>
      <c r="G892" s="111" t="s">
        <v>2080</v>
      </c>
      <c r="H892" s="113">
        <v>6744750</v>
      </c>
      <c r="I892" s="113">
        <v>4316641</v>
      </c>
      <c r="J892" s="113">
        <v>4181746</v>
      </c>
      <c r="K892" s="113">
        <v>134895</v>
      </c>
      <c r="L892" s="113">
        <v>134895</v>
      </c>
      <c r="M892" s="113">
        <v>0</v>
      </c>
      <c r="N892" s="113">
        <v>0</v>
      </c>
      <c r="O892" s="113">
        <v>0</v>
      </c>
      <c r="P892" s="122">
        <v>0</v>
      </c>
      <c r="Q892" s="76" t="str">
        <f t="shared" si="13"/>
        <v>Registered</v>
      </c>
    </row>
    <row r="893" spans="1:17">
      <c r="A893" s="111">
        <v>892</v>
      </c>
      <c r="B893" s="111" t="s">
        <v>355</v>
      </c>
      <c r="C893" s="111" t="s">
        <v>357</v>
      </c>
      <c r="D893" s="111" t="s">
        <v>8441</v>
      </c>
      <c r="E893" s="111" t="s">
        <v>8442</v>
      </c>
      <c r="F893" s="114">
        <v>45909</v>
      </c>
      <c r="G893" s="111" t="s">
        <v>2426</v>
      </c>
      <c r="H893" s="113">
        <v>6699003</v>
      </c>
      <c r="I893" s="113">
        <v>4957261</v>
      </c>
      <c r="J893" s="113">
        <v>4823281</v>
      </c>
      <c r="K893" s="113">
        <v>133980</v>
      </c>
      <c r="L893" s="113">
        <v>133980</v>
      </c>
      <c r="M893" s="113">
        <v>0</v>
      </c>
      <c r="N893" s="113">
        <v>0</v>
      </c>
      <c r="O893" s="113">
        <v>0</v>
      </c>
      <c r="P893" s="122">
        <v>0</v>
      </c>
      <c r="Q893" s="76" t="str">
        <f t="shared" si="13"/>
        <v>Registered</v>
      </c>
    </row>
    <row r="894" spans="1:17">
      <c r="A894" s="111">
        <v>893</v>
      </c>
      <c r="B894" s="111" t="s">
        <v>355</v>
      </c>
      <c r="C894" s="111" t="s">
        <v>357</v>
      </c>
      <c r="D894" s="111" t="s">
        <v>8411</v>
      </c>
      <c r="E894" s="111" t="s">
        <v>8412</v>
      </c>
      <c r="F894" s="114">
        <v>45677</v>
      </c>
      <c r="G894" s="111" t="s">
        <v>4308</v>
      </c>
      <c r="H894" s="113">
        <v>6679463</v>
      </c>
      <c r="I894" s="113">
        <v>4274857</v>
      </c>
      <c r="J894" s="113">
        <v>4141268</v>
      </c>
      <c r="K894" s="113">
        <v>133589</v>
      </c>
      <c r="L894" s="113">
        <v>133589</v>
      </c>
      <c r="M894" s="113">
        <v>0</v>
      </c>
      <c r="N894" s="113">
        <v>0</v>
      </c>
      <c r="O894" s="113">
        <v>0</v>
      </c>
      <c r="P894" s="122">
        <v>0</v>
      </c>
      <c r="Q894" s="76" t="str">
        <f t="shared" si="13"/>
        <v>Registered</v>
      </c>
    </row>
    <row r="895" spans="1:17">
      <c r="A895" s="111">
        <v>894</v>
      </c>
      <c r="B895" s="111" t="s">
        <v>355</v>
      </c>
      <c r="C895" s="111" t="s">
        <v>357</v>
      </c>
      <c r="D895" s="111" t="s">
        <v>8445</v>
      </c>
      <c r="E895" s="111" t="s">
        <v>8446</v>
      </c>
      <c r="F895" s="114">
        <v>45688</v>
      </c>
      <c r="G895" s="111" t="s">
        <v>2745</v>
      </c>
      <c r="H895" s="113">
        <v>6674370</v>
      </c>
      <c r="I895" s="113">
        <v>4605316</v>
      </c>
      <c r="J895" s="113">
        <v>4471829</v>
      </c>
      <c r="K895" s="113">
        <v>133487</v>
      </c>
      <c r="L895" s="113">
        <v>133487</v>
      </c>
      <c r="M895" s="113">
        <v>0</v>
      </c>
      <c r="N895" s="113">
        <v>0</v>
      </c>
      <c r="O895" s="113">
        <v>0</v>
      </c>
      <c r="P895" s="122">
        <v>0</v>
      </c>
      <c r="Q895" s="76" t="str">
        <f t="shared" si="13"/>
        <v>Registered</v>
      </c>
    </row>
    <row r="896" spans="1:17">
      <c r="A896" s="111">
        <v>895</v>
      </c>
      <c r="B896" s="111" t="s">
        <v>355</v>
      </c>
      <c r="C896" s="111" t="s">
        <v>357</v>
      </c>
      <c r="D896" s="111" t="s">
        <v>8457</v>
      </c>
      <c r="E896" s="111" t="s">
        <v>8458</v>
      </c>
      <c r="F896" s="114">
        <v>45837</v>
      </c>
      <c r="G896" s="111" t="s">
        <v>8459</v>
      </c>
      <c r="H896" s="113">
        <v>6654429</v>
      </c>
      <c r="I896" s="113">
        <v>4591556</v>
      </c>
      <c r="J896" s="113">
        <v>4458467</v>
      </c>
      <c r="K896" s="113">
        <v>133089</v>
      </c>
      <c r="L896" s="113">
        <v>133089</v>
      </c>
      <c r="M896" s="113">
        <v>0</v>
      </c>
      <c r="N896" s="113">
        <v>0</v>
      </c>
      <c r="O896" s="113">
        <v>0</v>
      </c>
      <c r="P896" s="122">
        <v>0</v>
      </c>
      <c r="Q896" s="76" t="str">
        <f t="shared" si="13"/>
        <v>Registered</v>
      </c>
    </row>
    <row r="897" spans="1:17">
      <c r="A897" s="111">
        <v>896</v>
      </c>
      <c r="B897" s="111" t="s">
        <v>355</v>
      </c>
      <c r="C897" s="111" t="s">
        <v>357</v>
      </c>
      <c r="D897" s="111" t="s">
        <v>8417</v>
      </c>
      <c r="E897" s="111" t="s">
        <v>8418</v>
      </c>
      <c r="F897" s="114">
        <v>45632</v>
      </c>
      <c r="G897" s="111" t="s">
        <v>2403</v>
      </c>
      <c r="H897" s="113">
        <v>6615142</v>
      </c>
      <c r="I897" s="113">
        <v>4233691</v>
      </c>
      <c r="J897" s="113">
        <v>4101388</v>
      </c>
      <c r="K897" s="113">
        <v>132303</v>
      </c>
      <c r="L897" s="113">
        <v>132303</v>
      </c>
      <c r="M897" s="113">
        <v>0</v>
      </c>
      <c r="N897" s="113">
        <v>0</v>
      </c>
      <c r="O897" s="113">
        <v>0</v>
      </c>
      <c r="P897" s="122">
        <v>0</v>
      </c>
      <c r="Q897" s="76" t="str">
        <f t="shared" si="13"/>
        <v>Registered</v>
      </c>
    </row>
    <row r="898" spans="1:17">
      <c r="A898" s="111">
        <v>897</v>
      </c>
      <c r="B898" s="111" t="s">
        <v>355</v>
      </c>
      <c r="C898" s="111" t="s">
        <v>357</v>
      </c>
      <c r="D898" s="111" t="s">
        <v>8419</v>
      </c>
      <c r="E898" s="111" t="s">
        <v>8420</v>
      </c>
      <c r="F898" s="114">
        <v>45626</v>
      </c>
      <c r="G898" s="111" t="s">
        <v>2403</v>
      </c>
      <c r="H898" s="113">
        <v>6615142</v>
      </c>
      <c r="I898" s="113">
        <v>4233691</v>
      </c>
      <c r="J898" s="113">
        <v>4101388</v>
      </c>
      <c r="K898" s="113">
        <v>132303</v>
      </c>
      <c r="L898" s="113">
        <v>132303</v>
      </c>
      <c r="M898" s="113">
        <v>0</v>
      </c>
      <c r="N898" s="113">
        <v>0</v>
      </c>
      <c r="O898" s="113">
        <v>0</v>
      </c>
      <c r="P898" s="122">
        <v>0</v>
      </c>
      <c r="Q898" s="76" t="str">
        <f t="shared" ref="Q898:Q961" si="14">IF(G898="01 Jan 1900","Unregistered","Registered")</f>
        <v>Registered</v>
      </c>
    </row>
    <row r="899" spans="1:17">
      <c r="A899" s="111">
        <v>898</v>
      </c>
      <c r="B899" s="111" t="s">
        <v>355</v>
      </c>
      <c r="C899" s="111" t="s">
        <v>357</v>
      </c>
      <c r="D899" s="111" t="s">
        <v>8381</v>
      </c>
      <c r="E899" s="111" t="s">
        <v>8382</v>
      </c>
      <c r="F899" s="114">
        <v>45674</v>
      </c>
      <c r="G899" s="111" t="s">
        <v>1788</v>
      </c>
      <c r="H899" s="113">
        <v>6614547</v>
      </c>
      <c r="I899" s="113">
        <v>4233310</v>
      </c>
      <c r="J899" s="113">
        <v>4101019</v>
      </c>
      <c r="K899" s="113">
        <v>132291</v>
      </c>
      <c r="L899" s="113">
        <v>132291</v>
      </c>
      <c r="M899" s="113">
        <v>0</v>
      </c>
      <c r="N899" s="113">
        <v>0</v>
      </c>
      <c r="O899" s="113">
        <v>0</v>
      </c>
      <c r="P899" s="122">
        <v>0</v>
      </c>
      <c r="Q899" s="76" t="str">
        <f t="shared" si="14"/>
        <v>Registered</v>
      </c>
    </row>
    <row r="900" spans="1:17">
      <c r="A900" s="111">
        <v>899</v>
      </c>
      <c r="B900" s="111" t="s">
        <v>355</v>
      </c>
      <c r="C900" s="111" t="s">
        <v>357</v>
      </c>
      <c r="D900" s="111" t="s">
        <v>8376</v>
      </c>
      <c r="E900" s="111" t="s">
        <v>8377</v>
      </c>
      <c r="F900" s="114">
        <v>45664</v>
      </c>
      <c r="G900" s="111" t="s">
        <v>3838</v>
      </c>
      <c r="H900" s="113">
        <v>6580530</v>
      </c>
      <c r="I900" s="113">
        <v>4540567</v>
      </c>
      <c r="J900" s="113">
        <v>4408956</v>
      </c>
      <c r="K900" s="113">
        <v>131611</v>
      </c>
      <c r="L900" s="113">
        <v>131611</v>
      </c>
      <c r="M900" s="113">
        <v>0</v>
      </c>
      <c r="N900" s="113">
        <v>0</v>
      </c>
      <c r="O900" s="113">
        <v>0</v>
      </c>
      <c r="P900" s="122">
        <v>0</v>
      </c>
      <c r="Q900" s="76" t="str">
        <f t="shared" si="14"/>
        <v>Registered</v>
      </c>
    </row>
    <row r="901" spans="1:17">
      <c r="A901" s="111">
        <v>900</v>
      </c>
      <c r="B901" s="111" t="s">
        <v>355</v>
      </c>
      <c r="C901" s="111" t="s">
        <v>357</v>
      </c>
      <c r="D901" s="111" t="s">
        <v>4020</v>
      </c>
      <c r="E901" s="111" t="s">
        <v>4021</v>
      </c>
      <c r="F901" s="114">
        <v>45408</v>
      </c>
      <c r="G901" s="111" t="s">
        <v>4022</v>
      </c>
      <c r="H901" s="113">
        <v>6574920</v>
      </c>
      <c r="I901" s="113">
        <v>4536695</v>
      </c>
      <c r="J901" s="113">
        <v>4405197</v>
      </c>
      <c r="K901" s="113">
        <v>131498</v>
      </c>
      <c r="L901" s="113">
        <v>131498</v>
      </c>
      <c r="M901" s="113">
        <v>0</v>
      </c>
      <c r="N901" s="113">
        <v>0</v>
      </c>
      <c r="O901" s="113">
        <v>0</v>
      </c>
      <c r="P901" s="122">
        <v>0</v>
      </c>
      <c r="Q901" s="76" t="str">
        <f t="shared" si="14"/>
        <v>Registered</v>
      </c>
    </row>
    <row r="902" spans="1:17">
      <c r="A902" s="111">
        <v>901</v>
      </c>
      <c r="B902" s="111" t="s">
        <v>355</v>
      </c>
      <c r="C902" s="111" t="s">
        <v>357</v>
      </c>
      <c r="D902" s="111" t="s">
        <v>8364</v>
      </c>
      <c r="E902" s="111" t="s">
        <v>8365</v>
      </c>
      <c r="F902" s="114">
        <v>45554</v>
      </c>
      <c r="G902" s="111" t="s">
        <v>2418</v>
      </c>
      <c r="H902" s="113">
        <v>6568800</v>
      </c>
      <c r="I902" s="113">
        <v>4532472</v>
      </c>
      <c r="J902" s="113">
        <v>4401096</v>
      </c>
      <c r="K902" s="113">
        <v>131376</v>
      </c>
      <c r="L902" s="113">
        <v>131376</v>
      </c>
      <c r="M902" s="113">
        <v>0</v>
      </c>
      <c r="N902" s="113">
        <v>0</v>
      </c>
      <c r="O902" s="113">
        <v>0</v>
      </c>
      <c r="P902" s="122">
        <v>0</v>
      </c>
      <c r="Q902" s="76" t="str">
        <f t="shared" si="14"/>
        <v>Registered</v>
      </c>
    </row>
    <row r="903" spans="1:17">
      <c r="A903" s="111">
        <v>902</v>
      </c>
      <c r="B903" s="111" t="s">
        <v>355</v>
      </c>
      <c r="C903" s="111" t="s">
        <v>357</v>
      </c>
      <c r="D903" s="111" t="s">
        <v>8423</v>
      </c>
      <c r="E903" s="111" t="s">
        <v>8424</v>
      </c>
      <c r="F903" s="114">
        <v>45580</v>
      </c>
      <c r="G903" s="111" t="s">
        <v>8172</v>
      </c>
      <c r="H903" s="113">
        <v>6568800</v>
      </c>
      <c r="I903" s="113">
        <v>4204032</v>
      </c>
      <c r="J903" s="113">
        <v>4072656</v>
      </c>
      <c r="K903" s="113">
        <v>131376</v>
      </c>
      <c r="L903" s="113">
        <v>131376</v>
      </c>
      <c r="M903" s="113">
        <v>0</v>
      </c>
      <c r="N903" s="113">
        <v>0</v>
      </c>
      <c r="O903" s="113">
        <v>0</v>
      </c>
      <c r="P903" s="122">
        <v>0</v>
      </c>
      <c r="Q903" s="76" t="str">
        <f t="shared" si="14"/>
        <v>Registered</v>
      </c>
    </row>
    <row r="904" spans="1:17">
      <c r="A904" s="111">
        <v>903</v>
      </c>
      <c r="B904" s="111" t="s">
        <v>355</v>
      </c>
      <c r="C904" s="111" t="s">
        <v>357</v>
      </c>
      <c r="D904" s="111" t="s">
        <v>8405</v>
      </c>
      <c r="E904" s="111" t="s">
        <v>8406</v>
      </c>
      <c r="F904" s="114">
        <v>45656</v>
      </c>
      <c r="G904" s="111" t="s">
        <v>6258</v>
      </c>
      <c r="H904" s="113">
        <v>6567888</v>
      </c>
      <c r="I904" s="113">
        <v>4203451</v>
      </c>
      <c r="J904" s="113">
        <v>4072093</v>
      </c>
      <c r="K904" s="113">
        <v>131358</v>
      </c>
      <c r="L904" s="113">
        <v>131358</v>
      </c>
      <c r="M904" s="113">
        <v>0</v>
      </c>
      <c r="N904" s="113">
        <v>0</v>
      </c>
      <c r="O904" s="113">
        <v>0</v>
      </c>
      <c r="P904" s="122">
        <v>0</v>
      </c>
      <c r="Q904" s="76" t="str">
        <f t="shared" si="14"/>
        <v>Registered</v>
      </c>
    </row>
    <row r="905" spans="1:17">
      <c r="A905" s="111">
        <v>904</v>
      </c>
      <c r="B905" s="111" t="s">
        <v>355</v>
      </c>
      <c r="C905" s="111" t="s">
        <v>357</v>
      </c>
      <c r="D905" s="111" t="s">
        <v>8431</v>
      </c>
      <c r="E905" s="111" t="s">
        <v>8432</v>
      </c>
      <c r="F905" s="114">
        <v>45504</v>
      </c>
      <c r="G905" s="111" t="s">
        <v>5549</v>
      </c>
      <c r="H905" s="113">
        <v>6551205</v>
      </c>
      <c r="I905" s="113">
        <v>4192771</v>
      </c>
      <c r="J905" s="113">
        <v>4061747</v>
      </c>
      <c r="K905" s="113">
        <v>131024</v>
      </c>
      <c r="L905" s="113">
        <v>131024</v>
      </c>
      <c r="M905" s="113">
        <v>0</v>
      </c>
      <c r="N905" s="113">
        <v>0</v>
      </c>
      <c r="O905" s="113">
        <v>0</v>
      </c>
      <c r="P905" s="122">
        <v>0</v>
      </c>
      <c r="Q905" s="76" t="str">
        <f t="shared" si="14"/>
        <v>Registered</v>
      </c>
    </row>
    <row r="906" spans="1:17">
      <c r="A906" s="111">
        <v>905</v>
      </c>
      <c r="B906" s="111" t="s">
        <v>355</v>
      </c>
      <c r="C906" s="111" t="s">
        <v>357</v>
      </c>
      <c r="D906" s="111" t="s">
        <v>8385</v>
      </c>
      <c r="E906" s="111" t="s">
        <v>8386</v>
      </c>
      <c r="F906" s="114">
        <v>45467</v>
      </c>
      <c r="G906" s="111" t="s">
        <v>7285</v>
      </c>
      <c r="H906" s="113">
        <v>6526571</v>
      </c>
      <c r="I906" s="113">
        <v>4177005</v>
      </c>
      <c r="J906" s="113">
        <v>4046474</v>
      </c>
      <c r="K906" s="113">
        <v>130531</v>
      </c>
      <c r="L906" s="113">
        <v>130531</v>
      </c>
      <c r="M906" s="113">
        <v>0</v>
      </c>
      <c r="N906" s="113">
        <v>0</v>
      </c>
      <c r="O906" s="113">
        <v>0</v>
      </c>
      <c r="P906" s="122">
        <v>0</v>
      </c>
      <c r="Q906" s="76" t="str">
        <f t="shared" si="14"/>
        <v>Registered</v>
      </c>
    </row>
    <row r="907" spans="1:17">
      <c r="A907" s="111">
        <v>906</v>
      </c>
      <c r="B907" s="111" t="s">
        <v>355</v>
      </c>
      <c r="C907" s="111" t="s">
        <v>357</v>
      </c>
      <c r="D907" s="111" t="s">
        <v>8393</v>
      </c>
      <c r="E907" s="111" t="s">
        <v>8394</v>
      </c>
      <c r="F907" s="114">
        <v>45456</v>
      </c>
      <c r="G907" s="111" t="s">
        <v>2563</v>
      </c>
      <c r="H907" s="113">
        <v>6526571</v>
      </c>
      <c r="I907" s="113">
        <v>4177005</v>
      </c>
      <c r="J907" s="113">
        <v>4046474</v>
      </c>
      <c r="K907" s="113">
        <v>130531</v>
      </c>
      <c r="L907" s="113">
        <v>0</v>
      </c>
      <c r="M907" s="113">
        <v>0</v>
      </c>
      <c r="N907" s="113">
        <v>0</v>
      </c>
      <c r="O907" s="113">
        <v>130531</v>
      </c>
      <c r="P907" s="122">
        <v>0</v>
      </c>
      <c r="Q907" s="76" t="str">
        <f t="shared" si="14"/>
        <v>Registered</v>
      </c>
    </row>
    <row r="908" spans="1:17">
      <c r="A908" s="111">
        <v>907</v>
      </c>
      <c r="B908" s="111" t="s">
        <v>355</v>
      </c>
      <c r="C908" s="111" t="s">
        <v>357</v>
      </c>
      <c r="D908" s="111" t="s">
        <v>8437</v>
      </c>
      <c r="E908" s="111" t="s">
        <v>8438</v>
      </c>
      <c r="F908" s="114">
        <v>45565</v>
      </c>
      <c r="G908" s="111" t="s">
        <v>2418</v>
      </c>
      <c r="H908" s="113">
        <v>6510150</v>
      </c>
      <c r="I908" s="113">
        <v>4166497</v>
      </c>
      <c r="J908" s="113">
        <v>4036294</v>
      </c>
      <c r="K908" s="113">
        <v>130203</v>
      </c>
      <c r="L908" s="113">
        <v>130203</v>
      </c>
      <c r="M908" s="113">
        <v>0</v>
      </c>
      <c r="N908" s="113">
        <v>0</v>
      </c>
      <c r="O908" s="113">
        <v>0</v>
      </c>
      <c r="P908" s="122">
        <v>0</v>
      </c>
      <c r="Q908" s="76" t="str">
        <f t="shared" si="14"/>
        <v>Registered</v>
      </c>
    </row>
    <row r="909" spans="1:17">
      <c r="A909" s="111">
        <v>908</v>
      </c>
      <c r="B909" s="111" t="s">
        <v>355</v>
      </c>
      <c r="C909" s="111" t="s">
        <v>357</v>
      </c>
      <c r="D909" s="111" t="s">
        <v>4415</v>
      </c>
      <c r="E909" s="111" t="s">
        <v>4416</v>
      </c>
      <c r="F909" s="114">
        <v>45473</v>
      </c>
      <c r="G909" s="111" t="s">
        <v>2900</v>
      </c>
      <c r="H909" s="113">
        <v>6507928</v>
      </c>
      <c r="I909" s="113">
        <v>4165075</v>
      </c>
      <c r="J909" s="113">
        <v>4034916</v>
      </c>
      <c r="K909" s="113">
        <v>130159</v>
      </c>
      <c r="L909" s="113">
        <v>130159</v>
      </c>
      <c r="M909" s="113">
        <v>0</v>
      </c>
      <c r="N909" s="113">
        <v>0</v>
      </c>
      <c r="O909" s="113">
        <v>0</v>
      </c>
      <c r="P909" s="122">
        <v>0</v>
      </c>
      <c r="Q909" s="76" t="str">
        <f t="shared" si="14"/>
        <v>Registered</v>
      </c>
    </row>
    <row r="910" spans="1:17">
      <c r="A910" s="111">
        <v>909</v>
      </c>
      <c r="B910" s="111" t="s">
        <v>355</v>
      </c>
      <c r="C910" s="111" t="s">
        <v>357</v>
      </c>
      <c r="D910" s="111" t="s">
        <v>8399</v>
      </c>
      <c r="E910" s="111" t="s">
        <v>8400</v>
      </c>
      <c r="F910" s="114">
        <v>45463</v>
      </c>
      <c r="G910" s="111" t="s">
        <v>7285</v>
      </c>
      <c r="H910" s="113">
        <v>6492880</v>
      </c>
      <c r="I910" s="113">
        <v>4155443</v>
      </c>
      <c r="J910" s="113">
        <v>4025585</v>
      </c>
      <c r="K910" s="113">
        <v>129858</v>
      </c>
      <c r="L910" s="113">
        <v>129858</v>
      </c>
      <c r="M910" s="113">
        <v>0</v>
      </c>
      <c r="N910" s="113">
        <v>0</v>
      </c>
      <c r="O910" s="113">
        <v>0</v>
      </c>
      <c r="P910" s="122">
        <v>0</v>
      </c>
      <c r="Q910" s="76" t="str">
        <f t="shared" si="14"/>
        <v>Registered</v>
      </c>
    </row>
    <row r="911" spans="1:17">
      <c r="A911" s="111">
        <v>910</v>
      </c>
      <c r="B911" s="111" t="s">
        <v>355</v>
      </c>
      <c r="C911" s="111" t="s">
        <v>357</v>
      </c>
      <c r="D911" s="111" t="s">
        <v>8425</v>
      </c>
      <c r="E911" s="111" t="s">
        <v>8426</v>
      </c>
      <c r="F911" s="114">
        <v>45456</v>
      </c>
      <c r="G911" s="111" t="s">
        <v>7285</v>
      </c>
      <c r="H911" s="113">
        <v>6478816</v>
      </c>
      <c r="I911" s="113">
        <v>4146442</v>
      </c>
      <c r="J911" s="113">
        <v>4016866</v>
      </c>
      <c r="K911" s="113">
        <v>129576</v>
      </c>
      <c r="L911" s="113">
        <v>129576</v>
      </c>
      <c r="M911" s="113">
        <v>0</v>
      </c>
      <c r="N911" s="113">
        <v>0</v>
      </c>
      <c r="O911" s="113">
        <v>0</v>
      </c>
      <c r="P911" s="122">
        <v>0</v>
      </c>
      <c r="Q911" s="76" t="str">
        <f t="shared" si="14"/>
        <v>Registered</v>
      </c>
    </row>
    <row r="912" spans="1:17">
      <c r="A912" s="111">
        <v>911</v>
      </c>
      <c r="B912" s="111" t="s">
        <v>355</v>
      </c>
      <c r="C912" s="111" t="s">
        <v>357</v>
      </c>
      <c r="D912" s="111" t="s">
        <v>8439</v>
      </c>
      <c r="E912" s="111" t="s">
        <v>8440</v>
      </c>
      <c r="F912" s="114">
        <v>45527</v>
      </c>
      <c r="G912" s="111" t="s">
        <v>2232</v>
      </c>
      <c r="H912" s="113">
        <v>6457365</v>
      </c>
      <c r="I912" s="113">
        <v>4132715</v>
      </c>
      <c r="J912" s="113">
        <v>4003568</v>
      </c>
      <c r="K912" s="113">
        <v>129147</v>
      </c>
      <c r="L912" s="113">
        <v>129147</v>
      </c>
      <c r="M912" s="113">
        <v>0</v>
      </c>
      <c r="N912" s="113">
        <v>0</v>
      </c>
      <c r="O912" s="113">
        <v>0</v>
      </c>
      <c r="P912" s="122">
        <v>0</v>
      </c>
      <c r="Q912" s="76" t="str">
        <f t="shared" si="14"/>
        <v>Registered</v>
      </c>
    </row>
    <row r="913" spans="1:17">
      <c r="A913" s="111">
        <v>912</v>
      </c>
      <c r="B913" s="111" t="s">
        <v>355</v>
      </c>
      <c r="C913" s="111" t="s">
        <v>357</v>
      </c>
      <c r="D913" s="111" t="s">
        <v>8372</v>
      </c>
      <c r="E913" s="111" t="s">
        <v>8373</v>
      </c>
      <c r="F913" s="114">
        <v>45583</v>
      </c>
      <c r="G913" s="111" t="s">
        <v>2615</v>
      </c>
      <c r="H913" s="113">
        <v>6635278</v>
      </c>
      <c r="I913" s="113">
        <v>4578343</v>
      </c>
      <c r="J913" s="113">
        <v>4450264</v>
      </c>
      <c r="K913" s="113">
        <v>128079</v>
      </c>
      <c r="L913" s="113">
        <v>128079</v>
      </c>
      <c r="M913" s="113">
        <v>0</v>
      </c>
      <c r="N913" s="113">
        <v>0</v>
      </c>
      <c r="O913" s="113">
        <v>0</v>
      </c>
      <c r="P913" s="122">
        <v>0</v>
      </c>
      <c r="Q913" s="76" t="str">
        <f t="shared" si="14"/>
        <v>Registered</v>
      </c>
    </row>
    <row r="914" spans="1:17">
      <c r="A914" s="111">
        <v>913</v>
      </c>
      <c r="B914" s="111" t="s">
        <v>355</v>
      </c>
      <c r="C914" s="111" t="s">
        <v>357</v>
      </c>
      <c r="D914" s="111" t="s">
        <v>4421</v>
      </c>
      <c r="E914" s="111" t="s">
        <v>4422</v>
      </c>
      <c r="F914" s="114">
        <v>45527</v>
      </c>
      <c r="G914" s="111" t="s">
        <v>2232</v>
      </c>
      <c r="H914" s="113">
        <v>6392850</v>
      </c>
      <c r="I914" s="113">
        <v>4411068</v>
      </c>
      <c r="J914" s="113">
        <v>4283211</v>
      </c>
      <c r="K914" s="113">
        <v>127857</v>
      </c>
      <c r="L914" s="113">
        <v>127857</v>
      </c>
      <c r="M914" s="113">
        <v>0</v>
      </c>
      <c r="N914" s="113">
        <v>0</v>
      </c>
      <c r="O914" s="113">
        <v>0</v>
      </c>
      <c r="P914" s="122">
        <v>0</v>
      </c>
      <c r="Q914" s="76" t="str">
        <f t="shared" si="14"/>
        <v>Registered</v>
      </c>
    </row>
    <row r="915" spans="1:17">
      <c r="A915" s="111">
        <v>914</v>
      </c>
      <c r="B915" s="111" t="s">
        <v>355</v>
      </c>
      <c r="C915" s="111" t="s">
        <v>357</v>
      </c>
      <c r="D915" s="111" t="s">
        <v>3441</v>
      </c>
      <c r="E915" s="111" t="s">
        <v>3442</v>
      </c>
      <c r="F915" s="114">
        <v>45436</v>
      </c>
      <c r="G915" s="111" t="s">
        <v>3443</v>
      </c>
      <c r="H915" s="113">
        <v>6345208</v>
      </c>
      <c r="I915" s="113">
        <v>4378192</v>
      </c>
      <c r="J915" s="113">
        <v>4251288</v>
      </c>
      <c r="K915" s="113">
        <v>126904</v>
      </c>
      <c r="L915" s="113">
        <v>126904</v>
      </c>
      <c r="M915" s="113">
        <v>0</v>
      </c>
      <c r="N915" s="113">
        <v>0</v>
      </c>
      <c r="O915" s="113">
        <v>0</v>
      </c>
      <c r="P915" s="122">
        <v>0</v>
      </c>
      <c r="Q915" s="76" t="str">
        <f t="shared" si="14"/>
        <v>Registered</v>
      </c>
    </row>
    <row r="916" spans="1:17">
      <c r="A916" s="111">
        <v>915</v>
      </c>
      <c r="B916" s="111" t="s">
        <v>355</v>
      </c>
      <c r="C916" s="111" t="s">
        <v>357</v>
      </c>
      <c r="D916" s="111" t="s">
        <v>9449</v>
      </c>
      <c r="E916" s="111" t="s">
        <v>9450</v>
      </c>
      <c r="F916" s="114">
        <v>45379</v>
      </c>
      <c r="G916" s="111" t="s">
        <v>2389</v>
      </c>
      <c r="H916" s="113">
        <v>6621800</v>
      </c>
      <c r="I916" s="113">
        <v>4237952</v>
      </c>
      <c r="J916" s="113">
        <v>4112138</v>
      </c>
      <c r="K916" s="113">
        <v>125814</v>
      </c>
      <c r="L916" s="113">
        <v>125814</v>
      </c>
      <c r="M916" s="113">
        <v>0</v>
      </c>
      <c r="N916" s="113">
        <v>0</v>
      </c>
      <c r="O916" s="113">
        <v>0</v>
      </c>
      <c r="P916" s="122">
        <v>0</v>
      </c>
      <c r="Q916" s="76" t="str">
        <f t="shared" si="14"/>
        <v>Registered</v>
      </c>
    </row>
    <row r="917" spans="1:17">
      <c r="A917" s="111">
        <v>916</v>
      </c>
      <c r="B917" s="111" t="s">
        <v>355</v>
      </c>
      <c r="C917" s="111" t="s">
        <v>357</v>
      </c>
      <c r="D917" s="111" t="s">
        <v>8413</v>
      </c>
      <c r="E917" s="111" t="s">
        <v>8414</v>
      </c>
      <c r="F917" s="114">
        <v>45420</v>
      </c>
      <c r="G917" s="111" t="s">
        <v>5443</v>
      </c>
      <c r="H917" s="113">
        <v>6252620</v>
      </c>
      <c r="I917" s="113">
        <v>4001677</v>
      </c>
      <c r="J917" s="113">
        <v>3876625</v>
      </c>
      <c r="K917" s="113">
        <v>125052</v>
      </c>
      <c r="L917" s="113">
        <v>125052</v>
      </c>
      <c r="M917" s="113">
        <v>0</v>
      </c>
      <c r="N917" s="113">
        <v>0</v>
      </c>
      <c r="O917" s="113">
        <v>0</v>
      </c>
      <c r="P917" s="122">
        <v>0</v>
      </c>
      <c r="Q917" s="76" t="str">
        <f t="shared" si="14"/>
        <v>Registered</v>
      </c>
    </row>
    <row r="918" spans="1:17">
      <c r="A918" s="111">
        <v>917</v>
      </c>
      <c r="B918" s="111" t="s">
        <v>1575</v>
      </c>
      <c r="C918" s="111" t="s">
        <v>172</v>
      </c>
      <c r="D918" s="111" t="s">
        <v>4251</v>
      </c>
      <c r="E918" s="111" t="s">
        <v>4252</v>
      </c>
      <c r="F918" s="114">
        <v>45716</v>
      </c>
      <c r="G918" s="111" t="s">
        <v>1924</v>
      </c>
      <c r="H918" s="113">
        <v>2392300</v>
      </c>
      <c r="I918" s="113">
        <v>1483226</v>
      </c>
      <c r="J918" s="113">
        <v>1358430</v>
      </c>
      <c r="K918" s="113">
        <v>124796</v>
      </c>
      <c r="L918" s="113">
        <v>0</v>
      </c>
      <c r="M918" s="113">
        <v>0</v>
      </c>
      <c r="N918" s="113">
        <v>0</v>
      </c>
      <c r="O918" s="113">
        <v>71769</v>
      </c>
      <c r="P918" s="122">
        <v>53027</v>
      </c>
      <c r="Q918" s="76" t="str">
        <f t="shared" si="14"/>
        <v>Registered</v>
      </c>
    </row>
    <row r="919" spans="1:17">
      <c r="A919" s="111">
        <v>918</v>
      </c>
      <c r="B919" s="111" t="s">
        <v>355</v>
      </c>
      <c r="C919" s="111" t="s">
        <v>357</v>
      </c>
      <c r="D919" s="111" t="s">
        <v>4042</v>
      </c>
      <c r="E919" s="111" t="s">
        <v>4043</v>
      </c>
      <c r="F919" s="114">
        <v>45473</v>
      </c>
      <c r="G919" s="111" t="s">
        <v>1399</v>
      </c>
      <c r="H919" s="113">
        <v>6300000</v>
      </c>
      <c r="I919" s="113">
        <v>4347000</v>
      </c>
      <c r="J919" s="113">
        <v>4225410</v>
      </c>
      <c r="K919" s="113">
        <v>121590</v>
      </c>
      <c r="L919" s="113">
        <v>121590</v>
      </c>
      <c r="M919" s="113">
        <v>0</v>
      </c>
      <c r="N919" s="113">
        <v>0</v>
      </c>
      <c r="O919" s="113">
        <v>0</v>
      </c>
      <c r="P919" s="122">
        <v>0</v>
      </c>
      <c r="Q919" s="76" t="str">
        <f t="shared" si="14"/>
        <v>Registered</v>
      </c>
    </row>
    <row r="920" spans="1:17">
      <c r="A920" s="111">
        <v>919</v>
      </c>
      <c r="B920" s="111" t="s">
        <v>10927</v>
      </c>
      <c r="C920" s="111" t="s">
        <v>1163</v>
      </c>
      <c r="D920" s="111" t="s">
        <v>10928</v>
      </c>
      <c r="E920" s="111" t="s">
        <v>10929</v>
      </c>
      <c r="F920" s="114">
        <v>43130</v>
      </c>
      <c r="G920" s="111" t="s">
        <v>10930</v>
      </c>
      <c r="H920" s="113">
        <v>5775114</v>
      </c>
      <c r="I920" s="113">
        <v>5775114</v>
      </c>
      <c r="J920" s="113">
        <v>5655114</v>
      </c>
      <c r="K920" s="113">
        <v>120000</v>
      </c>
      <c r="L920" s="113">
        <v>0</v>
      </c>
      <c r="M920" s="113">
        <v>0</v>
      </c>
      <c r="N920" s="113">
        <v>0</v>
      </c>
      <c r="O920" s="113">
        <v>0</v>
      </c>
      <c r="P920" s="122">
        <v>120000</v>
      </c>
      <c r="Q920" s="76" t="str">
        <f t="shared" si="14"/>
        <v>Registered</v>
      </c>
    </row>
    <row r="921" spans="1:17">
      <c r="A921" s="111">
        <v>920</v>
      </c>
      <c r="B921" s="111" t="s">
        <v>130</v>
      </c>
      <c r="C921" s="111" t="s">
        <v>22</v>
      </c>
      <c r="D921" s="111" t="s">
        <v>2436</v>
      </c>
      <c r="E921" s="111" t="s">
        <v>2437</v>
      </c>
      <c r="F921" s="114">
        <v>45193</v>
      </c>
      <c r="G921" s="111" t="s">
        <v>2065</v>
      </c>
      <c r="H921" s="113">
        <v>8001033</v>
      </c>
      <c r="I921" s="113">
        <v>7200932</v>
      </c>
      <c r="J921" s="113">
        <v>7081139.0300000003</v>
      </c>
      <c r="K921" s="113">
        <v>119792.97</v>
      </c>
      <c r="L921" s="113">
        <v>0</v>
      </c>
      <c r="M921" s="113">
        <v>0</v>
      </c>
      <c r="N921" s="113">
        <v>0</v>
      </c>
      <c r="O921" s="113">
        <v>119792.97</v>
      </c>
      <c r="P921" s="122">
        <v>0</v>
      </c>
      <c r="Q921" s="76" t="str">
        <f t="shared" si="14"/>
        <v>Registered</v>
      </c>
    </row>
    <row r="922" spans="1:17">
      <c r="A922" s="111">
        <v>921</v>
      </c>
      <c r="B922" s="111" t="s">
        <v>1575</v>
      </c>
      <c r="C922" s="111" t="s">
        <v>172</v>
      </c>
      <c r="D922" s="111" t="s">
        <v>4303</v>
      </c>
      <c r="E922" s="111" t="s">
        <v>4304</v>
      </c>
      <c r="F922" s="114">
        <v>45714</v>
      </c>
      <c r="G922" s="111" t="s">
        <v>4305</v>
      </c>
      <c r="H922" s="113">
        <v>2392300</v>
      </c>
      <c r="I922" s="113">
        <v>1722456</v>
      </c>
      <c r="J922" s="113">
        <v>1602841</v>
      </c>
      <c r="K922" s="113">
        <v>119615</v>
      </c>
      <c r="L922" s="113">
        <v>119615</v>
      </c>
      <c r="M922" s="113">
        <v>0</v>
      </c>
      <c r="N922" s="113">
        <v>0</v>
      </c>
      <c r="O922" s="113">
        <v>0</v>
      </c>
      <c r="P922" s="122">
        <v>0</v>
      </c>
      <c r="Q922" s="76" t="str">
        <f t="shared" si="14"/>
        <v>Registered</v>
      </c>
    </row>
    <row r="923" spans="1:17">
      <c r="A923" s="111">
        <v>922</v>
      </c>
      <c r="B923" s="111" t="s">
        <v>1575</v>
      </c>
      <c r="C923" s="111" t="s">
        <v>172</v>
      </c>
      <c r="D923" s="111" t="s">
        <v>4337</v>
      </c>
      <c r="E923" s="111" t="s">
        <v>4338</v>
      </c>
      <c r="F923" s="114">
        <v>45714</v>
      </c>
      <c r="G923" s="111" t="s">
        <v>3458</v>
      </c>
      <c r="H923" s="113">
        <v>2366000</v>
      </c>
      <c r="I923" s="113">
        <v>1703520</v>
      </c>
      <c r="J923" s="113">
        <v>1585220</v>
      </c>
      <c r="K923" s="113">
        <v>118300</v>
      </c>
      <c r="L923" s="113">
        <v>118300</v>
      </c>
      <c r="M923" s="113">
        <v>0</v>
      </c>
      <c r="N923" s="113">
        <v>0</v>
      </c>
      <c r="O923" s="113">
        <v>0</v>
      </c>
      <c r="P923" s="122">
        <v>0</v>
      </c>
      <c r="Q923" s="76" t="str">
        <f t="shared" si="14"/>
        <v>Registered</v>
      </c>
    </row>
    <row r="924" spans="1:17">
      <c r="A924" s="111">
        <v>923</v>
      </c>
      <c r="B924" s="111" t="s">
        <v>1575</v>
      </c>
      <c r="C924" s="111" t="s">
        <v>172</v>
      </c>
      <c r="D924" s="111" t="s">
        <v>4339</v>
      </c>
      <c r="E924" s="111" t="s">
        <v>4340</v>
      </c>
      <c r="F924" s="114">
        <v>45786</v>
      </c>
      <c r="G924" s="111" t="s">
        <v>3243</v>
      </c>
      <c r="H924" s="113">
        <v>2366000</v>
      </c>
      <c r="I924" s="113">
        <v>1703520</v>
      </c>
      <c r="J924" s="113">
        <v>1585220</v>
      </c>
      <c r="K924" s="113">
        <v>118300</v>
      </c>
      <c r="L924" s="113">
        <v>118300</v>
      </c>
      <c r="M924" s="113">
        <v>0</v>
      </c>
      <c r="N924" s="113">
        <v>11420</v>
      </c>
      <c r="O924" s="113">
        <v>0</v>
      </c>
      <c r="P924" s="122">
        <v>0</v>
      </c>
      <c r="Q924" s="76" t="str">
        <f t="shared" si="14"/>
        <v>Registered</v>
      </c>
    </row>
    <row r="925" spans="1:17">
      <c r="A925" s="111">
        <v>924</v>
      </c>
      <c r="B925" s="111" t="s">
        <v>1575</v>
      </c>
      <c r="C925" s="111" t="s">
        <v>172</v>
      </c>
      <c r="D925" s="111" t="s">
        <v>4341</v>
      </c>
      <c r="E925" s="111" t="s">
        <v>4342</v>
      </c>
      <c r="F925" s="114">
        <v>45714</v>
      </c>
      <c r="G925" s="111" t="s">
        <v>4054</v>
      </c>
      <c r="H925" s="113">
        <v>2366000</v>
      </c>
      <c r="I925" s="113">
        <v>1703520</v>
      </c>
      <c r="J925" s="113">
        <v>1585220</v>
      </c>
      <c r="K925" s="113">
        <v>118300</v>
      </c>
      <c r="L925" s="113">
        <v>118300</v>
      </c>
      <c r="M925" s="113">
        <v>0</v>
      </c>
      <c r="N925" s="113">
        <v>0</v>
      </c>
      <c r="O925" s="113">
        <v>0</v>
      </c>
      <c r="P925" s="122">
        <v>0</v>
      </c>
      <c r="Q925" s="76" t="str">
        <f t="shared" si="14"/>
        <v>Registered</v>
      </c>
    </row>
    <row r="926" spans="1:17">
      <c r="A926" s="111">
        <v>925</v>
      </c>
      <c r="B926" s="111" t="s">
        <v>1575</v>
      </c>
      <c r="C926" s="111" t="s">
        <v>172</v>
      </c>
      <c r="D926" s="111" t="s">
        <v>4343</v>
      </c>
      <c r="E926" s="111" t="s">
        <v>4344</v>
      </c>
      <c r="F926" s="114">
        <v>45714</v>
      </c>
      <c r="G926" s="111" t="s">
        <v>4054</v>
      </c>
      <c r="H926" s="113">
        <v>2366000</v>
      </c>
      <c r="I926" s="113">
        <v>1703520</v>
      </c>
      <c r="J926" s="113">
        <v>1585220</v>
      </c>
      <c r="K926" s="113">
        <v>118300</v>
      </c>
      <c r="L926" s="113">
        <v>118300</v>
      </c>
      <c r="M926" s="113">
        <v>0</v>
      </c>
      <c r="N926" s="113">
        <v>0</v>
      </c>
      <c r="O926" s="113">
        <v>0</v>
      </c>
      <c r="P926" s="122">
        <v>0</v>
      </c>
      <c r="Q926" s="76" t="str">
        <f t="shared" si="14"/>
        <v>Registered</v>
      </c>
    </row>
    <row r="927" spans="1:17">
      <c r="A927" s="111">
        <v>926</v>
      </c>
      <c r="B927" s="111" t="s">
        <v>1575</v>
      </c>
      <c r="C927" s="111" t="s">
        <v>172</v>
      </c>
      <c r="D927" s="111" t="s">
        <v>4347</v>
      </c>
      <c r="E927" s="111" t="s">
        <v>4348</v>
      </c>
      <c r="F927" s="114">
        <v>45713</v>
      </c>
      <c r="G927" s="111" t="s">
        <v>2745</v>
      </c>
      <c r="H927" s="113">
        <v>2366000</v>
      </c>
      <c r="I927" s="113">
        <v>1703520</v>
      </c>
      <c r="J927" s="113">
        <v>1585220</v>
      </c>
      <c r="K927" s="113">
        <v>118300</v>
      </c>
      <c r="L927" s="113">
        <v>118300</v>
      </c>
      <c r="M927" s="113">
        <v>0</v>
      </c>
      <c r="N927" s="113">
        <v>0</v>
      </c>
      <c r="O927" s="113">
        <v>0</v>
      </c>
      <c r="P927" s="122">
        <v>0</v>
      </c>
      <c r="Q927" s="76" t="str">
        <f t="shared" si="14"/>
        <v>Registered</v>
      </c>
    </row>
    <row r="928" spans="1:17">
      <c r="A928" s="111">
        <v>927</v>
      </c>
      <c r="B928" s="111" t="s">
        <v>1762</v>
      </c>
      <c r="C928" s="111" t="s">
        <v>2299</v>
      </c>
      <c r="D928" s="111" t="s">
        <v>4444</v>
      </c>
      <c r="E928" s="111" t="s">
        <v>4445</v>
      </c>
      <c r="F928" s="114">
        <v>45716</v>
      </c>
      <c r="G928" s="111" t="s">
        <v>4308</v>
      </c>
      <c r="H928" s="113">
        <v>2265800</v>
      </c>
      <c r="I928" s="113">
        <v>1586060</v>
      </c>
      <c r="J928" s="113">
        <v>1472770</v>
      </c>
      <c r="K928" s="113">
        <v>113290</v>
      </c>
      <c r="L928" s="113">
        <v>113290</v>
      </c>
      <c r="M928" s="113">
        <v>0</v>
      </c>
      <c r="N928" s="113">
        <v>0</v>
      </c>
      <c r="O928" s="113">
        <v>0</v>
      </c>
      <c r="P928" s="122">
        <v>0</v>
      </c>
      <c r="Q928" s="76" t="str">
        <f t="shared" si="14"/>
        <v>Registered</v>
      </c>
    </row>
    <row r="929" spans="1:17">
      <c r="A929" s="111">
        <v>928</v>
      </c>
      <c r="B929" s="111" t="s">
        <v>1762</v>
      </c>
      <c r="C929" s="111" t="s">
        <v>2299</v>
      </c>
      <c r="D929" s="111" t="s">
        <v>4448</v>
      </c>
      <c r="E929" s="111" t="s">
        <v>4449</v>
      </c>
      <c r="F929" s="114">
        <v>45803</v>
      </c>
      <c r="G929" s="111" t="s">
        <v>3996</v>
      </c>
      <c r="H929" s="113">
        <v>2265800</v>
      </c>
      <c r="I929" s="113">
        <v>1586060</v>
      </c>
      <c r="J929" s="113">
        <v>1472770</v>
      </c>
      <c r="K929" s="113">
        <v>113290</v>
      </c>
      <c r="L929" s="113">
        <v>113290</v>
      </c>
      <c r="M929" s="113">
        <v>0</v>
      </c>
      <c r="N929" s="113">
        <v>0</v>
      </c>
      <c r="O929" s="113">
        <v>0</v>
      </c>
      <c r="P929" s="122">
        <v>0</v>
      </c>
      <c r="Q929" s="76" t="str">
        <f t="shared" si="14"/>
        <v>Registered</v>
      </c>
    </row>
    <row r="930" spans="1:17">
      <c r="A930" s="111">
        <v>929</v>
      </c>
      <c r="B930" s="111" t="s">
        <v>1762</v>
      </c>
      <c r="C930" s="111" t="s">
        <v>2299</v>
      </c>
      <c r="D930" s="111" t="s">
        <v>4450</v>
      </c>
      <c r="E930" s="111" t="s">
        <v>4451</v>
      </c>
      <c r="F930" s="114">
        <v>45716</v>
      </c>
      <c r="G930" s="111" t="s">
        <v>4452</v>
      </c>
      <c r="H930" s="113">
        <v>2265800</v>
      </c>
      <c r="I930" s="113">
        <v>1586060</v>
      </c>
      <c r="J930" s="113">
        <v>1472770</v>
      </c>
      <c r="K930" s="113">
        <v>113290</v>
      </c>
      <c r="L930" s="113">
        <v>113290</v>
      </c>
      <c r="M930" s="113">
        <v>0</v>
      </c>
      <c r="N930" s="113">
        <v>0</v>
      </c>
      <c r="O930" s="113">
        <v>0</v>
      </c>
      <c r="P930" s="122">
        <v>0</v>
      </c>
      <c r="Q930" s="76" t="str">
        <f t="shared" si="14"/>
        <v>Registered</v>
      </c>
    </row>
    <row r="931" spans="1:17">
      <c r="A931" s="111">
        <v>930</v>
      </c>
      <c r="B931" s="111" t="s">
        <v>1762</v>
      </c>
      <c r="C931" s="111" t="s">
        <v>2299</v>
      </c>
      <c r="D931" s="111" t="s">
        <v>4446</v>
      </c>
      <c r="E931" s="111" t="s">
        <v>4447</v>
      </c>
      <c r="F931" s="114">
        <v>45715</v>
      </c>
      <c r="G931" s="111" t="s">
        <v>3835</v>
      </c>
      <c r="H931" s="113">
        <v>2265800</v>
      </c>
      <c r="I931" s="113">
        <v>1586060</v>
      </c>
      <c r="J931" s="113">
        <v>1473676</v>
      </c>
      <c r="K931" s="113">
        <v>112384</v>
      </c>
      <c r="L931" s="113">
        <v>112384</v>
      </c>
      <c r="M931" s="113">
        <v>0</v>
      </c>
      <c r="N931" s="113">
        <v>0</v>
      </c>
      <c r="O931" s="113">
        <v>0</v>
      </c>
      <c r="P931" s="122">
        <v>0</v>
      </c>
      <c r="Q931" s="76" t="str">
        <f t="shared" si="14"/>
        <v>Registered</v>
      </c>
    </row>
    <row r="932" spans="1:17">
      <c r="A932" s="111">
        <v>931</v>
      </c>
      <c r="B932" s="111" t="s">
        <v>1762</v>
      </c>
      <c r="C932" s="111" t="s">
        <v>2299</v>
      </c>
      <c r="D932" s="111" t="s">
        <v>4460</v>
      </c>
      <c r="E932" s="111" t="s">
        <v>4461</v>
      </c>
      <c r="F932" s="114">
        <v>45715</v>
      </c>
      <c r="G932" s="111" t="s">
        <v>4462</v>
      </c>
      <c r="H932" s="113">
        <v>2217900</v>
      </c>
      <c r="I932" s="113">
        <v>1552530</v>
      </c>
      <c r="J932" s="113">
        <v>1441635</v>
      </c>
      <c r="K932" s="113">
        <v>110895</v>
      </c>
      <c r="L932" s="113">
        <v>110895</v>
      </c>
      <c r="M932" s="113">
        <v>0</v>
      </c>
      <c r="N932" s="113">
        <v>0</v>
      </c>
      <c r="O932" s="113">
        <v>0</v>
      </c>
      <c r="P932" s="122">
        <v>0</v>
      </c>
      <c r="Q932" s="76" t="str">
        <f t="shared" si="14"/>
        <v>Registered</v>
      </c>
    </row>
    <row r="933" spans="1:17">
      <c r="A933" s="111">
        <v>932</v>
      </c>
      <c r="B933" s="111" t="s">
        <v>1762</v>
      </c>
      <c r="C933" s="111" t="s">
        <v>2299</v>
      </c>
      <c r="D933" s="111" t="s">
        <v>4463</v>
      </c>
      <c r="E933" s="111" t="s">
        <v>4464</v>
      </c>
      <c r="F933" s="114">
        <v>45716</v>
      </c>
      <c r="G933" s="111" t="s">
        <v>2732</v>
      </c>
      <c r="H933" s="113">
        <v>2217900</v>
      </c>
      <c r="I933" s="113">
        <v>1552530</v>
      </c>
      <c r="J933" s="113">
        <v>1441635</v>
      </c>
      <c r="K933" s="113">
        <v>110895</v>
      </c>
      <c r="L933" s="113">
        <v>110895</v>
      </c>
      <c r="M933" s="113">
        <v>0</v>
      </c>
      <c r="N933" s="113">
        <v>0</v>
      </c>
      <c r="O933" s="113">
        <v>0</v>
      </c>
      <c r="P933" s="122">
        <v>0</v>
      </c>
      <c r="Q933" s="76" t="str">
        <f t="shared" si="14"/>
        <v>Registered</v>
      </c>
    </row>
    <row r="934" spans="1:17">
      <c r="A934" s="111">
        <v>933</v>
      </c>
      <c r="B934" s="111" t="s">
        <v>1762</v>
      </c>
      <c r="C934" s="111" t="s">
        <v>2299</v>
      </c>
      <c r="D934" s="111" t="s">
        <v>4465</v>
      </c>
      <c r="E934" s="111" t="s">
        <v>4466</v>
      </c>
      <c r="F934" s="114">
        <v>45716</v>
      </c>
      <c r="G934" s="111" t="s">
        <v>4054</v>
      </c>
      <c r="H934" s="113">
        <v>2217900</v>
      </c>
      <c r="I934" s="113">
        <v>1552530</v>
      </c>
      <c r="J934" s="113">
        <v>1441635</v>
      </c>
      <c r="K934" s="113">
        <v>110895</v>
      </c>
      <c r="L934" s="113">
        <v>110895</v>
      </c>
      <c r="M934" s="113">
        <v>0</v>
      </c>
      <c r="N934" s="113">
        <v>0</v>
      </c>
      <c r="O934" s="113">
        <v>0</v>
      </c>
      <c r="P934" s="122">
        <v>0</v>
      </c>
      <c r="Q934" s="76" t="str">
        <f t="shared" si="14"/>
        <v>Registered</v>
      </c>
    </row>
    <row r="935" spans="1:17">
      <c r="A935" s="111">
        <v>934</v>
      </c>
      <c r="B935" s="111" t="s">
        <v>1762</v>
      </c>
      <c r="C935" s="111" t="s">
        <v>2299</v>
      </c>
      <c r="D935" s="111" t="s">
        <v>4467</v>
      </c>
      <c r="E935" s="111" t="s">
        <v>4468</v>
      </c>
      <c r="F935" s="114">
        <v>45715</v>
      </c>
      <c r="G935" s="111" t="s">
        <v>4308</v>
      </c>
      <c r="H935" s="113">
        <v>2217900</v>
      </c>
      <c r="I935" s="113">
        <v>1552530</v>
      </c>
      <c r="J935" s="113">
        <v>1441635</v>
      </c>
      <c r="K935" s="113">
        <v>110895</v>
      </c>
      <c r="L935" s="113">
        <v>110895</v>
      </c>
      <c r="M935" s="113">
        <v>0</v>
      </c>
      <c r="N935" s="113">
        <v>0</v>
      </c>
      <c r="O935" s="113">
        <v>0</v>
      </c>
      <c r="P935" s="122">
        <v>0</v>
      </c>
      <c r="Q935" s="76" t="str">
        <f t="shared" si="14"/>
        <v>Registered</v>
      </c>
    </row>
    <row r="936" spans="1:17">
      <c r="A936" s="111">
        <v>935</v>
      </c>
      <c r="B936" s="111" t="s">
        <v>1762</v>
      </c>
      <c r="C936" s="111" t="s">
        <v>2299</v>
      </c>
      <c r="D936" s="111" t="s">
        <v>4469</v>
      </c>
      <c r="E936" s="111" t="s">
        <v>4470</v>
      </c>
      <c r="F936" s="114">
        <v>45794</v>
      </c>
      <c r="G936" s="111" t="s">
        <v>2748</v>
      </c>
      <c r="H936" s="113">
        <v>2217900</v>
      </c>
      <c r="I936" s="113">
        <v>1552530</v>
      </c>
      <c r="J936" s="113">
        <v>1441635</v>
      </c>
      <c r="K936" s="113">
        <v>110895</v>
      </c>
      <c r="L936" s="113">
        <v>110895</v>
      </c>
      <c r="M936" s="113">
        <v>0</v>
      </c>
      <c r="N936" s="113">
        <v>0</v>
      </c>
      <c r="O936" s="113">
        <v>0</v>
      </c>
      <c r="P936" s="122">
        <v>0</v>
      </c>
      <c r="Q936" s="76" t="str">
        <f t="shared" si="14"/>
        <v>Registered</v>
      </c>
    </row>
    <row r="937" spans="1:17">
      <c r="A937" s="111">
        <v>936</v>
      </c>
      <c r="B937" s="111" t="s">
        <v>1762</v>
      </c>
      <c r="C937" s="111" t="s">
        <v>2299</v>
      </c>
      <c r="D937" s="111" t="s">
        <v>4471</v>
      </c>
      <c r="E937" s="111" t="s">
        <v>4472</v>
      </c>
      <c r="F937" s="114">
        <v>45715</v>
      </c>
      <c r="G937" s="111" t="s">
        <v>4297</v>
      </c>
      <c r="H937" s="113">
        <v>2217900</v>
      </c>
      <c r="I937" s="113">
        <v>1552530</v>
      </c>
      <c r="J937" s="113">
        <v>1441635</v>
      </c>
      <c r="K937" s="113">
        <v>110895</v>
      </c>
      <c r="L937" s="113">
        <v>110895</v>
      </c>
      <c r="M937" s="113">
        <v>0</v>
      </c>
      <c r="N937" s="113">
        <v>0</v>
      </c>
      <c r="O937" s="113">
        <v>0</v>
      </c>
      <c r="P937" s="122">
        <v>0</v>
      </c>
      <c r="Q937" s="76" t="str">
        <f t="shared" si="14"/>
        <v>Registered</v>
      </c>
    </row>
    <row r="938" spans="1:17">
      <c r="A938" s="111">
        <v>937</v>
      </c>
      <c r="B938" s="111" t="s">
        <v>1762</v>
      </c>
      <c r="C938" s="111" t="s">
        <v>2299</v>
      </c>
      <c r="D938" s="111" t="s">
        <v>4473</v>
      </c>
      <c r="E938" s="111" t="s">
        <v>4474</v>
      </c>
      <c r="F938" s="114">
        <v>45716</v>
      </c>
      <c r="G938" s="111" t="s">
        <v>3835</v>
      </c>
      <c r="H938" s="113">
        <v>2217900</v>
      </c>
      <c r="I938" s="113">
        <v>1552530</v>
      </c>
      <c r="J938" s="113">
        <v>1441635</v>
      </c>
      <c r="K938" s="113">
        <v>110895</v>
      </c>
      <c r="L938" s="113">
        <v>110895</v>
      </c>
      <c r="M938" s="113">
        <v>0</v>
      </c>
      <c r="N938" s="113">
        <v>0</v>
      </c>
      <c r="O938" s="113">
        <v>0</v>
      </c>
      <c r="P938" s="122">
        <v>0</v>
      </c>
      <c r="Q938" s="76" t="str">
        <f t="shared" si="14"/>
        <v>Registered</v>
      </c>
    </row>
    <row r="939" spans="1:17">
      <c r="A939" s="111">
        <v>938</v>
      </c>
      <c r="B939" s="111" t="s">
        <v>1762</v>
      </c>
      <c r="C939" s="111" t="s">
        <v>2299</v>
      </c>
      <c r="D939" s="111" t="s">
        <v>4475</v>
      </c>
      <c r="E939" s="111" t="s">
        <v>4476</v>
      </c>
      <c r="F939" s="114">
        <v>45715</v>
      </c>
      <c r="G939" s="111" t="s">
        <v>3458</v>
      </c>
      <c r="H939" s="113">
        <v>2217900</v>
      </c>
      <c r="I939" s="113">
        <v>1552530</v>
      </c>
      <c r="J939" s="113">
        <v>1441635</v>
      </c>
      <c r="K939" s="113">
        <v>110895</v>
      </c>
      <c r="L939" s="113">
        <v>110895</v>
      </c>
      <c r="M939" s="113">
        <v>0</v>
      </c>
      <c r="N939" s="113">
        <v>0</v>
      </c>
      <c r="O939" s="113">
        <v>0</v>
      </c>
      <c r="P939" s="122">
        <v>0</v>
      </c>
      <c r="Q939" s="76" t="str">
        <f t="shared" si="14"/>
        <v>Registered</v>
      </c>
    </row>
    <row r="940" spans="1:17">
      <c r="A940" s="111">
        <v>939</v>
      </c>
      <c r="B940" s="111" t="s">
        <v>1762</v>
      </c>
      <c r="C940" s="111" t="s">
        <v>2299</v>
      </c>
      <c r="D940" s="111" t="s">
        <v>4477</v>
      </c>
      <c r="E940" s="111" t="s">
        <v>4478</v>
      </c>
      <c r="F940" s="114">
        <v>45715</v>
      </c>
      <c r="G940" s="111" t="s">
        <v>3835</v>
      </c>
      <c r="H940" s="113">
        <v>2217900</v>
      </c>
      <c r="I940" s="113">
        <v>1552530</v>
      </c>
      <c r="J940" s="113">
        <v>1441635</v>
      </c>
      <c r="K940" s="113">
        <v>110895</v>
      </c>
      <c r="L940" s="113">
        <v>110895</v>
      </c>
      <c r="M940" s="113">
        <v>0</v>
      </c>
      <c r="N940" s="113">
        <v>0</v>
      </c>
      <c r="O940" s="113">
        <v>0</v>
      </c>
      <c r="P940" s="122">
        <v>0</v>
      </c>
      <c r="Q940" s="76" t="str">
        <f t="shared" si="14"/>
        <v>Registered</v>
      </c>
    </row>
    <row r="941" spans="1:17">
      <c r="A941" s="111">
        <v>940</v>
      </c>
      <c r="B941" s="111" t="s">
        <v>1762</v>
      </c>
      <c r="C941" s="111" t="s">
        <v>2299</v>
      </c>
      <c r="D941" s="111" t="s">
        <v>4479</v>
      </c>
      <c r="E941" s="111" t="s">
        <v>4480</v>
      </c>
      <c r="F941" s="114">
        <v>45716</v>
      </c>
      <c r="G941" s="111" t="s">
        <v>4457</v>
      </c>
      <c r="H941" s="113">
        <v>2217900</v>
      </c>
      <c r="I941" s="113">
        <v>1552530</v>
      </c>
      <c r="J941" s="113">
        <v>1441635</v>
      </c>
      <c r="K941" s="113">
        <v>110895</v>
      </c>
      <c r="L941" s="113">
        <v>110895</v>
      </c>
      <c r="M941" s="113">
        <v>0</v>
      </c>
      <c r="N941" s="113">
        <v>0</v>
      </c>
      <c r="O941" s="113">
        <v>0</v>
      </c>
      <c r="P941" s="122">
        <v>0</v>
      </c>
      <c r="Q941" s="76" t="str">
        <f t="shared" si="14"/>
        <v>Registered</v>
      </c>
    </row>
    <row r="942" spans="1:17">
      <c r="A942" s="111">
        <v>941</v>
      </c>
      <c r="B942" s="111" t="s">
        <v>1762</v>
      </c>
      <c r="C942" s="111" t="s">
        <v>2299</v>
      </c>
      <c r="D942" s="111" t="s">
        <v>4481</v>
      </c>
      <c r="E942" s="111" t="s">
        <v>4482</v>
      </c>
      <c r="F942" s="114">
        <v>45715</v>
      </c>
      <c r="G942" s="111" t="s">
        <v>4457</v>
      </c>
      <c r="H942" s="113">
        <v>2217900</v>
      </c>
      <c r="I942" s="113">
        <v>1552530</v>
      </c>
      <c r="J942" s="113">
        <v>1441635</v>
      </c>
      <c r="K942" s="113">
        <v>110895</v>
      </c>
      <c r="L942" s="113">
        <v>110895</v>
      </c>
      <c r="M942" s="113">
        <v>0</v>
      </c>
      <c r="N942" s="113">
        <v>0</v>
      </c>
      <c r="O942" s="113">
        <v>0</v>
      </c>
      <c r="P942" s="122">
        <v>0</v>
      </c>
      <c r="Q942" s="76" t="str">
        <f t="shared" si="14"/>
        <v>Registered</v>
      </c>
    </row>
    <row r="943" spans="1:17">
      <c r="A943" s="111">
        <v>942</v>
      </c>
      <c r="B943" s="111" t="s">
        <v>1762</v>
      </c>
      <c r="C943" s="111" t="s">
        <v>2299</v>
      </c>
      <c r="D943" s="111" t="s">
        <v>4483</v>
      </c>
      <c r="E943" s="111" t="s">
        <v>4484</v>
      </c>
      <c r="F943" s="114">
        <v>45715</v>
      </c>
      <c r="G943" s="111" t="s">
        <v>4308</v>
      </c>
      <c r="H943" s="113">
        <v>2217900</v>
      </c>
      <c r="I943" s="113">
        <v>1552530</v>
      </c>
      <c r="J943" s="113">
        <v>1441635</v>
      </c>
      <c r="K943" s="113">
        <v>110895</v>
      </c>
      <c r="L943" s="113">
        <v>110895</v>
      </c>
      <c r="M943" s="113">
        <v>0</v>
      </c>
      <c r="N943" s="113">
        <v>0</v>
      </c>
      <c r="O943" s="113">
        <v>0</v>
      </c>
      <c r="P943" s="122">
        <v>0</v>
      </c>
      <c r="Q943" s="76" t="str">
        <f t="shared" si="14"/>
        <v>Registered</v>
      </c>
    </row>
    <row r="944" spans="1:17">
      <c r="A944" s="111">
        <v>943</v>
      </c>
      <c r="B944" s="111" t="s">
        <v>1762</v>
      </c>
      <c r="C944" s="111" t="s">
        <v>2299</v>
      </c>
      <c r="D944" s="111" t="s">
        <v>4485</v>
      </c>
      <c r="E944" s="111" t="s">
        <v>4486</v>
      </c>
      <c r="F944" s="114">
        <v>45716</v>
      </c>
      <c r="G944" s="111" t="s">
        <v>4054</v>
      </c>
      <c r="H944" s="113">
        <v>2217900</v>
      </c>
      <c r="I944" s="113">
        <v>1552530</v>
      </c>
      <c r="J944" s="113">
        <v>1441635</v>
      </c>
      <c r="K944" s="113">
        <v>110895</v>
      </c>
      <c r="L944" s="113">
        <v>110895</v>
      </c>
      <c r="M944" s="113">
        <v>0</v>
      </c>
      <c r="N944" s="113">
        <v>0</v>
      </c>
      <c r="O944" s="113">
        <v>0</v>
      </c>
      <c r="P944" s="122">
        <v>0</v>
      </c>
      <c r="Q944" s="76" t="str">
        <f t="shared" si="14"/>
        <v>Registered</v>
      </c>
    </row>
    <row r="945" spans="1:17">
      <c r="A945" s="111">
        <v>944</v>
      </c>
      <c r="B945" s="111" t="s">
        <v>1762</v>
      </c>
      <c r="C945" s="111" t="s">
        <v>2299</v>
      </c>
      <c r="D945" s="111" t="s">
        <v>4487</v>
      </c>
      <c r="E945" s="111" t="s">
        <v>4488</v>
      </c>
      <c r="F945" s="114">
        <v>45784</v>
      </c>
      <c r="G945" s="111" t="s">
        <v>3850</v>
      </c>
      <c r="H945" s="113">
        <v>2217900</v>
      </c>
      <c r="I945" s="113">
        <v>1552530</v>
      </c>
      <c r="J945" s="113">
        <v>1441635</v>
      </c>
      <c r="K945" s="113">
        <v>110895</v>
      </c>
      <c r="L945" s="113">
        <v>110895</v>
      </c>
      <c r="M945" s="113">
        <v>0</v>
      </c>
      <c r="N945" s="113">
        <v>0</v>
      </c>
      <c r="O945" s="113">
        <v>0</v>
      </c>
      <c r="P945" s="122">
        <v>0</v>
      </c>
      <c r="Q945" s="76" t="str">
        <f t="shared" si="14"/>
        <v>Registered</v>
      </c>
    </row>
    <row r="946" spans="1:17">
      <c r="A946" s="111">
        <v>945</v>
      </c>
      <c r="B946" s="111" t="s">
        <v>1762</v>
      </c>
      <c r="C946" s="111" t="s">
        <v>2299</v>
      </c>
      <c r="D946" s="111" t="s">
        <v>4270</v>
      </c>
      <c r="E946" s="111" t="s">
        <v>4271</v>
      </c>
      <c r="F946" s="114">
        <v>46098</v>
      </c>
      <c r="G946" s="111" t="s">
        <v>1747</v>
      </c>
      <c r="H946" s="113">
        <v>2217900</v>
      </c>
      <c r="I946" s="113">
        <v>1552530</v>
      </c>
      <c r="J946" s="113">
        <v>1441635</v>
      </c>
      <c r="K946" s="113">
        <v>110895</v>
      </c>
      <c r="L946" s="113">
        <v>110895</v>
      </c>
      <c r="M946" s="113">
        <v>0</v>
      </c>
      <c r="N946" s="113">
        <v>0</v>
      </c>
      <c r="O946" s="113">
        <v>0</v>
      </c>
      <c r="P946" s="122">
        <v>0</v>
      </c>
      <c r="Q946" s="76" t="str">
        <f t="shared" si="14"/>
        <v>Registered</v>
      </c>
    </row>
    <row r="947" spans="1:17">
      <c r="A947" s="111">
        <v>946</v>
      </c>
      <c r="B947" s="111" t="s">
        <v>1762</v>
      </c>
      <c r="C947" s="111" t="s">
        <v>2299</v>
      </c>
      <c r="D947" s="111" t="s">
        <v>4489</v>
      </c>
      <c r="E947" s="111" t="s">
        <v>4490</v>
      </c>
      <c r="F947" s="114">
        <v>45715</v>
      </c>
      <c r="G947" s="111" t="s">
        <v>3458</v>
      </c>
      <c r="H947" s="113">
        <v>2217900</v>
      </c>
      <c r="I947" s="113">
        <v>1552530</v>
      </c>
      <c r="J947" s="113">
        <v>1441635</v>
      </c>
      <c r="K947" s="113">
        <v>110895</v>
      </c>
      <c r="L947" s="113">
        <v>110895</v>
      </c>
      <c r="M947" s="113">
        <v>0</v>
      </c>
      <c r="N947" s="113">
        <v>0</v>
      </c>
      <c r="O947" s="113">
        <v>0</v>
      </c>
      <c r="P947" s="122">
        <v>0</v>
      </c>
      <c r="Q947" s="76" t="str">
        <f t="shared" si="14"/>
        <v>Registered</v>
      </c>
    </row>
    <row r="948" spans="1:17">
      <c r="A948" s="111">
        <v>947</v>
      </c>
      <c r="B948" s="111" t="s">
        <v>1762</v>
      </c>
      <c r="C948" s="111" t="s">
        <v>2299</v>
      </c>
      <c r="D948" s="111" t="s">
        <v>4491</v>
      </c>
      <c r="E948" s="111" t="s">
        <v>4492</v>
      </c>
      <c r="F948" s="114">
        <v>45716</v>
      </c>
      <c r="G948" s="111" t="s">
        <v>4462</v>
      </c>
      <c r="H948" s="113">
        <v>2217900</v>
      </c>
      <c r="I948" s="113">
        <v>1552530</v>
      </c>
      <c r="J948" s="113">
        <v>1441635</v>
      </c>
      <c r="K948" s="113">
        <v>110895</v>
      </c>
      <c r="L948" s="113">
        <v>110895</v>
      </c>
      <c r="M948" s="113">
        <v>0</v>
      </c>
      <c r="N948" s="113">
        <v>0</v>
      </c>
      <c r="O948" s="113">
        <v>0</v>
      </c>
      <c r="P948" s="122">
        <v>0</v>
      </c>
      <c r="Q948" s="76" t="str">
        <f t="shared" si="14"/>
        <v>Registered</v>
      </c>
    </row>
    <row r="949" spans="1:17">
      <c r="A949" s="111">
        <v>948</v>
      </c>
      <c r="B949" s="111" t="s">
        <v>1762</v>
      </c>
      <c r="C949" s="111" t="s">
        <v>2299</v>
      </c>
      <c r="D949" s="111" t="s">
        <v>4493</v>
      </c>
      <c r="E949" s="111" t="s">
        <v>4494</v>
      </c>
      <c r="F949" s="114">
        <v>45715</v>
      </c>
      <c r="G949" s="111" t="s">
        <v>3835</v>
      </c>
      <c r="H949" s="113">
        <v>2217900</v>
      </c>
      <c r="I949" s="113">
        <v>1552530</v>
      </c>
      <c r="J949" s="113">
        <v>1441635</v>
      </c>
      <c r="K949" s="113">
        <v>110895</v>
      </c>
      <c r="L949" s="113">
        <v>110895</v>
      </c>
      <c r="M949" s="113">
        <v>0</v>
      </c>
      <c r="N949" s="113">
        <v>0</v>
      </c>
      <c r="O949" s="113">
        <v>0</v>
      </c>
      <c r="P949" s="122">
        <v>0</v>
      </c>
      <c r="Q949" s="76" t="str">
        <f t="shared" si="14"/>
        <v>Registered</v>
      </c>
    </row>
    <row r="950" spans="1:17">
      <c r="A950" s="111">
        <v>949</v>
      </c>
      <c r="B950" s="111" t="s">
        <v>1762</v>
      </c>
      <c r="C950" s="111" t="s">
        <v>2299</v>
      </c>
      <c r="D950" s="111" t="s">
        <v>4495</v>
      </c>
      <c r="E950" s="111" t="s">
        <v>4496</v>
      </c>
      <c r="F950" s="114">
        <v>45715</v>
      </c>
      <c r="G950" s="111" t="s">
        <v>3835</v>
      </c>
      <c r="H950" s="113">
        <v>2217900</v>
      </c>
      <c r="I950" s="113">
        <v>1552530</v>
      </c>
      <c r="J950" s="113">
        <v>1441635</v>
      </c>
      <c r="K950" s="113">
        <v>110895</v>
      </c>
      <c r="L950" s="113">
        <v>110895</v>
      </c>
      <c r="M950" s="113">
        <v>0</v>
      </c>
      <c r="N950" s="113">
        <v>0</v>
      </c>
      <c r="O950" s="113">
        <v>0</v>
      </c>
      <c r="P950" s="122">
        <v>0</v>
      </c>
      <c r="Q950" s="76" t="str">
        <f t="shared" si="14"/>
        <v>Registered</v>
      </c>
    </row>
    <row r="951" spans="1:17">
      <c r="A951" s="111">
        <v>950</v>
      </c>
      <c r="B951" s="111" t="s">
        <v>1762</v>
      </c>
      <c r="C951" s="111" t="s">
        <v>2299</v>
      </c>
      <c r="D951" s="111" t="s">
        <v>4497</v>
      </c>
      <c r="E951" s="111" t="s">
        <v>4498</v>
      </c>
      <c r="F951" s="114">
        <v>45715</v>
      </c>
      <c r="G951" s="111" t="s">
        <v>4336</v>
      </c>
      <c r="H951" s="113">
        <v>2217900</v>
      </c>
      <c r="I951" s="113">
        <v>1552530</v>
      </c>
      <c r="J951" s="113">
        <v>1441635</v>
      </c>
      <c r="K951" s="113">
        <v>110895</v>
      </c>
      <c r="L951" s="113">
        <v>110895</v>
      </c>
      <c r="M951" s="113">
        <v>0</v>
      </c>
      <c r="N951" s="113">
        <v>0</v>
      </c>
      <c r="O951" s="113">
        <v>0</v>
      </c>
      <c r="P951" s="122">
        <v>0</v>
      </c>
      <c r="Q951" s="76" t="str">
        <f t="shared" si="14"/>
        <v>Registered</v>
      </c>
    </row>
    <row r="952" spans="1:17">
      <c r="A952" s="111">
        <v>951</v>
      </c>
      <c r="B952" s="111" t="s">
        <v>1762</v>
      </c>
      <c r="C952" s="111" t="s">
        <v>2299</v>
      </c>
      <c r="D952" s="111" t="s">
        <v>4499</v>
      </c>
      <c r="E952" s="111" t="s">
        <v>4500</v>
      </c>
      <c r="F952" s="114">
        <v>45716</v>
      </c>
      <c r="G952" s="111" t="s">
        <v>4336</v>
      </c>
      <c r="H952" s="113">
        <v>2217900</v>
      </c>
      <c r="I952" s="113">
        <v>1552530</v>
      </c>
      <c r="J952" s="113">
        <v>1441635</v>
      </c>
      <c r="K952" s="113">
        <v>110895</v>
      </c>
      <c r="L952" s="113">
        <v>110895</v>
      </c>
      <c r="M952" s="113">
        <v>0</v>
      </c>
      <c r="N952" s="113">
        <v>0</v>
      </c>
      <c r="O952" s="113">
        <v>0</v>
      </c>
      <c r="P952" s="122">
        <v>0</v>
      </c>
      <c r="Q952" s="76" t="str">
        <f t="shared" si="14"/>
        <v>Registered</v>
      </c>
    </row>
    <row r="953" spans="1:17">
      <c r="A953" s="111">
        <v>952</v>
      </c>
      <c r="B953" s="111" t="s">
        <v>1762</v>
      </c>
      <c r="C953" s="111" t="s">
        <v>2299</v>
      </c>
      <c r="D953" s="111" t="s">
        <v>4501</v>
      </c>
      <c r="E953" s="111" t="s">
        <v>4502</v>
      </c>
      <c r="F953" s="114">
        <v>45716</v>
      </c>
      <c r="G953" s="111" t="s">
        <v>4457</v>
      </c>
      <c r="H953" s="113">
        <v>2217900</v>
      </c>
      <c r="I953" s="113">
        <v>1552530</v>
      </c>
      <c r="J953" s="113">
        <v>1441635</v>
      </c>
      <c r="K953" s="113">
        <v>110895</v>
      </c>
      <c r="L953" s="113">
        <v>110895</v>
      </c>
      <c r="M953" s="113">
        <v>0</v>
      </c>
      <c r="N953" s="113">
        <v>0</v>
      </c>
      <c r="O953" s="113">
        <v>0</v>
      </c>
      <c r="P953" s="122">
        <v>0</v>
      </c>
      <c r="Q953" s="76" t="str">
        <f t="shared" si="14"/>
        <v>Registered</v>
      </c>
    </row>
    <row r="954" spans="1:17">
      <c r="A954" s="111">
        <v>953</v>
      </c>
      <c r="B954" s="111" t="s">
        <v>1762</v>
      </c>
      <c r="C954" s="111" t="s">
        <v>2299</v>
      </c>
      <c r="D954" s="111" t="s">
        <v>4503</v>
      </c>
      <c r="E954" s="111" t="s">
        <v>4504</v>
      </c>
      <c r="F954" s="114">
        <v>45715</v>
      </c>
      <c r="G954" s="111" t="s">
        <v>4308</v>
      </c>
      <c r="H954" s="113">
        <v>2217900</v>
      </c>
      <c r="I954" s="113">
        <v>1552530</v>
      </c>
      <c r="J954" s="113">
        <v>1441635</v>
      </c>
      <c r="K954" s="113">
        <v>110895</v>
      </c>
      <c r="L954" s="113">
        <v>110895</v>
      </c>
      <c r="M954" s="113">
        <v>0</v>
      </c>
      <c r="N954" s="113">
        <v>0</v>
      </c>
      <c r="O954" s="113">
        <v>0</v>
      </c>
      <c r="P954" s="122">
        <v>0</v>
      </c>
      <c r="Q954" s="76" t="str">
        <f t="shared" si="14"/>
        <v>Registered</v>
      </c>
    </row>
    <row r="955" spans="1:17">
      <c r="A955" s="111">
        <v>954</v>
      </c>
      <c r="B955" s="111" t="s">
        <v>1762</v>
      </c>
      <c r="C955" s="111" t="s">
        <v>2299</v>
      </c>
      <c r="D955" s="111" t="s">
        <v>4505</v>
      </c>
      <c r="E955" s="111" t="s">
        <v>4506</v>
      </c>
      <c r="F955" s="114">
        <v>45715</v>
      </c>
      <c r="G955" s="111" t="s">
        <v>4336</v>
      </c>
      <c r="H955" s="113">
        <v>2217900</v>
      </c>
      <c r="I955" s="113">
        <v>1552530</v>
      </c>
      <c r="J955" s="113">
        <v>1441635</v>
      </c>
      <c r="K955" s="113">
        <v>110895</v>
      </c>
      <c r="L955" s="113">
        <v>110895</v>
      </c>
      <c r="M955" s="113">
        <v>0</v>
      </c>
      <c r="N955" s="113">
        <v>0</v>
      </c>
      <c r="O955" s="113">
        <v>0</v>
      </c>
      <c r="P955" s="122">
        <v>0</v>
      </c>
      <c r="Q955" s="76" t="str">
        <f t="shared" si="14"/>
        <v>Registered</v>
      </c>
    </row>
    <row r="956" spans="1:17">
      <c r="A956" s="111">
        <v>955</v>
      </c>
      <c r="B956" s="111" t="s">
        <v>1762</v>
      </c>
      <c r="C956" s="111" t="s">
        <v>2299</v>
      </c>
      <c r="D956" s="111" t="s">
        <v>4507</v>
      </c>
      <c r="E956" s="111" t="s">
        <v>4508</v>
      </c>
      <c r="F956" s="114">
        <v>45716</v>
      </c>
      <c r="G956" s="111" t="s">
        <v>2732</v>
      </c>
      <c r="H956" s="113">
        <v>2217900</v>
      </c>
      <c r="I956" s="113">
        <v>1552530</v>
      </c>
      <c r="J956" s="113">
        <v>1441635</v>
      </c>
      <c r="K956" s="113">
        <v>110895</v>
      </c>
      <c r="L956" s="113">
        <v>110895</v>
      </c>
      <c r="M956" s="113">
        <v>0</v>
      </c>
      <c r="N956" s="113">
        <v>0</v>
      </c>
      <c r="O956" s="113">
        <v>0</v>
      </c>
      <c r="P956" s="122">
        <v>0</v>
      </c>
      <c r="Q956" s="76" t="str">
        <f t="shared" si="14"/>
        <v>Registered</v>
      </c>
    </row>
    <row r="957" spans="1:17">
      <c r="A957" s="111">
        <v>956</v>
      </c>
      <c r="B957" s="111" t="s">
        <v>1762</v>
      </c>
      <c r="C957" s="111" t="s">
        <v>2299</v>
      </c>
      <c r="D957" s="111" t="s">
        <v>4509</v>
      </c>
      <c r="E957" s="111" t="s">
        <v>4510</v>
      </c>
      <c r="F957" s="114">
        <v>45715</v>
      </c>
      <c r="G957" s="111" t="s">
        <v>3458</v>
      </c>
      <c r="H957" s="113">
        <v>2217900</v>
      </c>
      <c r="I957" s="113">
        <v>1552530</v>
      </c>
      <c r="J957" s="113">
        <v>1441635</v>
      </c>
      <c r="K957" s="113">
        <v>110895</v>
      </c>
      <c r="L957" s="113">
        <v>110895</v>
      </c>
      <c r="M957" s="113">
        <v>0</v>
      </c>
      <c r="N957" s="113">
        <v>0</v>
      </c>
      <c r="O957" s="113">
        <v>0</v>
      </c>
      <c r="P957" s="122">
        <v>0</v>
      </c>
      <c r="Q957" s="76" t="str">
        <f t="shared" si="14"/>
        <v>Registered</v>
      </c>
    </row>
    <row r="958" spans="1:17">
      <c r="A958" s="111">
        <v>957</v>
      </c>
      <c r="B958" s="111" t="s">
        <v>1762</v>
      </c>
      <c r="C958" s="111" t="s">
        <v>2299</v>
      </c>
      <c r="D958" s="111" t="s">
        <v>4511</v>
      </c>
      <c r="E958" s="111" t="s">
        <v>4512</v>
      </c>
      <c r="F958" s="114">
        <v>45715</v>
      </c>
      <c r="G958" s="111" t="s">
        <v>4457</v>
      </c>
      <c r="H958" s="113">
        <v>2217900</v>
      </c>
      <c r="I958" s="113">
        <v>1552530</v>
      </c>
      <c r="J958" s="113">
        <v>1441635</v>
      </c>
      <c r="K958" s="113">
        <v>110895</v>
      </c>
      <c r="L958" s="113">
        <v>110895</v>
      </c>
      <c r="M958" s="113">
        <v>0</v>
      </c>
      <c r="N958" s="113">
        <v>0</v>
      </c>
      <c r="O958" s="113">
        <v>0</v>
      </c>
      <c r="P958" s="122">
        <v>0</v>
      </c>
      <c r="Q958" s="76" t="str">
        <f t="shared" si="14"/>
        <v>Registered</v>
      </c>
    </row>
    <row r="959" spans="1:17">
      <c r="A959" s="111">
        <v>958</v>
      </c>
      <c r="B959" s="111" t="s">
        <v>1762</v>
      </c>
      <c r="C959" s="111" t="s">
        <v>2299</v>
      </c>
      <c r="D959" s="111" t="s">
        <v>4513</v>
      </c>
      <c r="E959" s="111" t="s">
        <v>4514</v>
      </c>
      <c r="F959" s="114">
        <v>45715</v>
      </c>
      <c r="G959" s="111" t="s">
        <v>4336</v>
      </c>
      <c r="H959" s="113">
        <v>2217900</v>
      </c>
      <c r="I959" s="113">
        <v>1552530</v>
      </c>
      <c r="J959" s="113">
        <v>1441635</v>
      </c>
      <c r="K959" s="113">
        <v>110895</v>
      </c>
      <c r="L959" s="113">
        <v>110895</v>
      </c>
      <c r="M959" s="113">
        <v>0</v>
      </c>
      <c r="N959" s="113">
        <v>0</v>
      </c>
      <c r="O959" s="113">
        <v>0</v>
      </c>
      <c r="P959" s="122">
        <v>0</v>
      </c>
      <c r="Q959" s="76" t="str">
        <f t="shared" si="14"/>
        <v>Registered</v>
      </c>
    </row>
    <row r="960" spans="1:17">
      <c r="A960" s="111">
        <v>959</v>
      </c>
      <c r="B960" s="111" t="s">
        <v>1762</v>
      </c>
      <c r="C960" s="111" t="s">
        <v>2299</v>
      </c>
      <c r="D960" s="111" t="s">
        <v>4458</v>
      </c>
      <c r="E960" s="111" t="s">
        <v>4459</v>
      </c>
      <c r="F960" s="114">
        <v>45716</v>
      </c>
      <c r="G960" s="111" t="s">
        <v>4054</v>
      </c>
      <c r="H960" s="113">
        <v>2217900</v>
      </c>
      <c r="I960" s="113">
        <v>1552530</v>
      </c>
      <c r="J960" s="113">
        <v>1441635</v>
      </c>
      <c r="K960" s="113">
        <v>110895</v>
      </c>
      <c r="L960" s="113">
        <v>110895</v>
      </c>
      <c r="M960" s="113">
        <v>0</v>
      </c>
      <c r="N960" s="113">
        <v>0</v>
      </c>
      <c r="O960" s="113">
        <v>0</v>
      </c>
      <c r="P960" s="122">
        <v>0</v>
      </c>
      <c r="Q960" s="76" t="str">
        <f t="shared" si="14"/>
        <v>Registered</v>
      </c>
    </row>
    <row r="961" spans="1:17">
      <c r="A961" s="111">
        <v>960</v>
      </c>
      <c r="B961" s="111" t="s">
        <v>1762</v>
      </c>
      <c r="C961" s="111" t="s">
        <v>2299</v>
      </c>
      <c r="D961" s="111" t="s">
        <v>4515</v>
      </c>
      <c r="E961" s="111" t="s">
        <v>4516</v>
      </c>
      <c r="F961" s="114">
        <v>45716</v>
      </c>
      <c r="G961" s="111" t="s">
        <v>4308</v>
      </c>
      <c r="H961" s="113">
        <v>2217900</v>
      </c>
      <c r="I961" s="113">
        <v>1552530</v>
      </c>
      <c r="J961" s="113">
        <v>1441635</v>
      </c>
      <c r="K961" s="113">
        <v>110895</v>
      </c>
      <c r="L961" s="113">
        <v>110895</v>
      </c>
      <c r="M961" s="113">
        <v>0</v>
      </c>
      <c r="N961" s="113">
        <v>0</v>
      </c>
      <c r="O961" s="113">
        <v>0</v>
      </c>
      <c r="P961" s="122">
        <v>0</v>
      </c>
      <c r="Q961" s="76" t="str">
        <f t="shared" si="14"/>
        <v>Registered</v>
      </c>
    </row>
    <row r="962" spans="1:17">
      <c r="A962" s="111">
        <v>961</v>
      </c>
      <c r="B962" s="111" t="s">
        <v>1762</v>
      </c>
      <c r="C962" s="111" t="s">
        <v>2299</v>
      </c>
      <c r="D962" s="111" t="s">
        <v>4517</v>
      </c>
      <c r="E962" s="111" t="s">
        <v>4518</v>
      </c>
      <c r="F962" s="114">
        <v>45716</v>
      </c>
      <c r="G962" s="111" t="s">
        <v>4457</v>
      </c>
      <c r="H962" s="113">
        <v>2217900</v>
      </c>
      <c r="I962" s="113">
        <v>1552530</v>
      </c>
      <c r="J962" s="113">
        <v>1441635</v>
      </c>
      <c r="K962" s="113">
        <v>110895</v>
      </c>
      <c r="L962" s="113">
        <v>110895</v>
      </c>
      <c r="M962" s="113">
        <v>0</v>
      </c>
      <c r="N962" s="113">
        <v>0</v>
      </c>
      <c r="O962" s="113">
        <v>0</v>
      </c>
      <c r="P962" s="122">
        <v>0</v>
      </c>
      <c r="Q962" s="76" t="str">
        <f t="shared" ref="Q962:Q1025" si="15">IF(G962="01 Jan 1900","Unregistered","Registered")</f>
        <v>Registered</v>
      </c>
    </row>
    <row r="963" spans="1:17">
      <c r="A963" s="111">
        <v>962</v>
      </c>
      <c r="B963" s="111" t="s">
        <v>1762</v>
      </c>
      <c r="C963" s="111" t="s">
        <v>2299</v>
      </c>
      <c r="D963" s="111" t="s">
        <v>4519</v>
      </c>
      <c r="E963" s="111" t="s">
        <v>4520</v>
      </c>
      <c r="F963" s="114">
        <v>45716</v>
      </c>
      <c r="G963" s="111" t="s">
        <v>4452</v>
      </c>
      <c r="H963" s="113">
        <v>2217900</v>
      </c>
      <c r="I963" s="113">
        <v>1552530</v>
      </c>
      <c r="J963" s="113">
        <v>1441635</v>
      </c>
      <c r="K963" s="113">
        <v>110895</v>
      </c>
      <c r="L963" s="113">
        <v>110895</v>
      </c>
      <c r="M963" s="113">
        <v>0</v>
      </c>
      <c r="N963" s="113">
        <v>0</v>
      </c>
      <c r="O963" s="113">
        <v>0</v>
      </c>
      <c r="P963" s="122">
        <v>0</v>
      </c>
      <c r="Q963" s="76" t="str">
        <f t="shared" si="15"/>
        <v>Registered</v>
      </c>
    </row>
    <row r="964" spans="1:17">
      <c r="A964" s="111">
        <v>963</v>
      </c>
      <c r="B964" s="111" t="s">
        <v>1762</v>
      </c>
      <c r="C964" s="111" t="s">
        <v>2299</v>
      </c>
      <c r="D964" s="111" t="s">
        <v>2361</v>
      </c>
      <c r="E964" s="111" t="s">
        <v>2362</v>
      </c>
      <c r="F964" s="114">
        <v>46097</v>
      </c>
      <c r="G964" s="111" t="s">
        <v>1615</v>
      </c>
      <c r="H964" s="113">
        <v>2217900</v>
      </c>
      <c r="I964" s="113">
        <v>1552530</v>
      </c>
      <c r="J964" s="113">
        <v>1441635</v>
      </c>
      <c r="K964" s="113">
        <v>110895</v>
      </c>
      <c r="L964" s="113">
        <v>110895</v>
      </c>
      <c r="M964" s="113">
        <v>0</v>
      </c>
      <c r="N964" s="113">
        <v>0</v>
      </c>
      <c r="O964" s="113">
        <v>0</v>
      </c>
      <c r="P964" s="122">
        <v>0</v>
      </c>
      <c r="Q964" s="76" t="str">
        <f t="shared" si="15"/>
        <v>Registered</v>
      </c>
    </row>
    <row r="965" spans="1:17">
      <c r="A965" s="111">
        <v>964</v>
      </c>
      <c r="B965" s="111" t="s">
        <v>1762</v>
      </c>
      <c r="C965" s="111" t="s">
        <v>2299</v>
      </c>
      <c r="D965" s="111" t="s">
        <v>4521</v>
      </c>
      <c r="E965" s="111" t="s">
        <v>4522</v>
      </c>
      <c r="F965" s="114">
        <v>45790</v>
      </c>
      <c r="G965" s="111" t="s">
        <v>3453</v>
      </c>
      <c r="H965" s="113">
        <v>2217900</v>
      </c>
      <c r="I965" s="113">
        <v>1552530</v>
      </c>
      <c r="J965" s="113">
        <v>1441635</v>
      </c>
      <c r="K965" s="113">
        <v>110895</v>
      </c>
      <c r="L965" s="113">
        <v>110895</v>
      </c>
      <c r="M965" s="113">
        <v>0</v>
      </c>
      <c r="N965" s="113">
        <v>0</v>
      </c>
      <c r="O965" s="113">
        <v>0</v>
      </c>
      <c r="P965" s="122">
        <v>0</v>
      </c>
      <c r="Q965" s="76" t="str">
        <f t="shared" si="15"/>
        <v>Registered</v>
      </c>
    </row>
    <row r="966" spans="1:17">
      <c r="A966" s="111">
        <v>965</v>
      </c>
      <c r="B966" s="111" t="s">
        <v>1762</v>
      </c>
      <c r="C966" s="111" t="s">
        <v>2299</v>
      </c>
      <c r="D966" s="111" t="s">
        <v>4523</v>
      </c>
      <c r="E966" s="111" t="s">
        <v>4524</v>
      </c>
      <c r="F966" s="114">
        <v>45716</v>
      </c>
      <c r="G966" s="111" t="s">
        <v>4308</v>
      </c>
      <c r="H966" s="113">
        <v>2217900</v>
      </c>
      <c r="I966" s="113">
        <v>1552530</v>
      </c>
      <c r="J966" s="113">
        <v>1441635</v>
      </c>
      <c r="K966" s="113">
        <v>110895</v>
      </c>
      <c r="L966" s="113">
        <v>110895</v>
      </c>
      <c r="M966" s="113">
        <v>0</v>
      </c>
      <c r="N966" s="113">
        <v>0</v>
      </c>
      <c r="O966" s="113">
        <v>0</v>
      </c>
      <c r="P966" s="122">
        <v>0</v>
      </c>
      <c r="Q966" s="76" t="str">
        <f t="shared" si="15"/>
        <v>Registered</v>
      </c>
    </row>
    <row r="967" spans="1:17">
      <c r="A967" s="111">
        <v>966</v>
      </c>
      <c r="B967" s="111" t="s">
        <v>1762</v>
      </c>
      <c r="C967" s="111" t="s">
        <v>2299</v>
      </c>
      <c r="D967" s="111" t="s">
        <v>4525</v>
      </c>
      <c r="E967" s="111" t="s">
        <v>4526</v>
      </c>
      <c r="F967" s="114">
        <v>45716</v>
      </c>
      <c r="G967" s="111" t="s">
        <v>2789</v>
      </c>
      <c r="H967" s="113">
        <v>2217900</v>
      </c>
      <c r="I967" s="113">
        <v>1552530</v>
      </c>
      <c r="J967" s="113">
        <v>1441635</v>
      </c>
      <c r="K967" s="113">
        <v>110895</v>
      </c>
      <c r="L967" s="113">
        <v>110895</v>
      </c>
      <c r="M967" s="113">
        <v>0</v>
      </c>
      <c r="N967" s="113">
        <v>0</v>
      </c>
      <c r="O967" s="113">
        <v>0</v>
      </c>
      <c r="P967" s="122">
        <v>0</v>
      </c>
      <c r="Q967" s="76" t="str">
        <f t="shared" si="15"/>
        <v>Registered</v>
      </c>
    </row>
    <row r="968" spans="1:17">
      <c r="A968" s="111">
        <v>967</v>
      </c>
      <c r="B968" s="111" t="s">
        <v>1762</v>
      </c>
      <c r="C968" s="111" t="s">
        <v>2299</v>
      </c>
      <c r="D968" s="111" t="s">
        <v>4527</v>
      </c>
      <c r="E968" s="111" t="s">
        <v>4528</v>
      </c>
      <c r="F968" s="114">
        <v>45716</v>
      </c>
      <c r="G968" s="111" t="s">
        <v>4336</v>
      </c>
      <c r="H968" s="113">
        <v>2217900</v>
      </c>
      <c r="I968" s="113">
        <v>1552530</v>
      </c>
      <c r="J968" s="113">
        <v>1441635</v>
      </c>
      <c r="K968" s="113">
        <v>110895</v>
      </c>
      <c r="L968" s="113">
        <v>110895</v>
      </c>
      <c r="M968" s="113">
        <v>0</v>
      </c>
      <c r="N968" s="113">
        <v>0</v>
      </c>
      <c r="O968" s="113">
        <v>0</v>
      </c>
      <c r="P968" s="122">
        <v>0</v>
      </c>
      <c r="Q968" s="76" t="str">
        <f t="shared" si="15"/>
        <v>Registered</v>
      </c>
    </row>
    <row r="969" spans="1:17">
      <c r="A969" s="111">
        <v>968</v>
      </c>
      <c r="B969" s="111" t="s">
        <v>1762</v>
      </c>
      <c r="C969" s="111" t="s">
        <v>2299</v>
      </c>
      <c r="D969" s="111" t="s">
        <v>4529</v>
      </c>
      <c r="E969" s="111" t="s">
        <v>4530</v>
      </c>
      <c r="F969" s="114">
        <v>45716</v>
      </c>
      <c r="G969" s="111" t="s">
        <v>4531</v>
      </c>
      <c r="H969" s="113">
        <v>2217900</v>
      </c>
      <c r="I969" s="113">
        <v>1552530</v>
      </c>
      <c r="J969" s="113">
        <v>1441635</v>
      </c>
      <c r="K969" s="113">
        <v>110895</v>
      </c>
      <c r="L969" s="113">
        <v>110895</v>
      </c>
      <c r="M969" s="113">
        <v>0</v>
      </c>
      <c r="N969" s="113">
        <v>0</v>
      </c>
      <c r="O969" s="113">
        <v>0</v>
      </c>
      <c r="P969" s="122">
        <v>0</v>
      </c>
      <c r="Q969" s="76" t="str">
        <f t="shared" si="15"/>
        <v>Registered</v>
      </c>
    </row>
    <row r="970" spans="1:17">
      <c r="A970" s="111">
        <v>969</v>
      </c>
      <c r="B970" s="111" t="s">
        <v>1762</v>
      </c>
      <c r="C970" s="111" t="s">
        <v>2299</v>
      </c>
      <c r="D970" s="111" t="s">
        <v>4532</v>
      </c>
      <c r="E970" s="111" t="s">
        <v>4533</v>
      </c>
      <c r="F970" s="114">
        <v>45716</v>
      </c>
      <c r="G970" s="111" t="s">
        <v>4457</v>
      </c>
      <c r="H970" s="113">
        <v>2217900</v>
      </c>
      <c r="I970" s="113">
        <v>1552530</v>
      </c>
      <c r="J970" s="113">
        <v>1441635</v>
      </c>
      <c r="K970" s="113">
        <v>110895</v>
      </c>
      <c r="L970" s="113">
        <v>110895</v>
      </c>
      <c r="M970" s="113">
        <v>0</v>
      </c>
      <c r="N970" s="113">
        <v>0</v>
      </c>
      <c r="O970" s="113">
        <v>0</v>
      </c>
      <c r="P970" s="122">
        <v>0</v>
      </c>
      <c r="Q970" s="76" t="str">
        <f t="shared" si="15"/>
        <v>Registered</v>
      </c>
    </row>
    <row r="971" spans="1:17">
      <c r="A971" s="111">
        <v>970</v>
      </c>
      <c r="B971" s="111" t="s">
        <v>1762</v>
      </c>
      <c r="C971" s="111" t="s">
        <v>2299</v>
      </c>
      <c r="D971" s="111" t="s">
        <v>4534</v>
      </c>
      <c r="E971" s="111" t="s">
        <v>4535</v>
      </c>
      <c r="F971" s="114">
        <v>45716</v>
      </c>
      <c r="G971" s="111" t="s">
        <v>3835</v>
      </c>
      <c r="H971" s="113">
        <v>2217900</v>
      </c>
      <c r="I971" s="113">
        <v>1552530</v>
      </c>
      <c r="J971" s="113">
        <v>1441635</v>
      </c>
      <c r="K971" s="113">
        <v>110895</v>
      </c>
      <c r="L971" s="113">
        <v>110895</v>
      </c>
      <c r="M971" s="113">
        <v>0</v>
      </c>
      <c r="N971" s="113">
        <v>0</v>
      </c>
      <c r="O971" s="113">
        <v>0</v>
      </c>
      <c r="P971" s="122">
        <v>0</v>
      </c>
      <c r="Q971" s="76" t="str">
        <f t="shared" si="15"/>
        <v>Registered</v>
      </c>
    </row>
    <row r="972" spans="1:17">
      <c r="A972" s="111">
        <v>971</v>
      </c>
      <c r="B972" s="111" t="s">
        <v>1762</v>
      </c>
      <c r="C972" s="111" t="s">
        <v>2299</v>
      </c>
      <c r="D972" s="111" t="s">
        <v>4536</v>
      </c>
      <c r="E972" s="111" t="s">
        <v>4537</v>
      </c>
      <c r="F972" s="114">
        <v>45715</v>
      </c>
      <c r="G972" s="111" t="s">
        <v>2789</v>
      </c>
      <c r="H972" s="113">
        <v>2217900</v>
      </c>
      <c r="I972" s="113">
        <v>1552530</v>
      </c>
      <c r="J972" s="113">
        <v>1441635</v>
      </c>
      <c r="K972" s="113">
        <v>110895</v>
      </c>
      <c r="L972" s="113">
        <v>110895</v>
      </c>
      <c r="M972" s="113">
        <v>0</v>
      </c>
      <c r="N972" s="113">
        <v>0</v>
      </c>
      <c r="O972" s="113">
        <v>0</v>
      </c>
      <c r="P972" s="122">
        <v>0</v>
      </c>
      <c r="Q972" s="76" t="str">
        <f t="shared" si="15"/>
        <v>Registered</v>
      </c>
    </row>
    <row r="973" spans="1:17">
      <c r="A973" s="111">
        <v>972</v>
      </c>
      <c r="B973" s="111" t="s">
        <v>1762</v>
      </c>
      <c r="C973" s="111" t="s">
        <v>2299</v>
      </c>
      <c r="D973" s="111" t="s">
        <v>4538</v>
      </c>
      <c r="E973" s="111" t="s">
        <v>4539</v>
      </c>
      <c r="F973" s="114">
        <v>45716</v>
      </c>
      <c r="G973" s="111" t="s">
        <v>4457</v>
      </c>
      <c r="H973" s="113">
        <v>2217900</v>
      </c>
      <c r="I973" s="113">
        <v>1552530</v>
      </c>
      <c r="J973" s="113">
        <v>1441635</v>
      </c>
      <c r="K973" s="113">
        <v>110895</v>
      </c>
      <c r="L973" s="113">
        <v>110895</v>
      </c>
      <c r="M973" s="113">
        <v>0</v>
      </c>
      <c r="N973" s="113">
        <v>0</v>
      </c>
      <c r="O973" s="113">
        <v>0</v>
      </c>
      <c r="P973" s="122">
        <v>0</v>
      </c>
      <c r="Q973" s="76" t="str">
        <f t="shared" si="15"/>
        <v>Registered</v>
      </c>
    </row>
    <row r="974" spans="1:17">
      <c r="A974" s="111">
        <v>973</v>
      </c>
      <c r="B974" s="111" t="s">
        <v>1762</v>
      </c>
      <c r="C974" s="111" t="s">
        <v>2299</v>
      </c>
      <c r="D974" s="111" t="s">
        <v>4540</v>
      </c>
      <c r="E974" s="111" t="s">
        <v>4541</v>
      </c>
      <c r="F974" s="114">
        <v>45716</v>
      </c>
      <c r="G974" s="111" t="s">
        <v>4452</v>
      </c>
      <c r="H974" s="113">
        <v>2217900</v>
      </c>
      <c r="I974" s="113">
        <v>1552530</v>
      </c>
      <c r="J974" s="113">
        <v>1441635</v>
      </c>
      <c r="K974" s="113">
        <v>110895</v>
      </c>
      <c r="L974" s="113">
        <v>110895</v>
      </c>
      <c r="M974" s="113">
        <v>0</v>
      </c>
      <c r="N974" s="113">
        <v>0</v>
      </c>
      <c r="O974" s="113">
        <v>0</v>
      </c>
      <c r="P974" s="122">
        <v>0</v>
      </c>
      <c r="Q974" s="76" t="str">
        <f t="shared" si="15"/>
        <v>Registered</v>
      </c>
    </row>
    <row r="975" spans="1:17">
      <c r="A975" s="111">
        <v>974</v>
      </c>
      <c r="B975" s="111" t="s">
        <v>1762</v>
      </c>
      <c r="C975" s="111" t="s">
        <v>2299</v>
      </c>
      <c r="D975" s="111" t="s">
        <v>4542</v>
      </c>
      <c r="E975" s="111" t="s">
        <v>4543</v>
      </c>
      <c r="F975" s="114">
        <v>45716</v>
      </c>
      <c r="G975" s="111" t="s">
        <v>4308</v>
      </c>
      <c r="H975" s="113">
        <v>2217900</v>
      </c>
      <c r="I975" s="113">
        <v>1552530</v>
      </c>
      <c r="J975" s="113">
        <v>1441635</v>
      </c>
      <c r="K975" s="113">
        <v>110895</v>
      </c>
      <c r="L975" s="113">
        <v>110895</v>
      </c>
      <c r="M975" s="113">
        <v>0</v>
      </c>
      <c r="N975" s="113">
        <v>0</v>
      </c>
      <c r="O975" s="113">
        <v>0</v>
      </c>
      <c r="P975" s="122">
        <v>0</v>
      </c>
      <c r="Q975" s="76" t="str">
        <f t="shared" si="15"/>
        <v>Registered</v>
      </c>
    </row>
    <row r="976" spans="1:17">
      <c r="A976" s="111">
        <v>975</v>
      </c>
      <c r="B976" s="111" t="s">
        <v>1762</v>
      </c>
      <c r="C976" s="111" t="s">
        <v>2299</v>
      </c>
      <c r="D976" s="111" t="s">
        <v>101</v>
      </c>
      <c r="E976" s="111" t="s">
        <v>102</v>
      </c>
      <c r="F976" s="114">
        <v>46118</v>
      </c>
      <c r="G976" s="111" t="s">
        <v>1474</v>
      </c>
      <c r="H976" s="113">
        <v>2217900</v>
      </c>
      <c r="I976" s="113">
        <v>1552530</v>
      </c>
      <c r="J976" s="113">
        <v>1441635</v>
      </c>
      <c r="K976" s="113">
        <v>110895</v>
      </c>
      <c r="L976" s="113">
        <v>110895</v>
      </c>
      <c r="M976" s="113">
        <v>0</v>
      </c>
      <c r="N976" s="113">
        <v>0</v>
      </c>
      <c r="O976" s="113">
        <v>0</v>
      </c>
      <c r="P976" s="122">
        <v>0</v>
      </c>
      <c r="Q976" s="76" t="str">
        <f t="shared" si="15"/>
        <v>Registered</v>
      </c>
    </row>
    <row r="977" spans="1:17">
      <c r="A977" s="111">
        <v>976</v>
      </c>
      <c r="B977" s="111" t="s">
        <v>1762</v>
      </c>
      <c r="C977" s="111" t="s">
        <v>2299</v>
      </c>
      <c r="D977" s="111" t="s">
        <v>4544</v>
      </c>
      <c r="E977" s="111" t="s">
        <v>4545</v>
      </c>
      <c r="F977" s="114">
        <v>45716</v>
      </c>
      <c r="G977" s="111" t="s">
        <v>3835</v>
      </c>
      <c r="H977" s="113">
        <v>2217900</v>
      </c>
      <c r="I977" s="113">
        <v>1552530</v>
      </c>
      <c r="J977" s="113">
        <v>1441635</v>
      </c>
      <c r="K977" s="113">
        <v>110895</v>
      </c>
      <c r="L977" s="113">
        <v>110895</v>
      </c>
      <c r="M977" s="113">
        <v>0</v>
      </c>
      <c r="N977" s="113">
        <v>0</v>
      </c>
      <c r="O977" s="113">
        <v>0</v>
      </c>
      <c r="P977" s="122">
        <v>0</v>
      </c>
      <c r="Q977" s="76" t="str">
        <f t="shared" si="15"/>
        <v>Registered</v>
      </c>
    </row>
    <row r="978" spans="1:17">
      <c r="A978" s="111">
        <v>977</v>
      </c>
      <c r="B978" s="111" t="s">
        <v>1762</v>
      </c>
      <c r="C978" s="111" t="s">
        <v>2299</v>
      </c>
      <c r="D978" s="111" t="s">
        <v>4546</v>
      </c>
      <c r="E978" s="111" t="s">
        <v>4547</v>
      </c>
      <c r="F978" s="114">
        <v>45716</v>
      </c>
      <c r="G978" s="111" t="s">
        <v>4308</v>
      </c>
      <c r="H978" s="113">
        <v>2217900</v>
      </c>
      <c r="I978" s="113">
        <v>1552530</v>
      </c>
      <c r="J978" s="113">
        <v>1441635</v>
      </c>
      <c r="K978" s="113">
        <v>110895</v>
      </c>
      <c r="L978" s="113">
        <v>110895</v>
      </c>
      <c r="M978" s="113">
        <v>0</v>
      </c>
      <c r="N978" s="113">
        <v>0</v>
      </c>
      <c r="O978" s="113">
        <v>0</v>
      </c>
      <c r="P978" s="122">
        <v>0</v>
      </c>
      <c r="Q978" s="76" t="str">
        <f t="shared" si="15"/>
        <v>Registered</v>
      </c>
    </row>
    <row r="979" spans="1:17">
      <c r="A979" s="111">
        <v>978</v>
      </c>
      <c r="B979" s="111" t="s">
        <v>1762</v>
      </c>
      <c r="C979" s="111" t="s">
        <v>2299</v>
      </c>
      <c r="D979" s="111" t="s">
        <v>4548</v>
      </c>
      <c r="E979" s="111" t="s">
        <v>4549</v>
      </c>
      <c r="F979" s="114">
        <v>45716</v>
      </c>
      <c r="G979" s="111" t="s">
        <v>3458</v>
      </c>
      <c r="H979" s="113">
        <v>2217900</v>
      </c>
      <c r="I979" s="113">
        <v>1552530</v>
      </c>
      <c r="J979" s="113">
        <v>1441635</v>
      </c>
      <c r="K979" s="113">
        <v>110895</v>
      </c>
      <c r="L979" s="113">
        <v>110895</v>
      </c>
      <c r="M979" s="113">
        <v>0</v>
      </c>
      <c r="N979" s="113">
        <v>0</v>
      </c>
      <c r="O979" s="113">
        <v>0</v>
      </c>
      <c r="P979" s="122">
        <v>0</v>
      </c>
      <c r="Q979" s="76" t="str">
        <f t="shared" si="15"/>
        <v>Registered</v>
      </c>
    </row>
    <row r="980" spans="1:17">
      <c r="A980" s="111">
        <v>979</v>
      </c>
      <c r="B980" s="111" t="s">
        <v>1762</v>
      </c>
      <c r="C980" s="111" t="s">
        <v>2299</v>
      </c>
      <c r="D980" s="111" t="s">
        <v>4550</v>
      </c>
      <c r="E980" s="111" t="s">
        <v>4551</v>
      </c>
      <c r="F980" s="114">
        <v>45716</v>
      </c>
      <c r="G980" s="111" t="s">
        <v>4457</v>
      </c>
      <c r="H980" s="113">
        <v>2217900</v>
      </c>
      <c r="I980" s="113">
        <v>1552530</v>
      </c>
      <c r="J980" s="113">
        <v>1441635</v>
      </c>
      <c r="K980" s="113">
        <v>110895</v>
      </c>
      <c r="L980" s="113">
        <v>110895</v>
      </c>
      <c r="M980" s="113">
        <v>0</v>
      </c>
      <c r="N980" s="113">
        <v>0</v>
      </c>
      <c r="O980" s="113">
        <v>0</v>
      </c>
      <c r="P980" s="122">
        <v>0</v>
      </c>
      <c r="Q980" s="76" t="str">
        <f t="shared" si="15"/>
        <v>Registered</v>
      </c>
    </row>
    <row r="981" spans="1:17">
      <c r="A981" s="111">
        <v>980</v>
      </c>
      <c r="B981" s="111" t="s">
        <v>1762</v>
      </c>
      <c r="C981" s="111" t="s">
        <v>2299</v>
      </c>
      <c r="D981" s="111" t="s">
        <v>4552</v>
      </c>
      <c r="E981" s="111" t="s">
        <v>4553</v>
      </c>
      <c r="F981" s="114">
        <v>45716</v>
      </c>
      <c r="G981" s="111" t="s">
        <v>4308</v>
      </c>
      <c r="H981" s="113">
        <v>2217900</v>
      </c>
      <c r="I981" s="113">
        <v>1552530</v>
      </c>
      <c r="J981" s="113">
        <v>1441635</v>
      </c>
      <c r="K981" s="113">
        <v>110895</v>
      </c>
      <c r="L981" s="113">
        <v>110895</v>
      </c>
      <c r="M981" s="113">
        <v>0</v>
      </c>
      <c r="N981" s="113">
        <v>0</v>
      </c>
      <c r="O981" s="113">
        <v>0</v>
      </c>
      <c r="P981" s="122">
        <v>0</v>
      </c>
      <c r="Q981" s="76" t="str">
        <f t="shared" si="15"/>
        <v>Registered</v>
      </c>
    </row>
    <row r="982" spans="1:17">
      <c r="A982" s="111">
        <v>981</v>
      </c>
      <c r="B982" s="111" t="s">
        <v>1762</v>
      </c>
      <c r="C982" s="111" t="s">
        <v>2299</v>
      </c>
      <c r="D982" s="111" t="s">
        <v>4554</v>
      </c>
      <c r="E982" s="111" t="s">
        <v>4555</v>
      </c>
      <c r="F982" s="114">
        <v>45716</v>
      </c>
      <c r="G982" s="111" t="s">
        <v>4457</v>
      </c>
      <c r="H982" s="113">
        <v>2217900</v>
      </c>
      <c r="I982" s="113">
        <v>1552530</v>
      </c>
      <c r="J982" s="113">
        <v>1441635</v>
      </c>
      <c r="K982" s="113">
        <v>110895</v>
      </c>
      <c r="L982" s="113">
        <v>110895</v>
      </c>
      <c r="M982" s="113">
        <v>0</v>
      </c>
      <c r="N982" s="113">
        <v>0</v>
      </c>
      <c r="O982" s="113">
        <v>0</v>
      </c>
      <c r="P982" s="122">
        <v>0</v>
      </c>
      <c r="Q982" s="76" t="str">
        <f t="shared" si="15"/>
        <v>Registered</v>
      </c>
    </row>
    <row r="983" spans="1:17">
      <c r="A983" s="111">
        <v>982</v>
      </c>
      <c r="B983" s="111" t="s">
        <v>1762</v>
      </c>
      <c r="C983" s="111" t="s">
        <v>2299</v>
      </c>
      <c r="D983" s="111" t="s">
        <v>4556</v>
      </c>
      <c r="E983" s="111" t="s">
        <v>4557</v>
      </c>
      <c r="F983" s="114">
        <v>45716</v>
      </c>
      <c r="G983" s="111" t="s">
        <v>2574</v>
      </c>
      <c r="H983" s="113">
        <v>2217900</v>
      </c>
      <c r="I983" s="113">
        <v>1552530</v>
      </c>
      <c r="J983" s="113">
        <v>1441635</v>
      </c>
      <c r="K983" s="113">
        <v>110895</v>
      </c>
      <c r="L983" s="113">
        <v>110895</v>
      </c>
      <c r="M983" s="113">
        <v>0</v>
      </c>
      <c r="N983" s="113">
        <v>0</v>
      </c>
      <c r="O983" s="113">
        <v>0</v>
      </c>
      <c r="P983" s="122">
        <v>0</v>
      </c>
      <c r="Q983" s="76" t="str">
        <f t="shared" si="15"/>
        <v>Registered</v>
      </c>
    </row>
    <row r="984" spans="1:17">
      <c r="A984" s="111">
        <v>983</v>
      </c>
      <c r="B984" s="111" t="s">
        <v>1762</v>
      </c>
      <c r="C984" s="111" t="s">
        <v>2299</v>
      </c>
      <c r="D984" s="111" t="s">
        <v>4558</v>
      </c>
      <c r="E984" s="111" t="s">
        <v>4559</v>
      </c>
      <c r="F984" s="114">
        <v>45796</v>
      </c>
      <c r="G984" s="111" t="s">
        <v>3943</v>
      </c>
      <c r="H984" s="113">
        <v>2217900</v>
      </c>
      <c r="I984" s="113">
        <v>1552530</v>
      </c>
      <c r="J984" s="113">
        <v>1441635</v>
      </c>
      <c r="K984" s="113">
        <v>110895</v>
      </c>
      <c r="L984" s="113">
        <v>110895</v>
      </c>
      <c r="M984" s="113">
        <v>0</v>
      </c>
      <c r="N984" s="113">
        <v>0</v>
      </c>
      <c r="O984" s="113">
        <v>0</v>
      </c>
      <c r="P984" s="122">
        <v>0</v>
      </c>
      <c r="Q984" s="76" t="str">
        <f t="shared" si="15"/>
        <v>Registered</v>
      </c>
    </row>
    <row r="985" spans="1:17">
      <c r="A985" s="111">
        <v>984</v>
      </c>
      <c r="B985" s="111" t="s">
        <v>1762</v>
      </c>
      <c r="C985" s="111" t="s">
        <v>2299</v>
      </c>
      <c r="D985" s="111" t="s">
        <v>4560</v>
      </c>
      <c r="E985" s="111" t="s">
        <v>4561</v>
      </c>
      <c r="F985" s="114">
        <v>45716</v>
      </c>
      <c r="G985" s="111" t="s">
        <v>4300</v>
      </c>
      <c r="H985" s="113">
        <v>2217900</v>
      </c>
      <c r="I985" s="113">
        <v>1552530</v>
      </c>
      <c r="J985" s="113">
        <v>1441635</v>
      </c>
      <c r="K985" s="113">
        <v>110895</v>
      </c>
      <c r="L985" s="113">
        <v>110895</v>
      </c>
      <c r="M985" s="113">
        <v>0</v>
      </c>
      <c r="N985" s="113">
        <v>0</v>
      </c>
      <c r="O985" s="113">
        <v>0</v>
      </c>
      <c r="P985" s="122">
        <v>0</v>
      </c>
      <c r="Q985" s="76" t="str">
        <f t="shared" si="15"/>
        <v>Registered</v>
      </c>
    </row>
    <row r="986" spans="1:17">
      <c r="A986" s="111">
        <v>985</v>
      </c>
      <c r="B986" s="111" t="s">
        <v>1762</v>
      </c>
      <c r="C986" s="111" t="s">
        <v>2299</v>
      </c>
      <c r="D986" s="111" t="s">
        <v>4562</v>
      </c>
      <c r="E986" s="111" t="s">
        <v>4563</v>
      </c>
      <c r="F986" s="114">
        <v>45716</v>
      </c>
      <c r="G986" s="111" t="s">
        <v>3835</v>
      </c>
      <c r="H986" s="113">
        <v>2217900</v>
      </c>
      <c r="I986" s="113">
        <v>1552530</v>
      </c>
      <c r="J986" s="113">
        <v>1441635</v>
      </c>
      <c r="K986" s="113">
        <v>110895</v>
      </c>
      <c r="L986" s="113">
        <v>110895</v>
      </c>
      <c r="M986" s="113">
        <v>0</v>
      </c>
      <c r="N986" s="113">
        <v>0</v>
      </c>
      <c r="O986" s="113">
        <v>0</v>
      </c>
      <c r="P986" s="122">
        <v>0</v>
      </c>
      <c r="Q986" s="76" t="str">
        <f t="shared" si="15"/>
        <v>Registered</v>
      </c>
    </row>
    <row r="987" spans="1:17">
      <c r="A987" s="111">
        <v>986</v>
      </c>
      <c r="B987" s="111" t="s">
        <v>1762</v>
      </c>
      <c r="C987" s="111" t="s">
        <v>2299</v>
      </c>
      <c r="D987" s="111" t="s">
        <v>4564</v>
      </c>
      <c r="E987" s="111" t="s">
        <v>4565</v>
      </c>
      <c r="F987" s="114">
        <v>45716</v>
      </c>
      <c r="G987" s="111" t="s">
        <v>3458</v>
      </c>
      <c r="H987" s="113">
        <v>2217900</v>
      </c>
      <c r="I987" s="113">
        <v>1552530</v>
      </c>
      <c r="J987" s="113">
        <v>1441635</v>
      </c>
      <c r="K987" s="113">
        <v>110895</v>
      </c>
      <c r="L987" s="113">
        <v>110895</v>
      </c>
      <c r="M987" s="113">
        <v>0</v>
      </c>
      <c r="N987" s="113">
        <v>0</v>
      </c>
      <c r="O987" s="113">
        <v>0</v>
      </c>
      <c r="P987" s="122">
        <v>0</v>
      </c>
      <c r="Q987" s="76" t="str">
        <f t="shared" si="15"/>
        <v>Registered</v>
      </c>
    </row>
    <row r="988" spans="1:17">
      <c r="A988" s="111">
        <v>987</v>
      </c>
      <c r="B988" s="111" t="s">
        <v>1762</v>
      </c>
      <c r="C988" s="111" t="s">
        <v>2299</v>
      </c>
      <c r="D988" s="111" t="s">
        <v>4566</v>
      </c>
      <c r="E988" s="111" t="s">
        <v>4567</v>
      </c>
      <c r="F988" s="114">
        <v>45715</v>
      </c>
      <c r="G988" s="111" t="s">
        <v>3211</v>
      </c>
      <c r="H988" s="113">
        <v>2217900</v>
      </c>
      <c r="I988" s="113">
        <v>1552530</v>
      </c>
      <c r="J988" s="113">
        <v>1441635</v>
      </c>
      <c r="K988" s="113">
        <v>110895</v>
      </c>
      <c r="L988" s="113">
        <v>110895</v>
      </c>
      <c r="M988" s="113">
        <v>0</v>
      </c>
      <c r="N988" s="113">
        <v>0</v>
      </c>
      <c r="O988" s="113">
        <v>0</v>
      </c>
      <c r="P988" s="122">
        <v>0</v>
      </c>
      <c r="Q988" s="76" t="str">
        <f t="shared" si="15"/>
        <v>Registered</v>
      </c>
    </row>
    <row r="989" spans="1:17">
      <c r="A989" s="111">
        <v>988</v>
      </c>
      <c r="B989" s="111" t="s">
        <v>1762</v>
      </c>
      <c r="C989" s="111" t="s">
        <v>2299</v>
      </c>
      <c r="D989" s="111" t="s">
        <v>4568</v>
      </c>
      <c r="E989" s="111" t="s">
        <v>4569</v>
      </c>
      <c r="F989" s="114">
        <v>45716</v>
      </c>
      <c r="G989" s="111" t="s">
        <v>4457</v>
      </c>
      <c r="H989" s="113">
        <v>2217900</v>
      </c>
      <c r="I989" s="113">
        <v>1552530</v>
      </c>
      <c r="J989" s="113">
        <v>1441635</v>
      </c>
      <c r="K989" s="113">
        <v>110895</v>
      </c>
      <c r="L989" s="113">
        <v>110895</v>
      </c>
      <c r="M989" s="113">
        <v>0</v>
      </c>
      <c r="N989" s="113">
        <v>0</v>
      </c>
      <c r="O989" s="113">
        <v>0</v>
      </c>
      <c r="P989" s="122">
        <v>0</v>
      </c>
      <c r="Q989" s="76" t="str">
        <f t="shared" si="15"/>
        <v>Registered</v>
      </c>
    </row>
    <row r="990" spans="1:17">
      <c r="A990" s="111">
        <v>989</v>
      </c>
      <c r="B990" s="111" t="s">
        <v>1762</v>
      </c>
      <c r="C990" s="111" t="s">
        <v>2299</v>
      </c>
      <c r="D990" s="111" t="s">
        <v>4570</v>
      </c>
      <c r="E990" s="111" t="s">
        <v>4571</v>
      </c>
      <c r="F990" s="114">
        <v>45716</v>
      </c>
      <c r="G990" s="111" t="s">
        <v>4297</v>
      </c>
      <c r="H990" s="113">
        <v>2217900</v>
      </c>
      <c r="I990" s="113">
        <v>1552530</v>
      </c>
      <c r="J990" s="113">
        <v>1441635</v>
      </c>
      <c r="K990" s="113">
        <v>110895</v>
      </c>
      <c r="L990" s="113">
        <v>110895</v>
      </c>
      <c r="M990" s="113">
        <v>0</v>
      </c>
      <c r="N990" s="113">
        <v>0</v>
      </c>
      <c r="O990" s="113">
        <v>0</v>
      </c>
      <c r="P990" s="122">
        <v>0</v>
      </c>
      <c r="Q990" s="76" t="str">
        <f t="shared" si="15"/>
        <v>Registered</v>
      </c>
    </row>
    <row r="991" spans="1:17">
      <c r="A991" s="111">
        <v>990</v>
      </c>
      <c r="B991" s="111" t="s">
        <v>1762</v>
      </c>
      <c r="C991" s="111" t="s">
        <v>2299</v>
      </c>
      <c r="D991" s="111" t="s">
        <v>4572</v>
      </c>
      <c r="E991" s="111" t="s">
        <v>4573</v>
      </c>
      <c r="F991" s="114">
        <v>45716</v>
      </c>
      <c r="G991" s="111" t="s">
        <v>4305</v>
      </c>
      <c r="H991" s="113">
        <v>2217900</v>
      </c>
      <c r="I991" s="113">
        <v>1552530</v>
      </c>
      <c r="J991" s="113">
        <v>1441635</v>
      </c>
      <c r="K991" s="113">
        <v>110895</v>
      </c>
      <c r="L991" s="113">
        <v>110895</v>
      </c>
      <c r="M991" s="113">
        <v>0</v>
      </c>
      <c r="N991" s="113">
        <v>0</v>
      </c>
      <c r="O991" s="113">
        <v>0</v>
      </c>
      <c r="P991" s="122">
        <v>0</v>
      </c>
      <c r="Q991" s="76" t="str">
        <f t="shared" si="15"/>
        <v>Registered</v>
      </c>
    </row>
    <row r="992" spans="1:17">
      <c r="A992" s="111">
        <v>991</v>
      </c>
      <c r="B992" s="111" t="s">
        <v>1762</v>
      </c>
      <c r="C992" s="111" t="s">
        <v>2299</v>
      </c>
      <c r="D992" s="111" t="s">
        <v>4574</v>
      </c>
      <c r="E992" s="111" t="s">
        <v>4575</v>
      </c>
      <c r="F992" s="114">
        <v>45716</v>
      </c>
      <c r="G992" s="111" t="s">
        <v>4576</v>
      </c>
      <c r="H992" s="113">
        <v>2217900</v>
      </c>
      <c r="I992" s="113">
        <v>1552530</v>
      </c>
      <c r="J992" s="113">
        <v>1441635</v>
      </c>
      <c r="K992" s="113">
        <v>110895</v>
      </c>
      <c r="L992" s="113">
        <v>110895</v>
      </c>
      <c r="M992" s="113">
        <v>0</v>
      </c>
      <c r="N992" s="113">
        <v>0</v>
      </c>
      <c r="O992" s="113">
        <v>0</v>
      </c>
      <c r="P992" s="122">
        <v>0</v>
      </c>
      <c r="Q992" s="76" t="str">
        <f t="shared" si="15"/>
        <v>Registered</v>
      </c>
    </row>
    <row r="993" spans="1:17">
      <c r="A993" s="111">
        <v>992</v>
      </c>
      <c r="B993" s="111" t="s">
        <v>1762</v>
      </c>
      <c r="C993" s="111" t="s">
        <v>2299</v>
      </c>
      <c r="D993" s="111" t="s">
        <v>4577</v>
      </c>
      <c r="E993" s="111" t="s">
        <v>4578</v>
      </c>
      <c r="F993" s="114">
        <v>45716</v>
      </c>
      <c r="G993" s="111" t="s">
        <v>4457</v>
      </c>
      <c r="H993" s="113">
        <v>2217900</v>
      </c>
      <c r="I993" s="113">
        <v>1552530</v>
      </c>
      <c r="J993" s="113">
        <v>1441635</v>
      </c>
      <c r="K993" s="113">
        <v>110895</v>
      </c>
      <c r="L993" s="113">
        <v>110895</v>
      </c>
      <c r="M993" s="113">
        <v>0</v>
      </c>
      <c r="N993" s="113">
        <v>0</v>
      </c>
      <c r="O993" s="113">
        <v>0</v>
      </c>
      <c r="P993" s="122">
        <v>0</v>
      </c>
      <c r="Q993" s="76" t="str">
        <f t="shared" si="15"/>
        <v>Registered</v>
      </c>
    </row>
    <row r="994" spans="1:17">
      <c r="A994" s="111">
        <v>993</v>
      </c>
      <c r="B994" s="111" t="s">
        <v>1762</v>
      </c>
      <c r="C994" s="111" t="s">
        <v>2299</v>
      </c>
      <c r="D994" s="111" t="s">
        <v>4579</v>
      </c>
      <c r="E994" s="111" t="s">
        <v>4580</v>
      </c>
      <c r="F994" s="114">
        <v>45716</v>
      </c>
      <c r="G994" s="111" t="s">
        <v>4300</v>
      </c>
      <c r="H994" s="113">
        <v>2217900</v>
      </c>
      <c r="I994" s="113">
        <v>1552530</v>
      </c>
      <c r="J994" s="113">
        <v>1441635</v>
      </c>
      <c r="K994" s="113">
        <v>110895</v>
      </c>
      <c r="L994" s="113">
        <v>110895</v>
      </c>
      <c r="M994" s="113">
        <v>0</v>
      </c>
      <c r="N994" s="113">
        <v>0</v>
      </c>
      <c r="O994" s="113">
        <v>0</v>
      </c>
      <c r="P994" s="122">
        <v>0</v>
      </c>
      <c r="Q994" s="76" t="str">
        <f t="shared" si="15"/>
        <v>Registered</v>
      </c>
    </row>
    <row r="995" spans="1:17">
      <c r="A995" s="111">
        <v>994</v>
      </c>
      <c r="B995" s="111" t="s">
        <v>1762</v>
      </c>
      <c r="C995" s="111" t="s">
        <v>2299</v>
      </c>
      <c r="D995" s="111" t="s">
        <v>4581</v>
      </c>
      <c r="E995" s="111" t="s">
        <v>4582</v>
      </c>
      <c r="F995" s="114">
        <v>45794</v>
      </c>
      <c r="G995" s="111" t="s">
        <v>2423</v>
      </c>
      <c r="H995" s="113">
        <v>2217900</v>
      </c>
      <c r="I995" s="113">
        <v>1552530</v>
      </c>
      <c r="J995" s="113">
        <v>1441635</v>
      </c>
      <c r="K995" s="113">
        <v>110895</v>
      </c>
      <c r="L995" s="113">
        <v>110895</v>
      </c>
      <c r="M995" s="113">
        <v>0</v>
      </c>
      <c r="N995" s="113">
        <v>0</v>
      </c>
      <c r="O995" s="113">
        <v>0</v>
      </c>
      <c r="P995" s="122">
        <v>0</v>
      </c>
      <c r="Q995" s="76" t="str">
        <f t="shared" si="15"/>
        <v>Registered</v>
      </c>
    </row>
    <row r="996" spans="1:17">
      <c r="A996" s="111">
        <v>995</v>
      </c>
      <c r="B996" s="111" t="s">
        <v>1762</v>
      </c>
      <c r="C996" s="111" t="s">
        <v>2299</v>
      </c>
      <c r="D996" s="111" t="s">
        <v>4583</v>
      </c>
      <c r="E996" s="111" t="s">
        <v>4584</v>
      </c>
      <c r="F996" s="114">
        <v>45716</v>
      </c>
      <c r="G996" s="111" t="s">
        <v>4457</v>
      </c>
      <c r="H996" s="113">
        <v>2217900</v>
      </c>
      <c r="I996" s="113">
        <v>1552530</v>
      </c>
      <c r="J996" s="113">
        <v>1441635</v>
      </c>
      <c r="K996" s="113">
        <v>110895</v>
      </c>
      <c r="L996" s="113">
        <v>110895</v>
      </c>
      <c r="M996" s="113">
        <v>0</v>
      </c>
      <c r="N996" s="113">
        <v>0</v>
      </c>
      <c r="O996" s="113">
        <v>0</v>
      </c>
      <c r="P996" s="122">
        <v>0</v>
      </c>
      <c r="Q996" s="76" t="str">
        <f t="shared" si="15"/>
        <v>Registered</v>
      </c>
    </row>
    <row r="997" spans="1:17">
      <c r="A997" s="111">
        <v>996</v>
      </c>
      <c r="B997" s="111" t="s">
        <v>1762</v>
      </c>
      <c r="C997" s="111" t="s">
        <v>2299</v>
      </c>
      <c r="D997" s="111" t="s">
        <v>4585</v>
      </c>
      <c r="E997" s="111" t="s">
        <v>4586</v>
      </c>
      <c r="F997" s="114">
        <v>45716</v>
      </c>
      <c r="G997" s="111" t="s">
        <v>4054</v>
      </c>
      <c r="H997" s="113">
        <v>2217900</v>
      </c>
      <c r="I997" s="113">
        <v>1552530</v>
      </c>
      <c r="J997" s="113">
        <v>1441635</v>
      </c>
      <c r="K997" s="113">
        <v>110895</v>
      </c>
      <c r="L997" s="113">
        <v>110895</v>
      </c>
      <c r="M997" s="113">
        <v>0</v>
      </c>
      <c r="N997" s="113">
        <v>0</v>
      </c>
      <c r="O997" s="113">
        <v>0</v>
      </c>
      <c r="P997" s="122">
        <v>0</v>
      </c>
      <c r="Q997" s="76" t="str">
        <f t="shared" si="15"/>
        <v>Registered</v>
      </c>
    </row>
    <row r="998" spans="1:17">
      <c r="A998" s="111">
        <v>997</v>
      </c>
      <c r="B998" s="111" t="s">
        <v>1762</v>
      </c>
      <c r="C998" s="111" t="s">
        <v>2299</v>
      </c>
      <c r="D998" s="111" t="s">
        <v>2365</v>
      </c>
      <c r="E998" s="111" t="s">
        <v>2366</v>
      </c>
      <c r="F998" s="114">
        <v>46106</v>
      </c>
      <c r="G998" s="111" t="s">
        <v>1850</v>
      </c>
      <c r="H998" s="113">
        <v>2217900</v>
      </c>
      <c r="I998" s="113">
        <v>1552530</v>
      </c>
      <c r="J998" s="113">
        <v>1441635</v>
      </c>
      <c r="K998" s="113">
        <v>110895</v>
      </c>
      <c r="L998" s="113">
        <v>110895</v>
      </c>
      <c r="M998" s="113">
        <v>0</v>
      </c>
      <c r="N998" s="113">
        <v>0</v>
      </c>
      <c r="O998" s="113">
        <v>0</v>
      </c>
      <c r="P998" s="122">
        <v>0</v>
      </c>
      <c r="Q998" s="76" t="str">
        <f t="shared" si="15"/>
        <v>Registered</v>
      </c>
    </row>
    <row r="999" spans="1:17">
      <c r="A999" s="111">
        <v>998</v>
      </c>
      <c r="B999" s="111" t="s">
        <v>1762</v>
      </c>
      <c r="C999" s="111" t="s">
        <v>2299</v>
      </c>
      <c r="D999" s="111" t="s">
        <v>4587</v>
      </c>
      <c r="E999" s="111" t="s">
        <v>4588</v>
      </c>
      <c r="F999" s="114">
        <v>45716</v>
      </c>
      <c r="G999" s="111" t="s">
        <v>4297</v>
      </c>
      <c r="H999" s="113">
        <v>2217900</v>
      </c>
      <c r="I999" s="113">
        <v>1552530</v>
      </c>
      <c r="J999" s="113">
        <v>1441635</v>
      </c>
      <c r="K999" s="113">
        <v>110895</v>
      </c>
      <c r="L999" s="113">
        <v>110895</v>
      </c>
      <c r="M999" s="113">
        <v>0</v>
      </c>
      <c r="N999" s="113">
        <v>0</v>
      </c>
      <c r="O999" s="113">
        <v>0</v>
      </c>
      <c r="P999" s="122">
        <v>0</v>
      </c>
      <c r="Q999" s="76" t="str">
        <f t="shared" si="15"/>
        <v>Registered</v>
      </c>
    </row>
    <row r="1000" spans="1:17">
      <c r="A1000" s="111">
        <v>999</v>
      </c>
      <c r="B1000" s="111" t="s">
        <v>1762</v>
      </c>
      <c r="C1000" s="111" t="s">
        <v>2299</v>
      </c>
      <c r="D1000" s="111" t="s">
        <v>4589</v>
      </c>
      <c r="E1000" s="111" t="s">
        <v>4590</v>
      </c>
      <c r="F1000" s="114">
        <v>45716</v>
      </c>
      <c r="G1000" s="111" t="s">
        <v>4452</v>
      </c>
      <c r="H1000" s="113">
        <v>2217900</v>
      </c>
      <c r="I1000" s="113">
        <v>1552530</v>
      </c>
      <c r="J1000" s="113">
        <v>1441635</v>
      </c>
      <c r="K1000" s="113">
        <v>110895</v>
      </c>
      <c r="L1000" s="113">
        <v>110895</v>
      </c>
      <c r="M1000" s="113">
        <v>0</v>
      </c>
      <c r="N1000" s="113">
        <v>0</v>
      </c>
      <c r="O1000" s="113">
        <v>0</v>
      </c>
      <c r="P1000" s="122">
        <v>0</v>
      </c>
      <c r="Q1000" s="76" t="str">
        <f t="shared" si="15"/>
        <v>Registered</v>
      </c>
    </row>
    <row r="1001" spans="1:17">
      <c r="A1001" s="111">
        <v>1000</v>
      </c>
      <c r="B1001" s="111" t="s">
        <v>1762</v>
      </c>
      <c r="C1001" s="111" t="s">
        <v>2299</v>
      </c>
      <c r="D1001" s="111" t="s">
        <v>4591</v>
      </c>
      <c r="E1001" s="111" t="s">
        <v>4592</v>
      </c>
      <c r="F1001" s="114">
        <v>45716</v>
      </c>
      <c r="G1001" s="111" t="s">
        <v>4452</v>
      </c>
      <c r="H1001" s="113">
        <v>2217900</v>
      </c>
      <c r="I1001" s="113">
        <v>1552530</v>
      </c>
      <c r="J1001" s="113">
        <v>1441635</v>
      </c>
      <c r="K1001" s="113">
        <v>110895</v>
      </c>
      <c r="L1001" s="113">
        <v>110895</v>
      </c>
      <c r="M1001" s="113">
        <v>0</v>
      </c>
      <c r="N1001" s="113">
        <v>0</v>
      </c>
      <c r="O1001" s="113">
        <v>0</v>
      </c>
      <c r="P1001" s="122">
        <v>0</v>
      </c>
      <c r="Q1001" s="76" t="str">
        <f t="shared" si="15"/>
        <v>Registered</v>
      </c>
    </row>
    <row r="1002" spans="1:17">
      <c r="A1002" s="111">
        <v>1001</v>
      </c>
      <c r="B1002" s="111" t="s">
        <v>1762</v>
      </c>
      <c r="C1002" s="111" t="s">
        <v>2299</v>
      </c>
      <c r="D1002" s="111" t="s">
        <v>4593</v>
      </c>
      <c r="E1002" s="111" t="s">
        <v>4594</v>
      </c>
      <c r="F1002" s="114">
        <v>45716</v>
      </c>
      <c r="G1002" s="111" t="s">
        <v>4308</v>
      </c>
      <c r="H1002" s="113">
        <v>2217900</v>
      </c>
      <c r="I1002" s="113">
        <v>1552530</v>
      </c>
      <c r="J1002" s="113">
        <v>1441635</v>
      </c>
      <c r="K1002" s="113">
        <v>110895</v>
      </c>
      <c r="L1002" s="113">
        <v>110895</v>
      </c>
      <c r="M1002" s="113">
        <v>0</v>
      </c>
      <c r="N1002" s="113">
        <v>0</v>
      </c>
      <c r="O1002" s="113">
        <v>0</v>
      </c>
      <c r="P1002" s="122">
        <v>0</v>
      </c>
      <c r="Q1002" s="76" t="str">
        <f t="shared" si="15"/>
        <v>Registered</v>
      </c>
    </row>
    <row r="1003" spans="1:17">
      <c r="A1003" s="111">
        <v>1002</v>
      </c>
      <c r="B1003" s="111" t="s">
        <v>1762</v>
      </c>
      <c r="C1003" s="111" t="s">
        <v>2299</v>
      </c>
      <c r="D1003" s="111" t="s">
        <v>4595</v>
      </c>
      <c r="E1003" s="111" t="s">
        <v>4596</v>
      </c>
      <c r="F1003" s="114">
        <v>45716</v>
      </c>
      <c r="G1003" s="111" t="s">
        <v>4308</v>
      </c>
      <c r="H1003" s="113">
        <v>2217900</v>
      </c>
      <c r="I1003" s="113">
        <v>1552530</v>
      </c>
      <c r="J1003" s="113">
        <v>1441635</v>
      </c>
      <c r="K1003" s="113">
        <v>110895</v>
      </c>
      <c r="L1003" s="113">
        <v>110895</v>
      </c>
      <c r="M1003" s="113">
        <v>0</v>
      </c>
      <c r="N1003" s="113">
        <v>0</v>
      </c>
      <c r="O1003" s="113">
        <v>0</v>
      </c>
      <c r="P1003" s="122">
        <v>0</v>
      </c>
      <c r="Q1003" s="76" t="str">
        <f t="shared" si="15"/>
        <v>Registered</v>
      </c>
    </row>
    <row r="1004" spans="1:17">
      <c r="A1004" s="111">
        <v>1003</v>
      </c>
      <c r="B1004" s="111" t="s">
        <v>1762</v>
      </c>
      <c r="C1004" s="111" t="s">
        <v>2299</v>
      </c>
      <c r="D1004" s="111" t="s">
        <v>4597</v>
      </c>
      <c r="E1004" s="111" t="s">
        <v>4598</v>
      </c>
      <c r="F1004" s="114">
        <v>45716</v>
      </c>
      <c r="G1004" s="111" t="s">
        <v>4336</v>
      </c>
      <c r="H1004" s="113">
        <v>2217900</v>
      </c>
      <c r="I1004" s="113">
        <v>1552530</v>
      </c>
      <c r="J1004" s="113">
        <v>1441635</v>
      </c>
      <c r="K1004" s="113">
        <v>110895</v>
      </c>
      <c r="L1004" s="113">
        <v>110895</v>
      </c>
      <c r="M1004" s="113">
        <v>0</v>
      </c>
      <c r="N1004" s="113">
        <v>0</v>
      </c>
      <c r="O1004" s="113">
        <v>0</v>
      </c>
      <c r="P1004" s="122">
        <v>0</v>
      </c>
      <c r="Q1004" s="76" t="str">
        <f t="shared" si="15"/>
        <v>Registered</v>
      </c>
    </row>
    <row r="1005" spans="1:17">
      <c r="A1005" s="111">
        <v>1004</v>
      </c>
      <c r="B1005" s="111" t="s">
        <v>1762</v>
      </c>
      <c r="C1005" s="111" t="s">
        <v>2299</v>
      </c>
      <c r="D1005" s="111" t="s">
        <v>4599</v>
      </c>
      <c r="E1005" s="111" t="s">
        <v>4600</v>
      </c>
      <c r="F1005" s="114">
        <v>45716</v>
      </c>
      <c r="G1005" s="111" t="s">
        <v>4054</v>
      </c>
      <c r="H1005" s="113">
        <v>2217900</v>
      </c>
      <c r="I1005" s="113">
        <v>1552530</v>
      </c>
      <c r="J1005" s="113">
        <v>1441635</v>
      </c>
      <c r="K1005" s="113">
        <v>110895</v>
      </c>
      <c r="L1005" s="113">
        <v>110895</v>
      </c>
      <c r="M1005" s="113">
        <v>0</v>
      </c>
      <c r="N1005" s="113">
        <v>0</v>
      </c>
      <c r="O1005" s="113">
        <v>0</v>
      </c>
      <c r="P1005" s="122">
        <v>0</v>
      </c>
      <c r="Q1005" s="76" t="str">
        <f t="shared" si="15"/>
        <v>Registered</v>
      </c>
    </row>
    <row r="1006" spans="1:17">
      <c r="A1006" s="111">
        <v>1005</v>
      </c>
      <c r="B1006" s="111" t="s">
        <v>1762</v>
      </c>
      <c r="C1006" s="111" t="s">
        <v>2299</v>
      </c>
      <c r="D1006" s="111" t="s">
        <v>4601</v>
      </c>
      <c r="E1006" s="111" t="s">
        <v>4602</v>
      </c>
      <c r="F1006" s="114">
        <v>45716</v>
      </c>
      <c r="G1006" s="111" t="s">
        <v>4297</v>
      </c>
      <c r="H1006" s="113">
        <v>2217900</v>
      </c>
      <c r="I1006" s="113">
        <v>1552530</v>
      </c>
      <c r="J1006" s="113">
        <v>1441635</v>
      </c>
      <c r="K1006" s="113">
        <v>110895</v>
      </c>
      <c r="L1006" s="113">
        <v>110895</v>
      </c>
      <c r="M1006" s="113">
        <v>0</v>
      </c>
      <c r="N1006" s="113">
        <v>0</v>
      </c>
      <c r="O1006" s="113">
        <v>0</v>
      </c>
      <c r="P1006" s="122">
        <v>0</v>
      </c>
      <c r="Q1006" s="76" t="str">
        <f t="shared" si="15"/>
        <v>Registered</v>
      </c>
    </row>
    <row r="1007" spans="1:17">
      <c r="A1007" s="111">
        <v>1006</v>
      </c>
      <c r="B1007" s="111" t="s">
        <v>1762</v>
      </c>
      <c r="C1007" s="111" t="s">
        <v>2299</v>
      </c>
      <c r="D1007" s="111" t="s">
        <v>4603</v>
      </c>
      <c r="E1007" s="111" t="s">
        <v>4604</v>
      </c>
      <c r="F1007" s="114">
        <v>45716</v>
      </c>
      <c r="G1007" s="111" t="s">
        <v>4300</v>
      </c>
      <c r="H1007" s="113">
        <v>2217900</v>
      </c>
      <c r="I1007" s="113">
        <v>1552530</v>
      </c>
      <c r="J1007" s="113">
        <v>1441635</v>
      </c>
      <c r="K1007" s="113">
        <v>110895</v>
      </c>
      <c r="L1007" s="113">
        <v>110895</v>
      </c>
      <c r="M1007" s="113">
        <v>0</v>
      </c>
      <c r="N1007" s="113">
        <v>0</v>
      </c>
      <c r="O1007" s="113">
        <v>0</v>
      </c>
      <c r="P1007" s="122">
        <v>0</v>
      </c>
      <c r="Q1007" s="76" t="str">
        <f t="shared" si="15"/>
        <v>Registered</v>
      </c>
    </row>
    <row r="1008" spans="1:17">
      <c r="A1008" s="111">
        <v>1007</v>
      </c>
      <c r="B1008" s="111" t="s">
        <v>1762</v>
      </c>
      <c r="C1008" s="111" t="s">
        <v>2299</v>
      </c>
      <c r="D1008" s="111" t="s">
        <v>4605</v>
      </c>
      <c r="E1008" s="111" t="s">
        <v>4606</v>
      </c>
      <c r="F1008" s="114">
        <v>45716</v>
      </c>
      <c r="G1008" s="111" t="s">
        <v>4462</v>
      </c>
      <c r="H1008" s="113">
        <v>2217900</v>
      </c>
      <c r="I1008" s="113">
        <v>1552530</v>
      </c>
      <c r="J1008" s="113">
        <v>1441635</v>
      </c>
      <c r="K1008" s="113">
        <v>110895</v>
      </c>
      <c r="L1008" s="113">
        <v>110895</v>
      </c>
      <c r="M1008" s="113">
        <v>0</v>
      </c>
      <c r="N1008" s="113">
        <v>0</v>
      </c>
      <c r="O1008" s="113">
        <v>0</v>
      </c>
      <c r="P1008" s="122">
        <v>0</v>
      </c>
      <c r="Q1008" s="76" t="str">
        <f t="shared" si="15"/>
        <v>Registered</v>
      </c>
    </row>
    <row r="1009" spans="1:17">
      <c r="A1009" s="111">
        <v>1008</v>
      </c>
      <c r="B1009" s="111" t="s">
        <v>1762</v>
      </c>
      <c r="C1009" s="111" t="s">
        <v>2299</v>
      </c>
      <c r="D1009" s="111" t="s">
        <v>4607</v>
      </c>
      <c r="E1009" s="111" t="s">
        <v>4608</v>
      </c>
      <c r="F1009" s="114">
        <v>45784</v>
      </c>
      <c r="G1009" s="111" t="s">
        <v>4531</v>
      </c>
      <c r="H1009" s="113">
        <v>2217900</v>
      </c>
      <c r="I1009" s="113">
        <v>1552530</v>
      </c>
      <c r="J1009" s="113">
        <v>1441635</v>
      </c>
      <c r="K1009" s="113">
        <v>110895</v>
      </c>
      <c r="L1009" s="113">
        <v>110895</v>
      </c>
      <c r="M1009" s="113">
        <v>0</v>
      </c>
      <c r="N1009" s="113">
        <v>0</v>
      </c>
      <c r="O1009" s="113">
        <v>0</v>
      </c>
      <c r="P1009" s="122">
        <v>0</v>
      </c>
      <c r="Q1009" s="76" t="str">
        <f t="shared" si="15"/>
        <v>Registered</v>
      </c>
    </row>
    <row r="1010" spans="1:17">
      <c r="A1010" s="111">
        <v>1009</v>
      </c>
      <c r="B1010" s="111" t="s">
        <v>1762</v>
      </c>
      <c r="C1010" s="111" t="s">
        <v>2299</v>
      </c>
      <c r="D1010" s="111" t="s">
        <v>4609</v>
      </c>
      <c r="E1010" s="111" t="s">
        <v>4610</v>
      </c>
      <c r="F1010" s="114">
        <v>45716</v>
      </c>
      <c r="G1010" s="111" t="s">
        <v>3835</v>
      </c>
      <c r="H1010" s="113">
        <v>2217900</v>
      </c>
      <c r="I1010" s="113">
        <v>1552530</v>
      </c>
      <c r="J1010" s="113">
        <v>1441635</v>
      </c>
      <c r="K1010" s="113">
        <v>110895</v>
      </c>
      <c r="L1010" s="113">
        <v>110895</v>
      </c>
      <c r="M1010" s="113">
        <v>0</v>
      </c>
      <c r="N1010" s="113">
        <v>0</v>
      </c>
      <c r="O1010" s="113">
        <v>0</v>
      </c>
      <c r="P1010" s="122">
        <v>0</v>
      </c>
      <c r="Q1010" s="76" t="str">
        <f t="shared" si="15"/>
        <v>Registered</v>
      </c>
    </row>
    <row r="1011" spans="1:17">
      <c r="A1011" s="111">
        <v>1010</v>
      </c>
      <c r="B1011" s="111" t="s">
        <v>1762</v>
      </c>
      <c r="C1011" s="111" t="s">
        <v>2299</v>
      </c>
      <c r="D1011" s="111" t="s">
        <v>4611</v>
      </c>
      <c r="E1011" s="111" t="s">
        <v>4612</v>
      </c>
      <c r="F1011" s="114">
        <v>45716</v>
      </c>
      <c r="G1011" s="111" t="s">
        <v>3458</v>
      </c>
      <c r="H1011" s="113">
        <v>2217900</v>
      </c>
      <c r="I1011" s="113">
        <v>1552530</v>
      </c>
      <c r="J1011" s="113">
        <v>1441635</v>
      </c>
      <c r="K1011" s="113">
        <v>110895</v>
      </c>
      <c r="L1011" s="113">
        <v>110895</v>
      </c>
      <c r="M1011" s="113">
        <v>0</v>
      </c>
      <c r="N1011" s="113">
        <v>0</v>
      </c>
      <c r="O1011" s="113">
        <v>0</v>
      </c>
      <c r="P1011" s="122">
        <v>0</v>
      </c>
      <c r="Q1011" s="76" t="str">
        <f t="shared" si="15"/>
        <v>Registered</v>
      </c>
    </row>
    <row r="1012" spans="1:17">
      <c r="A1012" s="111">
        <v>1011</v>
      </c>
      <c r="B1012" s="111" t="s">
        <v>1762</v>
      </c>
      <c r="C1012" s="111" t="s">
        <v>2299</v>
      </c>
      <c r="D1012" s="111" t="s">
        <v>4613</v>
      </c>
      <c r="E1012" s="111" t="s">
        <v>4614</v>
      </c>
      <c r="F1012" s="114">
        <v>45794</v>
      </c>
      <c r="G1012" s="111" t="s">
        <v>2748</v>
      </c>
      <c r="H1012" s="113">
        <v>2217900</v>
      </c>
      <c r="I1012" s="113">
        <v>1552530</v>
      </c>
      <c r="J1012" s="113">
        <v>1441635</v>
      </c>
      <c r="K1012" s="113">
        <v>110895</v>
      </c>
      <c r="L1012" s="113">
        <v>110895</v>
      </c>
      <c r="M1012" s="113">
        <v>0</v>
      </c>
      <c r="N1012" s="113">
        <v>0</v>
      </c>
      <c r="O1012" s="113">
        <v>0</v>
      </c>
      <c r="P1012" s="122">
        <v>0</v>
      </c>
      <c r="Q1012" s="76" t="str">
        <f t="shared" si="15"/>
        <v>Registered</v>
      </c>
    </row>
    <row r="1013" spans="1:17">
      <c r="A1013" s="111">
        <v>1012</v>
      </c>
      <c r="B1013" s="111" t="s">
        <v>1762</v>
      </c>
      <c r="C1013" s="111" t="s">
        <v>2299</v>
      </c>
      <c r="D1013" s="111" t="s">
        <v>4615</v>
      </c>
      <c r="E1013" s="111" t="s">
        <v>4616</v>
      </c>
      <c r="F1013" s="114">
        <v>45716</v>
      </c>
      <c r="G1013" s="111" t="s">
        <v>4308</v>
      </c>
      <c r="H1013" s="113">
        <v>2217900</v>
      </c>
      <c r="I1013" s="113">
        <v>1552530</v>
      </c>
      <c r="J1013" s="113">
        <v>1441635</v>
      </c>
      <c r="K1013" s="113">
        <v>110895</v>
      </c>
      <c r="L1013" s="113">
        <v>110895</v>
      </c>
      <c r="M1013" s="113">
        <v>0</v>
      </c>
      <c r="N1013" s="113">
        <v>0</v>
      </c>
      <c r="O1013" s="113">
        <v>0</v>
      </c>
      <c r="P1013" s="122">
        <v>0</v>
      </c>
      <c r="Q1013" s="76" t="str">
        <f t="shared" si="15"/>
        <v>Registered</v>
      </c>
    </row>
    <row r="1014" spans="1:17">
      <c r="A1014" s="111">
        <v>1013</v>
      </c>
      <c r="B1014" s="111" t="s">
        <v>1762</v>
      </c>
      <c r="C1014" s="111" t="s">
        <v>2299</v>
      </c>
      <c r="D1014" s="111" t="s">
        <v>4617</v>
      </c>
      <c r="E1014" s="111" t="s">
        <v>4618</v>
      </c>
      <c r="F1014" s="114">
        <v>45716</v>
      </c>
      <c r="G1014" s="111" t="s">
        <v>4308</v>
      </c>
      <c r="H1014" s="113">
        <v>2217900</v>
      </c>
      <c r="I1014" s="113">
        <v>1552530</v>
      </c>
      <c r="J1014" s="113">
        <v>1441635</v>
      </c>
      <c r="K1014" s="113">
        <v>110895</v>
      </c>
      <c r="L1014" s="113">
        <v>110895</v>
      </c>
      <c r="M1014" s="113">
        <v>0</v>
      </c>
      <c r="N1014" s="113">
        <v>0</v>
      </c>
      <c r="O1014" s="113">
        <v>0</v>
      </c>
      <c r="P1014" s="122">
        <v>0</v>
      </c>
      <c r="Q1014" s="76" t="str">
        <f t="shared" si="15"/>
        <v>Registered</v>
      </c>
    </row>
    <row r="1015" spans="1:17">
      <c r="A1015" s="111">
        <v>1014</v>
      </c>
      <c r="B1015" s="111" t="s">
        <v>1762</v>
      </c>
      <c r="C1015" s="111" t="s">
        <v>2299</v>
      </c>
      <c r="D1015" s="111" t="s">
        <v>4619</v>
      </c>
      <c r="E1015" s="111" t="s">
        <v>4620</v>
      </c>
      <c r="F1015" s="114">
        <v>45716</v>
      </c>
      <c r="G1015" s="111" t="s">
        <v>4336</v>
      </c>
      <c r="H1015" s="113">
        <v>2217900</v>
      </c>
      <c r="I1015" s="113">
        <v>1552530</v>
      </c>
      <c r="J1015" s="113">
        <v>1441635</v>
      </c>
      <c r="K1015" s="113">
        <v>110895</v>
      </c>
      <c r="L1015" s="113">
        <v>110895</v>
      </c>
      <c r="M1015" s="113">
        <v>0</v>
      </c>
      <c r="N1015" s="113">
        <v>0</v>
      </c>
      <c r="O1015" s="113">
        <v>0</v>
      </c>
      <c r="P1015" s="122">
        <v>0</v>
      </c>
      <c r="Q1015" s="76" t="str">
        <f t="shared" si="15"/>
        <v>Registered</v>
      </c>
    </row>
    <row r="1016" spans="1:17">
      <c r="A1016" s="111">
        <v>1015</v>
      </c>
      <c r="B1016" s="111" t="s">
        <v>1762</v>
      </c>
      <c r="C1016" s="111" t="s">
        <v>2299</v>
      </c>
      <c r="D1016" s="111" t="s">
        <v>4621</v>
      </c>
      <c r="E1016" s="111" t="s">
        <v>4622</v>
      </c>
      <c r="F1016" s="114">
        <v>45716</v>
      </c>
      <c r="G1016" s="111" t="s">
        <v>4336</v>
      </c>
      <c r="H1016" s="113">
        <v>2217900</v>
      </c>
      <c r="I1016" s="113">
        <v>1552530</v>
      </c>
      <c r="J1016" s="113">
        <v>1441635</v>
      </c>
      <c r="K1016" s="113">
        <v>110895</v>
      </c>
      <c r="L1016" s="113">
        <v>110895</v>
      </c>
      <c r="M1016" s="113">
        <v>0</v>
      </c>
      <c r="N1016" s="113">
        <v>0</v>
      </c>
      <c r="O1016" s="113">
        <v>0</v>
      </c>
      <c r="P1016" s="122">
        <v>0</v>
      </c>
      <c r="Q1016" s="76" t="str">
        <f t="shared" si="15"/>
        <v>Registered</v>
      </c>
    </row>
    <row r="1017" spans="1:17">
      <c r="A1017" s="111">
        <v>1016</v>
      </c>
      <c r="B1017" s="111" t="s">
        <v>1762</v>
      </c>
      <c r="C1017" s="111" t="s">
        <v>2299</v>
      </c>
      <c r="D1017" s="111" t="s">
        <v>4623</v>
      </c>
      <c r="E1017" s="111" t="s">
        <v>4624</v>
      </c>
      <c r="F1017" s="114">
        <v>45716</v>
      </c>
      <c r="G1017" s="111" t="s">
        <v>4297</v>
      </c>
      <c r="H1017" s="113">
        <v>2217900</v>
      </c>
      <c r="I1017" s="113">
        <v>1552530</v>
      </c>
      <c r="J1017" s="113">
        <v>1441635</v>
      </c>
      <c r="K1017" s="113">
        <v>110895</v>
      </c>
      <c r="L1017" s="113">
        <v>110895</v>
      </c>
      <c r="M1017" s="113">
        <v>0</v>
      </c>
      <c r="N1017" s="113">
        <v>0</v>
      </c>
      <c r="O1017" s="113">
        <v>0</v>
      </c>
      <c r="P1017" s="122">
        <v>0</v>
      </c>
      <c r="Q1017" s="76" t="str">
        <f t="shared" si="15"/>
        <v>Registered</v>
      </c>
    </row>
    <row r="1018" spans="1:17">
      <c r="A1018" s="111">
        <v>1017</v>
      </c>
      <c r="B1018" s="111" t="s">
        <v>1762</v>
      </c>
      <c r="C1018" s="111" t="s">
        <v>2299</v>
      </c>
      <c r="D1018" s="111" t="s">
        <v>6312</v>
      </c>
      <c r="E1018" s="111" t="s">
        <v>6313</v>
      </c>
      <c r="F1018" s="114">
        <v>45784</v>
      </c>
      <c r="G1018" s="111" t="s">
        <v>3453</v>
      </c>
      <c r="H1018" s="113">
        <v>2217900</v>
      </c>
      <c r="I1018" s="113">
        <v>1552530</v>
      </c>
      <c r="J1018" s="113">
        <v>1441635</v>
      </c>
      <c r="K1018" s="113">
        <v>110895</v>
      </c>
      <c r="L1018" s="113">
        <v>110895</v>
      </c>
      <c r="M1018" s="113">
        <v>0</v>
      </c>
      <c r="N1018" s="113">
        <v>0</v>
      </c>
      <c r="O1018" s="113">
        <v>0</v>
      </c>
      <c r="P1018" s="122">
        <v>0</v>
      </c>
      <c r="Q1018" s="76" t="str">
        <f t="shared" si="15"/>
        <v>Registered</v>
      </c>
    </row>
    <row r="1019" spans="1:17">
      <c r="A1019" s="111">
        <v>1018</v>
      </c>
      <c r="B1019" s="111" t="s">
        <v>1762</v>
      </c>
      <c r="C1019" s="111" t="s">
        <v>2299</v>
      </c>
      <c r="D1019" s="111" t="s">
        <v>4625</v>
      </c>
      <c r="E1019" s="111" t="s">
        <v>4626</v>
      </c>
      <c r="F1019" s="114">
        <v>45716</v>
      </c>
      <c r="G1019" s="111" t="s">
        <v>4336</v>
      </c>
      <c r="H1019" s="113">
        <v>2217900</v>
      </c>
      <c r="I1019" s="113">
        <v>1552530</v>
      </c>
      <c r="J1019" s="113">
        <v>1441635</v>
      </c>
      <c r="K1019" s="113">
        <v>110895</v>
      </c>
      <c r="L1019" s="113">
        <v>110895</v>
      </c>
      <c r="M1019" s="113">
        <v>0</v>
      </c>
      <c r="N1019" s="113">
        <v>0</v>
      </c>
      <c r="O1019" s="113">
        <v>0</v>
      </c>
      <c r="P1019" s="122">
        <v>0</v>
      </c>
      <c r="Q1019" s="76" t="str">
        <f t="shared" si="15"/>
        <v>Registered</v>
      </c>
    </row>
    <row r="1020" spans="1:17">
      <c r="A1020" s="111">
        <v>1019</v>
      </c>
      <c r="B1020" s="111" t="s">
        <v>1762</v>
      </c>
      <c r="C1020" s="111" t="s">
        <v>2299</v>
      </c>
      <c r="D1020" s="111" t="s">
        <v>4627</v>
      </c>
      <c r="E1020" s="111" t="s">
        <v>4628</v>
      </c>
      <c r="F1020" s="114">
        <v>45716</v>
      </c>
      <c r="G1020" s="111" t="s">
        <v>3211</v>
      </c>
      <c r="H1020" s="113">
        <v>2217900</v>
      </c>
      <c r="I1020" s="113">
        <v>1552530</v>
      </c>
      <c r="J1020" s="113">
        <v>1441635</v>
      </c>
      <c r="K1020" s="113">
        <v>110895</v>
      </c>
      <c r="L1020" s="113">
        <v>110895</v>
      </c>
      <c r="M1020" s="113">
        <v>0</v>
      </c>
      <c r="N1020" s="113">
        <v>0</v>
      </c>
      <c r="O1020" s="113">
        <v>0</v>
      </c>
      <c r="P1020" s="122">
        <v>0</v>
      </c>
      <c r="Q1020" s="76" t="str">
        <f t="shared" si="15"/>
        <v>Registered</v>
      </c>
    </row>
    <row r="1021" spans="1:17">
      <c r="A1021" s="111">
        <v>1020</v>
      </c>
      <c r="B1021" s="111" t="s">
        <v>1762</v>
      </c>
      <c r="C1021" s="111" t="s">
        <v>2299</v>
      </c>
      <c r="D1021" s="111" t="s">
        <v>4629</v>
      </c>
      <c r="E1021" s="111" t="s">
        <v>4630</v>
      </c>
      <c r="F1021" s="114">
        <v>45716</v>
      </c>
      <c r="G1021" s="111" t="s">
        <v>4336</v>
      </c>
      <c r="H1021" s="113">
        <v>2217900</v>
      </c>
      <c r="I1021" s="113">
        <v>1552530</v>
      </c>
      <c r="J1021" s="113">
        <v>1441635</v>
      </c>
      <c r="K1021" s="113">
        <v>110895</v>
      </c>
      <c r="L1021" s="113">
        <v>110895</v>
      </c>
      <c r="M1021" s="113">
        <v>0</v>
      </c>
      <c r="N1021" s="113">
        <v>0</v>
      </c>
      <c r="O1021" s="113">
        <v>0</v>
      </c>
      <c r="P1021" s="122">
        <v>0</v>
      </c>
      <c r="Q1021" s="76" t="str">
        <f t="shared" si="15"/>
        <v>Registered</v>
      </c>
    </row>
    <row r="1022" spans="1:17">
      <c r="A1022" s="111">
        <v>1021</v>
      </c>
      <c r="B1022" s="111" t="s">
        <v>1762</v>
      </c>
      <c r="C1022" s="111" t="s">
        <v>2299</v>
      </c>
      <c r="D1022" s="111" t="s">
        <v>103</v>
      </c>
      <c r="E1022" s="111" t="s">
        <v>104</v>
      </c>
      <c r="F1022" s="114">
        <v>46120</v>
      </c>
      <c r="G1022" s="111" t="s">
        <v>1697</v>
      </c>
      <c r="H1022" s="113">
        <v>2217900</v>
      </c>
      <c r="I1022" s="113">
        <v>1552530</v>
      </c>
      <c r="J1022" s="113">
        <v>1441635</v>
      </c>
      <c r="K1022" s="113">
        <v>110895</v>
      </c>
      <c r="L1022" s="113">
        <v>110895</v>
      </c>
      <c r="M1022" s="113">
        <v>0</v>
      </c>
      <c r="N1022" s="113">
        <v>0</v>
      </c>
      <c r="O1022" s="113">
        <v>0</v>
      </c>
      <c r="P1022" s="122">
        <v>0</v>
      </c>
      <c r="Q1022" s="76" t="str">
        <f t="shared" si="15"/>
        <v>Registered</v>
      </c>
    </row>
    <row r="1023" spans="1:17">
      <c r="A1023" s="111">
        <v>1022</v>
      </c>
      <c r="B1023" s="111" t="s">
        <v>1762</v>
      </c>
      <c r="C1023" s="111" t="s">
        <v>2299</v>
      </c>
      <c r="D1023" s="111" t="s">
        <v>4631</v>
      </c>
      <c r="E1023" s="111" t="s">
        <v>4632</v>
      </c>
      <c r="F1023" s="114">
        <v>45716</v>
      </c>
      <c r="G1023" s="111" t="s">
        <v>4452</v>
      </c>
      <c r="H1023" s="113">
        <v>2217900</v>
      </c>
      <c r="I1023" s="113">
        <v>1552530</v>
      </c>
      <c r="J1023" s="113">
        <v>1441635</v>
      </c>
      <c r="K1023" s="113">
        <v>110895</v>
      </c>
      <c r="L1023" s="113">
        <v>110895</v>
      </c>
      <c r="M1023" s="113">
        <v>0</v>
      </c>
      <c r="N1023" s="113">
        <v>0</v>
      </c>
      <c r="O1023" s="113">
        <v>0</v>
      </c>
      <c r="P1023" s="122">
        <v>0</v>
      </c>
      <c r="Q1023" s="76" t="str">
        <f t="shared" si="15"/>
        <v>Registered</v>
      </c>
    </row>
    <row r="1024" spans="1:17">
      <c r="A1024" s="111">
        <v>1023</v>
      </c>
      <c r="B1024" s="111" t="s">
        <v>1762</v>
      </c>
      <c r="C1024" s="111" t="s">
        <v>2299</v>
      </c>
      <c r="D1024" s="111" t="s">
        <v>4633</v>
      </c>
      <c r="E1024" s="111" t="s">
        <v>4634</v>
      </c>
      <c r="F1024" s="114">
        <v>45716</v>
      </c>
      <c r="G1024" s="111" t="s">
        <v>4308</v>
      </c>
      <c r="H1024" s="113">
        <v>2217900</v>
      </c>
      <c r="I1024" s="113">
        <v>1552530</v>
      </c>
      <c r="J1024" s="113">
        <v>1441635</v>
      </c>
      <c r="K1024" s="113">
        <v>110895</v>
      </c>
      <c r="L1024" s="113">
        <v>110895</v>
      </c>
      <c r="M1024" s="113">
        <v>0</v>
      </c>
      <c r="N1024" s="113">
        <v>0</v>
      </c>
      <c r="O1024" s="113">
        <v>0</v>
      </c>
      <c r="P1024" s="122">
        <v>0</v>
      </c>
      <c r="Q1024" s="76" t="str">
        <f t="shared" si="15"/>
        <v>Registered</v>
      </c>
    </row>
    <row r="1025" spans="1:17">
      <c r="A1025" s="111">
        <v>1024</v>
      </c>
      <c r="B1025" s="111" t="s">
        <v>1762</v>
      </c>
      <c r="C1025" s="111" t="s">
        <v>2299</v>
      </c>
      <c r="D1025" s="111" t="s">
        <v>4637</v>
      </c>
      <c r="E1025" s="111" t="s">
        <v>4638</v>
      </c>
      <c r="F1025" s="114">
        <v>45716</v>
      </c>
      <c r="G1025" s="111" t="s">
        <v>2789</v>
      </c>
      <c r="H1025" s="113">
        <v>2217900</v>
      </c>
      <c r="I1025" s="113">
        <v>1552530</v>
      </c>
      <c r="J1025" s="113">
        <v>1441635</v>
      </c>
      <c r="K1025" s="113">
        <v>110895</v>
      </c>
      <c r="L1025" s="113">
        <v>110895</v>
      </c>
      <c r="M1025" s="113">
        <v>0</v>
      </c>
      <c r="N1025" s="113">
        <v>0</v>
      </c>
      <c r="O1025" s="113">
        <v>0</v>
      </c>
      <c r="P1025" s="122">
        <v>0</v>
      </c>
      <c r="Q1025" s="76" t="str">
        <f t="shared" si="15"/>
        <v>Registered</v>
      </c>
    </row>
    <row r="1026" spans="1:17">
      <c r="A1026" s="111">
        <v>1025</v>
      </c>
      <c r="B1026" s="111" t="s">
        <v>1762</v>
      </c>
      <c r="C1026" s="111" t="s">
        <v>2299</v>
      </c>
      <c r="D1026" s="111" t="s">
        <v>4639</v>
      </c>
      <c r="E1026" s="111" t="s">
        <v>4640</v>
      </c>
      <c r="F1026" s="114">
        <v>45716</v>
      </c>
      <c r="G1026" s="111" t="s">
        <v>3458</v>
      </c>
      <c r="H1026" s="113">
        <v>2217900</v>
      </c>
      <c r="I1026" s="113">
        <v>1552530</v>
      </c>
      <c r="J1026" s="113">
        <v>1441635</v>
      </c>
      <c r="K1026" s="113">
        <v>110895</v>
      </c>
      <c r="L1026" s="113">
        <v>110895</v>
      </c>
      <c r="M1026" s="113">
        <v>0</v>
      </c>
      <c r="N1026" s="113">
        <v>0</v>
      </c>
      <c r="O1026" s="113">
        <v>0</v>
      </c>
      <c r="P1026" s="122">
        <v>0</v>
      </c>
      <c r="Q1026" s="76" t="str">
        <f t="shared" ref="Q1026:Q1089" si="16">IF(G1026="01 Jan 1900","Unregistered","Registered")</f>
        <v>Registered</v>
      </c>
    </row>
    <row r="1027" spans="1:17">
      <c r="A1027" s="111">
        <v>1026</v>
      </c>
      <c r="B1027" s="111" t="s">
        <v>1762</v>
      </c>
      <c r="C1027" s="111" t="s">
        <v>2299</v>
      </c>
      <c r="D1027" s="111" t="s">
        <v>4641</v>
      </c>
      <c r="E1027" s="111" t="s">
        <v>4642</v>
      </c>
      <c r="F1027" s="114">
        <v>45716</v>
      </c>
      <c r="G1027" s="111" t="s">
        <v>4452</v>
      </c>
      <c r="H1027" s="113">
        <v>2217900</v>
      </c>
      <c r="I1027" s="113">
        <v>1552530</v>
      </c>
      <c r="J1027" s="113">
        <v>1441635</v>
      </c>
      <c r="K1027" s="113">
        <v>110895</v>
      </c>
      <c r="L1027" s="113">
        <v>110895</v>
      </c>
      <c r="M1027" s="113">
        <v>0</v>
      </c>
      <c r="N1027" s="113">
        <v>0</v>
      </c>
      <c r="O1027" s="113">
        <v>0</v>
      </c>
      <c r="P1027" s="122">
        <v>0</v>
      </c>
      <c r="Q1027" s="76" t="str">
        <f t="shared" si="16"/>
        <v>Registered</v>
      </c>
    </row>
    <row r="1028" spans="1:17">
      <c r="A1028" s="111">
        <v>1027</v>
      </c>
      <c r="B1028" s="111" t="s">
        <v>1762</v>
      </c>
      <c r="C1028" s="111" t="s">
        <v>2299</v>
      </c>
      <c r="D1028" s="111" t="s">
        <v>4643</v>
      </c>
      <c r="E1028" s="111" t="s">
        <v>4644</v>
      </c>
      <c r="F1028" s="114">
        <v>45782</v>
      </c>
      <c r="G1028" s="111" t="s">
        <v>3891</v>
      </c>
      <c r="H1028" s="113">
        <v>2217900</v>
      </c>
      <c r="I1028" s="113">
        <v>1552530</v>
      </c>
      <c r="J1028" s="113">
        <v>1441635</v>
      </c>
      <c r="K1028" s="113">
        <v>110895</v>
      </c>
      <c r="L1028" s="113">
        <v>110895</v>
      </c>
      <c r="M1028" s="113">
        <v>0</v>
      </c>
      <c r="N1028" s="113">
        <v>0</v>
      </c>
      <c r="O1028" s="113">
        <v>0</v>
      </c>
      <c r="P1028" s="122">
        <v>0</v>
      </c>
      <c r="Q1028" s="76" t="str">
        <f t="shared" si="16"/>
        <v>Registered</v>
      </c>
    </row>
    <row r="1029" spans="1:17">
      <c r="A1029" s="111">
        <v>1028</v>
      </c>
      <c r="B1029" s="111" t="s">
        <v>1762</v>
      </c>
      <c r="C1029" s="111" t="s">
        <v>2299</v>
      </c>
      <c r="D1029" s="111" t="s">
        <v>4645</v>
      </c>
      <c r="E1029" s="111" t="s">
        <v>4646</v>
      </c>
      <c r="F1029" s="114">
        <v>45716</v>
      </c>
      <c r="G1029" s="111" t="s">
        <v>2732</v>
      </c>
      <c r="H1029" s="113">
        <v>2217900</v>
      </c>
      <c r="I1029" s="113">
        <v>1552530</v>
      </c>
      <c r="J1029" s="113">
        <v>1441635</v>
      </c>
      <c r="K1029" s="113">
        <v>110895</v>
      </c>
      <c r="L1029" s="113">
        <v>110895</v>
      </c>
      <c r="M1029" s="113">
        <v>0</v>
      </c>
      <c r="N1029" s="113">
        <v>0</v>
      </c>
      <c r="O1029" s="113">
        <v>0</v>
      </c>
      <c r="P1029" s="122">
        <v>0</v>
      </c>
      <c r="Q1029" s="76" t="str">
        <f t="shared" si="16"/>
        <v>Registered</v>
      </c>
    </row>
    <row r="1030" spans="1:17">
      <c r="A1030" s="111">
        <v>1029</v>
      </c>
      <c r="B1030" s="111" t="s">
        <v>1762</v>
      </c>
      <c r="C1030" s="111" t="s">
        <v>2299</v>
      </c>
      <c r="D1030" s="111" t="s">
        <v>4647</v>
      </c>
      <c r="E1030" s="111" t="s">
        <v>4648</v>
      </c>
      <c r="F1030" s="114">
        <v>45716</v>
      </c>
      <c r="G1030" s="111" t="s">
        <v>4308</v>
      </c>
      <c r="H1030" s="113">
        <v>2217900</v>
      </c>
      <c r="I1030" s="113">
        <v>1552530</v>
      </c>
      <c r="J1030" s="113">
        <v>1441635</v>
      </c>
      <c r="K1030" s="113">
        <v>110895</v>
      </c>
      <c r="L1030" s="113">
        <v>110895</v>
      </c>
      <c r="M1030" s="113">
        <v>0</v>
      </c>
      <c r="N1030" s="113">
        <v>0</v>
      </c>
      <c r="O1030" s="113">
        <v>0</v>
      </c>
      <c r="P1030" s="122">
        <v>0</v>
      </c>
      <c r="Q1030" s="76" t="str">
        <f t="shared" si="16"/>
        <v>Registered</v>
      </c>
    </row>
    <row r="1031" spans="1:17">
      <c r="A1031" s="111">
        <v>1030</v>
      </c>
      <c r="B1031" s="111" t="s">
        <v>1762</v>
      </c>
      <c r="C1031" s="111" t="s">
        <v>2299</v>
      </c>
      <c r="D1031" s="111" t="s">
        <v>2371</v>
      </c>
      <c r="E1031" s="111" t="s">
        <v>2372</v>
      </c>
      <c r="F1031" s="114">
        <v>46111</v>
      </c>
      <c r="G1031" s="111" t="s">
        <v>1480</v>
      </c>
      <c r="H1031" s="113">
        <v>2217900</v>
      </c>
      <c r="I1031" s="113">
        <v>1552530</v>
      </c>
      <c r="J1031" s="113">
        <v>1441635</v>
      </c>
      <c r="K1031" s="113">
        <v>110895</v>
      </c>
      <c r="L1031" s="113">
        <v>110895</v>
      </c>
      <c r="M1031" s="113">
        <v>0</v>
      </c>
      <c r="N1031" s="113">
        <v>0</v>
      </c>
      <c r="O1031" s="113">
        <v>0</v>
      </c>
      <c r="P1031" s="122">
        <v>0</v>
      </c>
      <c r="Q1031" s="76" t="str">
        <f t="shared" si="16"/>
        <v>Registered</v>
      </c>
    </row>
    <row r="1032" spans="1:17">
      <c r="A1032" s="111">
        <v>1031</v>
      </c>
      <c r="B1032" s="111" t="s">
        <v>1762</v>
      </c>
      <c r="C1032" s="111" t="s">
        <v>2299</v>
      </c>
      <c r="D1032" s="111" t="s">
        <v>4649</v>
      </c>
      <c r="E1032" s="111" t="s">
        <v>4650</v>
      </c>
      <c r="F1032" s="114">
        <v>45715</v>
      </c>
      <c r="G1032" s="111" t="s">
        <v>4308</v>
      </c>
      <c r="H1032" s="113">
        <v>2217900</v>
      </c>
      <c r="I1032" s="113">
        <v>1552530</v>
      </c>
      <c r="J1032" s="113">
        <v>1441635</v>
      </c>
      <c r="K1032" s="113">
        <v>110895</v>
      </c>
      <c r="L1032" s="113">
        <v>110895</v>
      </c>
      <c r="M1032" s="113">
        <v>0</v>
      </c>
      <c r="N1032" s="113">
        <v>0</v>
      </c>
      <c r="O1032" s="113">
        <v>0</v>
      </c>
      <c r="P1032" s="122">
        <v>0</v>
      </c>
      <c r="Q1032" s="76" t="str">
        <f t="shared" si="16"/>
        <v>Registered</v>
      </c>
    </row>
    <row r="1033" spans="1:17">
      <c r="A1033" s="111">
        <v>1032</v>
      </c>
      <c r="B1033" s="111" t="s">
        <v>1762</v>
      </c>
      <c r="C1033" s="111" t="s">
        <v>2299</v>
      </c>
      <c r="D1033" s="111" t="s">
        <v>4651</v>
      </c>
      <c r="E1033" s="111" t="s">
        <v>4652</v>
      </c>
      <c r="F1033" s="114">
        <v>45716</v>
      </c>
      <c r="G1033" s="111" t="s">
        <v>4297</v>
      </c>
      <c r="H1033" s="113">
        <v>2217900</v>
      </c>
      <c r="I1033" s="113">
        <v>1552530</v>
      </c>
      <c r="J1033" s="113">
        <v>1441635</v>
      </c>
      <c r="K1033" s="113">
        <v>110895</v>
      </c>
      <c r="L1033" s="113">
        <v>110895</v>
      </c>
      <c r="M1033" s="113">
        <v>0</v>
      </c>
      <c r="N1033" s="113">
        <v>0</v>
      </c>
      <c r="O1033" s="113">
        <v>0</v>
      </c>
      <c r="P1033" s="122">
        <v>0</v>
      </c>
      <c r="Q1033" s="76" t="str">
        <f t="shared" si="16"/>
        <v>Registered</v>
      </c>
    </row>
    <row r="1034" spans="1:17">
      <c r="A1034" s="111">
        <v>1033</v>
      </c>
      <c r="B1034" s="111" t="s">
        <v>1762</v>
      </c>
      <c r="C1034" s="111" t="s">
        <v>2299</v>
      </c>
      <c r="D1034" s="111" t="s">
        <v>4653</v>
      </c>
      <c r="E1034" s="111" t="s">
        <v>4654</v>
      </c>
      <c r="F1034" s="114">
        <v>45716</v>
      </c>
      <c r="G1034" s="111" t="s">
        <v>4655</v>
      </c>
      <c r="H1034" s="113">
        <v>2217900</v>
      </c>
      <c r="I1034" s="113">
        <v>1552530</v>
      </c>
      <c r="J1034" s="113">
        <v>1441635</v>
      </c>
      <c r="K1034" s="113">
        <v>110895</v>
      </c>
      <c r="L1034" s="113">
        <v>110895</v>
      </c>
      <c r="M1034" s="113">
        <v>0</v>
      </c>
      <c r="N1034" s="113">
        <v>0</v>
      </c>
      <c r="O1034" s="113">
        <v>0</v>
      </c>
      <c r="P1034" s="122">
        <v>0</v>
      </c>
      <c r="Q1034" s="76" t="str">
        <f t="shared" si="16"/>
        <v>Registered</v>
      </c>
    </row>
    <row r="1035" spans="1:17">
      <c r="A1035" s="111">
        <v>1034</v>
      </c>
      <c r="B1035" s="111" t="s">
        <v>1762</v>
      </c>
      <c r="C1035" s="111" t="s">
        <v>2299</v>
      </c>
      <c r="D1035" s="111" t="s">
        <v>4656</v>
      </c>
      <c r="E1035" s="111" t="s">
        <v>4657</v>
      </c>
      <c r="F1035" s="114">
        <v>45715</v>
      </c>
      <c r="G1035" s="111" t="s">
        <v>4308</v>
      </c>
      <c r="H1035" s="113">
        <v>2217900</v>
      </c>
      <c r="I1035" s="113">
        <v>1552530</v>
      </c>
      <c r="J1035" s="113">
        <v>1441635</v>
      </c>
      <c r="K1035" s="113">
        <v>110895</v>
      </c>
      <c r="L1035" s="113">
        <v>110895</v>
      </c>
      <c r="M1035" s="113">
        <v>0</v>
      </c>
      <c r="N1035" s="113">
        <v>0</v>
      </c>
      <c r="O1035" s="113">
        <v>0</v>
      </c>
      <c r="P1035" s="122">
        <v>0</v>
      </c>
      <c r="Q1035" s="76" t="str">
        <f t="shared" si="16"/>
        <v>Registered</v>
      </c>
    </row>
    <row r="1036" spans="1:17">
      <c r="A1036" s="111">
        <v>1035</v>
      </c>
      <c r="B1036" s="111" t="s">
        <v>1762</v>
      </c>
      <c r="C1036" s="111" t="s">
        <v>2299</v>
      </c>
      <c r="D1036" s="111" t="s">
        <v>4658</v>
      </c>
      <c r="E1036" s="111" t="s">
        <v>4659</v>
      </c>
      <c r="F1036" s="114">
        <v>45784</v>
      </c>
      <c r="G1036" s="111" t="s">
        <v>3674</v>
      </c>
      <c r="H1036" s="113">
        <v>2217900</v>
      </c>
      <c r="I1036" s="113">
        <v>1552530</v>
      </c>
      <c r="J1036" s="113">
        <v>1441635</v>
      </c>
      <c r="K1036" s="113">
        <v>110895</v>
      </c>
      <c r="L1036" s="113">
        <v>110895</v>
      </c>
      <c r="M1036" s="113">
        <v>0</v>
      </c>
      <c r="N1036" s="113">
        <v>0</v>
      </c>
      <c r="O1036" s="113">
        <v>0</v>
      </c>
      <c r="P1036" s="122">
        <v>0</v>
      </c>
      <c r="Q1036" s="76" t="str">
        <f t="shared" si="16"/>
        <v>Registered</v>
      </c>
    </row>
    <row r="1037" spans="1:17">
      <c r="A1037" s="111">
        <v>1036</v>
      </c>
      <c r="B1037" s="111" t="s">
        <v>1762</v>
      </c>
      <c r="C1037" s="111" t="s">
        <v>2299</v>
      </c>
      <c r="D1037" s="111" t="s">
        <v>4660</v>
      </c>
      <c r="E1037" s="111" t="s">
        <v>4661</v>
      </c>
      <c r="F1037" s="114">
        <v>45715</v>
      </c>
      <c r="G1037" s="111" t="s">
        <v>3838</v>
      </c>
      <c r="H1037" s="113">
        <v>2217900</v>
      </c>
      <c r="I1037" s="113">
        <v>1552530</v>
      </c>
      <c r="J1037" s="113">
        <v>1441635</v>
      </c>
      <c r="K1037" s="113">
        <v>110895</v>
      </c>
      <c r="L1037" s="113">
        <v>110895</v>
      </c>
      <c r="M1037" s="113">
        <v>0</v>
      </c>
      <c r="N1037" s="113">
        <v>0</v>
      </c>
      <c r="O1037" s="113">
        <v>0</v>
      </c>
      <c r="P1037" s="122">
        <v>0</v>
      </c>
      <c r="Q1037" s="76" t="str">
        <f t="shared" si="16"/>
        <v>Registered</v>
      </c>
    </row>
    <row r="1038" spans="1:17">
      <c r="A1038" s="111">
        <v>1037</v>
      </c>
      <c r="B1038" s="111" t="s">
        <v>1762</v>
      </c>
      <c r="C1038" s="111" t="s">
        <v>2299</v>
      </c>
      <c r="D1038" s="111" t="s">
        <v>2300</v>
      </c>
      <c r="E1038" s="111" t="s">
        <v>2301</v>
      </c>
      <c r="F1038" s="114">
        <v>46111</v>
      </c>
      <c r="G1038" s="111" t="s">
        <v>2192</v>
      </c>
      <c r="H1038" s="113">
        <v>2217900</v>
      </c>
      <c r="I1038" s="113">
        <v>1552530</v>
      </c>
      <c r="J1038" s="113">
        <v>1441635</v>
      </c>
      <c r="K1038" s="113">
        <v>110895</v>
      </c>
      <c r="L1038" s="113">
        <v>110895</v>
      </c>
      <c r="M1038" s="113">
        <v>0</v>
      </c>
      <c r="N1038" s="113">
        <v>0</v>
      </c>
      <c r="O1038" s="113">
        <v>0</v>
      </c>
      <c r="P1038" s="122">
        <v>0</v>
      </c>
      <c r="Q1038" s="76" t="str">
        <f t="shared" si="16"/>
        <v>Registered</v>
      </c>
    </row>
    <row r="1039" spans="1:17">
      <c r="A1039" s="111">
        <v>1038</v>
      </c>
      <c r="B1039" s="111" t="s">
        <v>1762</v>
      </c>
      <c r="C1039" s="111" t="s">
        <v>2299</v>
      </c>
      <c r="D1039" s="111" t="s">
        <v>2373</v>
      </c>
      <c r="E1039" s="111" t="s">
        <v>2374</v>
      </c>
      <c r="F1039" s="114">
        <v>46104</v>
      </c>
      <c r="G1039" s="111" t="s">
        <v>1615</v>
      </c>
      <c r="H1039" s="113">
        <v>2217900</v>
      </c>
      <c r="I1039" s="113">
        <v>1552530</v>
      </c>
      <c r="J1039" s="113">
        <v>1441635</v>
      </c>
      <c r="K1039" s="113">
        <v>110895</v>
      </c>
      <c r="L1039" s="113">
        <v>110895</v>
      </c>
      <c r="M1039" s="113">
        <v>0</v>
      </c>
      <c r="N1039" s="113">
        <v>0</v>
      </c>
      <c r="O1039" s="113">
        <v>0</v>
      </c>
      <c r="P1039" s="122">
        <v>0</v>
      </c>
      <c r="Q1039" s="76" t="str">
        <f t="shared" si="16"/>
        <v>Registered</v>
      </c>
    </row>
    <row r="1040" spans="1:17">
      <c r="A1040" s="111">
        <v>1039</v>
      </c>
      <c r="B1040" s="111" t="s">
        <v>1762</v>
      </c>
      <c r="C1040" s="111" t="s">
        <v>2299</v>
      </c>
      <c r="D1040" s="111" t="s">
        <v>4635</v>
      </c>
      <c r="E1040" s="111" t="s">
        <v>4636</v>
      </c>
      <c r="F1040" s="114">
        <v>45790</v>
      </c>
      <c r="G1040" s="111" t="s">
        <v>2897</v>
      </c>
      <c r="H1040" s="113">
        <v>2217900</v>
      </c>
      <c r="I1040" s="113">
        <v>1552530</v>
      </c>
      <c r="J1040" s="113">
        <v>1442523</v>
      </c>
      <c r="K1040" s="113">
        <v>110007</v>
      </c>
      <c r="L1040" s="113">
        <v>110007</v>
      </c>
      <c r="M1040" s="113">
        <v>0</v>
      </c>
      <c r="N1040" s="113">
        <v>0</v>
      </c>
      <c r="O1040" s="113">
        <v>0</v>
      </c>
      <c r="P1040" s="122">
        <v>0</v>
      </c>
      <c r="Q1040" s="76" t="str">
        <f t="shared" si="16"/>
        <v>Registered</v>
      </c>
    </row>
    <row r="1041" spans="1:17">
      <c r="A1041" s="111">
        <v>1040</v>
      </c>
      <c r="B1041" s="111" t="s">
        <v>1762</v>
      </c>
      <c r="C1041" s="111" t="s">
        <v>2299</v>
      </c>
      <c r="D1041" s="111" t="s">
        <v>4662</v>
      </c>
      <c r="E1041" s="111" t="s">
        <v>4663</v>
      </c>
      <c r="F1041" s="114">
        <v>45716</v>
      </c>
      <c r="G1041" s="111" t="s">
        <v>4054</v>
      </c>
      <c r="H1041" s="113">
        <v>2189000</v>
      </c>
      <c r="I1041" s="113">
        <v>1532300</v>
      </c>
      <c r="J1041" s="113">
        <v>1422850</v>
      </c>
      <c r="K1041" s="113">
        <v>109450</v>
      </c>
      <c r="L1041" s="113">
        <v>109450</v>
      </c>
      <c r="M1041" s="113">
        <v>0</v>
      </c>
      <c r="N1041" s="113">
        <v>0</v>
      </c>
      <c r="O1041" s="113">
        <v>0</v>
      </c>
      <c r="P1041" s="122">
        <v>0</v>
      </c>
      <c r="Q1041" s="76" t="str">
        <f t="shared" si="16"/>
        <v>Registered</v>
      </c>
    </row>
    <row r="1042" spans="1:17">
      <c r="A1042" s="111">
        <v>1041</v>
      </c>
      <c r="B1042" s="111" t="s">
        <v>1762</v>
      </c>
      <c r="C1042" s="111" t="s">
        <v>2299</v>
      </c>
      <c r="D1042" s="111" t="s">
        <v>4664</v>
      </c>
      <c r="E1042" s="111" t="s">
        <v>4665</v>
      </c>
      <c r="F1042" s="114">
        <v>45715</v>
      </c>
      <c r="G1042" s="111" t="s">
        <v>4305</v>
      </c>
      <c r="H1042" s="113">
        <v>2189000</v>
      </c>
      <c r="I1042" s="113">
        <v>1532300</v>
      </c>
      <c r="J1042" s="113">
        <v>1422850</v>
      </c>
      <c r="K1042" s="113">
        <v>109450</v>
      </c>
      <c r="L1042" s="113">
        <v>109450</v>
      </c>
      <c r="M1042" s="113">
        <v>0</v>
      </c>
      <c r="N1042" s="113">
        <v>0</v>
      </c>
      <c r="O1042" s="113">
        <v>0</v>
      </c>
      <c r="P1042" s="122">
        <v>0</v>
      </c>
      <c r="Q1042" s="76" t="str">
        <f t="shared" si="16"/>
        <v>Registered</v>
      </c>
    </row>
    <row r="1043" spans="1:17">
      <c r="A1043" s="111">
        <v>1042</v>
      </c>
      <c r="B1043" s="111" t="s">
        <v>1762</v>
      </c>
      <c r="C1043" s="111" t="s">
        <v>2299</v>
      </c>
      <c r="D1043" s="111" t="s">
        <v>4666</v>
      </c>
      <c r="E1043" s="111" t="s">
        <v>4667</v>
      </c>
      <c r="F1043" s="114">
        <v>45784</v>
      </c>
      <c r="G1043" s="111" t="s">
        <v>3891</v>
      </c>
      <c r="H1043" s="113">
        <v>2189000</v>
      </c>
      <c r="I1043" s="113">
        <v>1532300</v>
      </c>
      <c r="J1043" s="113">
        <v>1422850</v>
      </c>
      <c r="K1043" s="113">
        <v>109450</v>
      </c>
      <c r="L1043" s="113">
        <v>109450</v>
      </c>
      <c r="M1043" s="113">
        <v>0</v>
      </c>
      <c r="N1043" s="113">
        <v>0</v>
      </c>
      <c r="O1043" s="113">
        <v>0</v>
      </c>
      <c r="P1043" s="122">
        <v>0</v>
      </c>
      <c r="Q1043" s="76" t="str">
        <f t="shared" si="16"/>
        <v>Registered</v>
      </c>
    </row>
    <row r="1044" spans="1:17">
      <c r="A1044" s="111">
        <v>1043</v>
      </c>
      <c r="B1044" s="111" t="s">
        <v>1762</v>
      </c>
      <c r="C1044" s="111" t="s">
        <v>2299</v>
      </c>
      <c r="D1044" s="111" t="s">
        <v>4668</v>
      </c>
      <c r="E1044" s="111" t="s">
        <v>4669</v>
      </c>
      <c r="F1044" s="114">
        <v>45716</v>
      </c>
      <c r="G1044" s="111" t="s">
        <v>4054</v>
      </c>
      <c r="H1044" s="113">
        <v>2189000</v>
      </c>
      <c r="I1044" s="113">
        <v>1532300</v>
      </c>
      <c r="J1044" s="113">
        <v>1422850</v>
      </c>
      <c r="K1044" s="113">
        <v>109450</v>
      </c>
      <c r="L1044" s="113">
        <v>109450</v>
      </c>
      <c r="M1044" s="113">
        <v>0</v>
      </c>
      <c r="N1044" s="113">
        <v>0</v>
      </c>
      <c r="O1044" s="113">
        <v>0</v>
      </c>
      <c r="P1044" s="122">
        <v>0</v>
      </c>
      <c r="Q1044" s="76" t="str">
        <f t="shared" si="16"/>
        <v>Registered</v>
      </c>
    </row>
    <row r="1045" spans="1:17">
      <c r="A1045" s="111">
        <v>1044</v>
      </c>
      <c r="B1045" s="111" t="s">
        <v>1762</v>
      </c>
      <c r="C1045" s="111" t="s">
        <v>2299</v>
      </c>
      <c r="D1045" s="111" t="s">
        <v>4670</v>
      </c>
      <c r="E1045" s="111" t="s">
        <v>4671</v>
      </c>
      <c r="F1045" s="114">
        <v>45716</v>
      </c>
      <c r="G1045" s="111" t="s">
        <v>4308</v>
      </c>
      <c r="H1045" s="113">
        <v>2189000</v>
      </c>
      <c r="I1045" s="113">
        <v>1532300</v>
      </c>
      <c r="J1045" s="113">
        <v>1422850</v>
      </c>
      <c r="K1045" s="113">
        <v>109450</v>
      </c>
      <c r="L1045" s="113">
        <v>109450</v>
      </c>
      <c r="M1045" s="113">
        <v>0</v>
      </c>
      <c r="N1045" s="113">
        <v>0</v>
      </c>
      <c r="O1045" s="113">
        <v>0</v>
      </c>
      <c r="P1045" s="122">
        <v>0</v>
      </c>
      <c r="Q1045" s="76" t="str">
        <f t="shared" si="16"/>
        <v>Registered</v>
      </c>
    </row>
    <row r="1046" spans="1:17">
      <c r="A1046" s="111">
        <v>1045</v>
      </c>
      <c r="B1046" s="111" t="s">
        <v>1762</v>
      </c>
      <c r="C1046" s="111" t="s">
        <v>2299</v>
      </c>
      <c r="D1046" s="111" t="s">
        <v>4672</v>
      </c>
      <c r="E1046" s="111" t="s">
        <v>4673</v>
      </c>
      <c r="F1046" s="114">
        <v>45716</v>
      </c>
      <c r="G1046" s="111" t="s">
        <v>3835</v>
      </c>
      <c r="H1046" s="113">
        <v>2189000</v>
      </c>
      <c r="I1046" s="113">
        <v>1532300</v>
      </c>
      <c r="J1046" s="113">
        <v>1422850</v>
      </c>
      <c r="K1046" s="113">
        <v>109450</v>
      </c>
      <c r="L1046" s="113">
        <v>109450</v>
      </c>
      <c r="M1046" s="113">
        <v>0</v>
      </c>
      <c r="N1046" s="113">
        <v>0</v>
      </c>
      <c r="O1046" s="113">
        <v>0</v>
      </c>
      <c r="P1046" s="122">
        <v>0</v>
      </c>
      <c r="Q1046" s="76" t="str">
        <f t="shared" si="16"/>
        <v>Registered</v>
      </c>
    </row>
    <row r="1047" spans="1:17">
      <c r="A1047" s="111">
        <v>1046</v>
      </c>
      <c r="B1047" s="111" t="s">
        <v>1762</v>
      </c>
      <c r="C1047" s="111" t="s">
        <v>2299</v>
      </c>
      <c r="D1047" s="111" t="s">
        <v>4674</v>
      </c>
      <c r="E1047" s="111" t="s">
        <v>4675</v>
      </c>
      <c r="F1047" s="114">
        <v>45716</v>
      </c>
      <c r="G1047" s="111" t="s">
        <v>4054</v>
      </c>
      <c r="H1047" s="113">
        <v>2189000</v>
      </c>
      <c r="I1047" s="113">
        <v>1532300</v>
      </c>
      <c r="J1047" s="113">
        <v>1422850</v>
      </c>
      <c r="K1047" s="113">
        <v>109450</v>
      </c>
      <c r="L1047" s="113">
        <v>109450</v>
      </c>
      <c r="M1047" s="113">
        <v>0</v>
      </c>
      <c r="N1047" s="113">
        <v>0</v>
      </c>
      <c r="O1047" s="113">
        <v>0</v>
      </c>
      <c r="P1047" s="122">
        <v>0</v>
      </c>
      <c r="Q1047" s="76" t="str">
        <f t="shared" si="16"/>
        <v>Registered</v>
      </c>
    </row>
    <row r="1048" spans="1:17">
      <c r="A1048" s="111">
        <v>1047</v>
      </c>
      <c r="B1048" s="111" t="s">
        <v>1762</v>
      </c>
      <c r="C1048" s="111" t="s">
        <v>2299</v>
      </c>
      <c r="D1048" s="111" t="s">
        <v>4676</v>
      </c>
      <c r="E1048" s="111" t="s">
        <v>4677</v>
      </c>
      <c r="F1048" s="114">
        <v>45716</v>
      </c>
      <c r="G1048" s="111" t="s">
        <v>3835</v>
      </c>
      <c r="H1048" s="113">
        <v>2189000</v>
      </c>
      <c r="I1048" s="113">
        <v>1532300</v>
      </c>
      <c r="J1048" s="113">
        <v>1422850</v>
      </c>
      <c r="K1048" s="113">
        <v>109450</v>
      </c>
      <c r="L1048" s="113">
        <v>109450</v>
      </c>
      <c r="M1048" s="113">
        <v>0</v>
      </c>
      <c r="N1048" s="113">
        <v>0</v>
      </c>
      <c r="O1048" s="113">
        <v>0</v>
      </c>
      <c r="P1048" s="122">
        <v>0</v>
      </c>
      <c r="Q1048" s="76" t="str">
        <f t="shared" si="16"/>
        <v>Registered</v>
      </c>
    </row>
    <row r="1049" spans="1:17">
      <c r="A1049" s="111">
        <v>1048</v>
      </c>
      <c r="B1049" s="111" t="s">
        <v>10931</v>
      </c>
      <c r="C1049" s="111" t="s">
        <v>1224</v>
      </c>
      <c r="D1049" s="111" t="s">
        <v>10932</v>
      </c>
      <c r="E1049" s="111" t="s">
        <v>10933</v>
      </c>
      <c r="F1049" s="114">
        <v>41494</v>
      </c>
      <c r="G1049" s="111" t="s">
        <v>1903</v>
      </c>
      <c r="H1049" s="113">
        <v>4696000</v>
      </c>
      <c r="I1049" s="113">
        <v>4817450</v>
      </c>
      <c r="J1049" s="113">
        <v>4708742</v>
      </c>
      <c r="K1049" s="113">
        <v>108708</v>
      </c>
      <c r="L1049" s="113">
        <v>0</v>
      </c>
      <c r="M1049" s="113">
        <v>0</v>
      </c>
      <c r="N1049" s="113">
        <v>0</v>
      </c>
      <c r="O1049" s="113">
        <v>0</v>
      </c>
      <c r="P1049" s="122">
        <v>362258</v>
      </c>
      <c r="Q1049" s="76" t="str">
        <f t="shared" si="16"/>
        <v>Unregistered</v>
      </c>
    </row>
    <row r="1050" spans="1:17">
      <c r="A1050" s="111">
        <v>1049</v>
      </c>
      <c r="B1050" s="111" t="s">
        <v>1762</v>
      </c>
      <c r="C1050" s="111" t="s">
        <v>2299</v>
      </c>
      <c r="D1050" s="111" t="s">
        <v>4678</v>
      </c>
      <c r="E1050" s="111" t="s">
        <v>4679</v>
      </c>
      <c r="F1050" s="114">
        <v>45716</v>
      </c>
      <c r="G1050" s="111" t="s">
        <v>4336</v>
      </c>
      <c r="H1050" s="113">
        <v>2265800</v>
      </c>
      <c r="I1050" s="113">
        <v>1617999</v>
      </c>
      <c r="J1050" s="113">
        <v>1510032</v>
      </c>
      <c r="K1050" s="113">
        <v>107967</v>
      </c>
      <c r="L1050" s="113">
        <v>107967</v>
      </c>
      <c r="M1050" s="113">
        <v>0</v>
      </c>
      <c r="N1050" s="113">
        <v>0</v>
      </c>
      <c r="O1050" s="113">
        <v>0</v>
      </c>
      <c r="P1050" s="122">
        <v>0</v>
      </c>
      <c r="Q1050" s="76" t="str">
        <f t="shared" si="16"/>
        <v>Registered</v>
      </c>
    </row>
    <row r="1051" spans="1:17">
      <c r="A1051" s="111">
        <v>1050</v>
      </c>
      <c r="B1051" s="111" t="s">
        <v>318</v>
      </c>
      <c r="C1051" s="111" t="s">
        <v>321</v>
      </c>
      <c r="D1051" s="111" t="s">
        <v>4438</v>
      </c>
      <c r="E1051" s="111" t="s">
        <v>4439</v>
      </c>
      <c r="F1051" s="114">
        <v>45909</v>
      </c>
      <c r="G1051" s="111" t="s">
        <v>4440</v>
      </c>
      <c r="H1051" s="113">
        <v>5161400</v>
      </c>
      <c r="I1051" s="113">
        <v>3045226</v>
      </c>
      <c r="J1051" s="113">
        <v>2941999</v>
      </c>
      <c r="K1051" s="113">
        <v>103227</v>
      </c>
      <c r="L1051" s="113">
        <v>0</v>
      </c>
      <c r="M1051" s="113">
        <v>0</v>
      </c>
      <c r="N1051" s="113">
        <v>0</v>
      </c>
      <c r="O1051" s="113">
        <v>0</v>
      </c>
      <c r="P1051" s="122">
        <v>103227</v>
      </c>
      <c r="Q1051" s="76" t="str">
        <f t="shared" si="16"/>
        <v>Registered</v>
      </c>
    </row>
    <row r="1052" spans="1:17">
      <c r="A1052" s="111">
        <v>1051</v>
      </c>
      <c r="B1052" s="111" t="s">
        <v>130</v>
      </c>
      <c r="C1052" s="111" t="s">
        <v>23</v>
      </c>
      <c r="D1052" s="111" t="s">
        <v>2970</v>
      </c>
      <c r="E1052" s="111" t="s">
        <v>2971</v>
      </c>
      <c r="F1052" s="114">
        <v>44957</v>
      </c>
      <c r="G1052" s="111" t="s">
        <v>2972</v>
      </c>
      <c r="H1052" s="113">
        <v>11391882</v>
      </c>
      <c r="I1052" s="113">
        <v>9683100</v>
      </c>
      <c r="J1052" s="113">
        <v>9582562</v>
      </c>
      <c r="K1052" s="113">
        <v>100538</v>
      </c>
      <c r="L1052" s="113">
        <v>0</v>
      </c>
      <c r="M1052" s="113">
        <v>0</v>
      </c>
      <c r="N1052" s="113">
        <v>0</v>
      </c>
      <c r="O1052" s="113">
        <v>0</v>
      </c>
      <c r="P1052" s="122">
        <v>100538</v>
      </c>
      <c r="Q1052" s="76" t="str">
        <f t="shared" si="16"/>
        <v>Registered</v>
      </c>
    </row>
    <row r="1053" spans="1:17">
      <c r="A1053" s="111">
        <v>1052</v>
      </c>
      <c r="B1053" s="111" t="s">
        <v>355</v>
      </c>
      <c r="C1053" s="111" t="s">
        <v>1801</v>
      </c>
      <c r="D1053" s="111" t="s">
        <v>2802</v>
      </c>
      <c r="E1053" s="111" t="s">
        <v>2803</v>
      </c>
      <c r="F1053" s="114">
        <v>45811</v>
      </c>
      <c r="G1053" s="111" t="s">
        <v>2804</v>
      </c>
      <c r="H1053" s="113">
        <v>9429450</v>
      </c>
      <c r="I1053" s="113">
        <v>5374787</v>
      </c>
      <c r="J1053" s="113">
        <v>5274787</v>
      </c>
      <c r="K1053" s="113">
        <v>100000</v>
      </c>
      <c r="L1053" s="113">
        <v>0</v>
      </c>
      <c r="M1053" s="113">
        <v>0</v>
      </c>
      <c r="N1053" s="113">
        <v>100000</v>
      </c>
      <c r="O1053" s="113">
        <v>0</v>
      </c>
      <c r="P1053" s="122">
        <v>0</v>
      </c>
      <c r="Q1053" s="76" t="str">
        <f t="shared" si="16"/>
        <v>Registered</v>
      </c>
    </row>
    <row r="1054" spans="1:17">
      <c r="A1054" s="111">
        <v>1053</v>
      </c>
      <c r="B1054" s="111" t="s">
        <v>10931</v>
      </c>
      <c r="C1054" s="111" t="s">
        <v>1224</v>
      </c>
      <c r="D1054" s="111" t="s">
        <v>10934</v>
      </c>
      <c r="E1054" s="111" t="s">
        <v>10935</v>
      </c>
      <c r="F1054" s="114">
        <v>42429</v>
      </c>
      <c r="G1054" s="111" t="s">
        <v>1903</v>
      </c>
      <c r="H1054" s="113">
        <v>3513900</v>
      </c>
      <c r="I1054" s="113">
        <v>3651700</v>
      </c>
      <c r="J1054" s="113">
        <v>3553080</v>
      </c>
      <c r="K1054" s="113">
        <v>98620</v>
      </c>
      <c r="L1054" s="113">
        <v>0</v>
      </c>
      <c r="M1054" s="113">
        <v>0</v>
      </c>
      <c r="N1054" s="113">
        <v>0</v>
      </c>
      <c r="O1054" s="113">
        <v>0</v>
      </c>
      <c r="P1054" s="122">
        <v>98620</v>
      </c>
      <c r="Q1054" s="76" t="str">
        <f t="shared" si="16"/>
        <v>Unregistered</v>
      </c>
    </row>
    <row r="1055" spans="1:17">
      <c r="A1055" s="111">
        <v>1054</v>
      </c>
      <c r="B1055" s="111" t="s">
        <v>355</v>
      </c>
      <c r="C1055" s="111" t="s">
        <v>357</v>
      </c>
      <c r="D1055" s="111" t="s">
        <v>8453</v>
      </c>
      <c r="E1055" s="111" t="s">
        <v>8454</v>
      </c>
      <c r="F1055" s="114">
        <v>45650</v>
      </c>
      <c r="G1055" s="111" t="s">
        <v>2585</v>
      </c>
      <c r="H1055" s="113">
        <v>9514400</v>
      </c>
      <c r="I1055" s="113">
        <v>6564936</v>
      </c>
      <c r="J1055" s="113">
        <v>6469792</v>
      </c>
      <c r="K1055" s="113">
        <v>95144</v>
      </c>
      <c r="L1055" s="113">
        <v>95144</v>
      </c>
      <c r="M1055" s="113">
        <v>0</v>
      </c>
      <c r="N1055" s="113">
        <v>0</v>
      </c>
      <c r="O1055" s="113">
        <v>0</v>
      </c>
      <c r="P1055" s="122">
        <v>0</v>
      </c>
      <c r="Q1055" s="76" t="str">
        <f t="shared" si="16"/>
        <v>Registered</v>
      </c>
    </row>
    <row r="1056" spans="1:17">
      <c r="A1056" s="111">
        <v>1055</v>
      </c>
      <c r="B1056" s="111" t="s">
        <v>355</v>
      </c>
      <c r="C1056" s="111" t="s">
        <v>357</v>
      </c>
      <c r="D1056" s="111" t="s">
        <v>9584</v>
      </c>
      <c r="E1056" s="111" t="s">
        <v>9585</v>
      </c>
      <c r="F1056" s="114">
        <v>45473</v>
      </c>
      <c r="G1056" s="111" t="s">
        <v>3414</v>
      </c>
      <c r="H1056" s="113">
        <v>9446440</v>
      </c>
      <c r="I1056" s="113">
        <v>6518045</v>
      </c>
      <c r="J1056" s="113">
        <v>6423580</v>
      </c>
      <c r="K1056" s="113">
        <v>94465</v>
      </c>
      <c r="L1056" s="113">
        <v>94465</v>
      </c>
      <c r="M1056" s="113">
        <v>0</v>
      </c>
      <c r="N1056" s="113">
        <v>0</v>
      </c>
      <c r="O1056" s="113">
        <v>0</v>
      </c>
      <c r="P1056" s="122">
        <v>0</v>
      </c>
      <c r="Q1056" s="76" t="str">
        <f t="shared" si="16"/>
        <v>Registered</v>
      </c>
    </row>
    <row r="1057" spans="1:17">
      <c r="A1057" s="111">
        <v>1056</v>
      </c>
      <c r="B1057" s="111" t="s">
        <v>1433</v>
      </c>
      <c r="C1057" s="111" t="s">
        <v>1475</v>
      </c>
      <c r="D1057" s="111" t="s">
        <v>6161</v>
      </c>
      <c r="E1057" s="111" t="s">
        <v>6162</v>
      </c>
      <c r="F1057" s="114">
        <v>45793</v>
      </c>
      <c r="G1057" s="111" t="s">
        <v>3943</v>
      </c>
      <c r="H1057" s="113">
        <v>8914800</v>
      </c>
      <c r="I1057" s="113">
        <v>7131840</v>
      </c>
      <c r="J1057" s="113">
        <v>7038000</v>
      </c>
      <c r="K1057" s="113">
        <v>93840</v>
      </c>
      <c r="L1057" s="113">
        <v>93840</v>
      </c>
      <c r="M1057" s="113">
        <v>0</v>
      </c>
      <c r="N1057" s="113">
        <v>0</v>
      </c>
      <c r="O1057" s="113">
        <v>0</v>
      </c>
      <c r="P1057" s="122">
        <v>0</v>
      </c>
      <c r="Q1057" s="76" t="str">
        <f t="shared" si="16"/>
        <v>Registered</v>
      </c>
    </row>
    <row r="1058" spans="1:17">
      <c r="A1058" s="111">
        <v>1057</v>
      </c>
      <c r="B1058" s="111" t="s">
        <v>355</v>
      </c>
      <c r="C1058" s="111" t="s">
        <v>357</v>
      </c>
      <c r="D1058" s="111" t="s">
        <v>8460</v>
      </c>
      <c r="E1058" s="111" t="s">
        <v>8461</v>
      </c>
      <c r="F1058" s="114">
        <v>45544</v>
      </c>
      <c r="G1058" s="111" t="s">
        <v>1456</v>
      </c>
      <c r="H1058" s="113">
        <v>9265000</v>
      </c>
      <c r="I1058" s="113">
        <v>6392850</v>
      </c>
      <c r="J1058" s="113">
        <v>6300200</v>
      </c>
      <c r="K1058" s="113">
        <v>92650</v>
      </c>
      <c r="L1058" s="113">
        <v>92650</v>
      </c>
      <c r="M1058" s="113">
        <v>0</v>
      </c>
      <c r="N1058" s="113">
        <v>0</v>
      </c>
      <c r="O1058" s="113">
        <v>0</v>
      </c>
      <c r="P1058" s="122">
        <v>0</v>
      </c>
      <c r="Q1058" s="76" t="str">
        <f t="shared" si="16"/>
        <v>Registered</v>
      </c>
    </row>
    <row r="1059" spans="1:17">
      <c r="A1059" s="111">
        <v>1058</v>
      </c>
      <c r="B1059" s="111" t="s">
        <v>1762</v>
      </c>
      <c r="C1059" s="111" t="s">
        <v>2299</v>
      </c>
      <c r="D1059" s="111" t="s">
        <v>4455</v>
      </c>
      <c r="E1059" s="111" t="s">
        <v>4456</v>
      </c>
      <c r="F1059" s="114">
        <v>45716</v>
      </c>
      <c r="G1059" s="111" t="s">
        <v>4457</v>
      </c>
      <c r="H1059" s="113">
        <v>2217900</v>
      </c>
      <c r="I1059" s="113">
        <v>1545808</v>
      </c>
      <c r="J1059" s="113">
        <v>1456196</v>
      </c>
      <c r="K1059" s="113">
        <v>89612</v>
      </c>
      <c r="L1059" s="113">
        <v>89612</v>
      </c>
      <c r="M1059" s="113">
        <v>0</v>
      </c>
      <c r="N1059" s="113">
        <v>0</v>
      </c>
      <c r="O1059" s="113">
        <v>0</v>
      </c>
      <c r="P1059" s="122">
        <v>0</v>
      </c>
      <c r="Q1059" s="76" t="str">
        <f t="shared" si="16"/>
        <v>Registered</v>
      </c>
    </row>
    <row r="1060" spans="1:17">
      <c r="A1060" s="111">
        <v>1059</v>
      </c>
      <c r="B1060" s="111" t="s">
        <v>295</v>
      </c>
      <c r="C1060" s="111" t="s">
        <v>296</v>
      </c>
      <c r="D1060" s="111" t="s">
        <v>2120</v>
      </c>
      <c r="E1060" s="111" t="s">
        <v>2121</v>
      </c>
      <c r="F1060" s="114">
        <v>46091</v>
      </c>
      <c r="G1060" s="111" t="s">
        <v>1548</v>
      </c>
      <c r="H1060" s="113">
        <v>9666400</v>
      </c>
      <c r="I1060" s="113">
        <v>2899920</v>
      </c>
      <c r="J1060" s="113">
        <v>2813284</v>
      </c>
      <c r="K1060" s="113">
        <v>86636</v>
      </c>
      <c r="L1060" s="113">
        <v>0</v>
      </c>
      <c r="M1060" s="113">
        <v>0</v>
      </c>
      <c r="N1060" s="113">
        <v>0</v>
      </c>
      <c r="O1060" s="113">
        <v>86636</v>
      </c>
      <c r="P1060" s="122">
        <v>0</v>
      </c>
      <c r="Q1060" s="76" t="str">
        <f t="shared" si="16"/>
        <v>Registered</v>
      </c>
    </row>
    <row r="1061" spans="1:17">
      <c r="A1061" s="111">
        <v>1060</v>
      </c>
      <c r="B1061" s="111" t="s">
        <v>130</v>
      </c>
      <c r="C1061" s="111" t="s">
        <v>25</v>
      </c>
      <c r="D1061" s="111" t="s">
        <v>4680</v>
      </c>
      <c r="E1061" s="111" t="s">
        <v>4681</v>
      </c>
      <c r="F1061" s="114">
        <v>45199</v>
      </c>
      <c r="G1061" s="111" t="s">
        <v>4682</v>
      </c>
      <c r="H1061" s="113">
        <v>7686669</v>
      </c>
      <c r="I1061" s="113">
        <v>6917999</v>
      </c>
      <c r="J1061" s="113">
        <v>6833666</v>
      </c>
      <c r="K1061" s="113">
        <v>84333</v>
      </c>
      <c r="L1061" s="113">
        <v>0</v>
      </c>
      <c r="M1061" s="113">
        <v>0</v>
      </c>
      <c r="N1061" s="113">
        <v>0</v>
      </c>
      <c r="O1061" s="113">
        <v>0</v>
      </c>
      <c r="P1061" s="122">
        <v>84333</v>
      </c>
      <c r="Q1061" s="76" t="str">
        <f t="shared" si="16"/>
        <v>Registered</v>
      </c>
    </row>
    <row r="1062" spans="1:17">
      <c r="A1062" s="111">
        <v>1061</v>
      </c>
      <c r="B1062" s="111" t="s">
        <v>1433</v>
      </c>
      <c r="C1062" s="111" t="s">
        <v>6</v>
      </c>
      <c r="D1062" s="111" t="s">
        <v>9870</v>
      </c>
      <c r="E1062" s="111" t="s">
        <v>8648</v>
      </c>
      <c r="F1062" s="114">
        <v>45185</v>
      </c>
      <c r="G1062" s="111" t="s">
        <v>2065</v>
      </c>
      <c r="H1062" s="113">
        <v>8328300</v>
      </c>
      <c r="I1062" s="113">
        <v>6662640</v>
      </c>
      <c r="J1062" s="113">
        <v>6580867</v>
      </c>
      <c r="K1062" s="113">
        <v>81773</v>
      </c>
      <c r="L1062" s="113">
        <v>81773</v>
      </c>
      <c r="M1062" s="113">
        <v>0</v>
      </c>
      <c r="N1062" s="113">
        <v>0</v>
      </c>
      <c r="O1062" s="113">
        <v>0</v>
      </c>
      <c r="P1062" s="122">
        <v>0</v>
      </c>
      <c r="Q1062" s="76" t="str">
        <f t="shared" si="16"/>
        <v>Registered</v>
      </c>
    </row>
    <row r="1063" spans="1:17">
      <c r="A1063" s="111">
        <v>1062</v>
      </c>
      <c r="B1063" s="111" t="s">
        <v>1099</v>
      </c>
      <c r="C1063" s="111" t="s">
        <v>68</v>
      </c>
      <c r="D1063" s="111" t="s">
        <v>10936</v>
      </c>
      <c r="E1063" s="111" t="s">
        <v>1501</v>
      </c>
      <c r="F1063" s="114">
        <v>41591</v>
      </c>
      <c r="G1063" s="111" t="s">
        <v>10905</v>
      </c>
      <c r="H1063" s="113">
        <v>16900000</v>
      </c>
      <c r="I1063" s="113">
        <v>16900000</v>
      </c>
      <c r="J1063" s="113">
        <v>16822216</v>
      </c>
      <c r="K1063" s="113">
        <v>77784</v>
      </c>
      <c r="L1063" s="113">
        <v>0</v>
      </c>
      <c r="M1063" s="113">
        <v>0</v>
      </c>
      <c r="N1063" s="113">
        <v>0</v>
      </c>
      <c r="O1063" s="113">
        <v>0</v>
      </c>
      <c r="P1063" s="122">
        <v>77784</v>
      </c>
      <c r="Q1063" s="76" t="str">
        <f t="shared" si="16"/>
        <v>Registered</v>
      </c>
    </row>
    <row r="1064" spans="1:17">
      <c r="A1064" s="111">
        <v>1063</v>
      </c>
      <c r="B1064" s="111" t="s">
        <v>130</v>
      </c>
      <c r="C1064" s="111" t="s">
        <v>24</v>
      </c>
      <c r="D1064" s="111" t="s">
        <v>4683</v>
      </c>
      <c r="E1064" s="111" t="s">
        <v>4684</v>
      </c>
      <c r="F1064" s="114">
        <v>44918</v>
      </c>
      <c r="G1064" s="111" t="s">
        <v>2756</v>
      </c>
      <c r="H1064" s="113">
        <v>7859100</v>
      </c>
      <c r="I1064" s="113">
        <v>7073190</v>
      </c>
      <c r="J1064" s="113">
        <v>6997280</v>
      </c>
      <c r="K1064" s="113">
        <v>75910</v>
      </c>
      <c r="L1064" s="113">
        <v>0</v>
      </c>
      <c r="M1064" s="113">
        <v>0</v>
      </c>
      <c r="N1064" s="113">
        <v>0</v>
      </c>
      <c r="O1064" s="113">
        <v>0</v>
      </c>
      <c r="P1064" s="122">
        <v>75910</v>
      </c>
      <c r="Q1064" s="76" t="str">
        <f t="shared" si="16"/>
        <v>Registered</v>
      </c>
    </row>
    <row r="1065" spans="1:17">
      <c r="A1065" s="111">
        <v>1064</v>
      </c>
      <c r="B1065" s="111" t="s">
        <v>1099</v>
      </c>
      <c r="C1065" s="111" t="s">
        <v>68</v>
      </c>
      <c r="D1065" s="111" t="s">
        <v>10937</v>
      </c>
      <c r="E1065" s="111" t="s">
        <v>10938</v>
      </c>
      <c r="F1065" s="114">
        <v>42338</v>
      </c>
      <c r="G1065" s="111" t="s">
        <v>1903</v>
      </c>
      <c r="H1065" s="113">
        <v>17530000</v>
      </c>
      <c r="I1065" s="113">
        <v>17530000</v>
      </c>
      <c r="J1065" s="113">
        <v>17459829</v>
      </c>
      <c r="K1065" s="113">
        <v>70171</v>
      </c>
      <c r="L1065" s="113">
        <v>0</v>
      </c>
      <c r="M1065" s="113">
        <v>0</v>
      </c>
      <c r="N1065" s="113">
        <v>0</v>
      </c>
      <c r="O1065" s="113">
        <v>0</v>
      </c>
      <c r="P1065" s="122">
        <v>70171</v>
      </c>
      <c r="Q1065" s="76" t="str">
        <f t="shared" si="16"/>
        <v>Unregistered</v>
      </c>
    </row>
    <row r="1066" spans="1:17">
      <c r="A1066" s="111">
        <v>1065</v>
      </c>
      <c r="B1066" s="111" t="s">
        <v>318</v>
      </c>
      <c r="C1066" s="111" t="s">
        <v>320</v>
      </c>
      <c r="D1066" s="111" t="s">
        <v>10482</v>
      </c>
      <c r="E1066" s="111" t="s">
        <v>10483</v>
      </c>
      <c r="F1066" s="114">
        <v>46091</v>
      </c>
      <c r="G1066" s="111" t="s">
        <v>9613</v>
      </c>
      <c r="H1066" s="113">
        <v>5405310</v>
      </c>
      <c r="I1066" s="113">
        <v>5405310</v>
      </c>
      <c r="J1066" s="113">
        <v>5336257</v>
      </c>
      <c r="K1066" s="113">
        <v>69053</v>
      </c>
      <c r="L1066" s="113">
        <v>0</v>
      </c>
      <c r="M1066" s="113">
        <v>69053</v>
      </c>
      <c r="N1066" s="113">
        <v>0</v>
      </c>
      <c r="O1066" s="113">
        <v>0</v>
      </c>
      <c r="P1066" s="122">
        <v>0</v>
      </c>
      <c r="Q1066" s="76" t="str">
        <f t="shared" si="16"/>
        <v>Registered</v>
      </c>
    </row>
    <row r="1067" spans="1:17">
      <c r="A1067" s="111">
        <v>1066</v>
      </c>
      <c r="B1067" s="111" t="s">
        <v>400</v>
      </c>
      <c r="C1067" s="111" t="s">
        <v>71</v>
      </c>
      <c r="D1067" s="111" t="s">
        <v>4775</v>
      </c>
      <c r="E1067" s="111" t="s">
        <v>4776</v>
      </c>
      <c r="F1067" s="114">
        <v>44561</v>
      </c>
      <c r="G1067" s="111" t="s">
        <v>4777</v>
      </c>
      <c r="H1067" s="113">
        <v>6616000</v>
      </c>
      <c r="I1067" s="113">
        <v>6616000</v>
      </c>
      <c r="J1067" s="113">
        <v>6548945</v>
      </c>
      <c r="K1067" s="113">
        <v>67055</v>
      </c>
      <c r="L1067" s="113">
        <v>0</v>
      </c>
      <c r="M1067" s="113">
        <v>0</v>
      </c>
      <c r="N1067" s="113">
        <v>0</v>
      </c>
      <c r="O1067" s="113">
        <v>0</v>
      </c>
      <c r="P1067" s="122">
        <v>67055</v>
      </c>
      <c r="Q1067" s="76" t="str">
        <f t="shared" si="16"/>
        <v>Registered</v>
      </c>
    </row>
    <row r="1068" spans="1:17">
      <c r="A1068" s="111">
        <v>1067</v>
      </c>
      <c r="B1068" s="111" t="s">
        <v>355</v>
      </c>
      <c r="C1068" s="111" t="s">
        <v>357</v>
      </c>
      <c r="D1068" s="111" t="s">
        <v>8407</v>
      </c>
      <c r="E1068" s="111" t="s">
        <v>8408</v>
      </c>
      <c r="F1068" s="114">
        <v>45608</v>
      </c>
      <c r="G1068" s="111" t="s">
        <v>7745</v>
      </c>
      <c r="H1068" s="113">
        <v>6686100</v>
      </c>
      <c r="I1068" s="113">
        <v>4279104</v>
      </c>
      <c r="J1068" s="113">
        <v>4212243</v>
      </c>
      <c r="K1068" s="113">
        <v>66861</v>
      </c>
      <c r="L1068" s="113">
        <v>66861</v>
      </c>
      <c r="M1068" s="113">
        <v>0</v>
      </c>
      <c r="N1068" s="113">
        <v>0</v>
      </c>
      <c r="O1068" s="113">
        <v>0</v>
      </c>
      <c r="P1068" s="122">
        <v>0</v>
      </c>
      <c r="Q1068" s="76" t="str">
        <f t="shared" si="16"/>
        <v>Registered</v>
      </c>
    </row>
    <row r="1069" spans="1:17">
      <c r="A1069" s="111">
        <v>1068</v>
      </c>
      <c r="B1069" s="111" t="s">
        <v>130</v>
      </c>
      <c r="C1069" s="111" t="s">
        <v>24</v>
      </c>
      <c r="D1069" s="111" t="s">
        <v>7211</v>
      </c>
      <c r="E1069" s="111" t="s">
        <v>7212</v>
      </c>
      <c r="F1069" s="114">
        <v>45556</v>
      </c>
      <c r="G1069" s="111" t="s">
        <v>7213</v>
      </c>
      <c r="H1069" s="113">
        <v>12735000</v>
      </c>
      <c r="I1069" s="113">
        <v>11461500</v>
      </c>
      <c r="J1069" s="113">
        <v>11394750</v>
      </c>
      <c r="K1069" s="113">
        <v>66750</v>
      </c>
      <c r="L1069" s="113">
        <v>0</v>
      </c>
      <c r="M1069" s="113">
        <v>66750</v>
      </c>
      <c r="N1069" s="113">
        <v>0</v>
      </c>
      <c r="O1069" s="113">
        <v>0</v>
      </c>
      <c r="P1069" s="122">
        <v>0</v>
      </c>
      <c r="Q1069" s="76" t="str">
        <f t="shared" si="16"/>
        <v>Registered</v>
      </c>
    </row>
    <row r="1070" spans="1:17">
      <c r="A1070" s="111">
        <v>1069</v>
      </c>
      <c r="B1070" s="111" t="s">
        <v>130</v>
      </c>
      <c r="C1070" s="111" t="s">
        <v>29</v>
      </c>
      <c r="D1070" s="111" t="s">
        <v>4782</v>
      </c>
      <c r="E1070" s="111" t="s">
        <v>4783</v>
      </c>
      <c r="F1070" s="114">
        <v>46022</v>
      </c>
      <c r="G1070" s="111" t="s">
        <v>3304</v>
      </c>
      <c r="H1070" s="113">
        <v>4209340</v>
      </c>
      <c r="I1070" s="113">
        <v>3577939</v>
      </c>
      <c r="J1070" s="113">
        <v>3514800</v>
      </c>
      <c r="K1070" s="113">
        <v>63139</v>
      </c>
      <c r="L1070" s="113">
        <v>0</v>
      </c>
      <c r="M1070" s="113">
        <v>0</v>
      </c>
      <c r="N1070" s="113">
        <v>0</v>
      </c>
      <c r="O1070" s="113">
        <v>0</v>
      </c>
      <c r="P1070" s="122">
        <v>63139</v>
      </c>
      <c r="Q1070" s="76" t="str">
        <f t="shared" si="16"/>
        <v>Registered</v>
      </c>
    </row>
    <row r="1071" spans="1:17">
      <c r="A1071" s="111">
        <v>1070</v>
      </c>
      <c r="B1071" s="111" t="s">
        <v>355</v>
      </c>
      <c r="C1071" s="111" t="s">
        <v>357</v>
      </c>
      <c r="D1071" s="111" t="s">
        <v>3282</v>
      </c>
      <c r="E1071" s="111" t="s">
        <v>3283</v>
      </c>
      <c r="F1071" s="114">
        <v>45473</v>
      </c>
      <c r="G1071" s="111" t="s">
        <v>3284</v>
      </c>
      <c r="H1071" s="113">
        <v>6252620</v>
      </c>
      <c r="I1071" s="113">
        <v>4314308</v>
      </c>
      <c r="J1071" s="113">
        <v>4251782</v>
      </c>
      <c r="K1071" s="113">
        <v>62526</v>
      </c>
      <c r="L1071" s="113">
        <v>62526</v>
      </c>
      <c r="M1071" s="113">
        <v>0</v>
      </c>
      <c r="N1071" s="113">
        <v>0</v>
      </c>
      <c r="O1071" s="113">
        <v>0</v>
      </c>
      <c r="P1071" s="122">
        <v>0</v>
      </c>
      <c r="Q1071" s="76" t="str">
        <f t="shared" si="16"/>
        <v>Registered</v>
      </c>
    </row>
    <row r="1072" spans="1:17">
      <c r="A1072" s="111">
        <v>1071</v>
      </c>
      <c r="B1072" s="111" t="s">
        <v>355</v>
      </c>
      <c r="C1072" s="111" t="s">
        <v>357</v>
      </c>
      <c r="D1072" s="111" t="s">
        <v>8451</v>
      </c>
      <c r="E1072" s="111" t="s">
        <v>8452</v>
      </c>
      <c r="F1072" s="114">
        <v>45632</v>
      </c>
      <c r="G1072" s="111" t="s">
        <v>2876</v>
      </c>
      <c r="H1072" s="113">
        <v>6123060</v>
      </c>
      <c r="I1072" s="113">
        <v>4224910</v>
      </c>
      <c r="J1072" s="113">
        <v>4163680</v>
      </c>
      <c r="K1072" s="113">
        <v>61230</v>
      </c>
      <c r="L1072" s="113">
        <v>61230</v>
      </c>
      <c r="M1072" s="113">
        <v>0</v>
      </c>
      <c r="N1072" s="113">
        <v>0</v>
      </c>
      <c r="O1072" s="113">
        <v>0</v>
      </c>
      <c r="P1072" s="122">
        <v>0</v>
      </c>
      <c r="Q1072" s="76" t="str">
        <f t="shared" si="16"/>
        <v>Registered</v>
      </c>
    </row>
    <row r="1073" spans="1:17">
      <c r="A1073" s="111">
        <v>1072</v>
      </c>
      <c r="B1073" s="111" t="s">
        <v>318</v>
      </c>
      <c r="C1073" s="111" t="s">
        <v>321</v>
      </c>
      <c r="D1073" s="111" t="s">
        <v>4784</v>
      </c>
      <c r="E1073" s="111" t="s">
        <v>4785</v>
      </c>
      <c r="F1073" s="114">
        <v>45988</v>
      </c>
      <c r="G1073" s="111" t="s">
        <v>1546</v>
      </c>
      <c r="H1073" s="113">
        <v>5650560</v>
      </c>
      <c r="I1073" s="113">
        <v>3333829</v>
      </c>
      <c r="J1073" s="113">
        <v>3277323</v>
      </c>
      <c r="K1073" s="113">
        <v>56506</v>
      </c>
      <c r="L1073" s="113">
        <v>0</v>
      </c>
      <c r="M1073" s="113">
        <v>0</v>
      </c>
      <c r="N1073" s="113">
        <v>0</v>
      </c>
      <c r="O1073" s="113">
        <v>0</v>
      </c>
      <c r="P1073" s="122">
        <v>56506</v>
      </c>
      <c r="Q1073" s="76" t="str">
        <f t="shared" si="16"/>
        <v>Registered</v>
      </c>
    </row>
    <row r="1074" spans="1:17">
      <c r="A1074" s="111">
        <v>1073</v>
      </c>
      <c r="B1074" s="111" t="s">
        <v>318</v>
      </c>
      <c r="C1074" s="111" t="s">
        <v>321</v>
      </c>
      <c r="D1074" s="111" t="s">
        <v>4786</v>
      </c>
      <c r="E1074" s="111" t="s">
        <v>4787</v>
      </c>
      <c r="F1074" s="114">
        <v>45938</v>
      </c>
      <c r="G1074" s="111" t="s">
        <v>3124</v>
      </c>
      <c r="H1074" s="113">
        <v>5364108</v>
      </c>
      <c r="I1074" s="113">
        <v>3164823</v>
      </c>
      <c r="J1074" s="113">
        <v>3111183</v>
      </c>
      <c r="K1074" s="113">
        <v>53640</v>
      </c>
      <c r="L1074" s="113">
        <v>0</v>
      </c>
      <c r="M1074" s="113">
        <v>0</v>
      </c>
      <c r="N1074" s="113">
        <v>0</v>
      </c>
      <c r="O1074" s="113">
        <v>0</v>
      </c>
      <c r="P1074" s="122">
        <v>53640</v>
      </c>
      <c r="Q1074" s="76" t="str">
        <f t="shared" si="16"/>
        <v>Registered</v>
      </c>
    </row>
    <row r="1075" spans="1:17">
      <c r="A1075" s="111">
        <v>1074</v>
      </c>
      <c r="B1075" s="111" t="s">
        <v>10939</v>
      </c>
      <c r="C1075" s="111" t="s">
        <v>1243</v>
      </c>
      <c r="D1075" s="111" t="s">
        <v>10940</v>
      </c>
      <c r="E1075" s="111" t="s">
        <v>10941</v>
      </c>
      <c r="F1075" s="114">
        <v>44253</v>
      </c>
      <c r="G1075" s="111" t="s">
        <v>4788</v>
      </c>
      <c r="H1075" s="113">
        <v>5044500</v>
      </c>
      <c r="I1075" s="113">
        <v>5044500</v>
      </c>
      <c r="J1075" s="113">
        <v>4991234</v>
      </c>
      <c r="K1075" s="113">
        <v>53266</v>
      </c>
      <c r="L1075" s="113">
        <v>0</v>
      </c>
      <c r="M1075" s="113">
        <v>0</v>
      </c>
      <c r="N1075" s="113">
        <v>0</v>
      </c>
      <c r="O1075" s="113">
        <v>0</v>
      </c>
      <c r="P1075" s="122">
        <v>53266</v>
      </c>
      <c r="Q1075" s="76" t="str">
        <f t="shared" si="16"/>
        <v>Registered</v>
      </c>
    </row>
    <row r="1076" spans="1:17">
      <c r="A1076" s="111">
        <v>1075</v>
      </c>
      <c r="B1076" s="111" t="s">
        <v>130</v>
      </c>
      <c r="C1076" s="111" t="s">
        <v>132</v>
      </c>
      <c r="D1076" s="111" t="s">
        <v>4789</v>
      </c>
      <c r="E1076" s="111" t="s">
        <v>2137</v>
      </c>
      <c r="F1076" s="114">
        <v>45832</v>
      </c>
      <c r="G1076" s="111" t="s">
        <v>1586</v>
      </c>
      <c r="H1076" s="113">
        <v>8500000</v>
      </c>
      <c r="I1076" s="113">
        <v>2550000</v>
      </c>
      <c r="J1076" s="113">
        <v>2500000</v>
      </c>
      <c r="K1076" s="113">
        <v>50000</v>
      </c>
      <c r="L1076" s="113">
        <v>0</v>
      </c>
      <c r="M1076" s="113">
        <v>0</v>
      </c>
      <c r="N1076" s="113">
        <v>0</v>
      </c>
      <c r="O1076" s="113">
        <v>50000</v>
      </c>
      <c r="P1076" s="122">
        <v>0</v>
      </c>
      <c r="Q1076" s="76" t="str">
        <f t="shared" si="16"/>
        <v>Registered</v>
      </c>
    </row>
    <row r="1077" spans="1:17">
      <c r="A1077" s="111">
        <v>1076</v>
      </c>
      <c r="B1077" s="111" t="s">
        <v>1169</v>
      </c>
      <c r="C1077" s="111" t="s">
        <v>1171</v>
      </c>
      <c r="D1077" s="111" t="s">
        <v>10942</v>
      </c>
      <c r="E1077" s="111" t="s">
        <v>10943</v>
      </c>
      <c r="F1077" s="114">
        <v>44236</v>
      </c>
      <c r="G1077" s="111" t="s">
        <v>4790</v>
      </c>
      <c r="H1077" s="113">
        <v>9940000</v>
      </c>
      <c r="I1077" s="113">
        <v>9940000</v>
      </c>
      <c r="J1077" s="113">
        <v>9890300</v>
      </c>
      <c r="K1077" s="113">
        <v>49700</v>
      </c>
      <c r="L1077" s="113">
        <v>0</v>
      </c>
      <c r="M1077" s="113">
        <v>0</v>
      </c>
      <c r="N1077" s="113">
        <v>0</v>
      </c>
      <c r="O1077" s="113">
        <v>0</v>
      </c>
      <c r="P1077" s="122">
        <v>49700</v>
      </c>
      <c r="Q1077" s="76" t="str">
        <f t="shared" si="16"/>
        <v>Registered</v>
      </c>
    </row>
    <row r="1078" spans="1:17">
      <c r="A1078" s="111">
        <v>1077</v>
      </c>
      <c r="B1078" s="111" t="s">
        <v>1762</v>
      </c>
      <c r="C1078" s="111" t="s">
        <v>2299</v>
      </c>
      <c r="D1078" s="111" t="s">
        <v>4771</v>
      </c>
      <c r="E1078" s="111" t="s">
        <v>4772</v>
      </c>
      <c r="F1078" s="114">
        <v>45715</v>
      </c>
      <c r="G1078" s="111" t="s">
        <v>4308</v>
      </c>
      <c r="H1078" s="113">
        <v>2265800</v>
      </c>
      <c r="I1078" s="113">
        <v>1557736</v>
      </c>
      <c r="J1078" s="113">
        <v>1510532</v>
      </c>
      <c r="K1078" s="113">
        <v>47204</v>
      </c>
      <c r="L1078" s="113">
        <v>47204</v>
      </c>
      <c r="M1078" s="113">
        <v>0</v>
      </c>
      <c r="N1078" s="113">
        <v>0</v>
      </c>
      <c r="O1078" s="113">
        <v>0</v>
      </c>
      <c r="P1078" s="122">
        <v>0</v>
      </c>
      <c r="Q1078" s="76" t="str">
        <f t="shared" si="16"/>
        <v>Registered</v>
      </c>
    </row>
    <row r="1079" spans="1:17">
      <c r="A1079" s="111">
        <v>1078</v>
      </c>
      <c r="B1079" s="111" t="s">
        <v>1433</v>
      </c>
      <c r="C1079" s="111" t="s">
        <v>1909</v>
      </c>
      <c r="D1079" s="111" t="s">
        <v>4791</v>
      </c>
      <c r="E1079" s="111" t="s">
        <v>4792</v>
      </c>
      <c r="F1079" s="114">
        <v>45107</v>
      </c>
      <c r="G1079" s="111" t="s">
        <v>2528</v>
      </c>
      <c r="H1079" s="113">
        <v>11596304</v>
      </c>
      <c r="I1079" s="113">
        <v>9277042</v>
      </c>
      <c r="J1079" s="113">
        <v>9235078</v>
      </c>
      <c r="K1079" s="113">
        <v>41964</v>
      </c>
      <c r="L1079" s="113">
        <v>0</v>
      </c>
      <c r="M1079" s="113">
        <v>0</v>
      </c>
      <c r="N1079" s="113">
        <v>0</v>
      </c>
      <c r="O1079" s="113">
        <v>0</v>
      </c>
      <c r="P1079" s="122">
        <v>41964</v>
      </c>
      <c r="Q1079" s="76" t="str">
        <f t="shared" si="16"/>
        <v>Registered</v>
      </c>
    </row>
    <row r="1080" spans="1:17">
      <c r="A1080" s="111">
        <v>1079</v>
      </c>
      <c r="B1080" s="111" t="s">
        <v>409</v>
      </c>
      <c r="C1080" s="111" t="s">
        <v>1401</v>
      </c>
      <c r="D1080" s="111" t="s">
        <v>10034</v>
      </c>
      <c r="E1080" s="111" t="s">
        <v>10035</v>
      </c>
      <c r="F1080" s="114">
        <v>45596</v>
      </c>
      <c r="G1080" s="111" t="s">
        <v>1828</v>
      </c>
      <c r="H1080" s="113">
        <v>21270000</v>
      </c>
      <c r="I1080" s="113">
        <v>6168300</v>
      </c>
      <c r="J1080" s="113">
        <v>6127000</v>
      </c>
      <c r="K1080" s="113">
        <v>41300</v>
      </c>
      <c r="L1080" s="113">
        <v>0</v>
      </c>
      <c r="M1080" s="113">
        <v>41300</v>
      </c>
      <c r="N1080" s="113">
        <v>0</v>
      </c>
      <c r="O1080" s="113">
        <v>0</v>
      </c>
      <c r="P1080" s="122">
        <v>0</v>
      </c>
      <c r="Q1080" s="76" t="str">
        <f t="shared" si="16"/>
        <v>Registered</v>
      </c>
    </row>
    <row r="1081" spans="1:17">
      <c r="A1081" s="111">
        <v>1080</v>
      </c>
      <c r="B1081" s="111" t="s">
        <v>130</v>
      </c>
      <c r="C1081" s="111" t="s">
        <v>23</v>
      </c>
      <c r="D1081" s="111" t="s">
        <v>4793</v>
      </c>
      <c r="E1081" s="111" t="s">
        <v>4794</v>
      </c>
      <c r="F1081" s="114">
        <v>45159</v>
      </c>
      <c r="G1081" s="111" t="s">
        <v>2377</v>
      </c>
      <c r="H1081" s="113">
        <v>12060894</v>
      </c>
      <c r="I1081" s="113">
        <v>10251763</v>
      </c>
      <c r="J1081" s="113">
        <v>10211763</v>
      </c>
      <c r="K1081" s="113">
        <v>40000</v>
      </c>
      <c r="L1081" s="113">
        <v>0</v>
      </c>
      <c r="M1081" s="113">
        <v>0</v>
      </c>
      <c r="N1081" s="113">
        <v>0</v>
      </c>
      <c r="O1081" s="113">
        <v>0</v>
      </c>
      <c r="P1081" s="122">
        <v>40000</v>
      </c>
      <c r="Q1081" s="76" t="str">
        <f t="shared" si="16"/>
        <v>Registered</v>
      </c>
    </row>
    <row r="1082" spans="1:17">
      <c r="A1082" s="111">
        <v>1081</v>
      </c>
      <c r="B1082" s="111" t="s">
        <v>130</v>
      </c>
      <c r="C1082" s="111" t="s">
        <v>132</v>
      </c>
      <c r="D1082" s="111" t="s">
        <v>4796</v>
      </c>
      <c r="E1082" s="111" t="s">
        <v>4797</v>
      </c>
      <c r="F1082" s="114">
        <v>45898</v>
      </c>
      <c r="G1082" s="111" t="s">
        <v>3774</v>
      </c>
      <c r="H1082" s="113">
        <v>13442580</v>
      </c>
      <c r="I1082" s="113">
        <v>4032774</v>
      </c>
      <c r="J1082" s="113">
        <v>4000000</v>
      </c>
      <c r="K1082" s="113">
        <v>32774</v>
      </c>
      <c r="L1082" s="113">
        <v>0</v>
      </c>
      <c r="M1082" s="113">
        <v>0</v>
      </c>
      <c r="N1082" s="113">
        <v>0</v>
      </c>
      <c r="O1082" s="113">
        <v>0</v>
      </c>
      <c r="P1082" s="122">
        <v>32774</v>
      </c>
      <c r="Q1082" s="76" t="str">
        <f t="shared" si="16"/>
        <v>Registered</v>
      </c>
    </row>
    <row r="1083" spans="1:17">
      <c r="A1083" s="111">
        <v>1082</v>
      </c>
      <c r="B1083" s="111" t="s">
        <v>130</v>
      </c>
      <c r="C1083" s="111" t="s">
        <v>22</v>
      </c>
      <c r="D1083" s="111" t="s">
        <v>3953</v>
      </c>
      <c r="E1083" s="111" t="s">
        <v>3954</v>
      </c>
      <c r="F1083" s="114">
        <v>44918</v>
      </c>
      <c r="G1083" s="111" t="s">
        <v>2868</v>
      </c>
      <c r="H1083" s="113">
        <v>7864965</v>
      </c>
      <c r="I1083" s="113">
        <v>7078469</v>
      </c>
      <c r="J1083" s="113">
        <v>7045699</v>
      </c>
      <c r="K1083" s="113">
        <v>32770</v>
      </c>
      <c r="L1083" s="113">
        <v>0</v>
      </c>
      <c r="M1083" s="113">
        <v>0</v>
      </c>
      <c r="N1083" s="113">
        <v>0</v>
      </c>
      <c r="O1083" s="113">
        <v>32770</v>
      </c>
      <c r="P1083" s="122">
        <v>0</v>
      </c>
      <c r="Q1083" s="76" t="str">
        <f t="shared" si="16"/>
        <v>Registered</v>
      </c>
    </row>
    <row r="1084" spans="1:17">
      <c r="A1084" s="111">
        <v>1083</v>
      </c>
      <c r="B1084" s="111" t="s">
        <v>1433</v>
      </c>
      <c r="C1084" s="111" t="s">
        <v>94</v>
      </c>
      <c r="D1084" s="111" t="s">
        <v>4798</v>
      </c>
      <c r="E1084" s="111" t="s">
        <v>4799</v>
      </c>
      <c r="F1084" s="114">
        <v>45107</v>
      </c>
      <c r="G1084" s="111" t="s">
        <v>4800</v>
      </c>
      <c r="H1084" s="113">
        <v>7348845</v>
      </c>
      <c r="I1084" s="113">
        <v>5879077</v>
      </c>
      <c r="J1084" s="113">
        <v>5848000</v>
      </c>
      <c r="K1084" s="113">
        <v>31077</v>
      </c>
      <c r="L1084" s="113">
        <v>0</v>
      </c>
      <c r="M1084" s="113">
        <v>0</v>
      </c>
      <c r="N1084" s="113">
        <v>0</v>
      </c>
      <c r="O1084" s="113">
        <v>31077</v>
      </c>
      <c r="P1084" s="122">
        <v>0</v>
      </c>
      <c r="Q1084" s="76" t="str">
        <f t="shared" si="16"/>
        <v>Registered</v>
      </c>
    </row>
    <row r="1085" spans="1:17">
      <c r="A1085" s="111">
        <v>1084</v>
      </c>
      <c r="B1085" s="111" t="s">
        <v>1433</v>
      </c>
      <c r="C1085" s="111" t="s">
        <v>1434</v>
      </c>
      <c r="D1085" s="111" t="s">
        <v>4803</v>
      </c>
      <c r="E1085" s="111" t="s">
        <v>4804</v>
      </c>
      <c r="F1085" s="114">
        <v>45520</v>
      </c>
      <c r="G1085" s="111" t="s">
        <v>4805</v>
      </c>
      <c r="H1085" s="113">
        <v>8804464</v>
      </c>
      <c r="I1085" s="113">
        <v>6714515</v>
      </c>
      <c r="J1085" s="113">
        <v>6691393</v>
      </c>
      <c r="K1085" s="113">
        <v>23122</v>
      </c>
      <c r="L1085" s="113">
        <v>0</v>
      </c>
      <c r="M1085" s="113">
        <v>0</v>
      </c>
      <c r="N1085" s="113">
        <v>0</v>
      </c>
      <c r="O1085" s="113">
        <v>0</v>
      </c>
      <c r="P1085" s="122">
        <v>23122</v>
      </c>
      <c r="Q1085" s="76" t="str">
        <f t="shared" si="16"/>
        <v>Registered</v>
      </c>
    </row>
    <row r="1086" spans="1:17">
      <c r="A1086" s="111">
        <v>1085</v>
      </c>
      <c r="B1086" s="111" t="s">
        <v>130</v>
      </c>
      <c r="C1086" s="111" t="s">
        <v>22</v>
      </c>
      <c r="D1086" s="111" t="s">
        <v>3117</v>
      </c>
      <c r="E1086" s="111" t="s">
        <v>3118</v>
      </c>
      <c r="F1086" s="114">
        <v>44918</v>
      </c>
      <c r="G1086" s="111" t="s">
        <v>2330</v>
      </c>
      <c r="H1086" s="113">
        <v>11390184</v>
      </c>
      <c r="I1086" s="113">
        <v>9681657</v>
      </c>
      <c r="J1086" s="113">
        <v>9662148</v>
      </c>
      <c r="K1086" s="113">
        <v>19509</v>
      </c>
      <c r="L1086" s="113">
        <v>0</v>
      </c>
      <c r="M1086" s="113">
        <v>0</v>
      </c>
      <c r="N1086" s="113">
        <v>0</v>
      </c>
      <c r="O1086" s="113">
        <v>19509</v>
      </c>
      <c r="P1086" s="122">
        <v>0</v>
      </c>
      <c r="Q1086" s="76" t="str">
        <f t="shared" si="16"/>
        <v>Registered</v>
      </c>
    </row>
    <row r="1087" spans="1:17">
      <c r="A1087" s="111">
        <v>1086</v>
      </c>
      <c r="B1087" s="111" t="s">
        <v>295</v>
      </c>
      <c r="C1087" s="111" t="s">
        <v>2153</v>
      </c>
      <c r="D1087" s="111" t="s">
        <v>4808</v>
      </c>
      <c r="E1087" s="111" t="s">
        <v>4809</v>
      </c>
      <c r="F1087" s="114">
        <v>45869</v>
      </c>
      <c r="G1087" s="111" t="s">
        <v>1527</v>
      </c>
      <c r="H1087" s="113">
        <v>10050000</v>
      </c>
      <c r="I1087" s="113">
        <v>3015000</v>
      </c>
      <c r="J1087" s="113">
        <v>3000000</v>
      </c>
      <c r="K1087" s="113">
        <v>15000</v>
      </c>
      <c r="L1087" s="113">
        <v>0</v>
      </c>
      <c r="M1087" s="113">
        <v>0</v>
      </c>
      <c r="N1087" s="113">
        <v>0</v>
      </c>
      <c r="O1087" s="113">
        <v>0</v>
      </c>
      <c r="P1087" s="122">
        <v>15000</v>
      </c>
      <c r="Q1087" s="76" t="str">
        <f t="shared" si="16"/>
        <v>Registered</v>
      </c>
    </row>
    <row r="1088" spans="1:17">
      <c r="A1088" s="111">
        <v>1087</v>
      </c>
      <c r="B1088" s="111" t="s">
        <v>10944</v>
      </c>
      <c r="C1088" s="111" t="s">
        <v>10945</v>
      </c>
      <c r="D1088" s="111" t="s">
        <v>10946</v>
      </c>
      <c r="E1088" s="111" t="s">
        <v>10947</v>
      </c>
      <c r="F1088" s="114">
        <v>44285</v>
      </c>
      <c r="G1088" s="111" t="s">
        <v>4810</v>
      </c>
      <c r="H1088" s="113">
        <v>8734500</v>
      </c>
      <c r="I1088" s="113">
        <v>8734500</v>
      </c>
      <c r="J1088" s="113">
        <v>8719642</v>
      </c>
      <c r="K1088" s="113">
        <v>14858</v>
      </c>
      <c r="L1088" s="113">
        <v>0</v>
      </c>
      <c r="M1088" s="113">
        <v>0</v>
      </c>
      <c r="N1088" s="113">
        <v>0</v>
      </c>
      <c r="O1088" s="113">
        <v>0</v>
      </c>
      <c r="P1088" s="122">
        <v>14858</v>
      </c>
      <c r="Q1088" s="76" t="str">
        <f t="shared" si="16"/>
        <v>Registered</v>
      </c>
    </row>
    <row r="1089" spans="1:17">
      <c r="A1089" s="111">
        <v>1088</v>
      </c>
      <c r="B1089" s="111" t="s">
        <v>1429</v>
      </c>
      <c r="C1089" s="111" t="s">
        <v>192</v>
      </c>
      <c r="D1089" s="111" t="s">
        <v>9768</v>
      </c>
      <c r="E1089" s="111" t="s">
        <v>9769</v>
      </c>
      <c r="F1089" s="114">
        <v>46106</v>
      </c>
      <c r="G1089" s="111" t="s">
        <v>2192</v>
      </c>
      <c r="H1089" s="113">
        <v>1805600</v>
      </c>
      <c r="I1089" s="113">
        <v>1805600</v>
      </c>
      <c r="J1089" s="113">
        <v>1791100</v>
      </c>
      <c r="K1089" s="113">
        <v>14500</v>
      </c>
      <c r="L1089" s="113">
        <v>0</v>
      </c>
      <c r="M1089" s="113">
        <v>14500</v>
      </c>
      <c r="N1089" s="113">
        <v>0</v>
      </c>
      <c r="O1089" s="113">
        <v>0</v>
      </c>
      <c r="P1089" s="122">
        <v>0</v>
      </c>
      <c r="Q1089" s="76" t="str">
        <f t="shared" si="16"/>
        <v>Registered</v>
      </c>
    </row>
    <row r="1090" spans="1:17">
      <c r="A1090" s="111">
        <v>1089</v>
      </c>
      <c r="B1090" s="111" t="s">
        <v>1429</v>
      </c>
      <c r="C1090" s="111" t="s">
        <v>192</v>
      </c>
      <c r="D1090" s="111" t="s">
        <v>223</v>
      </c>
      <c r="E1090" s="111" t="s">
        <v>224</v>
      </c>
      <c r="F1090" s="114">
        <v>46125</v>
      </c>
      <c r="G1090" s="111" t="s">
        <v>4393</v>
      </c>
      <c r="H1090" s="113">
        <v>1805600</v>
      </c>
      <c r="I1090" s="113">
        <v>1805600</v>
      </c>
      <c r="J1090" s="113">
        <v>1791100</v>
      </c>
      <c r="K1090" s="113">
        <v>14500</v>
      </c>
      <c r="L1090" s="113">
        <v>0</v>
      </c>
      <c r="M1090" s="113">
        <v>14500</v>
      </c>
      <c r="N1090" s="113">
        <v>0</v>
      </c>
      <c r="O1090" s="113">
        <v>0</v>
      </c>
      <c r="P1090" s="122">
        <v>0</v>
      </c>
      <c r="Q1090" s="76" t="str">
        <f t="shared" ref="Q1090:Q1133" si="17">IF(G1090="01 Jan 1900","Unregistered","Registered")</f>
        <v>Registered</v>
      </c>
    </row>
    <row r="1091" spans="1:17">
      <c r="A1091" s="111">
        <v>1090</v>
      </c>
      <c r="B1091" s="111" t="s">
        <v>1429</v>
      </c>
      <c r="C1091" s="111" t="s">
        <v>192</v>
      </c>
      <c r="D1091" s="111" t="s">
        <v>243</v>
      </c>
      <c r="E1091" s="111" t="s">
        <v>244</v>
      </c>
      <c r="F1091" s="114">
        <v>46134</v>
      </c>
      <c r="G1091" s="111" t="s">
        <v>9636</v>
      </c>
      <c r="H1091" s="113">
        <v>1805600</v>
      </c>
      <c r="I1091" s="113">
        <v>1805600</v>
      </c>
      <c r="J1091" s="113">
        <v>1791100</v>
      </c>
      <c r="K1091" s="113">
        <v>14500</v>
      </c>
      <c r="L1091" s="113">
        <v>0</v>
      </c>
      <c r="M1091" s="113">
        <v>14500</v>
      </c>
      <c r="N1091" s="113">
        <v>0</v>
      </c>
      <c r="O1091" s="113">
        <v>0</v>
      </c>
      <c r="P1091" s="122">
        <v>0</v>
      </c>
      <c r="Q1091" s="76" t="str">
        <f t="shared" si="17"/>
        <v>Registered</v>
      </c>
    </row>
    <row r="1092" spans="1:17">
      <c r="A1092" s="111">
        <v>1091</v>
      </c>
      <c r="B1092" s="111" t="s">
        <v>1429</v>
      </c>
      <c r="C1092" s="111" t="s">
        <v>192</v>
      </c>
      <c r="D1092" s="111" t="s">
        <v>10414</v>
      </c>
      <c r="E1092" s="111" t="s">
        <v>10415</v>
      </c>
      <c r="F1092" s="114">
        <v>46111</v>
      </c>
      <c r="G1092" s="111" t="s">
        <v>9599</v>
      </c>
      <c r="H1092" s="113">
        <v>1805600</v>
      </c>
      <c r="I1092" s="113">
        <v>1805600</v>
      </c>
      <c r="J1092" s="113">
        <v>1791100</v>
      </c>
      <c r="K1092" s="113">
        <v>14500</v>
      </c>
      <c r="L1092" s="113">
        <v>0</v>
      </c>
      <c r="M1092" s="113">
        <v>14500</v>
      </c>
      <c r="N1092" s="113">
        <v>0</v>
      </c>
      <c r="O1092" s="113">
        <v>0</v>
      </c>
      <c r="P1092" s="122">
        <v>0</v>
      </c>
      <c r="Q1092" s="76" t="str">
        <f t="shared" si="17"/>
        <v>Registered</v>
      </c>
    </row>
    <row r="1093" spans="1:17">
      <c r="A1093" s="111">
        <v>1092</v>
      </c>
      <c r="B1093" s="111" t="s">
        <v>1429</v>
      </c>
      <c r="C1093" s="111" t="s">
        <v>192</v>
      </c>
      <c r="D1093" s="111" t="s">
        <v>249</v>
      </c>
      <c r="E1093" s="111" t="s">
        <v>250</v>
      </c>
      <c r="F1093" s="114">
        <v>46125</v>
      </c>
      <c r="G1093" s="111" t="s">
        <v>1419</v>
      </c>
      <c r="H1093" s="113">
        <v>1805600</v>
      </c>
      <c r="I1093" s="113">
        <v>1805600</v>
      </c>
      <c r="J1093" s="113">
        <v>1791100</v>
      </c>
      <c r="K1093" s="113">
        <v>14500</v>
      </c>
      <c r="L1093" s="113">
        <v>0</v>
      </c>
      <c r="M1093" s="113">
        <v>14500</v>
      </c>
      <c r="N1093" s="113">
        <v>0</v>
      </c>
      <c r="O1093" s="113">
        <v>0</v>
      </c>
      <c r="P1093" s="122">
        <v>0</v>
      </c>
      <c r="Q1093" s="76" t="str">
        <f t="shared" si="17"/>
        <v>Registered</v>
      </c>
    </row>
    <row r="1094" spans="1:17">
      <c r="A1094" s="111">
        <v>1093</v>
      </c>
      <c r="B1094" s="111" t="s">
        <v>1429</v>
      </c>
      <c r="C1094" s="111" t="s">
        <v>192</v>
      </c>
      <c r="D1094" s="111" t="s">
        <v>4817</v>
      </c>
      <c r="E1094" s="111" t="s">
        <v>4818</v>
      </c>
      <c r="F1094" s="114">
        <v>46108</v>
      </c>
      <c r="G1094" s="111" t="s">
        <v>2106</v>
      </c>
      <c r="H1094" s="113">
        <v>1805600</v>
      </c>
      <c r="I1094" s="113">
        <v>1805600</v>
      </c>
      <c r="J1094" s="113">
        <v>1791100</v>
      </c>
      <c r="K1094" s="113">
        <v>14500</v>
      </c>
      <c r="L1094" s="113">
        <v>0</v>
      </c>
      <c r="M1094" s="113">
        <v>0</v>
      </c>
      <c r="N1094" s="113">
        <v>14500</v>
      </c>
      <c r="O1094" s="113">
        <v>0</v>
      </c>
      <c r="P1094" s="122">
        <v>0</v>
      </c>
      <c r="Q1094" s="76" t="str">
        <f t="shared" si="17"/>
        <v>Registered</v>
      </c>
    </row>
    <row r="1095" spans="1:17">
      <c r="A1095" s="111">
        <v>1094</v>
      </c>
      <c r="B1095" s="111" t="s">
        <v>1429</v>
      </c>
      <c r="C1095" s="111" t="s">
        <v>192</v>
      </c>
      <c r="D1095" s="111" t="s">
        <v>10422</v>
      </c>
      <c r="E1095" s="111" t="s">
        <v>10423</v>
      </c>
      <c r="F1095" s="114">
        <v>46104</v>
      </c>
      <c r="G1095" s="111" t="s">
        <v>10424</v>
      </c>
      <c r="H1095" s="113">
        <v>1805600</v>
      </c>
      <c r="I1095" s="113">
        <v>1805600</v>
      </c>
      <c r="J1095" s="113">
        <v>1791100</v>
      </c>
      <c r="K1095" s="113">
        <v>14500</v>
      </c>
      <c r="L1095" s="113">
        <v>0</v>
      </c>
      <c r="M1095" s="113">
        <v>14500</v>
      </c>
      <c r="N1095" s="113">
        <v>0</v>
      </c>
      <c r="O1095" s="113">
        <v>0</v>
      </c>
      <c r="P1095" s="122">
        <v>0</v>
      </c>
      <c r="Q1095" s="76" t="str">
        <f t="shared" si="17"/>
        <v>Registered</v>
      </c>
    </row>
    <row r="1096" spans="1:17">
      <c r="A1096" s="111">
        <v>1095</v>
      </c>
      <c r="B1096" s="111" t="s">
        <v>1429</v>
      </c>
      <c r="C1096" s="111" t="s">
        <v>192</v>
      </c>
      <c r="D1096" s="111" t="s">
        <v>257</v>
      </c>
      <c r="E1096" s="111" t="s">
        <v>258</v>
      </c>
      <c r="F1096" s="114">
        <v>46142</v>
      </c>
      <c r="G1096" s="111" t="s">
        <v>9613</v>
      </c>
      <c r="H1096" s="113">
        <v>1805600</v>
      </c>
      <c r="I1096" s="113">
        <v>1805600</v>
      </c>
      <c r="J1096" s="113">
        <v>1791100</v>
      </c>
      <c r="K1096" s="113">
        <v>14500</v>
      </c>
      <c r="L1096" s="113">
        <v>0</v>
      </c>
      <c r="M1096" s="113">
        <v>14500</v>
      </c>
      <c r="N1096" s="113">
        <v>0</v>
      </c>
      <c r="O1096" s="113">
        <v>0</v>
      </c>
      <c r="P1096" s="122">
        <v>0</v>
      </c>
      <c r="Q1096" s="76" t="str">
        <f t="shared" si="17"/>
        <v>Registered</v>
      </c>
    </row>
    <row r="1097" spans="1:17">
      <c r="A1097" s="111">
        <v>1096</v>
      </c>
      <c r="B1097" s="111" t="s">
        <v>1429</v>
      </c>
      <c r="C1097" s="111" t="s">
        <v>192</v>
      </c>
      <c r="D1097" s="111" t="s">
        <v>271</v>
      </c>
      <c r="E1097" s="111" t="s">
        <v>272</v>
      </c>
      <c r="F1097" s="114">
        <v>46170</v>
      </c>
      <c r="G1097" s="111" t="s">
        <v>9930</v>
      </c>
      <c r="H1097" s="113">
        <v>1805600</v>
      </c>
      <c r="I1097" s="113">
        <v>1805600</v>
      </c>
      <c r="J1097" s="113">
        <v>1791100</v>
      </c>
      <c r="K1097" s="113">
        <v>14500</v>
      </c>
      <c r="L1097" s="113">
        <v>14500</v>
      </c>
      <c r="M1097" s="113">
        <v>0</v>
      </c>
      <c r="N1097" s="113">
        <v>0</v>
      </c>
      <c r="O1097" s="113">
        <v>0</v>
      </c>
      <c r="P1097" s="122">
        <v>0</v>
      </c>
      <c r="Q1097" s="76" t="str">
        <f t="shared" si="17"/>
        <v>Registered</v>
      </c>
    </row>
    <row r="1098" spans="1:17">
      <c r="A1098" s="111">
        <v>1097</v>
      </c>
      <c r="B1098" s="111" t="s">
        <v>1429</v>
      </c>
      <c r="C1098" s="111" t="s">
        <v>192</v>
      </c>
      <c r="D1098" s="111" t="s">
        <v>275</v>
      </c>
      <c r="E1098" s="111" t="s">
        <v>276</v>
      </c>
      <c r="F1098" s="114">
        <v>46120</v>
      </c>
      <c r="G1098" s="111" t="s">
        <v>1568</v>
      </c>
      <c r="H1098" s="113">
        <v>1805600</v>
      </c>
      <c r="I1098" s="113">
        <v>1805600</v>
      </c>
      <c r="J1098" s="113">
        <v>1791100</v>
      </c>
      <c r="K1098" s="113">
        <v>14500</v>
      </c>
      <c r="L1098" s="113">
        <v>0</v>
      </c>
      <c r="M1098" s="113">
        <v>14500</v>
      </c>
      <c r="N1098" s="113">
        <v>0</v>
      </c>
      <c r="O1098" s="113">
        <v>0</v>
      </c>
      <c r="P1098" s="122">
        <v>0</v>
      </c>
      <c r="Q1098" s="76" t="str">
        <f t="shared" si="17"/>
        <v>Registered</v>
      </c>
    </row>
    <row r="1099" spans="1:17">
      <c r="A1099" s="111">
        <v>1098</v>
      </c>
      <c r="B1099" s="111" t="s">
        <v>1429</v>
      </c>
      <c r="C1099" s="111" t="s">
        <v>192</v>
      </c>
      <c r="D1099" s="111" t="s">
        <v>281</v>
      </c>
      <c r="E1099" s="111" t="s">
        <v>282</v>
      </c>
      <c r="F1099" s="114">
        <v>46132</v>
      </c>
      <c r="G1099" s="111" t="s">
        <v>9636</v>
      </c>
      <c r="H1099" s="113">
        <v>1805600</v>
      </c>
      <c r="I1099" s="113">
        <v>1805600</v>
      </c>
      <c r="J1099" s="113">
        <v>1791100</v>
      </c>
      <c r="K1099" s="113">
        <v>14500</v>
      </c>
      <c r="L1099" s="113">
        <v>0</v>
      </c>
      <c r="M1099" s="113">
        <v>14500</v>
      </c>
      <c r="N1099" s="113">
        <v>0</v>
      </c>
      <c r="O1099" s="113">
        <v>0</v>
      </c>
      <c r="P1099" s="122">
        <v>0</v>
      </c>
      <c r="Q1099" s="76" t="str">
        <f t="shared" si="17"/>
        <v>Registered</v>
      </c>
    </row>
    <row r="1100" spans="1:17">
      <c r="A1100" s="111">
        <v>1099</v>
      </c>
      <c r="B1100" s="111" t="s">
        <v>1429</v>
      </c>
      <c r="C1100" s="111" t="s">
        <v>192</v>
      </c>
      <c r="D1100" s="111" t="s">
        <v>287</v>
      </c>
      <c r="E1100" s="111" t="s">
        <v>288</v>
      </c>
      <c r="F1100" s="114">
        <v>46135</v>
      </c>
      <c r="G1100" s="111" t="s">
        <v>9596</v>
      </c>
      <c r="H1100" s="113">
        <v>1805600</v>
      </c>
      <c r="I1100" s="113">
        <v>1805600</v>
      </c>
      <c r="J1100" s="113">
        <v>1791100</v>
      </c>
      <c r="K1100" s="113">
        <v>14500</v>
      </c>
      <c r="L1100" s="113">
        <v>0</v>
      </c>
      <c r="M1100" s="113">
        <v>14500</v>
      </c>
      <c r="N1100" s="113">
        <v>0</v>
      </c>
      <c r="O1100" s="113">
        <v>0</v>
      </c>
      <c r="P1100" s="122">
        <v>0</v>
      </c>
      <c r="Q1100" s="76" t="str">
        <f t="shared" si="17"/>
        <v>Registered</v>
      </c>
    </row>
    <row r="1101" spans="1:17">
      <c r="A1101" s="111">
        <v>1100</v>
      </c>
      <c r="B1101" s="111" t="s">
        <v>295</v>
      </c>
      <c r="C1101" s="111" t="s">
        <v>296</v>
      </c>
      <c r="D1101" s="111" t="s">
        <v>4819</v>
      </c>
      <c r="E1101" s="111" t="s">
        <v>4820</v>
      </c>
      <c r="F1101" s="114">
        <v>45986</v>
      </c>
      <c r="G1101" s="111" t="s">
        <v>2807</v>
      </c>
      <c r="H1101" s="113">
        <v>7548214</v>
      </c>
      <c r="I1101" s="113">
        <v>2264464</v>
      </c>
      <c r="J1101" s="113">
        <v>2250821</v>
      </c>
      <c r="K1101" s="113">
        <v>13643</v>
      </c>
      <c r="L1101" s="113">
        <v>0</v>
      </c>
      <c r="M1101" s="113">
        <v>0</v>
      </c>
      <c r="N1101" s="113">
        <v>0</v>
      </c>
      <c r="O1101" s="113">
        <v>0</v>
      </c>
      <c r="P1101" s="122">
        <v>13643</v>
      </c>
      <c r="Q1101" s="76" t="str">
        <f t="shared" si="17"/>
        <v>Registered</v>
      </c>
    </row>
    <row r="1102" spans="1:17">
      <c r="A1102" s="111">
        <v>1101</v>
      </c>
      <c r="B1102" s="111" t="s">
        <v>130</v>
      </c>
      <c r="C1102" s="111" t="s">
        <v>25</v>
      </c>
      <c r="D1102" s="111" t="s">
        <v>4823</v>
      </c>
      <c r="E1102" s="111" t="s">
        <v>4824</v>
      </c>
      <c r="F1102" s="114">
        <v>45199</v>
      </c>
      <c r="G1102" s="111" t="s">
        <v>3639</v>
      </c>
      <c r="H1102" s="113">
        <v>7758222</v>
      </c>
      <c r="I1102" s="113">
        <v>6982400</v>
      </c>
      <c r="J1102" s="113">
        <v>6970111</v>
      </c>
      <c r="K1102" s="113">
        <v>12289</v>
      </c>
      <c r="L1102" s="113">
        <v>0</v>
      </c>
      <c r="M1102" s="113">
        <v>0</v>
      </c>
      <c r="N1102" s="113">
        <v>0</v>
      </c>
      <c r="O1102" s="113">
        <v>0</v>
      </c>
      <c r="P1102" s="122">
        <v>12289</v>
      </c>
      <c r="Q1102" s="76" t="str">
        <f t="shared" si="17"/>
        <v>Registered</v>
      </c>
    </row>
    <row r="1103" spans="1:17">
      <c r="A1103" s="111">
        <v>1102</v>
      </c>
      <c r="B1103" s="111" t="s">
        <v>1884</v>
      </c>
      <c r="C1103" s="111" t="s">
        <v>1885</v>
      </c>
      <c r="D1103" s="111" t="s">
        <v>4091</v>
      </c>
      <c r="E1103" s="111" t="s">
        <v>4092</v>
      </c>
      <c r="F1103" s="114">
        <v>45014</v>
      </c>
      <c r="G1103" s="111" t="s">
        <v>3004</v>
      </c>
      <c r="H1103" s="113">
        <v>5719643</v>
      </c>
      <c r="I1103" s="113">
        <v>5719643</v>
      </c>
      <c r="J1103" s="113">
        <v>5708255</v>
      </c>
      <c r="K1103" s="113">
        <v>11388</v>
      </c>
      <c r="L1103" s="113">
        <v>0</v>
      </c>
      <c r="M1103" s="113">
        <v>11388</v>
      </c>
      <c r="N1103" s="113">
        <v>0</v>
      </c>
      <c r="O1103" s="113">
        <v>0</v>
      </c>
      <c r="P1103" s="122">
        <v>0</v>
      </c>
      <c r="Q1103" s="76" t="str">
        <f t="shared" si="17"/>
        <v>Registered</v>
      </c>
    </row>
    <row r="1104" spans="1:17">
      <c r="A1104" s="111">
        <v>1103</v>
      </c>
      <c r="B1104" s="111" t="s">
        <v>1884</v>
      </c>
      <c r="C1104" s="111" t="s">
        <v>1885</v>
      </c>
      <c r="D1104" s="111" t="s">
        <v>3129</v>
      </c>
      <c r="E1104" s="111" t="s">
        <v>3130</v>
      </c>
      <c r="F1104" s="114">
        <v>44978</v>
      </c>
      <c r="G1104" s="111" t="s">
        <v>3131</v>
      </c>
      <c r="H1104" s="113">
        <v>5675000</v>
      </c>
      <c r="I1104" s="113">
        <v>5675000</v>
      </c>
      <c r="J1104" s="113">
        <v>5664332</v>
      </c>
      <c r="K1104" s="113">
        <v>10668</v>
      </c>
      <c r="L1104" s="113">
        <v>0</v>
      </c>
      <c r="M1104" s="113">
        <v>10668</v>
      </c>
      <c r="N1104" s="113">
        <v>0</v>
      </c>
      <c r="O1104" s="113">
        <v>0</v>
      </c>
      <c r="P1104" s="122">
        <v>0</v>
      </c>
      <c r="Q1104" s="76" t="str">
        <f t="shared" si="17"/>
        <v>Registered</v>
      </c>
    </row>
    <row r="1105" spans="1:17">
      <c r="A1105" s="111">
        <v>1105</v>
      </c>
      <c r="B1105" s="111" t="s">
        <v>355</v>
      </c>
      <c r="C1105" s="111" t="s">
        <v>356</v>
      </c>
      <c r="D1105" s="111" t="s">
        <v>4825</v>
      </c>
      <c r="E1105" s="111" t="s">
        <v>4826</v>
      </c>
      <c r="F1105" s="114">
        <v>45260</v>
      </c>
      <c r="G1105" s="111" t="s">
        <v>2792</v>
      </c>
      <c r="H1105" s="113">
        <v>9608400</v>
      </c>
      <c r="I1105" s="113">
        <v>5957208</v>
      </c>
      <c r="J1105" s="113">
        <v>5947600</v>
      </c>
      <c r="K1105" s="113">
        <v>9608</v>
      </c>
      <c r="L1105" s="113">
        <v>0</v>
      </c>
      <c r="M1105" s="113">
        <v>0</v>
      </c>
      <c r="N1105" s="113">
        <v>0</v>
      </c>
      <c r="O1105" s="113">
        <v>9608</v>
      </c>
      <c r="P1105" s="122">
        <v>0</v>
      </c>
      <c r="Q1105" s="76" t="str">
        <f t="shared" si="17"/>
        <v>Registered</v>
      </c>
    </row>
    <row r="1106" spans="1:17">
      <c r="A1106" s="111">
        <v>1106</v>
      </c>
      <c r="B1106" s="111" t="s">
        <v>107</v>
      </c>
      <c r="C1106" s="111" t="s">
        <v>1460</v>
      </c>
      <c r="D1106" s="111" t="s">
        <v>2446</v>
      </c>
      <c r="E1106" s="111" t="s">
        <v>2447</v>
      </c>
      <c r="F1106" s="114">
        <v>46034</v>
      </c>
      <c r="G1106" s="111" t="s">
        <v>2448</v>
      </c>
      <c r="H1106" s="113">
        <v>13676950</v>
      </c>
      <c r="I1106" s="113">
        <v>8342940</v>
      </c>
      <c r="J1106" s="113">
        <v>8334041</v>
      </c>
      <c r="K1106" s="113">
        <v>8899</v>
      </c>
      <c r="L1106" s="113">
        <v>0</v>
      </c>
      <c r="M1106" s="113">
        <v>0</v>
      </c>
      <c r="N1106" s="113">
        <v>0</v>
      </c>
      <c r="O1106" s="113">
        <v>8899</v>
      </c>
      <c r="P1106" s="122">
        <v>0</v>
      </c>
      <c r="Q1106" s="76" t="str">
        <f t="shared" si="17"/>
        <v>Registered</v>
      </c>
    </row>
    <row r="1107" spans="1:17">
      <c r="A1107" s="111">
        <v>1108</v>
      </c>
      <c r="B1107" s="111" t="s">
        <v>1447</v>
      </c>
      <c r="C1107" s="111" t="s">
        <v>1464</v>
      </c>
      <c r="D1107" s="111" t="s">
        <v>10025</v>
      </c>
      <c r="E1107" s="111" t="s">
        <v>10026</v>
      </c>
      <c r="F1107" s="114">
        <v>46053</v>
      </c>
      <c r="G1107" s="111" t="s">
        <v>10027</v>
      </c>
      <c r="H1107" s="113">
        <v>25200000</v>
      </c>
      <c r="I1107" s="113">
        <v>1008000</v>
      </c>
      <c r="J1107" s="113">
        <v>1000000</v>
      </c>
      <c r="K1107" s="113">
        <v>8000</v>
      </c>
      <c r="L1107" s="113">
        <v>0</v>
      </c>
      <c r="M1107" s="113">
        <v>8000</v>
      </c>
      <c r="N1107" s="113">
        <v>0</v>
      </c>
      <c r="O1107" s="113">
        <v>0</v>
      </c>
      <c r="P1107" s="122">
        <v>0</v>
      </c>
      <c r="Q1107" s="76" t="str">
        <f t="shared" si="17"/>
        <v>Registered</v>
      </c>
    </row>
    <row r="1108" spans="1:17">
      <c r="A1108" s="111">
        <v>1109</v>
      </c>
      <c r="B1108" s="111" t="s">
        <v>1429</v>
      </c>
      <c r="C1108" s="111" t="s">
        <v>192</v>
      </c>
      <c r="D1108" s="111" t="s">
        <v>269</v>
      </c>
      <c r="E1108" s="111" t="s">
        <v>270</v>
      </c>
      <c r="F1108" s="114">
        <v>46142</v>
      </c>
      <c r="G1108" s="111" t="s">
        <v>9613</v>
      </c>
      <c r="H1108" s="113">
        <v>1805600</v>
      </c>
      <c r="I1108" s="113">
        <v>1805600</v>
      </c>
      <c r="J1108" s="113">
        <v>1798284</v>
      </c>
      <c r="K1108" s="113">
        <v>7316</v>
      </c>
      <c r="L1108" s="113">
        <v>0</v>
      </c>
      <c r="M1108" s="113">
        <v>7316</v>
      </c>
      <c r="N1108" s="113">
        <v>0</v>
      </c>
      <c r="O1108" s="113">
        <v>0</v>
      </c>
      <c r="P1108" s="122">
        <v>0</v>
      </c>
      <c r="Q1108" s="76" t="str">
        <f t="shared" si="17"/>
        <v>Registered</v>
      </c>
    </row>
    <row r="1109" spans="1:17">
      <c r="A1109" s="111">
        <v>1110</v>
      </c>
      <c r="B1109" s="111" t="s">
        <v>1722</v>
      </c>
      <c r="C1109" s="111" t="s">
        <v>85</v>
      </c>
      <c r="D1109" s="111" t="s">
        <v>4829</v>
      </c>
      <c r="E1109" s="111" t="s">
        <v>4830</v>
      </c>
      <c r="F1109" s="114">
        <v>43538</v>
      </c>
      <c r="G1109" s="111" t="s">
        <v>1903</v>
      </c>
      <c r="H1109" s="113">
        <v>3000000</v>
      </c>
      <c r="I1109" s="113">
        <v>3000000</v>
      </c>
      <c r="J1109" s="113">
        <v>2992716</v>
      </c>
      <c r="K1109" s="113">
        <v>7284</v>
      </c>
      <c r="L1109" s="113">
        <v>0</v>
      </c>
      <c r="M1109" s="113">
        <v>0</v>
      </c>
      <c r="N1109" s="113">
        <v>0</v>
      </c>
      <c r="O1109" s="113">
        <v>0</v>
      </c>
      <c r="P1109" s="122">
        <v>7284</v>
      </c>
      <c r="Q1109" s="76" t="str">
        <f t="shared" si="17"/>
        <v>Unregistered</v>
      </c>
    </row>
    <row r="1110" spans="1:17">
      <c r="A1110" s="111">
        <v>1111</v>
      </c>
      <c r="B1110" s="111" t="s">
        <v>1433</v>
      </c>
      <c r="C1110" s="111" t="s">
        <v>1789</v>
      </c>
      <c r="D1110" s="111" t="s">
        <v>4831</v>
      </c>
      <c r="E1110" s="111" t="s">
        <v>4832</v>
      </c>
      <c r="F1110" s="114">
        <v>45161</v>
      </c>
      <c r="G1110" s="111" t="s">
        <v>4833</v>
      </c>
      <c r="H1110" s="113">
        <v>5560000</v>
      </c>
      <c r="I1110" s="113">
        <v>3892000</v>
      </c>
      <c r="J1110" s="113">
        <v>3885000</v>
      </c>
      <c r="K1110" s="113">
        <v>7000</v>
      </c>
      <c r="L1110" s="113">
        <v>0</v>
      </c>
      <c r="M1110" s="113">
        <v>0</v>
      </c>
      <c r="N1110" s="113">
        <v>0</v>
      </c>
      <c r="O1110" s="113">
        <v>0</v>
      </c>
      <c r="P1110" s="122">
        <v>7000</v>
      </c>
      <c r="Q1110" s="76" t="str">
        <f t="shared" si="17"/>
        <v>Registered</v>
      </c>
    </row>
    <row r="1111" spans="1:17">
      <c r="A1111" s="111">
        <v>1112</v>
      </c>
      <c r="B1111" s="111" t="s">
        <v>10872</v>
      </c>
      <c r="C1111" s="111" t="s">
        <v>10873</v>
      </c>
      <c r="D1111" s="111" t="s">
        <v>705</v>
      </c>
      <c r="E1111" s="111" t="s">
        <v>404</v>
      </c>
      <c r="F1111" s="114">
        <v>46142</v>
      </c>
      <c r="G1111" s="111" t="s">
        <v>10400</v>
      </c>
      <c r="H1111" s="113">
        <v>1892000</v>
      </c>
      <c r="I1111" s="113">
        <v>1892000</v>
      </c>
      <c r="J1111" s="113">
        <v>1886200</v>
      </c>
      <c r="K1111" s="113">
        <v>5800</v>
      </c>
      <c r="L1111" s="113">
        <v>0</v>
      </c>
      <c r="M1111" s="113">
        <v>5800</v>
      </c>
      <c r="N1111" s="113">
        <v>0</v>
      </c>
      <c r="O1111" s="113">
        <v>0</v>
      </c>
      <c r="P1111" s="122">
        <v>0</v>
      </c>
      <c r="Q1111" s="76" t="str">
        <f t="shared" si="17"/>
        <v>Registered</v>
      </c>
    </row>
    <row r="1112" spans="1:17">
      <c r="A1112" s="111">
        <v>1113</v>
      </c>
      <c r="B1112" s="111" t="s">
        <v>130</v>
      </c>
      <c r="C1112" s="111" t="s">
        <v>23</v>
      </c>
      <c r="D1112" s="111" t="s">
        <v>2883</v>
      </c>
      <c r="E1112" s="111" t="s">
        <v>2884</v>
      </c>
      <c r="F1112" s="114">
        <v>45804</v>
      </c>
      <c r="G1112" s="111" t="s">
        <v>1721</v>
      </c>
      <c r="H1112" s="113">
        <v>13174782</v>
      </c>
      <c r="I1112" s="113">
        <v>11198561</v>
      </c>
      <c r="J1112" s="113">
        <v>11193561</v>
      </c>
      <c r="K1112" s="113">
        <v>5000</v>
      </c>
      <c r="L1112" s="113">
        <v>0</v>
      </c>
      <c r="M1112" s="113">
        <v>0</v>
      </c>
      <c r="N1112" s="113">
        <v>0</v>
      </c>
      <c r="O1112" s="113">
        <v>5000</v>
      </c>
      <c r="P1112" s="122">
        <v>0</v>
      </c>
      <c r="Q1112" s="76" t="str">
        <f t="shared" si="17"/>
        <v>Registered</v>
      </c>
    </row>
    <row r="1113" spans="1:17">
      <c r="A1113" s="111">
        <v>1114</v>
      </c>
      <c r="B1113" s="111" t="s">
        <v>1429</v>
      </c>
      <c r="C1113" s="111" t="s">
        <v>192</v>
      </c>
      <c r="D1113" s="111" t="s">
        <v>10419</v>
      </c>
      <c r="E1113" s="111" t="s">
        <v>10420</v>
      </c>
      <c r="F1113" s="114">
        <v>46108</v>
      </c>
      <c r="G1113" s="111" t="s">
        <v>2192</v>
      </c>
      <c r="H1113" s="113">
        <v>1805600</v>
      </c>
      <c r="I1113" s="113">
        <v>1805600</v>
      </c>
      <c r="J1113" s="113">
        <v>1803283</v>
      </c>
      <c r="K1113" s="113">
        <v>2317</v>
      </c>
      <c r="L1113" s="113">
        <v>0</v>
      </c>
      <c r="M1113" s="113">
        <v>0</v>
      </c>
      <c r="N1113" s="113">
        <v>2317</v>
      </c>
      <c r="O1113" s="113">
        <v>0</v>
      </c>
      <c r="P1113" s="122">
        <v>0</v>
      </c>
      <c r="Q1113" s="76" t="str">
        <f t="shared" si="17"/>
        <v>Registered</v>
      </c>
    </row>
    <row r="1114" spans="1:17">
      <c r="A1114" s="111">
        <v>1115</v>
      </c>
      <c r="B1114" s="111" t="s">
        <v>395</v>
      </c>
      <c r="C1114" s="111" t="s">
        <v>68</v>
      </c>
      <c r="D1114" s="111" t="s">
        <v>4836</v>
      </c>
      <c r="E1114" s="111" t="s">
        <v>4837</v>
      </c>
      <c r="F1114" s="114">
        <v>45757</v>
      </c>
      <c r="G1114" s="111" t="s">
        <v>4838</v>
      </c>
      <c r="H1114" s="113">
        <v>34350467</v>
      </c>
      <c r="I1114" s="113">
        <v>34350467</v>
      </c>
      <c r="J1114" s="113">
        <v>34348399</v>
      </c>
      <c r="K1114" s="113">
        <v>2068</v>
      </c>
      <c r="L1114" s="113">
        <v>0</v>
      </c>
      <c r="M1114" s="113">
        <v>0</v>
      </c>
      <c r="N1114" s="113">
        <v>0</v>
      </c>
      <c r="O1114" s="113">
        <v>0</v>
      </c>
      <c r="P1114" s="122">
        <v>2068</v>
      </c>
      <c r="Q1114" s="76" t="str">
        <f t="shared" si="17"/>
        <v>Registered</v>
      </c>
    </row>
    <row r="1115" spans="1:17">
      <c r="A1115" s="111">
        <v>1116</v>
      </c>
      <c r="B1115" s="111" t="s">
        <v>1575</v>
      </c>
      <c r="C1115" s="111" t="s">
        <v>172</v>
      </c>
      <c r="D1115" s="111" t="s">
        <v>4306</v>
      </c>
      <c r="E1115" s="111" t="s">
        <v>4307</v>
      </c>
      <c r="F1115" s="114">
        <v>45714</v>
      </c>
      <c r="G1115" s="111" t="s">
        <v>4308</v>
      </c>
      <c r="H1115" s="113">
        <v>2392300</v>
      </c>
      <c r="I1115" s="113">
        <v>1602841</v>
      </c>
      <c r="J1115" s="113">
        <v>1601645</v>
      </c>
      <c r="K1115" s="113">
        <v>1196</v>
      </c>
      <c r="L1115" s="113">
        <v>0</v>
      </c>
      <c r="M1115" s="113">
        <v>0</v>
      </c>
      <c r="N1115" s="113">
        <v>1196</v>
      </c>
      <c r="O1115" s="113">
        <v>0</v>
      </c>
      <c r="P1115" s="122">
        <v>0</v>
      </c>
      <c r="Q1115" s="76" t="str">
        <f t="shared" si="17"/>
        <v>Registered</v>
      </c>
    </row>
    <row r="1116" spans="1:17">
      <c r="A1116" s="111">
        <v>1118</v>
      </c>
      <c r="B1116" s="111" t="s">
        <v>107</v>
      </c>
      <c r="C1116" s="111" t="s">
        <v>108</v>
      </c>
      <c r="D1116" s="111" t="s">
        <v>4840</v>
      </c>
      <c r="E1116" s="111" t="s">
        <v>4841</v>
      </c>
      <c r="F1116" s="114">
        <v>45797</v>
      </c>
      <c r="G1116" s="111" t="s">
        <v>4192</v>
      </c>
      <c r="H1116" s="113">
        <v>13434821</v>
      </c>
      <c r="I1116" s="113">
        <v>3358705</v>
      </c>
      <c r="J1116" s="113">
        <v>3358000</v>
      </c>
      <c r="K1116" s="113">
        <v>705</v>
      </c>
      <c r="L1116" s="113">
        <v>0</v>
      </c>
      <c r="M1116" s="113">
        <v>0</v>
      </c>
      <c r="N1116" s="113">
        <v>0</v>
      </c>
      <c r="O1116" s="113">
        <v>0</v>
      </c>
      <c r="P1116" s="122">
        <v>705</v>
      </c>
      <c r="Q1116" s="76" t="str">
        <f t="shared" si="17"/>
        <v>Registered</v>
      </c>
    </row>
    <row r="1117" spans="1:17">
      <c r="A1117" s="111">
        <v>1120</v>
      </c>
      <c r="B1117" s="111" t="s">
        <v>130</v>
      </c>
      <c r="C1117" s="111" t="s">
        <v>132</v>
      </c>
      <c r="D1117" s="111" t="s">
        <v>4842</v>
      </c>
      <c r="E1117" s="111" t="s">
        <v>4843</v>
      </c>
      <c r="F1117" s="114">
        <v>45910</v>
      </c>
      <c r="G1117" s="111" t="s">
        <v>1659</v>
      </c>
      <c r="H1117" s="113">
        <v>13085028</v>
      </c>
      <c r="I1117" s="113">
        <v>3925509</v>
      </c>
      <c r="J1117" s="113">
        <v>3925000</v>
      </c>
      <c r="K1117" s="113">
        <v>509</v>
      </c>
      <c r="L1117" s="113">
        <v>0</v>
      </c>
      <c r="M1117" s="113">
        <v>0</v>
      </c>
      <c r="N1117" s="113">
        <v>0</v>
      </c>
      <c r="O1117" s="113">
        <v>0</v>
      </c>
      <c r="P1117" s="122">
        <v>509</v>
      </c>
      <c r="Q1117" s="76" t="str">
        <f t="shared" si="17"/>
        <v>Registered</v>
      </c>
    </row>
    <row r="1118" spans="1:17">
      <c r="A1118" s="111">
        <v>1121</v>
      </c>
      <c r="B1118" s="111" t="s">
        <v>1433</v>
      </c>
      <c r="C1118" s="111" t="s">
        <v>1434</v>
      </c>
      <c r="D1118" s="111" t="s">
        <v>4844</v>
      </c>
      <c r="E1118" s="111" t="s">
        <v>4845</v>
      </c>
      <c r="F1118" s="114">
        <v>45135</v>
      </c>
      <c r="G1118" s="111" t="s">
        <v>1771</v>
      </c>
      <c r="H1118" s="113">
        <v>7348845</v>
      </c>
      <c r="I1118" s="113">
        <v>5879077</v>
      </c>
      <c r="J1118" s="113">
        <v>5878722</v>
      </c>
      <c r="K1118" s="113">
        <v>355</v>
      </c>
      <c r="L1118" s="113">
        <v>0</v>
      </c>
      <c r="M1118" s="113">
        <v>0</v>
      </c>
      <c r="N1118" s="113">
        <v>0</v>
      </c>
      <c r="O1118" s="113">
        <v>0</v>
      </c>
      <c r="P1118" s="122">
        <v>355</v>
      </c>
      <c r="Q1118" s="76" t="str">
        <f t="shared" si="17"/>
        <v>Registered</v>
      </c>
    </row>
    <row r="1119" spans="1:17">
      <c r="A1119" s="111">
        <v>1122</v>
      </c>
      <c r="B1119" s="111" t="s">
        <v>130</v>
      </c>
      <c r="C1119" s="111" t="s">
        <v>23</v>
      </c>
      <c r="D1119" s="111" t="s">
        <v>3642</v>
      </c>
      <c r="E1119" s="111" t="s">
        <v>3643</v>
      </c>
      <c r="F1119" s="114">
        <v>44985</v>
      </c>
      <c r="G1119" s="111" t="s">
        <v>2972</v>
      </c>
      <c r="H1119" s="113">
        <v>8005725</v>
      </c>
      <c r="I1119" s="113">
        <v>7205153</v>
      </c>
      <c r="J1119" s="113">
        <v>7204867</v>
      </c>
      <c r="K1119" s="113">
        <v>286</v>
      </c>
      <c r="L1119" s="113">
        <v>0</v>
      </c>
      <c r="M1119" s="113">
        <v>0</v>
      </c>
      <c r="N1119" s="113">
        <v>286</v>
      </c>
      <c r="O1119" s="113">
        <v>0</v>
      </c>
      <c r="P1119" s="122">
        <v>0</v>
      </c>
      <c r="Q1119" s="76" t="str">
        <f t="shared" si="17"/>
        <v>Registered</v>
      </c>
    </row>
    <row r="1120" spans="1:17">
      <c r="A1120" s="111">
        <v>1123</v>
      </c>
      <c r="B1120" s="111" t="s">
        <v>295</v>
      </c>
      <c r="C1120" s="111" t="s">
        <v>296</v>
      </c>
      <c r="D1120" s="111" t="s">
        <v>4846</v>
      </c>
      <c r="E1120" s="111" t="s">
        <v>4847</v>
      </c>
      <c r="F1120" s="114">
        <v>45869</v>
      </c>
      <c r="G1120" s="111" t="s">
        <v>2128</v>
      </c>
      <c r="H1120" s="113">
        <v>7496064</v>
      </c>
      <c r="I1120" s="113">
        <v>2248819</v>
      </c>
      <c r="J1120" s="113">
        <v>2248560</v>
      </c>
      <c r="K1120" s="113">
        <v>259</v>
      </c>
      <c r="L1120" s="113">
        <v>0</v>
      </c>
      <c r="M1120" s="113">
        <v>0</v>
      </c>
      <c r="N1120" s="113">
        <v>0</v>
      </c>
      <c r="O1120" s="113">
        <v>0</v>
      </c>
      <c r="P1120" s="122">
        <v>259</v>
      </c>
      <c r="Q1120" s="76" t="str">
        <f t="shared" si="17"/>
        <v>Registered</v>
      </c>
    </row>
    <row r="1121" spans="1:17">
      <c r="A1121" s="111">
        <v>1124</v>
      </c>
      <c r="B1121" s="111" t="s">
        <v>395</v>
      </c>
      <c r="C1121" s="111" t="s">
        <v>68</v>
      </c>
      <c r="D1121" s="111" t="s">
        <v>4848</v>
      </c>
      <c r="E1121" s="111" t="s">
        <v>4849</v>
      </c>
      <c r="F1121" s="114">
        <v>44137</v>
      </c>
      <c r="G1121" s="111" t="s">
        <v>4850</v>
      </c>
      <c r="H1121" s="113">
        <v>6792000</v>
      </c>
      <c r="I1121" s="113">
        <v>6792000</v>
      </c>
      <c r="J1121" s="113">
        <v>6791800</v>
      </c>
      <c r="K1121" s="113">
        <v>200</v>
      </c>
      <c r="L1121" s="113">
        <v>0</v>
      </c>
      <c r="M1121" s="113">
        <v>0</v>
      </c>
      <c r="N1121" s="113">
        <v>0</v>
      </c>
      <c r="O1121" s="113">
        <v>0</v>
      </c>
      <c r="P1121" s="122">
        <v>200</v>
      </c>
      <c r="Q1121" s="76" t="str">
        <f t="shared" si="17"/>
        <v>Registered</v>
      </c>
    </row>
    <row r="1122" spans="1:17">
      <c r="A1122" s="111">
        <v>1125</v>
      </c>
      <c r="B1122" s="111" t="s">
        <v>1429</v>
      </c>
      <c r="C1122" s="111" t="s">
        <v>192</v>
      </c>
      <c r="D1122" s="111" t="s">
        <v>2193</v>
      </c>
      <c r="E1122" s="111" t="s">
        <v>2194</v>
      </c>
      <c r="F1122" s="114">
        <v>46105</v>
      </c>
      <c r="G1122" s="111" t="s">
        <v>2106</v>
      </c>
      <c r="H1122" s="113">
        <v>1805600</v>
      </c>
      <c r="I1122" s="113">
        <v>1805600</v>
      </c>
      <c r="J1122" s="113">
        <v>1805500</v>
      </c>
      <c r="K1122" s="113">
        <v>100</v>
      </c>
      <c r="L1122" s="113">
        <v>0</v>
      </c>
      <c r="M1122" s="113">
        <v>0</v>
      </c>
      <c r="N1122" s="113">
        <v>100</v>
      </c>
      <c r="O1122" s="113">
        <v>0</v>
      </c>
      <c r="P1122" s="122">
        <v>0</v>
      </c>
      <c r="Q1122" s="76" t="str">
        <f t="shared" si="17"/>
        <v>Registered</v>
      </c>
    </row>
    <row r="1123" spans="1:17">
      <c r="A1123" s="111">
        <v>1126</v>
      </c>
      <c r="B1123" s="111" t="s">
        <v>1429</v>
      </c>
      <c r="C1123" s="111" t="s">
        <v>192</v>
      </c>
      <c r="D1123" s="111" t="s">
        <v>2195</v>
      </c>
      <c r="E1123" s="111" t="s">
        <v>2196</v>
      </c>
      <c r="F1123" s="114">
        <v>46101</v>
      </c>
      <c r="G1123" s="111" t="s">
        <v>2106</v>
      </c>
      <c r="H1123" s="113">
        <v>1805600</v>
      </c>
      <c r="I1123" s="113">
        <v>1805600</v>
      </c>
      <c r="J1123" s="113">
        <v>1805500</v>
      </c>
      <c r="K1123" s="113">
        <v>100</v>
      </c>
      <c r="L1123" s="113">
        <v>0</v>
      </c>
      <c r="M1123" s="113">
        <v>0</v>
      </c>
      <c r="N1123" s="113">
        <v>100</v>
      </c>
      <c r="O1123" s="113">
        <v>0</v>
      </c>
      <c r="P1123" s="122">
        <v>0</v>
      </c>
      <c r="Q1123" s="76" t="str">
        <f t="shared" si="17"/>
        <v>Registered</v>
      </c>
    </row>
    <row r="1124" spans="1:17">
      <c r="A1124" s="111">
        <v>1129</v>
      </c>
      <c r="B1124" s="111" t="s">
        <v>1433</v>
      </c>
      <c r="C1124" s="111" t="s">
        <v>1434</v>
      </c>
      <c r="D1124" s="111" t="s">
        <v>4360</v>
      </c>
      <c r="E1124" s="111" t="s">
        <v>4361</v>
      </c>
      <c r="F1124" s="114">
        <v>45968</v>
      </c>
      <c r="G1124" s="111" t="s">
        <v>1813</v>
      </c>
      <c r="H1124" s="113">
        <v>9384000</v>
      </c>
      <c r="I1124" s="113">
        <v>7507200</v>
      </c>
      <c r="J1124" s="113">
        <v>7507120</v>
      </c>
      <c r="K1124" s="113">
        <v>80</v>
      </c>
      <c r="L1124" s="113">
        <v>0</v>
      </c>
      <c r="M1124" s="113">
        <v>0</v>
      </c>
      <c r="N1124" s="113">
        <v>0</v>
      </c>
      <c r="O1124" s="113">
        <v>0</v>
      </c>
      <c r="P1124" s="122">
        <v>80</v>
      </c>
      <c r="Q1124" s="76" t="str">
        <f t="shared" si="17"/>
        <v>Registered</v>
      </c>
    </row>
    <row r="1125" spans="1:17">
      <c r="A1125" s="111">
        <v>1134</v>
      </c>
      <c r="B1125" s="111" t="s">
        <v>400</v>
      </c>
      <c r="C1125" s="111" t="s">
        <v>70</v>
      </c>
      <c r="D1125" s="111" t="s">
        <v>4854</v>
      </c>
      <c r="E1125" s="111" t="s">
        <v>4855</v>
      </c>
      <c r="F1125" s="114">
        <v>45105</v>
      </c>
      <c r="G1125" s="111" t="s">
        <v>3426</v>
      </c>
      <c r="H1125" s="113">
        <v>13789720</v>
      </c>
      <c r="I1125" s="113">
        <v>13789720</v>
      </c>
      <c r="J1125" s="113">
        <v>13789700</v>
      </c>
      <c r="K1125" s="113">
        <v>20</v>
      </c>
      <c r="L1125" s="113">
        <v>0</v>
      </c>
      <c r="M1125" s="113">
        <v>0</v>
      </c>
      <c r="N1125" s="113">
        <v>0</v>
      </c>
      <c r="O1125" s="113">
        <v>0</v>
      </c>
      <c r="P1125" s="122">
        <v>20</v>
      </c>
      <c r="Q1125" s="76" t="str">
        <f t="shared" si="17"/>
        <v>Registered</v>
      </c>
    </row>
    <row r="1126" spans="1:17">
      <c r="A1126" s="111">
        <v>1141</v>
      </c>
      <c r="B1126" s="111" t="s">
        <v>130</v>
      </c>
      <c r="C1126" s="111" t="s">
        <v>24</v>
      </c>
      <c r="D1126" s="111" t="s">
        <v>4859</v>
      </c>
      <c r="E1126" s="111" t="s">
        <v>4860</v>
      </c>
      <c r="F1126" s="114">
        <v>45382</v>
      </c>
      <c r="G1126" s="111" t="s">
        <v>3499</v>
      </c>
      <c r="H1126" s="113">
        <v>12108438</v>
      </c>
      <c r="I1126" s="113">
        <v>10897596</v>
      </c>
      <c r="J1126" s="113">
        <v>10897594.800000001</v>
      </c>
      <c r="K1126" s="113">
        <v>1.2</v>
      </c>
      <c r="L1126" s="113">
        <v>0</v>
      </c>
      <c r="M1126" s="113">
        <v>0</v>
      </c>
      <c r="N1126" s="113">
        <v>0</v>
      </c>
      <c r="O1126" s="113">
        <v>1.2</v>
      </c>
      <c r="P1126" s="122">
        <v>0</v>
      </c>
      <c r="Q1126" s="76" t="str">
        <f t="shared" si="17"/>
        <v>Registered</v>
      </c>
    </row>
    <row r="1127" spans="1:17">
      <c r="A1127" s="111">
        <v>1144</v>
      </c>
      <c r="B1127" s="111" t="s">
        <v>1433</v>
      </c>
      <c r="C1127" s="111" t="s">
        <v>1909</v>
      </c>
      <c r="D1127" s="111" t="s">
        <v>4861</v>
      </c>
      <c r="E1127" s="111" t="s">
        <v>4862</v>
      </c>
      <c r="F1127" s="114">
        <v>45131</v>
      </c>
      <c r="G1127" s="111" t="s">
        <v>4863</v>
      </c>
      <c r="H1127" s="113">
        <v>12053571</v>
      </c>
      <c r="I1127" s="113">
        <v>9642857</v>
      </c>
      <c r="J1127" s="113">
        <v>9642856</v>
      </c>
      <c r="K1127" s="113">
        <v>1</v>
      </c>
      <c r="L1127" s="113">
        <v>0</v>
      </c>
      <c r="M1127" s="113">
        <v>0</v>
      </c>
      <c r="N1127" s="113">
        <v>0</v>
      </c>
      <c r="O1127" s="113">
        <v>0</v>
      </c>
      <c r="P1127" s="122">
        <v>1</v>
      </c>
      <c r="Q1127" s="76" t="str">
        <f t="shared" si="17"/>
        <v>Registered</v>
      </c>
    </row>
    <row r="1128" spans="1:17">
      <c r="A1128" s="111">
        <v>1145</v>
      </c>
      <c r="B1128" s="111" t="s">
        <v>107</v>
      </c>
      <c r="C1128" s="111" t="s">
        <v>109</v>
      </c>
      <c r="D1128" s="111" t="s">
        <v>112</v>
      </c>
      <c r="E1128" s="111" t="s">
        <v>113</v>
      </c>
      <c r="F1128" s="114">
        <v>46121</v>
      </c>
      <c r="G1128" s="111" t="s">
        <v>9564</v>
      </c>
      <c r="H1128" s="113">
        <v>14283036</v>
      </c>
      <c r="I1128" s="113">
        <v>1428304</v>
      </c>
      <c r="J1128" s="113">
        <v>1428303</v>
      </c>
      <c r="K1128" s="113">
        <v>1</v>
      </c>
      <c r="L1128" s="113">
        <v>1</v>
      </c>
      <c r="M1128" s="113">
        <v>0</v>
      </c>
      <c r="N1128" s="113">
        <v>0</v>
      </c>
      <c r="O1128" s="113">
        <v>0</v>
      </c>
      <c r="P1128" s="122">
        <v>0</v>
      </c>
      <c r="Q1128" s="76" t="str">
        <f t="shared" si="17"/>
        <v>Registered</v>
      </c>
    </row>
    <row r="1129" spans="1:17">
      <c r="A1129" s="111">
        <v>1148</v>
      </c>
      <c r="B1129" s="111" t="s">
        <v>295</v>
      </c>
      <c r="C1129" s="111" t="s">
        <v>2153</v>
      </c>
      <c r="D1129" s="111" t="s">
        <v>4866</v>
      </c>
      <c r="E1129" s="111" t="s">
        <v>4867</v>
      </c>
      <c r="F1129" s="114">
        <v>45853</v>
      </c>
      <c r="G1129" s="111" t="s">
        <v>3386</v>
      </c>
      <c r="H1129" s="113">
        <v>10496429</v>
      </c>
      <c r="I1129" s="113">
        <v>3148929</v>
      </c>
      <c r="J1129" s="113">
        <v>3148928.09</v>
      </c>
      <c r="K1129" s="113">
        <v>0.91</v>
      </c>
      <c r="L1129" s="113">
        <v>0</v>
      </c>
      <c r="M1129" s="113">
        <v>0</v>
      </c>
      <c r="N1129" s="113">
        <v>0</v>
      </c>
      <c r="O1129" s="113">
        <v>0</v>
      </c>
      <c r="P1129" s="122">
        <v>0.91</v>
      </c>
      <c r="Q1129" s="76" t="str">
        <f t="shared" si="17"/>
        <v>Registered</v>
      </c>
    </row>
    <row r="1130" spans="1:17">
      <c r="A1130" s="111">
        <v>1149</v>
      </c>
      <c r="B1130" s="111" t="s">
        <v>1433</v>
      </c>
      <c r="C1130" s="111" t="s">
        <v>1909</v>
      </c>
      <c r="D1130" s="111" t="s">
        <v>4868</v>
      </c>
      <c r="E1130" s="111" t="s">
        <v>4869</v>
      </c>
      <c r="F1130" s="114">
        <v>45236</v>
      </c>
      <c r="G1130" s="111" t="s">
        <v>2985</v>
      </c>
      <c r="H1130" s="113">
        <v>8078451</v>
      </c>
      <c r="I1130" s="113">
        <v>6462762</v>
      </c>
      <c r="J1130" s="113">
        <v>6462761.0999999996</v>
      </c>
      <c r="K1130" s="113">
        <v>0.9</v>
      </c>
      <c r="L1130" s="113">
        <v>0</v>
      </c>
      <c r="M1130" s="113">
        <v>0</v>
      </c>
      <c r="N1130" s="113">
        <v>0</v>
      </c>
      <c r="O1130" s="113">
        <v>0</v>
      </c>
      <c r="P1130" s="122">
        <v>0.9</v>
      </c>
      <c r="Q1130" s="76" t="str">
        <f t="shared" si="17"/>
        <v>Registered</v>
      </c>
    </row>
    <row r="1131" spans="1:17">
      <c r="A1131" s="111">
        <v>1150</v>
      </c>
      <c r="B1131" s="111" t="s">
        <v>130</v>
      </c>
      <c r="C1131" s="111" t="s">
        <v>24</v>
      </c>
      <c r="D1131" s="111" t="s">
        <v>3749</v>
      </c>
      <c r="E1131" s="111" t="s">
        <v>3750</v>
      </c>
      <c r="F1131" s="114">
        <v>45064</v>
      </c>
      <c r="G1131" s="111" t="s">
        <v>3751</v>
      </c>
      <c r="H1131" s="113">
        <v>7820391</v>
      </c>
      <c r="I1131" s="113">
        <v>6490926</v>
      </c>
      <c r="J1131" s="113">
        <v>6490925.0999999996</v>
      </c>
      <c r="K1131" s="113">
        <v>0.9</v>
      </c>
      <c r="L1131" s="113">
        <v>0</v>
      </c>
      <c r="M1131" s="113">
        <v>0</v>
      </c>
      <c r="N1131" s="113">
        <v>1</v>
      </c>
      <c r="O1131" s="113">
        <v>0</v>
      </c>
      <c r="P1131" s="122">
        <v>0</v>
      </c>
      <c r="Q1131" s="76" t="str">
        <f t="shared" si="17"/>
        <v>Registered</v>
      </c>
    </row>
    <row r="1132" spans="1:17">
      <c r="A1132" s="111">
        <v>1151</v>
      </c>
      <c r="B1132" s="111" t="s">
        <v>1884</v>
      </c>
      <c r="C1132" s="111" t="s">
        <v>3389</v>
      </c>
      <c r="D1132" s="111" t="s">
        <v>4870</v>
      </c>
      <c r="E1132" s="111" t="s">
        <v>4871</v>
      </c>
      <c r="F1132" s="114">
        <v>45209</v>
      </c>
      <c r="G1132" s="111" t="s">
        <v>4872</v>
      </c>
      <c r="H1132" s="113">
        <v>6478571</v>
      </c>
      <c r="I1132" s="113">
        <v>4858930</v>
      </c>
      <c r="J1132" s="113">
        <v>4858929.0999999996</v>
      </c>
      <c r="K1132" s="113">
        <v>0.9</v>
      </c>
      <c r="L1132" s="113">
        <v>0</v>
      </c>
      <c r="M1132" s="113">
        <v>0</v>
      </c>
      <c r="N1132" s="113">
        <v>0</v>
      </c>
      <c r="O1132" s="113">
        <v>0</v>
      </c>
      <c r="P1132" s="122">
        <v>0.9</v>
      </c>
      <c r="Q1132" s="76" t="str">
        <f t="shared" si="17"/>
        <v>Registered</v>
      </c>
    </row>
    <row r="1133" spans="1:17">
      <c r="A1133" s="111">
        <v>1152</v>
      </c>
      <c r="B1133" s="111" t="s">
        <v>1884</v>
      </c>
      <c r="C1133" s="111" t="s">
        <v>3389</v>
      </c>
      <c r="D1133" s="111" t="s">
        <v>4873</v>
      </c>
      <c r="E1133" s="111" t="s">
        <v>4874</v>
      </c>
      <c r="F1133" s="114">
        <v>45209</v>
      </c>
      <c r="G1133" s="111" t="s">
        <v>2270</v>
      </c>
      <c r="H1133" s="113">
        <v>6497321</v>
      </c>
      <c r="I1133" s="113">
        <v>5197857</v>
      </c>
      <c r="J1133" s="113">
        <v>5197856.0999999996</v>
      </c>
      <c r="K1133" s="113">
        <v>0.9</v>
      </c>
      <c r="L1133" s="113">
        <v>0</v>
      </c>
      <c r="M1133" s="113">
        <v>0</v>
      </c>
      <c r="N1133" s="113">
        <v>0</v>
      </c>
      <c r="O1133" s="113">
        <v>0.9</v>
      </c>
      <c r="P1133" s="122">
        <v>0</v>
      </c>
      <c r="Q1133" s="76" t="str">
        <f t="shared" si="17"/>
        <v>Registered</v>
      </c>
    </row>
    <row r="1134" spans="1:17">
      <c r="A1134" s="111">
        <v>1154</v>
      </c>
      <c r="B1134" s="111" t="s">
        <v>1433</v>
      </c>
      <c r="C1134" s="111" t="s">
        <v>1475</v>
      </c>
      <c r="D1134" s="111" t="s">
        <v>4875</v>
      </c>
      <c r="E1134" s="111" t="s">
        <v>4876</v>
      </c>
      <c r="F1134" s="114">
        <v>45472</v>
      </c>
      <c r="G1134" s="111" t="s">
        <v>2615</v>
      </c>
      <c r="H1134" s="113">
        <v>8250882</v>
      </c>
      <c r="I1134" s="113">
        <v>6600705</v>
      </c>
      <c r="J1134" s="113">
        <v>6600704.2000000002</v>
      </c>
      <c r="K1134" s="113">
        <v>0.8</v>
      </c>
      <c r="L1134" s="113">
        <v>0</v>
      </c>
      <c r="M1134" s="113">
        <v>0</v>
      </c>
      <c r="N1134" s="113">
        <v>0</v>
      </c>
      <c r="O1134" s="113">
        <v>0</v>
      </c>
      <c r="P1134" s="122">
        <v>0.8</v>
      </c>
      <c r="Q1134" s="76" t="str">
        <f t="shared" ref="Q1134:Q1179" si="18">IF(G1134="01 Jan 1900","Unregistered","Registered")</f>
        <v>Registered</v>
      </c>
    </row>
    <row r="1135" spans="1:17">
      <c r="A1135" s="111">
        <v>1155</v>
      </c>
      <c r="B1135" s="111" t="s">
        <v>130</v>
      </c>
      <c r="C1135" s="111" t="s">
        <v>22</v>
      </c>
      <c r="D1135" s="111" t="s">
        <v>2915</v>
      </c>
      <c r="E1135" s="111" t="s">
        <v>2916</v>
      </c>
      <c r="F1135" s="114">
        <v>44951</v>
      </c>
      <c r="G1135" s="111" t="s">
        <v>2917</v>
      </c>
      <c r="H1135" s="113">
        <v>11570172</v>
      </c>
      <c r="I1135" s="113">
        <v>10316740</v>
      </c>
      <c r="J1135" s="113">
        <v>10316739.199999999</v>
      </c>
      <c r="K1135" s="113">
        <v>0.8</v>
      </c>
      <c r="L1135" s="113">
        <v>0</v>
      </c>
      <c r="M1135" s="113">
        <v>0</v>
      </c>
      <c r="N1135" s="113">
        <v>0</v>
      </c>
      <c r="O1135" s="113">
        <v>0.8</v>
      </c>
      <c r="P1135" s="122">
        <v>0</v>
      </c>
      <c r="Q1135" s="76" t="str">
        <f t="shared" si="18"/>
        <v>Registered</v>
      </c>
    </row>
    <row r="1136" spans="1:17">
      <c r="A1136" s="111">
        <v>1156</v>
      </c>
      <c r="B1136" s="111" t="s">
        <v>130</v>
      </c>
      <c r="C1136" s="111" t="s">
        <v>131</v>
      </c>
      <c r="D1136" s="111" t="s">
        <v>4880</v>
      </c>
      <c r="E1136" s="111" t="s">
        <v>4881</v>
      </c>
      <c r="F1136" s="114">
        <v>45823</v>
      </c>
      <c r="G1136" s="111" t="s">
        <v>2936</v>
      </c>
      <c r="H1136" s="113">
        <v>8977536</v>
      </c>
      <c r="I1136" s="113">
        <v>3591015</v>
      </c>
      <c r="J1136" s="113">
        <v>3591014.2</v>
      </c>
      <c r="K1136" s="113">
        <v>0.8</v>
      </c>
      <c r="L1136" s="113">
        <v>0</v>
      </c>
      <c r="M1136" s="113">
        <v>0</v>
      </c>
      <c r="N1136" s="113">
        <v>0</v>
      </c>
      <c r="O1136" s="113">
        <v>0</v>
      </c>
      <c r="P1136" s="122">
        <v>0.8</v>
      </c>
      <c r="Q1136" s="76" t="str">
        <f t="shared" si="18"/>
        <v>Registered</v>
      </c>
    </row>
    <row r="1137" spans="1:17">
      <c r="A1137" s="111">
        <v>1157</v>
      </c>
      <c r="B1137" s="111" t="s">
        <v>130</v>
      </c>
      <c r="C1137" s="111" t="s">
        <v>25</v>
      </c>
      <c r="D1137" s="111" t="s">
        <v>3071</v>
      </c>
      <c r="E1137" s="111" t="s">
        <v>3072</v>
      </c>
      <c r="F1137" s="114">
        <v>44957</v>
      </c>
      <c r="G1137" s="111" t="s">
        <v>3073</v>
      </c>
      <c r="H1137" s="113">
        <v>11570172</v>
      </c>
      <c r="I1137" s="113">
        <v>10413154</v>
      </c>
      <c r="J1137" s="113">
        <v>10413153.199999999</v>
      </c>
      <c r="K1137" s="113">
        <v>0.8</v>
      </c>
      <c r="L1137" s="113">
        <v>0</v>
      </c>
      <c r="M1137" s="113">
        <v>0</v>
      </c>
      <c r="N1137" s="113">
        <v>0.8</v>
      </c>
      <c r="O1137" s="113">
        <v>0</v>
      </c>
      <c r="P1137" s="122">
        <v>0</v>
      </c>
      <c r="Q1137" s="76" t="str">
        <f t="shared" si="18"/>
        <v>Registered</v>
      </c>
    </row>
    <row r="1138" spans="1:17">
      <c r="A1138" s="111">
        <v>1158</v>
      </c>
      <c r="B1138" s="111" t="s">
        <v>1433</v>
      </c>
      <c r="C1138" s="111" t="s">
        <v>94</v>
      </c>
      <c r="D1138" s="111" t="s">
        <v>4885</v>
      </c>
      <c r="E1138" s="111" t="s">
        <v>4886</v>
      </c>
      <c r="F1138" s="114">
        <v>45280</v>
      </c>
      <c r="G1138" s="111" t="s">
        <v>4887</v>
      </c>
      <c r="H1138" s="113">
        <v>8794643</v>
      </c>
      <c r="I1138" s="113">
        <v>7035715</v>
      </c>
      <c r="J1138" s="113">
        <v>7035714.2999999998</v>
      </c>
      <c r="K1138" s="113">
        <v>0.7</v>
      </c>
      <c r="L1138" s="113">
        <v>0</v>
      </c>
      <c r="M1138" s="113">
        <v>0</v>
      </c>
      <c r="N1138" s="113">
        <v>0</v>
      </c>
      <c r="O1138" s="113">
        <v>0</v>
      </c>
      <c r="P1138" s="122">
        <v>0.7</v>
      </c>
      <c r="Q1138" s="76" t="str">
        <f t="shared" si="18"/>
        <v>Registered</v>
      </c>
    </row>
    <row r="1139" spans="1:17">
      <c r="A1139" s="111">
        <v>1159</v>
      </c>
      <c r="B1139" s="111" t="s">
        <v>1433</v>
      </c>
      <c r="C1139" s="111" t="s">
        <v>1475</v>
      </c>
      <c r="D1139" s="111" t="s">
        <v>4888</v>
      </c>
      <c r="E1139" s="111" t="s">
        <v>4889</v>
      </c>
      <c r="F1139" s="114">
        <v>45742</v>
      </c>
      <c r="G1139" s="111" t="s">
        <v>4890</v>
      </c>
      <c r="H1139" s="113">
        <v>13169643</v>
      </c>
      <c r="I1139" s="113">
        <v>10535715</v>
      </c>
      <c r="J1139" s="113">
        <v>10535714.300000001</v>
      </c>
      <c r="K1139" s="113">
        <v>0.7</v>
      </c>
      <c r="L1139" s="113">
        <v>0</v>
      </c>
      <c r="M1139" s="113">
        <v>0</v>
      </c>
      <c r="N1139" s="113">
        <v>0</v>
      </c>
      <c r="O1139" s="113">
        <v>0</v>
      </c>
      <c r="P1139" s="122">
        <v>0.7</v>
      </c>
      <c r="Q1139" s="76" t="str">
        <f t="shared" si="18"/>
        <v>Registered</v>
      </c>
    </row>
    <row r="1140" spans="1:17">
      <c r="A1140" s="111">
        <v>1160</v>
      </c>
      <c r="B1140" s="111" t="s">
        <v>107</v>
      </c>
      <c r="C1140" s="111" t="s">
        <v>1460</v>
      </c>
      <c r="D1140" s="111" t="s">
        <v>3696</v>
      </c>
      <c r="E1140" s="111" t="s">
        <v>3697</v>
      </c>
      <c r="F1140" s="114">
        <v>46021</v>
      </c>
      <c r="G1140" s="111" t="s">
        <v>3172</v>
      </c>
      <c r="H1140" s="113">
        <v>9863393</v>
      </c>
      <c r="I1140" s="113">
        <v>6016671</v>
      </c>
      <c r="J1140" s="113">
        <v>6016670.2999999998</v>
      </c>
      <c r="K1140" s="113">
        <v>0.7</v>
      </c>
      <c r="L1140" s="113">
        <v>0</v>
      </c>
      <c r="M1140" s="113">
        <v>0</v>
      </c>
      <c r="N1140" s="113">
        <v>0</v>
      </c>
      <c r="O1140" s="113">
        <v>0.7</v>
      </c>
      <c r="P1140" s="122">
        <v>0</v>
      </c>
      <c r="Q1140" s="76" t="str">
        <f t="shared" si="18"/>
        <v>Registered</v>
      </c>
    </row>
    <row r="1141" spans="1:17">
      <c r="A1141" s="111">
        <v>1161</v>
      </c>
      <c r="B1141" s="111" t="s">
        <v>1884</v>
      </c>
      <c r="C1141" s="111" t="s">
        <v>47</v>
      </c>
      <c r="D1141" s="111" t="s">
        <v>4891</v>
      </c>
      <c r="E1141" s="111" t="s">
        <v>4892</v>
      </c>
      <c r="F1141" s="114">
        <v>45159</v>
      </c>
      <c r="G1141" s="111" t="s">
        <v>4374</v>
      </c>
      <c r="H1141" s="113">
        <v>6438393</v>
      </c>
      <c r="I1141" s="113">
        <v>4828797</v>
      </c>
      <c r="J1141" s="113">
        <v>4828796.3</v>
      </c>
      <c r="K1141" s="113">
        <v>0.7</v>
      </c>
      <c r="L1141" s="113">
        <v>0</v>
      </c>
      <c r="M1141" s="113">
        <v>0</v>
      </c>
      <c r="N1141" s="113">
        <v>0</v>
      </c>
      <c r="O1141" s="113">
        <v>0.7</v>
      </c>
      <c r="P1141" s="122">
        <v>0</v>
      </c>
      <c r="Q1141" s="76" t="str">
        <f t="shared" si="18"/>
        <v>Registered</v>
      </c>
    </row>
    <row r="1142" spans="1:17">
      <c r="A1142" s="111">
        <v>1162</v>
      </c>
      <c r="B1142" s="111" t="s">
        <v>1884</v>
      </c>
      <c r="C1142" s="111" t="s">
        <v>47</v>
      </c>
      <c r="D1142" s="111" t="s">
        <v>4893</v>
      </c>
      <c r="E1142" s="111" t="s">
        <v>4894</v>
      </c>
      <c r="F1142" s="114">
        <v>45159</v>
      </c>
      <c r="G1142" s="111" t="s">
        <v>4374</v>
      </c>
      <c r="H1142" s="113">
        <v>6438393</v>
      </c>
      <c r="I1142" s="113">
        <v>5150717</v>
      </c>
      <c r="J1142" s="113">
        <v>5150716.3</v>
      </c>
      <c r="K1142" s="113">
        <v>0.7</v>
      </c>
      <c r="L1142" s="113">
        <v>0</v>
      </c>
      <c r="M1142" s="113">
        <v>0</v>
      </c>
      <c r="N1142" s="113">
        <v>0</v>
      </c>
      <c r="O1142" s="113">
        <v>0.7</v>
      </c>
      <c r="P1142" s="122">
        <v>0</v>
      </c>
      <c r="Q1142" s="76" t="str">
        <f t="shared" si="18"/>
        <v>Registered</v>
      </c>
    </row>
    <row r="1143" spans="1:17">
      <c r="A1143" s="111">
        <v>1166</v>
      </c>
      <c r="B1143" s="111" t="s">
        <v>107</v>
      </c>
      <c r="C1143" s="111" t="s">
        <v>108</v>
      </c>
      <c r="D1143" s="111" t="s">
        <v>3892</v>
      </c>
      <c r="E1143" s="111" t="s">
        <v>3893</v>
      </c>
      <c r="F1143" s="114">
        <v>45849</v>
      </c>
      <c r="G1143" s="111" t="s">
        <v>3894</v>
      </c>
      <c r="H1143" s="113">
        <v>9373214</v>
      </c>
      <c r="I1143" s="113">
        <v>5717662</v>
      </c>
      <c r="J1143" s="113">
        <v>5717661.4000000004</v>
      </c>
      <c r="K1143" s="113">
        <v>0.6</v>
      </c>
      <c r="L1143" s="113">
        <v>0</v>
      </c>
      <c r="M1143" s="113">
        <v>0</v>
      </c>
      <c r="N1143" s="113">
        <v>0.6</v>
      </c>
      <c r="O1143" s="113">
        <v>0</v>
      </c>
      <c r="P1143" s="122">
        <v>0</v>
      </c>
      <c r="Q1143" s="76" t="str">
        <f t="shared" si="18"/>
        <v>Registered</v>
      </c>
    </row>
    <row r="1144" spans="1:17">
      <c r="A1144" s="111">
        <v>1168</v>
      </c>
      <c r="B1144" s="111" t="s">
        <v>130</v>
      </c>
      <c r="C1144" s="111" t="s">
        <v>131</v>
      </c>
      <c r="D1144" s="111" t="s">
        <v>4898</v>
      </c>
      <c r="E1144" s="111" t="s">
        <v>4899</v>
      </c>
      <c r="F1144" s="114">
        <v>45488</v>
      </c>
      <c r="G1144" s="111" t="s">
        <v>2034</v>
      </c>
      <c r="H1144" s="113">
        <v>8619264</v>
      </c>
      <c r="I1144" s="113">
        <v>3447705</v>
      </c>
      <c r="J1144" s="113">
        <v>3447704.4</v>
      </c>
      <c r="K1144" s="113">
        <v>0.6</v>
      </c>
      <c r="L1144" s="113">
        <v>0</v>
      </c>
      <c r="M1144" s="113">
        <v>0</v>
      </c>
      <c r="N1144" s="113">
        <v>0</v>
      </c>
      <c r="O1144" s="113">
        <v>0</v>
      </c>
      <c r="P1144" s="122">
        <v>0.6</v>
      </c>
      <c r="Q1144" s="76" t="str">
        <f t="shared" si="18"/>
        <v>Registered</v>
      </c>
    </row>
    <row r="1145" spans="1:17">
      <c r="A1145" s="111">
        <v>1169</v>
      </c>
      <c r="B1145" s="111" t="s">
        <v>10953</v>
      </c>
      <c r="C1145" s="111" t="s">
        <v>10954</v>
      </c>
      <c r="D1145" s="111" t="s">
        <v>10955</v>
      </c>
      <c r="E1145" s="111" t="s">
        <v>10956</v>
      </c>
      <c r="F1145" s="114">
        <v>42154</v>
      </c>
      <c r="G1145" s="111" t="s">
        <v>1903</v>
      </c>
      <c r="H1145" s="113">
        <v>5356800</v>
      </c>
      <c r="I1145" s="113">
        <v>5356800</v>
      </c>
      <c r="J1145" s="113">
        <v>5356799.4000000004</v>
      </c>
      <c r="K1145" s="113">
        <v>0.6</v>
      </c>
      <c r="L1145" s="113">
        <v>0</v>
      </c>
      <c r="M1145" s="113">
        <v>0</v>
      </c>
      <c r="N1145" s="113">
        <v>0</v>
      </c>
      <c r="O1145" s="113">
        <v>0</v>
      </c>
      <c r="P1145" s="122">
        <v>0.6</v>
      </c>
      <c r="Q1145" s="76" t="str">
        <f t="shared" si="18"/>
        <v>Unregistered</v>
      </c>
    </row>
    <row r="1146" spans="1:17">
      <c r="A1146" s="111">
        <v>1170</v>
      </c>
      <c r="B1146" s="111" t="s">
        <v>10957</v>
      </c>
      <c r="C1146" s="111" t="s">
        <v>1215</v>
      </c>
      <c r="D1146" s="111" t="s">
        <v>10958</v>
      </c>
      <c r="E1146" s="111" t="s">
        <v>10959</v>
      </c>
      <c r="F1146" s="114">
        <v>42784</v>
      </c>
      <c r="G1146" s="111" t="s">
        <v>1903</v>
      </c>
      <c r="H1146" s="113">
        <v>5260000</v>
      </c>
      <c r="I1146" s="113">
        <v>5260000</v>
      </c>
      <c r="J1146" s="113">
        <v>5259999.42</v>
      </c>
      <c r="K1146" s="113">
        <v>0.57999999999999996</v>
      </c>
      <c r="L1146" s="113">
        <v>0</v>
      </c>
      <c r="M1146" s="113">
        <v>0</v>
      </c>
      <c r="N1146" s="113">
        <v>0</v>
      </c>
      <c r="O1146" s="113">
        <v>0</v>
      </c>
      <c r="P1146" s="122">
        <v>0.57999999999999996</v>
      </c>
      <c r="Q1146" s="76" t="str">
        <f t="shared" si="18"/>
        <v>Unregistered</v>
      </c>
    </row>
    <row r="1147" spans="1:17">
      <c r="A1147" s="111">
        <v>1173</v>
      </c>
      <c r="B1147" s="111" t="s">
        <v>1433</v>
      </c>
      <c r="C1147" s="111" t="s">
        <v>5</v>
      </c>
      <c r="D1147" s="111" t="s">
        <v>4900</v>
      </c>
      <c r="E1147" s="111" t="s">
        <v>4901</v>
      </c>
      <c r="F1147" s="114">
        <v>45747</v>
      </c>
      <c r="G1147" s="111" t="s">
        <v>3249</v>
      </c>
      <c r="H1147" s="113">
        <v>8791635</v>
      </c>
      <c r="I1147" s="113">
        <v>7033308</v>
      </c>
      <c r="J1147" s="113">
        <v>7033307.5</v>
      </c>
      <c r="K1147" s="113">
        <v>0.5</v>
      </c>
      <c r="L1147" s="113">
        <v>0</v>
      </c>
      <c r="M1147" s="113">
        <v>0</v>
      </c>
      <c r="N1147" s="113">
        <v>0</v>
      </c>
      <c r="O1147" s="113">
        <v>0.5</v>
      </c>
      <c r="P1147" s="122">
        <v>0</v>
      </c>
      <c r="Q1147" s="76" t="str">
        <f t="shared" si="18"/>
        <v>Registered</v>
      </c>
    </row>
    <row r="1148" spans="1:17">
      <c r="A1148" s="111">
        <v>1174</v>
      </c>
      <c r="B1148" s="111" t="s">
        <v>1433</v>
      </c>
      <c r="C1148" s="111" t="s">
        <v>94</v>
      </c>
      <c r="D1148" s="111" t="s">
        <v>4902</v>
      </c>
      <c r="E1148" s="111" t="s">
        <v>4903</v>
      </c>
      <c r="F1148" s="114">
        <v>45176</v>
      </c>
      <c r="G1148" s="111" t="s">
        <v>4904</v>
      </c>
      <c r="H1148" s="113">
        <v>8304465</v>
      </c>
      <c r="I1148" s="113">
        <v>6643573</v>
      </c>
      <c r="J1148" s="113">
        <v>6643572.5</v>
      </c>
      <c r="K1148" s="113">
        <v>0.5</v>
      </c>
      <c r="L1148" s="113">
        <v>0</v>
      </c>
      <c r="M1148" s="113">
        <v>0</v>
      </c>
      <c r="N1148" s="113">
        <v>0</v>
      </c>
      <c r="O1148" s="113">
        <v>0</v>
      </c>
      <c r="P1148" s="122">
        <v>0.5</v>
      </c>
      <c r="Q1148" s="76" t="str">
        <f t="shared" si="18"/>
        <v>Registered</v>
      </c>
    </row>
    <row r="1149" spans="1:17">
      <c r="A1149" s="111">
        <v>1175</v>
      </c>
      <c r="B1149" s="111" t="s">
        <v>1433</v>
      </c>
      <c r="C1149" s="111" t="s">
        <v>1434</v>
      </c>
      <c r="D1149" s="111" t="s">
        <v>4905</v>
      </c>
      <c r="E1149" s="111" t="s">
        <v>4906</v>
      </c>
      <c r="F1149" s="114">
        <v>45316</v>
      </c>
      <c r="G1149" s="111" t="s">
        <v>4907</v>
      </c>
      <c r="H1149" s="113">
        <v>8603955</v>
      </c>
      <c r="I1149" s="113">
        <v>6022769</v>
      </c>
      <c r="J1149" s="113">
        <v>6022768.5</v>
      </c>
      <c r="K1149" s="113">
        <v>0.5</v>
      </c>
      <c r="L1149" s="113">
        <v>0</v>
      </c>
      <c r="M1149" s="113">
        <v>0</v>
      </c>
      <c r="N1149" s="113">
        <v>0</v>
      </c>
      <c r="O1149" s="113">
        <v>0</v>
      </c>
      <c r="P1149" s="122">
        <v>0.5</v>
      </c>
      <c r="Q1149" s="76" t="str">
        <f t="shared" si="18"/>
        <v>Registered</v>
      </c>
    </row>
    <row r="1150" spans="1:17">
      <c r="A1150" s="111">
        <v>1176</v>
      </c>
      <c r="B1150" s="111" t="s">
        <v>1433</v>
      </c>
      <c r="C1150" s="111" t="s">
        <v>1434</v>
      </c>
      <c r="D1150" s="111" t="s">
        <v>4908</v>
      </c>
      <c r="E1150" s="111" t="s">
        <v>4909</v>
      </c>
      <c r="F1150" s="114">
        <v>45585</v>
      </c>
      <c r="G1150" s="111" t="s">
        <v>2335</v>
      </c>
      <c r="H1150" s="113">
        <v>9178725</v>
      </c>
      <c r="I1150" s="113">
        <v>7342983</v>
      </c>
      <c r="J1150" s="113">
        <v>7342982.5</v>
      </c>
      <c r="K1150" s="113">
        <v>0.5</v>
      </c>
      <c r="L1150" s="113">
        <v>0</v>
      </c>
      <c r="M1150" s="113">
        <v>0</v>
      </c>
      <c r="N1150" s="113">
        <v>0</v>
      </c>
      <c r="O1150" s="113">
        <v>0</v>
      </c>
      <c r="P1150" s="122">
        <v>0.5</v>
      </c>
      <c r="Q1150" s="76" t="str">
        <f t="shared" si="18"/>
        <v>Registered</v>
      </c>
    </row>
    <row r="1151" spans="1:17">
      <c r="A1151" s="111">
        <v>1177</v>
      </c>
      <c r="B1151" s="111" t="s">
        <v>130</v>
      </c>
      <c r="C1151" s="111" t="s">
        <v>24</v>
      </c>
      <c r="D1151" s="111" t="s">
        <v>3698</v>
      </c>
      <c r="E1151" s="111" t="s">
        <v>3699</v>
      </c>
      <c r="F1151" s="114">
        <v>44918</v>
      </c>
      <c r="G1151" s="111" t="s">
        <v>3001</v>
      </c>
      <c r="H1151" s="113">
        <v>7864965</v>
      </c>
      <c r="I1151" s="113">
        <v>7078468</v>
      </c>
      <c r="J1151" s="113">
        <v>7078467.5</v>
      </c>
      <c r="K1151" s="113">
        <v>0.5</v>
      </c>
      <c r="L1151" s="113">
        <v>0</v>
      </c>
      <c r="M1151" s="113">
        <v>0</v>
      </c>
      <c r="N1151" s="113">
        <v>0.5</v>
      </c>
      <c r="O1151" s="113">
        <v>0</v>
      </c>
      <c r="P1151" s="122">
        <v>0</v>
      </c>
      <c r="Q1151" s="76" t="str">
        <f t="shared" si="18"/>
        <v>Registered</v>
      </c>
    </row>
    <row r="1152" spans="1:17">
      <c r="A1152" s="111">
        <v>1178</v>
      </c>
      <c r="B1152" s="111" t="s">
        <v>130</v>
      </c>
      <c r="C1152" s="111" t="s">
        <v>2274</v>
      </c>
      <c r="D1152" s="111" t="s">
        <v>3700</v>
      </c>
      <c r="E1152" s="111" t="s">
        <v>3701</v>
      </c>
      <c r="F1152" s="114">
        <v>45083</v>
      </c>
      <c r="G1152" s="111" t="s">
        <v>3010</v>
      </c>
      <c r="H1152" s="113">
        <v>7864965</v>
      </c>
      <c r="I1152" s="113">
        <v>7078468</v>
      </c>
      <c r="J1152" s="113">
        <v>7078467.5</v>
      </c>
      <c r="K1152" s="113">
        <v>0.5</v>
      </c>
      <c r="L1152" s="113">
        <v>0</v>
      </c>
      <c r="M1152" s="113">
        <v>0</v>
      </c>
      <c r="N1152" s="113">
        <v>0.5</v>
      </c>
      <c r="O1152" s="113">
        <v>0</v>
      </c>
      <c r="P1152" s="122">
        <v>0</v>
      </c>
      <c r="Q1152" s="76" t="str">
        <f t="shared" si="18"/>
        <v>Registered</v>
      </c>
    </row>
    <row r="1153" spans="1:17">
      <c r="A1153" s="111">
        <v>1179</v>
      </c>
      <c r="B1153" s="111" t="s">
        <v>1884</v>
      </c>
      <c r="C1153" s="111" t="s">
        <v>2010</v>
      </c>
      <c r="D1153" s="111" t="s">
        <v>4910</v>
      </c>
      <c r="E1153" s="111" t="s">
        <v>4911</v>
      </c>
      <c r="F1153" s="114">
        <v>44922</v>
      </c>
      <c r="G1153" s="111" t="s">
        <v>3105</v>
      </c>
      <c r="H1153" s="113">
        <v>5580250</v>
      </c>
      <c r="I1153" s="113">
        <v>5580250</v>
      </c>
      <c r="J1153" s="113">
        <v>5580249.5</v>
      </c>
      <c r="K1153" s="113">
        <v>0.5</v>
      </c>
      <c r="L1153" s="113">
        <v>0</v>
      </c>
      <c r="M1153" s="113">
        <v>0.5</v>
      </c>
      <c r="N1153" s="113">
        <v>0</v>
      </c>
      <c r="O1153" s="113">
        <v>0</v>
      </c>
      <c r="P1153" s="122">
        <v>0</v>
      </c>
      <c r="Q1153" s="76" t="str">
        <f t="shared" si="18"/>
        <v>Registered</v>
      </c>
    </row>
    <row r="1154" spans="1:17">
      <c r="A1154" s="111">
        <v>1180</v>
      </c>
      <c r="B1154" s="111" t="s">
        <v>1884</v>
      </c>
      <c r="C1154" s="111" t="s">
        <v>47</v>
      </c>
      <c r="D1154" s="111" t="s">
        <v>4912</v>
      </c>
      <c r="E1154" s="111" t="s">
        <v>4913</v>
      </c>
      <c r="F1154" s="114">
        <v>45369</v>
      </c>
      <c r="G1154" s="111" t="s">
        <v>2810</v>
      </c>
      <c r="H1154" s="113">
        <v>9291071</v>
      </c>
      <c r="I1154" s="113">
        <v>7432859</v>
      </c>
      <c r="J1154" s="113">
        <v>7432858.5</v>
      </c>
      <c r="K1154" s="113">
        <v>0.5</v>
      </c>
      <c r="L1154" s="113">
        <v>0</v>
      </c>
      <c r="M1154" s="113">
        <v>0</v>
      </c>
      <c r="N1154" s="113">
        <v>0</v>
      </c>
      <c r="O1154" s="113">
        <v>0</v>
      </c>
      <c r="P1154" s="122">
        <v>0.5</v>
      </c>
      <c r="Q1154" s="76" t="str">
        <f t="shared" si="18"/>
        <v>Registered</v>
      </c>
    </row>
    <row r="1155" spans="1:17">
      <c r="A1155" s="111">
        <v>1181</v>
      </c>
      <c r="B1155" s="111" t="s">
        <v>10953</v>
      </c>
      <c r="C1155" s="111" t="s">
        <v>1239</v>
      </c>
      <c r="D1155" s="111" t="s">
        <v>10960</v>
      </c>
      <c r="E1155" s="111" t="s">
        <v>10961</v>
      </c>
      <c r="F1155" s="114">
        <v>42294</v>
      </c>
      <c r="G1155" s="111" t="s">
        <v>1903</v>
      </c>
      <c r="H1155" s="113">
        <v>6790800</v>
      </c>
      <c r="I1155" s="113">
        <v>6790800</v>
      </c>
      <c r="J1155" s="113">
        <v>6790799.5</v>
      </c>
      <c r="K1155" s="113">
        <v>0.5</v>
      </c>
      <c r="L1155" s="113">
        <v>0</v>
      </c>
      <c r="M1155" s="113">
        <v>0</v>
      </c>
      <c r="N1155" s="113">
        <v>0</v>
      </c>
      <c r="O1155" s="113">
        <v>0</v>
      </c>
      <c r="P1155" s="122">
        <v>0.5</v>
      </c>
      <c r="Q1155" s="76" t="str">
        <f t="shared" si="18"/>
        <v>Unregistered</v>
      </c>
    </row>
    <row r="1156" spans="1:17">
      <c r="A1156" s="111">
        <v>1184</v>
      </c>
      <c r="B1156" s="111" t="s">
        <v>1433</v>
      </c>
      <c r="C1156" s="111" t="s">
        <v>5</v>
      </c>
      <c r="D1156" s="111" t="s">
        <v>4917</v>
      </c>
      <c r="E1156" s="111" t="s">
        <v>4918</v>
      </c>
      <c r="F1156" s="114">
        <v>45100</v>
      </c>
      <c r="G1156" s="111" t="s">
        <v>3131</v>
      </c>
      <c r="H1156" s="113">
        <v>7901786</v>
      </c>
      <c r="I1156" s="113">
        <v>6321428</v>
      </c>
      <c r="J1156" s="113">
        <v>6321427.5999999996</v>
      </c>
      <c r="K1156" s="113">
        <v>0.4</v>
      </c>
      <c r="L1156" s="113">
        <v>0</v>
      </c>
      <c r="M1156" s="113">
        <v>0</v>
      </c>
      <c r="N1156" s="113">
        <v>0</v>
      </c>
      <c r="O1156" s="113">
        <v>0</v>
      </c>
      <c r="P1156" s="122">
        <v>0.4</v>
      </c>
      <c r="Q1156" s="76" t="str">
        <f t="shared" si="18"/>
        <v>Registered</v>
      </c>
    </row>
    <row r="1157" spans="1:17">
      <c r="A1157" s="111">
        <v>1185</v>
      </c>
      <c r="B1157" s="111" t="s">
        <v>1433</v>
      </c>
      <c r="C1157" s="111" t="s">
        <v>1909</v>
      </c>
      <c r="D1157" s="111" t="s">
        <v>4919</v>
      </c>
      <c r="E1157" s="111" t="s">
        <v>4920</v>
      </c>
      <c r="F1157" s="114">
        <v>45105</v>
      </c>
      <c r="G1157" s="111" t="s">
        <v>4907</v>
      </c>
      <c r="H1157" s="113">
        <v>8214286</v>
      </c>
      <c r="I1157" s="113">
        <v>6571428</v>
      </c>
      <c r="J1157" s="113">
        <v>6571427.5999999996</v>
      </c>
      <c r="K1157" s="113">
        <v>0.4</v>
      </c>
      <c r="L1157" s="113">
        <v>0</v>
      </c>
      <c r="M1157" s="113">
        <v>0</v>
      </c>
      <c r="N1157" s="113">
        <v>0</v>
      </c>
      <c r="O1157" s="113">
        <v>0</v>
      </c>
      <c r="P1157" s="122">
        <v>0.4</v>
      </c>
      <c r="Q1157" s="76" t="str">
        <f t="shared" si="18"/>
        <v>Registered</v>
      </c>
    </row>
    <row r="1158" spans="1:17">
      <c r="A1158" s="111">
        <v>1186</v>
      </c>
      <c r="B1158" s="111" t="s">
        <v>1433</v>
      </c>
      <c r="C1158" s="111" t="s">
        <v>1434</v>
      </c>
      <c r="D1158" s="111" t="s">
        <v>4921</v>
      </c>
      <c r="E1158" s="111" t="s">
        <v>4922</v>
      </c>
      <c r="F1158" s="114">
        <v>46081</v>
      </c>
      <c r="G1158" s="111" t="s">
        <v>1586</v>
      </c>
      <c r="H1158" s="113">
        <v>13970536</v>
      </c>
      <c r="I1158" s="113">
        <v>11176428</v>
      </c>
      <c r="J1158" s="113">
        <v>11176427.6</v>
      </c>
      <c r="K1158" s="113">
        <v>0.4</v>
      </c>
      <c r="L1158" s="113">
        <v>0</v>
      </c>
      <c r="M1158" s="113">
        <v>0</v>
      </c>
      <c r="N1158" s="113">
        <v>0</v>
      </c>
      <c r="O1158" s="113">
        <v>0.4</v>
      </c>
      <c r="P1158" s="122">
        <v>0</v>
      </c>
      <c r="Q1158" s="76" t="str">
        <f t="shared" si="18"/>
        <v>Registered</v>
      </c>
    </row>
    <row r="1159" spans="1:17">
      <c r="A1159" s="111">
        <v>1187</v>
      </c>
      <c r="B1159" s="111" t="s">
        <v>1433</v>
      </c>
      <c r="C1159" s="111" t="s">
        <v>1475</v>
      </c>
      <c r="D1159" s="111" t="s">
        <v>4923</v>
      </c>
      <c r="E1159" s="111" t="s">
        <v>4924</v>
      </c>
      <c r="F1159" s="114">
        <v>45800</v>
      </c>
      <c r="G1159" s="111" t="s">
        <v>2409</v>
      </c>
      <c r="H1159" s="113">
        <v>9033036</v>
      </c>
      <c r="I1159" s="113">
        <v>5419821</v>
      </c>
      <c r="J1159" s="113">
        <v>5419820.5999999996</v>
      </c>
      <c r="K1159" s="113">
        <v>0.4</v>
      </c>
      <c r="L1159" s="113">
        <v>0</v>
      </c>
      <c r="M1159" s="113">
        <v>0</v>
      </c>
      <c r="N1159" s="113">
        <v>0</v>
      </c>
      <c r="O1159" s="113">
        <v>0</v>
      </c>
      <c r="P1159" s="122">
        <v>0.4</v>
      </c>
      <c r="Q1159" s="76" t="str">
        <f t="shared" si="18"/>
        <v>Registered</v>
      </c>
    </row>
    <row r="1160" spans="1:17">
      <c r="A1160" s="111">
        <v>1188</v>
      </c>
      <c r="B1160" s="111" t="s">
        <v>107</v>
      </c>
      <c r="C1160" s="111" t="s">
        <v>1487</v>
      </c>
      <c r="D1160" s="111" t="s">
        <v>3157</v>
      </c>
      <c r="E1160" s="111" t="s">
        <v>3158</v>
      </c>
      <c r="F1160" s="114">
        <v>45854</v>
      </c>
      <c r="G1160" s="111" t="s">
        <v>3159</v>
      </c>
      <c r="H1160" s="113">
        <v>13970536</v>
      </c>
      <c r="I1160" s="113">
        <v>7963204</v>
      </c>
      <c r="J1160" s="113">
        <v>7963203.5999999996</v>
      </c>
      <c r="K1160" s="113">
        <v>0.4</v>
      </c>
      <c r="L1160" s="113">
        <v>0</v>
      </c>
      <c r="M1160" s="113">
        <v>0</v>
      </c>
      <c r="N1160" s="113">
        <v>0</v>
      </c>
      <c r="O1160" s="113">
        <v>0.4</v>
      </c>
      <c r="P1160" s="122">
        <v>0</v>
      </c>
      <c r="Q1160" s="76" t="str">
        <f t="shared" si="18"/>
        <v>Registered</v>
      </c>
    </row>
    <row r="1161" spans="1:17">
      <c r="A1161" s="111">
        <v>1189</v>
      </c>
      <c r="B1161" s="111" t="s">
        <v>107</v>
      </c>
      <c r="C1161" s="111" t="s">
        <v>108</v>
      </c>
      <c r="D1161" s="111" t="s">
        <v>3856</v>
      </c>
      <c r="E1161" s="111" t="s">
        <v>3857</v>
      </c>
      <c r="F1161" s="114">
        <v>46052</v>
      </c>
      <c r="G1161" s="111" t="s">
        <v>1656</v>
      </c>
      <c r="H1161" s="113">
        <v>9551786</v>
      </c>
      <c r="I1161" s="113">
        <v>5826588</v>
      </c>
      <c r="J1161" s="113">
        <v>5826587.5999999996</v>
      </c>
      <c r="K1161" s="113">
        <v>0.4</v>
      </c>
      <c r="L1161" s="113">
        <v>0</v>
      </c>
      <c r="M1161" s="113">
        <v>0</v>
      </c>
      <c r="N1161" s="113">
        <v>0.4</v>
      </c>
      <c r="O1161" s="113">
        <v>0</v>
      </c>
      <c r="P1161" s="122">
        <v>0</v>
      </c>
      <c r="Q1161" s="76" t="str">
        <f t="shared" si="18"/>
        <v>Registered</v>
      </c>
    </row>
    <row r="1162" spans="1:17">
      <c r="A1162" s="111">
        <v>1190</v>
      </c>
      <c r="B1162" s="111" t="s">
        <v>130</v>
      </c>
      <c r="C1162" s="111" t="s">
        <v>134</v>
      </c>
      <c r="D1162" s="111" t="s">
        <v>4925</v>
      </c>
      <c r="E1162" s="111" t="s">
        <v>4926</v>
      </c>
      <c r="F1162" s="114">
        <v>45808</v>
      </c>
      <c r="G1162" s="111" t="s">
        <v>4927</v>
      </c>
      <c r="H1162" s="113">
        <v>8891136</v>
      </c>
      <c r="I1162" s="113">
        <v>2667341</v>
      </c>
      <c r="J1162" s="113">
        <v>2667340.6</v>
      </c>
      <c r="K1162" s="113">
        <v>0.4</v>
      </c>
      <c r="L1162" s="113">
        <v>0</v>
      </c>
      <c r="M1162" s="113">
        <v>0</v>
      </c>
      <c r="N1162" s="113">
        <v>0</v>
      </c>
      <c r="O1162" s="113">
        <v>0</v>
      </c>
      <c r="P1162" s="122">
        <v>0.4</v>
      </c>
      <c r="Q1162" s="76" t="str">
        <f t="shared" si="18"/>
        <v>Registered</v>
      </c>
    </row>
    <row r="1163" spans="1:17">
      <c r="A1163" s="111">
        <v>1191</v>
      </c>
      <c r="B1163" s="111" t="s">
        <v>130</v>
      </c>
      <c r="C1163" s="111" t="s">
        <v>24</v>
      </c>
      <c r="D1163" s="111" t="s">
        <v>4928</v>
      </c>
      <c r="E1163" s="111" t="s">
        <v>4929</v>
      </c>
      <c r="F1163" s="114">
        <v>45129</v>
      </c>
      <c r="G1163" s="111" t="s">
        <v>3062</v>
      </c>
      <c r="H1163" s="113">
        <v>11882604</v>
      </c>
      <c r="I1163" s="113">
        <v>10694343.800000001</v>
      </c>
      <c r="J1163" s="113">
        <v>10694343.4</v>
      </c>
      <c r="K1163" s="113">
        <v>0.4</v>
      </c>
      <c r="L1163" s="113">
        <v>0</v>
      </c>
      <c r="M1163" s="113">
        <v>0</v>
      </c>
      <c r="N1163" s="113">
        <v>0</v>
      </c>
      <c r="O1163" s="113">
        <v>0</v>
      </c>
      <c r="P1163" s="122">
        <v>0.4</v>
      </c>
      <c r="Q1163" s="76" t="str">
        <f t="shared" si="18"/>
        <v>Registered</v>
      </c>
    </row>
    <row r="1164" spans="1:17">
      <c r="A1164" s="111">
        <v>1192</v>
      </c>
      <c r="B1164" s="111" t="s">
        <v>130</v>
      </c>
      <c r="C1164" s="111" t="s">
        <v>24</v>
      </c>
      <c r="D1164" s="111" t="s">
        <v>3098</v>
      </c>
      <c r="E1164" s="111" t="s">
        <v>3099</v>
      </c>
      <c r="F1164" s="114">
        <v>45007</v>
      </c>
      <c r="G1164" s="111" t="s">
        <v>3100</v>
      </c>
      <c r="H1164" s="113">
        <v>11481876</v>
      </c>
      <c r="I1164" s="113">
        <v>10333689</v>
      </c>
      <c r="J1164" s="113">
        <v>10333688.6</v>
      </c>
      <c r="K1164" s="113">
        <v>0.4</v>
      </c>
      <c r="L1164" s="113">
        <v>0</v>
      </c>
      <c r="M1164" s="113">
        <v>0</v>
      </c>
      <c r="N1164" s="113">
        <v>0</v>
      </c>
      <c r="O1164" s="113">
        <v>0.4</v>
      </c>
      <c r="P1164" s="122">
        <v>0</v>
      </c>
      <c r="Q1164" s="76" t="str">
        <f t="shared" si="18"/>
        <v>Registered</v>
      </c>
    </row>
    <row r="1165" spans="1:17">
      <c r="A1165" s="111">
        <v>1193</v>
      </c>
      <c r="B1165" s="111" t="s">
        <v>130</v>
      </c>
      <c r="C1165" s="111" t="s">
        <v>2274</v>
      </c>
      <c r="D1165" s="111" t="s">
        <v>3046</v>
      </c>
      <c r="E1165" s="111" t="s">
        <v>3047</v>
      </c>
      <c r="F1165" s="114">
        <v>45064</v>
      </c>
      <c r="G1165" s="111" t="s">
        <v>3048</v>
      </c>
      <c r="H1165" s="113">
        <v>11660166</v>
      </c>
      <c r="I1165" s="113">
        <v>10494148</v>
      </c>
      <c r="J1165" s="113">
        <v>10494147.6</v>
      </c>
      <c r="K1165" s="113">
        <v>0.4</v>
      </c>
      <c r="L1165" s="113">
        <v>0</v>
      </c>
      <c r="M1165" s="113">
        <v>0</v>
      </c>
      <c r="N1165" s="113">
        <v>0</v>
      </c>
      <c r="O1165" s="113">
        <v>0.4</v>
      </c>
      <c r="P1165" s="122">
        <v>0</v>
      </c>
      <c r="Q1165" s="76" t="str">
        <f t="shared" si="18"/>
        <v>Registered</v>
      </c>
    </row>
    <row r="1166" spans="1:17">
      <c r="A1166" s="111">
        <v>1194</v>
      </c>
      <c r="B1166" s="111" t="s">
        <v>1884</v>
      </c>
      <c r="C1166" s="111" t="s">
        <v>47</v>
      </c>
      <c r="D1166" s="111" t="s">
        <v>4932</v>
      </c>
      <c r="E1166" s="111" t="s">
        <v>4933</v>
      </c>
      <c r="F1166" s="114">
        <v>45159</v>
      </c>
      <c r="G1166" s="111" t="s">
        <v>2119</v>
      </c>
      <c r="H1166" s="113">
        <v>9045536</v>
      </c>
      <c r="I1166" s="113">
        <v>7236427</v>
      </c>
      <c r="J1166" s="113">
        <v>7236426.5999999996</v>
      </c>
      <c r="K1166" s="113">
        <v>0.4</v>
      </c>
      <c r="L1166" s="113">
        <v>0</v>
      </c>
      <c r="M1166" s="113">
        <v>0</v>
      </c>
      <c r="N1166" s="113">
        <v>0</v>
      </c>
      <c r="O1166" s="113">
        <v>0</v>
      </c>
      <c r="P1166" s="122">
        <v>0.4</v>
      </c>
      <c r="Q1166" s="76" t="str">
        <f t="shared" si="18"/>
        <v>Registered</v>
      </c>
    </row>
    <row r="1167" spans="1:17">
      <c r="A1167" s="111">
        <v>1195</v>
      </c>
      <c r="B1167" s="111" t="s">
        <v>1884</v>
      </c>
      <c r="C1167" s="111" t="s">
        <v>47</v>
      </c>
      <c r="D1167" s="111" t="s">
        <v>4934</v>
      </c>
      <c r="E1167" s="111" t="s">
        <v>4935</v>
      </c>
      <c r="F1167" s="114">
        <v>45133</v>
      </c>
      <c r="G1167" s="111" t="s">
        <v>4936</v>
      </c>
      <c r="H1167" s="113">
        <v>9104757</v>
      </c>
      <c r="I1167" s="113">
        <v>7283805</v>
      </c>
      <c r="J1167" s="113">
        <v>7283804.5999999996</v>
      </c>
      <c r="K1167" s="113">
        <v>0.4</v>
      </c>
      <c r="L1167" s="113">
        <v>0</v>
      </c>
      <c r="M1167" s="113">
        <v>0</v>
      </c>
      <c r="N1167" s="113">
        <v>0</v>
      </c>
      <c r="O1167" s="113">
        <v>0.4</v>
      </c>
      <c r="P1167" s="122">
        <v>0</v>
      </c>
      <c r="Q1167" s="76" t="str">
        <f t="shared" si="18"/>
        <v>Registered</v>
      </c>
    </row>
    <row r="1168" spans="1:17">
      <c r="A1168" s="111">
        <v>1201</v>
      </c>
      <c r="B1168" s="111" t="s">
        <v>1433</v>
      </c>
      <c r="C1168" s="111" t="s">
        <v>94</v>
      </c>
      <c r="D1168" s="111" t="s">
        <v>4938</v>
      </c>
      <c r="E1168" s="111" t="s">
        <v>4939</v>
      </c>
      <c r="F1168" s="114">
        <v>45512</v>
      </c>
      <c r="G1168" s="111" t="s">
        <v>2052</v>
      </c>
      <c r="H1168" s="113">
        <v>13080357</v>
      </c>
      <c r="I1168" s="113">
        <v>10464285</v>
      </c>
      <c r="J1168" s="113">
        <v>10464284.699999999</v>
      </c>
      <c r="K1168" s="113">
        <v>0.3</v>
      </c>
      <c r="L1168" s="113">
        <v>0</v>
      </c>
      <c r="M1168" s="113">
        <v>0</v>
      </c>
      <c r="N1168" s="113">
        <v>0</v>
      </c>
      <c r="O1168" s="113">
        <v>0</v>
      </c>
      <c r="P1168" s="122">
        <v>0.3</v>
      </c>
      <c r="Q1168" s="76" t="str">
        <f t="shared" si="18"/>
        <v>Registered</v>
      </c>
    </row>
    <row r="1169" spans="1:17">
      <c r="A1169" s="111">
        <v>1202</v>
      </c>
      <c r="B1169" s="111" t="s">
        <v>107</v>
      </c>
      <c r="C1169" s="111" t="s">
        <v>1460</v>
      </c>
      <c r="D1169" s="111" t="s">
        <v>1654</v>
      </c>
      <c r="E1169" s="111" t="s">
        <v>1655</v>
      </c>
      <c r="F1169" s="114">
        <v>46063</v>
      </c>
      <c r="G1169" s="111" t="s">
        <v>1656</v>
      </c>
      <c r="H1169" s="113">
        <v>10855357</v>
      </c>
      <c r="I1169" s="113">
        <v>6621767</v>
      </c>
      <c r="J1169" s="113">
        <v>6621766.7000000002</v>
      </c>
      <c r="K1169" s="113">
        <v>0.3</v>
      </c>
      <c r="L1169" s="113">
        <v>0</v>
      </c>
      <c r="M1169" s="113">
        <v>0</v>
      </c>
      <c r="N1169" s="113">
        <v>0</v>
      </c>
      <c r="O1169" s="113">
        <v>0.3</v>
      </c>
      <c r="P1169" s="122">
        <v>0</v>
      </c>
      <c r="Q1169" s="76" t="str">
        <f t="shared" si="18"/>
        <v>Registered</v>
      </c>
    </row>
    <row r="1170" spans="1:17">
      <c r="A1170" s="111">
        <v>1204</v>
      </c>
      <c r="B1170" s="111" t="s">
        <v>1225</v>
      </c>
      <c r="C1170" s="111" t="s">
        <v>1227</v>
      </c>
      <c r="D1170" s="111" t="s">
        <v>10964</v>
      </c>
      <c r="E1170" s="111" t="s">
        <v>10965</v>
      </c>
      <c r="F1170" s="114">
        <v>42329</v>
      </c>
      <c r="G1170" s="111" t="s">
        <v>1903</v>
      </c>
      <c r="H1170" s="113">
        <v>3800000</v>
      </c>
      <c r="I1170" s="113">
        <v>3800000</v>
      </c>
      <c r="J1170" s="113">
        <v>3799999.76</v>
      </c>
      <c r="K1170" s="113">
        <v>0.24</v>
      </c>
      <c r="L1170" s="113">
        <v>0</v>
      </c>
      <c r="M1170" s="113">
        <v>0</v>
      </c>
      <c r="N1170" s="113">
        <v>0</v>
      </c>
      <c r="O1170" s="113">
        <v>0</v>
      </c>
      <c r="P1170" s="122">
        <v>0.24</v>
      </c>
      <c r="Q1170" s="76" t="str">
        <f t="shared" si="18"/>
        <v>Unregistered</v>
      </c>
    </row>
    <row r="1171" spans="1:17">
      <c r="A1171" s="111">
        <v>1206</v>
      </c>
      <c r="B1171" s="111" t="s">
        <v>1433</v>
      </c>
      <c r="C1171" s="111" t="s">
        <v>5</v>
      </c>
      <c r="D1171" s="111" t="s">
        <v>4942</v>
      </c>
      <c r="E1171" s="111" t="s">
        <v>4943</v>
      </c>
      <c r="F1171" s="114">
        <v>45493</v>
      </c>
      <c r="G1171" s="111" t="s">
        <v>2034</v>
      </c>
      <c r="H1171" s="113">
        <v>12991398</v>
      </c>
      <c r="I1171" s="113">
        <v>10393120</v>
      </c>
      <c r="J1171" s="113">
        <v>10393119.800000001</v>
      </c>
      <c r="K1171" s="113">
        <v>0.2</v>
      </c>
      <c r="L1171" s="113">
        <v>0</v>
      </c>
      <c r="M1171" s="113">
        <v>0</v>
      </c>
      <c r="N1171" s="113">
        <v>0</v>
      </c>
      <c r="O1171" s="113">
        <v>0</v>
      </c>
      <c r="P1171" s="122">
        <v>0.2</v>
      </c>
      <c r="Q1171" s="76" t="str">
        <f t="shared" si="18"/>
        <v>Registered</v>
      </c>
    </row>
    <row r="1172" spans="1:17">
      <c r="A1172" s="111">
        <v>1207</v>
      </c>
      <c r="B1172" s="111" t="s">
        <v>130</v>
      </c>
      <c r="C1172" s="111" t="s">
        <v>132</v>
      </c>
      <c r="D1172" s="111" t="s">
        <v>4944</v>
      </c>
      <c r="E1172" s="111" t="s">
        <v>4945</v>
      </c>
      <c r="F1172" s="114">
        <v>45954</v>
      </c>
      <c r="G1172" s="111" t="s">
        <v>3318</v>
      </c>
      <c r="H1172" s="113">
        <v>8978688</v>
      </c>
      <c r="I1172" s="113">
        <v>2693607</v>
      </c>
      <c r="J1172" s="113">
        <v>2693606.8</v>
      </c>
      <c r="K1172" s="113">
        <v>0.2</v>
      </c>
      <c r="L1172" s="113">
        <v>0</v>
      </c>
      <c r="M1172" s="113">
        <v>0</v>
      </c>
      <c r="N1172" s="113">
        <v>0</v>
      </c>
      <c r="O1172" s="113">
        <v>0</v>
      </c>
      <c r="P1172" s="122">
        <v>0</v>
      </c>
      <c r="Q1172" s="76" t="str">
        <f t="shared" si="18"/>
        <v>Registered</v>
      </c>
    </row>
    <row r="1173" spans="1:17">
      <c r="A1173" s="111">
        <v>1208</v>
      </c>
      <c r="B1173" s="111" t="s">
        <v>295</v>
      </c>
      <c r="C1173" s="111" t="s">
        <v>2035</v>
      </c>
      <c r="D1173" s="111" t="s">
        <v>2260</v>
      </c>
      <c r="E1173" s="111" t="s">
        <v>2261</v>
      </c>
      <c r="F1173" s="114">
        <v>46022</v>
      </c>
      <c r="G1173" s="111" t="s">
        <v>1880</v>
      </c>
      <c r="H1173" s="113">
        <v>7437838</v>
      </c>
      <c r="I1173" s="113">
        <v>2231352</v>
      </c>
      <c r="J1173" s="113">
        <v>2231351.7999999998</v>
      </c>
      <c r="K1173" s="113">
        <v>0.2</v>
      </c>
      <c r="L1173" s="113">
        <v>0</v>
      </c>
      <c r="M1173" s="113">
        <v>0</v>
      </c>
      <c r="N1173" s="113">
        <v>0</v>
      </c>
      <c r="O1173" s="113">
        <v>0.2</v>
      </c>
      <c r="P1173" s="122">
        <v>0</v>
      </c>
      <c r="Q1173" s="76" t="str">
        <f t="shared" si="18"/>
        <v>Registered</v>
      </c>
    </row>
    <row r="1174" spans="1:17">
      <c r="A1174" s="111">
        <v>1209</v>
      </c>
      <c r="B1174" s="111" t="s">
        <v>355</v>
      </c>
      <c r="C1174" s="111" t="s">
        <v>356</v>
      </c>
      <c r="D1174" s="111" t="s">
        <v>4946</v>
      </c>
      <c r="E1174" s="111" t="s">
        <v>4947</v>
      </c>
      <c r="F1174" s="114">
        <v>45726</v>
      </c>
      <c r="G1174" s="111" t="s">
        <v>2181</v>
      </c>
      <c r="H1174" s="113">
        <v>6634488</v>
      </c>
      <c r="I1174" s="113">
        <v>4113385</v>
      </c>
      <c r="J1174" s="113">
        <v>4113384.8</v>
      </c>
      <c r="K1174" s="113">
        <v>0.2</v>
      </c>
      <c r="L1174" s="113">
        <v>0</v>
      </c>
      <c r="M1174" s="113">
        <v>0</v>
      </c>
      <c r="N1174" s="113">
        <v>0</v>
      </c>
      <c r="O1174" s="113">
        <v>0.2</v>
      </c>
      <c r="P1174" s="122">
        <v>0</v>
      </c>
      <c r="Q1174" s="76" t="str">
        <f t="shared" si="18"/>
        <v>Registered</v>
      </c>
    </row>
    <row r="1175" spans="1:17">
      <c r="A1175" s="111">
        <v>1210</v>
      </c>
      <c r="B1175" s="111" t="s">
        <v>1225</v>
      </c>
      <c r="C1175" s="111" t="s">
        <v>1228</v>
      </c>
      <c r="D1175" s="111" t="s">
        <v>10966</v>
      </c>
      <c r="E1175" s="111" t="s">
        <v>10967</v>
      </c>
      <c r="F1175" s="114">
        <v>42004</v>
      </c>
      <c r="G1175" s="111" t="s">
        <v>1903</v>
      </c>
      <c r="H1175" s="113">
        <v>5513186</v>
      </c>
      <c r="I1175" s="113">
        <v>5513186</v>
      </c>
      <c r="J1175" s="113">
        <v>5513185.8200000003</v>
      </c>
      <c r="K1175" s="113">
        <v>0.18</v>
      </c>
      <c r="L1175" s="113">
        <v>0</v>
      </c>
      <c r="M1175" s="113">
        <v>0</v>
      </c>
      <c r="N1175" s="113">
        <v>0</v>
      </c>
      <c r="O1175" s="113">
        <v>0</v>
      </c>
      <c r="P1175" s="122">
        <v>0.18</v>
      </c>
      <c r="Q1175" s="76" t="str">
        <f t="shared" si="18"/>
        <v>Unregistered</v>
      </c>
    </row>
    <row r="1176" spans="1:17">
      <c r="A1176" s="111">
        <v>1211</v>
      </c>
      <c r="B1176" s="111" t="s">
        <v>1433</v>
      </c>
      <c r="C1176" s="111" t="s">
        <v>1434</v>
      </c>
      <c r="D1176" s="111" t="s">
        <v>2957</v>
      </c>
      <c r="E1176" s="111" t="s">
        <v>2958</v>
      </c>
      <c r="F1176" s="114">
        <v>45313</v>
      </c>
      <c r="G1176" s="111" t="s">
        <v>2959</v>
      </c>
      <c r="H1176" s="113">
        <v>12055800</v>
      </c>
      <c r="I1176" s="113">
        <v>8439060</v>
      </c>
      <c r="J1176" s="113">
        <v>8439059.8599999994</v>
      </c>
      <c r="K1176" s="113">
        <v>0.14000000000000001</v>
      </c>
      <c r="L1176" s="113">
        <v>0</v>
      </c>
      <c r="M1176" s="113">
        <v>0</v>
      </c>
      <c r="N1176" s="113">
        <v>0.14000000000000001</v>
      </c>
      <c r="O1176" s="113">
        <v>0</v>
      </c>
      <c r="P1176" s="122">
        <v>0</v>
      </c>
      <c r="Q1176" s="76" t="str">
        <f t="shared" si="18"/>
        <v>Registered</v>
      </c>
    </row>
    <row r="1177" spans="1:17">
      <c r="A1177" s="111">
        <v>1213</v>
      </c>
      <c r="B1177" s="111" t="s">
        <v>107</v>
      </c>
      <c r="C1177" s="111" t="s">
        <v>1460</v>
      </c>
      <c r="D1177" s="111" t="s">
        <v>4948</v>
      </c>
      <c r="E1177" s="111" t="s">
        <v>4949</v>
      </c>
      <c r="F1177" s="114">
        <v>46022</v>
      </c>
      <c r="G1177" s="111" t="s">
        <v>4950</v>
      </c>
      <c r="H1177" s="113">
        <v>9694643</v>
      </c>
      <c r="I1177" s="113">
        <v>5913733</v>
      </c>
      <c r="J1177" s="113">
        <v>5913732.8700000001</v>
      </c>
      <c r="K1177" s="113">
        <v>0.13</v>
      </c>
      <c r="L1177" s="113">
        <v>0</v>
      </c>
      <c r="M1177" s="113">
        <v>0</v>
      </c>
      <c r="N1177" s="113">
        <v>0</v>
      </c>
      <c r="O1177" s="113">
        <v>0.13</v>
      </c>
      <c r="P1177" s="122">
        <v>0</v>
      </c>
      <c r="Q1177" s="76" t="str">
        <f t="shared" si="18"/>
        <v>Registered</v>
      </c>
    </row>
    <row r="1178" spans="1:17">
      <c r="A1178" s="111">
        <v>1215</v>
      </c>
      <c r="B1178" s="111" t="s">
        <v>1433</v>
      </c>
      <c r="C1178" s="111" t="s">
        <v>5</v>
      </c>
      <c r="D1178" s="111" t="s">
        <v>4951</v>
      </c>
      <c r="E1178" s="111" t="s">
        <v>4952</v>
      </c>
      <c r="F1178" s="114">
        <v>45107</v>
      </c>
      <c r="G1178" s="111" t="s">
        <v>3448</v>
      </c>
      <c r="H1178" s="113">
        <v>12008929</v>
      </c>
      <c r="I1178" s="113">
        <v>9607143</v>
      </c>
      <c r="J1178" s="113">
        <v>9607142.9000000004</v>
      </c>
      <c r="K1178" s="113">
        <v>0.1</v>
      </c>
      <c r="L1178" s="113">
        <v>0</v>
      </c>
      <c r="M1178" s="113">
        <v>0</v>
      </c>
      <c r="N1178" s="113">
        <v>0</v>
      </c>
      <c r="O1178" s="113">
        <v>0.1</v>
      </c>
      <c r="P1178" s="122">
        <v>0</v>
      </c>
      <c r="Q1178" s="76" t="str">
        <f t="shared" si="18"/>
        <v>Registered</v>
      </c>
    </row>
    <row r="1179" spans="1:17">
      <c r="A1179" s="111">
        <v>1216</v>
      </c>
      <c r="B1179" s="111" t="s">
        <v>1433</v>
      </c>
      <c r="C1179" s="111" t="s">
        <v>1475</v>
      </c>
      <c r="D1179" s="111" t="s">
        <v>4953</v>
      </c>
      <c r="E1179" s="111" t="s">
        <v>4954</v>
      </c>
      <c r="F1179" s="114">
        <v>45746</v>
      </c>
      <c r="G1179" s="111" t="s">
        <v>4955</v>
      </c>
      <c r="H1179" s="113">
        <v>9196429</v>
      </c>
      <c r="I1179" s="113">
        <v>6437500</v>
      </c>
      <c r="J1179" s="113">
        <v>6437499.9000000004</v>
      </c>
      <c r="K1179" s="113">
        <v>0.1</v>
      </c>
      <c r="L1179" s="113">
        <v>0</v>
      </c>
      <c r="M1179" s="113">
        <v>0</v>
      </c>
      <c r="N1179" s="113">
        <v>0</v>
      </c>
      <c r="O1179" s="113">
        <v>0</v>
      </c>
      <c r="P1179" s="122">
        <v>0.1</v>
      </c>
      <c r="Q1179" s="76" t="str">
        <f t="shared" si="18"/>
        <v>Registered</v>
      </c>
    </row>
    <row r="1180" spans="1:17">
      <c r="A1180" s="111">
        <v>1217</v>
      </c>
      <c r="B1180" s="111" t="s">
        <v>107</v>
      </c>
      <c r="C1180" s="111" t="s">
        <v>1460</v>
      </c>
      <c r="D1180" s="111" t="s">
        <v>1633</v>
      </c>
      <c r="E1180" s="111" t="s">
        <v>1634</v>
      </c>
      <c r="F1180" s="114">
        <v>46072</v>
      </c>
      <c r="G1180" s="111" t="s">
        <v>1626</v>
      </c>
      <c r="H1180" s="113">
        <v>9327679</v>
      </c>
      <c r="I1180" s="113">
        <v>5689884</v>
      </c>
      <c r="J1180" s="113">
        <v>5689883.9000000004</v>
      </c>
      <c r="K1180" s="113">
        <v>0.1</v>
      </c>
      <c r="L1180" s="113">
        <v>0</v>
      </c>
      <c r="M1180" s="113">
        <v>0</v>
      </c>
      <c r="N1180" s="113">
        <v>0</v>
      </c>
      <c r="O1180" s="113">
        <v>0.1</v>
      </c>
      <c r="P1180" s="122">
        <v>0</v>
      </c>
      <c r="Q1180" s="76" t="str">
        <f t="shared" ref="Q1180:Q1230" si="19">IF(G1180="01 Jan 1900","Unregistered","Registered")</f>
        <v>Registered</v>
      </c>
    </row>
    <row r="1181" spans="1:17">
      <c r="A1181" s="111">
        <v>1218</v>
      </c>
      <c r="B1181" s="111" t="s">
        <v>130</v>
      </c>
      <c r="C1181" s="111" t="s">
        <v>131</v>
      </c>
      <c r="D1181" s="111" t="s">
        <v>1703</v>
      </c>
      <c r="E1181" s="111" t="s">
        <v>1704</v>
      </c>
      <c r="F1181" s="114">
        <v>46097</v>
      </c>
      <c r="G1181" s="111" t="s">
        <v>1432</v>
      </c>
      <c r="H1181" s="113">
        <v>13800699</v>
      </c>
      <c r="I1181" s="113">
        <v>5520280</v>
      </c>
      <c r="J1181" s="113">
        <v>5520279.9000000004</v>
      </c>
      <c r="K1181" s="113">
        <v>0.1</v>
      </c>
      <c r="L1181" s="113">
        <v>0</v>
      </c>
      <c r="M1181" s="113">
        <v>0</v>
      </c>
      <c r="N1181" s="113">
        <v>0.1</v>
      </c>
      <c r="O1181" s="113">
        <v>0</v>
      </c>
      <c r="P1181" s="122">
        <v>0</v>
      </c>
      <c r="Q1181" s="76" t="str">
        <f t="shared" si="19"/>
        <v>Registered</v>
      </c>
    </row>
    <row r="1182" spans="1:17">
      <c r="A1182" s="111">
        <v>1221</v>
      </c>
      <c r="B1182" s="111" t="s">
        <v>1099</v>
      </c>
      <c r="C1182" s="111" t="s">
        <v>68</v>
      </c>
      <c r="D1182" s="111" t="s">
        <v>10971</v>
      </c>
      <c r="E1182" s="111" t="s">
        <v>10972</v>
      </c>
      <c r="F1182" s="114">
        <v>42297</v>
      </c>
      <c r="G1182" s="111" t="s">
        <v>1903</v>
      </c>
      <c r="H1182" s="113">
        <v>36610800</v>
      </c>
      <c r="I1182" s="113">
        <v>36610800</v>
      </c>
      <c r="J1182" s="113">
        <v>36610800</v>
      </c>
      <c r="K1182" s="113">
        <v>0</v>
      </c>
      <c r="L1182" s="113">
        <v>0</v>
      </c>
      <c r="M1182" s="113">
        <v>0</v>
      </c>
      <c r="N1182" s="113">
        <v>0</v>
      </c>
      <c r="O1182" s="113">
        <v>0</v>
      </c>
      <c r="P1182" s="122">
        <v>0</v>
      </c>
      <c r="Q1182" s="76" t="str">
        <f t="shared" si="19"/>
        <v>Unregistered</v>
      </c>
    </row>
    <row r="1183" spans="1:17">
      <c r="A1183" s="111">
        <v>1223</v>
      </c>
      <c r="B1183" s="111" t="s">
        <v>1099</v>
      </c>
      <c r="C1183" s="111" t="s">
        <v>68</v>
      </c>
      <c r="D1183" s="111" t="s">
        <v>10973</v>
      </c>
      <c r="E1183" s="111" t="s">
        <v>10974</v>
      </c>
      <c r="F1183" s="114">
        <v>41836</v>
      </c>
      <c r="G1183" s="111" t="s">
        <v>1903</v>
      </c>
      <c r="H1183" s="113">
        <v>13500000</v>
      </c>
      <c r="I1183" s="113">
        <v>13500000</v>
      </c>
      <c r="J1183" s="113">
        <v>13500000</v>
      </c>
      <c r="K1183" s="113">
        <v>0</v>
      </c>
      <c r="L1183" s="113">
        <v>0</v>
      </c>
      <c r="M1183" s="113">
        <v>0</v>
      </c>
      <c r="N1183" s="113">
        <v>0</v>
      </c>
      <c r="O1183" s="113">
        <v>0</v>
      </c>
      <c r="P1183" s="122">
        <v>0</v>
      </c>
      <c r="Q1183" s="76" t="str">
        <f t="shared" si="19"/>
        <v>Unregistered</v>
      </c>
    </row>
    <row r="1184" spans="1:17">
      <c r="A1184" s="111">
        <v>1224</v>
      </c>
      <c r="B1184" s="111" t="s">
        <v>1099</v>
      </c>
      <c r="C1184" s="111" t="s">
        <v>68</v>
      </c>
      <c r="D1184" s="111" t="s">
        <v>10975</v>
      </c>
      <c r="E1184" s="111" t="s">
        <v>10976</v>
      </c>
      <c r="F1184" s="114">
        <v>42424</v>
      </c>
      <c r="G1184" s="111" t="s">
        <v>1903</v>
      </c>
      <c r="H1184" s="113">
        <v>15600000</v>
      </c>
      <c r="I1184" s="113">
        <v>15600000</v>
      </c>
      <c r="J1184" s="113">
        <v>15600000</v>
      </c>
      <c r="K1184" s="113">
        <v>0</v>
      </c>
      <c r="L1184" s="113">
        <v>0</v>
      </c>
      <c r="M1184" s="113">
        <v>0</v>
      </c>
      <c r="N1184" s="113">
        <v>0</v>
      </c>
      <c r="O1184" s="113">
        <v>0</v>
      </c>
      <c r="P1184" s="122">
        <v>0</v>
      </c>
      <c r="Q1184" s="76" t="str">
        <f t="shared" si="19"/>
        <v>Unregistered</v>
      </c>
    </row>
    <row r="1185" spans="1:17">
      <c r="A1185" s="111">
        <v>1225</v>
      </c>
      <c r="B1185" s="111" t="s">
        <v>1099</v>
      </c>
      <c r="C1185" s="111" t="s">
        <v>68</v>
      </c>
      <c r="D1185" s="111" t="s">
        <v>10977</v>
      </c>
      <c r="E1185" s="111" t="s">
        <v>10978</v>
      </c>
      <c r="F1185" s="114">
        <v>41591</v>
      </c>
      <c r="G1185" s="111" t="s">
        <v>1903</v>
      </c>
      <c r="H1185" s="113">
        <v>15000000</v>
      </c>
      <c r="I1185" s="113">
        <v>15000000</v>
      </c>
      <c r="J1185" s="113">
        <v>15000000</v>
      </c>
      <c r="K1185" s="113">
        <v>0</v>
      </c>
      <c r="L1185" s="113">
        <v>0</v>
      </c>
      <c r="M1185" s="113">
        <v>0</v>
      </c>
      <c r="N1185" s="113">
        <v>0</v>
      </c>
      <c r="O1185" s="113">
        <v>0</v>
      </c>
      <c r="P1185" s="122">
        <v>0</v>
      </c>
      <c r="Q1185" s="76" t="str">
        <f t="shared" si="19"/>
        <v>Unregistered</v>
      </c>
    </row>
    <row r="1186" spans="1:17">
      <c r="A1186" s="111">
        <v>1226</v>
      </c>
      <c r="B1186" s="111" t="s">
        <v>1099</v>
      </c>
      <c r="C1186" s="111" t="s">
        <v>68</v>
      </c>
      <c r="D1186" s="111" t="s">
        <v>10979</v>
      </c>
      <c r="E1186" s="111" t="s">
        <v>10980</v>
      </c>
      <c r="F1186" s="114">
        <v>41591</v>
      </c>
      <c r="G1186" s="111" t="s">
        <v>1903</v>
      </c>
      <c r="H1186" s="113">
        <v>16000000</v>
      </c>
      <c r="I1186" s="113">
        <v>16000000</v>
      </c>
      <c r="J1186" s="113">
        <v>16000000</v>
      </c>
      <c r="K1186" s="113">
        <v>0</v>
      </c>
      <c r="L1186" s="113">
        <v>0</v>
      </c>
      <c r="M1186" s="113">
        <v>0</v>
      </c>
      <c r="N1186" s="113">
        <v>0</v>
      </c>
      <c r="O1186" s="113">
        <v>0</v>
      </c>
      <c r="P1186" s="122">
        <v>0</v>
      </c>
      <c r="Q1186" s="76" t="str">
        <f t="shared" si="19"/>
        <v>Unregistered</v>
      </c>
    </row>
    <row r="1187" spans="1:17">
      <c r="A1187" s="111">
        <v>1230</v>
      </c>
      <c r="B1187" s="111" t="s">
        <v>1099</v>
      </c>
      <c r="C1187" s="111" t="s">
        <v>68</v>
      </c>
      <c r="D1187" s="111" t="s">
        <v>10981</v>
      </c>
      <c r="E1187" s="111" t="s">
        <v>10982</v>
      </c>
      <c r="F1187" s="114">
        <v>42331</v>
      </c>
      <c r="G1187" s="111" t="s">
        <v>1903</v>
      </c>
      <c r="H1187" s="113">
        <v>16600000</v>
      </c>
      <c r="I1187" s="113">
        <v>16600000</v>
      </c>
      <c r="J1187" s="113">
        <v>16600000</v>
      </c>
      <c r="K1187" s="113">
        <v>0</v>
      </c>
      <c r="L1187" s="113">
        <v>0</v>
      </c>
      <c r="M1187" s="113">
        <v>0</v>
      </c>
      <c r="N1187" s="113">
        <v>0</v>
      </c>
      <c r="O1187" s="113">
        <v>0</v>
      </c>
      <c r="P1187" s="122">
        <v>0</v>
      </c>
      <c r="Q1187" s="76" t="str">
        <f t="shared" si="19"/>
        <v>Unregistered</v>
      </c>
    </row>
    <row r="1188" spans="1:17">
      <c r="A1188" s="111">
        <v>1231</v>
      </c>
      <c r="B1188" s="111" t="s">
        <v>1099</v>
      </c>
      <c r="C1188" s="111" t="s">
        <v>68</v>
      </c>
      <c r="D1188" s="111" t="s">
        <v>10983</v>
      </c>
      <c r="E1188" s="111" t="s">
        <v>10984</v>
      </c>
      <c r="F1188" s="114">
        <v>42338</v>
      </c>
      <c r="G1188" s="111" t="s">
        <v>1903</v>
      </c>
      <c r="H1188" s="113">
        <v>15500000</v>
      </c>
      <c r="I1188" s="113">
        <v>15500000</v>
      </c>
      <c r="J1188" s="113">
        <v>15500000</v>
      </c>
      <c r="K1188" s="113">
        <v>0</v>
      </c>
      <c r="L1188" s="113">
        <v>0</v>
      </c>
      <c r="M1188" s="113">
        <v>0</v>
      </c>
      <c r="N1188" s="113">
        <v>0</v>
      </c>
      <c r="O1188" s="113">
        <v>0</v>
      </c>
      <c r="P1188" s="122">
        <v>0</v>
      </c>
      <c r="Q1188" s="76" t="str">
        <f t="shared" si="19"/>
        <v>Unregistered</v>
      </c>
    </row>
    <row r="1189" spans="1:17">
      <c r="A1189" s="111">
        <v>1232</v>
      </c>
      <c r="B1189" s="111" t="s">
        <v>1099</v>
      </c>
      <c r="C1189" s="111" t="s">
        <v>68</v>
      </c>
      <c r="D1189" s="111" t="s">
        <v>10985</v>
      </c>
      <c r="E1189" s="111" t="s">
        <v>10986</v>
      </c>
      <c r="F1189" s="114">
        <v>42296</v>
      </c>
      <c r="G1189" s="111" t="s">
        <v>1903</v>
      </c>
      <c r="H1189" s="113">
        <v>19740000</v>
      </c>
      <c r="I1189" s="113">
        <v>19740000</v>
      </c>
      <c r="J1189" s="113">
        <v>19740000</v>
      </c>
      <c r="K1189" s="113">
        <v>0</v>
      </c>
      <c r="L1189" s="113">
        <v>0</v>
      </c>
      <c r="M1189" s="113">
        <v>0</v>
      </c>
      <c r="N1189" s="113">
        <v>0</v>
      </c>
      <c r="O1189" s="113">
        <v>0</v>
      </c>
      <c r="P1189" s="122">
        <v>0</v>
      </c>
      <c r="Q1189" s="76" t="str">
        <f t="shared" si="19"/>
        <v>Unregistered</v>
      </c>
    </row>
    <row r="1190" spans="1:17">
      <c r="A1190" s="111">
        <v>1234</v>
      </c>
      <c r="B1190" s="111" t="s">
        <v>1099</v>
      </c>
      <c r="C1190" s="111" t="s">
        <v>68</v>
      </c>
      <c r="D1190" s="111" t="s">
        <v>10987</v>
      </c>
      <c r="E1190" s="111" t="s">
        <v>10988</v>
      </c>
      <c r="F1190" s="114">
        <v>42207</v>
      </c>
      <c r="G1190" s="111" t="s">
        <v>1903</v>
      </c>
      <c r="H1190" s="113">
        <v>14200000</v>
      </c>
      <c r="I1190" s="113">
        <v>14200000</v>
      </c>
      <c r="J1190" s="113">
        <v>14200000</v>
      </c>
      <c r="K1190" s="113">
        <v>0</v>
      </c>
      <c r="L1190" s="113">
        <v>0</v>
      </c>
      <c r="M1190" s="113">
        <v>0</v>
      </c>
      <c r="N1190" s="113">
        <v>0</v>
      </c>
      <c r="O1190" s="113">
        <v>0</v>
      </c>
      <c r="P1190" s="122">
        <v>0</v>
      </c>
      <c r="Q1190" s="76" t="str">
        <f t="shared" si="19"/>
        <v>Unregistered</v>
      </c>
    </row>
    <row r="1191" spans="1:17">
      <c r="A1191" s="111">
        <v>1235</v>
      </c>
      <c r="B1191" s="111" t="s">
        <v>1099</v>
      </c>
      <c r="C1191" s="111" t="s">
        <v>68</v>
      </c>
      <c r="D1191" s="111" t="s">
        <v>10989</v>
      </c>
      <c r="E1191" s="111" t="s">
        <v>10990</v>
      </c>
      <c r="F1191" s="114">
        <v>42304</v>
      </c>
      <c r="G1191" s="111" t="s">
        <v>1903</v>
      </c>
      <c r="H1191" s="113">
        <v>15000000</v>
      </c>
      <c r="I1191" s="113">
        <v>15000000</v>
      </c>
      <c r="J1191" s="113">
        <v>15000000</v>
      </c>
      <c r="K1191" s="113">
        <v>0</v>
      </c>
      <c r="L1191" s="113">
        <v>0</v>
      </c>
      <c r="M1191" s="113">
        <v>0</v>
      </c>
      <c r="N1191" s="113">
        <v>0</v>
      </c>
      <c r="O1191" s="113">
        <v>0</v>
      </c>
      <c r="P1191" s="122">
        <v>0</v>
      </c>
      <c r="Q1191" s="76" t="str">
        <f t="shared" si="19"/>
        <v>Unregistered</v>
      </c>
    </row>
    <row r="1192" spans="1:17">
      <c r="A1192" s="111">
        <v>1236</v>
      </c>
      <c r="B1192" s="111" t="s">
        <v>1099</v>
      </c>
      <c r="C1192" s="111" t="s">
        <v>68</v>
      </c>
      <c r="D1192" s="111" t="s">
        <v>10991</v>
      </c>
      <c r="E1192" s="111" t="s">
        <v>10992</v>
      </c>
      <c r="F1192" s="114">
        <v>42203</v>
      </c>
      <c r="G1192" s="111" t="s">
        <v>1903</v>
      </c>
      <c r="H1192" s="113">
        <v>17500000</v>
      </c>
      <c r="I1192" s="113">
        <v>17500000</v>
      </c>
      <c r="J1192" s="113">
        <v>17500000</v>
      </c>
      <c r="K1192" s="113">
        <v>0</v>
      </c>
      <c r="L1192" s="113">
        <v>0</v>
      </c>
      <c r="M1192" s="113">
        <v>0</v>
      </c>
      <c r="N1192" s="113">
        <v>0</v>
      </c>
      <c r="O1192" s="113">
        <v>0</v>
      </c>
      <c r="P1192" s="122">
        <v>0</v>
      </c>
      <c r="Q1192" s="76" t="str">
        <f t="shared" si="19"/>
        <v>Unregistered</v>
      </c>
    </row>
    <row r="1193" spans="1:17">
      <c r="A1193" s="111">
        <v>1242</v>
      </c>
      <c r="B1193" s="111" t="s">
        <v>1099</v>
      </c>
      <c r="C1193" s="111" t="s">
        <v>68</v>
      </c>
      <c r="D1193" s="111" t="s">
        <v>10993</v>
      </c>
      <c r="E1193" s="111" t="s">
        <v>10994</v>
      </c>
      <c r="F1193" s="114">
        <v>43006</v>
      </c>
      <c r="G1193" s="111" t="s">
        <v>1903</v>
      </c>
      <c r="H1193" s="113">
        <v>31500000</v>
      </c>
      <c r="I1193" s="113">
        <v>31500000</v>
      </c>
      <c r="J1193" s="113">
        <v>31500000</v>
      </c>
      <c r="K1193" s="113">
        <v>0</v>
      </c>
      <c r="L1193" s="113">
        <v>0</v>
      </c>
      <c r="M1193" s="113">
        <v>0</v>
      </c>
      <c r="N1193" s="113">
        <v>0</v>
      </c>
      <c r="O1193" s="113">
        <v>0</v>
      </c>
      <c r="P1193" s="122">
        <v>0</v>
      </c>
      <c r="Q1193" s="76" t="str">
        <f t="shared" si="19"/>
        <v>Unregistered</v>
      </c>
    </row>
    <row r="1194" spans="1:17">
      <c r="A1194" s="111">
        <v>1243</v>
      </c>
      <c r="B1194" s="111" t="s">
        <v>1099</v>
      </c>
      <c r="C1194" s="111" t="s">
        <v>68</v>
      </c>
      <c r="D1194" s="111" t="s">
        <v>10995</v>
      </c>
      <c r="E1194" s="111" t="s">
        <v>10996</v>
      </c>
      <c r="F1194" s="114">
        <v>42514</v>
      </c>
      <c r="G1194" s="111" t="s">
        <v>1903</v>
      </c>
      <c r="H1194" s="113">
        <v>14000000</v>
      </c>
      <c r="I1194" s="113">
        <v>14000000</v>
      </c>
      <c r="J1194" s="113">
        <v>14000000</v>
      </c>
      <c r="K1194" s="113">
        <v>0</v>
      </c>
      <c r="L1194" s="113">
        <v>0</v>
      </c>
      <c r="M1194" s="113">
        <v>0</v>
      </c>
      <c r="N1194" s="113">
        <v>0</v>
      </c>
      <c r="O1194" s="113">
        <v>0</v>
      </c>
      <c r="P1194" s="122">
        <v>0</v>
      </c>
      <c r="Q1194" s="76" t="str">
        <f t="shared" si="19"/>
        <v>Unregistered</v>
      </c>
    </row>
    <row r="1195" spans="1:17">
      <c r="A1195" s="111">
        <v>1244</v>
      </c>
      <c r="B1195" s="111" t="s">
        <v>1099</v>
      </c>
      <c r="C1195" s="111" t="s">
        <v>68</v>
      </c>
      <c r="D1195" s="111" t="s">
        <v>10997</v>
      </c>
      <c r="E1195" s="111" t="s">
        <v>10998</v>
      </c>
      <c r="F1195" s="114">
        <v>42490</v>
      </c>
      <c r="G1195" s="111" t="s">
        <v>1903</v>
      </c>
      <c r="H1195" s="113">
        <v>17292000</v>
      </c>
      <c r="I1195" s="113">
        <v>17292000</v>
      </c>
      <c r="J1195" s="113">
        <v>17292000</v>
      </c>
      <c r="K1195" s="113">
        <v>0</v>
      </c>
      <c r="L1195" s="113">
        <v>0</v>
      </c>
      <c r="M1195" s="113">
        <v>0</v>
      </c>
      <c r="N1195" s="113">
        <v>0</v>
      </c>
      <c r="O1195" s="113">
        <v>0</v>
      </c>
      <c r="P1195" s="122">
        <v>0</v>
      </c>
      <c r="Q1195" s="76" t="str">
        <f t="shared" si="19"/>
        <v>Unregistered</v>
      </c>
    </row>
    <row r="1196" spans="1:17">
      <c r="A1196" s="111">
        <v>1245</v>
      </c>
      <c r="B1196" s="111" t="s">
        <v>1099</v>
      </c>
      <c r="C1196" s="111" t="s">
        <v>68</v>
      </c>
      <c r="D1196" s="111" t="s">
        <v>10999</v>
      </c>
      <c r="E1196" s="111" t="s">
        <v>11000</v>
      </c>
      <c r="F1196" s="114">
        <v>42471</v>
      </c>
      <c r="G1196" s="111" t="s">
        <v>1903</v>
      </c>
      <c r="H1196" s="113">
        <v>16030000</v>
      </c>
      <c r="I1196" s="113">
        <v>16030000</v>
      </c>
      <c r="J1196" s="113">
        <v>16030000</v>
      </c>
      <c r="K1196" s="113">
        <v>0</v>
      </c>
      <c r="L1196" s="113">
        <v>0</v>
      </c>
      <c r="M1196" s="113">
        <v>0</v>
      </c>
      <c r="N1196" s="113">
        <v>0</v>
      </c>
      <c r="O1196" s="113">
        <v>0</v>
      </c>
      <c r="P1196" s="122">
        <v>0</v>
      </c>
      <c r="Q1196" s="76" t="str">
        <f t="shared" si="19"/>
        <v>Unregistered</v>
      </c>
    </row>
    <row r="1197" spans="1:17">
      <c r="A1197" s="111">
        <v>1246</v>
      </c>
      <c r="B1197" s="111" t="s">
        <v>1099</v>
      </c>
      <c r="C1197" s="111" t="s">
        <v>68</v>
      </c>
      <c r="D1197" s="111" t="s">
        <v>11001</v>
      </c>
      <c r="E1197" s="111" t="s">
        <v>11002</v>
      </c>
      <c r="F1197" s="114">
        <v>42394</v>
      </c>
      <c r="G1197" s="111" t="s">
        <v>1903</v>
      </c>
      <c r="H1197" s="113">
        <v>15030000</v>
      </c>
      <c r="I1197" s="113">
        <v>15030000</v>
      </c>
      <c r="J1197" s="113">
        <v>15030000</v>
      </c>
      <c r="K1197" s="113">
        <v>0</v>
      </c>
      <c r="L1197" s="113">
        <v>0</v>
      </c>
      <c r="M1197" s="113">
        <v>0</v>
      </c>
      <c r="N1197" s="113">
        <v>0</v>
      </c>
      <c r="O1197" s="113">
        <v>0</v>
      </c>
      <c r="P1197" s="122">
        <v>0</v>
      </c>
      <c r="Q1197" s="76" t="str">
        <f t="shared" si="19"/>
        <v>Unregistered</v>
      </c>
    </row>
    <row r="1198" spans="1:17">
      <c r="A1198" s="111">
        <v>1247</v>
      </c>
      <c r="B1198" s="111" t="s">
        <v>1099</v>
      </c>
      <c r="C1198" s="111" t="s">
        <v>68</v>
      </c>
      <c r="D1198" s="111" t="s">
        <v>11003</v>
      </c>
      <c r="E1198" s="111" t="s">
        <v>11004</v>
      </c>
      <c r="F1198" s="114">
        <v>42367</v>
      </c>
      <c r="G1198" s="111" t="s">
        <v>1903</v>
      </c>
      <c r="H1198" s="113">
        <v>18500000</v>
      </c>
      <c r="I1198" s="113">
        <v>18500000</v>
      </c>
      <c r="J1198" s="113">
        <v>18500000</v>
      </c>
      <c r="K1198" s="113">
        <v>0</v>
      </c>
      <c r="L1198" s="113">
        <v>0</v>
      </c>
      <c r="M1198" s="113">
        <v>0</v>
      </c>
      <c r="N1198" s="113">
        <v>0</v>
      </c>
      <c r="O1198" s="113">
        <v>0</v>
      </c>
      <c r="P1198" s="122">
        <v>0</v>
      </c>
      <c r="Q1198" s="76" t="str">
        <f t="shared" si="19"/>
        <v>Unregistered</v>
      </c>
    </row>
    <row r="1199" spans="1:17">
      <c r="A1199" s="111">
        <v>1248</v>
      </c>
      <c r="B1199" s="111" t="s">
        <v>1099</v>
      </c>
      <c r="C1199" s="111" t="s">
        <v>68</v>
      </c>
      <c r="D1199" s="111" t="s">
        <v>11005</v>
      </c>
      <c r="E1199" s="111" t="s">
        <v>11006</v>
      </c>
      <c r="F1199" s="114">
        <v>42460</v>
      </c>
      <c r="G1199" s="111" t="s">
        <v>1903</v>
      </c>
      <c r="H1199" s="113">
        <v>20000000</v>
      </c>
      <c r="I1199" s="113">
        <v>20000000</v>
      </c>
      <c r="J1199" s="113">
        <v>20000000</v>
      </c>
      <c r="K1199" s="113">
        <v>0</v>
      </c>
      <c r="L1199" s="113">
        <v>0</v>
      </c>
      <c r="M1199" s="113">
        <v>0</v>
      </c>
      <c r="N1199" s="113">
        <v>0</v>
      </c>
      <c r="O1199" s="113">
        <v>0</v>
      </c>
      <c r="P1199" s="122">
        <v>0</v>
      </c>
      <c r="Q1199" s="76" t="str">
        <f t="shared" si="19"/>
        <v>Unregistered</v>
      </c>
    </row>
    <row r="1200" spans="1:17">
      <c r="A1200" s="111">
        <v>1249</v>
      </c>
      <c r="B1200" s="111" t="s">
        <v>1099</v>
      </c>
      <c r="C1200" s="111" t="s">
        <v>68</v>
      </c>
      <c r="D1200" s="111" t="s">
        <v>11007</v>
      </c>
      <c r="E1200" s="111" t="s">
        <v>11008</v>
      </c>
      <c r="F1200" s="114">
        <v>42478</v>
      </c>
      <c r="G1200" s="111" t="s">
        <v>1903</v>
      </c>
      <c r="H1200" s="113">
        <v>19388000</v>
      </c>
      <c r="I1200" s="113">
        <v>19388000</v>
      </c>
      <c r="J1200" s="113">
        <v>19388000</v>
      </c>
      <c r="K1200" s="113">
        <v>0</v>
      </c>
      <c r="L1200" s="113">
        <v>0</v>
      </c>
      <c r="M1200" s="113">
        <v>0</v>
      </c>
      <c r="N1200" s="113">
        <v>0</v>
      </c>
      <c r="O1200" s="113">
        <v>0</v>
      </c>
      <c r="P1200" s="122">
        <v>0</v>
      </c>
      <c r="Q1200" s="76" t="str">
        <f t="shared" si="19"/>
        <v>Unregistered</v>
      </c>
    </row>
    <row r="1201" spans="1:17">
      <c r="A1201" s="111">
        <v>1250</v>
      </c>
      <c r="B1201" s="111" t="s">
        <v>1099</v>
      </c>
      <c r="C1201" s="111" t="s">
        <v>68</v>
      </c>
      <c r="D1201" s="111" t="s">
        <v>11009</v>
      </c>
      <c r="E1201" s="111" t="s">
        <v>11010</v>
      </c>
      <c r="F1201" s="114">
        <v>42457</v>
      </c>
      <c r="G1201" s="111" t="s">
        <v>1903</v>
      </c>
      <c r="H1201" s="113">
        <v>17000000</v>
      </c>
      <c r="I1201" s="113">
        <v>17000000</v>
      </c>
      <c r="J1201" s="113">
        <v>17000000</v>
      </c>
      <c r="K1201" s="113">
        <v>0</v>
      </c>
      <c r="L1201" s="113">
        <v>0</v>
      </c>
      <c r="M1201" s="113">
        <v>0</v>
      </c>
      <c r="N1201" s="113">
        <v>0</v>
      </c>
      <c r="O1201" s="113">
        <v>0</v>
      </c>
      <c r="P1201" s="122">
        <v>0</v>
      </c>
      <c r="Q1201" s="76" t="str">
        <f t="shared" si="19"/>
        <v>Unregistered</v>
      </c>
    </row>
    <row r="1202" spans="1:17">
      <c r="A1202" s="111">
        <v>1251</v>
      </c>
      <c r="B1202" s="111" t="s">
        <v>1099</v>
      </c>
      <c r="C1202" s="111" t="s">
        <v>68</v>
      </c>
      <c r="D1202" s="111" t="s">
        <v>11011</v>
      </c>
      <c r="E1202" s="111" t="s">
        <v>11012</v>
      </c>
      <c r="F1202" s="114">
        <v>42420</v>
      </c>
      <c r="G1202" s="111" t="s">
        <v>1903</v>
      </c>
      <c r="H1202" s="113">
        <v>18610000</v>
      </c>
      <c r="I1202" s="113">
        <v>18610000</v>
      </c>
      <c r="J1202" s="113">
        <v>18610000</v>
      </c>
      <c r="K1202" s="113">
        <v>0</v>
      </c>
      <c r="L1202" s="113">
        <v>0</v>
      </c>
      <c r="M1202" s="113">
        <v>0</v>
      </c>
      <c r="N1202" s="113">
        <v>0</v>
      </c>
      <c r="O1202" s="113">
        <v>0</v>
      </c>
      <c r="P1202" s="122">
        <v>0</v>
      </c>
      <c r="Q1202" s="76" t="str">
        <f t="shared" si="19"/>
        <v>Unregistered</v>
      </c>
    </row>
    <row r="1203" spans="1:17">
      <c r="A1203" s="111">
        <v>1252</v>
      </c>
      <c r="B1203" s="111" t="s">
        <v>1099</v>
      </c>
      <c r="C1203" s="111" t="s">
        <v>68</v>
      </c>
      <c r="D1203" s="111" t="s">
        <v>11013</v>
      </c>
      <c r="E1203" s="111" t="s">
        <v>11014</v>
      </c>
      <c r="F1203" s="114">
        <v>42478</v>
      </c>
      <c r="G1203" s="111" t="s">
        <v>1903</v>
      </c>
      <c r="H1203" s="113">
        <v>21388000</v>
      </c>
      <c r="I1203" s="113">
        <v>21388000</v>
      </c>
      <c r="J1203" s="113">
        <v>21388000</v>
      </c>
      <c r="K1203" s="113">
        <v>0</v>
      </c>
      <c r="L1203" s="113">
        <v>0</v>
      </c>
      <c r="M1203" s="113">
        <v>0</v>
      </c>
      <c r="N1203" s="113">
        <v>0</v>
      </c>
      <c r="O1203" s="113">
        <v>0</v>
      </c>
      <c r="P1203" s="122">
        <v>0</v>
      </c>
      <c r="Q1203" s="76" t="str">
        <f t="shared" si="19"/>
        <v>Unregistered</v>
      </c>
    </row>
    <row r="1204" spans="1:17">
      <c r="A1204" s="111">
        <v>1253</v>
      </c>
      <c r="B1204" s="111" t="s">
        <v>1099</v>
      </c>
      <c r="C1204" s="111" t="s">
        <v>1100</v>
      </c>
      <c r="D1204" s="111" t="s">
        <v>11015</v>
      </c>
      <c r="E1204" s="111" t="s">
        <v>11016</v>
      </c>
      <c r="F1204" s="114">
        <v>42521</v>
      </c>
      <c r="G1204" s="111" t="s">
        <v>1903</v>
      </c>
      <c r="H1204" s="113">
        <v>30668960</v>
      </c>
      <c r="I1204" s="113">
        <v>30668960</v>
      </c>
      <c r="J1204" s="113">
        <v>30668960</v>
      </c>
      <c r="K1204" s="113">
        <v>0</v>
      </c>
      <c r="L1204" s="113">
        <v>0</v>
      </c>
      <c r="M1204" s="113">
        <v>0</v>
      </c>
      <c r="N1204" s="113">
        <v>0</v>
      </c>
      <c r="O1204" s="113">
        <v>0</v>
      </c>
      <c r="P1204" s="122">
        <v>0</v>
      </c>
      <c r="Q1204" s="76" t="str">
        <f t="shared" si="19"/>
        <v>Unregistered</v>
      </c>
    </row>
    <row r="1205" spans="1:17">
      <c r="A1205" s="111">
        <v>1254</v>
      </c>
      <c r="B1205" s="111" t="s">
        <v>1099</v>
      </c>
      <c r="C1205" s="111" t="s">
        <v>1100</v>
      </c>
      <c r="D1205" s="111" t="s">
        <v>11017</v>
      </c>
      <c r="E1205" s="111" t="s">
        <v>11018</v>
      </c>
      <c r="F1205" s="114">
        <v>42276</v>
      </c>
      <c r="G1205" s="111" t="s">
        <v>1903</v>
      </c>
      <c r="H1205" s="113">
        <v>32506500</v>
      </c>
      <c r="I1205" s="113">
        <v>32506500</v>
      </c>
      <c r="J1205" s="113">
        <v>32506500</v>
      </c>
      <c r="K1205" s="113">
        <v>0</v>
      </c>
      <c r="L1205" s="113">
        <v>0</v>
      </c>
      <c r="M1205" s="113">
        <v>0</v>
      </c>
      <c r="N1205" s="113">
        <v>0</v>
      </c>
      <c r="O1205" s="113">
        <v>0</v>
      </c>
      <c r="P1205" s="122">
        <v>0</v>
      </c>
      <c r="Q1205" s="76" t="str">
        <f t="shared" si="19"/>
        <v>Unregistered</v>
      </c>
    </row>
    <row r="1206" spans="1:17">
      <c r="A1206" s="111">
        <v>1255</v>
      </c>
      <c r="B1206" s="111" t="s">
        <v>1099</v>
      </c>
      <c r="C1206" s="111" t="s">
        <v>1100</v>
      </c>
      <c r="D1206" s="111" t="s">
        <v>11019</v>
      </c>
      <c r="E1206" s="111" t="s">
        <v>11020</v>
      </c>
      <c r="F1206" s="114">
        <v>42411</v>
      </c>
      <c r="G1206" s="111" t="s">
        <v>1903</v>
      </c>
      <c r="H1206" s="113">
        <v>50834000</v>
      </c>
      <c r="I1206" s="113">
        <v>50834000</v>
      </c>
      <c r="J1206" s="113">
        <v>50834000</v>
      </c>
      <c r="K1206" s="113">
        <v>0</v>
      </c>
      <c r="L1206" s="113">
        <v>0</v>
      </c>
      <c r="M1206" s="113">
        <v>0</v>
      </c>
      <c r="N1206" s="113">
        <v>0</v>
      </c>
      <c r="O1206" s="113">
        <v>0</v>
      </c>
      <c r="P1206" s="122">
        <v>0</v>
      </c>
      <c r="Q1206" s="76" t="str">
        <f t="shared" si="19"/>
        <v>Unregistered</v>
      </c>
    </row>
    <row r="1207" spans="1:17">
      <c r="A1207" s="111">
        <v>1256</v>
      </c>
      <c r="B1207" s="111" t="s">
        <v>1099</v>
      </c>
      <c r="C1207" s="111" t="s">
        <v>1100</v>
      </c>
      <c r="D1207" s="111" t="s">
        <v>11021</v>
      </c>
      <c r="E1207" s="111" t="s">
        <v>11016</v>
      </c>
      <c r="F1207" s="114">
        <v>42521</v>
      </c>
      <c r="G1207" s="111" t="s">
        <v>1903</v>
      </c>
      <c r="H1207" s="113">
        <v>33131040</v>
      </c>
      <c r="I1207" s="113">
        <v>33131040</v>
      </c>
      <c r="J1207" s="113">
        <v>33131040</v>
      </c>
      <c r="K1207" s="113">
        <v>0</v>
      </c>
      <c r="L1207" s="113">
        <v>0</v>
      </c>
      <c r="M1207" s="113">
        <v>0</v>
      </c>
      <c r="N1207" s="113">
        <v>0</v>
      </c>
      <c r="O1207" s="113">
        <v>0</v>
      </c>
      <c r="P1207" s="122">
        <v>0</v>
      </c>
      <c r="Q1207" s="76" t="str">
        <f t="shared" si="19"/>
        <v>Unregistered</v>
      </c>
    </row>
    <row r="1208" spans="1:17">
      <c r="A1208" s="111">
        <v>1258</v>
      </c>
      <c r="B1208" s="111" t="s">
        <v>1099</v>
      </c>
      <c r="C1208" s="111" t="s">
        <v>1100</v>
      </c>
      <c r="D1208" s="111" t="s">
        <v>11022</v>
      </c>
      <c r="E1208" s="111" t="s">
        <v>11023</v>
      </c>
      <c r="F1208" s="114">
        <v>41591</v>
      </c>
      <c r="G1208" s="111" t="s">
        <v>1903</v>
      </c>
      <c r="H1208" s="113">
        <v>23000000</v>
      </c>
      <c r="I1208" s="113">
        <v>23000000</v>
      </c>
      <c r="J1208" s="113">
        <v>23000000</v>
      </c>
      <c r="K1208" s="113">
        <v>0</v>
      </c>
      <c r="L1208" s="113">
        <v>0</v>
      </c>
      <c r="M1208" s="113">
        <v>0</v>
      </c>
      <c r="N1208" s="113">
        <v>0</v>
      </c>
      <c r="O1208" s="113">
        <v>0</v>
      </c>
      <c r="P1208" s="122">
        <v>0</v>
      </c>
      <c r="Q1208" s="76" t="str">
        <f t="shared" si="19"/>
        <v>Unregistered</v>
      </c>
    </row>
    <row r="1209" spans="1:17">
      <c r="A1209" s="111">
        <v>1259</v>
      </c>
      <c r="B1209" s="111" t="s">
        <v>1099</v>
      </c>
      <c r="C1209" s="111" t="s">
        <v>1100</v>
      </c>
      <c r="D1209" s="111" t="s">
        <v>11024</v>
      </c>
      <c r="E1209" s="111" t="s">
        <v>11025</v>
      </c>
      <c r="F1209" s="114">
        <v>42412</v>
      </c>
      <c r="G1209" s="111" t="s">
        <v>1903</v>
      </c>
      <c r="H1209" s="113">
        <v>26077552</v>
      </c>
      <c r="I1209" s="113">
        <v>26077552</v>
      </c>
      <c r="J1209" s="113">
        <v>26077552</v>
      </c>
      <c r="K1209" s="113">
        <v>0</v>
      </c>
      <c r="L1209" s="113">
        <v>0</v>
      </c>
      <c r="M1209" s="113">
        <v>0</v>
      </c>
      <c r="N1209" s="113">
        <v>0</v>
      </c>
      <c r="O1209" s="113">
        <v>0</v>
      </c>
      <c r="P1209" s="122">
        <v>0</v>
      </c>
      <c r="Q1209" s="76" t="str">
        <f t="shared" si="19"/>
        <v>Unregistered</v>
      </c>
    </row>
    <row r="1210" spans="1:17">
      <c r="A1210" s="111">
        <v>1260</v>
      </c>
      <c r="B1210" s="111" t="s">
        <v>1099</v>
      </c>
      <c r="C1210" s="111" t="s">
        <v>1100</v>
      </c>
      <c r="D1210" s="111" t="s">
        <v>11026</v>
      </c>
      <c r="E1210" s="111" t="s">
        <v>11027</v>
      </c>
      <c r="F1210" s="114">
        <v>42396</v>
      </c>
      <c r="G1210" s="111" t="s">
        <v>1903</v>
      </c>
      <c r="H1210" s="113">
        <v>17493400</v>
      </c>
      <c r="I1210" s="113">
        <v>17493400</v>
      </c>
      <c r="J1210" s="113">
        <v>17493400</v>
      </c>
      <c r="K1210" s="113">
        <v>0</v>
      </c>
      <c r="L1210" s="113">
        <v>0</v>
      </c>
      <c r="M1210" s="113">
        <v>0</v>
      </c>
      <c r="N1210" s="113">
        <v>0</v>
      </c>
      <c r="O1210" s="113">
        <v>0</v>
      </c>
      <c r="P1210" s="122">
        <v>0</v>
      </c>
      <c r="Q1210" s="76" t="str">
        <f t="shared" si="19"/>
        <v>Unregistered</v>
      </c>
    </row>
    <row r="1211" spans="1:17">
      <c r="A1211" s="111">
        <v>1261</v>
      </c>
      <c r="B1211" s="111" t="s">
        <v>10923</v>
      </c>
      <c r="C1211" s="111" t="s">
        <v>1102</v>
      </c>
      <c r="D1211" s="111" t="s">
        <v>11028</v>
      </c>
      <c r="E1211" s="111" t="s">
        <v>11029</v>
      </c>
      <c r="F1211" s="114">
        <v>45086</v>
      </c>
      <c r="G1211" s="111" t="s">
        <v>3708</v>
      </c>
      <c r="H1211" s="113">
        <v>13011200</v>
      </c>
      <c r="I1211" s="113">
        <v>13011200</v>
      </c>
      <c r="J1211" s="113">
        <v>13011200</v>
      </c>
      <c r="K1211" s="113">
        <v>0</v>
      </c>
      <c r="L1211" s="113">
        <v>0</v>
      </c>
      <c r="M1211" s="113">
        <v>0</v>
      </c>
      <c r="N1211" s="113">
        <v>0</v>
      </c>
      <c r="O1211" s="113">
        <v>0</v>
      </c>
      <c r="P1211" s="122">
        <v>0</v>
      </c>
      <c r="Q1211" s="76" t="str">
        <f t="shared" si="19"/>
        <v>Registered</v>
      </c>
    </row>
    <row r="1212" spans="1:17">
      <c r="A1212" s="111">
        <v>1262</v>
      </c>
      <c r="B1212" s="111" t="s">
        <v>10923</v>
      </c>
      <c r="C1212" s="111" t="s">
        <v>1102</v>
      </c>
      <c r="D1212" s="111" t="s">
        <v>11030</v>
      </c>
      <c r="E1212" s="111" t="s">
        <v>11031</v>
      </c>
      <c r="F1212" s="114">
        <v>45331</v>
      </c>
      <c r="G1212" s="111" t="s">
        <v>2810</v>
      </c>
      <c r="H1212" s="113">
        <v>13341600</v>
      </c>
      <c r="I1212" s="113">
        <v>13341600</v>
      </c>
      <c r="J1212" s="113">
        <v>13341600</v>
      </c>
      <c r="K1212" s="113">
        <v>0</v>
      </c>
      <c r="L1212" s="113">
        <v>0</v>
      </c>
      <c r="M1212" s="113">
        <v>0</v>
      </c>
      <c r="N1212" s="113">
        <v>0</v>
      </c>
      <c r="O1212" s="113">
        <v>0</v>
      </c>
      <c r="P1212" s="122">
        <v>0</v>
      </c>
      <c r="Q1212" s="76" t="str">
        <f t="shared" si="19"/>
        <v>Registered</v>
      </c>
    </row>
    <row r="1213" spans="1:17">
      <c r="A1213" s="111">
        <v>1263</v>
      </c>
      <c r="B1213" s="111" t="s">
        <v>10923</v>
      </c>
      <c r="C1213" s="111" t="s">
        <v>1102</v>
      </c>
      <c r="D1213" s="111" t="s">
        <v>11032</v>
      </c>
      <c r="E1213" s="111" t="s">
        <v>11033</v>
      </c>
      <c r="F1213" s="114">
        <v>45214</v>
      </c>
      <c r="G1213" s="111" t="s">
        <v>4961</v>
      </c>
      <c r="H1213" s="113">
        <v>13619200</v>
      </c>
      <c r="I1213" s="113">
        <v>13619200</v>
      </c>
      <c r="J1213" s="113">
        <v>13619200</v>
      </c>
      <c r="K1213" s="113">
        <v>0</v>
      </c>
      <c r="L1213" s="113">
        <v>0</v>
      </c>
      <c r="M1213" s="113">
        <v>0</v>
      </c>
      <c r="N1213" s="113">
        <v>0</v>
      </c>
      <c r="O1213" s="113">
        <v>0</v>
      </c>
      <c r="P1213" s="122">
        <v>0</v>
      </c>
      <c r="Q1213" s="76" t="str">
        <f t="shared" si="19"/>
        <v>Registered</v>
      </c>
    </row>
    <row r="1214" spans="1:17">
      <c r="A1214" s="111">
        <v>1264</v>
      </c>
      <c r="B1214" s="111" t="s">
        <v>10923</v>
      </c>
      <c r="C1214" s="111" t="s">
        <v>1102</v>
      </c>
      <c r="D1214" s="111" t="s">
        <v>11034</v>
      </c>
      <c r="E1214" s="111" t="s">
        <v>11035</v>
      </c>
      <c r="F1214" s="114">
        <v>44957</v>
      </c>
      <c r="G1214" s="111" t="s">
        <v>2917</v>
      </c>
      <c r="H1214" s="113">
        <v>12852000</v>
      </c>
      <c r="I1214" s="113">
        <v>12852000</v>
      </c>
      <c r="J1214" s="113">
        <v>12852000</v>
      </c>
      <c r="K1214" s="113">
        <v>0</v>
      </c>
      <c r="L1214" s="113">
        <v>0</v>
      </c>
      <c r="M1214" s="113">
        <v>0</v>
      </c>
      <c r="N1214" s="113">
        <v>0</v>
      </c>
      <c r="O1214" s="113">
        <v>0</v>
      </c>
      <c r="P1214" s="122">
        <v>0</v>
      </c>
      <c r="Q1214" s="76" t="str">
        <f t="shared" si="19"/>
        <v>Registered</v>
      </c>
    </row>
    <row r="1215" spans="1:17">
      <c r="A1215" s="111">
        <v>1265</v>
      </c>
      <c r="B1215" s="111" t="s">
        <v>10923</v>
      </c>
      <c r="C1215" s="111" t="s">
        <v>1102</v>
      </c>
      <c r="D1215" s="111" t="s">
        <v>11036</v>
      </c>
      <c r="E1215" s="111" t="s">
        <v>11037</v>
      </c>
      <c r="F1215" s="114">
        <v>45229</v>
      </c>
      <c r="G1215" s="111" t="s">
        <v>2065</v>
      </c>
      <c r="H1215" s="113">
        <v>13619200</v>
      </c>
      <c r="I1215" s="113">
        <v>13619200</v>
      </c>
      <c r="J1215" s="113">
        <v>13619200</v>
      </c>
      <c r="K1215" s="113">
        <v>0</v>
      </c>
      <c r="L1215" s="113">
        <v>0</v>
      </c>
      <c r="M1215" s="113">
        <v>0</v>
      </c>
      <c r="N1215" s="113">
        <v>0</v>
      </c>
      <c r="O1215" s="113">
        <v>0</v>
      </c>
      <c r="P1215" s="122">
        <v>0</v>
      </c>
      <c r="Q1215" s="76" t="str">
        <f t="shared" si="19"/>
        <v>Registered</v>
      </c>
    </row>
    <row r="1216" spans="1:17">
      <c r="A1216" s="111">
        <v>1266</v>
      </c>
      <c r="B1216" s="111" t="s">
        <v>10923</v>
      </c>
      <c r="C1216" s="111" t="s">
        <v>1102</v>
      </c>
      <c r="D1216" s="111" t="s">
        <v>11038</v>
      </c>
      <c r="E1216" s="111" t="s">
        <v>11039</v>
      </c>
      <c r="F1216" s="114">
        <v>44953</v>
      </c>
      <c r="G1216" s="111" t="s">
        <v>3791</v>
      </c>
      <c r="H1216" s="113">
        <v>12852000</v>
      </c>
      <c r="I1216" s="113">
        <v>12852000</v>
      </c>
      <c r="J1216" s="113">
        <v>12852000</v>
      </c>
      <c r="K1216" s="113">
        <v>0</v>
      </c>
      <c r="L1216" s="113">
        <v>0</v>
      </c>
      <c r="M1216" s="113">
        <v>0</v>
      </c>
      <c r="N1216" s="113">
        <v>0</v>
      </c>
      <c r="O1216" s="113">
        <v>0</v>
      </c>
      <c r="P1216" s="122">
        <v>0</v>
      </c>
      <c r="Q1216" s="76" t="str">
        <f t="shared" si="19"/>
        <v>Registered</v>
      </c>
    </row>
    <row r="1217" spans="1:17">
      <c r="A1217" s="111">
        <v>1267</v>
      </c>
      <c r="B1217" s="111" t="s">
        <v>10923</v>
      </c>
      <c r="C1217" s="111" t="s">
        <v>1102</v>
      </c>
      <c r="D1217" s="111" t="s">
        <v>11040</v>
      </c>
      <c r="E1217" s="111" t="s">
        <v>11041</v>
      </c>
      <c r="F1217" s="114">
        <v>44978</v>
      </c>
      <c r="G1217" s="111" t="s">
        <v>3089</v>
      </c>
      <c r="H1217" s="113">
        <v>13376000</v>
      </c>
      <c r="I1217" s="113">
        <v>13376000</v>
      </c>
      <c r="J1217" s="113">
        <v>13376000</v>
      </c>
      <c r="K1217" s="113">
        <v>0</v>
      </c>
      <c r="L1217" s="113">
        <v>0</v>
      </c>
      <c r="M1217" s="113">
        <v>0</v>
      </c>
      <c r="N1217" s="113">
        <v>0</v>
      </c>
      <c r="O1217" s="113">
        <v>0</v>
      </c>
      <c r="P1217" s="122">
        <v>0</v>
      </c>
      <c r="Q1217" s="76" t="str">
        <f t="shared" si="19"/>
        <v>Registered</v>
      </c>
    </row>
    <row r="1218" spans="1:17">
      <c r="A1218" s="111">
        <v>1268</v>
      </c>
      <c r="B1218" s="111" t="s">
        <v>10923</v>
      </c>
      <c r="C1218" s="111" t="s">
        <v>1102</v>
      </c>
      <c r="D1218" s="111" t="s">
        <v>11042</v>
      </c>
      <c r="E1218" s="111" t="s">
        <v>11043</v>
      </c>
      <c r="F1218" s="114">
        <v>44970</v>
      </c>
      <c r="G1218" s="111" t="s">
        <v>4962</v>
      </c>
      <c r="H1218" s="113">
        <v>12852000</v>
      </c>
      <c r="I1218" s="113">
        <v>12852000</v>
      </c>
      <c r="J1218" s="113">
        <v>12852000</v>
      </c>
      <c r="K1218" s="113">
        <v>0</v>
      </c>
      <c r="L1218" s="113">
        <v>0</v>
      </c>
      <c r="M1218" s="113">
        <v>0</v>
      </c>
      <c r="N1218" s="113">
        <v>0</v>
      </c>
      <c r="O1218" s="113">
        <v>0</v>
      </c>
      <c r="P1218" s="122">
        <v>0</v>
      </c>
      <c r="Q1218" s="76" t="str">
        <f t="shared" si="19"/>
        <v>Registered</v>
      </c>
    </row>
    <row r="1219" spans="1:17">
      <c r="A1219" s="111">
        <v>1269</v>
      </c>
      <c r="B1219" s="111" t="s">
        <v>10923</v>
      </c>
      <c r="C1219" s="111" t="s">
        <v>1102</v>
      </c>
      <c r="D1219" s="111" t="s">
        <v>11044</v>
      </c>
      <c r="E1219" s="111" t="s">
        <v>11045</v>
      </c>
      <c r="F1219" s="114">
        <v>44953</v>
      </c>
      <c r="G1219" s="111" t="s">
        <v>2313</v>
      </c>
      <c r="H1219" s="113">
        <v>12768000</v>
      </c>
      <c r="I1219" s="113">
        <v>12768000</v>
      </c>
      <c r="J1219" s="113">
        <v>12768000</v>
      </c>
      <c r="K1219" s="113">
        <v>0</v>
      </c>
      <c r="L1219" s="113">
        <v>0</v>
      </c>
      <c r="M1219" s="113">
        <v>0</v>
      </c>
      <c r="N1219" s="113">
        <v>0</v>
      </c>
      <c r="O1219" s="113">
        <v>0</v>
      </c>
      <c r="P1219" s="122">
        <v>0</v>
      </c>
      <c r="Q1219" s="76" t="str">
        <f t="shared" si="19"/>
        <v>Registered</v>
      </c>
    </row>
    <row r="1220" spans="1:17">
      <c r="A1220" s="111">
        <v>1270</v>
      </c>
      <c r="B1220" s="111" t="s">
        <v>10923</v>
      </c>
      <c r="C1220" s="111" t="s">
        <v>1102</v>
      </c>
      <c r="D1220" s="111" t="s">
        <v>11046</v>
      </c>
      <c r="E1220" s="111" t="s">
        <v>11047</v>
      </c>
      <c r="F1220" s="114">
        <v>44957</v>
      </c>
      <c r="G1220" s="111" t="s">
        <v>4963</v>
      </c>
      <c r="H1220" s="113">
        <v>12974400</v>
      </c>
      <c r="I1220" s="113">
        <v>12974400</v>
      </c>
      <c r="J1220" s="113">
        <v>12974400</v>
      </c>
      <c r="K1220" s="113">
        <v>0</v>
      </c>
      <c r="L1220" s="113">
        <v>0</v>
      </c>
      <c r="M1220" s="113">
        <v>0</v>
      </c>
      <c r="N1220" s="113">
        <v>0</v>
      </c>
      <c r="O1220" s="113">
        <v>0</v>
      </c>
      <c r="P1220" s="122">
        <v>0</v>
      </c>
      <c r="Q1220" s="76" t="str">
        <f t="shared" si="19"/>
        <v>Registered</v>
      </c>
    </row>
    <row r="1221" spans="1:17">
      <c r="A1221" s="111">
        <v>1271</v>
      </c>
      <c r="B1221" s="111" t="s">
        <v>10923</v>
      </c>
      <c r="C1221" s="111" t="s">
        <v>1102</v>
      </c>
      <c r="D1221" s="111" t="s">
        <v>11048</v>
      </c>
      <c r="E1221" s="111" t="s">
        <v>11049</v>
      </c>
      <c r="F1221" s="114">
        <v>44957</v>
      </c>
      <c r="G1221" s="111" t="s">
        <v>2917</v>
      </c>
      <c r="H1221" s="113">
        <v>12768000</v>
      </c>
      <c r="I1221" s="113">
        <v>12768000</v>
      </c>
      <c r="J1221" s="113">
        <v>12768000</v>
      </c>
      <c r="K1221" s="113">
        <v>0</v>
      </c>
      <c r="L1221" s="113">
        <v>0</v>
      </c>
      <c r="M1221" s="113">
        <v>0</v>
      </c>
      <c r="N1221" s="113">
        <v>0</v>
      </c>
      <c r="O1221" s="113">
        <v>0</v>
      </c>
      <c r="P1221" s="122">
        <v>0</v>
      </c>
      <c r="Q1221" s="76" t="str">
        <f t="shared" si="19"/>
        <v>Registered</v>
      </c>
    </row>
    <row r="1222" spans="1:17">
      <c r="A1222" s="111">
        <v>1272</v>
      </c>
      <c r="B1222" s="111" t="s">
        <v>10923</v>
      </c>
      <c r="C1222" s="111" t="s">
        <v>1102</v>
      </c>
      <c r="D1222" s="111" t="s">
        <v>11050</v>
      </c>
      <c r="E1222" s="111" t="s">
        <v>11051</v>
      </c>
      <c r="F1222" s="114">
        <v>44970</v>
      </c>
      <c r="G1222" s="111" t="s">
        <v>3908</v>
      </c>
      <c r="H1222" s="113">
        <v>12852000</v>
      </c>
      <c r="I1222" s="113">
        <v>12852000</v>
      </c>
      <c r="J1222" s="113">
        <v>12852000</v>
      </c>
      <c r="K1222" s="113">
        <v>0</v>
      </c>
      <c r="L1222" s="113">
        <v>0</v>
      </c>
      <c r="M1222" s="113">
        <v>0</v>
      </c>
      <c r="N1222" s="113">
        <v>0</v>
      </c>
      <c r="O1222" s="113">
        <v>0</v>
      </c>
      <c r="P1222" s="122">
        <v>0</v>
      </c>
      <c r="Q1222" s="76" t="str">
        <f t="shared" si="19"/>
        <v>Registered</v>
      </c>
    </row>
    <row r="1223" spans="1:17">
      <c r="A1223" s="111">
        <v>1273</v>
      </c>
      <c r="B1223" s="111" t="s">
        <v>10923</v>
      </c>
      <c r="C1223" s="111" t="s">
        <v>1102</v>
      </c>
      <c r="D1223" s="111" t="s">
        <v>11052</v>
      </c>
      <c r="E1223" s="111" t="s">
        <v>11053</v>
      </c>
      <c r="F1223" s="114">
        <v>44956</v>
      </c>
      <c r="G1223" s="111" t="s">
        <v>4269</v>
      </c>
      <c r="H1223" s="113">
        <v>12768000</v>
      </c>
      <c r="I1223" s="113">
        <v>12768000</v>
      </c>
      <c r="J1223" s="113">
        <v>12768000</v>
      </c>
      <c r="K1223" s="113">
        <v>0</v>
      </c>
      <c r="L1223" s="113">
        <v>0</v>
      </c>
      <c r="M1223" s="113">
        <v>0</v>
      </c>
      <c r="N1223" s="113">
        <v>0</v>
      </c>
      <c r="O1223" s="113">
        <v>0</v>
      </c>
      <c r="P1223" s="122">
        <v>0</v>
      </c>
      <c r="Q1223" s="76" t="str">
        <f t="shared" si="19"/>
        <v>Registered</v>
      </c>
    </row>
    <row r="1224" spans="1:17">
      <c r="A1224" s="111">
        <v>1274</v>
      </c>
      <c r="B1224" s="111" t="s">
        <v>10923</v>
      </c>
      <c r="C1224" s="111" t="s">
        <v>11054</v>
      </c>
      <c r="D1224" s="111" t="s">
        <v>11055</v>
      </c>
      <c r="E1224" s="111" t="s">
        <v>11056</v>
      </c>
      <c r="F1224" s="114">
        <v>45335</v>
      </c>
      <c r="G1224" s="111" t="s">
        <v>2664</v>
      </c>
      <c r="H1224" s="113">
        <v>13219200</v>
      </c>
      <c r="I1224" s="113">
        <v>13219200</v>
      </c>
      <c r="J1224" s="113">
        <v>13219200</v>
      </c>
      <c r="K1224" s="113">
        <v>0</v>
      </c>
      <c r="L1224" s="113">
        <v>0</v>
      </c>
      <c r="M1224" s="113">
        <v>0</v>
      </c>
      <c r="N1224" s="113">
        <v>0</v>
      </c>
      <c r="O1224" s="113">
        <v>0</v>
      </c>
      <c r="P1224" s="122">
        <v>0</v>
      </c>
      <c r="Q1224" s="76" t="str">
        <f t="shared" si="19"/>
        <v>Registered</v>
      </c>
    </row>
    <row r="1225" spans="1:17">
      <c r="A1225" s="111">
        <v>1275</v>
      </c>
      <c r="B1225" s="111" t="s">
        <v>10923</v>
      </c>
      <c r="C1225" s="111" t="s">
        <v>11054</v>
      </c>
      <c r="D1225" s="111" t="s">
        <v>11057</v>
      </c>
      <c r="E1225" s="111" t="s">
        <v>11058</v>
      </c>
      <c r="F1225" s="114">
        <v>45427</v>
      </c>
      <c r="G1225" s="111" t="s">
        <v>11059</v>
      </c>
      <c r="H1225" s="113">
        <v>12889600</v>
      </c>
      <c r="I1225" s="113">
        <v>12889600</v>
      </c>
      <c r="J1225" s="113">
        <v>12889600</v>
      </c>
      <c r="K1225" s="113">
        <v>0</v>
      </c>
      <c r="L1225" s="113">
        <v>0</v>
      </c>
      <c r="M1225" s="113">
        <v>0</v>
      </c>
      <c r="N1225" s="113">
        <v>0</v>
      </c>
      <c r="O1225" s="113">
        <v>0</v>
      </c>
      <c r="P1225" s="122">
        <v>0</v>
      </c>
      <c r="Q1225" s="76" t="str">
        <f t="shared" si="19"/>
        <v>Registered</v>
      </c>
    </row>
    <row r="1226" spans="1:17">
      <c r="A1226" s="111">
        <v>1276</v>
      </c>
      <c r="B1226" s="111" t="s">
        <v>10923</v>
      </c>
      <c r="C1226" s="111" t="s">
        <v>11054</v>
      </c>
      <c r="D1226" s="111" t="s">
        <v>11060</v>
      </c>
      <c r="E1226" s="111" t="s">
        <v>11061</v>
      </c>
      <c r="F1226" s="114">
        <v>45075</v>
      </c>
      <c r="G1226" s="111" t="s">
        <v>4964</v>
      </c>
      <c r="H1226" s="113">
        <v>13586400</v>
      </c>
      <c r="I1226" s="113">
        <v>13586400</v>
      </c>
      <c r="J1226" s="113">
        <v>13586400</v>
      </c>
      <c r="K1226" s="113">
        <v>0</v>
      </c>
      <c r="L1226" s="113">
        <v>0</v>
      </c>
      <c r="M1226" s="113">
        <v>0</v>
      </c>
      <c r="N1226" s="113">
        <v>0</v>
      </c>
      <c r="O1226" s="113">
        <v>0</v>
      </c>
      <c r="P1226" s="122">
        <v>0</v>
      </c>
      <c r="Q1226" s="76" t="str">
        <f t="shared" si="19"/>
        <v>Registered</v>
      </c>
    </row>
    <row r="1227" spans="1:17">
      <c r="A1227" s="111">
        <v>1277</v>
      </c>
      <c r="B1227" s="111" t="s">
        <v>10923</v>
      </c>
      <c r="C1227" s="111" t="s">
        <v>11054</v>
      </c>
      <c r="D1227" s="111" t="s">
        <v>11062</v>
      </c>
      <c r="E1227" s="111" t="s">
        <v>11063</v>
      </c>
      <c r="F1227" s="114">
        <v>45407</v>
      </c>
      <c r="G1227" s="111" t="s">
        <v>11059</v>
      </c>
      <c r="H1227" s="113">
        <v>13376000</v>
      </c>
      <c r="I1227" s="113">
        <v>13376000</v>
      </c>
      <c r="J1227" s="113">
        <v>13376000</v>
      </c>
      <c r="K1227" s="113">
        <v>0</v>
      </c>
      <c r="L1227" s="113">
        <v>0</v>
      </c>
      <c r="M1227" s="113">
        <v>0</v>
      </c>
      <c r="N1227" s="113">
        <v>0</v>
      </c>
      <c r="O1227" s="113">
        <v>0</v>
      </c>
      <c r="P1227" s="122">
        <v>0</v>
      </c>
      <c r="Q1227" s="76" t="str">
        <f t="shared" si="19"/>
        <v>Registered</v>
      </c>
    </row>
    <row r="1228" spans="1:17">
      <c r="A1228" s="111">
        <v>1278</v>
      </c>
      <c r="B1228" s="111" t="s">
        <v>10923</v>
      </c>
      <c r="C1228" s="111" t="s">
        <v>11054</v>
      </c>
      <c r="D1228" s="111" t="s">
        <v>11064</v>
      </c>
      <c r="E1228" s="111" t="s">
        <v>11065</v>
      </c>
      <c r="F1228" s="114">
        <v>45015</v>
      </c>
      <c r="G1228" s="111" t="s">
        <v>3051</v>
      </c>
      <c r="H1228" s="113">
        <v>13464000</v>
      </c>
      <c r="I1228" s="113">
        <v>13464000</v>
      </c>
      <c r="J1228" s="113">
        <v>13464000</v>
      </c>
      <c r="K1228" s="113">
        <v>0</v>
      </c>
      <c r="L1228" s="113">
        <v>0</v>
      </c>
      <c r="M1228" s="113">
        <v>0</v>
      </c>
      <c r="N1228" s="113">
        <v>0</v>
      </c>
      <c r="O1228" s="113">
        <v>0</v>
      </c>
      <c r="P1228" s="122">
        <v>0</v>
      </c>
      <c r="Q1228" s="76" t="str">
        <f t="shared" si="19"/>
        <v>Registered</v>
      </c>
    </row>
    <row r="1229" spans="1:17">
      <c r="A1229" s="111">
        <v>1279</v>
      </c>
      <c r="B1229" s="111" t="s">
        <v>10923</v>
      </c>
      <c r="C1229" s="111" t="s">
        <v>11054</v>
      </c>
      <c r="D1229" s="111" t="s">
        <v>11066</v>
      </c>
      <c r="E1229" s="111" t="s">
        <v>11067</v>
      </c>
      <c r="F1229" s="114">
        <v>44953</v>
      </c>
      <c r="G1229" s="111" t="s">
        <v>2972</v>
      </c>
      <c r="H1229" s="113">
        <v>12768000</v>
      </c>
      <c r="I1229" s="113">
        <v>12768000</v>
      </c>
      <c r="J1229" s="113">
        <v>12768000</v>
      </c>
      <c r="K1229" s="113">
        <v>0</v>
      </c>
      <c r="L1229" s="113">
        <v>0</v>
      </c>
      <c r="M1229" s="113">
        <v>0</v>
      </c>
      <c r="N1229" s="113">
        <v>0</v>
      </c>
      <c r="O1229" s="113">
        <v>0</v>
      </c>
      <c r="P1229" s="122">
        <v>0</v>
      </c>
      <c r="Q1229" s="76" t="str">
        <f t="shared" si="19"/>
        <v>Registered</v>
      </c>
    </row>
    <row r="1230" spans="1:17">
      <c r="A1230" s="111">
        <v>1280</v>
      </c>
      <c r="B1230" s="111" t="s">
        <v>10923</v>
      </c>
      <c r="C1230" s="111" t="s">
        <v>11054</v>
      </c>
      <c r="D1230" s="111" t="s">
        <v>11068</v>
      </c>
      <c r="E1230" s="111" t="s">
        <v>11069</v>
      </c>
      <c r="F1230" s="114">
        <v>44970</v>
      </c>
      <c r="G1230" s="111" t="s">
        <v>4129</v>
      </c>
      <c r="H1230" s="113">
        <v>13464000</v>
      </c>
      <c r="I1230" s="113">
        <v>13464000</v>
      </c>
      <c r="J1230" s="113">
        <v>13464000</v>
      </c>
      <c r="K1230" s="113">
        <v>0</v>
      </c>
      <c r="L1230" s="113">
        <v>0</v>
      </c>
      <c r="M1230" s="113">
        <v>0</v>
      </c>
      <c r="N1230" s="113">
        <v>0</v>
      </c>
      <c r="O1230" s="113">
        <v>0</v>
      </c>
      <c r="P1230" s="122">
        <v>0</v>
      </c>
      <c r="Q1230" s="76" t="str">
        <f t="shared" si="19"/>
        <v>Registered</v>
      </c>
    </row>
    <row r="1231" spans="1:17">
      <c r="A1231" s="111">
        <v>1281</v>
      </c>
      <c r="B1231" s="111" t="s">
        <v>10923</v>
      </c>
      <c r="C1231" s="111" t="s">
        <v>11054</v>
      </c>
      <c r="D1231" s="111" t="s">
        <v>11070</v>
      </c>
      <c r="E1231" s="111" t="s">
        <v>11071</v>
      </c>
      <c r="F1231" s="114">
        <v>45034</v>
      </c>
      <c r="G1231" s="111" t="s">
        <v>3543</v>
      </c>
      <c r="H1231" s="113">
        <v>13497600</v>
      </c>
      <c r="I1231" s="113">
        <v>13497600</v>
      </c>
      <c r="J1231" s="113">
        <v>13497600</v>
      </c>
      <c r="K1231" s="113">
        <v>0</v>
      </c>
      <c r="L1231" s="113">
        <v>0</v>
      </c>
      <c r="M1231" s="113">
        <v>0</v>
      </c>
      <c r="N1231" s="113">
        <v>0</v>
      </c>
      <c r="O1231" s="113">
        <v>0</v>
      </c>
      <c r="P1231" s="122">
        <v>0</v>
      </c>
      <c r="Q1231" s="76" t="str">
        <f t="shared" ref="Q1231:Q1294" si="20">IF(G1231="01 Jan 1900","Unregistered","Registered")</f>
        <v>Registered</v>
      </c>
    </row>
    <row r="1232" spans="1:17">
      <c r="A1232" s="111">
        <v>1282</v>
      </c>
      <c r="B1232" s="111" t="s">
        <v>10923</v>
      </c>
      <c r="C1232" s="111" t="s">
        <v>11054</v>
      </c>
      <c r="D1232" s="111" t="s">
        <v>11072</v>
      </c>
      <c r="E1232" s="111" t="s">
        <v>11073</v>
      </c>
      <c r="F1232" s="114">
        <v>44953</v>
      </c>
      <c r="G1232" s="111" t="s">
        <v>2169</v>
      </c>
      <c r="H1232" s="113">
        <v>12974400</v>
      </c>
      <c r="I1232" s="113">
        <v>12974400</v>
      </c>
      <c r="J1232" s="113">
        <v>12974400</v>
      </c>
      <c r="K1232" s="113">
        <v>0</v>
      </c>
      <c r="L1232" s="113">
        <v>0</v>
      </c>
      <c r="M1232" s="113">
        <v>0</v>
      </c>
      <c r="N1232" s="113">
        <v>0</v>
      </c>
      <c r="O1232" s="113">
        <v>0</v>
      </c>
      <c r="P1232" s="122">
        <v>0</v>
      </c>
      <c r="Q1232" s="76" t="str">
        <f t="shared" si="20"/>
        <v>Registered</v>
      </c>
    </row>
    <row r="1233" spans="1:17">
      <c r="A1233" s="111">
        <v>1283</v>
      </c>
      <c r="B1233" s="111" t="s">
        <v>10923</v>
      </c>
      <c r="C1233" s="111" t="s">
        <v>11054</v>
      </c>
      <c r="D1233" s="111" t="s">
        <v>11074</v>
      </c>
      <c r="E1233" s="111" t="s">
        <v>11075</v>
      </c>
      <c r="F1233" s="114">
        <v>44957</v>
      </c>
      <c r="G1233" s="111" t="s">
        <v>3791</v>
      </c>
      <c r="H1233" s="113">
        <v>12889600</v>
      </c>
      <c r="I1233" s="113">
        <v>12889600</v>
      </c>
      <c r="J1233" s="113">
        <v>12889600</v>
      </c>
      <c r="K1233" s="113">
        <v>0</v>
      </c>
      <c r="L1233" s="113">
        <v>0</v>
      </c>
      <c r="M1233" s="113">
        <v>0</v>
      </c>
      <c r="N1233" s="113">
        <v>0</v>
      </c>
      <c r="O1233" s="113">
        <v>0</v>
      </c>
      <c r="P1233" s="122">
        <v>0</v>
      </c>
      <c r="Q1233" s="76" t="str">
        <f t="shared" si="20"/>
        <v>Registered</v>
      </c>
    </row>
    <row r="1234" spans="1:17">
      <c r="A1234" s="111">
        <v>1284</v>
      </c>
      <c r="B1234" s="111" t="s">
        <v>10923</v>
      </c>
      <c r="C1234" s="111" t="s">
        <v>11054</v>
      </c>
      <c r="D1234" s="111" t="s">
        <v>11076</v>
      </c>
      <c r="E1234" s="111" t="s">
        <v>11077</v>
      </c>
      <c r="F1234" s="114">
        <v>44953</v>
      </c>
      <c r="G1234" s="111" t="s">
        <v>4110</v>
      </c>
      <c r="H1234" s="113">
        <v>12974400</v>
      </c>
      <c r="I1234" s="113">
        <v>12974400</v>
      </c>
      <c r="J1234" s="113">
        <v>12974400</v>
      </c>
      <c r="K1234" s="113">
        <v>0</v>
      </c>
      <c r="L1234" s="113">
        <v>0</v>
      </c>
      <c r="M1234" s="113">
        <v>0</v>
      </c>
      <c r="N1234" s="113">
        <v>0</v>
      </c>
      <c r="O1234" s="113">
        <v>0</v>
      </c>
      <c r="P1234" s="122">
        <v>0</v>
      </c>
      <c r="Q1234" s="76" t="str">
        <f t="shared" si="20"/>
        <v>Registered</v>
      </c>
    </row>
    <row r="1235" spans="1:17">
      <c r="A1235" s="111">
        <v>1285</v>
      </c>
      <c r="B1235" s="111" t="s">
        <v>10923</v>
      </c>
      <c r="C1235" s="111" t="s">
        <v>11054</v>
      </c>
      <c r="D1235" s="111" t="s">
        <v>11078</v>
      </c>
      <c r="E1235" s="111" t="s">
        <v>11079</v>
      </c>
      <c r="F1235" s="114">
        <v>44957</v>
      </c>
      <c r="G1235" s="111" t="s">
        <v>2330</v>
      </c>
      <c r="H1235" s="113">
        <v>0</v>
      </c>
      <c r="I1235" s="113">
        <v>12768000</v>
      </c>
      <c r="J1235" s="113">
        <v>12768000</v>
      </c>
      <c r="K1235" s="113">
        <v>0</v>
      </c>
      <c r="L1235" s="113">
        <v>0</v>
      </c>
      <c r="M1235" s="113">
        <v>0</v>
      </c>
      <c r="N1235" s="113">
        <v>0</v>
      </c>
      <c r="O1235" s="113">
        <v>0</v>
      </c>
      <c r="P1235" s="122">
        <v>0</v>
      </c>
      <c r="Q1235" s="76" t="str">
        <f t="shared" si="20"/>
        <v>Registered</v>
      </c>
    </row>
    <row r="1236" spans="1:17">
      <c r="A1236" s="111">
        <v>1286</v>
      </c>
      <c r="B1236" s="111" t="s">
        <v>10923</v>
      </c>
      <c r="C1236" s="111" t="s">
        <v>11054</v>
      </c>
      <c r="D1236" s="111" t="s">
        <v>11080</v>
      </c>
      <c r="E1236" s="111" t="s">
        <v>11081</v>
      </c>
      <c r="F1236" s="114">
        <v>44971</v>
      </c>
      <c r="G1236" s="111" t="s">
        <v>2313</v>
      </c>
      <c r="H1236" s="113">
        <v>13341600</v>
      </c>
      <c r="I1236" s="113">
        <v>13341600</v>
      </c>
      <c r="J1236" s="113">
        <v>13341600</v>
      </c>
      <c r="K1236" s="113">
        <v>0</v>
      </c>
      <c r="L1236" s="113">
        <v>0</v>
      </c>
      <c r="M1236" s="113">
        <v>0</v>
      </c>
      <c r="N1236" s="113">
        <v>0</v>
      </c>
      <c r="O1236" s="113">
        <v>0</v>
      </c>
      <c r="P1236" s="122">
        <v>0</v>
      </c>
      <c r="Q1236" s="76" t="str">
        <f t="shared" si="20"/>
        <v>Registered</v>
      </c>
    </row>
    <row r="1237" spans="1:17">
      <c r="A1237" s="111">
        <v>1287</v>
      </c>
      <c r="B1237" s="111" t="s">
        <v>10923</v>
      </c>
      <c r="C1237" s="111" t="s">
        <v>11054</v>
      </c>
      <c r="D1237" s="111" t="s">
        <v>11082</v>
      </c>
      <c r="E1237" s="111" t="s">
        <v>11083</v>
      </c>
      <c r="F1237" s="114">
        <v>45143</v>
      </c>
      <c r="G1237" s="111" t="s">
        <v>4965</v>
      </c>
      <c r="H1237" s="113">
        <v>13497600</v>
      </c>
      <c r="I1237" s="113">
        <v>13497600</v>
      </c>
      <c r="J1237" s="113">
        <v>13497600</v>
      </c>
      <c r="K1237" s="113">
        <v>0</v>
      </c>
      <c r="L1237" s="113">
        <v>0</v>
      </c>
      <c r="M1237" s="113">
        <v>0</v>
      </c>
      <c r="N1237" s="113">
        <v>0</v>
      </c>
      <c r="O1237" s="113">
        <v>0</v>
      </c>
      <c r="P1237" s="122">
        <v>0</v>
      </c>
      <c r="Q1237" s="76" t="str">
        <f t="shared" si="20"/>
        <v>Registered</v>
      </c>
    </row>
    <row r="1238" spans="1:17">
      <c r="A1238" s="111">
        <v>1288</v>
      </c>
      <c r="B1238" s="111" t="s">
        <v>11084</v>
      </c>
      <c r="C1238" s="111" t="s">
        <v>1104</v>
      </c>
      <c r="D1238" s="111" t="s">
        <v>11085</v>
      </c>
      <c r="E1238" s="111" t="s">
        <v>11086</v>
      </c>
      <c r="F1238" s="114">
        <v>45075</v>
      </c>
      <c r="G1238" s="111" t="s">
        <v>4966</v>
      </c>
      <c r="H1238" s="113">
        <v>11324500</v>
      </c>
      <c r="I1238" s="113">
        <v>11324500</v>
      </c>
      <c r="J1238" s="113">
        <v>11324500</v>
      </c>
      <c r="K1238" s="113">
        <v>0</v>
      </c>
      <c r="L1238" s="113">
        <v>0</v>
      </c>
      <c r="M1238" s="113">
        <v>0</v>
      </c>
      <c r="N1238" s="113">
        <v>0</v>
      </c>
      <c r="O1238" s="113">
        <v>0</v>
      </c>
      <c r="P1238" s="122">
        <v>0</v>
      </c>
      <c r="Q1238" s="76" t="str">
        <f t="shared" si="20"/>
        <v>Registered</v>
      </c>
    </row>
    <row r="1239" spans="1:17">
      <c r="A1239" s="111">
        <v>1289</v>
      </c>
      <c r="B1239" s="111" t="s">
        <v>11084</v>
      </c>
      <c r="C1239" s="111" t="s">
        <v>1104</v>
      </c>
      <c r="D1239" s="111" t="s">
        <v>11087</v>
      </c>
      <c r="E1239" s="111" t="s">
        <v>11088</v>
      </c>
      <c r="F1239" s="114">
        <v>45124</v>
      </c>
      <c r="G1239" s="111" t="s">
        <v>4967</v>
      </c>
      <c r="H1239" s="113">
        <v>11355300</v>
      </c>
      <c r="I1239" s="113">
        <v>11355300</v>
      </c>
      <c r="J1239" s="113">
        <v>11355300</v>
      </c>
      <c r="K1239" s="113">
        <v>0</v>
      </c>
      <c r="L1239" s="113">
        <v>0</v>
      </c>
      <c r="M1239" s="113">
        <v>0</v>
      </c>
      <c r="N1239" s="113">
        <v>0</v>
      </c>
      <c r="O1239" s="113">
        <v>0</v>
      </c>
      <c r="P1239" s="122">
        <v>0</v>
      </c>
      <c r="Q1239" s="76" t="str">
        <f t="shared" si="20"/>
        <v>Registered</v>
      </c>
    </row>
    <row r="1240" spans="1:17">
      <c r="A1240" s="111">
        <v>1290</v>
      </c>
      <c r="B1240" s="111" t="s">
        <v>11084</v>
      </c>
      <c r="C1240" s="111" t="s">
        <v>1104</v>
      </c>
      <c r="D1240" s="111" t="s">
        <v>11089</v>
      </c>
      <c r="E1240" s="111" t="s">
        <v>11090</v>
      </c>
      <c r="F1240" s="114">
        <v>45000</v>
      </c>
      <c r="G1240" s="111" t="s">
        <v>2635</v>
      </c>
      <c r="H1240" s="113">
        <v>11221550</v>
      </c>
      <c r="I1240" s="113">
        <v>11221550</v>
      </c>
      <c r="J1240" s="113">
        <v>11221550</v>
      </c>
      <c r="K1240" s="113">
        <v>0</v>
      </c>
      <c r="L1240" s="113">
        <v>0</v>
      </c>
      <c r="M1240" s="113">
        <v>0</v>
      </c>
      <c r="N1240" s="113">
        <v>0</v>
      </c>
      <c r="O1240" s="113">
        <v>0</v>
      </c>
      <c r="P1240" s="122">
        <v>0</v>
      </c>
      <c r="Q1240" s="76" t="str">
        <f t="shared" si="20"/>
        <v>Registered</v>
      </c>
    </row>
    <row r="1241" spans="1:17">
      <c r="A1241" s="111">
        <v>1291</v>
      </c>
      <c r="B1241" s="111" t="s">
        <v>11084</v>
      </c>
      <c r="C1241" s="111" t="s">
        <v>1104</v>
      </c>
      <c r="D1241" s="111" t="s">
        <v>11091</v>
      </c>
      <c r="E1241" s="111" t="s">
        <v>11092</v>
      </c>
      <c r="F1241" s="114">
        <v>44957</v>
      </c>
      <c r="G1241" s="111" t="s">
        <v>2021</v>
      </c>
      <c r="H1241" s="113">
        <v>10946100</v>
      </c>
      <c r="I1241" s="113">
        <v>10946100</v>
      </c>
      <c r="J1241" s="113">
        <v>10946100</v>
      </c>
      <c r="K1241" s="113">
        <v>0</v>
      </c>
      <c r="L1241" s="113">
        <v>0</v>
      </c>
      <c r="M1241" s="113">
        <v>0</v>
      </c>
      <c r="N1241" s="113">
        <v>0</v>
      </c>
      <c r="O1241" s="113">
        <v>0</v>
      </c>
      <c r="P1241" s="122">
        <v>0</v>
      </c>
      <c r="Q1241" s="76" t="str">
        <f t="shared" si="20"/>
        <v>Registered</v>
      </c>
    </row>
    <row r="1242" spans="1:17">
      <c r="A1242" s="111">
        <v>1292</v>
      </c>
      <c r="B1242" s="111" t="s">
        <v>11084</v>
      </c>
      <c r="C1242" s="111" t="s">
        <v>1104</v>
      </c>
      <c r="D1242" s="111" t="s">
        <v>11093</v>
      </c>
      <c r="E1242" s="111" t="s">
        <v>11094</v>
      </c>
      <c r="F1242" s="114">
        <v>44970</v>
      </c>
      <c r="G1242" s="111" t="s">
        <v>2677</v>
      </c>
      <c r="H1242" s="113">
        <v>11015650</v>
      </c>
      <c r="I1242" s="113">
        <v>11015650</v>
      </c>
      <c r="J1242" s="113">
        <v>11015650</v>
      </c>
      <c r="K1242" s="113">
        <v>0</v>
      </c>
      <c r="L1242" s="113">
        <v>0</v>
      </c>
      <c r="M1242" s="113">
        <v>0</v>
      </c>
      <c r="N1242" s="113">
        <v>0</v>
      </c>
      <c r="O1242" s="113">
        <v>0</v>
      </c>
      <c r="P1242" s="122">
        <v>0</v>
      </c>
      <c r="Q1242" s="76" t="str">
        <f t="shared" si="20"/>
        <v>Registered</v>
      </c>
    </row>
    <row r="1243" spans="1:17">
      <c r="A1243" s="111">
        <v>1293</v>
      </c>
      <c r="B1243" s="111" t="s">
        <v>11084</v>
      </c>
      <c r="C1243" s="111" t="s">
        <v>1104</v>
      </c>
      <c r="D1243" s="111" t="s">
        <v>11095</v>
      </c>
      <c r="E1243" s="111" t="s">
        <v>11096</v>
      </c>
      <c r="F1243" s="114">
        <v>44957</v>
      </c>
      <c r="G1243" s="111" t="s">
        <v>11097</v>
      </c>
      <c r="H1243" s="113">
        <v>0</v>
      </c>
      <c r="I1243" s="113">
        <v>10946100</v>
      </c>
      <c r="J1243" s="113">
        <v>10946100</v>
      </c>
      <c r="K1243" s="113">
        <v>0</v>
      </c>
      <c r="L1243" s="113">
        <v>0</v>
      </c>
      <c r="M1243" s="113">
        <v>0</v>
      </c>
      <c r="N1243" s="113">
        <v>0</v>
      </c>
      <c r="O1243" s="113">
        <v>0</v>
      </c>
      <c r="P1243" s="122">
        <v>0</v>
      </c>
      <c r="Q1243" s="76" t="str">
        <f t="shared" si="20"/>
        <v>Registered</v>
      </c>
    </row>
    <row r="1244" spans="1:17">
      <c r="A1244" s="111">
        <v>1294</v>
      </c>
      <c r="B1244" s="111" t="s">
        <v>11084</v>
      </c>
      <c r="C1244" s="111" t="s">
        <v>1104</v>
      </c>
      <c r="D1244" s="111" t="s">
        <v>11098</v>
      </c>
      <c r="E1244" s="111" t="s">
        <v>11099</v>
      </c>
      <c r="F1244" s="114">
        <v>45135</v>
      </c>
      <c r="G1244" s="111" t="s">
        <v>4968</v>
      </c>
      <c r="H1244" s="113">
        <v>11427450</v>
      </c>
      <c r="I1244" s="113">
        <v>11427450</v>
      </c>
      <c r="J1244" s="113">
        <v>11427450</v>
      </c>
      <c r="K1244" s="113">
        <v>0</v>
      </c>
      <c r="L1244" s="113">
        <v>0</v>
      </c>
      <c r="M1244" s="113">
        <v>0</v>
      </c>
      <c r="N1244" s="113">
        <v>0</v>
      </c>
      <c r="O1244" s="113">
        <v>0</v>
      </c>
      <c r="P1244" s="122">
        <v>0</v>
      </c>
      <c r="Q1244" s="76" t="str">
        <f t="shared" si="20"/>
        <v>Registered</v>
      </c>
    </row>
    <row r="1245" spans="1:17">
      <c r="A1245" s="111">
        <v>1295</v>
      </c>
      <c r="B1245" s="111" t="s">
        <v>11084</v>
      </c>
      <c r="C1245" s="111" t="s">
        <v>1104</v>
      </c>
      <c r="D1245" s="111" t="s">
        <v>11100</v>
      </c>
      <c r="E1245" s="111" t="s">
        <v>11101</v>
      </c>
      <c r="F1245" s="114">
        <v>44953</v>
      </c>
      <c r="G1245" s="111" t="s">
        <v>4969</v>
      </c>
      <c r="H1245" s="113">
        <v>10946100</v>
      </c>
      <c r="I1245" s="113">
        <v>10946100</v>
      </c>
      <c r="J1245" s="113">
        <v>10946100</v>
      </c>
      <c r="K1245" s="113">
        <v>0</v>
      </c>
      <c r="L1245" s="113">
        <v>0</v>
      </c>
      <c r="M1245" s="113">
        <v>0</v>
      </c>
      <c r="N1245" s="113">
        <v>0</v>
      </c>
      <c r="O1245" s="113">
        <v>0</v>
      </c>
      <c r="P1245" s="122">
        <v>0</v>
      </c>
      <c r="Q1245" s="76" t="str">
        <f t="shared" si="20"/>
        <v>Registered</v>
      </c>
    </row>
    <row r="1246" spans="1:17">
      <c r="A1246" s="111">
        <v>1296</v>
      </c>
      <c r="B1246" s="111" t="s">
        <v>11084</v>
      </c>
      <c r="C1246" s="111" t="s">
        <v>1104</v>
      </c>
      <c r="D1246" s="111" t="s">
        <v>11102</v>
      </c>
      <c r="E1246" s="111" t="s">
        <v>11103</v>
      </c>
      <c r="F1246" s="114">
        <v>45159</v>
      </c>
      <c r="G1246" s="111" t="s">
        <v>2600</v>
      </c>
      <c r="H1246" s="113">
        <v>11118600</v>
      </c>
      <c r="I1246" s="113">
        <v>11118600</v>
      </c>
      <c r="J1246" s="113">
        <v>11118600</v>
      </c>
      <c r="K1246" s="113">
        <v>0</v>
      </c>
      <c r="L1246" s="113">
        <v>0</v>
      </c>
      <c r="M1246" s="113">
        <v>0</v>
      </c>
      <c r="N1246" s="113">
        <v>0</v>
      </c>
      <c r="O1246" s="113">
        <v>0</v>
      </c>
      <c r="P1246" s="122">
        <v>0</v>
      </c>
      <c r="Q1246" s="76" t="str">
        <f t="shared" si="20"/>
        <v>Registered</v>
      </c>
    </row>
    <row r="1247" spans="1:17">
      <c r="A1247" s="111">
        <v>1297</v>
      </c>
      <c r="B1247" s="111" t="s">
        <v>11084</v>
      </c>
      <c r="C1247" s="111" t="s">
        <v>1104</v>
      </c>
      <c r="D1247" s="111" t="s">
        <v>11104</v>
      </c>
      <c r="E1247" s="111" t="s">
        <v>11105</v>
      </c>
      <c r="F1247" s="114">
        <v>44953</v>
      </c>
      <c r="G1247" s="111" t="s">
        <v>11097</v>
      </c>
      <c r="H1247" s="113">
        <v>10741500</v>
      </c>
      <c r="I1247" s="113">
        <v>10741500</v>
      </c>
      <c r="J1247" s="113">
        <v>10741500</v>
      </c>
      <c r="K1247" s="113">
        <v>0</v>
      </c>
      <c r="L1247" s="113">
        <v>0</v>
      </c>
      <c r="M1247" s="113">
        <v>0</v>
      </c>
      <c r="N1247" s="113">
        <v>0</v>
      </c>
      <c r="O1247" s="113">
        <v>0</v>
      </c>
      <c r="P1247" s="122">
        <v>0</v>
      </c>
      <c r="Q1247" s="76" t="str">
        <f t="shared" si="20"/>
        <v>Registered</v>
      </c>
    </row>
    <row r="1248" spans="1:17">
      <c r="A1248" s="111">
        <v>1298</v>
      </c>
      <c r="B1248" s="111" t="s">
        <v>11084</v>
      </c>
      <c r="C1248" s="111" t="s">
        <v>1104</v>
      </c>
      <c r="D1248" s="111" t="s">
        <v>11106</v>
      </c>
      <c r="E1248" s="111" t="s">
        <v>11107</v>
      </c>
      <c r="F1248" s="114">
        <v>45371</v>
      </c>
      <c r="G1248" s="111" t="s">
        <v>3190</v>
      </c>
      <c r="H1248" s="113">
        <v>11324500</v>
      </c>
      <c r="I1248" s="113">
        <v>11324500</v>
      </c>
      <c r="J1248" s="113">
        <v>11324500</v>
      </c>
      <c r="K1248" s="113">
        <v>0</v>
      </c>
      <c r="L1248" s="113">
        <v>0</v>
      </c>
      <c r="M1248" s="113">
        <v>0</v>
      </c>
      <c r="N1248" s="113">
        <v>0</v>
      </c>
      <c r="O1248" s="113">
        <v>0</v>
      </c>
      <c r="P1248" s="122">
        <v>0</v>
      </c>
      <c r="Q1248" s="76" t="str">
        <f t="shared" si="20"/>
        <v>Registered</v>
      </c>
    </row>
    <row r="1249" spans="1:17">
      <c r="A1249" s="111">
        <v>1299</v>
      </c>
      <c r="B1249" s="111" t="s">
        <v>11084</v>
      </c>
      <c r="C1249" s="111" t="s">
        <v>1104</v>
      </c>
      <c r="D1249" s="111" t="s">
        <v>11108</v>
      </c>
      <c r="E1249" s="111" t="s">
        <v>11109</v>
      </c>
      <c r="F1249" s="114">
        <v>45003</v>
      </c>
      <c r="G1249" s="111" t="s">
        <v>2670</v>
      </c>
      <c r="H1249" s="113">
        <v>11150700</v>
      </c>
      <c r="I1249" s="113">
        <v>11150700</v>
      </c>
      <c r="J1249" s="113">
        <v>11150700</v>
      </c>
      <c r="K1249" s="113">
        <v>0</v>
      </c>
      <c r="L1249" s="113">
        <v>0</v>
      </c>
      <c r="M1249" s="113">
        <v>0</v>
      </c>
      <c r="N1249" s="113">
        <v>0</v>
      </c>
      <c r="O1249" s="113">
        <v>0</v>
      </c>
      <c r="P1249" s="122">
        <v>0</v>
      </c>
      <c r="Q1249" s="76" t="str">
        <f t="shared" si="20"/>
        <v>Registered</v>
      </c>
    </row>
    <row r="1250" spans="1:17">
      <c r="A1250" s="111">
        <v>1300</v>
      </c>
      <c r="B1250" s="111" t="s">
        <v>11084</v>
      </c>
      <c r="C1250" s="111" t="s">
        <v>1104</v>
      </c>
      <c r="D1250" s="111" t="s">
        <v>11110</v>
      </c>
      <c r="E1250" s="111" t="s">
        <v>11111</v>
      </c>
      <c r="F1250" s="114">
        <v>45272</v>
      </c>
      <c r="G1250" s="111" t="s">
        <v>3560</v>
      </c>
      <c r="H1250" s="113">
        <v>11118600</v>
      </c>
      <c r="I1250" s="113">
        <v>11118600</v>
      </c>
      <c r="J1250" s="113">
        <v>11118600</v>
      </c>
      <c r="K1250" s="113">
        <v>0</v>
      </c>
      <c r="L1250" s="113">
        <v>0</v>
      </c>
      <c r="M1250" s="113">
        <v>0</v>
      </c>
      <c r="N1250" s="113">
        <v>0</v>
      </c>
      <c r="O1250" s="113">
        <v>0</v>
      </c>
      <c r="P1250" s="122">
        <v>0</v>
      </c>
      <c r="Q1250" s="76" t="str">
        <f t="shared" si="20"/>
        <v>Registered</v>
      </c>
    </row>
    <row r="1251" spans="1:17">
      <c r="A1251" s="111">
        <v>1301</v>
      </c>
      <c r="B1251" s="111" t="s">
        <v>11084</v>
      </c>
      <c r="C1251" s="111" t="s">
        <v>1104</v>
      </c>
      <c r="D1251" s="111" t="s">
        <v>11112</v>
      </c>
      <c r="E1251" s="111" t="s">
        <v>11113</v>
      </c>
      <c r="F1251" s="114">
        <v>45003</v>
      </c>
      <c r="G1251" s="111" t="s">
        <v>4967</v>
      </c>
      <c r="H1251" s="113">
        <v>10843800</v>
      </c>
      <c r="I1251" s="113">
        <v>10843800</v>
      </c>
      <c r="J1251" s="113">
        <v>10843800</v>
      </c>
      <c r="K1251" s="113">
        <v>0</v>
      </c>
      <c r="L1251" s="113">
        <v>0</v>
      </c>
      <c r="M1251" s="113">
        <v>0</v>
      </c>
      <c r="N1251" s="113">
        <v>0</v>
      </c>
      <c r="O1251" s="113">
        <v>0</v>
      </c>
      <c r="P1251" s="122">
        <v>0</v>
      </c>
      <c r="Q1251" s="76" t="str">
        <f t="shared" si="20"/>
        <v>Registered</v>
      </c>
    </row>
    <row r="1252" spans="1:17">
      <c r="A1252" s="111">
        <v>1302</v>
      </c>
      <c r="B1252" s="111" t="s">
        <v>11084</v>
      </c>
      <c r="C1252" s="111" t="s">
        <v>11114</v>
      </c>
      <c r="D1252" s="111" t="s">
        <v>11115</v>
      </c>
      <c r="E1252" s="111" t="s">
        <v>11116</v>
      </c>
      <c r="F1252" s="114">
        <v>45212</v>
      </c>
      <c r="G1252" s="111" t="s">
        <v>1792</v>
      </c>
      <c r="H1252" s="113">
        <v>10809750</v>
      </c>
      <c r="I1252" s="113">
        <v>10809750</v>
      </c>
      <c r="J1252" s="113">
        <v>10809750</v>
      </c>
      <c r="K1252" s="113">
        <v>0</v>
      </c>
      <c r="L1252" s="113">
        <v>0</v>
      </c>
      <c r="M1252" s="113">
        <v>0</v>
      </c>
      <c r="N1252" s="113">
        <v>0</v>
      </c>
      <c r="O1252" s="113">
        <v>0</v>
      </c>
      <c r="P1252" s="122">
        <v>0</v>
      </c>
      <c r="Q1252" s="76" t="str">
        <f t="shared" si="20"/>
        <v>Registered</v>
      </c>
    </row>
    <row r="1253" spans="1:17">
      <c r="A1253" s="111">
        <v>1303</v>
      </c>
      <c r="B1253" s="111" t="s">
        <v>11084</v>
      </c>
      <c r="C1253" s="111" t="s">
        <v>11114</v>
      </c>
      <c r="D1253" s="111" t="s">
        <v>11117</v>
      </c>
      <c r="E1253" s="111" t="s">
        <v>11118</v>
      </c>
      <c r="F1253" s="114">
        <v>45236</v>
      </c>
      <c r="G1253" s="111" t="s">
        <v>4967</v>
      </c>
      <c r="H1253" s="113">
        <v>11150700</v>
      </c>
      <c r="I1253" s="113">
        <v>11150700</v>
      </c>
      <c r="J1253" s="113">
        <v>11150700</v>
      </c>
      <c r="K1253" s="113">
        <v>0</v>
      </c>
      <c r="L1253" s="113">
        <v>0</v>
      </c>
      <c r="M1253" s="113">
        <v>0</v>
      </c>
      <c r="N1253" s="113">
        <v>0</v>
      </c>
      <c r="O1253" s="113">
        <v>0</v>
      </c>
      <c r="P1253" s="122">
        <v>0</v>
      </c>
      <c r="Q1253" s="76" t="str">
        <f t="shared" si="20"/>
        <v>Registered</v>
      </c>
    </row>
    <row r="1254" spans="1:17">
      <c r="A1254" s="111">
        <v>1304</v>
      </c>
      <c r="B1254" s="111" t="s">
        <v>11084</v>
      </c>
      <c r="C1254" s="111" t="s">
        <v>11114</v>
      </c>
      <c r="D1254" s="111" t="s">
        <v>11119</v>
      </c>
      <c r="E1254" s="111" t="s">
        <v>11120</v>
      </c>
      <c r="F1254" s="114">
        <v>45034</v>
      </c>
      <c r="G1254" s="111" t="s">
        <v>2592</v>
      </c>
      <c r="H1254" s="113">
        <v>11221550</v>
      </c>
      <c r="I1254" s="113">
        <v>11221550</v>
      </c>
      <c r="J1254" s="113">
        <v>11221550</v>
      </c>
      <c r="K1254" s="113">
        <v>0</v>
      </c>
      <c r="L1254" s="113">
        <v>0</v>
      </c>
      <c r="M1254" s="113">
        <v>0</v>
      </c>
      <c r="N1254" s="113">
        <v>0</v>
      </c>
      <c r="O1254" s="113">
        <v>0</v>
      </c>
      <c r="P1254" s="122">
        <v>0</v>
      </c>
      <c r="Q1254" s="76" t="str">
        <f t="shared" si="20"/>
        <v>Registered</v>
      </c>
    </row>
    <row r="1255" spans="1:17">
      <c r="A1255" s="111">
        <v>1305</v>
      </c>
      <c r="B1255" s="111" t="s">
        <v>11084</v>
      </c>
      <c r="C1255" s="111" t="s">
        <v>11114</v>
      </c>
      <c r="D1255" s="111" t="s">
        <v>11121</v>
      </c>
      <c r="E1255" s="111" t="s">
        <v>11122</v>
      </c>
      <c r="F1255" s="114">
        <v>45182</v>
      </c>
      <c r="G1255" s="111" t="s">
        <v>4970</v>
      </c>
      <c r="H1255" s="113">
        <v>11457600</v>
      </c>
      <c r="I1255" s="113">
        <v>11457600</v>
      </c>
      <c r="J1255" s="113">
        <v>11457600</v>
      </c>
      <c r="K1255" s="113">
        <v>0</v>
      </c>
      <c r="L1255" s="113">
        <v>0</v>
      </c>
      <c r="M1255" s="113">
        <v>0</v>
      </c>
      <c r="N1255" s="113">
        <v>0</v>
      </c>
      <c r="O1255" s="113">
        <v>0</v>
      </c>
      <c r="P1255" s="122">
        <v>0</v>
      </c>
      <c r="Q1255" s="76" t="str">
        <f t="shared" si="20"/>
        <v>Registered</v>
      </c>
    </row>
    <row r="1256" spans="1:17">
      <c r="A1256" s="111">
        <v>1306</v>
      </c>
      <c r="B1256" s="111" t="s">
        <v>11084</v>
      </c>
      <c r="C1256" s="111" t="s">
        <v>11114</v>
      </c>
      <c r="D1256" s="111" t="s">
        <v>11123</v>
      </c>
      <c r="E1256" s="111" t="s">
        <v>11124</v>
      </c>
      <c r="F1256" s="114">
        <v>45143</v>
      </c>
      <c r="G1256" s="111" t="s">
        <v>3554</v>
      </c>
      <c r="H1256" s="113">
        <v>11427450</v>
      </c>
      <c r="I1256" s="113">
        <v>11427450</v>
      </c>
      <c r="J1256" s="113">
        <v>11427450</v>
      </c>
      <c r="K1256" s="113">
        <v>0</v>
      </c>
      <c r="L1256" s="113">
        <v>0</v>
      </c>
      <c r="M1256" s="113">
        <v>0</v>
      </c>
      <c r="N1256" s="113">
        <v>0</v>
      </c>
      <c r="O1256" s="113">
        <v>0</v>
      </c>
      <c r="P1256" s="122">
        <v>0</v>
      </c>
      <c r="Q1256" s="76" t="str">
        <f t="shared" si="20"/>
        <v>Registered</v>
      </c>
    </row>
    <row r="1257" spans="1:17">
      <c r="A1257" s="111">
        <v>1307</v>
      </c>
      <c r="B1257" s="111" t="s">
        <v>11084</v>
      </c>
      <c r="C1257" s="111" t="s">
        <v>11114</v>
      </c>
      <c r="D1257" s="111" t="s">
        <v>11125</v>
      </c>
      <c r="E1257" s="111" t="s">
        <v>11126</v>
      </c>
      <c r="F1257" s="114">
        <v>45086</v>
      </c>
      <c r="G1257" s="111" t="s">
        <v>4280</v>
      </c>
      <c r="H1257" s="113">
        <v>11633350</v>
      </c>
      <c r="I1257" s="113">
        <v>11633350</v>
      </c>
      <c r="J1257" s="113">
        <v>11633350</v>
      </c>
      <c r="K1257" s="113">
        <v>0</v>
      </c>
      <c r="L1257" s="113">
        <v>0</v>
      </c>
      <c r="M1257" s="113">
        <v>0</v>
      </c>
      <c r="N1257" s="113">
        <v>0</v>
      </c>
      <c r="O1257" s="113">
        <v>0</v>
      </c>
      <c r="P1257" s="122">
        <v>0</v>
      </c>
      <c r="Q1257" s="76" t="str">
        <f t="shared" si="20"/>
        <v>Registered</v>
      </c>
    </row>
    <row r="1258" spans="1:17">
      <c r="A1258" s="111">
        <v>1308</v>
      </c>
      <c r="B1258" s="111" t="s">
        <v>11084</v>
      </c>
      <c r="C1258" s="111" t="s">
        <v>11114</v>
      </c>
      <c r="D1258" s="111" t="s">
        <v>11127</v>
      </c>
      <c r="E1258" s="111" t="s">
        <v>11128</v>
      </c>
      <c r="F1258" s="114">
        <v>45075</v>
      </c>
      <c r="G1258" s="111" t="s">
        <v>4964</v>
      </c>
      <c r="H1258" s="113">
        <v>11427450</v>
      </c>
      <c r="I1258" s="113">
        <v>11427450</v>
      </c>
      <c r="J1258" s="113">
        <v>11427450</v>
      </c>
      <c r="K1258" s="113">
        <v>0</v>
      </c>
      <c r="L1258" s="113">
        <v>0</v>
      </c>
      <c r="M1258" s="113">
        <v>0</v>
      </c>
      <c r="N1258" s="113">
        <v>0</v>
      </c>
      <c r="O1258" s="113">
        <v>0</v>
      </c>
      <c r="P1258" s="122">
        <v>0</v>
      </c>
      <c r="Q1258" s="76" t="str">
        <f t="shared" si="20"/>
        <v>Registered</v>
      </c>
    </row>
    <row r="1259" spans="1:17">
      <c r="A1259" s="111">
        <v>1309</v>
      </c>
      <c r="B1259" s="111" t="s">
        <v>11084</v>
      </c>
      <c r="C1259" s="111" t="s">
        <v>11114</v>
      </c>
      <c r="D1259" s="111" t="s">
        <v>11129</v>
      </c>
      <c r="E1259" s="111" t="s">
        <v>11130</v>
      </c>
      <c r="F1259" s="114">
        <v>44957</v>
      </c>
      <c r="G1259" s="111" t="s">
        <v>2330</v>
      </c>
      <c r="H1259" s="113">
        <v>10408002</v>
      </c>
      <c r="I1259" s="113">
        <v>10408002</v>
      </c>
      <c r="J1259" s="113">
        <v>10408002</v>
      </c>
      <c r="K1259" s="113">
        <v>0</v>
      </c>
      <c r="L1259" s="113">
        <v>0</v>
      </c>
      <c r="M1259" s="113">
        <v>0</v>
      </c>
      <c r="N1259" s="113">
        <v>0</v>
      </c>
      <c r="O1259" s="113">
        <v>0</v>
      </c>
      <c r="P1259" s="122">
        <v>0</v>
      </c>
      <c r="Q1259" s="76" t="str">
        <f t="shared" si="20"/>
        <v>Registered</v>
      </c>
    </row>
    <row r="1260" spans="1:17">
      <c r="A1260" s="111">
        <v>1310</v>
      </c>
      <c r="B1260" s="111" t="s">
        <v>11084</v>
      </c>
      <c r="C1260" s="111" t="s">
        <v>11114</v>
      </c>
      <c r="D1260" s="111" t="s">
        <v>11131</v>
      </c>
      <c r="E1260" s="111" t="s">
        <v>4971</v>
      </c>
      <c r="F1260" s="114">
        <v>45015</v>
      </c>
      <c r="G1260" s="111" t="s">
        <v>11132</v>
      </c>
      <c r="H1260" s="113">
        <v>10809750</v>
      </c>
      <c r="I1260" s="113">
        <v>10809750</v>
      </c>
      <c r="J1260" s="113">
        <v>10809750</v>
      </c>
      <c r="K1260" s="113">
        <v>0</v>
      </c>
      <c r="L1260" s="113">
        <v>0</v>
      </c>
      <c r="M1260" s="113">
        <v>0</v>
      </c>
      <c r="N1260" s="113">
        <v>0</v>
      </c>
      <c r="O1260" s="113">
        <v>0</v>
      </c>
      <c r="P1260" s="122">
        <v>0</v>
      </c>
      <c r="Q1260" s="76" t="str">
        <f t="shared" si="20"/>
        <v>Registered</v>
      </c>
    </row>
    <row r="1261" spans="1:17">
      <c r="A1261" s="111">
        <v>1311</v>
      </c>
      <c r="B1261" s="111" t="s">
        <v>11084</v>
      </c>
      <c r="C1261" s="111" t="s">
        <v>11114</v>
      </c>
      <c r="D1261" s="111" t="s">
        <v>11133</v>
      </c>
      <c r="E1261" s="111" t="s">
        <v>11134</v>
      </c>
      <c r="F1261" s="114">
        <v>44957</v>
      </c>
      <c r="G1261" s="111" t="s">
        <v>2640</v>
      </c>
      <c r="H1261" s="113">
        <v>11048400</v>
      </c>
      <c r="I1261" s="113">
        <v>11048400</v>
      </c>
      <c r="J1261" s="113">
        <v>11048400</v>
      </c>
      <c r="K1261" s="113">
        <v>0</v>
      </c>
      <c r="L1261" s="113">
        <v>0</v>
      </c>
      <c r="M1261" s="113">
        <v>0</v>
      </c>
      <c r="N1261" s="113">
        <v>0</v>
      </c>
      <c r="O1261" s="113">
        <v>0</v>
      </c>
      <c r="P1261" s="122">
        <v>0</v>
      </c>
      <c r="Q1261" s="76" t="str">
        <f t="shared" si="20"/>
        <v>Registered</v>
      </c>
    </row>
    <row r="1262" spans="1:17">
      <c r="A1262" s="111">
        <v>1312</v>
      </c>
      <c r="B1262" s="111" t="s">
        <v>11084</v>
      </c>
      <c r="C1262" s="111" t="s">
        <v>11114</v>
      </c>
      <c r="D1262" s="111" t="s">
        <v>11135</v>
      </c>
      <c r="E1262" s="111" t="s">
        <v>11136</v>
      </c>
      <c r="F1262" s="114">
        <v>44999</v>
      </c>
      <c r="G1262" s="111" t="s">
        <v>4107</v>
      </c>
      <c r="H1262" s="113">
        <v>11324500</v>
      </c>
      <c r="I1262" s="113">
        <v>11324500</v>
      </c>
      <c r="J1262" s="113">
        <v>11324500</v>
      </c>
      <c r="K1262" s="113">
        <v>0</v>
      </c>
      <c r="L1262" s="113">
        <v>0</v>
      </c>
      <c r="M1262" s="113">
        <v>0</v>
      </c>
      <c r="N1262" s="113">
        <v>0</v>
      </c>
      <c r="O1262" s="113">
        <v>0</v>
      </c>
      <c r="P1262" s="122">
        <v>0</v>
      </c>
      <c r="Q1262" s="76" t="str">
        <f t="shared" si="20"/>
        <v>Registered</v>
      </c>
    </row>
    <row r="1263" spans="1:17">
      <c r="A1263" s="111">
        <v>1313</v>
      </c>
      <c r="B1263" s="111" t="s">
        <v>11084</v>
      </c>
      <c r="C1263" s="111" t="s">
        <v>11114</v>
      </c>
      <c r="D1263" s="111" t="s">
        <v>11137</v>
      </c>
      <c r="E1263" s="111" t="s">
        <v>11138</v>
      </c>
      <c r="F1263" s="114">
        <v>44971</v>
      </c>
      <c r="G1263" s="111" t="s">
        <v>11097</v>
      </c>
      <c r="H1263" s="113">
        <v>10946100</v>
      </c>
      <c r="I1263" s="113">
        <v>10946100</v>
      </c>
      <c r="J1263" s="113">
        <v>10946100</v>
      </c>
      <c r="K1263" s="113">
        <v>0</v>
      </c>
      <c r="L1263" s="113">
        <v>0</v>
      </c>
      <c r="M1263" s="113">
        <v>0</v>
      </c>
      <c r="N1263" s="113">
        <v>0</v>
      </c>
      <c r="O1263" s="113">
        <v>0</v>
      </c>
      <c r="P1263" s="122">
        <v>0</v>
      </c>
      <c r="Q1263" s="76" t="str">
        <f t="shared" si="20"/>
        <v>Registered</v>
      </c>
    </row>
    <row r="1264" spans="1:17">
      <c r="A1264" s="111">
        <v>1314</v>
      </c>
      <c r="B1264" s="111" t="s">
        <v>11084</v>
      </c>
      <c r="C1264" s="111" t="s">
        <v>11114</v>
      </c>
      <c r="D1264" s="111" t="s">
        <v>11139</v>
      </c>
      <c r="E1264" s="111" t="s">
        <v>11140</v>
      </c>
      <c r="F1264" s="114">
        <v>45260</v>
      </c>
      <c r="G1264" s="111" t="s">
        <v>2664</v>
      </c>
      <c r="H1264" s="113">
        <v>11221550</v>
      </c>
      <c r="I1264" s="113">
        <v>11221550</v>
      </c>
      <c r="J1264" s="113">
        <v>11221550</v>
      </c>
      <c r="K1264" s="113">
        <v>0</v>
      </c>
      <c r="L1264" s="113">
        <v>0</v>
      </c>
      <c r="M1264" s="113">
        <v>0</v>
      </c>
      <c r="N1264" s="113">
        <v>0</v>
      </c>
      <c r="O1264" s="113">
        <v>0</v>
      </c>
      <c r="P1264" s="122">
        <v>0</v>
      </c>
      <c r="Q1264" s="76" t="str">
        <f t="shared" si="20"/>
        <v>Registered</v>
      </c>
    </row>
    <row r="1265" spans="1:17">
      <c r="A1265" s="111">
        <v>1315</v>
      </c>
      <c r="B1265" s="111" t="s">
        <v>11084</v>
      </c>
      <c r="C1265" s="111" t="s">
        <v>11114</v>
      </c>
      <c r="D1265" s="111" t="s">
        <v>11141</v>
      </c>
      <c r="E1265" s="111" t="s">
        <v>11142</v>
      </c>
      <c r="F1265" s="114">
        <v>45278</v>
      </c>
      <c r="G1265" s="111" t="s">
        <v>2922</v>
      </c>
      <c r="H1265" s="113">
        <v>11559900</v>
      </c>
      <c r="I1265" s="113">
        <v>11559900</v>
      </c>
      <c r="J1265" s="113">
        <v>11559900</v>
      </c>
      <c r="K1265" s="113">
        <v>0</v>
      </c>
      <c r="L1265" s="113">
        <v>0</v>
      </c>
      <c r="M1265" s="113">
        <v>0</v>
      </c>
      <c r="N1265" s="113">
        <v>0</v>
      </c>
      <c r="O1265" s="113">
        <v>0</v>
      </c>
      <c r="P1265" s="122">
        <v>0</v>
      </c>
      <c r="Q1265" s="76" t="str">
        <f t="shared" si="20"/>
        <v>Registered</v>
      </c>
    </row>
    <row r="1266" spans="1:17">
      <c r="A1266" s="111">
        <v>1316</v>
      </c>
      <c r="B1266" s="111" t="s">
        <v>2102</v>
      </c>
      <c r="C1266" s="111" t="s">
        <v>2103</v>
      </c>
      <c r="D1266" s="111" t="s">
        <v>4972</v>
      </c>
      <c r="E1266" s="111" t="s">
        <v>4973</v>
      </c>
      <c r="F1266" s="114">
        <v>45716</v>
      </c>
      <c r="G1266" s="111" t="s">
        <v>2732</v>
      </c>
      <c r="H1266" s="113">
        <v>1898400</v>
      </c>
      <c r="I1266" s="113">
        <v>1898400</v>
      </c>
      <c r="J1266" s="113">
        <v>1898400</v>
      </c>
      <c r="K1266" s="113">
        <v>0</v>
      </c>
      <c r="L1266" s="113">
        <v>0</v>
      </c>
      <c r="M1266" s="113">
        <v>0</v>
      </c>
      <c r="N1266" s="113">
        <v>0</v>
      </c>
      <c r="O1266" s="113">
        <v>0</v>
      </c>
      <c r="P1266" s="122">
        <v>0</v>
      </c>
      <c r="Q1266" s="76" t="str">
        <f t="shared" si="20"/>
        <v>Registered</v>
      </c>
    </row>
    <row r="1267" spans="1:17">
      <c r="A1267" s="111">
        <v>1317</v>
      </c>
      <c r="B1267" s="111" t="s">
        <v>2102</v>
      </c>
      <c r="C1267" s="111" t="s">
        <v>2103</v>
      </c>
      <c r="D1267" s="111" t="s">
        <v>4974</v>
      </c>
      <c r="E1267" s="111" t="s">
        <v>4975</v>
      </c>
      <c r="F1267" s="114">
        <v>45716</v>
      </c>
      <c r="G1267" s="111" t="s">
        <v>2732</v>
      </c>
      <c r="H1267" s="113">
        <v>1898400</v>
      </c>
      <c r="I1267" s="113">
        <v>1898400</v>
      </c>
      <c r="J1267" s="113">
        <v>1898400</v>
      </c>
      <c r="K1267" s="113">
        <v>0</v>
      </c>
      <c r="L1267" s="113">
        <v>0</v>
      </c>
      <c r="M1267" s="113">
        <v>0</v>
      </c>
      <c r="N1267" s="113">
        <v>0</v>
      </c>
      <c r="O1267" s="113">
        <v>0</v>
      </c>
      <c r="P1267" s="122">
        <v>0</v>
      </c>
      <c r="Q1267" s="76" t="str">
        <f t="shared" si="20"/>
        <v>Registered</v>
      </c>
    </row>
    <row r="1268" spans="1:17">
      <c r="A1268" s="111">
        <v>1318</v>
      </c>
      <c r="B1268" s="111" t="s">
        <v>2102</v>
      </c>
      <c r="C1268" s="111" t="s">
        <v>2103</v>
      </c>
      <c r="D1268" s="111" t="s">
        <v>4976</v>
      </c>
      <c r="E1268" s="111" t="s">
        <v>4977</v>
      </c>
      <c r="F1268" s="114">
        <v>45784</v>
      </c>
      <c r="G1268" s="111" t="s">
        <v>3891</v>
      </c>
      <c r="H1268" s="113">
        <v>1898400</v>
      </c>
      <c r="I1268" s="113">
        <v>1898400</v>
      </c>
      <c r="J1268" s="113">
        <v>1898400</v>
      </c>
      <c r="K1268" s="113">
        <v>0</v>
      </c>
      <c r="L1268" s="113">
        <v>0</v>
      </c>
      <c r="M1268" s="113">
        <v>0</v>
      </c>
      <c r="N1268" s="113">
        <v>0</v>
      </c>
      <c r="O1268" s="113">
        <v>0</v>
      </c>
      <c r="P1268" s="122">
        <v>0</v>
      </c>
      <c r="Q1268" s="76" t="str">
        <f t="shared" si="20"/>
        <v>Registered</v>
      </c>
    </row>
    <row r="1269" spans="1:17">
      <c r="A1269" s="111">
        <v>1319</v>
      </c>
      <c r="B1269" s="111" t="s">
        <v>2102</v>
      </c>
      <c r="C1269" s="111" t="s">
        <v>2103</v>
      </c>
      <c r="D1269" s="111" t="s">
        <v>4978</v>
      </c>
      <c r="E1269" s="111" t="s">
        <v>4979</v>
      </c>
      <c r="F1269" s="114">
        <v>45716</v>
      </c>
      <c r="G1269" s="111" t="s">
        <v>4297</v>
      </c>
      <c r="H1269" s="113">
        <v>1898400</v>
      </c>
      <c r="I1269" s="113">
        <v>1898400</v>
      </c>
      <c r="J1269" s="113">
        <v>1898400</v>
      </c>
      <c r="K1269" s="113">
        <v>0</v>
      </c>
      <c r="L1269" s="113">
        <v>0</v>
      </c>
      <c r="M1269" s="113">
        <v>0</v>
      </c>
      <c r="N1269" s="113">
        <v>0</v>
      </c>
      <c r="O1269" s="113">
        <v>0</v>
      </c>
      <c r="P1269" s="122">
        <v>0</v>
      </c>
      <c r="Q1269" s="76" t="str">
        <f t="shared" si="20"/>
        <v>Registered</v>
      </c>
    </row>
    <row r="1270" spans="1:17">
      <c r="A1270" s="111">
        <v>1320</v>
      </c>
      <c r="B1270" s="111" t="s">
        <v>2102</v>
      </c>
      <c r="C1270" s="111" t="s">
        <v>2103</v>
      </c>
      <c r="D1270" s="111" t="s">
        <v>4980</v>
      </c>
      <c r="E1270" s="111" t="s">
        <v>4981</v>
      </c>
      <c r="F1270" s="114">
        <v>45716</v>
      </c>
      <c r="G1270" s="111" t="s">
        <v>4308</v>
      </c>
      <c r="H1270" s="113">
        <v>1898400</v>
      </c>
      <c r="I1270" s="113">
        <v>1898400</v>
      </c>
      <c r="J1270" s="113">
        <v>1898400</v>
      </c>
      <c r="K1270" s="113">
        <v>0</v>
      </c>
      <c r="L1270" s="113">
        <v>0</v>
      </c>
      <c r="M1270" s="113">
        <v>0</v>
      </c>
      <c r="N1270" s="113">
        <v>0</v>
      </c>
      <c r="O1270" s="113">
        <v>0</v>
      </c>
      <c r="P1270" s="122">
        <v>0</v>
      </c>
      <c r="Q1270" s="76" t="str">
        <f t="shared" si="20"/>
        <v>Registered</v>
      </c>
    </row>
    <row r="1271" spans="1:17">
      <c r="A1271" s="111">
        <v>1321</v>
      </c>
      <c r="B1271" s="111" t="s">
        <v>2102</v>
      </c>
      <c r="C1271" s="111" t="s">
        <v>2103</v>
      </c>
      <c r="D1271" s="111" t="s">
        <v>4982</v>
      </c>
      <c r="E1271" s="111" t="s">
        <v>4983</v>
      </c>
      <c r="F1271" s="114">
        <v>45716</v>
      </c>
      <c r="G1271" s="111" t="s">
        <v>4655</v>
      </c>
      <c r="H1271" s="113">
        <v>1898400</v>
      </c>
      <c r="I1271" s="113">
        <v>1898400</v>
      </c>
      <c r="J1271" s="113">
        <v>1898400</v>
      </c>
      <c r="K1271" s="113">
        <v>0</v>
      </c>
      <c r="L1271" s="113">
        <v>0</v>
      </c>
      <c r="M1271" s="113">
        <v>0</v>
      </c>
      <c r="N1271" s="113">
        <v>0</v>
      </c>
      <c r="O1271" s="113">
        <v>0</v>
      </c>
      <c r="P1271" s="122">
        <v>0</v>
      </c>
      <c r="Q1271" s="76" t="str">
        <f t="shared" si="20"/>
        <v>Registered</v>
      </c>
    </row>
    <row r="1272" spans="1:17">
      <c r="A1272" s="111">
        <v>1322</v>
      </c>
      <c r="B1272" s="111" t="s">
        <v>2102</v>
      </c>
      <c r="C1272" s="111" t="s">
        <v>2103</v>
      </c>
      <c r="D1272" s="111" t="s">
        <v>4984</v>
      </c>
      <c r="E1272" s="111" t="s">
        <v>4985</v>
      </c>
      <c r="F1272" s="114">
        <v>45716</v>
      </c>
      <c r="G1272" s="111" t="s">
        <v>4457</v>
      </c>
      <c r="H1272" s="113">
        <v>1898400</v>
      </c>
      <c r="I1272" s="113">
        <v>1898400</v>
      </c>
      <c r="J1272" s="113">
        <v>1898400</v>
      </c>
      <c r="K1272" s="113">
        <v>0</v>
      </c>
      <c r="L1272" s="113">
        <v>0</v>
      </c>
      <c r="M1272" s="113">
        <v>0</v>
      </c>
      <c r="N1272" s="113">
        <v>0</v>
      </c>
      <c r="O1272" s="113">
        <v>0</v>
      </c>
      <c r="P1272" s="122">
        <v>0</v>
      </c>
      <c r="Q1272" s="76" t="str">
        <f t="shared" si="20"/>
        <v>Registered</v>
      </c>
    </row>
    <row r="1273" spans="1:17">
      <c r="A1273" s="111">
        <v>1323</v>
      </c>
      <c r="B1273" s="111" t="s">
        <v>2102</v>
      </c>
      <c r="C1273" s="111" t="s">
        <v>2103</v>
      </c>
      <c r="D1273" s="111" t="s">
        <v>4986</v>
      </c>
      <c r="E1273" s="111" t="s">
        <v>4987</v>
      </c>
      <c r="F1273" s="114">
        <v>45786</v>
      </c>
      <c r="G1273" s="111" t="s">
        <v>3243</v>
      </c>
      <c r="H1273" s="113">
        <v>1898400</v>
      </c>
      <c r="I1273" s="113">
        <v>1898400</v>
      </c>
      <c r="J1273" s="113">
        <v>1898400</v>
      </c>
      <c r="K1273" s="113">
        <v>0</v>
      </c>
      <c r="L1273" s="113">
        <v>0</v>
      </c>
      <c r="M1273" s="113">
        <v>0</v>
      </c>
      <c r="N1273" s="113">
        <v>0</v>
      </c>
      <c r="O1273" s="113">
        <v>0</v>
      </c>
      <c r="P1273" s="122">
        <v>0</v>
      </c>
      <c r="Q1273" s="76" t="str">
        <f t="shared" si="20"/>
        <v>Registered</v>
      </c>
    </row>
    <row r="1274" spans="1:17">
      <c r="A1274" s="111">
        <v>1324</v>
      </c>
      <c r="B1274" s="111" t="s">
        <v>2102</v>
      </c>
      <c r="C1274" s="111" t="s">
        <v>2103</v>
      </c>
      <c r="D1274" s="111" t="s">
        <v>4988</v>
      </c>
      <c r="E1274" s="111" t="s">
        <v>4989</v>
      </c>
      <c r="F1274" s="114">
        <v>45716</v>
      </c>
      <c r="G1274" s="111" t="s">
        <v>2732</v>
      </c>
      <c r="H1274" s="113">
        <v>1898400</v>
      </c>
      <c r="I1274" s="113">
        <v>1898400</v>
      </c>
      <c r="J1274" s="113">
        <v>1898400</v>
      </c>
      <c r="K1274" s="113">
        <v>0</v>
      </c>
      <c r="L1274" s="113">
        <v>0</v>
      </c>
      <c r="M1274" s="113">
        <v>0</v>
      </c>
      <c r="N1274" s="113">
        <v>0</v>
      </c>
      <c r="O1274" s="113">
        <v>0</v>
      </c>
      <c r="P1274" s="122">
        <v>0</v>
      </c>
      <c r="Q1274" s="76" t="str">
        <f t="shared" si="20"/>
        <v>Registered</v>
      </c>
    </row>
    <row r="1275" spans="1:17">
      <c r="A1275" s="111">
        <v>1325</v>
      </c>
      <c r="B1275" s="111" t="s">
        <v>2102</v>
      </c>
      <c r="C1275" s="111" t="s">
        <v>2103</v>
      </c>
      <c r="D1275" s="111" t="s">
        <v>4990</v>
      </c>
      <c r="E1275" s="111" t="s">
        <v>4991</v>
      </c>
      <c r="F1275" s="114">
        <v>45716</v>
      </c>
      <c r="G1275" s="111" t="s">
        <v>4452</v>
      </c>
      <c r="H1275" s="113">
        <v>1898400</v>
      </c>
      <c r="I1275" s="113">
        <v>1898400</v>
      </c>
      <c r="J1275" s="113">
        <v>1898400</v>
      </c>
      <c r="K1275" s="113">
        <v>0</v>
      </c>
      <c r="L1275" s="113">
        <v>0</v>
      </c>
      <c r="M1275" s="113">
        <v>0</v>
      </c>
      <c r="N1275" s="113">
        <v>0</v>
      </c>
      <c r="O1275" s="113">
        <v>0</v>
      </c>
      <c r="P1275" s="122">
        <v>0</v>
      </c>
      <c r="Q1275" s="76" t="str">
        <f t="shared" si="20"/>
        <v>Registered</v>
      </c>
    </row>
    <row r="1276" spans="1:17">
      <c r="A1276" s="111">
        <v>1326</v>
      </c>
      <c r="B1276" s="111" t="s">
        <v>2102</v>
      </c>
      <c r="C1276" s="111" t="s">
        <v>2103</v>
      </c>
      <c r="D1276" s="111" t="s">
        <v>4992</v>
      </c>
      <c r="E1276" s="111" t="s">
        <v>4993</v>
      </c>
      <c r="F1276" s="114">
        <v>45721</v>
      </c>
      <c r="G1276" s="111" t="s">
        <v>4452</v>
      </c>
      <c r="H1276" s="113">
        <v>1898400</v>
      </c>
      <c r="I1276" s="113">
        <v>1898400</v>
      </c>
      <c r="J1276" s="113">
        <v>1898400</v>
      </c>
      <c r="K1276" s="113">
        <v>0</v>
      </c>
      <c r="L1276" s="113">
        <v>0</v>
      </c>
      <c r="M1276" s="113">
        <v>0</v>
      </c>
      <c r="N1276" s="113">
        <v>0</v>
      </c>
      <c r="O1276" s="113">
        <v>0</v>
      </c>
      <c r="P1276" s="122">
        <v>0</v>
      </c>
      <c r="Q1276" s="76" t="str">
        <f t="shared" si="20"/>
        <v>Registered</v>
      </c>
    </row>
    <row r="1277" spans="1:17">
      <c r="A1277" s="111">
        <v>1327</v>
      </c>
      <c r="B1277" s="111" t="s">
        <v>2102</v>
      </c>
      <c r="C1277" s="111" t="s">
        <v>2103</v>
      </c>
      <c r="D1277" s="111" t="s">
        <v>4994</v>
      </c>
      <c r="E1277" s="111" t="s">
        <v>4995</v>
      </c>
      <c r="F1277" s="114">
        <v>45716</v>
      </c>
      <c r="G1277" s="111" t="s">
        <v>2732</v>
      </c>
      <c r="H1277" s="113">
        <v>1898400</v>
      </c>
      <c r="I1277" s="113">
        <v>1898400</v>
      </c>
      <c r="J1277" s="113">
        <v>1898400</v>
      </c>
      <c r="K1277" s="113">
        <v>0</v>
      </c>
      <c r="L1277" s="113">
        <v>0</v>
      </c>
      <c r="M1277" s="113">
        <v>0</v>
      </c>
      <c r="N1277" s="113">
        <v>0</v>
      </c>
      <c r="O1277" s="113">
        <v>0</v>
      </c>
      <c r="P1277" s="122">
        <v>0</v>
      </c>
      <c r="Q1277" s="76" t="str">
        <f t="shared" si="20"/>
        <v>Registered</v>
      </c>
    </row>
    <row r="1278" spans="1:17">
      <c r="A1278" s="111">
        <v>1328</v>
      </c>
      <c r="B1278" s="111" t="s">
        <v>2102</v>
      </c>
      <c r="C1278" s="111" t="s">
        <v>2103</v>
      </c>
      <c r="D1278" s="111" t="s">
        <v>4996</v>
      </c>
      <c r="E1278" s="111" t="s">
        <v>4997</v>
      </c>
      <c r="F1278" s="114">
        <v>45819</v>
      </c>
      <c r="G1278" s="111" t="s">
        <v>3950</v>
      </c>
      <c r="H1278" s="113">
        <v>1898400</v>
      </c>
      <c r="I1278" s="113">
        <v>1898400</v>
      </c>
      <c r="J1278" s="113">
        <v>1898400</v>
      </c>
      <c r="K1278" s="113">
        <v>0</v>
      </c>
      <c r="L1278" s="113">
        <v>0</v>
      </c>
      <c r="M1278" s="113">
        <v>0</v>
      </c>
      <c r="N1278" s="113">
        <v>0</v>
      </c>
      <c r="O1278" s="113">
        <v>0</v>
      </c>
      <c r="P1278" s="122">
        <v>0</v>
      </c>
      <c r="Q1278" s="76" t="str">
        <f t="shared" si="20"/>
        <v>Registered</v>
      </c>
    </row>
    <row r="1279" spans="1:17">
      <c r="A1279" s="111">
        <v>1329</v>
      </c>
      <c r="B1279" s="111" t="s">
        <v>2102</v>
      </c>
      <c r="C1279" s="111" t="s">
        <v>2103</v>
      </c>
      <c r="D1279" s="111" t="s">
        <v>2165</v>
      </c>
      <c r="E1279" s="111" t="s">
        <v>2166</v>
      </c>
      <c r="F1279" s="114">
        <v>45720</v>
      </c>
      <c r="G1279" s="111" t="s">
        <v>1861</v>
      </c>
      <c r="H1279" s="113">
        <v>1898400</v>
      </c>
      <c r="I1279" s="113">
        <v>1898400</v>
      </c>
      <c r="J1279" s="113">
        <v>1898400</v>
      </c>
      <c r="K1279" s="113">
        <v>0</v>
      </c>
      <c r="L1279" s="113">
        <v>0</v>
      </c>
      <c r="M1279" s="113">
        <v>0</v>
      </c>
      <c r="N1279" s="113">
        <v>0</v>
      </c>
      <c r="O1279" s="113">
        <v>0</v>
      </c>
      <c r="P1279" s="122">
        <v>0</v>
      </c>
      <c r="Q1279" s="76" t="str">
        <f t="shared" si="20"/>
        <v>Registered</v>
      </c>
    </row>
    <row r="1280" spans="1:17">
      <c r="A1280" s="111">
        <v>1330</v>
      </c>
      <c r="B1280" s="111" t="s">
        <v>2102</v>
      </c>
      <c r="C1280" s="111" t="s">
        <v>2103</v>
      </c>
      <c r="D1280" s="111" t="s">
        <v>4998</v>
      </c>
      <c r="E1280" s="111" t="s">
        <v>4999</v>
      </c>
      <c r="F1280" s="114">
        <v>45716</v>
      </c>
      <c r="G1280" s="111" t="s">
        <v>4300</v>
      </c>
      <c r="H1280" s="113">
        <v>1898400</v>
      </c>
      <c r="I1280" s="113">
        <v>1898400</v>
      </c>
      <c r="J1280" s="113">
        <v>1898400</v>
      </c>
      <c r="K1280" s="113">
        <v>0</v>
      </c>
      <c r="L1280" s="113">
        <v>0</v>
      </c>
      <c r="M1280" s="113">
        <v>0</v>
      </c>
      <c r="N1280" s="113">
        <v>0</v>
      </c>
      <c r="O1280" s="113">
        <v>0</v>
      </c>
      <c r="P1280" s="122">
        <v>0</v>
      </c>
      <c r="Q1280" s="76" t="str">
        <f t="shared" si="20"/>
        <v>Registered</v>
      </c>
    </row>
    <row r="1281" spans="1:17">
      <c r="A1281" s="111">
        <v>1331</v>
      </c>
      <c r="B1281" s="111" t="s">
        <v>2102</v>
      </c>
      <c r="C1281" s="111" t="s">
        <v>2103</v>
      </c>
      <c r="D1281" s="111" t="s">
        <v>5000</v>
      </c>
      <c r="E1281" s="111" t="s">
        <v>5001</v>
      </c>
      <c r="F1281" s="114">
        <v>45716</v>
      </c>
      <c r="G1281" s="111" t="s">
        <v>2732</v>
      </c>
      <c r="H1281" s="113">
        <v>1898400</v>
      </c>
      <c r="I1281" s="113">
        <v>1898400</v>
      </c>
      <c r="J1281" s="113">
        <v>1898400</v>
      </c>
      <c r="K1281" s="113">
        <v>0</v>
      </c>
      <c r="L1281" s="113">
        <v>0</v>
      </c>
      <c r="M1281" s="113">
        <v>0</v>
      </c>
      <c r="N1281" s="113">
        <v>0</v>
      </c>
      <c r="O1281" s="113">
        <v>0</v>
      </c>
      <c r="P1281" s="122">
        <v>0</v>
      </c>
      <c r="Q1281" s="76" t="str">
        <f t="shared" si="20"/>
        <v>Registered</v>
      </c>
    </row>
    <row r="1282" spans="1:17">
      <c r="A1282" s="111">
        <v>1332</v>
      </c>
      <c r="B1282" s="111" t="s">
        <v>2102</v>
      </c>
      <c r="C1282" s="111" t="s">
        <v>2103</v>
      </c>
      <c r="D1282" s="111" t="s">
        <v>5002</v>
      </c>
      <c r="E1282" s="111" t="s">
        <v>5003</v>
      </c>
      <c r="F1282" s="114">
        <v>45719</v>
      </c>
      <c r="G1282" s="111" t="s">
        <v>4300</v>
      </c>
      <c r="H1282" s="113">
        <v>1898400</v>
      </c>
      <c r="I1282" s="113">
        <v>1898400</v>
      </c>
      <c r="J1282" s="113">
        <v>1898400</v>
      </c>
      <c r="K1282" s="113">
        <v>0</v>
      </c>
      <c r="L1282" s="113">
        <v>0</v>
      </c>
      <c r="M1282" s="113">
        <v>0</v>
      </c>
      <c r="N1282" s="113">
        <v>0</v>
      </c>
      <c r="O1282" s="113">
        <v>0</v>
      </c>
      <c r="P1282" s="122">
        <v>0</v>
      </c>
      <c r="Q1282" s="76" t="str">
        <f t="shared" si="20"/>
        <v>Registered</v>
      </c>
    </row>
    <row r="1283" spans="1:17">
      <c r="A1283" s="111">
        <v>1333</v>
      </c>
      <c r="B1283" s="111" t="s">
        <v>2102</v>
      </c>
      <c r="C1283" s="111" t="s">
        <v>2103</v>
      </c>
      <c r="D1283" s="111" t="s">
        <v>5004</v>
      </c>
      <c r="E1283" s="111" t="s">
        <v>5005</v>
      </c>
      <c r="F1283" s="114">
        <v>45716</v>
      </c>
      <c r="G1283" s="111" t="s">
        <v>3458</v>
      </c>
      <c r="H1283" s="113">
        <v>1898400</v>
      </c>
      <c r="I1283" s="113">
        <v>1898400</v>
      </c>
      <c r="J1283" s="113">
        <v>1898400</v>
      </c>
      <c r="K1283" s="113">
        <v>0</v>
      </c>
      <c r="L1283" s="113">
        <v>0</v>
      </c>
      <c r="M1283" s="113">
        <v>0</v>
      </c>
      <c r="N1283" s="113">
        <v>0</v>
      </c>
      <c r="O1283" s="113">
        <v>0</v>
      </c>
      <c r="P1283" s="122">
        <v>0</v>
      </c>
      <c r="Q1283" s="76" t="str">
        <f t="shared" si="20"/>
        <v>Registered</v>
      </c>
    </row>
    <row r="1284" spans="1:17">
      <c r="A1284" s="111">
        <v>1334</v>
      </c>
      <c r="B1284" s="111" t="s">
        <v>2102</v>
      </c>
      <c r="C1284" s="111" t="s">
        <v>2103</v>
      </c>
      <c r="D1284" s="111" t="s">
        <v>5006</v>
      </c>
      <c r="E1284" s="111" t="s">
        <v>5007</v>
      </c>
      <c r="F1284" s="114">
        <v>45716</v>
      </c>
      <c r="G1284" s="111" t="s">
        <v>4308</v>
      </c>
      <c r="H1284" s="113">
        <v>1898400</v>
      </c>
      <c r="I1284" s="113">
        <v>1898400</v>
      </c>
      <c r="J1284" s="113">
        <v>1898400</v>
      </c>
      <c r="K1284" s="113">
        <v>0</v>
      </c>
      <c r="L1284" s="113">
        <v>0</v>
      </c>
      <c r="M1284" s="113">
        <v>0</v>
      </c>
      <c r="N1284" s="113">
        <v>0</v>
      </c>
      <c r="O1284" s="113">
        <v>0</v>
      </c>
      <c r="P1284" s="122">
        <v>0</v>
      </c>
      <c r="Q1284" s="76" t="str">
        <f t="shared" si="20"/>
        <v>Registered</v>
      </c>
    </row>
    <row r="1285" spans="1:17">
      <c r="A1285" s="111">
        <v>1335</v>
      </c>
      <c r="B1285" s="111" t="s">
        <v>2102</v>
      </c>
      <c r="C1285" s="111" t="s">
        <v>2103</v>
      </c>
      <c r="D1285" s="111" t="s">
        <v>5008</v>
      </c>
      <c r="E1285" s="111" t="s">
        <v>5009</v>
      </c>
      <c r="F1285" s="114">
        <v>45716</v>
      </c>
      <c r="G1285" s="111" t="s">
        <v>4297</v>
      </c>
      <c r="H1285" s="113">
        <v>1898400</v>
      </c>
      <c r="I1285" s="113">
        <v>1898400</v>
      </c>
      <c r="J1285" s="113">
        <v>1898400</v>
      </c>
      <c r="K1285" s="113">
        <v>0</v>
      </c>
      <c r="L1285" s="113">
        <v>0</v>
      </c>
      <c r="M1285" s="113">
        <v>0</v>
      </c>
      <c r="N1285" s="113">
        <v>0</v>
      </c>
      <c r="O1285" s="113">
        <v>0</v>
      </c>
      <c r="P1285" s="122">
        <v>0</v>
      </c>
      <c r="Q1285" s="76" t="str">
        <f t="shared" si="20"/>
        <v>Registered</v>
      </c>
    </row>
    <row r="1286" spans="1:17">
      <c r="A1286" s="111">
        <v>1336</v>
      </c>
      <c r="B1286" s="111" t="s">
        <v>2102</v>
      </c>
      <c r="C1286" s="111" t="s">
        <v>2103</v>
      </c>
      <c r="D1286" s="111" t="s">
        <v>5010</v>
      </c>
      <c r="E1286" s="111" t="s">
        <v>5011</v>
      </c>
      <c r="F1286" s="114">
        <v>45842</v>
      </c>
      <c r="G1286" s="111" t="s">
        <v>3187</v>
      </c>
      <c r="H1286" s="113">
        <v>1898400</v>
      </c>
      <c r="I1286" s="113">
        <v>1898400</v>
      </c>
      <c r="J1286" s="113">
        <v>1898400</v>
      </c>
      <c r="K1286" s="113">
        <v>0</v>
      </c>
      <c r="L1286" s="113">
        <v>0</v>
      </c>
      <c r="M1286" s="113">
        <v>0</v>
      </c>
      <c r="N1286" s="113">
        <v>0</v>
      </c>
      <c r="O1286" s="113">
        <v>0</v>
      </c>
      <c r="P1286" s="122">
        <v>0</v>
      </c>
      <c r="Q1286" s="76" t="str">
        <f t="shared" si="20"/>
        <v>Registered</v>
      </c>
    </row>
    <row r="1287" spans="1:17">
      <c r="A1287" s="111">
        <v>1337</v>
      </c>
      <c r="B1287" s="111" t="s">
        <v>2102</v>
      </c>
      <c r="C1287" s="111" t="s">
        <v>2103</v>
      </c>
      <c r="D1287" s="111" t="s">
        <v>5012</v>
      </c>
      <c r="E1287" s="111" t="s">
        <v>5013</v>
      </c>
      <c r="F1287" s="114">
        <v>45721</v>
      </c>
      <c r="G1287" s="111" t="s">
        <v>4452</v>
      </c>
      <c r="H1287" s="113">
        <v>1898400</v>
      </c>
      <c r="I1287" s="113">
        <v>1898400</v>
      </c>
      <c r="J1287" s="113">
        <v>1898400</v>
      </c>
      <c r="K1287" s="113">
        <v>0</v>
      </c>
      <c r="L1287" s="113">
        <v>0</v>
      </c>
      <c r="M1287" s="113">
        <v>0</v>
      </c>
      <c r="N1287" s="113">
        <v>0</v>
      </c>
      <c r="O1287" s="113">
        <v>0</v>
      </c>
      <c r="P1287" s="122">
        <v>0</v>
      </c>
      <c r="Q1287" s="76" t="str">
        <f t="shared" si="20"/>
        <v>Registered</v>
      </c>
    </row>
    <row r="1288" spans="1:17">
      <c r="A1288" s="111">
        <v>1338</v>
      </c>
      <c r="B1288" s="111" t="s">
        <v>2102</v>
      </c>
      <c r="C1288" s="111" t="s">
        <v>2103</v>
      </c>
      <c r="D1288" s="111" t="s">
        <v>2104</v>
      </c>
      <c r="E1288" s="111" t="s">
        <v>2105</v>
      </c>
      <c r="F1288" s="114">
        <v>46111</v>
      </c>
      <c r="G1288" s="111" t="s">
        <v>2106</v>
      </c>
      <c r="H1288" s="113">
        <v>1898400</v>
      </c>
      <c r="I1288" s="113">
        <v>1898400</v>
      </c>
      <c r="J1288" s="113">
        <v>1898400</v>
      </c>
      <c r="K1288" s="113">
        <v>0</v>
      </c>
      <c r="L1288" s="113">
        <v>0</v>
      </c>
      <c r="M1288" s="113">
        <v>0</v>
      </c>
      <c r="N1288" s="113">
        <v>0</v>
      </c>
      <c r="O1288" s="113">
        <v>0</v>
      </c>
      <c r="P1288" s="122">
        <v>0</v>
      </c>
      <c r="Q1288" s="76" t="str">
        <f t="shared" si="20"/>
        <v>Registered</v>
      </c>
    </row>
    <row r="1289" spans="1:17">
      <c r="A1289" s="111">
        <v>1339</v>
      </c>
      <c r="B1289" s="111" t="s">
        <v>2102</v>
      </c>
      <c r="C1289" s="111" t="s">
        <v>87</v>
      </c>
      <c r="D1289" s="111" t="s">
        <v>5014</v>
      </c>
      <c r="E1289" s="111" t="s">
        <v>2657</v>
      </c>
      <c r="F1289" s="114">
        <v>45615</v>
      </c>
      <c r="G1289" s="111" t="s">
        <v>4210</v>
      </c>
      <c r="H1289" s="113">
        <v>12852000</v>
      </c>
      <c r="I1289" s="113">
        <v>12852000</v>
      </c>
      <c r="J1289" s="113">
        <v>12852000</v>
      </c>
      <c r="K1289" s="113">
        <v>0</v>
      </c>
      <c r="L1289" s="113">
        <v>0</v>
      </c>
      <c r="M1289" s="113">
        <v>0</v>
      </c>
      <c r="N1289" s="113">
        <v>0</v>
      </c>
      <c r="O1289" s="113">
        <v>0</v>
      </c>
      <c r="P1289" s="122">
        <v>0</v>
      </c>
      <c r="Q1289" s="76" t="str">
        <f t="shared" si="20"/>
        <v>Registered</v>
      </c>
    </row>
    <row r="1290" spans="1:17">
      <c r="A1290" s="111">
        <v>1340</v>
      </c>
      <c r="B1290" s="111" t="s">
        <v>2102</v>
      </c>
      <c r="C1290" s="111" t="s">
        <v>87</v>
      </c>
      <c r="D1290" s="111" t="s">
        <v>5015</v>
      </c>
      <c r="E1290" s="111" t="s">
        <v>5016</v>
      </c>
      <c r="F1290" s="114">
        <v>45373</v>
      </c>
      <c r="G1290" s="111" t="s">
        <v>5017</v>
      </c>
      <c r="H1290" s="113">
        <v>13011200</v>
      </c>
      <c r="I1290" s="113">
        <v>13011200</v>
      </c>
      <c r="J1290" s="113">
        <v>13011200</v>
      </c>
      <c r="K1290" s="113">
        <v>0</v>
      </c>
      <c r="L1290" s="113">
        <v>0</v>
      </c>
      <c r="M1290" s="113">
        <v>0</v>
      </c>
      <c r="N1290" s="113">
        <v>0</v>
      </c>
      <c r="O1290" s="113">
        <v>0</v>
      </c>
      <c r="P1290" s="122">
        <v>0</v>
      </c>
      <c r="Q1290" s="76" t="str">
        <f t="shared" si="20"/>
        <v>Registered</v>
      </c>
    </row>
    <row r="1291" spans="1:17">
      <c r="A1291" s="111">
        <v>1341</v>
      </c>
      <c r="B1291" s="111" t="s">
        <v>2102</v>
      </c>
      <c r="C1291" s="111" t="s">
        <v>87</v>
      </c>
      <c r="D1291" s="111" t="s">
        <v>5018</v>
      </c>
      <c r="E1291" s="111" t="s">
        <v>5019</v>
      </c>
      <c r="F1291" s="114">
        <v>45335</v>
      </c>
      <c r="G1291" s="111" t="s">
        <v>5020</v>
      </c>
      <c r="H1291" s="113">
        <v>12974400</v>
      </c>
      <c r="I1291" s="113">
        <v>12974400</v>
      </c>
      <c r="J1291" s="113">
        <v>12974400</v>
      </c>
      <c r="K1291" s="113">
        <v>0</v>
      </c>
      <c r="L1291" s="113">
        <v>0</v>
      </c>
      <c r="M1291" s="113">
        <v>0</v>
      </c>
      <c r="N1291" s="113">
        <v>0</v>
      </c>
      <c r="O1291" s="113">
        <v>0</v>
      </c>
      <c r="P1291" s="122">
        <v>0</v>
      </c>
      <c r="Q1291" s="76" t="str">
        <f t="shared" si="20"/>
        <v>Registered</v>
      </c>
    </row>
    <row r="1292" spans="1:17">
      <c r="A1292" s="111">
        <v>1342</v>
      </c>
      <c r="B1292" s="111" t="s">
        <v>2102</v>
      </c>
      <c r="C1292" s="111" t="s">
        <v>87</v>
      </c>
      <c r="D1292" s="111" t="s">
        <v>5021</v>
      </c>
      <c r="E1292" s="111" t="s">
        <v>5022</v>
      </c>
      <c r="F1292" s="114">
        <v>45299</v>
      </c>
      <c r="G1292" s="111" t="s">
        <v>3336</v>
      </c>
      <c r="H1292" s="113">
        <v>13132800</v>
      </c>
      <c r="I1292" s="113">
        <v>13132800</v>
      </c>
      <c r="J1292" s="113">
        <v>13132800</v>
      </c>
      <c r="K1292" s="113">
        <v>0</v>
      </c>
      <c r="L1292" s="113">
        <v>0</v>
      </c>
      <c r="M1292" s="113">
        <v>0</v>
      </c>
      <c r="N1292" s="113">
        <v>0</v>
      </c>
      <c r="O1292" s="113">
        <v>0</v>
      </c>
      <c r="P1292" s="122">
        <v>0</v>
      </c>
      <c r="Q1292" s="76" t="str">
        <f t="shared" si="20"/>
        <v>Registered</v>
      </c>
    </row>
    <row r="1293" spans="1:17">
      <c r="A1293" s="111">
        <v>1343</v>
      </c>
      <c r="B1293" s="111" t="s">
        <v>2102</v>
      </c>
      <c r="C1293" s="111" t="s">
        <v>87</v>
      </c>
      <c r="D1293" s="111" t="s">
        <v>5023</v>
      </c>
      <c r="E1293" s="111" t="s">
        <v>5024</v>
      </c>
      <c r="F1293" s="114">
        <v>45310</v>
      </c>
      <c r="G1293" s="111" t="s">
        <v>5025</v>
      </c>
      <c r="H1293" s="113">
        <v>13708800</v>
      </c>
      <c r="I1293" s="113">
        <v>13708800</v>
      </c>
      <c r="J1293" s="113">
        <v>13708800</v>
      </c>
      <c r="K1293" s="113">
        <v>0</v>
      </c>
      <c r="L1293" s="113">
        <v>0</v>
      </c>
      <c r="M1293" s="113">
        <v>0</v>
      </c>
      <c r="N1293" s="113">
        <v>0</v>
      </c>
      <c r="O1293" s="113">
        <v>0</v>
      </c>
      <c r="P1293" s="122">
        <v>0</v>
      </c>
      <c r="Q1293" s="76" t="str">
        <f t="shared" si="20"/>
        <v>Registered</v>
      </c>
    </row>
    <row r="1294" spans="1:17">
      <c r="A1294" s="111">
        <v>1344</v>
      </c>
      <c r="B1294" s="111" t="s">
        <v>2102</v>
      </c>
      <c r="C1294" s="111" t="s">
        <v>87</v>
      </c>
      <c r="D1294" s="111" t="s">
        <v>5026</v>
      </c>
      <c r="E1294" s="111" t="s">
        <v>5027</v>
      </c>
      <c r="F1294" s="114">
        <v>45299</v>
      </c>
      <c r="G1294" s="111" t="s">
        <v>2415</v>
      </c>
      <c r="H1294" s="113">
        <v>13011200</v>
      </c>
      <c r="I1294" s="113">
        <v>13011200</v>
      </c>
      <c r="J1294" s="113">
        <v>13011200</v>
      </c>
      <c r="K1294" s="113">
        <v>0</v>
      </c>
      <c r="L1294" s="113">
        <v>0</v>
      </c>
      <c r="M1294" s="113">
        <v>0</v>
      </c>
      <c r="N1294" s="113">
        <v>0</v>
      </c>
      <c r="O1294" s="113">
        <v>0</v>
      </c>
      <c r="P1294" s="122">
        <v>0</v>
      </c>
      <c r="Q1294" s="76" t="str">
        <f t="shared" si="20"/>
        <v>Registered</v>
      </c>
    </row>
    <row r="1295" spans="1:17">
      <c r="A1295" s="111">
        <v>1345</v>
      </c>
      <c r="B1295" s="111" t="s">
        <v>2102</v>
      </c>
      <c r="C1295" s="111" t="s">
        <v>87</v>
      </c>
      <c r="D1295" s="111" t="s">
        <v>5028</v>
      </c>
      <c r="E1295" s="111" t="s">
        <v>5029</v>
      </c>
      <c r="F1295" s="114">
        <v>45218</v>
      </c>
      <c r="G1295" s="111" t="s">
        <v>5030</v>
      </c>
      <c r="H1295" s="113">
        <v>13708800</v>
      </c>
      <c r="I1295" s="113">
        <v>13708800</v>
      </c>
      <c r="J1295" s="113">
        <v>13708800</v>
      </c>
      <c r="K1295" s="113">
        <v>0</v>
      </c>
      <c r="L1295" s="113">
        <v>0</v>
      </c>
      <c r="M1295" s="113">
        <v>0</v>
      </c>
      <c r="N1295" s="113">
        <v>0</v>
      </c>
      <c r="O1295" s="113">
        <v>0</v>
      </c>
      <c r="P1295" s="122">
        <v>0</v>
      </c>
      <c r="Q1295" s="76" t="str">
        <f t="shared" ref="Q1295:Q1318" si="21">IF(G1295="01 Jan 1900","Unregistered","Registered")</f>
        <v>Registered</v>
      </c>
    </row>
    <row r="1296" spans="1:17">
      <c r="A1296" s="111">
        <v>1346</v>
      </c>
      <c r="B1296" s="111" t="s">
        <v>2102</v>
      </c>
      <c r="C1296" s="111" t="s">
        <v>87</v>
      </c>
      <c r="D1296" s="111" t="s">
        <v>5031</v>
      </c>
      <c r="E1296" s="111" t="s">
        <v>5032</v>
      </c>
      <c r="F1296" s="114">
        <v>45299</v>
      </c>
      <c r="G1296" s="111" t="s">
        <v>5033</v>
      </c>
      <c r="H1296" s="113">
        <v>13619200</v>
      </c>
      <c r="I1296" s="113">
        <v>13619200</v>
      </c>
      <c r="J1296" s="113">
        <v>13619200</v>
      </c>
      <c r="K1296" s="113">
        <v>0</v>
      </c>
      <c r="L1296" s="113">
        <v>0</v>
      </c>
      <c r="M1296" s="113">
        <v>0</v>
      </c>
      <c r="N1296" s="113">
        <v>0</v>
      </c>
      <c r="O1296" s="113">
        <v>0</v>
      </c>
      <c r="P1296" s="122">
        <v>0</v>
      </c>
      <c r="Q1296" s="76" t="str">
        <f t="shared" si="21"/>
        <v>Registered</v>
      </c>
    </row>
    <row r="1297" spans="1:17">
      <c r="A1297" s="111">
        <v>1347</v>
      </c>
      <c r="B1297" s="111" t="s">
        <v>2102</v>
      </c>
      <c r="C1297" s="111" t="s">
        <v>87</v>
      </c>
      <c r="D1297" s="111" t="s">
        <v>5034</v>
      </c>
      <c r="E1297" s="111" t="s">
        <v>5035</v>
      </c>
      <c r="F1297" s="114">
        <v>45027</v>
      </c>
      <c r="G1297" s="111" t="s">
        <v>2606</v>
      </c>
      <c r="H1297" s="113">
        <v>12571165</v>
      </c>
      <c r="I1297" s="113">
        <v>12571165</v>
      </c>
      <c r="J1297" s="113">
        <v>12571165</v>
      </c>
      <c r="K1297" s="113">
        <v>0</v>
      </c>
      <c r="L1297" s="113">
        <v>0</v>
      </c>
      <c r="M1297" s="113">
        <v>0</v>
      </c>
      <c r="N1297" s="113">
        <v>0</v>
      </c>
      <c r="O1297" s="113">
        <v>0</v>
      </c>
      <c r="P1297" s="122">
        <v>0</v>
      </c>
      <c r="Q1297" s="76" t="str">
        <f t="shared" si="21"/>
        <v>Registered</v>
      </c>
    </row>
    <row r="1298" spans="1:17">
      <c r="A1298" s="111">
        <v>1348</v>
      </c>
      <c r="B1298" s="111" t="s">
        <v>2102</v>
      </c>
      <c r="C1298" s="111" t="s">
        <v>87</v>
      </c>
      <c r="D1298" s="111" t="s">
        <v>5036</v>
      </c>
      <c r="E1298" s="111" t="s">
        <v>5037</v>
      </c>
      <c r="F1298" s="114">
        <v>45026</v>
      </c>
      <c r="G1298" s="111" t="s">
        <v>5038</v>
      </c>
      <c r="H1298" s="113">
        <v>13254400</v>
      </c>
      <c r="I1298" s="113">
        <v>13254400</v>
      </c>
      <c r="J1298" s="113">
        <v>13254400</v>
      </c>
      <c r="K1298" s="113">
        <v>0</v>
      </c>
      <c r="L1298" s="113">
        <v>0</v>
      </c>
      <c r="M1298" s="113">
        <v>0</v>
      </c>
      <c r="N1298" s="113">
        <v>0</v>
      </c>
      <c r="O1298" s="113">
        <v>0</v>
      </c>
      <c r="P1298" s="122">
        <v>0</v>
      </c>
      <c r="Q1298" s="76" t="str">
        <f t="shared" si="21"/>
        <v>Registered</v>
      </c>
    </row>
    <row r="1299" spans="1:17">
      <c r="A1299" s="111">
        <v>1349</v>
      </c>
      <c r="B1299" s="111" t="s">
        <v>2102</v>
      </c>
      <c r="C1299" s="111" t="s">
        <v>87</v>
      </c>
      <c r="D1299" s="111" t="s">
        <v>5039</v>
      </c>
      <c r="E1299" s="111" t="s">
        <v>5040</v>
      </c>
      <c r="F1299" s="114">
        <v>45124</v>
      </c>
      <c r="G1299" s="111" t="s">
        <v>4964</v>
      </c>
      <c r="H1299" s="113">
        <v>13464000</v>
      </c>
      <c r="I1299" s="113">
        <v>13464000</v>
      </c>
      <c r="J1299" s="113">
        <v>13464000</v>
      </c>
      <c r="K1299" s="113">
        <v>0</v>
      </c>
      <c r="L1299" s="113">
        <v>0</v>
      </c>
      <c r="M1299" s="113">
        <v>0</v>
      </c>
      <c r="N1299" s="113">
        <v>0</v>
      </c>
      <c r="O1299" s="113">
        <v>0</v>
      </c>
      <c r="P1299" s="122">
        <v>0</v>
      </c>
      <c r="Q1299" s="76" t="str">
        <f t="shared" si="21"/>
        <v>Registered</v>
      </c>
    </row>
    <row r="1300" spans="1:17">
      <c r="A1300" s="111">
        <v>1350</v>
      </c>
      <c r="B1300" s="111" t="s">
        <v>2102</v>
      </c>
      <c r="C1300" s="111" t="s">
        <v>87</v>
      </c>
      <c r="D1300" s="111" t="s">
        <v>5041</v>
      </c>
      <c r="E1300" s="111" t="s">
        <v>5042</v>
      </c>
      <c r="F1300" s="114">
        <v>45026</v>
      </c>
      <c r="G1300" s="111" t="s">
        <v>3059</v>
      </c>
      <c r="H1300" s="113">
        <v>13132800</v>
      </c>
      <c r="I1300" s="113">
        <v>13132800</v>
      </c>
      <c r="J1300" s="113">
        <v>13132800</v>
      </c>
      <c r="K1300" s="113">
        <v>0</v>
      </c>
      <c r="L1300" s="113">
        <v>0</v>
      </c>
      <c r="M1300" s="113">
        <v>0</v>
      </c>
      <c r="N1300" s="113">
        <v>0</v>
      </c>
      <c r="O1300" s="113">
        <v>0</v>
      </c>
      <c r="P1300" s="122">
        <v>0</v>
      </c>
      <c r="Q1300" s="76" t="str">
        <f t="shared" si="21"/>
        <v>Registered</v>
      </c>
    </row>
    <row r="1301" spans="1:17">
      <c r="A1301" s="111">
        <v>1351</v>
      </c>
      <c r="B1301" s="111" t="s">
        <v>2102</v>
      </c>
      <c r="C1301" s="111" t="s">
        <v>87</v>
      </c>
      <c r="D1301" s="111" t="s">
        <v>5043</v>
      </c>
      <c r="E1301" s="111" t="s">
        <v>5044</v>
      </c>
      <c r="F1301" s="114">
        <v>45026</v>
      </c>
      <c r="G1301" s="111" t="s">
        <v>1632</v>
      </c>
      <c r="H1301" s="113">
        <v>13219200</v>
      </c>
      <c r="I1301" s="113">
        <v>13219200</v>
      </c>
      <c r="J1301" s="113">
        <v>13219200</v>
      </c>
      <c r="K1301" s="113">
        <v>0</v>
      </c>
      <c r="L1301" s="113">
        <v>0</v>
      </c>
      <c r="M1301" s="113">
        <v>0</v>
      </c>
      <c r="N1301" s="113">
        <v>0</v>
      </c>
      <c r="O1301" s="113">
        <v>0</v>
      </c>
      <c r="P1301" s="122">
        <v>0</v>
      </c>
      <c r="Q1301" s="76" t="str">
        <f t="shared" si="21"/>
        <v>Registered</v>
      </c>
    </row>
    <row r="1302" spans="1:17">
      <c r="A1302" s="111">
        <v>1352</v>
      </c>
      <c r="B1302" s="111" t="s">
        <v>2102</v>
      </c>
      <c r="C1302" s="111" t="s">
        <v>87</v>
      </c>
      <c r="D1302" s="111" t="s">
        <v>5045</v>
      </c>
      <c r="E1302" s="111" t="s">
        <v>5046</v>
      </c>
      <c r="F1302" s="114">
        <v>45034</v>
      </c>
      <c r="G1302" s="111" t="s">
        <v>3083</v>
      </c>
      <c r="H1302" s="113">
        <v>13619200</v>
      </c>
      <c r="I1302" s="113">
        <v>13619200</v>
      </c>
      <c r="J1302" s="113">
        <v>13619200</v>
      </c>
      <c r="K1302" s="113">
        <v>0</v>
      </c>
      <c r="L1302" s="113">
        <v>0</v>
      </c>
      <c r="M1302" s="113">
        <v>0</v>
      </c>
      <c r="N1302" s="113">
        <v>0</v>
      </c>
      <c r="O1302" s="113">
        <v>0</v>
      </c>
      <c r="P1302" s="122">
        <v>0</v>
      </c>
      <c r="Q1302" s="76" t="str">
        <f t="shared" si="21"/>
        <v>Registered</v>
      </c>
    </row>
    <row r="1303" spans="1:17">
      <c r="A1303" s="111">
        <v>1353</v>
      </c>
      <c r="B1303" s="111" t="s">
        <v>2102</v>
      </c>
      <c r="C1303" s="111" t="s">
        <v>88</v>
      </c>
      <c r="D1303" s="111" t="s">
        <v>5047</v>
      </c>
      <c r="E1303" s="111" t="s">
        <v>5048</v>
      </c>
      <c r="F1303" s="114">
        <v>45334</v>
      </c>
      <c r="G1303" s="111" t="s">
        <v>3629</v>
      </c>
      <c r="H1303" s="113">
        <v>12913200</v>
      </c>
      <c r="I1303" s="113">
        <v>12913200</v>
      </c>
      <c r="J1303" s="113">
        <v>12913200</v>
      </c>
      <c r="K1303" s="113">
        <v>0</v>
      </c>
      <c r="L1303" s="113">
        <v>0</v>
      </c>
      <c r="M1303" s="113">
        <v>0</v>
      </c>
      <c r="N1303" s="113">
        <v>0</v>
      </c>
      <c r="O1303" s="113">
        <v>0</v>
      </c>
      <c r="P1303" s="122">
        <v>0</v>
      </c>
      <c r="Q1303" s="76" t="str">
        <f t="shared" si="21"/>
        <v>Registered</v>
      </c>
    </row>
    <row r="1304" spans="1:17">
      <c r="A1304" s="111">
        <v>1354</v>
      </c>
      <c r="B1304" s="111" t="s">
        <v>2102</v>
      </c>
      <c r="C1304" s="111" t="s">
        <v>88</v>
      </c>
      <c r="D1304" s="111" t="s">
        <v>5049</v>
      </c>
      <c r="E1304" s="111" t="s">
        <v>5050</v>
      </c>
      <c r="F1304" s="114">
        <v>45334</v>
      </c>
      <c r="G1304" s="111" t="s">
        <v>3190</v>
      </c>
      <c r="H1304" s="113">
        <v>13497600</v>
      </c>
      <c r="I1304" s="113">
        <v>13497600</v>
      </c>
      <c r="J1304" s="113">
        <v>13497600</v>
      </c>
      <c r="K1304" s="113">
        <v>0</v>
      </c>
      <c r="L1304" s="113">
        <v>0</v>
      </c>
      <c r="M1304" s="113">
        <v>0</v>
      </c>
      <c r="N1304" s="113">
        <v>0</v>
      </c>
      <c r="O1304" s="113">
        <v>0</v>
      </c>
      <c r="P1304" s="122">
        <v>0</v>
      </c>
      <c r="Q1304" s="76" t="str">
        <f t="shared" si="21"/>
        <v>Registered</v>
      </c>
    </row>
    <row r="1305" spans="1:17">
      <c r="A1305" s="111">
        <v>1355</v>
      </c>
      <c r="B1305" s="111" t="s">
        <v>2102</v>
      </c>
      <c r="C1305" s="111" t="s">
        <v>88</v>
      </c>
      <c r="D1305" s="111" t="s">
        <v>5051</v>
      </c>
      <c r="E1305" s="111" t="s">
        <v>5052</v>
      </c>
      <c r="F1305" s="114">
        <v>45359</v>
      </c>
      <c r="G1305" s="111" t="s">
        <v>3499</v>
      </c>
      <c r="H1305" s="113">
        <v>12974400</v>
      </c>
      <c r="I1305" s="113">
        <v>12974400</v>
      </c>
      <c r="J1305" s="113">
        <v>12974400</v>
      </c>
      <c r="K1305" s="113">
        <v>0</v>
      </c>
      <c r="L1305" s="113">
        <v>0</v>
      </c>
      <c r="M1305" s="113">
        <v>0</v>
      </c>
      <c r="N1305" s="113">
        <v>0</v>
      </c>
      <c r="O1305" s="113">
        <v>0</v>
      </c>
      <c r="P1305" s="122">
        <v>0</v>
      </c>
      <c r="Q1305" s="76" t="str">
        <f t="shared" si="21"/>
        <v>Registered</v>
      </c>
    </row>
    <row r="1306" spans="1:17">
      <c r="A1306" s="111">
        <v>1356</v>
      </c>
      <c r="B1306" s="111" t="s">
        <v>2102</v>
      </c>
      <c r="C1306" s="111" t="s">
        <v>88</v>
      </c>
      <c r="D1306" s="111" t="s">
        <v>5053</v>
      </c>
      <c r="E1306" s="111" t="s">
        <v>5054</v>
      </c>
      <c r="F1306" s="114">
        <v>45387</v>
      </c>
      <c r="G1306" s="111" t="s">
        <v>5055</v>
      </c>
      <c r="H1306" s="113">
        <v>13497600</v>
      </c>
      <c r="I1306" s="113">
        <v>13497600</v>
      </c>
      <c r="J1306" s="113">
        <v>13497600</v>
      </c>
      <c r="K1306" s="113">
        <v>0</v>
      </c>
      <c r="L1306" s="113">
        <v>0</v>
      </c>
      <c r="M1306" s="113">
        <v>0</v>
      </c>
      <c r="N1306" s="113">
        <v>0</v>
      </c>
      <c r="O1306" s="113">
        <v>0</v>
      </c>
      <c r="P1306" s="122">
        <v>0</v>
      </c>
      <c r="Q1306" s="76" t="str">
        <f t="shared" si="21"/>
        <v>Registered</v>
      </c>
    </row>
    <row r="1307" spans="1:17">
      <c r="A1307" s="111">
        <v>1357</v>
      </c>
      <c r="B1307" s="111" t="s">
        <v>2102</v>
      </c>
      <c r="C1307" s="111" t="s">
        <v>88</v>
      </c>
      <c r="D1307" s="111" t="s">
        <v>5056</v>
      </c>
      <c r="E1307" s="111" t="s">
        <v>5057</v>
      </c>
      <c r="F1307" s="114">
        <v>45026</v>
      </c>
      <c r="G1307" s="111" t="s">
        <v>5058</v>
      </c>
      <c r="H1307" s="113">
        <v>13096800</v>
      </c>
      <c r="I1307" s="113">
        <v>13096800</v>
      </c>
      <c r="J1307" s="113">
        <v>13096800</v>
      </c>
      <c r="K1307" s="113">
        <v>0</v>
      </c>
      <c r="L1307" s="113">
        <v>0</v>
      </c>
      <c r="M1307" s="113">
        <v>0</v>
      </c>
      <c r="N1307" s="113">
        <v>0</v>
      </c>
      <c r="O1307" s="113">
        <v>0</v>
      </c>
      <c r="P1307" s="122">
        <v>0</v>
      </c>
      <c r="Q1307" s="76" t="str">
        <f t="shared" si="21"/>
        <v>Registered</v>
      </c>
    </row>
    <row r="1308" spans="1:17">
      <c r="A1308" s="111">
        <v>1358</v>
      </c>
      <c r="B1308" s="111" t="s">
        <v>2102</v>
      </c>
      <c r="C1308" s="111" t="s">
        <v>88</v>
      </c>
      <c r="D1308" s="111" t="s">
        <v>5059</v>
      </c>
      <c r="E1308" s="111" t="s">
        <v>5060</v>
      </c>
      <c r="F1308" s="114">
        <v>45206</v>
      </c>
      <c r="G1308" s="111" t="s">
        <v>5061</v>
      </c>
      <c r="H1308" s="113">
        <v>13619200</v>
      </c>
      <c r="I1308" s="113">
        <v>13619200</v>
      </c>
      <c r="J1308" s="113">
        <v>13619200</v>
      </c>
      <c r="K1308" s="113">
        <v>0</v>
      </c>
      <c r="L1308" s="113">
        <v>0</v>
      </c>
      <c r="M1308" s="113">
        <v>0</v>
      </c>
      <c r="N1308" s="113">
        <v>0</v>
      </c>
      <c r="O1308" s="113">
        <v>0</v>
      </c>
      <c r="P1308" s="122">
        <v>0</v>
      </c>
      <c r="Q1308" s="76" t="str">
        <f t="shared" si="21"/>
        <v>Registered</v>
      </c>
    </row>
    <row r="1309" spans="1:17">
      <c r="A1309" s="111">
        <v>1359</v>
      </c>
      <c r="B1309" s="111" t="s">
        <v>2102</v>
      </c>
      <c r="C1309" s="111" t="s">
        <v>88</v>
      </c>
      <c r="D1309" s="111" t="s">
        <v>5062</v>
      </c>
      <c r="E1309" s="111" t="s">
        <v>5063</v>
      </c>
      <c r="F1309" s="114">
        <v>45229</v>
      </c>
      <c r="G1309" s="111" t="s">
        <v>4970</v>
      </c>
      <c r="H1309" s="113">
        <v>13341600</v>
      </c>
      <c r="I1309" s="113">
        <v>13341600</v>
      </c>
      <c r="J1309" s="113">
        <v>13341600</v>
      </c>
      <c r="K1309" s="113">
        <v>0</v>
      </c>
      <c r="L1309" s="113">
        <v>0</v>
      </c>
      <c r="M1309" s="113">
        <v>0</v>
      </c>
      <c r="N1309" s="113">
        <v>0</v>
      </c>
      <c r="O1309" s="113">
        <v>0</v>
      </c>
      <c r="P1309" s="122">
        <v>0</v>
      </c>
      <c r="Q1309" s="76" t="str">
        <f t="shared" si="21"/>
        <v>Registered</v>
      </c>
    </row>
    <row r="1310" spans="1:17">
      <c r="A1310" s="111">
        <v>1360</v>
      </c>
      <c r="B1310" s="111" t="s">
        <v>2102</v>
      </c>
      <c r="C1310" s="111" t="s">
        <v>88</v>
      </c>
      <c r="D1310" s="111" t="s">
        <v>5064</v>
      </c>
      <c r="E1310" s="111" t="s">
        <v>5065</v>
      </c>
      <c r="F1310" s="114">
        <v>45026</v>
      </c>
      <c r="G1310" s="111" t="s">
        <v>3089</v>
      </c>
      <c r="H1310" s="113">
        <v>12889600</v>
      </c>
      <c r="I1310" s="113">
        <v>12889600</v>
      </c>
      <c r="J1310" s="113">
        <v>12889600</v>
      </c>
      <c r="K1310" s="113">
        <v>0</v>
      </c>
      <c r="L1310" s="113">
        <v>0</v>
      </c>
      <c r="M1310" s="113">
        <v>0</v>
      </c>
      <c r="N1310" s="113">
        <v>0</v>
      </c>
      <c r="O1310" s="113">
        <v>0</v>
      </c>
      <c r="P1310" s="122">
        <v>0</v>
      </c>
      <c r="Q1310" s="76" t="str">
        <f t="shared" si="21"/>
        <v>Registered</v>
      </c>
    </row>
    <row r="1311" spans="1:17">
      <c r="A1311" s="111">
        <v>1361</v>
      </c>
      <c r="B1311" s="111" t="s">
        <v>2102</v>
      </c>
      <c r="C1311" s="111" t="s">
        <v>88</v>
      </c>
      <c r="D1311" s="111" t="s">
        <v>5066</v>
      </c>
      <c r="E1311" s="111" t="s">
        <v>5067</v>
      </c>
      <c r="F1311" s="114">
        <v>45026</v>
      </c>
      <c r="G1311" s="111" t="s">
        <v>2640</v>
      </c>
      <c r="H1311" s="113">
        <v>13219200</v>
      </c>
      <c r="I1311" s="113">
        <v>13219200</v>
      </c>
      <c r="J1311" s="113">
        <v>13219200</v>
      </c>
      <c r="K1311" s="113">
        <v>0</v>
      </c>
      <c r="L1311" s="113">
        <v>0</v>
      </c>
      <c r="M1311" s="113">
        <v>0</v>
      </c>
      <c r="N1311" s="113">
        <v>0</v>
      </c>
      <c r="O1311" s="113">
        <v>0</v>
      </c>
      <c r="P1311" s="122">
        <v>0</v>
      </c>
      <c r="Q1311" s="76" t="str">
        <f t="shared" si="21"/>
        <v>Registered</v>
      </c>
    </row>
    <row r="1312" spans="1:17">
      <c r="A1312" s="111">
        <v>1362</v>
      </c>
      <c r="B1312" s="111" t="s">
        <v>2102</v>
      </c>
      <c r="C1312" s="111" t="s">
        <v>88</v>
      </c>
      <c r="D1312" s="111" t="s">
        <v>5068</v>
      </c>
      <c r="E1312" s="111" t="s">
        <v>5069</v>
      </c>
      <c r="F1312" s="114">
        <v>45157</v>
      </c>
      <c r="G1312" s="111" t="s">
        <v>2083</v>
      </c>
      <c r="H1312" s="113">
        <v>13497600</v>
      </c>
      <c r="I1312" s="113">
        <v>13497600</v>
      </c>
      <c r="J1312" s="113">
        <v>13497600</v>
      </c>
      <c r="K1312" s="113">
        <v>0</v>
      </c>
      <c r="L1312" s="113">
        <v>0</v>
      </c>
      <c r="M1312" s="113">
        <v>0</v>
      </c>
      <c r="N1312" s="113">
        <v>0</v>
      </c>
      <c r="O1312" s="113">
        <v>0</v>
      </c>
      <c r="P1312" s="122">
        <v>0</v>
      </c>
      <c r="Q1312" s="76" t="str">
        <f t="shared" si="21"/>
        <v>Registered</v>
      </c>
    </row>
    <row r="1313" spans="1:17">
      <c r="A1313" s="111">
        <v>1363</v>
      </c>
      <c r="B1313" s="111" t="s">
        <v>2102</v>
      </c>
      <c r="C1313" s="111" t="s">
        <v>88</v>
      </c>
      <c r="D1313" s="111" t="s">
        <v>5070</v>
      </c>
      <c r="E1313" s="111" t="s">
        <v>5071</v>
      </c>
      <c r="F1313" s="114">
        <v>45251</v>
      </c>
      <c r="G1313" s="111" t="s">
        <v>3652</v>
      </c>
      <c r="H1313" s="113">
        <v>13219200</v>
      </c>
      <c r="I1313" s="113">
        <v>13219200</v>
      </c>
      <c r="J1313" s="113">
        <v>13219200</v>
      </c>
      <c r="K1313" s="113">
        <v>0</v>
      </c>
      <c r="L1313" s="113">
        <v>0</v>
      </c>
      <c r="M1313" s="113">
        <v>0</v>
      </c>
      <c r="N1313" s="113">
        <v>0</v>
      </c>
      <c r="O1313" s="113">
        <v>0</v>
      </c>
      <c r="P1313" s="122">
        <v>0</v>
      </c>
      <c r="Q1313" s="76" t="str">
        <f t="shared" si="21"/>
        <v>Registered</v>
      </c>
    </row>
    <row r="1314" spans="1:17">
      <c r="A1314" s="111">
        <v>1364</v>
      </c>
      <c r="B1314" s="111" t="s">
        <v>2102</v>
      </c>
      <c r="C1314" s="111" t="s">
        <v>88</v>
      </c>
      <c r="D1314" s="111" t="s">
        <v>5072</v>
      </c>
      <c r="E1314" s="111" t="s">
        <v>5073</v>
      </c>
      <c r="F1314" s="114">
        <v>45290</v>
      </c>
      <c r="G1314" s="111" t="s">
        <v>2922</v>
      </c>
      <c r="H1314" s="113">
        <v>13619200</v>
      </c>
      <c r="I1314" s="113">
        <v>13619200</v>
      </c>
      <c r="J1314" s="113">
        <v>13619200</v>
      </c>
      <c r="K1314" s="113">
        <v>0</v>
      </c>
      <c r="L1314" s="113">
        <v>0</v>
      </c>
      <c r="M1314" s="113">
        <v>0</v>
      </c>
      <c r="N1314" s="113">
        <v>0</v>
      </c>
      <c r="O1314" s="113">
        <v>0</v>
      </c>
      <c r="P1314" s="122">
        <v>0</v>
      </c>
      <c r="Q1314" s="76" t="str">
        <f t="shared" si="21"/>
        <v>Registered</v>
      </c>
    </row>
    <row r="1315" spans="1:17">
      <c r="A1315" s="111">
        <v>1365</v>
      </c>
      <c r="B1315" s="111" t="s">
        <v>2102</v>
      </c>
      <c r="C1315" s="111" t="s">
        <v>88</v>
      </c>
      <c r="D1315" s="111" t="s">
        <v>5074</v>
      </c>
      <c r="E1315" s="111" t="s">
        <v>5075</v>
      </c>
      <c r="F1315" s="114">
        <v>45304</v>
      </c>
      <c r="G1315" s="111" t="s">
        <v>2810</v>
      </c>
      <c r="H1315" s="113">
        <v>13708800</v>
      </c>
      <c r="I1315" s="113">
        <v>13708800</v>
      </c>
      <c r="J1315" s="113">
        <v>13708800</v>
      </c>
      <c r="K1315" s="113">
        <v>0</v>
      </c>
      <c r="L1315" s="113">
        <v>0</v>
      </c>
      <c r="M1315" s="113">
        <v>0</v>
      </c>
      <c r="N1315" s="113">
        <v>0</v>
      </c>
      <c r="O1315" s="113">
        <v>0</v>
      </c>
      <c r="P1315" s="122">
        <v>0</v>
      </c>
      <c r="Q1315" s="76" t="str">
        <f t="shared" si="21"/>
        <v>Registered</v>
      </c>
    </row>
    <row r="1316" spans="1:17">
      <c r="A1316" s="111">
        <v>1366</v>
      </c>
      <c r="B1316" s="111" t="s">
        <v>2102</v>
      </c>
      <c r="C1316" s="111" t="s">
        <v>88</v>
      </c>
      <c r="D1316" s="111" t="s">
        <v>5076</v>
      </c>
      <c r="E1316" s="111" t="s">
        <v>5077</v>
      </c>
      <c r="F1316" s="114">
        <v>45183</v>
      </c>
      <c r="G1316" s="111" t="s">
        <v>5078</v>
      </c>
      <c r="H1316" s="113">
        <v>13740800</v>
      </c>
      <c r="I1316" s="113">
        <v>13740800</v>
      </c>
      <c r="J1316" s="113">
        <v>13740800</v>
      </c>
      <c r="K1316" s="113">
        <v>0</v>
      </c>
      <c r="L1316" s="113">
        <v>0</v>
      </c>
      <c r="M1316" s="113">
        <v>0</v>
      </c>
      <c r="N1316" s="113">
        <v>0</v>
      </c>
      <c r="O1316" s="113">
        <v>0</v>
      </c>
      <c r="P1316" s="122">
        <v>0</v>
      </c>
      <c r="Q1316" s="76" t="str">
        <f t="shared" si="21"/>
        <v>Registered</v>
      </c>
    </row>
    <row r="1317" spans="1:17">
      <c r="A1317" s="111">
        <v>1393</v>
      </c>
      <c r="B1317" s="111" t="s">
        <v>1107</v>
      </c>
      <c r="C1317" s="111" t="s">
        <v>10950</v>
      </c>
      <c r="D1317" s="111" t="s">
        <v>11143</v>
      </c>
      <c r="E1317" s="111" t="s">
        <v>11144</v>
      </c>
      <c r="F1317" s="114">
        <v>41930</v>
      </c>
      <c r="G1317" s="111" t="s">
        <v>1903</v>
      </c>
      <c r="H1317" s="113">
        <v>3411645</v>
      </c>
      <c r="I1317" s="113">
        <v>3411645</v>
      </c>
      <c r="J1317" s="113">
        <v>3411645</v>
      </c>
      <c r="K1317" s="113">
        <v>0</v>
      </c>
      <c r="L1317" s="113">
        <v>0</v>
      </c>
      <c r="M1317" s="113">
        <v>0</v>
      </c>
      <c r="N1317" s="113">
        <v>0</v>
      </c>
      <c r="O1317" s="113">
        <v>0</v>
      </c>
      <c r="P1317" s="122">
        <v>0</v>
      </c>
      <c r="Q1317" s="76" t="str">
        <f t="shared" si="21"/>
        <v>Unregistered</v>
      </c>
    </row>
    <row r="1318" spans="1:17">
      <c r="A1318" s="111">
        <v>1395</v>
      </c>
      <c r="B1318" s="111" t="s">
        <v>1107</v>
      </c>
      <c r="C1318" s="111" t="s">
        <v>10950</v>
      </c>
      <c r="D1318" s="111" t="s">
        <v>11145</v>
      </c>
      <c r="E1318" s="111" t="s">
        <v>11146</v>
      </c>
      <c r="F1318" s="114">
        <v>42037</v>
      </c>
      <c r="G1318" s="111" t="s">
        <v>1903</v>
      </c>
      <c r="H1318" s="113">
        <v>3611625</v>
      </c>
      <c r="I1318" s="113">
        <v>3611625</v>
      </c>
      <c r="J1318" s="113">
        <v>3611625</v>
      </c>
      <c r="K1318" s="113">
        <v>0</v>
      </c>
      <c r="L1318" s="113">
        <v>0</v>
      </c>
      <c r="M1318" s="113">
        <v>0</v>
      </c>
      <c r="N1318" s="113">
        <v>0</v>
      </c>
      <c r="O1318" s="113">
        <v>0</v>
      </c>
      <c r="P1318" s="122">
        <v>0</v>
      </c>
      <c r="Q1318" s="76" t="str">
        <f t="shared" si="21"/>
        <v>Unregistered</v>
      </c>
    </row>
    <row r="1319" spans="1:17">
      <c r="A1319" s="111">
        <v>1447</v>
      </c>
      <c r="B1319" s="111" t="s">
        <v>1107</v>
      </c>
      <c r="C1319" s="111" t="s">
        <v>10950</v>
      </c>
      <c r="D1319" s="111" t="s">
        <v>11147</v>
      </c>
      <c r="E1319" s="111" t="s">
        <v>11148</v>
      </c>
      <c r="F1319" s="114">
        <v>42205</v>
      </c>
      <c r="G1319" s="111" t="s">
        <v>1903</v>
      </c>
      <c r="H1319" s="113">
        <v>3346579</v>
      </c>
      <c r="I1319" s="113">
        <v>3346579</v>
      </c>
      <c r="J1319" s="113">
        <v>3346579</v>
      </c>
      <c r="K1319" s="113">
        <v>0</v>
      </c>
      <c r="L1319" s="113">
        <v>0</v>
      </c>
      <c r="M1319" s="113">
        <v>0</v>
      </c>
      <c r="N1319" s="113">
        <v>0</v>
      </c>
      <c r="O1319" s="113">
        <v>0</v>
      </c>
      <c r="P1319" s="122">
        <v>0</v>
      </c>
      <c r="Q1319" s="76" t="str">
        <f t="shared" ref="Q1319:Q1320" si="22">IF(G1319="01 Jan 1900","Unregistered","Registered")</f>
        <v>Unregistered</v>
      </c>
    </row>
    <row r="1320" spans="1:17">
      <c r="A1320" s="111">
        <v>1451</v>
      </c>
      <c r="B1320" s="111" t="s">
        <v>1107</v>
      </c>
      <c r="C1320" s="111" t="s">
        <v>10950</v>
      </c>
      <c r="D1320" s="111" t="s">
        <v>11149</v>
      </c>
      <c r="E1320" s="111" t="s">
        <v>11150</v>
      </c>
      <c r="F1320" s="114">
        <v>41930</v>
      </c>
      <c r="G1320" s="111" t="s">
        <v>1903</v>
      </c>
      <c r="H1320" s="113">
        <v>3742950</v>
      </c>
      <c r="I1320" s="113">
        <v>3742950</v>
      </c>
      <c r="J1320" s="113">
        <v>3742950</v>
      </c>
      <c r="K1320" s="113">
        <v>0</v>
      </c>
      <c r="L1320" s="113">
        <v>0</v>
      </c>
      <c r="M1320" s="113">
        <v>0</v>
      </c>
      <c r="N1320" s="113">
        <v>0</v>
      </c>
      <c r="O1320" s="113">
        <v>0</v>
      </c>
      <c r="P1320" s="122">
        <v>0</v>
      </c>
      <c r="Q1320" s="76" t="str">
        <f t="shared" si="22"/>
        <v>Unregistered</v>
      </c>
    </row>
    <row r="1321" spans="1:17">
      <c r="A1321" s="111">
        <v>1584</v>
      </c>
      <c r="B1321" s="111" t="s">
        <v>1107</v>
      </c>
      <c r="C1321" s="111" t="s">
        <v>1112</v>
      </c>
      <c r="D1321" s="111" t="s">
        <v>11151</v>
      </c>
      <c r="E1321" s="111" t="s">
        <v>11152</v>
      </c>
      <c r="F1321" s="114">
        <v>41941</v>
      </c>
      <c r="G1321" s="111" t="s">
        <v>1903</v>
      </c>
      <c r="H1321" s="113">
        <v>4650000</v>
      </c>
      <c r="I1321" s="113">
        <v>4650000</v>
      </c>
      <c r="J1321" s="113">
        <v>4650000</v>
      </c>
      <c r="K1321" s="113">
        <v>0</v>
      </c>
      <c r="L1321" s="113">
        <v>0</v>
      </c>
      <c r="M1321" s="113">
        <v>0</v>
      </c>
      <c r="N1321" s="113">
        <v>0</v>
      </c>
      <c r="O1321" s="113">
        <v>0</v>
      </c>
      <c r="P1321" s="122">
        <v>0</v>
      </c>
      <c r="Q1321" s="76" t="str">
        <f t="shared" ref="Q1321" si="23">IF(G1321="01 Jan 1900","Unregistered","Registered")</f>
        <v>Unregistered</v>
      </c>
    </row>
    <row r="1322" spans="1:17">
      <c r="A1322" s="111">
        <v>1731</v>
      </c>
      <c r="B1322" s="111" t="s">
        <v>1107</v>
      </c>
      <c r="C1322" s="111" t="s">
        <v>1114</v>
      </c>
      <c r="D1322" s="111" t="s">
        <v>11153</v>
      </c>
      <c r="E1322" s="111" t="s">
        <v>11154</v>
      </c>
      <c r="F1322" s="114">
        <v>42138</v>
      </c>
      <c r="G1322" s="111" t="s">
        <v>1903</v>
      </c>
      <c r="H1322" s="113">
        <v>3544000</v>
      </c>
      <c r="I1322" s="113">
        <v>3544000</v>
      </c>
      <c r="J1322" s="113">
        <v>3544000</v>
      </c>
      <c r="K1322" s="113">
        <v>0</v>
      </c>
      <c r="L1322" s="113">
        <v>0</v>
      </c>
      <c r="M1322" s="113">
        <v>0</v>
      </c>
      <c r="N1322" s="113">
        <v>0</v>
      </c>
      <c r="O1322" s="113">
        <v>0</v>
      </c>
      <c r="P1322" s="122">
        <v>0</v>
      </c>
      <c r="Q1322" s="76" t="str">
        <f t="shared" ref="Q1322:Q1325" si="24">IF(G1322="01 Jan 1900","Unregistered","Registered")</f>
        <v>Unregistered</v>
      </c>
    </row>
    <row r="1323" spans="1:17">
      <c r="A1323" s="111">
        <v>1759</v>
      </c>
      <c r="B1323" s="111" t="s">
        <v>1107</v>
      </c>
      <c r="C1323" s="111" t="s">
        <v>1114</v>
      </c>
      <c r="D1323" s="111" t="s">
        <v>11158</v>
      </c>
      <c r="E1323" s="111" t="s">
        <v>11155</v>
      </c>
      <c r="F1323" s="114">
        <v>41997</v>
      </c>
      <c r="G1323" s="111" t="s">
        <v>1903</v>
      </c>
      <c r="H1323" s="113">
        <v>3498016</v>
      </c>
      <c r="I1323" s="113">
        <v>3498016</v>
      </c>
      <c r="J1323" s="113">
        <v>3498016</v>
      </c>
      <c r="K1323" s="113">
        <v>0</v>
      </c>
      <c r="L1323" s="113">
        <v>0</v>
      </c>
      <c r="M1323" s="113">
        <v>0</v>
      </c>
      <c r="N1323" s="113">
        <v>0</v>
      </c>
      <c r="O1323" s="113">
        <v>0</v>
      </c>
      <c r="P1323" s="122">
        <v>0</v>
      </c>
      <c r="Q1323" s="76" t="str">
        <f t="shared" si="24"/>
        <v>Unregistered</v>
      </c>
    </row>
    <row r="1324" spans="1:17">
      <c r="A1324" s="111">
        <v>1773</v>
      </c>
      <c r="B1324" s="111" t="s">
        <v>1107</v>
      </c>
      <c r="C1324" s="111" t="s">
        <v>1117</v>
      </c>
      <c r="D1324" s="111" t="s">
        <v>11159</v>
      </c>
      <c r="E1324" s="111" t="s">
        <v>11160</v>
      </c>
      <c r="F1324" s="114">
        <v>42130</v>
      </c>
      <c r="G1324" s="111" t="s">
        <v>1903</v>
      </c>
      <c r="H1324" s="113">
        <v>4970750</v>
      </c>
      <c r="I1324" s="113">
        <v>4970750</v>
      </c>
      <c r="J1324" s="113">
        <v>4970750</v>
      </c>
      <c r="K1324" s="113">
        <v>0</v>
      </c>
      <c r="L1324" s="113">
        <v>0</v>
      </c>
      <c r="M1324" s="113">
        <v>0</v>
      </c>
      <c r="N1324" s="113">
        <v>0</v>
      </c>
      <c r="O1324" s="113">
        <v>0</v>
      </c>
      <c r="P1324" s="122">
        <v>0</v>
      </c>
      <c r="Q1324" s="76" t="str">
        <f t="shared" si="24"/>
        <v>Unregistered</v>
      </c>
    </row>
    <row r="1325" spans="1:17">
      <c r="A1325" s="111">
        <v>1775</v>
      </c>
      <c r="B1325" s="111" t="s">
        <v>1107</v>
      </c>
      <c r="C1325" s="111" t="s">
        <v>1117</v>
      </c>
      <c r="D1325" s="111" t="s">
        <v>11161</v>
      </c>
      <c r="E1325" s="111" t="s">
        <v>11162</v>
      </c>
      <c r="F1325" s="114">
        <v>42171</v>
      </c>
      <c r="G1325" s="111" t="s">
        <v>1903</v>
      </c>
      <c r="H1325" s="113">
        <v>4965140</v>
      </c>
      <c r="I1325" s="113">
        <v>4965140</v>
      </c>
      <c r="J1325" s="113">
        <v>4965140</v>
      </c>
      <c r="K1325" s="113">
        <v>0</v>
      </c>
      <c r="L1325" s="113">
        <v>0</v>
      </c>
      <c r="M1325" s="113">
        <v>0</v>
      </c>
      <c r="N1325" s="113">
        <v>0</v>
      </c>
      <c r="O1325" s="113">
        <v>0</v>
      </c>
      <c r="P1325" s="122">
        <v>0</v>
      </c>
      <c r="Q1325" s="76" t="str">
        <f t="shared" si="24"/>
        <v>Unregistered</v>
      </c>
    </row>
    <row r="1326" spans="1:17">
      <c r="A1326" s="111">
        <v>1797</v>
      </c>
      <c r="B1326" s="111" t="s">
        <v>1107</v>
      </c>
      <c r="C1326" s="111" t="s">
        <v>1117</v>
      </c>
      <c r="D1326" s="111" t="s">
        <v>11163</v>
      </c>
      <c r="E1326" s="111" t="s">
        <v>11164</v>
      </c>
      <c r="F1326" s="114">
        <v>41969</v>
      </c>
      <c r="G1326" s="111" t="s">
        <v>1903</v>
      </c>
      <c r="H1326" s="113">
        <v>5000352.04</v>
      </c>
      <c r="I1326" s="113">
        <v>5000352</v>
      </c>
      <c r="J1326" s="113">
        <v>5000352</v>
      </c>
      <c r="K1326" s="113">
        <v>0</v>
      </c>
      <c r="L1326" s="113">
        <v>0</v>
      </c>
      <c r="M1326" s="113">
        <v>0</v>
      </c>
      <c r="N1326" s="113">
        <v>0</v>
      </c>
      <c r="O1326" s="113">
        <v>0</v>
      </c>
      <c r="P1326" s="122">
        <v>0</v>
      </c>
      <c r="Q1326" s="76" t="str">
        <f t="shared" ref="Q1326:Q1327" si="25">IF(G1326="01 Jan 1900","Unregistered","Registered")</f>
        <v>Unregistered</v>
      </c>
    </row>
    <row r="1327" spans="1:17">
      <c r="A1327" s="111">
        <v>1843</v>
      </c>
      <c r="B1327" s="111" t="s">
        <v>1107</v>
      </c>
      <c r="C1327" s="111" t="s">
        <v>1113</v>
      </c>
      <c r="D1327" s="111" t="s">
        <v>11166</v>
      </c>
      <c r="E1327" s="111" t="s">
        <v>11167</v>
      </c>
      <c r="F1327" s="114">
        <v>41972</v>
      </c>
      <c r="G1327" s="111" t="s">
        <v>1903</v>
      </c>
      <c r="H1327" s="113">
        <v>5906444.96</v>
      </c>
      <c r="I1327" s="113">
        <v>5906445</v>
      </c>
      <c r="J1327" s="113">
        <v>5906445</v>
      </c>
      <c r="K1327" s="113">
        <v>0</v>
      </c>
      <c r="L1327" s="113">
        <v>0</v>
      </c>
      <c r="M1327" s="113">
        <v>0</v>
      </c>
      <c r="N1327" s="113">
        <v>0</v>
      </c>
      <c r="O1327" s="113">
        <v>0</v>
      </c>
      <c r="P1327" s="122">
        <v>0</v>
      </c>
      <c r="Q1327" s="76" t="str">
        <f t="shared" si="25"/>
        <v>Unregistered</v>
      </c>
    </row>
    <row r="1328" spans="1:17">
      <c r="A1328" s="111">
        <v>2043</v>
      </c>
      <c r="B1328" s="111" t="s">
        <v>1119</v>
      </c>
      <c r="C1328" s="111" t="s">
        <v>1123</v>
      </c>
      <c r="D1328" s="111" t="s">
        <v>11168</v>
      </c>
      <c r="E1328" s="111" t="s">
        <v>11169</v>
      </c>
      <c r="F1328" s="114">
        <v>43146</v>
      </c>
      <c r="G1328" s="111" t="s">
        <v>1903</v>
      </c>
      <c r="H1328" s="113">
        <v>4872980</v>
      </c>
      <c r="I1328" s="113">
        <v>4872980</v>
      </c>
      <c r="J1328" s="113">
        <v>4872980</v>
      </c>
      <c r="K1328" s="113">
        <v>0</v>
      </c>
      <c r="L1328" s="113">
        <v>0</v>
      </c>
      <c r="M1328" s="113">
        <v>0</v>
      </c>
      <c r="N1328" s="113">
        <v>0</v>
      </c>
      <c r="O1328" s="113">
        <v>0</v>
      </c>
      <c r="P1328" s="122">
        <v>0</v>
      </c>
      <c r="Q1328" s="76" t="str">
        <f t="shared" ref="Q1328" si="26">IF(G1328="01 Jan 1900","Unregistered","Registered")</f>
        <v>Unregistered</v>
      </c>
    </row>
    <row r="1329" spans="1:17">
      <c r="A1329" s="111">
        <v>2095</v>
      </c>
      <c r="B1329" s="111" t="s">
        <v>1119</v>
      </c>
      <c r="C1329" s="111" t="s">
        <v>1120</v>
      </c>
      <c r="D1329" s="111" t="s">
        <v>11170</v>
      </c>
      <c r="E1329" s="111" t="s">
        <v>11171</v>
      </c>
      <c r="F1329" s="114">
        <v>43146</v>
      </c>
      <c r="G1329" s="111" t="s">
        <v>1903</v>
      </c>
      <c r="H1329" s="113">
        <v>3297745</v>
      </c>
      <c r="I1329" s="113">
        <v>3297745</v>
      </c>
      <c r="J1329" s="113">
        <v>3297745</v>
      </c>
      <c r="K1329" s="113">
        <v>0</v>
      </c>
      <c r="L1329" s="113">
        <v>0</v>
      </c>
      <c r="M1329" s="113">
        <v>0</v>
      </c>
      <c r="N1329" s="113">
        <v>0</v>
      </c>
      <c r="O1329" s="113">
        <v>0</v>
      </c>
      <c r="P1329" s="122">
        <v>0</v>
      </c>
      <c r="Q1329" s="76" t="str">
        <f t="shared" ref="Q1329" si="27">IF(G1329="01 Jan 1900","Unregistered","Registered")</f>
        <v>Unregistered</v>
      </c>
    </row>
    <row r="1330" spans="1:17">
      <c r="A1330" s="111">
        <v>2154</v>
      </c>
      <c r="B1330" s="111" t="s">
        <v>1119</v>
      </c>
      <c r="C1330" s="111" t="s">
        <v>1122</v>
      </c>
      <c r="D1330" s="111" t="s">
        <v>11173</v>
      </c>
      <c r="E1330" s="111" t="s">
        <v>11174</v>
      </c>
      <c r="F1330" s="114">
        <v>43146</v>
      </c>
      <c r="G1330" s="111" t="s">
        <v>1903</v>
      </c>
      <c r="H1330" s="113">
        <v>3253844</v>
      </c>
      <c r="I1330" s="113">
        <v>3253844</v>
      </c>
      <c r="J1330" s="113">
        <v>3253844</v>
      </c>
      <c r="K1330" s="113">
        <v>0</v>
      </c>
      <c r="L1330" s="113">
        <v>0</v>
      </c>
      <c r="M1330" s="113">
        <v>0</v>
      </c>
      <c r="N1330" s="113">
        <v>0</v>
      </c>
      <c r="O1330" s="113">
        <v>0</v>
      </c>
      <c r="P1330" s="122">
        <v>0</v>
      </c>
      <c r="Q1330" s="76" t="str">
        <f t="shared" ref="Q1330" si="28">IF(G1330="01 Jan 1900","Unregistered","Registered")</f>
        <v>Unregistered</v>
      </c>
    </row>
    <row r="1331" spans="1:17">
      <c r="A1331" s="111">
        <v>2229</v>
      </c>
      <c r="B1331" s="111" t="s">
        <v>10952</v>
      </c>
      <c r="C1331" s="111" t="s">
        <v>11176</v>
      </c>
      <c r="D1331" s="111" t="s">
        <v>11178</v>
      </c>
      <c r="E1331" s="111" t="s">
        <v>11179</v>
      </c>
      <c r="F1331" s="114">
        <v>44357</v>
      </c>
      <c r="G1331" s="111" t="s">
        <v>1903</v>
      </c>
      <c r="H1331" s="113">
        <v>5961640</v>
      </c>
      <c r="I1331" s="113">
        <v>5961640</v>
      </c>
      <c r="J1331" s="113">
        <v>5961640</v>
      </c>
      <c r="K1331" s="113">
        <v>0</v>
      </c>
      <c r="L1331" s="113">
        <v>0</v>
      </c>
      <c r="M1331" s="113">
        <v>0</v>
      </c>
      <c r="N1331" s="113">
        <v>0</v>
      </c>
      <c r="O1331" s="113">
        <v>0</v>
      </c>
      <c r="P1331" s="122">
        <v>0</v>
      </c>
      <c r="Q1331" s="76" t="str">
        <f t="shared" ref="Q1331" si="29">IF(G1331="01 Jan 1900","Unregistered","Registered")</f>
        <v>Unregistered</v>
      </c>
    </row>
    <row r="1332" spans="1:17">
      <c r="A1332" s="111">
        <v>2744</v>
      </c>
      <c r="B1332" s="111" t="s">
        <v>1722</v>
      </c>
      <c r="C1332" s="111" t="s">
        <v>85</v>
      </c>
      <c r="D1332" s="111" t="s">
        <v>5253</v>
      </c>
      <c r="E1332" s="111" t="s">
        <v>5254</v>
      </c>
      <c r="F1332" s="114">
        <v>42608</v>
      </c>
      <c r="G1332" s="111" t="s">
        <v>1903</v>
      </c>
      <c r="H1332" s="113">
        <v>3277272</v>
      </c>
      <c r="I1332" s="113">
        <v>3277272</v>
      </c>
      <c r="J1332" s="113">
        <v>3277272</v>
      </c>
      <c r="K1332" s="113">
        <v>0</v>
      </c>
      <c r="L1332" s="113">
        <v>0</v>
      </c>
      <c r="M1332" s="113">
        <v>0</v>
      </c>
      <c r="N1332" s="113">
        <v>0</v>
      </c>
      <c r="O1332" s="113">
        <v>0</v>
      </c>
      <c r="P1332" s="122">
        <v>0</v>
      </c>
      <c r="Q1332" s="76" t="str">
        <f t="shared" ref="Q1332" si="30">IF(G1332="01 Jan 1900","Unregistered","Registered")</f>
        <v>Unregistered</v>
      </c>
    </row>
    <row r="1333" spans="1:17">
      <c r="A1333" s="111">
        <v>2792</v>
      </c>
      <c r="B1333" s="111" t="s">
        <v>1134</v>
      </c>
      <c r="C1333" s="111" t="s">
        <v>1135</v>
      </c>
      <c r="D1333" s="111" t="s">
        <v>11210</v>
      </c>
      <c r="E1333" s="111" t="s">
        <v>11177</v>
      </c>
      <c r="F1333" s="114">
        <v>43476</v>
      </c>
      <c r="G1333" s="111" t="s">
        <v>1903</v>
      </c>
      <c r="H1333" s="113">
        <v>3260000</v>
      </c>
      <c r="I1333" s="113">
        <v>3260000</v>
      </c>
      <c r="J1333" s="113">
        <v>3260000</v>
      </c>
      <c r="K1333" s="113">
        <v>0</v>
      </c>
      <c r="L1333" s="113">
        <v>0</v>
      </c>
      <c r="M1333" s="113">
        <v>0</v>
      </c>
      <c r="N1333" s="113">
        <v>0</v>
      </c>
      <c r="O1333" s="113">
        <v>0</v>
      </c>
      <c r="P1333" s="122">
        <v>0</v>
      </c>
      <c r="Q1333" s="76" t="str">
        <f t="shared" ref="Q1333:Q1334" si="31">IF(G1333="01 Jan 1900","Unregistered","Registered")</f>
        <v>Unregistered</v>
      </c>
    </row>
    <row r="1334" spans="1:17">
      <c r="A1334" s="111">
        <v>2798</v>
      </c>
      <c r="B1334" s="111" t="s">
        <v>1134</v>
      </c>
      <c r="C1334" s="111" t="s">
        <v>1135</v>
      </c>
      <c r="D1334" s="111" t="s">
        <v>11211</v>
      </c>
      <c r="E1334" s="111" t="s">
        <v>11212</v>
      </c>
      <c r="F1334" s="114">
        <v>43987</v>
      </c>
      <c r="G1334" s="111" t="s">
        <v>1903</v>
      </c>
      <c r="H1334" s="113">
        <v>3303823</v>
      </c>
      <c r="I1334" s="113">
        <v>3303823</v>
      </c>
      <c r="J1334" s="113">
        <v>3303823</v>
      </c>
      <c r="K1334" s="113">
        <v>0</v>
      </c>
      <c r="L1334" s="113">
        <v>0</v>
      </c>
      <c r="M1334" s="113">
        <v>0</v>
      </c>
      <c r="N1334" s="113">
        <v>0</v>
      </c>
      <c r="O1334" s="113">
        <v>0</v>
      </c>
      <c r="P1334" s="122">
        <v>0</v>
      </c>
      <c r="Q1334" s="76" t="str">
        <f t="shared" si="31"/>
        <v>Unregistered</v>
      </c>
    </row>
    <row r="1335" spans="1:17">
      <c r="A1335" s="111">
        <v>2822</v>
      </c>
      <c r="B1335" s="111" t="s">
        <v>1134</v>
      </c>
      <c r="C1335" s="111" t="s">
        <v>1135</v>
      </c>
      <c r="D1335" s="111" t="s">
        <v>11214</v>
      </c>
      <c r="E1335" s="111" t="s">
        <v>11215</v>
      </c>
      <c r="F1335" s="114">
        <v>43591</v>
      </c>
      <c r="G1335" s="111" t="s">
        <v>1903</v>
      </c>
      <c r="H1335" s="113">
        <v>3272240</v>
      </c>
      <c r="I1335" s="113">
        <v>3272240</v>
      </c>
      <c r="J1335" s="113">
        <v>3272240</v>
      </c>
      <c r="K1335" s="113">
        <v>0</v>
      </c>
      <c r="L1335" s="113">
        <v>0</v>
      </c>
      <c r="M1335" s="113">
        <v>0</v>
      </c>
      <c r="N1335" s="113">
        <v>0</v>
      </c>
      <c r="O1335" s="113">
        <v>0</v>
      </c>
      <c r="P1335" s="122">
        <v>0</v>
      </c>
      <c r="Q1335" s="76" t="str">
        <f t="shared" ref="Q1335:Q1336" si="32">IF(G1335="01 Jan 1900","Unregistered","Registered")</f>
        <v>Unregistered</v>
      </c>
    </row>
    <row r="1336" spans="1:17">
      <c r="A1336" s="111">
        <v>2868</v>
      </c>
      <c r="B1336" s="111" t="s">
        <v>1134</v>
      </c>
      <c r="C1336" s="111" t="s">
        <v>11217</v>
      </c>
      <c r="D1336" s="111" t="s">
        <v>11218</v>
      </c>
      <c r="E1336" s="111" t="s">
        <v>11219</v>
      </c>
      <c r="F1336" s="114">
        <v>43908</v>
      </c>
      <c r="G1336" s="111" t="s">
        <v>1903</v>
      </c>
      <c r="H1336" s="113">
        <v>3387300</v>
      </c>
      <c r="I1336" s="113">
        <v>3387300</v>
      </c>
      <c r="J1336" s="113">
        <v>3387300</v>
      </c>
      <c r="K1336" s="113">
        <v>0</v>
      </c>
      <c r="L1336" s="113">
        <v>0</v>
      </c>
      <c r="M1336" s="113">
        <v>0</v>
      </c>
      <c r="N1336" s="113">
        <v>0</v>
      </c>
      <c r="O1336" s="113">
        <v>0</v>
      </c>
      <c r="P1336" s="122">
        <v>0</v>
      </c>
      <c r="Q1336" s="76" t="str">
        <f t="shared" si="32"/>
        <v>Unregistered</v>
      </c>
    </row>
    <row r="1337" spans="1:17">
      <c r="A1337" s="111">
        <v>2893</v>
      </c>
      <c r="B1337" s="111" t="s">
        <v>1134</v>
      </c>
      <c r="C1337" s="111" t="s">
        <v>11217</v>
      </c>
      <c r="D1337" s="111" t="s">
        <v>11220</v>
      </c>
      <c r="E1337" s="111" t="s">
        <v>11221</v>
      </c>
      <c r="F1337" s="114">
        <v>43908</v>
      </c>
      <c r="G1337" s="111" t="s">
        <v>1903</v>
      </c>
      <c r="H1337" s="113">
        <v>3375346</v>
      </c>
      <c r="I1337" s="113">
        <v>3375346</v>
      </c>
      <c r="J1337" s="113">
        <v>3375346</v>
      </c>
      <c r="K1337" s="113">
        <v>0</v>
      </c>
      <c r="L1337" s="113">
        <v>0</v>
      </c>
      <c r="M1337" s="113">
        <v>0</v>
      </c>
      <c r="N1337" s="113">
        <v>0</v>
      </c>
      <c r="O1337" s="113">
        <v>0</v>
      </c>
      <c r="P1337" s="122">
        <v>0</v>
      </c>
      <c r="Q1337" s="76" t="str">
        <f t="shared" ref="Q1337:Q1339" si="33">IF(G1337="01 Jan 1900","Unregistered","Registered")</f>
        <v>Unregistered</v>
      </c>
    </row>
    <row r="1338" spans="1:17">
      <c r="A1338" s="111">
        <v>2918</v>
      </c>
      <c r="B1338" s="111" t="s">
        <v>1134</v>
      </c>
      <c r="C1338" s="111" t="s">
        <v>11217</v>
      </c>
      <c r="D1338" s="111" t="s">
        <v>11222</v>
      </c>
      <c r="E1338" s="111" t="s">
        <v>11223</v>
      </c>
      <c r="F1338" s="114">
        <v>43981</v>
      </c>
      <c r="G1338" s="111" t="s">
        <v>1903</v>
      </c>
      <c r="H1338" s="113">
        <v>3361610</v>
      </c>
      <c r="I1338" s="113">
        <v>3361610</v>
      </c>
      <c r="J1338" s="113">
        <v>3361610</v>
      </c>
      <c r="K1338" s="113">
        <v>0</v>
      </c>
      <c r="L1338" s="113">
        <v>0</v>
      </c>
      <c r="M1338" s="113">
        <v>0</v>
      </c>
      <c r="N1338" s="113">
        <v>0</v>
      </c>
      <c r="O1338" s="113">
        <v>0</v>
      </c>
      <c r="P1338" s="122">
        <v>0</v>
      </c>
      <c r="Q1338" s="76" t="str">
        <f t="shared" si="33"/>
        <v>Unregistered</v>
      </c>
    </row>
    <row r="1339" spans="1:17">
      <c r="A1339" s="111">
        <v>2924</v>
      </c>
      <c r="B1339" s="111" t="s">
        <v>1134</v>
      </c>
      <c r="C1339" s="111" t="s">
        <v>11217</v>
      </c>
      <c r="D1339" s="111" t="s">
        <v>11224</v>
      </c>
      <c r="E1339" s="111" t="s">
        <v>11225</v>
      </c>
      <c r="F1339" s="114">
        <v>43908</v>
      </c>
      <c r="G1339" s="111" t="s">
        <v>1903</v>
      </c>
      <c r="H1339" s="113">
        <v>3353695</v>
      </c>
      <c r="I1339" s="113">
        <v>3353695</v>
      </c>
      <c r="J1339" s="113">
        <v>3353695</v>
      </c>
      <c r="K1339" s="113">
        <v>0</v>
      </c>
      <c r="L1339" s="113">
        <v>0</v>
      </c>
      <c r="M1339" s="113">
        <v>0</v>
      </c>
      <c r="N1339" s="113">
        <v>0</v>
      </c>
      <c r="O1339" s="113">
        <v>0</v>
      </c>
      <c r="P1339" s="122">
        <v>0</v>
      </c>
      <c r="Q1339" s="76" t="str">
        <f t="shared" si="33"/>
        <v>Unregistered</v>
      </c>
    </row>
    <row r="1340" spans="1:17">
      <c r="A1340" s="111">
        <v>3518</v>
      </c>
      <c r="B1340" s="111" t="s">
        <v>1148</v>
      </c>
      <c r="C1340" s="111" t="s">
        <v>1149</v>
      </c>
      <c r="D1340" s="111" t="s">
        <v>11244</v>
      </c>
      <c r="E1340" s="111" t="s">
        <v>11213</v>
      </c>
      <c r="F1340" s="114">
        <v>44253</v>
      </c>
      <c r="G1340" s="111" t="s">
        <v>1903</v>
      </c>
      <c r="H1340" s="113">
        <v>3311280</v>
      </c>
      <c r="I1340" s="113">
        <v>3311280</v>
      </c>
      <c r="J1340" s="113">
        <v>3311280</v>
      </c>
      <c r="K1340" s="113">
        <v>0</v>
      </c>
      <c r="L1340" s="113">
        <v>0</v>
      </c>
      <c r="M1340" s="113">
        <v>0</v>
      </c>
      <c r="N1340" s="113">
        <v>0</v>
      </c>
      <c r="O1340" s="113">
        <v>0</v>
      </c>
      <c r="P1340" s="122">
        <v>0</v>
      </c>
      <c r="Q1340" s="76" t="str">
        <f t="shared" ref="Q1340" si="34">IF(G1340="01 Jan 1900","Unregistered","Registered")</f>
        <v>Unregistered</v>
      </c>
    </row>
    <row r="1341" spans="1:17">
      <c r="A1341" s="111">
        <v>3522</v>
      </c>
      <c r="B1341" s="111" t="s">
        <v>1148</v>
      </c>
      <c r="C1341" s="111" t="s">
        <v>1149</v>
      </c>
      <c r="D1341" s="111" t="s">
        <v>11246</v>
      </c>
      <c r="E1341" s="111" t="s">
        <v>11247</v>
      </c>
      <c r="F1341" s="114">
        <v>44649</v>
      </c>
      <c r="G1341" s="111" t="s">
        <v>1903</v>
      </c>
      <c r="H1341" s="113">
        <v>3489250</v>
      </c>
      <c r="I1341" s="113">
        <v>3489250</v>
      </c>
      <c r="J1341" s="113">
        <v>3489250</v>
      </c>
      <c r="K1341" s="113">
        <v>0</v>
      </c>
      <c r="L1341" s="113">
        <v>0</v>
      </c>
      <c r="M1341" s="113">
        <v>0</v>
      </c>
      <c r="N1341" s="113">
        <v>0</v>
      </c>
      <c r="O1341" s="113">
        <v>0</v>
      </c>
      <c r="P1341" s="122">
        <v>0</v>
      </c>
      <c r="Q1341" s="76" t="str">
        <f t="shared" ref="Q1341:Q1343" si="35">IF(G1341="01 Jan 1900","Unregistered","Registered")</f>
        <v>Unregistered</v>
      </c>
    </row>
    <row r="1342" spans="1:17">
      <c r="A1342" s="111">
        <v>3548</v>
      </c>
      <c r="B1342" s="111" t="s">
        <v>1148</v>
      </c>
      <c r="C1342" s="111" t="s">
        <v>1149</v>
      </c>
      <c r="D1342" s="111" t="s">
        <v>11253</v>
      </c>
      <c r="E1342" s="111" t="s">
        <v>11254</v>
      </c>
      <c r="F1342" s="114">
        <v>44386</v>
      </c>
      <c r="G1342" s="111" t="s">
        <v>1903</v>
      </c>
      <c r="H1342" s="113">
        <v>3651945</v>
      </c>
      <c r="I1342" s="113">
        <v>3651945</v>
      </c>
      <c r="J1342" s="113">
        <v>3651945</v>
      </c>
      <c r="K1342" s="113">
        <v>0</v>
      </c>
      <c r="L1342" s="113">
        <v>0</v>
      </c>
      <c r="M1342" s="113">
        <v>0</v>
      </c>
      <c r="N1342" s="113">
        <v>0</v>
      </c>
      <c r="O1342" s="113">
        <v>0</v>
      </c>
      <c r="P1342" s="122">
        <v>0</v>
      </c>
      <c r="Q1342" s="76" t="str">
        <f t="shared" si="35"/>
        <v>Unregistered</v>
      </c>
    </row>
    <row r="1343" spans="1:17">
      <c r="A1343" s="111">
        <v>3581</v>
      </c>
      <c r="B1343" s="111" t="s">
        <v>1148</v>
      </c>
      <c r="C1343" s="111" t="s">
        <v>1150</v>
      </c>
      <c r="D1343" s="111" t="s">
        <v>11259</v>
      </c>
      <c r="E1343" s="111" t="s">
        <v>11260</v>
      </c>
      <c r="F1343" s="114">
        <v>44599</v>
      </c>
      <c r="G1343" s="111" t="s">
        <v>1903</v>
      </c>
      <c r="H1343" s="113">
        <v>3462000</v>
      </c>
      <c r="I1343" s="113">
        <v>3462000</v>
      </c>
      <c r="J1343" s="113">
        <v>3462000</v>
      </c>
      <c r="K1343" s="113">
        <v>0</v>
      </c>
      <c r="L1343" s="113">
        <v>0</v>
      </c>
      <c r="M1343" s="113">
        <v>0</v>
      </c>
      <c r="N1343" s="113">
        <v>0</v>
      </c>
      <c r="O1343" s="113">
        <v>0</v>
      </c>
      <c r="P1343" s="122">
        <v>0</v>
      </c>
      <c r="Q1343" s="76" t="str">
        <f t="shared" si="35"/>
        <v>Unregistered</v>
      </c>
    </row>
    <row r="1344" spans="1:17">
      <c r="A1344" s="111">
        <v>3714</v>
      </c>
      <c r="B1344" s="111" t="s">
        <v>10927</v>
      </c>
      <c r="C1344" s="111" t="s">
        <v>1163</v>
      </c>
      <c r="D1344" s="111" t="s">
        <v>11268</v>
      </c>
      <c r="E1344" s="111" t="s">
        <v>11269</v>
      </c>
      <c r="F1344" s="114">
        <v>42581</v>
      </c>
      <c r="G1344" s="111" t="s">
        <v>1903</v>
      </c>
      <c r="H1344" s="113">
        <v>6179150</v>
      </c>
      <c r="I1344" s="113">
        <v>6179150</v>
      </c>
      <c r="J1344" s="113">
        <v>6179150</v>
      </c>
      <c r="K1344" s="113">
        <v>0</v>
      </c>
      <c r="L1344" s="113">
        <v>0</v>
      </c>
      <c r="M1344" s="113">
        <v>0</v>
      </c>
      <c r="N1344" s="113">
        <v>0</v>
      </c>
      <c r="O1344" s="113">
        <v>0</v>
      </c>
      <c r="P1344" s="122">
        <v>0</v>
      </c>
      <c r="Q1344" s="76" t="str">
        <f t="shared" ref="Q1344:Q1348" si="36">IF(G1344="01 Jan 1900","Unregistered","Registered")</f>
        <v>Unregistered</v>
      </c>
    </row>
    <row r="1345" spans="1:17">
      <c r="A1345" s="111">
        <v>3726</v>
      </c>
      <c r="B1345" s="111" t="s">
        <v>10927</v>
      </c>
      <c r="C1345" s="111" t="s">
        <v>1163</v>
      </c>
      <c r="D1345" s="111" t="s">
        <v>11270</v>
      </c>
      <c r="E1345" s="111" t="s">
        <v>11271</v>
      </c>
      <c r="F1345" s="114">
        <v>42783</v>
      </c>
      <c r="G1345" s="111" t="s">
        <v>1903</v>
      </c>
      <c r="H1345" s="113">
        <v>5625937</v>
      </c>
      <c r="I1345" s="113">
        <v>5625937</v>
      </c>
      <c r="J1345" s="113">
        <v>5625937</v>
      </c>
      <c r="K1345" s="113">
        <v>0</v>
      </c>
      <c r="L1345" s="113">
        <v>0</v>
      </c>
      <c r="M1345" s="113">
        <v>0</v>
      </c>
      <c r="N1345" s="113">
        <v>0</v>
      </c>
      <c r="O1345" s="113">
        <v>0</v>
      </c>
      <c r="P1345" s="122">
        <v>0</v>
      </c>
      <c r="Q1345" s="76" t="str">
        <f t="shared" si="36"/>
        <v>Unregistered</v>
      </c>
    </row>
    <row r="1346" spans="1:17">
      <c r="A1346" s="111">
        <v>3738</v>
      </c>
      <c r="B1346" s="111" t="s">
        <v>10927</v>
      </c>
      <c r="C1346" s="111" t="s">
        <v>1163</v>
      </c>
      <c r="D1346" s="111" t="s">
        <v>11272</v>
      </c>
      <c r="E1346" s="111" t="s">
        <v>3758</v>
      </c>
      <c r="F1346" s="114">
        <v>42694</v>
      </c>
      <c r="G1346" s="111" t="s">
        <v>1903</v>
      </c>
      <c r="H1346" s="113">
        <v>6110640</v>
      </c>
      <c r="I1346" s="113">
        <v>6110640</v>
      </c>
      <c r="J1346" s="113">
        <v>6110640</v>
      </c>
      <c r="K1346" s="113">
        <v>0</v>
      </c>
      <c r="L1346" s="113">
        <v>0</v>
      </c>
      <c r="M1346" s="113">
        <v>0</v>
      </c>
      <c r="N1346" s="113">
        <v>0</v>
      </c>
      <c r="O1346" s="113">
        <v>0</v>
      </c>
      <c r="P1346" s="122">
        <v>0</v>
      </c>
      <c r="Q1346" s="76" t="str">
        <f t="shared" si="36"/>
        <v>Unregistered</v>
      </c>
    </row>
    <row r="1347" spans="1:17">
      <c r="A1347" s="111">
        <v>3739</v>
      </c>
      <c r="B1347" s="111" t="s">
        <v>10927</v>
      </c>
      <c r="C1347" s="111" t="s">
        <v>1163</v>
      </c>
      <c r="D1347" s="111" t="s">
        <v>11273</v>
      </c>
      <c r="E1347" s="111" t="s">
        <v>11274</v>
      </c>
      <c r="F1347" s="114">
        <v>42581</v>
      </c>
      <c r="G1347" s="111" t="s">
        <v>1903</v>
      </c>
      <c r="H1347" s="113">
        <v>5842332</v>
      </c>
      <c r="I1347" s="113">
        <v>5842332</v>
      </c>
      <c r="J1347" s="113">
        <v>5842332</v>
      </c>
      <c r="K1347" s="113">
        <v>0</v>
      </c>
      <c r="L1347" s="113">
        <v>0</v>
      </c>
      <c r="M1347" s="113">
        <v>0</v>
      </c>
      <c r="N1347" s="113">
        <v>0</v>
      </c>
      <c r="O1347" s="113">
        <v>0</v>
      </c>
      <c r="P1347" s="122">
        <v>0</v>
      </c>
      <c r="Q1347" s="76" t="str">
        <f t="shared" si="36"/>
        <v>Unregistered</v>
      </c>
    </row>
    <row r="1348" spans="1:17">
      <c r="A1348" s="111">
        <v>3755</v>
      </c>
      <c r="B1348" s="111" t="s">
        <v>10927</v>
      </c>
      <c r="C1348" s="111" t="s">
        <v>1163</v>
      </c>
      <c r="D1348" s="111" t="s">
        <v>11276</v>
      </c>
      <c r="E1348" s="111" t="s">
        <v>10968</v>
      </c>
      <c r="F1348" s="114">
        <v>43238</v>
      </c>
      <c r="G1348" s="111" t="s">
        <v>1903</v>
      </c>
      <c r="H1348" s="113">
        <v>5352690</v>
      </c>
      <c r="I1348" s="113">
        <v>5352690</v>
      </c>
      <c r="J1348" s="113">
        <v>5352690</v>
      </c>
      <c r="K1348" s="113">
        <v>0</v>
      </c>
      <c r="L1348" s="113">
        <v>0</v>
      </c>
      <c r="M1348" s="113">
        <v>0</v>
      </c>
      <c r="N1348" s="113">
        <v>0</v>
      </c>
      <c r="O1348" s="113">
        <v>0</v>
      </c>
      <c r="P1348" s="122">
        <v>0</v>
      </c>
      <c r="Q1348" s="76" t="str">
        <f t="shared" si="36"/>
        <v>Unregistered</v>
      </c>
    </row>
    <row r="1349" spans="1:17">
      <c r="A1349" s="111">
        <v>3790</v>
      </c>
      <c r="B1349" s="111" t="s">
        <v>10927</v>
      </c>
      <c r="C1349" s="111" t="s">
        <v>1163</v>
      </c>
      <c r="D1349" s="111" t="s">
        <v>11277</v>
      </c>
      <c r="E1349" s="111" t="s">
        <v>11278</v>
      </c>
      <c r="F1349" s="114">
        <v>42717</v>
      </c>
      <c r="G1349" s="111" t="s">
        <v>1903</v>
      </c>
      <c r="H1349" s="113">
        <v>6021800</v>
      </c>
      <c r="I1349" s="113">
        <v>6021800</v>
      </c>
      <c r="J1349" s="113">
        <v>6021800</v>
      </c>
      <c r="K1349" s="113">
        <v>0</v>
      </c>
      <c r="L1349" s="113">
        <v>0</v>
      </c>
      <c r="M1349" s="113">
        <v>0</v>
      </c>
      <c r="N1349" s="113">
        <v>0</v>
      </c>
      <c r="O1349" s="113">
        <v>0</v>
      </c>
      <c r="P1349" s="122">
        <v>0</v>
      </c>
      <c r="Q1349" s="76" t="str">
        <f t="shared" ref="Q1349:Q1350" si="37">IF(G1349="01 Jan 1900","Unregistered","Registered")</f>
        <v>Unregistered</v>
      </c>
    </row>
    <row r="1350" spans="1:17">
      <c r="A1350" s="111">
        <v>3825</v>
      </c>
      <c r="B1350" s="111" t="s">
        <v>10927</v>
      </c>
      <c r="C1350" s="111" t="s">
        <v>1161</v>
      </c>
      <c r="D1350" s="111" t="s">
        <v>11279</v>
      </c>
      <c r="E1350" s="111" t="s">
        <v>11280</v>
      </c>
      <c r="F1350" s="114">
        <v>42716</v>
      </c>
      <c r="G1350" s="111" t="s">
        <v>1903</v>
      </c>
      <c r="H1350" s="113">
        <v>6481600</v>
      </c>
      <c r="I1350" s="113">
        <v>6481600</v>
      </c>
      <c r="J1350" s="113">
        <v>6481600</v>
      </c>
      <c r="K1350" s="113">
        <v>0</v>
      </c>
      <c r="L1350" s="113">
        <v>0</v>
      </c>
      <c r="M1350" s="113">
        <v>0</v>
      </c>
      <c r="N1350" s="113">
        <v>0</v>
      </c>
      <c r="O1350" s="113">
        <v>0</v>
      </c>
      <c r="P1350" s="122">
        <v>0</v>
      </c>
      <c r="Q1350" s="76" t="str">
        <f t="shared" si="37"/>
        <v>Unregistered</v>
      </c>
    </row>
    <row r="1351" spans="1:17">
      <c r="A1351" s="111">
        <v>3850</v>
      </c>
      <c r="B1351" s="111" t="s">
        <v>10927</v>
      </c>
      <c r="C1351" s="111" t="s">
        <v>1161</v>
      </c>
      <c r="D1351" s="111" t="s">
        <v>11281</v>
      </c>
      <c r="E1351" s="111" t="s">
        <v>11282</v>
      </c>
      <c r="F1351" s="114">
        <v>42746</v>
      </c>
      <c r="G1351" s="111" t="s">
        <v>1903</v>
      </c>
      <c r="H1351" s="113">
        <v>6425000</v>
      </c>
      <c r="I1351" s="113">
        <v>6425000</v>
      </c>
      <c r="J1351" s="113">
        <v>6425000</v>
      </c>
      <c r="K1351" s="113">
        <v>0</v>
      </c>
      <c r="L1351" s="113">
        <v>0</v>
      </c>
      <c r="M1351" s="113">
        <v>0</v>
      </c>
      <c r="N1351" s="113">
        <v>0</v>
      </c>
      <c r="O1351" s="113">
        <v>0</v>
      </c>
      <c r="P1351" s="122">
        <v>0</v>
      </c>
      <c r="Q1351" s="76" t="str">
        <f t="shared" ref="Q1351:Q1352" si="38">IF(G1351="01 Jan 1900","Unregistered","Registered")</f>
        <v>Unregistered</v>
      </c>
    </row>
    <row r="1352" spans="1:17">
      <c r="A1352" s="111">
        <v>3862</v>
      </c>
      <c r="B1352" s="111" t="s">
        <v>10927</v>
      </c>
      <c r="C1352" s="111" t="s">
        <v>1161</v>
      </c>
      <c r="D1352" s="111" t="s">
        <v>11283</v>
      </c>
      <c r="E1352" s="111" t="s">
        <v>11284</v>
      </c>
      <c r="F1352" s="114">
        <v>43180</v>
      </c>
      <c r="G1352" s="111" t="s">
        <v>1903</v>
      </c>
      <c r="H1352" s="113">
        <v>6272630</v>
      </c>
      <c r="I1352" s="113">
        <v>6272630</v>
      </c>
      <c r="J1352" s="113">
        <v>6272630</v>
      </c>
      <c r="K1352" s="113">
        <v>0</v>
      </c>
      <c r="L1352" s="113">
        <v>0</v>
      </c>
      <c r="M1352" s="113">
        <v>0</v>
      </c>
      <c r="N1352" s="113">
        <v>0</v>
      </c>
      <c r="O1352" s="113">
        <v>0</v>
      </c>
      <c r="P1352" s="122">
        <v>0</v>
      </c>
      <c r="Q1352" s="76" t="str">
        <f t="shared" si="38"/>
        <v>Unregistered</v>
      </c>
    </row>
    <row r="1353" spans="1:17">
      <c r="A1353" s="111">
        <v>3915</v>
      </c>
      <c r="B1353" s="111" t="s">
        <v>10927</v>
      </c>
      <c r="C1353" s="111" t="s">
        <v>1161</v>
      </c>
      <c r="D1353" s="111" t="s">
        <v>11285</v>
      </c>
      <c r="E1353" s="111" t="s">
        <v>11286</v>
      </c>
      <c r="F1353" s="114">
        <v>43385</v>
      </c>
      <c r="G1353" s="111" t="s">
        <v>1903</v>
      </c>
      <c r="H1353" s="113">
        <v>6930000</v>
      </c>
      <c r="I1353" s="113">
        <v>6930000</v>
      </c>
      <c r="J1353" s="113">
        <v>6930000</v>
      </c>
      <c r="K1353" s="113">
        <v>0</v>
      </c>
      <c r="L1353" s="113">
        <v>0</v>
      </c>
      <c r="M1353" s="113">
        <v>0</v>
      </c>
      <c r="N1353" s="113">
        <v>0</v>
      </c>
      <c r="O1353" s="113">
        <v>0</v>
      </c>
      <c r="P1353" s="122">
        <v>0</v>
      </c>
      <c r="Q1353" s="76" t="str">
        <f t="shared" ref="Q1353:Q1357" si="39">IF(G1353="01 Jan 1900","Unregistered","Registered")</f>
        <v>Unregistered</v>
      </c>
    </row>
    <row r="1354" spans="1:17">
      <c r="A1354" s="111">
        <v>3931</v>
      </c>
      <c r="B1354" s="111" t="s">
        <v>10927</v>
      </c>
      <c r="C1354" s="111" t="s">
        <v>1162</v>
      </c>
      <c r="D1354" s="111" t="s">
        <v>11287</v>
      </c>
      <c r="E1354" s="111" t="s">
        <v>11288</v>
      </c>
      <c r="F1354" s="114">
        <v>42713</v>
      </c>
      <c r="G1354" s="111" t="s">
        <v>1903</v>
      </c>
      <c r="H1354" s="113">
        <v>8450756</v>
      </c>
      <c r="I1354" s="113">
        <v>8450756</v>
      </c>
      <c r="J1354" s="113">
        <v>8450756</v>
      </c>
      <c r="K1354" s="113">
        <v>0</v>
      </c>
      <c r="L1354" s="113">
        <v>0</v>
      </c>
      <c r="M1354" s="113">
        <v>0</v>
      </c>
      <c r="N1354" s="113">
        <v>0</v>
      </c>
      <c r="O1354" s="113">
        <v>0</v>
      </c>
      <c r="P1354" s="122">
        <v>0</v>
      </c>
      <c r="Q1354" s="76" t="str">
        <f t="shared" si="39"/>
        <v>Unregistered</v>
      </c>
    </row>
    <row r="1355" spans="1:17">
      <c r="A1355" s="111">
        <v>3935</v>
      </c>
      <c r="B1355" s="111" t="s">
        <v>10927</v>
      </c>
      <c r="C1355" s="111" t="s">
        <v>1162</v>
      </c>
      <c r="D1355" s="111" t="s">
        <v>11290</v>
      </c>
      <c r="E1355" s="111" t="s">
        <v>11291</v>
      </c>
      <c r="F1355" s="114">
        <v>43130</v>
      </c>
      <c r="G1355" s="111" t="s">
        <v>1903</v>
      </c>
      <c r="H1355" s="113">
        <v>8816826</v>
      </c>
      <c r="I1355" s="113">
        <v>8816826</v>
      </c>
      <c r="J1355" s="113">
        <v>8816826</v>
      </c>
      <c r="K1355" s="113">
        <v>0</v>
      </c>
      <c r="L1355" s="113">
        <v>0</v>
      </c>
      <c r="M1355" s="113">
        <v>0</v>
      </c>
      <c r="N1355" s="113">
        <v>0</v>
      </c>
      <c r="O1355" s="113">
        <v>0</v>
      </c>
      <c r="P1355" s="122">
        <v>0</v>
      </c>
      <c r="Q1355" s="76" t="str">
        <f t="shared" si="39"/>
        <v>Unregistered</v>
      </c>
    </row>
    <row r="1356" spans="1:17">
      <c r="A1356" s="111">
        <v>3947</v>
      </c>
      <c r="B1356" s="111" t="s">
        <v>10927</v>
      </c>
      <c r="C1356" s="111" t="s">
        <v>1162</v>
      </c>
      <c r="D1356" s="111" t="s">
        <v>11292</v>
      </c>
      <c r="E1356" s="111" t="s">
        <v>11293</v>
      </c>
      <c r="F1356" s="114">
        <v>42714</v>
      </c>
      <c r="G1356" s="111" t="s">
        <v>1903</v>
      </c>
      <c r="H1356" s="113">
        <v>8446726</v>
      </c>
      <c r="I1356" s="113">
        <v>8446726</v>
      </c>
      <c r="J1356" s="113">
        <v>8446726</v>
      </c>
      <c r="K1356" s="113">
        <v>0</v>
      </c>
      <c r="L1356" s="113">
        <v>0</v>
      </c>
      <c r="M1356" s="113">
        <v>0</v>
      </c>
      <c r="N1356" s="113">
        <v>0</v>
      </c>
      <c r="O1356" s="113">
        <v>0</v>
      </c>
      <c r="P1356" s="122">
        <v>0</v>
      </c>
      <c r="Q1356" s="76" t="str">
        <f t="shared" si="39"/>
        <v>Unregistered</v>
      </c>
    </row>
    <row r="1357" spans="1:17">
      <c r="A1357" s="111">
        <v>3959</v>
      </c>
      <c r="B1357" s="111" t="s">
        <v>10927</v>
      </c>
      <c r="C1357" s="111" t="s">
        <v>1162</v>
      </c>
      <c r="D1357" s="111" t="s">
        <v>11294</v>
      </c>
      <c r="E1357" s="111" t="s">
        <v>11295</v>
      </c>
      <c r="F1357" s="114">
        <v>42713</v>
      </c>
      <c r="G1357" s="111" t="s">
        <v>1903</v>
      </c>
      <c r="H1357" s="113">
        <v>8619050</v>
      </c>
      <c r="I1357" s="113">
        <v>8619050</v>
      </c>
      <c r="J1357" s="113">
        <v>8619050</v>
      </c>
      <c r="K1357" s="113">
        <v>0</v>
      </c>
      <c r="L1357" s="113">
        <v>0</v>
      </c>
      <c r="M1357" s="113">
        <v>0</v>
      </c>
      <c r="N1357" s="113">
        <v>0</v>
      </c>
      <c r="O1357" s="113">
        <v>0</v>
      </c>
      <c r="P1357" s="122">
        <v>0</v>
      </c>
      <c r="Q1357" s="76" t="str">
        <f t="shared" si="39"/>
        <v>Unregistered</v>
      </c>
    </row>
    <row r="1358" spans="1:17">
      <c r="A1358" s="111">
        <v>4001</v>
      </c>
      <c r="B1358" s="111" t="s">
        <v>10927</v>
      </c>
      <c r="C1358" s="111" t="s">
        <v>1162</v>
      </c>
      <c r="D1358" s="111" t="s">
        <v>11297</v>
      </c>
      <c r="E1358" s="111" t="s">
        <v>11298</v>
      </c>
      <c r="F1358" s="114">
        <v>43446</v>
      </c>
      <c r="G1358" s="111" t="s">
        <v>1903</v>
      </c>
      <c r="H1358" s="113">
        <v>9477261</v>
      </c>
      <c r="I1358" s="113">
        <v>9477261</v>
      </c>
      <c r="J1358" s="113">
        <v>9477261</v>
      </c>
      <c r="K1358" s="113">
        <v>0</v>
      </c>
      <c r="L1358" s="113">
        <v>0</v>
      </c>
      <c r="M1358" s="113">
        <v>0</v>
      </c>
      <c r="N1358" s="113">
        <v>0</v>
      </c>
      <c r="O1358" s="113">
        <v>0</v>
      </c>
      <c r="P1358" s="122">
        <v>0</v>
      </c>
      <c r="Q1358" s="76" t="str">
        <f t="shared" ref="Q1358" si="40">IF(G1358="01 Jan 1900","Unregistered","Registered")</f>
        <v>Unregistered</v>
      </c>
    </row>
    <row r="1359" spans="1:17">
      <c r="A1359" s="111">
        <v>4057</v>
      </c>
      <c r="B1359" s="111" t="s">
        <v>10927</v>
      </c>
      <c r="C1359" s="111" t="s">
        <v>1164</v>
      </c>
      <c r="D1359" s="111" t="s">
        <v>11300</v>
      </c>
      <c r="E1359" s="111" t="s">
        <v>11301</v>
      </c>
      <c r="F1359" s="114">
        <v>43157</v>
      </c>
      <c r="G1359" s="111" t="s">
        <v>1903</v>
      </c>
      <c r="H1359" s="113">
        <v>6589116</v>
      </c>
      <c r="I1359" s="113">
        <v>6589116</v>
      </c>
      <c r="J1359" s="113">
        <v>6589116</v>
      </c>
      <c r="K1359" s="113">
        <v>0</v>
      </c>
      <c r="L1359" s="113">
        <v>0</v>
      </c>
      <c r="M1359" s="113">
        <v>0</v>
      </c>
      <c r="N1359" s="113">
        <v>0</v>
      </c>
      <c r="O1359" s="113">
        <v>0</v>
      </c>
      <c r="P1359" s="122">
        <v>0</v>
      </c>
      <c r="Q1359" s="76" t="str">
        <f t="shared" ref="Q1359" si="41">IF(G1359="01 Jan 1900","Unregistered","Registered")</f>
        <v>Unregistered</v>
      </c>
    </row>
    <row r="1360" spans="1:17">
      <c r="A1360" s="111">
        <v>4126</v>
      </c>
      <c r="B1360" s="111" t="s">
        <v>10927</v>
      </c>
      <c r="C1360" s="111" t="s">
        <v>1164</v>
      </c>
      <c r="D1360" s="111" t="s">
        <v>11302</v>
      </c>
      <c r="E1360" s="111" t="s">
        <v>11303</v>
      </c>
      <c r="F1360" s="114">
        <v>42774</v>
      </c>
      <c r="G1360" s="111" t="s">
        <v>1903</v>
      </c>
      <c r="H1360" s="113">
        <v>6022400</v>
      </c>
      <c r="I1360" s="113">
        <v>6022400</v>
      </c>
      <c r="J1360" s="113">
        <v>6022400</v>
      </c>
      <c r="K1360" s="113">
        <v>0</v>
      </c>
      <c r="L1360" s="113">
        <v>0</v>
      </c>
      <c r="M1360" s="113">
        <v>0</v>
      </c>
      <c r="N1360" s="113">
        <v>0</v>
      </c>
      <c r="O1360" s="113">
        <v>0</v>
      </c>
      <c r="P1360" s="122">
        <v>0</v>
      </c>
      <c r="Q1360" s="76" t="str">
        <f t="shared" ref="Q1360" si="42">IF(G1360="01 Jan 1900","Unregistered","Registered")</f>
        <v>Unregistered</v>
      </c>
    </row>
    <row r="1361" spans="1:17">
      <c r="A1361" s="111">
        <v>4241</v>
      </c>
      <c r="B1361" s="111" t="s">
        <v>1165</v>
      </c>
      <c r="C1361" s="111" t="s">
        <v>1166</v>
      </c>
      <c r="D1361" s="111" t="s">
        <v>11306</v>
      </c>
      <c r="E1361" s="111" t="s">
        <v>11307</v>
      </c>
      <c r="F1361" s="114">
        <v>43463</v>
      </c>
      <c r="G1361" s="111" t="s">
        <v>1903</v>
      </c>
      <c r="H1361" s="113">
        <v>6304219</v>
      </c>
      <c r="I1361" s="113">
        <v>6304219</v>
      </c>
      <c r="J1361" s="113">
        <v>6304219</v>
      </c>
      <c r="K1361" s="113">
        <v>0</v>
      </c>
      <c r="L1361" s="113">
        <v>0</v>
      </c>
      <c r="M1361" s="113">
        <v>0</v>
      </c>
      <c r="N1361" s="113">
        <v>0</v>
      </c>
      <c r="O1361" s="113">
        <v>0</v>
      </c>
      <c r="P1361" s="122">
        <v>0</v>
      </c>
      <c r="Q1361" s="76" t="str">
        <f t="shared" ref="Q1361" si="43">IF(G1361="01 Jan 1900","Unregistered","Registered")</f>
        <v>Unregistered</v>
      </c>
    </row>
    <row r="1362" spans="1:17">
      <c r="A1362" s="111">
        <v>4417</v>
      </c>
      <c r="B1362" s="111" t="s">
        <v>1169</v>
      </c>
      <c r="C1362" s="111" t="s">
        <v>1170</v>
      </c>
      <c r="D1362" s="111" t="s">
        <v>11308</v>
      </c>
      <c r="E1362" s="111" t="s">
        <v>11309</v>
      </c>
      <c r="F1362" s="114">
        <v>43890</v>
      </c>
      <c r="G1362" s="111" t="s">
        <v>1903</v>
      </c>
      <c r="H1362" s="113">
        <v>6630000</v>
      </c>
      <c r="I1362" s="113">
        <v>6630000</v>
      </c>
      <c r="J1362" s="113">
        <v>6630000</v>
      </c>
      <c r="K1362" s="113">
        <v>0</v>
      </c>
      <c r="L1362" s="113">
        <v>0</v>
      </c>
      <c r="M1362" s="113">
        <v>0</v>
      </c>
      <c r="N1362" s="113">
        <v>0</v>
      </c>
      <c r="O1362" s="113">
        <v>0</v>
      </c>
      <c r="P1362" s="122">
        <v>0</v>
      </c>
      <c r="Q1362" s="76" t="str">
        <f t="shared" ref="Q1362:Q1364" si="44">IF(G1362="01 Jan 1900","Unregistered","Registered")</f>
        <v>Unregistered</v>
      </c>
    </row>
    <row r="1363" spans="1:17">
      <c r="A1363" s="111">
        <v>4420</v>
      </c>
      <c r="B1363" s="111" t="s">
        <v>1169</v>
      </c>
      <c r="C1363" s="111" t="s">
        <v>1170</v>
      </c>
      <c r="D1363" s="111" t="s">
        <v>11310</v>
      </c>
      <c r="E1363" s="111" t="s">
        <v>11311</v>
      </c>
      <c r="F1363" s="114">
        <v>43889</v>
      </c>
      <c r="G1363" s="111" t="s">
        <v>1903</v>
      </c>
      <c r="H1363" s="113">
        <v>6782100</v>
      </c>
      <c r="I1363" s="113">
        <v>6782100</v>
      </c>
      <c r="J1363" s="113">
        <v>6782100</v>
      </c>
      <c r="K1363" s="113">
        <v>0</v>
      </c>
      <c r="L1363" s="113">
        <v>0</v>
      </c>
      <c r="M1363" s="113">
        <v>0</v>
      </c>
      <c r="N1363" s="113">
        <v>0</v>
      </c>
      <c r="O1363" s="113">
        <v>0</v>
      </c>
      <c r="P1363" s="122">
        <v>0</v>
      </c>
      <c r="Q1363" s="76" t="str">
        <f t="shared" si="44"/>
        <v>Unregistered</v>
      </c>
    </row>
    <row r="1364" spans="1:17">
      <c r="A1364" s="111">
        <v>4453</v>
      </c>
      <c r="B1364" s="111" t="s">
        <v>1169</v>
      </c>
      <c r="C1364" s="111" t="s">
        <v>1170</v>
      </c>
      <c r="D1364" s="111" t="s">
        <v>11312</v>
      </c>
      <c r="E1364" s="111" t="s">
        <v>11313</v>
      </c>
      <c r="F1364" s="114">
        <v>43874</v>
      </c>
      <c r="G1364" s="111" t="s">
        <v>1903</v>
      </c>
      <c r="H1364" s="113">
        <v>7039400</v>
      </c>
      <c r="I1364" s="113">
        <v>7039400</v>
      </c>
      <c r="J1364" s="113">
        <v>7039400</v>
      </c>
      <c r="K1364" s="113">
        <v>0</v>
      </c>
      <c r="L1364" s="113">
        <v>0</v>
      </c>
      <c r="M1364" s="113">
        <v>0</v>
      </c>
      <c r="N1364" s="113">
        <v>0</v>
      </c>
      <c r="O1364" s="113">
        <v>0</v>
      </c>
      <c r="P1364" s="122">
        <v>0</v>
      </c>
      <c r="Q1364" s="76" t="str">
        <f t="shared" si="44"/>
        <v>Unregistered</v>
      </c>
    </row>
    <row r="1365" spans="1:17">
      <c r="A1365" s="111">
        <v>4553</v>
      </c>
      <c r="B1365" s="111" t="s">
        <v>1169</v>
      </c>
      <c r="C1365" s="111" t="s">
        <v>1171</v>
      </c>
      <c r="D1365" s="111" t="s">
        <v>11314</v>
      </c>
      <c r="E1365" s="111" t="s">
        <v>11315</v>
      </c>
      <c r="F1365" s="114">
        <v>44186</v>
      </c>
      <c r="G1365" s="111" t="s">
        <v>1903</v>
      </c>
      <c r="H1365" s="113">
        <v>9911440</v>
      </c>
      <c r="I1365" s="113">
        <v>9911440</v>
      </c>
      <c r="J1365" s="113">
        <v>9911440</v>
      </c>
      <c r="K1365" s="113">
        <v>0</v>
      </c>
      <c r="L1365" s="113">
        <v>0</v>
      </c>
      <c r="M1365" s="113">
        <v>0</v>
      </c>
      <c r="N1365" s="113">
        <v>0</v>
      </c>
      <c r="O1365" s="113">
        <v>0</v>
      </c>
      <c r="P1365" s="122">
        <v>0</v>
      </c>
      <c r="Q1365" s="76" t="str">
        <f t="shared" ref="Q1365:Q1367" si="45">IF(G1365="01 Jan 1900","Unregistered","Registered")</f>
        <v>Unregistered</v>
      </c>
    </row>
    <row r="1366" spans="1:17">
      <c r="A1366" s="111">
        <v>4562</v>
      </c>
      <c r="B1366" s="111" t="s">
        <v>1169</v>
      </c>
      <c r="C1366" s="111" t="s">
        <v>1171</v>
      </c>
      <c r="D1366" s="111" t="s">
        <v>11316</v>
      </c>
      <c r="E1366" s="111" t="s">
        <v>11317</v>
      </c>
      <c r="F1366" s="114">
        <v>44228</v>
      </c>
      <c r="G1366" s="111" t="s">
        <v>1903</v>
      </c>
      <c r="H1366" s="113">
        <v>9938600</v>
      </c>
      <c r="I1366" s="113">
        <v>9938600</v>
      </c>
      <c r="J1366" s="113">
        <v>9938600</v>
      </c>
      <c r="K1366" s="113">
        <v>0</v>
      </c>
      <c r="L1366" s="113">
        <v>0</v>
      </c>
      <c r="M1366" s="113">
        <v>0</v>
      </c>
      <c r="N1366" s="113">
        <v>0</v>
      </c>
      <c r="O1366" s="113">
        <v>0</v>
      </c>
      <c r="P1366" s="122">
        <v>0</v>
      </c>
      <c r="Q1366" s="76" t="str">
        <f t="shared" si="45"/>
        <v>Unregistered</v>
      </c>
    </row>
    <row r="1367" spans="1:17">
      <c r="A1367" s="111">
        <v>4564</v>
      </c>
      <c r="B1367" s="111" t="s">
        <v>1169</v>
      </c>
      <c r="C1367" s="111" t="s">
        <v>1171</v>
      </c>
      <c r="D1367" s="111" t="s">
        <v>11318</v>
      </c>
      <c r="E1367" s="111" t="s">
        <v>11319</v>
      </c>
      <c r="F1367" s="114">
        <v>44132</v>
      </c>
      <c r="G1367" s="111" t="s">
        <v>1903</v>
      </c>
      <c r="H1367" s="113">
        <v>9938400</v>
      </c>
      <c r="I1367" s="113">
        <v>9938400</v>
      </c>
      <c r="J1367" s="113">
        <v>9938400</v>
      </c>
      <c r="K1367" s="113">
        <v>0</v>
      </c>
      <c r="L1367" s="113">
        <v>0</v>
      </c>
      <c r="M1367" s="113">
        <v>0</v>
      </c>
      <c r="N1367" s="113">
        <v>0</v>
      </c>
      <c r="O1367" s="113">
        <v>0</v>
      </c>
      <c r="P1367" s="122">
        <v>0</v>
      </c>
      <c r="Q1367" s="76" t="str">
        <f t="shared" si="45"/>
        <v>Unregistered</v>
      </c>
    </row>
    <row r="1368" spans="1:17">
      <c r="A1368" s="111">
        <v>4653</v>
      </c>
      <c r="B1368" s="111" t="s">
        <v>11321</v>
      </c>
      <c r="C1368" s="111" t="s">
        <v>1172</v>
      </c>
      <c r="D1368" s="111" t="s">
        <v>11322</v>
      </c>
      <c r="E1368" s="111" t="s">
        <v>11323</v>
      </c>
      <c r="F1368" s="114">
        <v>44763</v>
      </c>
      <c r="G1368" s="111" t="s">
        <v>1903</v>
      </c>
      <c r="H1368" s="113">
        <v>6675006</v>
      </c>
      <c r="I1368" s="113">
        <v>6675006</v>
      </c>
      <c r="J1368" s="113">
        <v>6675006</v>
      </c>
      <c r="K1368" s="113">
        <v>0</v>
      </c>
      <c r="L1368" s="113">
        <v>0</v>
      </c>
      <c r="M1368" s="113">
        <v>0</v>
      </c>
      <c r="N1368" s="113">
        <v>0</v>
      </c>
      <c r="O1368" s="113">
        <v>0</v>
      </c>
      <c r="P1368" s="122">
        <v>0</v>
      </c>
      <c r="Q1368" s="76" t="str">
        <f t="shared" ref="Q1368" si="46">IF(G1368="01 Jan 1900","Unregistered","Registered")</f>
        <v>Unregistered</v>
      </c>
    </row>
    <row r="1369" spans="1:17">
      <c r="A1369" s="111">
        <v>4681</v>
      </c>
      <c r="B1369" s="111" t="s">
        <v>11321</v>
      </c>
      <c r="C1369" s="111" t="s">
        <v>1172</v>
      </c>
      <c r="D1369" s="111" t="s">
        <v>11324</v>
      </c>
      <c r="E1369" s="111" t="s">
        <v>11325</v>
      </c>
      <c r="F1369" s="114">
        <v>44719</v>
      </c>
      <c r="G1369" s="111" t="s">
        <v>1903</v>
      </c>
      <c r="H1369" s="113">
        <v>6629952</v>
      </c>
      <c r="I1369" s="113">
        <v>6629952</v>
      </c>
      <c r="J1369" s="113">
        <v>6629952</v>
      </c>
      <c r="K1369" s="113">
        <v>0</v>
      </c>
      <c r="L1369" s="113">
        <v>0</v>
      </c>
      <c r="M1369" s="113">
        <v>0</v>
      </c>
      <c r="N1369" s="113">
        <v>0</v>
      </c>
      <c r="O1369" s="113">
        <v>0</v>
      </c>
      <c r="P1369" s="122">
        <v>0</v>
      </c>
      <c r="Q1369" s="76" t="str">
        <f t="shared" ref="Q1369:Q1406" si="47">IF(G1369="01 Jan 1900","Unregistered","Registered")</f>
        <v>Unregistered</v>
      </c>
    </row>
    <row r="1370" spans="1:17">
      <c r="A1370" s="111">
        <v>4700</v>
      </c>
      <c r="B1370" s="111" t="s">
        <v>1542</v>
      </c>
      <c r="C1370" s="111" t="s">
        <v>1543</v>
      </c>
      <c r="D1370" s="111" t="s">
        <v>5524</v>
      </c>
      <c r="E1370" s="111" t="s">
        <v>5525</v>
      </c>
      <c r="F1370" s="114">
        <v>45525</v>
      </c>
      <c r="G1370" s="111" t="s">
        <v>5526</v>
      </c>
      <c r="H1370" s="113">
        <v>33000000</v>
      </c>
      <c r="I1370" s="113">
        <v>9900000</v>
      </c>
      <c r="J1370" s="113">
        <v>9900000</v>
      </c>
      <c r="K1370" s="113">
        <v>0</v>
      </c>
      <c r="L1370" s="113">
        <v>0</v>
      </c>
      <c r="M1370" s="113">
        <v>0</v>
      </c>
      <c r="N1370" s="113">
        <v>0</v>
      </c>
      <c r="O1370" s="113">
        <v>0</v>
      </c>
      <c r="P1370" s="122">
        <v>0</v>
      </c>
      <c r="Q1370" s="76" t="str">
        <f t="shared" si="47"/>
        <v>Registered</v>
      </c>
    </row>
    <row r="1371" spans="1:17">
      <c r="A1371" s="111">
        <v>4701</v>
      </c>
      <c r="B1371" s="111" t="s">
        <v>1542</v>
      </c>
      <c r="C1371" s="111" t="s">
        <v>1543</v>
      </c>
      <c r="D1371" s="111" t="s">
        <v>5527</v>
      </c>
      <c r="E1371" s="111" t="s">
        <v>5528</v>
      </c>
      <c r="F1371" s="114">
        <v>45525</v>
      </c>
      <c r="G1371" s="111" t="s">
        <v>5526</v>
      </c>
      <c r="H1371" s="113">
        <v>33000000</v>
      </c>
      <c r="I1371" s="113">
        <v>9900000</v>
      </c>
      <c r="J1371" s="113">
        <v>9900000</v>
      </c>
      <c r="K1371" s="113">
        <v>0</v>
      </c>
      <c r="L1371" s="113">
        <v>0</v>
      </c>
      <c r="M1371" s="113">
        <v>0</v>
      </c>
      <c r="N1371" s="113">
        <v>0</v>
      </c>
      <c r="O1371" s="113">
        <v>0</v>
      </c>
      <c r="P1371" s="122">
        <v>0</v>
      </c>
      <c r="Q1371" s="76" t="str">
        <f t="shared" si="47"/>
        <v>Registered</v>
      </c>
    </row>
    <row r="1372" spans="1:17">
      <c r="A1372" s="111">
        <v>4702</v>
      </c>
      <c r="B1372" s="111" t="s">
        <v>1542</v>
      </c>
      <c r="C1372" s="111" t="s">
        <v>1543</v>
      </c>
      <c r="D1372" s="111" t="s">
        <v>5531</v>
      </c>
      <c r="E1372" s="111" t="s">
        <v>5532</v>
      </c>
      <c r="F1372" s="114">
        <v>45565</v>
      </c>
      <c r="G1372" s="111" t="s">
        <v>5439</v>
      </c>
      <c r="H1372" s="113">
        <v>38969400</v>
      </c>
      <c r="I1372" s="113">
        <v>11690820</v>
      </c>
      <c r="J1372" s="113">
        <v>11690820</v>
      </c>
      <c r="K1372" s="113">
        <v>0</v>
      </c>
      <c r="L1372" s="113">
        <v>0</v>
      </c>
      <c r="M1372" s="113">
        <v>0</v>
      </c>
      <c r="N1372" s="113">
        <v>0</v>
      </c>
      <c r="O1372" s="113">
        <v>0</v>
      </c>
      <c r="P1372" s="122">
        <v>0</v>
      </c>
      <c r="Q1372" s="76" t="str">
        <f t="shared" si="47"/>
        <v>Registered</v>
      </c>
    </row>
    <row r="1373" spans="1:17">
      <c r="A1373" s="111">
        <v>4703</v>
      </c>
      <c r="B1373" s="111" t="s">
        <v>1433</v>
      </c>
      <c r="C1373" s="111" t="s">
        <v>5</v>
      </c>
      <c r="D1373" s="111" t="s">
        <v>5533</v>
      </c>
      <c r="E1373" s="111" t="s">
        <v>5534</v>
      </c>
      <c r="F1373" s="114">
        <v>45142</v>
      </c>
      <c r="G1373" s="111" t="s">
        <v>3036</v>
      </c>
      <c r="H1373" s="113">
        <v>8169643</v>
      </c>
      <c r="I1373" s="113">
        <v>6535715</v>
      </c>
      <c r="J1373" s="113">
        <v>6535715</v>
      </c>
      <c r="K1373" s="113">
        <v>0</v>
      </c>
      <c r="L1373" s="113">
        <v>0</v>
      </c>
      <c r="M1373" s="113">
        <v>0</v>
      </c>
      <c r="N1373" s="113">
        <v>0</v>
      </c>
      <c r="O1373" s="113">
        <v>0</v>
      </c>
      <c r="P1373" s="122">
        <v>0</v>
      </c>
      <c r="Q1373" s="76" t="str">
        <f t="shared" si="47"/>
        <v>Registered</v>
      </c>
    </row>
    <row r="1374" spans="1:17">
      <c r="A1374" s="111">
        <v>4704</v>
      </c>
      <c r="B1374" s="111" t="s">
        <v>1433</v>
      </c>
      <c r="C1374" s="111" t="s">
        <v>5</v>
      </c>
      <c r="D1374" s="111" t="s">
        <v>5535</v>
      </c>
      <c r="E1374" s="111" t="s">
        <v>5536</v>
      </c>
      <c r="F1374" s="114">
        <v>45176</v>
      </c>
      <c r="G1374" s="111" t="s">
        <v>5491</v>
      </c>
      <c r="H1374" s="113">
        <v>12008929</v>
      </c>
      <c r="I1374" s="113">
        <v>9607143</v>
      </c>
      <c r="J1374" s="113">
        <v>9607143</v>
      </c>
      <c r="K1374" s="113">
        <v>0</v>
      </c>
      <c r="L1374" s="113">
        <v>0</v>
      </c>
      <c r="M1374" s="113">
        <v>0</v>
      </c>
      <c r="N1374" s="113">
        <v>0</v>
      </c>
      <c r="O1374" s="113">
        <v>0</v>
      </c>
      <c r="P1374" s="122">
        <v>0</v>
      </c>
      <c r="Q1374" s="76" t="str">
        <f t="shared" si="47"/>
        <v>Registered</v>
      </c>
    </row>
    <row r="1375" spans="1:17">
      <c r="A1375" s="111">
        <v>4705</v>
      </c>
      <c r="B1375" s="111" t="s">
        <v>1433</v>
      </c>
      <c r="C1375" s="111" t="s">
        <v>5</v>
      </c>
      <c r="D1375" s="111" t="s">
        <v>5537</v>
      </c>
      <c r="E1375" s="111" t="s">
        <v>5538</v>
      </c>
      <c r="F1375" s="114">
        <v>45138</v>
      </c>
      <c r="G1375" s="111" t="s">
        <v>4962</v>
      </c>
      <c r="H1375" s="113">
        <v>8152350</v>
      </c>
      <c r="I1375" s="113">
        <v>6521882</v>
      </c>
      <c r="J1375" s="113">
        <v>6521882</v>
      </c>
      <c r="K1375" s="113">
        <v>0</v>
      </c>
      <c r="L1375" s="113">
        <v>0</v>
      </c>
      <c r="M1375" s="113">
        <v>0</v>
      </c>
      <c r="N1375" s="113">
        <v>0</v>
      </c>
      <c r="O1375" s="113">
        <v>0</v>
      </c>
      <c r="P1375" s="122">
        <v>0</v>
      </c>
      <c r="Q1375" s="76" t="str">
        <f t="shared" si="47"/>
        <v>Registered</v>
      </c>
    </row>
    <row r="1376" spans="1:17">
      <c r="A1376" s="111">
        <v>4706</v>
      </c>
      <c r="B1376" s="111" t="s">
        <v>1433</v>
      </c>
      <c r="C1376" s="111" t="s">
        <v>5</v>
      </c>
      <c r="D1376" s="111" t="s">
        <v>5539</v>
      </c>
      <c r="E1376" s="111" t="s">
        <v>5540</v>
      </c>
      <c r="F1376" s="114">
        <v>45135</v>
      </c>
      <c r="G1376" s="111" t="s">
        <v>2719</v>
      </c>
      <c r="H1376" s="113">
        <v>11970900</v>
      </c>
      <c r="I1376" s="113">
        <v>9576720</v>
      </c>
      <c r="J1376" s="113">
        <v>9576720</v>
      </c>
      <c r="K1376" s="113">
        <v>0</v>
      </c>
      <c r="L1376" s="113">
        <v>0</v>
      </c>
      <c r="M1376" s="113">
        <v>0</v>
      </c>
      <c r="N1376" s="113">
        <v>0</v>
      </c>
      <c r="O1376" s="113">
        <v>0</v>
      </c>
      <c r="P1376" s="122">
        <v>0</v>
      </c>
      <c r="Q1376" s="76" t="str">
        <f t="shared" si="47"/>
        <v>Registered</v>
      </c>
    </row>
    <row r="1377" spans="1:17">
      <c r="A1377" s="111">
        <v>4707</v>
      </c>
      <c r="B1377" s="111" t="s">
        <v>1433</v>
      </c>
      <c r="C1377" s="111" t="s">
        <v>5</v>
      </c>
      <c r="D1377" s="111" t="s">
        <v>5541</v>
      </c>
      <c r="E1377" s="111" t="s">
        <v>5542</v>
      </c>
      <c r="F1377" s="114">
        <v>45094</v>
      </c>
      <c r="G1377" s="111" t="s">
        <v>5191</v>
      </c>
      <c r="H1377" s="113">
        <v>8258929</v>
      </c>
      <c r="I1377" s="113">
        <v>6607143</v>
      </c>
      <c r="J1377" s="113">
        <v>6607143</v>
      </c>
      <c r="K1377" s="113">
        <v>0</v>
      </c>
      <c r="L1377" s="113">
        <v>0</v>
      </c>
      <c r="M1377" s="113">
        <v>0</v>
      </c>
      <c r="N1377" s="113">
        <v>0</v>
      </c>
      <c r="O1377" s="113">
        <v>0</v>
      </c>
      <c r="P1377" s="122">
        <v>0</v>
      </c>
      <c r="Q1377" s="76" t="str">
        <f t="shared" si="47"/>
        <v>Registered</v>
      </c>
    </row>
    <row r="1378" spans="1:17">
      <c r="A1378" s="111">
        <v>4708</v>
      </c>
      <c r="B1378" s="111" t="s">
        <v>1433</v>
      </c>
      <c r="C1378" s="111" t="s">
        <v>5</v>
      </c>
      <c r="D1378" s="111" t="s">
        <v>5543</v>
      </c>
      <c r="E1378" s="111" t="s">
        <v>5544</v>
      </c>
      <c r="F1378" s="114">
        <v>45104</v>
      </c>
      <c r="G1378" s="111" t="s">
        <v>3013</v>
      </c>
      <c r="H1378" s="113">
        <v>11831664</v>
      </c>
      <c r="I1378" s="113">
        <v>9465332</v>
      </c>
      <c r="J1378" s="113">
        <v>9465332</v>
      </c>
      <c r="K1378" s="113">
        <v>0</v>
      </c>
      <c r="L1378" s="113">
        <v>0</v>
      </c>
      <c r="M1378" s="113">
        <v>0</v>
      </c>
      <c r="N1378" s="113">
        <v>0</v>
      </c>
      <c r="O1378" s="113">
        <v>0</v>
      </c>
      <c r="P1378" s="122">
        <v>0</v>
      </c>
      <c r="Q1378" s="76" t="str">
        <f t="shared" si="47"/>
        <v>Registered</v>
      </c>
    </row>
    <row r="1379" spans="1:17">
      <c r="A1379" s="111">
        <v>4709</v>
      </c>
      <c r="B1379" s="111" t="s">
        <v>1433</v>
      </c>
      <c r="C1379" s="111" t="s">
        <v>5</v>
      </c>
      <c r="D1379" s="111" t="s">
        <v>5545</v>
      </c>
      <c r="E1379" s="111" t="s">
        <v>5546</v>
      </c>
      <c r="F1379" s="114">
        <v>45100</v>
      </c>
      <c r="G1379" s="111" t="s">
        <v>3708</v>
      </c>
      <c r="H1379" s="113">
        <v>11563380</v>
      </c>
      <c r="I1379" s="113">
        <v>9250704</v>
      </c>
      <c r="J1379" s="113">
        <v>9250704</v>
      </c>
      <c r="K1379" s="113">
        <v>0</v>
      </c>
      <c r="L1379" s="113">
        <v>0</v>
      </c>
      <c r="M1379" s="113">
        <v>0</v>
      </c>
      <c r="N1379" s="113">
        <v>0</v>
      </c>
      <c r="O1379" s="113">
        <v>0</v>
      </c>
      <c r="P1379" s="122">
        <v>0</v>
      </c>
      <c r="Q1379" s="76" t="str">
        <f t="shared" si="47"/>
        <v>Registered</v>
      </c>
    </row>
    <row r="1380" spans="1:17">
      <c r="A1380" s="111">
        <v>4710</v>
      </c>
      <c r="B1380" s="111" t="s">
        <v>1433</v>
      </c>
      <c r="C1380" s="111" t="s">
        <v>5</v>
      </c>
      <c r="D1380" s="111" t="s">
        <v>5547</v>
      </c>
      <c r="E1380" s="111" t="s">
        <v>5548</v>
      </c>
      <c r="F1380" s="114">
        <v>45523</v>
      </c>
      <c r="G1380" s="111" t="s">
        <v>5549</v>
      </c>
      <c r="H1380" s="113">
        <v>8983036</v>
      </c>
      <c r="I1380" s="113">
        <v>7186428</v>
      </c>
      <c r="J1380" s="113">
        <v>7186428</v>
      </c>
      <c r="K1380" s="113">
        <v>0</v>
      </c>
      <c r="L1380" s="113">
        <v>0</v>
      </c>
      <c r="M1380" s="113">
        <v>0</v>
      </c>
      <c r="N1380" s="113">
        <v>0</v>
      </c>
      <c r="O1380" s="113">
        <v>0</v>
      </c>
      <c r="P1380" s="122">
        <v>0</v>
      </c>
      <c r="Q1380" s="76" t="str">
        <f t="shared" si="47"/>
        <v>Registered</v>
      </c>
    </row>
    <row r="1381" spans="1:17">
      <c r="A1381" s="111">
        <v>4711</v>
      </c>
      <c r="B1381" s="111" t="s">
        <v>1433</v>
      </c>
      <c r="C1381" s="111" t="s">
        <v>5</v>
      </c>
      <c r="D1381" s="111" t="s">
        <v>5550</v>
      </c>
      <c r="E1381" s="111" t="s">
        <v>5551</v>
      </c>
      <c r="F1381" s="114">
        <v>45176</v>
      </c>
      <c r="G1381" s="111" t="s">
        <v>5167</v>
      </c>
      <c r="H1381" s="113">
        <v>8188396</v>
      </c>
      <c r="I1381" s="113">
        <v>6550719</v>
      </c>
      <c r="J1381" s="113">
        <v>6550719</v>
      </c>
      <c r="K1381" s="113">
        <v>0</v>
      </c>
      <c r="L1381" s="113">
        <v>0</v>
      </c>
      <c r="M1381" s="113">
        <v>0</v>
      </c>
      <c r="N1381" s="113">
        <v>0</v>
      </c>
      <c r="O1381" s="113">
        <v>0</v>
      </c>
      <c r="P1381" s="122">
        <v>0</v>
      </c>
      <c r="Q1381" s="76" t="str">
        <f t="shared" si="47"/>
        <v>Registered</v>
      </c>
    </row>
    <row r="1382" spans="1:17">
      <c r="A1382" s="111">
        <v>4712</v>
      </c>
      <c r="B1382" s="111" t="s">
        <v>1433</v>
      </c>
      <c r="C1382" s="111" t="s">
        <v>5</v>
      </c>
      <c r="D1382" s="111" t="s">
        <v>5552</v>
      </c>
      <c r="E1382" s="111" t="s">
        <v>5553</v>
      </c>
      <c r="F1382" s="114">
        <v>45103</v>
      </c>
      <c r="G1382" s="111" t="s">
        <v>3426</v>
      </c>
      <c r="H1382" s="113">
        <v>11563380</v>
      </c>
      <c r="I1382" s="113">
        <v>9250704</v>
      </c>
      <c r="J1382" s="113">
        <v>9250704</v>
      </c>
      <c r="K1382" s="113">
        <v>0</v>
      </c>
      <c r="L1382" s="113">
        <v>0</v>
      </c>
      <c r="M1382" s="113">
        <v>0</v>
      </c>
      <c r="N1382" s="113">
        <v>0</v>
      </c>
      <c r="O1382" s="113">
        <v>0</v>
      </c>
      <c r="P1382" s="122">
        <v>0</v>
      </c>
      <c r="Q1382" s="76" t="str">
        <f t="shared" si="47"/>
        <v>Registered</v>
      </c>
    </row>
    <row r="1383" spans="1:17">
      <c r="A1383" s="111">
        <v>4713</v>
      </c>
      <c r="B1383" s="111" t="s">
        <v>1433</v>
      </c>
      <c r="C1383" s="111" t="s">
        <v>5</v>
      </c>
      <c r="D1383" s="111" t="s">
        <v>5554</v>
      </c>
      <c r="E1383" s="111" t="s">
        <v>5555</v>
      </c>
      <c r="F1383" s="114">
        <v>45404</v>
      </c>
      <c r="G1383" s="111" t="s">
        <v>5556</v>
      </c>
      <c r="H1383" s="113">
        <v>8621550</v>
      </c>
      <c r="I1383" s="113">
        <v>6897242</v>
      </c>
      <c r="J1383" s="113">
        <v>6897242</v>
      </c>
      <c r="K1383" s="113">
        <v>0</v>
      </c>
      <c r="L1383" s="113">
        <v>0</v>
      </c>
      <c r="M1383" s="113">
        <v>0</v>
      </c>
      <c r="N1383" s="113">
        <v>0</v>
      </c>
      <c r="O1383" s="113">
        <v>0</v>
      </c>
      <c r="P1383" s="122">
        <v>0</v>
      </c>
      <c r="Q1383" s="76" t="str">
        <f t="shared" si="47"/>
        <v>Registered</v>
      </c>
    </row>
    <row r="1384" spans="1:17">
      <c r="A1384" s="111">
        <v>4714</v>
      </c>
      <c r="B1384" s="111" t="s">
        <v>1433</v>
      </c>
      <c r="C1384" s="111" t="s">
        <v>5</v>
      </c>
      <c r="D1384" s="111" t="s">
        <v>5557</v>
      </c>
      <c r="E1384" s="111" t="s">
        <v>5558</v>
      </c>
      <c r="F1384" s="114">
        <v>45117</v>
      </c>
      <c r="G1384" s="111" t="s">
        <v>3448</v>
      </c>
      <c r="H1384" s="113">
        <v>8152350</v>
      </c>
      <c r="I1384" s="113">
        <v>6521882</v>
      </c>
      <c r="J1384" s="113">
        <v>6521882</v>
      </c>
      <c r="K1384" s="113">
        <v>0</v>
      </c>
      <c r="L1384" s="113">
        <v>0</v>
      </c>
      <c r="M1384" s="113">
        <v>0</v>
      </c>
      <c r="N1384" s="113">
        <v>0</v>
      </c>
      <c r="O1384" s="113">
        <v>0</v>
      </c>
      <c r="P1384" s="122">
        <v>0</v>
      </c>
      <c r="Q1384" s="76" t="str">
        <f t="shared" si="47"/>
        <v>Registered</v>
      </c>
    </row>
    <row r="1385" spans="1:17">
      <c r="A1385" s="111">
        <v>4715</v>
      </c>
      <c r="B1385" s="111" t="s">
        <v>1433</v>
      </c>
      <c r="C1385" s="111" t="s">
        <v>5</v>
      </c>
      <c r="D1385" s="111" t="s">
        <v>5559</v>
      </c>
      <c r="E1385" s="111" t="s">
        <v>5560</v>
      </c>
      <c r="F1385" s="114">
        <v>45176</v>
      </c>
      <c r="G1385" s="111" t="s">
        <v>2528</v>
      </c>
      <c r="H1385" s="113">
        <v>12008929</v>
      </c>
      <c r="I1385" s="113">
        <v>9607143</v>
      </c>
      <c r="J1385" s="113">
        <v>9607143</v>
      </c>
      <c r="K1385" s="113">
        <v>0</v>
      </c>
      <c r="L1385" s="113">
        <v>0</v>
      </c>
      <c r="M1385" s="113">
        <v>0</v>
      </c>
      <c r="N1385" s="113">
        <v>0</v>
      </c>
      <c r="O1385" s="113">
        <v>0</v>
      </c>
      <c r="P1385" s="122">
        <v>0</v>
      </c>
      <c r="Q1385" s="76" t="str">
        <f t="shared" si="47"/>
        <v>Registered</v>
      </c>
    </row>
    <row r="1386" spans="1:17">
      <c r="A1386" s="111">
        <v>4716</v>
      </c>
      <c r="B1386" s="111" t="s">
        <v>1433</v>
      </c>
      <c r="C1386" s="111" t="s">
        <v>5</v>
      </c>
      <c r="D1386" s="111" t="s">
        <v>5561</v>
      </c>
      <c r="E1386" s="111" t="s">
        <v>5108</v>
      </c>
      <c r="F1386" s="114">
        <v>45100</v>
      </c>
      <c r="G1386" s="111" t="s">
        <v>5185</v>
      </c>
      <c r="H1386" s="113">
        <v>8215692</v>
      </c>
      <c r="I1386" s="113">
        <v>6572556</v>
      </c>
      <c r="J1386" s="113">
        <v>6572556</v>
      </c>
      <c r="K1386" s="113">
        <v>0</v>
      </c>
      <c r="L1386" s="113">
        <v>0</v>
      </c>
      <c r="M1386" s="113">
        <v>0</v>
      </c>
      <c r="N1386" s="113">
        <v>0</v>
      </c>
      <c r="O1386" s="113">
        <v>0</v>
      </c>
      <c r="P1386" s="122">
        <v>0</v>
      </c>
      <c r="Q1386" s="76" t="str">
        <f t="shared" si="47"/>
        <v>Registered</v>
      </c>
    </row>
    <row r="1387" spans="1:17">
      <c r="A1387" s="111">
        <v>4717</v>
      </c>
      <c r="B1387" s="111" t="s">
        <v>1433</v>
      </c>
      <c r="C1387" s="111" t="s">
        <v>5</v>
      </c>
      <c r="D1387" s="111" t="s">
        <v>5562</v>
      </c>
      <c r="E1387" s="111" t="s">
        <v>5563</v>
      </c>
      <c r="F1387" s="114">
        <v>45804</v>
      </c>
      <c r="G1387" s="111" t="s">
        <v>5437</v>
      </c>
      <c r="H1387" s="113">
        <v>13837500</v>
      </c>
      <c r="I1387" s="113">
        <v>10378125</v>
      </c>
      <c r="J1387" s="113">
        <v>10378125</v>
      </c>
      <c r="K1387" s="113">
        <v>0</v>
      </c>
      <c r="L1387" s="113">
        <v>0</v>
      </c>
      <c r="M1387" s="113">
        <v>0</v>
      </c>
      <c r="N1387" s="113">
        <v>0</v>
      </c>
      <c r="O1387" s="113">
        <v>0</v>
      </c>
      <c r="P1387" s="122">
        <v>0</v>
      </c>
      <c r="Q1387" s="76" t="str">
        <f t="shared" si="47"/>
        <v>Registered</v>
      </c>
    </row>
    <row r="1388" spans="1:17">
      <c r="A1388" s="111">
        <v>4718</v>
      </c>
      <c r="B1388" s="111" t="s">
        <v>1433</v>
      </c>
      <c r="C1388" s="111" t="s">
        <v>5</v>
      </c>
      <c r="D1388" s="111" t="s">
        <v>5564</v>
      </c>
      <c r="E1388" s="111" t="s">
        <v>5565</v>
      </c>
      <c r="F1388" s="114">
        <v>45104</v>
      </c>
      <c r="G1388" s="111" t="s">
        <v>3708</v>
      </c>
      <c r="H1388" s="113">
        <v>12678966</v>
      </c>
      <c r="I1388" s="113">
        <v>10143173</v>
      </c>
      <c r="J1388" s="113">
        <v>10143173</v>
      </c>
      <c r="K1388" s="113">
        <v>0</v>
      </c>
      <c r="L1388" s="113">
        <v>0</v>
      </c>
      <c r="M1388" s="113">
        <v>0</v>
      </c>
      <c r="N1388" s="113">
        <v>0</v>
      </c>
      <c r="O1388" s="113">
        <v>0</v>
      </c>
      <c r="P1388" s="122">
        <v>0</v>
      </c>
      <c r="Q1388" s="76" t="str">
        <f t="shared" si="47"/>
        <v>Registered</v>
      </c>
    </row>
    <row r="1389" spans="1:17">
      <c r="A1389" s="111">
        <v>4719</v>
      </c>
      <c r="B1389" s="111" t="s">
        <v>1433</v>
      </c>
      <c r="C1389" s="111" t="s">
        <v>5</v>
      </c>
      <c r="D1389" s="111" t="s">
        <v>5566</v>
      </c>
      <c r="E1389" s="111" t="s">
        <v>5567</v>
      </c>
      <c r="F1389" s="114">
        <v>45104</v>
      </c>
      <c r="G1389" s="111" t="s">
        <v>2930</v>
      </c>
      <c r="H1389" s="113">
        <v>7901786</v>
      </c>
      <c r="I1389" s="113">
        <v>6321428</v>
      </c>
      <c r="J1389" s="113">
        <v>6321428</v>
      </c>
      <c r="K1389" s="113">
        <v>0</v>
      </c>
      <c r="L1389" s="113">
        <v>0</v>
      </c>
      <c r="M1389" s="113">
        <v>0</v>
      </c>
      <c r="N1389" s="113">
        <v>0</v>
      </c>
      <c r="O1389" s="113">
        <v>0</v>
      </c>
      <c r="P1389" s="122">
        <v>0</v>
      </c>
      <c r="Q1389" s="76" t="str">
        <f t="shared" si="47"/>
        <v>Registered</v>
      </c>
    </row>
    <row r="1390" spans="1:17">
      <c r="A1390" s="111">
        <v>4720</v>
      </c>
      <c r="B1390" s="111" t="s">
        <v>1433</v>
      </c>
      <c r="C1390" s="111" t="s">
        <v>5</v>
      </c>
      <c r="D1390" s="111" t="s">
        <v>5568</v>
      </c>
      <c r="E1390" s="111" t="s">
        <v>5569</v>
      </c>
      <c r="F1390" s="114">
        <v>45104</v>
      </c>
      <c r="G1390" s="111" t="s">
        <v>5381</v>
      </c>
      <c r="H1390" s="113">
        <v>7812500</v>
      </c>
      <c r="I1390" s="113">
        <v>6250000</v>
      </c>
      <c r="J1390" s="113">
        <v>6250000</v>
      </c>
      <c r="K1390" s="113">
        <v>0</v>
      </c>
      <c r="L1390" s="113">
        <v>0</v>
      </c>
      <c r="M1390" s="113">
        <v>0</v>
      </c>
      <c r="N1390" s="113">
        <v>0</v>
      </c>
      <c r="O1390" s="113">
        <v>0</v>
      </c>
      <c r="P1390" s="122">
        <v>0</v>
      </c>
      <c r="Q1390" s="76" t="str">
        <f t="shared" si="47"/>
        <v>Registered</v>
      </c>
    </row>
    <row r="1391" spans="1:17">
      <c r="A1391" s="111">
        <v>4721</v>
      </c>
      <c r="B1391" s="111" t="s">
        <v>1433</v>
      </c>
      <c r="C1391" s="111" t="s">
        <v>5</v>
      </c>
      <c r="D1391" s="111" t="s">
        <v>5570</v>
      </c>
      <c r="E1391" s="111" t="s">
        <v>5571</v>
      </c>
      <c r="F1391" s="114">
        <v>45100</v>
      </c>
      <c r="G1391" s="111" t="s">
        <v>3036</v>
      </c>
      <c r="H1391" s="113">
        <v>11608929</v>
      </c>
      <c r="I1391" s="113">
        <v>9287143</v>
      </c>
      <c r="J1391" s="113">
        <v>9287143</v>
      </c>
      <c r="K1391" s="113">
        <v>0</v>
      </c>
      <c r="L1391" s="113">
        <v>0</v>
      </c>
      <c r="M1391" s="113">
        <v>0</v>
      </c>
      <c r="N1391" s="113">
        <v>0</v>
      </c>
      <c r="O1391" s="113">
        <v>0</v>
      </c>
      <c r="P1391" s="122">
        <v>0</v>
      </c>
      <c r="Q1391" s="76" t="str">
        <f t="shared" si="47"/>
        <v>Registered</v>
      </c>
    </row>
    <row r="1392" spans="1:17">
      <c r="A1392" s="111">
        <v>4722</v>
      </c>
      <c r="B1392" s="111" t="s">
        <v>1433</v>
      </c>
      <c r="C1392" s="111" t="s">
        <v>5</v>
      </c>
      <c r="D1392" s="111" t="s">
        <v>5572</v>
      </c>
      <c r="E1392" s="111" t="s">
        <v>5573</v>
      </c>
      <c r="F1392" s="114">
        <v>45105</v>
      </c>
      <c r="G1392" s="111" t="s">
        <v>3016</v>
      </c>
      <c r="H1392" s="113">
        <v>11919643</v>
      </c>
      <c r="I1392" s="113">
        <v>9535715</v>
      </c>
      <c r="J1392" s="113">
        <v>9535715</v>
      </c>
      <c r="K1392" s="113">
        <v>0</v>
      </c>
      <c r="L1392" s="113">
        <v>0</v>
      </c>
      <c r="M1392" s="113">
        <v>0</v>
      </c>
      <c r="N1392" s="113">
        <v>0</v>
      </c>
      <c r="O1392" s="113">
        <v>0</v>
      </c>
      <c r="P1392" s="122">
        <v>0</v>
      </c>
      <c r="Q1392" s="76" t="str">
        <f t="shared" si="47"/>
        <v>Registered</v>
      </c>
    </row>
    <row r="1393" spans="1:17">
      <c r="A1393" s="111">
        <v>4723</v>
      </c>
      <c r="B1393" s="111" t="s">
        <v>1433</v>
      </c>
      <c r="C1393" s="111" t="s">
        <v>5</v>
      </c>
      <c r="D1393" s="111" t="s">
        <v>5574</v>
      </c>
      <c r="E1393" s="111" t="s">
        <v>5575</v>
      </c>
      <c r="F1393" s="114">
        <v>45100</v>
      </c>
      <c r="G1393" s="111" t="s">
        <v>5387</v>
      </c>
      <c r="H1393" s="113">
        <v>11698214</v>
      </c>
      <c r="I1393" s="113">
        <v>9358572</v>
      </c>
      <c r="J1393" s="113">
        <v>9358572</v>
      </c>
      <c r="K1393" s="113">
        <v>0</v>
      </c>
      <c r="L1393" s="113">
        <v>0</v>
      </c>
      <c r="M1393" s="113">
        <v>0</v>
      </c>
      <c r="N1393" s="113">
        <v>0</v>
      </c>
      <c r="O1393" s="113">
        <v>0</v>
      </c>
      <c r="P1393" s="122">
        <v>0</v>
      </c>
      <c r="Q1393" s="76" t="str">
        <f t="shared" si="47"/>
        <v>Registered</v>
      </c>
    </row>
    <row r="1394" spans="1:17">
      <c r="A1394" s="111">
        <v>4724</v>
      </c>
      <c r="B1394" s="111" t="s">
        <v>1433</v>
      </c>
      <c r="C1394" s="111" t="s">
        <v>5</v>
      </c>
      <c r="D1394" s="111" t="s">
        <v>5576</v>
      </c>
      <c r="E1394" s="111" t="s">
        <v>5577</v>
      </c>
      <c r="F1394" s="114">
        <v>45107</v>
      </c>
      <c r="G1394" s="111" t="s">
        <v>3597</v>
      </c>
      <c r="H1394" s="113">
        <v>8080357</v>
      </c>
      <c r="I1394" s="113">
        <v>6464285</v>
      </c>
      <c r="J1394" s="113">
        <v>6464285</v>
      </c>
      <c r="K1394" s="113">
        <v>0</v>
      </c>
      <c r="L1394" s="113">
        <v>0</v>
      </c>
      <c r="M1394" s="113">
        <v>0</v>
      </c>
      <c r="N1394" s="113">
        <v>0</v>
      </c>
      <c r="O1394" s="113">
        <v>0</v>
      </c>
      <c r="P1394" s="122">
        <v>0</v>
      </c>
      <c r="Q1394" s="76" t="str">
        <f t="shared" si="47"/>
        <v>Registered</v>
      </c>
    </row>
    <row r="1395" spans="1:17">
      <c r="A1395" s="111">
        <v>4725</v>
      </c>
      <c r="B1395" s="111" t="s">
        <v>1433</v>
      </c>
      <c r="C1395" s="111" t="s">
        <v>5</v>
      </c>
      <c r="D1395" s="111" t="s">
        <v>5578</v>
      </c>
      <c r="E1395" s="111" t="s">
        <v>5579</v>
      </c>
      <c r="F1395" s="114">
        <v>45104</v>
      </c>
      <c r="G1395" s="111" t="s">
        <v>2013</v>
      </c>
      <c r="H1395" s="113">
        <v>7911607</v>
      </c>
      <c r="I1395" s="113">
        <v>6329283</v>
      </c>
      <c r="J1395" s="113">
        <v>6329283</v>
      </c>
      <c r="K1395" s="113">
        <v>0</v>
      </c>
      <c r="L1395" s="113">
        <v>0</v>
      </c>
      <c r="M1395" s="113">
        <v>0</v>
      </c>
      <c r="N1395" s="113">
        <v>0</v>
      </c>
      <c r="O1395" s="113">
        <v>0</v>
      </c>
      <c r="P1395" s="122">
        <v>0</v>
      </c>
      <c r="Q1395" s="76" t="str">
        <f t="shared" si="47"/>
        <v>Registered</v>
      </c>
    </row>
    <row r="1396" spans="1:17">
      <c r="A1396" s="111">
        <v>4726</v>
      </c>
      <c r="B1396" s="111" t="s">
        <v>1433</v>
      </c>
      <c r="C1396" s="111" t="s">
        <v>5</v>
      </c>
      <c r="D1396" s="111" t="s">
        <v>5580</v>
      </c>
      <c r="E1396" s="111" t="s">
        <v>5581</v>
      </c>
      <c r="F1396" s="114">
        <v>45100</v>
      </c>
      <c r="G1396" s="111" t="s">
        <v>5161</v>
      </c>
      <c r="H1396" s="113">
        <v>12814286</v>
      </c>
      <c r="I1396" s="113">
        <v>10251428</v>
      </c>
      <c r="J1396" s="113">
        <v>10251428</v>
      </c>
      <c r="K1396" s="113">
        <v>0</v>
      </c>
      <c r="L1396" s="113">
        <v>0</v>
      </c>
      <c r="M1396" s="113">
        <v>0</v>
      </c>
      <c r="N1396" s="113">
        <v>0</v>
      </c>
      <c r="O1396" s="113">
        <v>0</v>
      </c>
      <c r="P1396" s="122">
        <v>0</v>
      </c>
      <c r="Q1396" s="76" t="str">
        <f t="shared" si="47"/>
        <v>Registered</v>
      </c>
    </row>
    <row r="1397" spans="1:17">
      <c r="A1397" s="111">
        <v>4727</v>
      </c>
      <c r="B1397" s="111" t="s">
        <v>1433</v>
      </c>
      <c r="C1397" s="111" t="s">
        <v>5</v>
      </c>
      <c r="D1397" s="111" t="s">
        <v>3034</v>
      </c>
      <c r="E1397" s="111" t="s">
        <v>3035</v>
      </c>
      <c r="F1397" s="114">
        <v>45104</v>
      </c>
      <c r="G1397" s="111" t="s">
        <v>3036</v>
      </c>
      <c r="H1397" s="113">
        <v>11698214</v>
      </c>
      <c r="I1397" s="113">
        <v>9358572</v>
      </c>
      <c r="J1397" s="113">
        <v>9358572</v>
      </c>
      <c r="K1397" s="113">
        <v>0</v>
      </c>
      <c r="L1397" s="113">
        <v>0</v>
      </c>
      <c r="M1397" s="113">
        <v>0</v>
      </c>
      <c r="N1397" s="113">
        <v>0</v>
      </c>
      <c r="O1397" s="113">
        <v>0</v>
      </c>
      <c r="P1397" s="122">
        <v>0</v>
      </c>
      <c r="Q1397" s="76" t="str">
        <f t="shared" si="47"/>
        <v>Registered</v>
      </c>
    </row>
    <row r="1398" spans="1:17">
      <c r="A1398" s="111">
        <v>4728</v>
      </c>
      <c r="B1398" s="111" t="s">
        <v>1433</v>
      </c>
      <c r="C1398" s="111" t="s">
        <v>5</v>
      </c>
      <c r="D1398" s="111" t="s">
        <v>5582</v>
      </c>
      <c r="E1398" s="111" t="s">
        <v>5583</v>
      </c>
      <c r="F1398" s="114">
        <v>45090</v>
      </c>
      <c r="G1398" s="111" t="s">
        <v>3131</v>
      </c>
      <c r="H1398" s="113">
        <v>12187500</v>
      </c>
      <c r="I1398" s="113">
        <v>9750000</v>
      </c>
      <c r="J1398" s="113">
        <v>9750000</v>
      </c>
      <c r="K1398" s="113">
        <v>0</v>
      </c>
      <c r="L1398" s="113">
        <v>0</v>
      </c>
      <c r="M1398" s="113">
        <v>0</v>
      </c>
      <c r="N1398" s="113">
        <v>0</v>
      </c>
      <c r="O1398" s="113">
        <v>0</v>
      </c>
      <c r="P1398" s="122">
        <v>0</v>
      </c>
      <c r="Q1398" s="76" t="str">
        <f t="shared" si="47"/>
        <v>Registered</v>
      </c>
    </row>
    <row r="1399" spans="1:17">
      <c r="A1399" s="111">
        <v>4729</v>
      </c>
      <c r="B1399" s="111" t="s">
        <v>1433</v>
      </c>
      <c r="C1399" s="111" t="s">
        <v>5</v>
      </c>
      <c r="D1399" s="111" t="s">
        <v>5584</v>
      </c>
      <c r="E1399" s="111" t="s">
        <v>5585</v>
      </c>
      <c r="F1399" s="114">
        <v>45107</v>
      </c>
      <c r="G1399" s="111" t="s">
        <v>5586</v>
      </c>
      <c r="H1399" s="113">
        <v>11970900</v>
      </c>
      <c r="I1399" s="113">
        <v>9576720</v>
      </c>
      <c r="J1399" s="113">
        <v>9576720</v>
      </c>
      <c r="K1399" s="113">
        <v>0</v>
      </c>
      <c r="L1399" s="113">
        <v>0</v>
      </c>
      <c r="M1399" s="113">
        <v>0</v>
      </c>
      <c r="N1399" s="113">
        <v>0</v>
      </c>
      <c r="O1399" s="113">
        <v>0</v>
      </c>
      <c r="P1399" s="122">
        <v>0</v>
      </c>
      <c r="Q1399" s="76" t="str">
        <f t="shared" si="47"/>
        <v>Registered</v>
      </c>
    </row>
    <row r="1400" spans="1:17">
      <c r="A1400" s="111">
        <v>4730</v>
      </c>
      <c r="B1400" s="111" t="s">
        <v>1433</v>
      </c>
      <c r="C1400" s="111" t="s">
        <v>5</v>
      </c>
      <c r="D1400" s="111" t="s">
        <v>5587</v>
      </c>
      <c r="E1400" s="111" t="s">
        <v>5588</v>
      </c>
      <c r="F1400" s="114">
        <v>45100</v>
      </c>
      <c r="G1400" s="111" t="s">
        <v>3426</v>
      </c>
      <c r="H1400" s="113">
        <v>11716200</v>
      </c>
      <c r="I1400" s="113">
        <v>8435664</v>
      </c>
      <c r="J1400" s="113">
        <v>8435664</v>
      </c>
      <c r="K1400" s="113">
        <v>0</v>
      </c>
      <c r="L1400" s="113">
        <v>0</v>
      </c>
      <c r="M1400" s="113">
        <v>0</v>
      </c>
      <c r="N1400" s="113">
        <v>0</v>
      </c>
      <c r="O1400" s="113">
        <v>0</v>
      </c>
      <c r="P1400" s="122">
        <v>0</v>
      </c>
      <c r="Q1400" s="76" t="str">
        <f t="shared" si="47"/>
        <v>Registered</v>
      </c>
    </row>
    <row r="1401" spans="1:17">
      <c r="A1401" s="111">
        <v>4731</v>
      </c>
      <c r="B1401" s="111" t="s">
        <v>1433</v>
      </c>
      <c r="C1401" s="111" t="s">
        <v>5</v>
      </c>
      <c r="D1401" s="111" t="s">
        <v>5589</v>
      </c>
      <c r="E1401" s="111" t="s">
        <v>5590</v>
      </c>
      <c r="F1401" s="114">
        <v>45131</v>
      </c>
      <c r="G1401" s="111" t="s">
        <v>2719</v>
      </c>
      <c r="H1401" s="113">
        <v>12633929</v>
      </c>
      <c r="I1401" s="113">
        <v>10107143</v>
      </c>
      <c r="J1401" s="113">
        <v>10107143</v>
      </c>
      <c r="K1401" s="113">
        <v>0</v>
      </c>
      <c r="L1401" s="113">
        <v>0</v>
      </c>
      <c r="M1401" s="113">
        <v>0</v>
      </c>
      <c r="N1401" s="113">
        <v>0</v>
      </c>
      <c r="O1401" s="113">
        <v>0</v>
      </c>
      <c r="P1401" s="122">
        <v>0</v>
      </c>
      <c r="Q1401" s="76" t="str">
        <f t="shared" si="47"/>
        <v>Registered</v>
      </c>
    </row>
    <row r="1402" spans="1:17">
      <c r="A1402" s="111">
        <v>4732</v>
      </c>
      <c r="B1402" s="111" t="s">
        <v>1433</v>
      </c>
      <c r="C1402" s="111" t="s">
        <v>5</v>
      </c>
      <c r="D1402" s="111" t="s">
        <v>5591</v>
      </c>
      <c r="E1402" s="111" t="s">
        <v>5592</v>
      </c>
      <c r="F1402" s="114">
        <v>46022</v>
      </c>
      <c r="G1402" s="111" t="s">
        <v>5427</v>
      </c>
      <c r="H1402" s="113">
        <v>9685714</v>
      </c>
      <c r="I1402" s="113">
        <v>7748572</v>
      </c>
      <c r="J1402" s="113">
        <v>7748572</v>
      </c>
      <c r="K1402" s="113">
        <v>0</v>
      </c>
      <c r="L1402" s="113">
        <v>0</v>
      </c>
      <c r="M1402" s="113">
        <v>0</v>
      </c>
      <c r="N1402" s="113">
        <v>0</v>
      </c>
      <c r="O1402" s="113">
        <v>0</v>
      </c>
      <c r="P1402" s="122">
        <v>0</v>
      </c>
      <c r="Q1402" s="76" t="str">
        <f t="shared" si="47"/>
        <v>Registered</v>
      </c>
    </row>
    <row r="1403" spans="1:17">
      <c r="A1403" s="111">
        <v>4733</v>
      </c>
      <c r="B1403" s="111" t="s">
        <v>1433</v>
      </c>
      <c r="C1403" s="111" t="s">
        <v>5</v>
      </c>
      <c r="D1403" s="111" t="s">
        <v>5593</v>
      </c>
      <c r="E1403" s="111" t="s">
        <v>5594</v>
      </c>
      <c r="F1403" s="114">
        <v>45852</v>
      </c>
      <c r="G1403" s="111" t="s">
        <v>4927</v>
      </c>
      <c r="H1403" s="113">
        <v>9442650</v>
      </c>
      <c r="I1403" s="113">
        <v>7554122</v>
      </c>
      <c r="J1403" s="113">
        <v>7554122</v>
      </c>
      <c r="K1403" s="113">
        <v>0</v>
      </c>
      <c r="L1403" s="113">
        <v>0</v>
      </c>
      <c r="M1403" s="113">
        <v>0</v>
      </c>
      <c r="N1403" s="113">
        <v>0</v>
      </c>
      <c r="O1403" s="113">
        <v>0</v>
      </c>
      <c r="P1403" s="122">
        <v>0</v>
      </c>
      <c r="Q1403" s="76" t="str">
        <f t="shared" si="47"/>
        <v>Registered</v>
      </c>
    </row>
    <row r="1404" spans="1:17">
      <c r="A1404" s="111">
        <v>4734</v>
      </c>
      <c r="B1404" s="111" t="s">
        <v>1433</v>
      </c>
      <c r="C1404" s="111" t="s">
        <v>5</v>
      </c>
      <c r="D1404" s="111" t="s">
        <v>3623</v>
      </c>
      <c r="E1404" s="111" t="s">
        <v>3624</v>
      </c>
      <c r="F1404" s="114">
        <v>45230</v>
      </c>
      <c r="G1404" s="111" t="s">
        <v>3039</v>
      </c>
      <c r="H1404" s="113">
        <v>8078451</v>
      </c>
      <c r="I1404" s="113">
        <v>6462762</v>
      </c>
      <c r="J1404" s="113">
        <v>6462762</v>
      </c>
      <c r="K1404" s="113">
        <v>0</v>
      </c>
      <c r="L1404" s="113">
        <v>0</v>
      </c>
      <c r="M1404" s="113">
        <v>0</v>
      </c>
      <c r="N1404" s="113">
        <v>0</v>
      </c>
      <c r="O1404" s="113">
        <v>0</v>
      </c>
      <c r="P1404" s="122">
        <v>0</v>
      </c>
      <c r="Q1404" s="76" t="str">
        <f t="shared" si="47"/>
        <v>Registered</v>
      </c>
    </row>
    <row r="1405" spans="1:17">
      <c r="A1405" s="111">
        <v>4735</v>
      </c>
      <c r="B1405" s="111" t="s">
        <v>1433</v>
      </c>
      <c r="C1405" s="111" t="s">
        <v>5</v>
      </c>
      <c r="D1405" s="111" t="s">
        <v>5595</v>
      </c>
      <c r="E1405" s="111" t="s">
        <v>5596</v>
      </c>
      <c r="F1405" s="114">
        <v>45105</v>
      </c>
      <c r="G1405" s="111" t="s">
        <v>3016</v>
      </c>
      <c r="H1405" s="113">
        <v>12008929</v>
      </c>
      <c r="I1405" s="113">
        <v>9607140</v>
      </c>
      <c r="J1405" s="113">
        <v>9607140</v>
      </c>
      <c r="K1405" s="113">
        <v>0</v>
      </c>
      <c r="L1405" s="113">
        <v>0</v>
      </c>
      <c r="M1405" s="113">
        <v>0</v>
      </c>
      <c r="N1405" s="113">
        <v>0</v>
      </c>
      <c r="O1405" s="113">
        <v>0</v>
      </c>
      <c r="P1405" s="122">
        <v>0</v>
      </c>
      <c r="Q1405" s="76" t="str">
        <f t="shared" si="47"/>
        <v>Registered</v>
      </c>
    </row>
    <row r="1406" spans="1:17">
      <c r="A1406" s="111">
        <v>4736</v>
      </c>
      <c r="B1406" s="111" t="s">
        <v>1433</v>
      </c>
      <c r="C1406" s="111" t="s">
        <v>5</v>
      </c>
      <c r="D1406" s="111" t="s">
        <v>5597</v>
      </c>
      <c r="E1406" s="111" t="s">
        <v>5598</v>
      </c>
      <c r="F1406" s="114">
        <v>45090</v>
      </c>
      <c r="G1406" s="111" t="s">
        <v>3554</v>
      </c>
      <c r="H1406" s="113">
        <v>12232143</v>
      </c>
      <c r="I1406" s="113">
        <v>9785715</v>
      </c>
      <c r="J1406" s="113">
        <v>9785715</v>
      </c>
      <c r="K1406" s="113">
        <v>0</v>
      </c>
      <c r="L1406" s="113">
        <v>0</v>
      </c>
      <c r="M1406" s="113">
        <v>0</v>
      </c>
      <c r="N1406" s="113">
        <v>0</v>
      </c>
      <c r="O1406" s="113">
        <v>0</v>
      </c>
      <c r="P1406" s="122">
        <v>0</v>
      </c>
      <c r="Q1406" s="76" t="str">
        <f t="shared" si="47"/>
        <v>Registered</v>
      </c>
    </row>
    <row r="1407" spans="1:17">
      <c r="A1407" s="111">
        <v>4737</v>
      </c>
      <c r="B1407" s="111" t="s">
        <v>1433</v>
      </c>
      <c r="C1407" s="111" t="s">
        <v>5</v>
      </c>
      <c r="D1407" s="111" t="s">
        <v>5599</v>
      </c>
      <c r="E1407" s="111" t="s">
        <v>5600</v>
      </c>
      <c r="F1407" s="114">
        <v>45096</v>
      </c>
      <c r="G1407" s="111" t="s">
        <v>4269</v>
      </c>
      <c r="H1407" s="113">
        <v>7857582</v>
      </c>
      <c r="I1407" s="113">
        <v>6286064</v>
      </c>
      <c r="J1407" s="113">
        <v>6286064</v>
      </c>
      <c r="K1407" s="113">
        <v>0</v>
      </c>
      <c r="L1407" s="113">
        <v>0</v>
      </c>
      <c r="M1407" s="113">
        <v>0</v>
      </c>
      <c r="N1407" s="113">
        <v>0</v>
      </c>
      <c r="O1407" s="113">
        <v>0</v>
      </c>
      <c r="P1407" s="122">
        <v>0</v>
      </c>
      <c r="Q1407" s="76" t="str">
        <f t="shared" ref="Q1407:Q1470" si="48">IF(G1407="01 Jan 1900","Unregistered","Registered")</f>
        <v>Registered</v>
      </c>
    </row>
    <row r="1408" spans="1:17">
      <c r="A1408" s="111">
        <v>4738</v>
      </c>
      <c r="B1408" s="111" t="s">
        <v>1433</v>
      </c>
      <c r="C1408" s="111" t="s">
        <v>5</v>
      </c>
      <c r="D1408" s="111" t="s">
        <v>5601</v>
      </c>
      <c r="E1408" s="111" t="s">
        <v>5602</v>
      </c>
      <c r="F1408" s="114">
        <v>45735</v>
      </c>
      <c r="G1408" s="111" t="s">
        <v>2181</v>
      </c>
      <c r="H1408" s="113">
        <v>8885000</v>
      </c>
      <c r="I1408" s="113">
        <v>7108000</v>
      </c>
      <c r="J1408" s="113">
        <v>7108000</v>
      </c>
      <c r="K1408" s="113">
        <v>0</v>
      </c>
      <c r="L1408" s="113">
        <v>0</v>
      </c>
      <c r="M1408" s="113">
        <v>0</v>
      </c>
      <c r="N1408" s="113">
        <v>0</v>
      </c>
      <c r="O1408" s="113">
        <v>0</v>
      </c>
      <c r="P1408" s="122">
        <v>0</v>
      </c>
      <c r="Q1408" s="76" t="str">
        <f t="shared" si="48"/>
        <v>Registered</v>
      </c>
    </row>
    <row r="1409" spans="1:17">
      <c r="A1409" s="111">
        <v>4739</v>
      </c>
      <c r="B1409" s="111" t="s">
        <v>1433</v>
      </c>
      <c r="C1409" s="111" t="s">
        <v>5</v>
      </c>
      <c r="D1409" s="111" t="s">
        <v>5603</v>
      </c>
      <c r="E1409" s="111" t="s">
        <v>5604</v>
      </c>
      <c r="F1409" s="114">
        <v>45127</v>
      </c>
      <c r="G1409" s="111" t="s">
        <v>3062</v>
      </c>
      <c r="H1409" s="113">
        <v>12589286</v>
      </c>
      <c r="I1409" s="113">
        <v>10071428</v>
      </c>
      <c r="J1409" s="113">
        <v>10071428</v>
      </c>
      <c r="K1409" s="113">
        <v>0</v>
      </c>
      <c r="L1409" s="113">
        <v>0</v>
      </c>
      <c r="M1409" s="113">
        <v>0</v>
      </c>
      <c r="N1409" s="113">
        <v>0</v>
      </c>
      <c r="O1409" s="113">
        <v>0</v>
      </c>
      <c r="P1409" s="122">
        <v>0</v>
      </c>
      <c r="Q1409" s="76" t="str">
        <f t="shared" si="48"/>
        <v>Registered</v>
      </c>
    </row>
    <row r="1410" spans="1:17">
      <c r="A1410" s="111">
        <v>4740</v>
      </c>
      <c r="B1410" s="111" t="s">
        <v>1433</v>
      </c>
      <c r="C1410" s="111" t="s">
        <v>5</v>
      </c>
      <c r="D1410" s="111" t="s">
        <v>5605</v>
      </c>
      <c r="E1410" s="111" t="s">
        <v>5606</v>
      </c>
      <c r="F1410" s="114">
        <v>45512</v>
      </c>
      <c r="G1410" s="111" t="s">
        <v>5607</v>
      </c>
      <c r="H1410" s="113">
        <v>8893750</v>
      </c>
      <c r="I1410" s="113">
        <v>6225629</v>
      </c>
      <c r="J1410" s="113">
        <v>6225629</v>
      </c>
      <c r="K1410" s="113">
        <v>0</v>
      </c>
      <c r="L1410" s="113">
        <v>0</v>
      </c>
      <c r="M1410" s="113">
        <v>0</v>
      </c>
      <c r="N1410" s="113">
        <v>0</v>
      </c>
      <c r="O1410" s="113">
        <v>0</v>
      </c>
      <c r="P1410" s="122">
        <v>0</v>
      </c>
      <c r="Q1410" s="76" t="str">
        <f t="shared" si="48"/>
        <v>Registered</v>
      </c>
    </row>
    <row r="1411" spans="1:17">
      <c r="A1411" s="111">
        <v>4741</v>
      </c>
      <c r="B1411" s="111" t="s">
        <v>1433</v>
      </c>
      <c r="C1411" s="111" t="s">
        <v>5</v>
      </c>
      <c r="D1411" s="111" t="s">
        <v>5608</v>
      </c>
      <c r="E1411" s="111" t="s">
        <v>5609</v>
      </c>
      <c r="F1411" s="114">
        <v>45107</v>
      </c>
      <c r="G1411" s="111" t="s">
        <v>3573</v>
      </c>
      <c r="H1411" s="113">
        <v>7983438</v>
      </c>
      <c r="I1411" s="113">
        <v>6386754</v>
      </c>
      <c r="J1411" s="113">
        <v>6386754</v>
      </c>
      <c r="K1411" s="113">
        <v>0</v>
      </c>
      <c r="L1411" s="113">
        <v>0</v>
      </c>
      <c r="M1411" s="113">
        <v>0</v>
      </c>
      <c r="N1411" s="113">
        <v>0</v>
      </c>
      <c r="O1411" s="113">
        <v>0</v>
      </c>
      <c r="P1411" s="122">
        <v>0</v>
      </c>
      <c r="Q1411" s="76" t="str">
        <f t="shared" si="48"/>
        <v>Registered</v>
      </c>
    </row>
    <row r="1412" spans="1:17">
      <c r="A1412" s="111">
        <v>4742</v>
      </c>
      <c r="B1412" s="111" t="s">
        <v>1433</v>
      </c>
      <c r="C1412" s="111" t="s">
        <v>5</v>
      </c>
      <c r="D1412" s="111" t="s">
        <v>5610</v>
      </c>
      <c r="E1412" s="111" t="s">
        <v>5611</v>
      </c>
      <c r="F1412" s="114">
        <v>45105</v>
      </c>
      <c r="G1412" s="111" t="s">
        <v>1968</v>
      </c>
      <c r="H1412" s="113">
        <v>12008929</v>
      </c>
      <c r="I1412" s="113">
        <v>9607140</v>
      </c>
      <c r="J1412" s="113">
        <v>9607140</v>
      </c>
      <c r="K1412" s="113">
        <v>0</v>
      </c>
      <c r="L1412" s="113">
        <v>0</v>
      </c>
      <c r="M1412" s="113">
        <v>0</v>
      </c>
      <c r="N1412" s="113">
        <v>0</v>
      </c>
      <c r="O1412" s="113">
        <v>0</v>
      </c>
      <c r="P1412" s="122">
        <v>0</v>
      </c>
      <c r="Q1412" s="76" t="str">
        <f t="shared" si="48"/>
        <v>Registered</v>
      </c>
    </row>
    <row r="1413" spans="1:17">
      <c r="A1413" s="111">
        <v>4743</v>
      </c>
      <c r="B1413" s="111" t="s">
        <v>1433</v>
      </c>
      <c r="C1413" s="111" t="s">
        <v>5</v>
      </c>
      <c r="D1413" s="111" t="s">
        <v>5612</v>
      </c>
      <c r="E1413" s="111" t="s">
        <v>5613</v>
      </c>
      <c r="F1413" s="114">
        <v>45138</v>
      </c>
      <c r="G1413" s="111" t="s">
        <v>4884</v>
      </c>
      <c r="H1413" s="113">
        <v>12009105</v>
      </c>
      <c r="I1413" s="113">
        <v>9607283</v>
      </c>
      <c r="J1413" s="113">
        <v>9607283</v>
      </c>
      <c r="K1413" s="113">
        <v>0</v>
      </c>
      <c r="L1413" s="113">
        <v>0</v>
      </c>
      <c r="M1413" s="113">
        <v>0</v>
      </c>
      <c r="N1413" s="113">
        <v>0</v>
      </c>
      <c r="O1413" s="113">
        <v>0</v>
      </c>
      <c r="P1413" s="122">
        <v>0</v>
      </c>
      <c r="Q1413" s="76" t="str">
        <f t="shared" si="48"/>
        <v>Registered</v>
      </c>
    </row>
    <row r="1414" spans="1:17">
      <c r="A1414" s="111">
        <v>4744</v>
      </c>
      <c r="B1414" s="111" t="s">
        <v>1433</v>
      </c>
      <c r="C1414" s="111" t="s">
        <v>5</v>
      </c>
      <c r="D1414" s="111" t="s">
        <v>5614</v>
      </c>
      <c r="E1414" s="111" t="s">
        <v>5615</v>
      </c>
      <c r="F1414" s="114">
        <v>45176</v>
      </c>
      <c r="G1414" s="111" t="s">
        <v>3554</v>
      </c>
      <c r="H1414" s="113">
        <v>8152350</v>
      </c>
      <c r="I1414" s="113">
        <v>6521882</v>
      </c>
      <c r="J1414" s="113">
        <v>6521882</v>
      </c>
      <c r="K1414" s="113">
        <v>0</v>
      </c>
      <c r="L1414" s="113">
        <v>0</v>
      </c>
      <c r="M1414" s="113">
        <v>0</v>
      </c>
      <c r="N1414" s="113">
        <v>0</v>
      </c>
      <c r="O1414" s="113">
        <v>0</v>
      </c>
      <c r="P1414" s="122">
        <v>0</v>
      </c>
      <c r="Q1414" s="76" t="str">
        <f t="shared" si="48"/>
        <v>Registered</v>
      </c>
    </row>
    <row r="1415" spans="1:17">
      <c r="A1415" s="111">
        <v>4745</v>
      </c>
      <c r="B1415" s="111" t="s">
        <v>1433</v>
      </c>
      <c r="C1415" s="111" t="s">
        <v>5</v>
      </c>
      <c r="D1415" s="111" t="s">
        <v>5616</v>
      </c>
      <c r="E1415" s="111" t="s">
        <v>5617</v>
      </c>
      <c r="F1415" s="114">
        <v>45107</v>
      </c>
      <c r="G1415" s="111" t="s">
        <v>2520</v>
      </c>
      <c r="H1415" s="113">
        <v>12098214</v>
      </c>
      <c r="I1415" s="113">
        <v>9678572</v>
      </c>
      <c r="J1415" s="113">
        <v>9678572</v>
      </c>
      <c r="K1415" s="113">
        <v>0</v>
      </c>
      <c r="L1415" s="113">
        <v>0</v>
      </c>
      <c r="M1415" s="113">
        <v>0</v>
      </c>
      <c r="N1415" s="113">
        <v>0</v>
      </c>
      <c r="O1415" s="113">
        <v>0</v>
      </c>
      <c r="P1415" s="122">
        <v>0</v>
      </c>
      <c r="Q1415" s="76" t="str">
        <f t="shared" si="48"/>
        <v>Registered</v>
      </c>
    </row>
    <row r="1416" spans="1:17">
      <c r="A1416" s="111">
        <v>4746</v>
      </c>
      <c r="B1416" s="111" t="s">
        <v>1433</v>
      </c>
      <c r="C1416" s="111" t="s">
        <v>5</v>
      </c>
      <c r="D1416" s="111" t="s">
        <v>5618</v>
      </c>
      <c r="E1416" s="111" t="s">
        <v>5619</v>
      </c>
      <c r="F1416" s="114">
        <v>45142</v>
      </c>
      <c r="G1416" s="111" t="s">
        <v>2737</v>
      </c>
      <c r="H1416" s="113">
        <v>11970900</v>
      </c>
      <c r="I1416" s="113">
        <v>9576720</v>
      </c>
      <c r="J1416" s="113">
        <v>9576720</v>
      </c>
      <c r="K1416" s="113">
        <v>0</v>
      </c>
      <c r="L1416" s="113">
        <v>0</v>
      </c>
      <c r="M1416" s="113">
        <v>0</v>
      </c>
      <c r="N1416" s="113">
        <v>0</v>
      </c>
      <c r="O1416" s="113">
        <v>0</v>
      </c>
      <c r="P1416" s="122">
        <v>0</v>
      </c>
      <c r="Q1416" s="76" t="str">
        <f t="shared" si="48"/>
        <v>Registered</v>
      </c>
    </row>
    <row r="1417" spans="1:17">
      <c r="A1417" s="111">
        <v>4747</v>
      </c>
      <c r="B1417" s="111" t="s">
        <v>1433</v>
      </c>
      <c r="C1417" s="111" t="s">
        <v>5</v>
      </c>
      <c r="D1417" s="111" t="s">
        <v>5620</v>
      </c>
      <c r="E1417" s="111" t="s">
        <v>5621</v>
      </c>
      <c r="F1417" s="114">
        <v>45147</v>
      </c>
      <c r="G1417" s="111" t="s">
        <v>5622</v>
      </c>
      <c r="H1417" s="113">
        <v>8152350</v>
      </c>
      <c r="I1417" s="113">
        <v>6521882</v>
      </c>
      <c r="J1417" s="113">
        <v>6521882</v>
      </c>
      <c r="K1417" s="113">
        <v>0</v>
      </c>
      <c r="L1417" s="113">
        <v>0</v>
      </c>
      <c r="M1417" s="113">
        <v>0</v>
      </c>
      <c r="N1417" s="113">
        <v>0</v>
      </c>
      <c r="O1417" s="113">
        <v>0</v>
      </c>
      <c r="P1417" s="122">
        <v>0</v>
      </c>
      <c r="Q1417" s="76" t="str">
        <f t="shared" si="48"/>
        <v>Registered</v>
      </c>
    </row>
    <row r="1418" spans="1:17">
      <c r="A1418" s="111">
        <v>4748</v>
      </c>
      <c r="B1418" s="111" t="s">
        <v>1433</v>
      </c>
      <c r="C1418" s="111" t="s">
        <v>5</v>
      </c>
      <c r="D1418" s="111" t="s">
        <v>5623</v>
      </c>
      <c r="E1418" s="111" t="s">
        <v>5624</v>
      </c>
      <c r="F1418" s="114">
        <v>45104</v>
      </c>
      <c r="G1418" s="111" t="s">
        <v>5038</v>
      </c>
      <c r="H1418" s="113">
        <v>12813108</v>
      </c>
      <c r="I1418" s="113">
        <v>10250484</v>
      </c>
      <c r="J1418" s="113">
        <v>10250484</v>
      </c>
      <c r="K1418" s="113">
        <v>0</v>
      </c>
      <c r="L1418" s="113">
        <v>0</v>
      </c>
      <c r="M1418" s="113">
        <v>0</v>
      </c>
      <c r="N1418" s="113">
        <v>0</v>
      </c>
      <c r="O1418" s="113">
        <v>0</v>
      </c>
      <c r="P1418" s="122">
        <v>0</v>
      </c>
      <c r="Q1418" s="76" t="str">
        <f t="shared" si="48"/>
        <v>Registered</v>
      </c>
    </row>
    <row r="1419" spans="1:17">
      <c r="A1419" s="111">
        <v>4749</v>
      </c>
      <c r="B1419" s="111" t="s">
        <v>1433</v>
      </c>
      <c r="C1419" s="111" t="s">
        <v>5</v>
      </c>
      <c r="D1419" s="111" t="s">
        <v>3757</v>
      </c>
      <c r="E1419" s="111" t="s">
        <v>3758</v>
      </c>
      <c r="F1419" s="114">
        <v>45105</v>
      </c>
      <c r="G1419" s="111" t="s">
        <v>3759</v>
      </c>
      <c r="H1419" s="113">
        <v>7812500</v>
      </c>
      <c r="I1419" s="113">
        <v>6250000</v>
      </c>
      <c r="J1419" s="113">
        <v>6250000</v>
      </c>
      <c r="K1419" s="113">
        <v>0</v>
      </c>
      <c r="L1419" s="113">
        <v>0</v>
      </c>
      <c r="M1419" s="113">
        <v>0</v>
      </c>
      <c r="N1419" s="113">
        <v>0</v>
      </c>
      <c r="O1419" s="113">
        <v>0</v>
      </c>
      <c r="P1419" s="122">
        <v>0</v>
      </c>
      <c r="Q1419" s="76" t="str">
        <f t="shared" si="48"/>
        <v>Registered</v>
      </c>
    </row>
    <row r="1420" spans="1:17">
      <c r="A1420" s="111">
        <v>4750</v>
      </c>
      <c r="B1420" s="111" t="s">
        <v>1433</v>
      </c>
      <c r="C1420" s="111" t="s">
        <v>5</v>
      </c>
      <c r="D1420" s="111" t="s">
        <v>5625</v>
      </c>
      <c r="E1420" s="111" t="s">
        <v>5626</v>
      </c>
      <c r="F1420" s="114">
        <v>45411</v>
      </c>
      <c r="G1420" s="111" t="s">
        <v>2950</v>
      </c>
      <c r="H1420" s="113">
        <v>12340179</v>
      </c>
      <c r="I1420" s="113">
        <v>10305132</v>
      </c>
      <c r="J1420" s="113">
        <v>10305132</v>
      </c>
      <c r="K1420" s="113">
        <v>0</v>
      </c>
      <c r="L1420" s="113">
        <v>0</v>
      </c>
      <c r="M1420" s="113">
        <v>0</v>
      </c>
      <c r="N1420" s="113">
        <v>0</v>
      </c>
      <c r="O1420" s="113">
        <v>0</v>
      </c>
      <c r="P1420" s="122">
        <v>0</v>
      </c>
      <c r="Q1420" s="76" t="str">
        <f t="shared" si="48"/>
        <v>Registered</v>
      </c>
    </row>
    <row r="1421" spans="1:17">
      <c r="A1421" s="111">
        <v>4751</v>
      </c>
      <c r="B1421" s="111" t="s">
        <v>1433</v>
      </c>
      <c r="C1421" s="111" t="s">
        <v>5</v>
      </c>
      <c r="D1421" s="111" t="s">
        <v>5627</v>
      </c>
      <c r="E1421" s="111" t="s">
        <v>5628</v>
      </c>
      <c r="F1421" s="114">
        <v>45314</v>
      </c>
      <c r="G1421" s="111" t="s">
        <v>2415</v>
      </c>
      <c r="H1421" s="113">
        <v>8974623</v>
      </c>
      <c r="I1421" s="113">
        <v>7179697</v>
      </c>
      <c r="J1421" s="113">
        <v>7179697</v>
      </c>
      <c r="K1421" s="113">
        <v>0</v>
      </c>
      <c r="L1421" s="113">
        <v>0</v>
      </c>
      <c r="M1421" s="113">
        <v>0</v>
      </c>
      <c r="N1421" s="113">
        <v>0</v>
      </c>
      <c r="O1421" s="113">
        <v>0</v>
      </c>
      <c r="P1421" s="122">
        <v>0</v>
      </c>
      <c r="Q1421" s="76" t="str">
        <f t="shared" si="48"/>
        <v>Registered</v>
      </c>
    </row>
    <row r="1422" spans="1:17">
      <c r="A1422" s="111">
        <v>4752</v>
      </c>
      <c r="B1422" s="111" t="s">
        <v>1433</v>
      </c>
      <c r="C1422" s="111" t="s">
        <v>5</v>
      </c>
      <c r="D1422" s="111" t="s">
        <v>5629</v>
      </c>
      <c r="E1422" s="111" t="s">
        <v>5630</v>
      </c>
      <c r="F1422" s="114">
        <v>45712</v>
      </c>
      <c r="G1422" s="111" t="s">
        <v>5631</v>
      </c>
      <c r="H1422" s="113">
        <v>8615685</v>
      </c>
      <c r="I1422" s="113">
        <v>6752834</v>
      </c>
      <c r="J1422" s="113">
        <v>6752834</v>
      </c>
      <c r="K1422" s="113">
        <v>0</v>
      </c>
      <c r="L1422" s="113">
        <v>0</v>
      </c>
      <c r="M1422" s="113">
        <v>0</v>
      </c>
      <c r="N1422" s="113">
        <v>0</v>
      </c>
      <c r="O1422" s="113">
        <v>0</v>
      </c>
      <c r="P1422" s="122">
        <v>0</v>
      </c>
      <c r="Q1422" s="76" t="str">
        <f t="shared" si="48"/>
        <v>Registered</v>
      </c>
    </row>
    <row r="1423" spans="1:17">
      <c r="A1423" s="111">
        <v>4753</v>
      </c>
      <c r="B1423" s="111" t="s">
        <v>1433</v>
      </c>
      <c r="C1423" s="111" t="s">
        <v>5</v>
      </c>
      <c r="D1423" s="111" t="s">
        <v>5632</v>
      </c>
      <c r="E1423" s="111" t="s">
        <v>5633</v>
      </c>
      <c r="F1423" s="114">
        <v>45260</v>
      </c>
      <c r="G1423" s="111" t="s">
        <v>5155</v>
      </c>
      <c r="H1423" s="113">
        <v>12998214</v>
      </c>
      <c r="I1423" s="113">
        <v>10398572</v>
      </c>
      <c r="J1423" s="113">
        <v>10398572</v>
      </c>
      <c r="K1423" s="113">
        <v>0</v>
      </c>
      <c r="L1423" s="113">
        <v>0</v>
      </c>
      <c r="M1423" s="113">
        <v>0</v>
      </c>
      <c r="N1423" s="113">
        <v>0</v>
      </c>
      <c r="O1423" s="113">
        <v>0</v>
      </c>
      <c r="P1423" s="122">
        <v>0</v>
      </c>
      <c r="Q1423" s="76" t="str">
        <f t="shared" si="48"/>
        <v>Registered</v>
      </c>
    </row>
    <row r="1424" spans="1:17">
      <c r="A1424" s="111">
        <v>4754</v>
      </c>
      <c r="B1424" s="111" t="s">
        <v>1433</v>
      </c>
      <c r="C1424" s="111" t="s">
        <v>5</v>
      </c>
      <c r="D1424" s="111" t="s">
        <v>2558</v>
      </c>
      <c r="E1424" s="111" t="s">
        <v>2559</v>
      </c>
      <c r="F1424" s="114">
        <v>45783</v>
      </c>
      <c r="G1424" s="111" t="s">
        <v>2560</v>
      </c>
      <c r="H1424" s="113">
        <v>8970536</v>
      </c>
      <c r="I1424" s="113">
        <v>6727902</v>
      </c>
      <c r="J1424" s="113">
        <v>6727902</v>
      </c>
      <c r="K1424" s="113">
        <v>0</v>
      </c>
      <c r="L1424" s="113">
        <v>0</v>
      </c>
      <c r="M1424" s="113">
        <v>0</v>
      </c>
      <c r="N1424" s="113">
        <v>0</v>
      </c>
      <c r="O1424" s="113">
        <v>0</v>
      </c>
      <c r="P1424" s="122">
        <v>0</v>
      </c>
      <c r="Q1424" s="76" t="str">
        <f t="shared" si="48"/>
        <v>Registered</v>
      </c>
    </row>
    <row r="1425" spans="1:17">
      <c r="A1425" s="111">
        <v>4755</v>
      </c>
      <c r="B1425" s="111" t="s">
        <v>1433</v>
      </c>
      <c r="C1425" s="111" t="s">
        <v>5</v>
      </c>
      <c r="D1425" s="111" t="s">
        <v>3422</v>
      </c>
      <c r="E1425" s="111" t="s">
        <v>3423</v>
      </c>
      <c r="F1425" s="114">
        <v>45716</v>
      </c>
      <c r="G1425" s="111" t="s">
        <v>1861</v>
      </c>
      <c r="H1425" s="113">
        <v>9032100</v>
      </c>
      <c r="I1425" s="113">
        <v>6141828</v>
      </c>
      <c r="J1425" s="113">
        <v>6141828</v>
      </c>
      <c r="K1425" s="113">
        <v>0</v>
      </c>
      <c r="L1425" s="113">
        <v>0</v>
      </c>
      <c r="M1425" s="113">
        <v>0</v>
      </c>
      <c r="N1425" s="113">
        <v>0</v>
      </c>
      <c r="O1425" s="113">
        <v>0</v>
      </c>
      <c r="P1425" s="122">
        <v>0</v>
      </c>
      <c r="Q1425" s="76" t="str">
        <f t="shared" si="48"/>
        <v>Registered</v>
      </c>
    </row>
    <row r="1426" spans="1:17">
      <c r="A1426" s="111">
        <v>4756</v>
      </c>
      <c r="B1426" s="111" t="s">
        <v>1433</v>
      </c>
      <c r="C1426" s="111" t="s">
        <v>5</v>
      </c>
      <c r="D1426" s="111" t="s">
        <v>5634</v>
      </c>
      <c r="E1426" s="111" t="s">
        <v>5635</v>
      </c>
      <c r="F1426" s="114">
        <v>45156</v>
      </c>
      <c r="G1426" s="111" t="s">
        <v>3597</v>
      </c>
      <c r="H1426" s="113">
        <v>12035714</v>
      </c>
      <c r="I1426" s="113">
        <v>9026786</v>
      </c>
      <c r="J1426" s="113">
        <v>9026786</v>
      </c>
      <c r="K1426" s="113">
        <v>0</v>
      </c>
      <c r="L1426" s="113">
        <v>0</v>
      </c>
      <c r="M1426" s="113">
        <v>0</v>
      </c>
      <c r="N1426" s="113">
        <v>0</v>
      </c>
      <c r="O1426" s="113">
        <v>0</v>
      </c>
      <c r="P1426" s="122">
        <v>0</v>
      </c>
      <c r="Q1426" s="76" t="str">
        <f t="shared" si="48"/>
        <v>Registered</v>
      </c>
    </row>
    <row r="1427" spans="1:17">
      <c r="A1427" s="111">
        <v>4757</v>
      </c>
      <c r="B1427" s="111" t="s">
        <v>1433</v>
      </c>
      <c r="C1427" s="111" t="s">
        <v>5</v>
      </c>
      <c r="D1427" s="111" t="s">
        <v>1481</v>
      </c>
      <c r="E1427" s="111" t="s">
        <v>1482</v>
      </c>
      <c r="F1427" s="114">
        <v>46076</v>
      </c>
      <c r="G1427" s="111" t="s">
        <v>1443</v>
      </c>
      <c r="H1427" s="113">
        <v>10266096</v>
      </c>
      <c r="I1427" s="113">
        <v>8110217</v>
      </c>
      <c r="J1427" s="113">
        <v>8110217</v>
      </c>
      <c r="K1427" s="113">
        <v>0</v>
      </c>
      <c r="L1427" s="113">
        <v>0</v>
      </c>
      <c r="M1427" s="113">
        <v>0</v>
      </c>
      <c r="N1427" s="113">
        <v>0</v>
      </c>
      <c r="O1427" s="113">
        <v>0</v>
      </c>
      <c r="P1427" s="122">
        <v>0</v>
      </c>
      <c r="Q1427" s="76" t="str">
        <f t="shared" si="48"/>
        <v>Registered</v>
      </c>
    </row>
    <row r="1428" spans="1:17">
      <c r="A1428" s="111">
        <v>4758</v>
      </c>
      <c r="B1428" s="111" t="s">
        <v>1433</v>
      </c>
      <c r="C1428" s="111" t="s">
        <v>5</v>
      </c>
      <c r="D1428" s="111" t="s">
        <v>3387</v>
      </c>
      <c r="E1428" s="111" t="s">
        <v>3388</v>
      </c>
      <c r="F1428" s="114">
        <v>45827</v>
      </c>
      <c r="G1428" s="111" t="s">
        <v>1554</v>
      </c>
      <c r="H1428" s="113">
        <v>9416964</v>
      </c>
      <c r="I1428" s="113">
        <v>6591876</v>
      </c>
      <c r="J1428" s="113">
        <v>6591876</v>
      </c>
      <c r="K1428" s="113">
        <v>0</v>
      </c>
      <c r="L1428" s="113">
        <v>0</v>
      </c>
      <c r="M1428" s="113">
        <v>0</v>
      </c>
      <c r="N1428" s="113">
        <v>0</v>
      </c>
      <c r="O1428" s="113">
        <v>0</v>
      </c>
      <c r="P1428" s="122">
        <v>0</v>
      </c>
      <c r="Q1428" s="76" t="str">
        <f t="shared" si="48"/>
        <v>Registered</v>
      </c>
    </row>
    <row r="1429" spans="1:17">
      <c r="A1429" s="111">
        <v>4759</v>
      </c>
      <c r="B1429" s="111" t="s">
        <v>1433</v>
      </c>
      <c r="C1429" s="111" t="s">
        <v>5</v>
      </c>
      <c r="D1429" s="111" t="s">
        <v>2848</v>
      </c>
      <c r="E1429" s="111" t="s">
        <v>2849</v>
      </c>
      <c r="F1429" s="114">
        <v>45827</v>
      </c>
      <c r="G1429" s="111" t="s">
        <v>1554</v>
      </c>
      <c r="H1429" s="113">
        <v>13881250</v>
      </c>
      <c r="I1429" s="113">
        <v>9716877</v>
      </c>
      <c r="J1429" s="113">
        <v>9716877</v>
      </c>
      <c r="K1429" s="113">
        <v>0</v>
      </c>
      <c r="L1429" s="113">
        <v>0</v>
      </c>
      <c r="M1429" s="113">
        <v>0</v>
      </c>
      <c r="N1429" s="113">
        <v>0</v>
      </c>
      <c r="O1429" s="113">
        <v>0</v>
      </c>
      <c r="P1429" s="122">
        <v>0</v>
      </c>
      <c r="Q1429" s="76" t="str">
        <f t="shared" si="48"/>
        <v>Registered</v>
      </c>
    </row>
    <row r="1430" spans="1:17">
      <c r="A1430" s="111">
        <v>4760</v>
      </c>
      <c r="B1430" s="111" t="s">
        <v>1433</v>
      </c>
      <c r="C1430" s="111" t="s">
        <v>5</v>
      </c>
      <c r="D1430" s="111" t="s">
        <v>5636</v>
      </c>
      <c r="E1430" s="111" t="s">
        <v>5637</v>
      </c>
      <c r="F1430" s="114">
        <v>45212</v>
      </c>
      <c r="G1430" s="111" t="s">
        <v>5111</v>
      </c>
      <c r="H1430" s="113">
        <v>12055800</v>
      </c>
      <c r="I1430" s="113">
        <v>9041850</v>
      </c>
      <c r="J1430" s="113">
        <v>9041850</v>
      </c>
      <c r="K1430" s="113">
        <v>0</v>
      </c>
      <c r="L1430" s="113">
        <v>0</v>
      </c>
      <c r="M1430" s="113">
        <v>0</v>
      </c>
      <c r="N1430" s="113">
        <v>0</v>
      </c>
      <c r="O1430" s="113">
        <v>0</v>
      </c>
      <c r="P1430" s="122">
        <v>0</v>
      </c>
      <c r="Q1430" s="76" t="str">
        <f t="shared" si="48"/>
        <v>Registered</v>
      </c>
    </row>
    <row r="1431" spans="1:17">
      <c r="A1431" s="111">
        <v>4761</v>
      </c>
      <c r="B1431" s="111" t="s">
        <v>1433</v>
      </c>
      <c r="C1431" s="111" t="s">
        <v>5</v>
      </c>
      <c r="D1431" s="111" t="s">
        <v>5638</v>
      </c>
      <c r="E1431" s="111" t="s">
        <v>5639</v>
      </c>
      <c r="F1431" s="114">
        <v>45768</v>
      </c>
      <c r="G1431" s="111" t="s">
        <v>3292</v>
      </c>
      <c r="H1431" s="113">
        <v>12847068</v>
      </c>
      <c r="I1431" s="113">
        <v>10277654</v>
      </c>
      <c r="J1431" s="113">
        <v>10277654</v>
      </c>
      <c r="K1431" s="113">
        <v>0</v>
      </c>
      <c r="L1431" s="113">
        <v>0</v>
      </c>
      <c r="M1431" s="113">
        <v>0</v>
      </c>
      <c r="N1431" s="113">
        <v>0</v>
      </c>
      <c r="O1431" s="113">
        <v>0</v>
      </c>
      <c r="P1431" s="122">
        <v>0</v>
      </c>
      <c r="Q1431" s="76" t="str">
        <f t="shared" si="48"/>
        <v>Registered</v>
      </c>
    </row>
    <row r="1432" spans="1:17">
      <c r="A1432" s="111">
        <v>4762</v>
      </c>
      <c r="B1432" s="111" t="s">
        <v>1433</v>
      </c>
      <c r="C1432" s="111" t="s">
        <v>5</v>
      </c>
      <c r="D1432" s="111" t="s">
        <v>5640</v>
      </c>
      <c r="E1432" s="111" t="s">
        <v>5641</v>
      </c>
      <c r="F1432" s="114">
        <v>45961</v>
      </c>
      <c r="G1432" s="111" t="s">
        <v>2458</v>
      </c>
      <c r="H1432" s="113">
        <v>13836607</v>
      </c>
      <c r="I1432" s="113">
        <v>11069283</v>
      </c>
      <c r="J1432" s="113">
        <v>11069283</v>
      </c>
      <c r="K1432" s="113">
        <v>0</v>
      </c>
      <c r="L1432" s="113">
        <v>0</v>
      </c>
      <c r="M1432" s="113">
        <v>0</v>
      </c>
      <c r="N1432" s="113">
        <v>0</v>
      </c>
      <c r="O1432" s="113">
        <v>0</v>
      </c>
      <c r="P1432" s="122">
        <v>0</v>
      </c>
      <c r="Q1432" s="76" t="str">
        <f t="shared" si="48"/>
        <v>Registered</v>
      </c>
    </row>
    <row r="1433" spans="1:17">
      <c r="A1433" s="111">
        <v>4763</v>
      </c>
      <c r="B1433" s="111" t="s">
        <v>1433</v>
      </c>
      <c r="C1433" s="111" t="s">
        <v>5</v>
      </c>
      <c r="D1433" s="111" t="s">
        <v>5642</v>
      </c>
      <c r="E1433" s="111" t="s">
        <v>5643</v>
      </c>
      <c r="F1433" s="114">
        <v>45657</v>
      </c>
      <c r="G1433" s="111" t="s">
        <v>4655</v>
      </c>
      <c r="H1433" s="113">
        <v>8839728</v>
      </c>
      <c r="I1433" s="113">
        <v>6187810</v>
      </c>
      <c r="J1433" s="113">
        <v>6187810</v>
      </c>
      <c r="K1433" s="113">
        <v>0</v>
      </c>
      <c r="L1433" s="113">
        <v>0</v>
      </c>
      <c r="M1433" s="113">
        <v>0</v>
      </c>
      <c r="N1433" s="113">
        <v>0</v>
      </c>
      <c r="O1433" s="113">
        <v>0</v>
      </c>
      <c r="P1433" s="122">
        <v>0</v>
      </c>
      <c r="Q1433" s="76" t="str">
        <f t="shared" si="48"/>
        <v>Registered</v>
      </c>
    </row>
    <row r="1434" spans="1:17">
      <c r="A1434" s="111">
        <v>4764</v>
      </c>
      <c r="B1434" s="111" t="s">
        <v>1433</v>
      </c>
      <c r="C1434" s="111" t="s">
        <v>5</v>
      </c>
      <c r="D1434" s="111" t="s">
        <v>5644</v>
      </c>
      <c r="E1434" s="111" t="s">
        <v>5645</v>
      </c>
      <c r="F1434" s="114">
        <v>45313</v>
      </c>
      <c r="G1434" s="111" t="s">
        <v>5033</v>
      </c>
      <c r="H1434" s="113">
        <v>8358100</v>
      </c>
      <c r="I1434" s="113">
        <v>6686480</v>
      </c>
      <c r="J1434" s="113">
        <v>6686480</v>
      </c>
      <c r="K1434" s="113">
        <v>0</v>
      </c>
      <c r="L1434" s="113">
        <v>0</v>
      </c>
      <c r="M1434" s="113">
        <v>0</v>
      </c>
      <c r="N1434" s="113">
        <v>0</v>
      </c>
      <c r="O1434" s="113">
        <v>0</v>
      </c>
      <c r="P1434" s="122">
        <v>0</v>
      </c>
      <c r="Q1434" s="76" t="str">
        <f t="shared" si="48"/>
        <v>Registered</v>
      </c>
    </row>
    <row r="1435" spans="1:17">
      <c r="A1435" s="111">
        <v>4765</v>
      </c>
      <c r="B1435" s="111" t="s">
        <v>1433</v>
      </c>
      <c r="C1435" s="111" t="s">
        <v>5</v>
      </c>
      <c r="D1435" s="111" t="s">
        <v>5646</v>
      </c>
      <c r="E1435" s="111" t="s">
        <v>5647</v>
      </c>
      <c r="F1435" s="114">
        <v>45473</v>
      </c>
      <c r="G1435" s="111" t="s">
        <v>3733</v>
      </c>
      <c r="H1435" s="113">
        <v>12321429</v>
      </c>
      <c r="I1435" s="113">
        <v>9857143</v>
      </c>
      <c r="J1435" s="113">
        <v>9857143</v>
      </c>
      <c r="K1435" s="113">
        <v>0</v>
      </c>
      <c r="L1435" s="113">
        <v>0</v>
      </c>
      <c r="M1435" s="113">
        <v>0</v>
      </c>
      <c r="N1435" s="113">
        <v>0</v>
      </c>
      <c r="O1435" s="113">
        <v>0</v>
      </c>
      <c r="P1435" s="122">
        <v>0</v>
      </c>
      <c r="Q1435" s="76" t="str">
        <f t="shared" si="48"/>
        <v>Registered</v>
      </c>
    </row>
    <row r="1436" spans="1:17">
      <c r="A1436" s="111">
        <v>4766</v>
      </c>
      <c r="B1436" s="111" t="s">
        <v>1433</v>
      </c>
      <c r="C1436" s="111" t="s">
        <v>5</v>
      </c>
      <c r="D1436" s="111" t="s">
        <v>5648</v>
      </c>
      <c r="E1436" s="111" t="s">
        <v>5649</v>
      </c>
      <c r="F1436" s="114">
        <v>45991</v>
      </c>
      <c r="G1436" s="111" t="s">
        <v>5430</v>
      </c>
      <c r="H1436" s="113">
        <v>13351480</v>
      </c>
      <c r="I1436" s="113">
        <v>10681184</v>
      </c>
      <c r="J1436" s="113">
        <v>10681184</v>
      </c>
      <c r="K1436" s="113">
        <v>0</v>
      </c>
      <c r="L1436" s="113">
        <v>0</v>
      </c>
      <c r="M1436" s="113">
        <v>0</v>
      </c>
      <c r="N1436" s="113">
        <v>0</v>
      </c>
      <c r="O1436" s="113">
        <v>0</v>
      </c>
      <c r="P1436" s="122">
        <v>0</v>
      </c>
      <c r="Q1436" s="76" t="str">
        <f t="shared" si="48"/>
        <v>Registered</v>
      </c>
    </row>
    <row r="1437" spans="1:17">
      <c r="A1437" s="111">
        <v>4767</v>
      </c>
      <c r="B1437" s="111" t="s">
        <v>1433</v>
      </c>
      <c r="C1437" s="111" t="s">
        <v>5</v>
      </c>
      <c r="D1437" s="111" t="s">
        <v>5650</v>
      </c>
      <c r="E1437" s="111" t="s">
        <v>5651</v>
      </c>
      <c r="F1437" s="114">
        <v>45331</v>
      </c>
      <c r="G1437" s="111" t="s">
        <v>5652</v>
      </c>
      <c r="H1437" s="113">
        <v>8214519</v>
      </c>
      <c r="I1437" s="113">
        <v>6571616</v>
      </c>
      <c r="J1437" s="113">
        <v>6571616</v>
      </c>
      <c r="K1437" s="113">
        <v>0</v>
      </c>
      <c r="L1437" s="113">
        <v>0</v>
      </c>
      <c r="M1437" s="113">
        <v>0</v>
      </c>
      <c r="N1437" s="113">
        <v>0</v>
      </c>
      <c r="O1437" s="113">
        <v>0</v>
      </c>
      <c r="P1437" s="122">
        <v>0</v>
      </c>
      <c r="Q1437" s="76" t="str">
        <f t="shared" si="48"/>
        <v>Registered</v>
      </c>
    </row>
    <row r="1438" spans="1:17">
      <c r="A1438" s="111">
        <v>4768</v>
      </c>
      <c r="B1438" s="111" t="s">
        <v>1433</v>
      </c>
      <c r="C1438" s="111" t="s">
        <v>5</v>
      </c>
      <c r="D1438" s="111" t="s">
        <v>5653</v>
      </c>
      <c r="E1438" s="111" t="s">
        <v>5654</v>
      </c>
      <c r="F1438" s="114">
        <v>45657</v>
      </c>
      <c r="G1438" s="111" t="s">
        <v>5441</v>
      </c>
      <c r="H1438" s="113">
        <v>8768175</v>
      </c>
      <c r="I1438" s="113">
        <v>6137725</v>
      </c>
      <c r="J1438" s="113">
        <v>6137725</v>
      </c>
      <c r="K1438" s="113">
        <v>0</v>
      </c>
      <c r="L1438" s="113">
        <v>0</v>
      </c>
      <c r="M1438" s="113">
        <v>0</v>
      </c>
      <c r="N1438" s="113">
        <v>0</v>
      </c>
      <c r="O1438" s="113">
        <v>0</v>
      </c>
      <c r="P1438" s="122">
        <v>0</v>
      </c>
      <c r="Q1438" s="76" t="str">
        <f t="shared" si="48"/>
        <v>Registered</v>
      </c>
    </row>
    <row r="1439" spans="1:17">
      <c r="A1439" s="111">
        <v>4769</v>
      </c>
      <c r="B1439" s="111" t="s">
        <v>1433</v>
      </c>
      <c r="C1439" s="111" t="s">
        <v>5</v>
      </c>
      <c r="D1439" s="111" t="s">
        <v>2216</v>
      </c>
      <c r="E1439" s="111" t="s">
        <v>2217</v>
      </c>
      <c r="F1439" s="114">
        <v>45808</v>
      </c>
      <c r="G1439" s="111" t="s">
        <v>1682</v>
      </c>
      <c r="H1439" s="113">
        <v>13345536</v>
      </c>
      <c r="I1439" s="113">
        <v>10676428</v>
      </c>
      <c r="J1439" s="113">
        <v>10676428</v>
      </c>
      <c r="K1439" s="113">
        <v>0</v>
      </c>
      <c r="L1439" s="113">
        <v>0</v>
      </c>
      <c r="M1439" s="113">
        <v>0</v>
      </c>
      <c r="N1439" s="113">
        <v>0</v>
      </c>
      <c r="O1439" s="113">
        <v>0</v>
      </c>
      <c r="P1439" s="122">
        <v>0</v>
      </c>
      <c r="Q1439" s="76" t="str">
        <f t="shared" si="48"/>
        <v>Registered</v>
      </c>
    </row>
    <row r="1440" spans="1:17">
      <c r="A1440" s="111">
        <v>4770</v>
      </c>
      <c r="B1440" s="111" t="s">
        <v>1433</v>
      </c>
      <c r="C1440" s="111" t="s">
        <v>5</v>
      </c>
      <c r="D1440" s="111" t="s">
        <v>5655</v>
      </c>
      <c r="E1440" s="111" t="s">
        <v>5656</v>
      </c>
      <c r="F1440" s="114">
        <v>45341</v>
      </c>
      <c r="G1440" s="111" t="s">
        <v>5657</v>
      </c>
      <c r="H1440" s="113">
        <v>8078451</v>
      </c>
      <c r="I1440" s="113">
        <v>6462762</v>
      </c>
      <c r="J1440" s="113">
        <v>6462762</v>
      </c>
      <c r="K1440" s="113">
        <v>0</v>
      </c>
      <c r="L1440" s="113">
        <v>0</v>
      </c>
      <c r="M1440" s="113">
        <v>0</v>
      </c>
      <c r="N1440" s="113">
        <v>0</v>
      </c>
      <c r="O1440" s="113">
        <v>0</v>
      </c>
      <c r="P1440" s="122">
        <v>0</v>
      </c>
      <c r="Q1440" s="76" t="str">
        <f t="shared" si="48"/>
        <v>Registered</v>
      </c>
    </row>
    <row r="1441" spans="1:17">
      <c r="A1441" s="111">
        <v>4771</v>
      </c>
      <c r="B1441" s="111" t="s">
        <v>1433</v>
      </c>
      <c r="C1441" s="111" t="s">
        <v>5</v>
      </c>
      <c r="D1441" s="111" t="s">
        <v>5658</v>
      </c>
      <c r="E1441" s="111" t="s">
        <v>5659</v>
      </c>
      <c r="F1441" s="114">
        <v>45194</v>
      </c>
      <c r="G1441" s="111" t="s">
        <v>2600</v>
      </c>
      <c r="H1441" s="113">
        <v>12286607</v>
      </c>
      <c r="I1441" s="113">
        <v>9829283</v>
      </c>
      <c r="J1441" s="113">
        <v>9829283</v>
      </c>
      <c r="K1441" s="113">
        <v>0</v>
      </c>
      <c r="L1441" s="113">
        <v>0</v>
      </c>
      <c r="M1441" s="113">
        <v>0</v>
      </c>
      <c r="N1441" s="113">
        <v>0</v>
      </c>
      <c r="O1441" s="113">
        <v>0</v>
      </c>
      <c r="P1441" s="122">
        <v>0</v>
      </c>
      <c r="Q1441" s="76" t="str">
        <f t="shared" si="48"/>
        <v>Registered</v>
      </c>
    </row>
    <row r="1442" spans="1:17">
      <c r="A1442" s="111">
        <v>4772</v>
      </c>
      <c r="B1442" s="111" t="s">
        <v>1433</v>
      </c>
      <c r="C1442" s="111" t="s">
        <v>5</v>
      </c>
      <c r="D1442" s="111" t="s">
        <v>5660</v>
      </c>
      <c r="E1442" s="111" t="s">
        <v>5661</v>
      </c>
      <c r="F1442" s="114">
        <v>45362</v>
      </c>
      <c r="G1442" s="111" t="s">
        <v>2159</v>
      </c>
      <c r="H1442" s="113">
        <v>12733036</v>
      </c>
      <c r="I1442" s="113">
        <v>10186428</v>
      </c>
      <c r="J1442" s="113">
        <v>10186428</v>
      </c>
      <c r="K1442" s="113">
        <v>0</v>
      </c>
      <c r="L1442" s="113">
        <v>0</v>
      </c>
      <c r="M1442" s="113">
        <v>0</v>
      </c>
      <c r="N1442" s="113">
        <v>0</v>
      </c>
      <c r="O1442" s="113">
        <v>0</v>
      </c>
      <c r="P1442" s="122">
        <v>0</v>
      </c>
      <c r="Q1442" s="76" t="str">
        <f t="shared" si="48"/>
        <v>Registered</v>
      </c>
    </row>
    <row r="1443" spans="1:17">
      <c r="A1443" s="111">
        <v>4773</v>
      </c>
      <c r="B1443" s="111" t="s">
        <v>1433</v>
      </c>
      <c r="C1443" s="111" t="s">
        <v>5</v>
      </c>
      <c r="D1443" s="111" t="s">
        <v>5662</v>
      </c>
      <c r="E1443" s="111" t="s">
        <v>5663</v>
      </c>
      <c r="F1443" s="114">
        <v>45547</v>
      </c>
      <c r="G1443" s="111" t="s">
        <v>2418</v>
      </c>
      <c r="H1443" s="113">
        <v>9149400</v>
      </c>
      <c r="I1443" s="113">
        <v>7319520</v>
      </c>
      <c r="J1443" s="113">
        <v>7319520</v>
      </c>
      <c r="K1443" s="113">
        <v>0</v>
      </c>
      <c r="L1443" s="113">
        <v>0</v>
      </c>
      <c r="M1443" s="113">
        <v>0</v>
      </c>
      <c r="N1443" s="113">
        <v>0</v>
      </c>
      <c r="O1443" s="113">
        <v>0</v>
      </c>
      <c r="P1443" s="122">
        <v>0</v>
      </c>
      <c r="Q1443" s="76" t="str">
        <f t="shared" si="48"/>
        <v>Registered</v>
      </c>
    </row>
    <row r="1444" spans="1:17">
      <c r="A1444" s="111">
        <v>4774</v>
      </c>
      <c r="B1444" s="111" t="s">
        <v>1433</v>
      </c>
      <c r="C1444" s="111" t="s">
        <v>5</v>
      </c>
      <c r="D1444" s="111" t="s">
        <v>5664</v>
      </c>
      <c r="E1444" s="111" t="s">
        <v>5665</v>
      </c>
      <c r="F1444" s="114">
        <v>45504</v>
      </c>
      <c r="G1444" s="111" t="s">
        <v>1771</v>
      </c>
      <c r="H1444" s="113">
        <v>8750000</v>
      </c>
      <c r="I1444" s="113">
        <v>7000000</v>
      </c>
      <c r="J1444" s="113">
        <v>7000000</v>
      </c>
      <c r="K1444" s="113">
        <v>0</v>
      </c>
      <c r="L1444" s="113">
        <v>0</v>
      </c>
      <c r="M1444" s="113">
        <v>0</v>
      </c>
      <c r="N1444" s="113">
        <v>0</v>
      </c>
      <c r="O1444" s="113">
        <v>0</v>
      </c>
      <c r="P1444" s="122">
        <v>0</v>
      </c>
      <c r="Q1444" s="76" t="str">
        <f t="shared" si="48"/>
        <v>Registered</v>
      </c>
    </row>
    <row r="1445" spans="1:17">
      <c r="A1445" s="111">
        <v>4775</v>
      </c>
      <c r="B1445" s="111" t="s">
        <v>1433</v>
      </c>
      <c r="C1445" s="111" t="s">
        <v>5</v>
      </c>
      <c r="D1445" s="111" t="s">
        <v>5666</v>
      </c>
      <c r="E1445" s="111" t="s">
        <v>5667</v>
      </c>
      <c r="F1445" s="114">
        <v>45176</v>
      </c>
      <c r="G1445" s="111" t="s">
        <v>2600</v>
      </c>
      <c r="H1445" s="113">
        <v>8214286</v>
      </c>
      <c r="I1445" s="113">
        <v>6571426</v>
      </c>
      <c r="J1445" s="113">
        <v>6571426</v>
      </c>
      <c r="K1445" s="113">
        <v>0</v>
      </c>
      <c r="L1445" s="113">
        <v>0</v>
      </c>
      <c r="M1445" s="113">
        <v>0</v>
      </c>
      <c r="N1445" s="113">
        <v>0</v>
      </c>
      <c r="O1445" s="113">
        <v>0</v>
      </c>
      <c r="P1445" s="122">
        <v>0</v>
      </c>
      <c r="Q1445" s="76" t="str">
        <f t="shared" si="48"/>
        <v>Registered</v>
      </c>
    </row>
    <row r="1446" spans="1:17">
      <c r="A1446" s="111">
        <v>4776</v>
      </c>
      <c r="B1446" s="111" t="s">
        <v>1433</v>
      </c>
      <c r="C1446" s="111" t="s">
        <v>5</v>
      </c>
      <c r="D1446" s="111" t="s">
        <v>5668</v>
      </c>
      <c r="E1446" s="111" t="s">
        <v>5669</v>
      </c>
      <c r="F1446" s="114">
        <v>45252</v>
      </c>
      <c r="G1446" s="111" t="s">
        <v>4970</v>
      </c>
      <c r="H1446" s="113">
        <v>8315500</v>
      </c>
      <c r="I1446" s="113">
        <v>6652400</v>
      </c>
      <c r="J1446" s="113">
        <v>6652400</v>
      </c>
      <c r="K1446" s="113">
        <v>0</v>
      </c>
      <c r="L1446" s="113">
        <v>0</v>
      </c>
      <c r="M1446" s="113">
        <v>0</v>
      </c>
      <c r="N1446" s="113">
        <v>0</v>
      </c>
      <c r="O1446" s="113">
        <v>0</v>
      </c>
      <c r="P1446" s="122">
        <v>0</v>
      </c>
      <c r="Q1446" s="76" t="str">
        <f t="shared" si="48"/>
        <v>Registered</v>
      </c>
    </row>
    <row r="1447" spans="1:17">
      <c r="A1447" s="111">
        <v>4777</v>
      </c>
      <c r="B1447" s="111" t="s">
        <v>1433</v>
      </c>
      <c r="C1447" s="111" t="s">
        <v>5</v>
      </c>
      <c r="D1447" s="111" t="s">
        <v>5670</v>
      </c>
      <c r="E1447" s="111" t="s">
        <v>5671</v>
      </c>
      <c r="F1447" s="114">
        <v>45100</v>
      </c>
      <c r="G1447" s="111" t="s">
        <v>3004</v>
      </c>
      <c r="H1447" s="113">
        <v>11562500</v>
      </c>
      <c r="I1447" s="113">
        <v>9250000</v>
      </c>
      <c r="J1447" s="113">
        <v>9250000</v>
      </c>
      <c r="K1447" s="113">
        <v>0</v>
      </c>
      <c r="L1447" s="113">
        <v>0</v>
      </c>
      <c r="M1447" s="113">
        <v>0</v>
      </c>
      <c r="N1447" s="113">
        <v>0</v>
      </c>
      <c r="O1447" s="113">
        <v>0</v>
      </c>
      <c r="P1447" s="122">
        <v>0</v>
      </c>
      <c r="Q1447" s="76" t="str">
        <f t="shared" si="48"/>
        <v>Registered</v>
      </c>
    </row>
    <row r="1448" spans="1:17">
      <c r="A1448" s="111">
        <v>4778</v>
      </c>
      <c r="B1448" s="111" t="s">
        <v>1433</v>
      </c>
      <c r="C1448" s="111" t="s">
        <v>5</v>
      </c>
      <c r="D1448" s="111" t="s">
        <v>5672</v>
      </c>
      <c r="E1448" s="111" t="s">
        <v>5663</v>
      </c>
      <c r="F1448" s="114">
        <v>45100</v>
      </c>
      <c r="G1448" s="111" t="s">
        <v>4884</v>
      </c>
      <c r="H1448" s="113">
        <v>11741071</v>
      </c>
      <c r="I1448" s="113">
        <v>9392857</v>
      </c>
      <c r="J1448" s="113">
        <v>9392857</v>
      </c>
      <c r="K1448" s="113">
        <v>0</v>
      </c>
      <c r="L1448" s="113">
        <v>0</v>
      </c>
      <c r="M1448" s="113">
        <v>0</v>
      </c>
      <c r="N1448" s="113">
        <v>0</v>
      </c>
      <c r="O1448" s="113">
        <v>0</v>
      </c>
      <c r="P1448" s="122">
        <v>0</v>
      </c>
      <c r="Q1448" s="76" t="str">
        <f t="shared" si="48"/>
        <v>Registered</v>
      </c>
    </row>
    <row r="1449" spans="1:17">
      <c r="A1449" s="111">
        <v>4779</v>
      </c>
      <c r="B1449" s="111" t="s">
        <v>1433</v>
      </c>
      <c r="C1449" s="111" t="s">
        <v>5</v>
      </c>
      <c r="D1449" s="111" t="s">
        <v>5673</v>
      </c>
      <c r="E1449" s="111" t="s">
        <v>5674</v>
      </c>
      <c r="F1449" s="114">
        <v>45104</v>
      </c>
      <c r="G1449" s="111" t="s">
        <v>2847</v>
      </c>
      <c r="H1449" s="113">
        <v>7911607</v>
      </c>
      <c r="I1449" s="113">
        <v>6329283</v>
      </c>
      <c r="J1449" s="113">
        <v>6329283</v>
      </c>
      <c r="K1449" s="113">
        <v>0</v>
      </c>
      <c r="L1449" s="113">
        <v>0</v>
      </c>
      <c r="M1449" s="113">
        <v>0</v>
      </c>
      <c r="N1449" s="113">
        <v>0</v>
      </c>
      <c r="O1449" s="113">
        <v>0</v>
      </c>
      <c r="P1449" s="122">
        <v>0</v>
      </c>
      <c r="Q1449" s="76" t="str">
        <f t="shared" si="48"/>
        <v>Registered</v>
      </c>
    </row>
    <row r="1450" spans="1:17">
      <c r="A1450" s="111">
        <v>4780</v>
      </c>
      <c r="B1450" s="111" t="s">
        <v>1433</v>
      </c>
      <c r="C1450" s="111" t="s">
        <v>5</v>
      </c>
      <c r="D1450" s="111" t="s">
        <v>5675</v>
      </c>
      <c r="E1450" s="111" t="s">
        <v>5099</v>
      </c>
      <c r="F1450" s="114">
        <v>45104</v>
      </c>
      <c r="G1450" s="111" t="s">
        <v>2624</v>
      </c>
      <c r="H1450" s="113">
        <v>11919643</v>
      </c>
      <c r="I1450" s="113">
        <v>9535715</v>
      </c>
      <c r="J1450" s="113">
        <v>9535715</v>
      </c>
      <c r="K1450" s="113">
        <v>0</v>
      </c>
      <c r="L1450" s="113">
        <v>0</v>
      </c>
      <c r="M1450" s="113">
        <v>0</v>
      </c>
      <c r="N1450" s="113">
        <v>0</v>
      </c>
      <c r="O1450" s="113">
        <v>0</v>
      </c>
      <c r="P1450" s="122">
        <v>0</v>
      </c>
      <c r="Q1450" s="76" t="str">
        <f t="shared" si="48"/>
        <v>Registered</v>
      </c>
    </row>
    <row r="1451" spans="1:17">
      <c r="A1451" s="111">
        <v>4781</v>
      </c>
      <c r="B1451" s="111" t="s">
        <v>1433</v>
      </c>
      <c r="C1451" s="111" t="s">
        <v>5</v>
      </c>
      <c r="D1451" s="111" t="s">
        <v>5676</v>
      </c>
      <c r="E1451" s="111" t="s">
        <v>5677</v>
      </c>
      <c r="F1451" s="114">
        <v>45357</v>
      </c>
      <c r="G1451" s="111" t="s">
        <v>3584</v>
      </c>
      <c r="H1451" s="113">
        <v>12187500</v>
      </c>
      <c r="I1451" s="113">
        <v>9750000</v>
      </c>
      <c r="J1451" s="113">
        <v>9750000</v>
      </c>
      <c r="K1451" s="113">
        <v>0</v>
      </c>
      <c r="L1451" s="113">
        <v>0</v>
      </c>
      <c r="M1451" s="113">
        <v>0</v>
      </c>
      <c r="N1451" s="113">
        <v>0</v>
      </c>
      <c r="O1451" s="113">
        <v>0</v>
      </c>
      <c r="P1451" s="122">
        <v>0</v>
      </c>
      <c r="Q1451" s="76" t="str">
        <f t="shared" si="48"/>
        <v>Registered</v>
      </c>
    </row>
    <row r="1452" spans="1:17">
      <c r="A1452" s="111">
        <v>4782</v>
      </c>
      <c r="B1452" s="111" t="s">
        <v>1433</v>
      </c>
      <c r="C1452" s="111" t="s">
        <v>94</v>
      </c>
      <c r="D1452" s="111" t="s">
        <v>5678</v>
      </c>
      <c r="E1452" s="111" t="s">
        <v>5679</v>
      </c>
      <c r="F1452" s="114">
        <v>45336</v>
      </c>
      <c r="G1452" s="111" t="s">
        <v>5680</v>
      </c>
      <c r="H1452" s="113">
        <v>8268750</v>
      </c>
      <c r="I1452" s="113">
        <v>6615002</v>
      </c>
      <c r="J1452" s="113">
        <v>6615002</v>
      </c>
      <c r="K1452" s="113">
        <v>0</v>
      </c>
      <c r="L1452" s="113">
        <v>0</v>
      </c>
      <c r="M1452" s="113">
        <v>0</v>
      </c>
      <c r="N1452" s="113">
        <v>0</v>
      </c>
      <c r="O1452" s="113">
        <v>0</v>
      </c>
      <c r="P1452" s="122">
        <v>0</v>
      </c>
      <c r="Q1452" s="76" t="str">
        <f t="shared" si="48"/>
        <v>Registered</v>
      </c>
    </row>
    <row r="1453" spans="1:17">
      <c r="A1453" s="111">
        <v>4783</v>
      </c>
      <c r="B1453" s="111" t="s">
        <v>1433</v>
      </c>
      <c r="C1453" s="111" t="s">
        <v>94</v>
      </c>
      <c r="D1453" s="111" t="s">
        <v>5681</v>
      </c>
      <c r="E1453" s="111" t="s">
        <v>5682</v>
      </c>
      <c r="F1453" s="114">
        <v>45434</v>
      </c>
      <c r="G1453" s="111" t="s">
        <v>1374</v>
      </c>
      <c r="H1453" s="113">
        <v>12822322</v>
      </c>
      <c r="I1453" s="113">
        <v>10257856</v>
      </c>
      <c r="J1453" s="113">
        <v>10257856</v>
      </c>
      <c r="K1453" s="113">
        <v>0</v>
      </c>
      <c r="L1453" s="113">
        <v>0</v>
      </c>
      <c r="M1453" s="113">
        <v>0</v>
      </c>
      <c r="N1453" s="113">
        <v>0</v>
      </c>
      <c r="O1453" s="113">
        <v>0</v>
      </c>
      <c r="P1453" s="122">
        <v>0</v>
      </c>
      <c r="Q1453" s="76" t="str">
        <f t="shared" si="48"/>
        <v>Registered</v>
      </c>
    </row>
    <row r="1454" spans="1:17">
      <c r="A1454" s="111">
        <v>4784</v>
      </c>
      <c r="B1454" s="111" t="s">
        <v>1433</v>
      </c>
      <c r="C1454" s="111" t="s">
        <v>94</v>
      </c>
      <c r="D1454" s="111" t="s">
        <v>5683</v>
      </c>
      <c r="E1454" s="111" t="s">
        <v>5684</v>
      </c>
      <c r="F1454" s="114">
        <v>45232</v>
      </c>
      <c r="G1454" s="111" t="s">
        <v>5061</v>
      </c>
      <c r="H1454" s="113">
        <v>12812500</v>
      </c>
      <c r="I1454" s="113">
        <v>10250000</v>
      </c>
      <c r="J1454" s="113">
        <v>10250000</v>
      </c>
      <c r="K1454" s="113">
        <v>0</v>
      </c>
      <c r="L1454" s="113">
        <v>0</v>
      </c>
      <c r="M1454" s="113">
        <v>0</v>
      </c>
      <c r="N1454" s="113">
        <v>0</v>
      </c>
      <c r="O1454" s="113">
        <v>0</v>
      </c>
      <c r="P1454" s="122">
        <v>0</v>
      </c>
      <c r="Q1454" s="76" t="str">
        <f t="shared" si="48"/>
        <v>Registered</v>
      </c>
    </row>
    <row r="1455" spans="1:17">
      <c r="A1455" s="111">
        <v>4785</v>
      </c>
      <c r="B1455" s="111" t="s">
        <v>1433</v>
      </c>
      <c r="C1455" s="111" t="s">
        <v>94</v>
      </c>
      <c r="D1455" s="111" t="s">
        <v>5685</v>
      </c>
      <c r="E1455" s="111" t="s">
        <v>5686</v>
      </c>
      <c r="F1455" s="114">
        <v>45551</v>
      </c>
      <c r="G1455" s="111" t="s">
        <v>4805</v>
      </c>
      <c r="H1455" s="113">
        <v>8504464</v>
      </c>
      <c r="I1455" s="113">
        <v>6803572</v>
      </c>
      <c r="J1455" s="113">
        <v>6803572</v>
      </c>
      <c r="K1455" s="113">
        <v>0</v>
      </c>
      <c r="L1455" s="113">
        <v>0</v>
      </c>
      <c r="M1455" s="113">
        <v>0</v>
      </c>
      <c r="N1455" s="113">
        <v>0</v>
      </c>
      <c r="O1455" s="113">
        <v>0</v>
      </c>
      <c r="P1455" s="122">
        <v>0</v>
      </c>
      <c r="Q1455" s="76" t="str">
        <f t="shared" si="48"/>
        <v>Registered</v>
      </c>
    </row>
    <row r="1456" spans="1:17">
      <c r="A1456" s="111">
        <v>4786</v>
      </c>
      <c r="B1456" s="111" t="s">
        <v>1433</v>
      </c>
      <c r="C1456" s="111" t="s">
        <v>94</v>
      </c>
      <c r="D1456" s="111" t="s">
        <v>5687</v>
      </c>
      <c r="E1456" s="111" t="s">
        <v>5688</v>
      </c>
      <c r="F1456" s="114">
        <v>45290</v>
      </c>
      <c r="G1456" s="111" t="s">
        <v>4382</v>
      </c>
      <c r="H1456" s="113">
        <v>8268750</v>
      </c>
      <c r="I1456" s="113">
        <v>6615002</v>
      </c>
      <c r="J1456" s="113">
        <v>6615002</v>
      </c>
      <c r="K1456" s="113">
        <v>0</v>
      </c>
      <c r="L1456" s="113">
        <v>0</v>
      </c>
      <c r="M1456" s="113">
        <v>0</v>
      </c>
      <c r="N1456" s="113">
        <v>0</v>
      </c>
      <c r="O1456" s="113">
        <v>0</v>
      </c>
      <c r="P1456" s="122">
        <v>0</v>
      </c>
      <c r="Q1456" s="76" t="str">
        <f t="shared" si="48"/>
        <v>Registered</v>
      </c>
    </row>
    <row r="1457" spans="1:17">
      <c r="A1457" s="111">
        <v>4787</v>
      </c>
      <c r="B1457" s="111" t="s">
        <v>1433</v>
      </c>
      <c r="C1457" s="111" t="s">
        <v>94</v>
      </c>
      <c r="D1457" s="111" t="s">
        <v>5689</v>
      </c>
      <c r="E1457" s="111" t="s">
        <v>5690</v>
      </c>
      <c r="F1457" s="114">
        <v>45398</v>
      </c>
      <c r="G1457" s="111" t="s">
        <v>5691</v>
      </c>
      <c r="H1457" s="113">
        <v>12901786</v>
      </c>
      <c r="I1457" s="113">
        <v>10321428</v>
      </c>
      <c r="J1457" s="113">
        <v>10321428</v>
      </c>
      <c r="K1457" s="113">
        <v>0</v>
      </c>
      <c r="L1457" s="113">
        <v>0</v>
      </c>
      <c r="M1457" s="113">
        <v>0</v>
      </c>
      <c r="N1457" s="113">
        <v>0</v>
      </c>
      <c r="O1457" s="113">
        <v>0</v>
      </c>
      <c r="P1457" s="122">
        <v>0</v>
      </c>
      <c r="Q1457" s="76" t="str">
        <f t="shared" si="48"/>
        <v>Registered</v>
      </c>
    </row>
    <row r="1458" spans="1:17">
      <c r="A1458" s="111">
        <v>4788</v>
      </c>
      <c r="B1458" s="111" t="s">
        <v>1433</v>
      </c>
      <c r="C1458" s="111" t="s">
        <v>94</v>
      </c>
      <c r="D1458" s="111" t="s">
        <v>5692</v>
      </c>
      <c r="E1458" s="111" t="s">
        <v>5519</v>
      </c>
      <c r="F1458" s="114">
        <v>45297</v>
      </c>
      <c r="G1458" s="111" t="s">
        <v>4071</v>
      </c>
      <c r="H1458" s="113">
        <v>8078451</v>
      </c>
      <c r="I1458" s="113">
        <v>6462762</v>
      </c>
      <c r="J1458" s="113">
        <v>6462762</v>
      </c>
      <c r="K1458" s="113">
        <v>0</v>
      </c>
      <c r="L1458" s="113">
        <v>0</v>
      </c>
      <c r="M1458" s="113">
        <v>0</v>
      </c>
      <c r="N1458" s="113">
        <v>0</v>
      </c>
      <c r="O1458" s="113">
        <v>0</v>
      </c>
      <c r="P1458" s="122">
        <v>0</v>
      </c>
      <c r="Q1458" s="76" t="str">
        <f t="shared" si="48"/>
        <v>Registered</v>
      </c>
    </row>
    <row r="1459" spans="1:17">
      <c r="A1459" s="111">
        <v>4789</v>
      </c>
      <c r="B1459" s="111" t="s">
        <v>1433</v>
      </c>
      <c r="C1459" s="111" t="s">
        <v>94</v>
      </c>
      <c r="D1459" s="111" t="s">
        <v>5693</v>
      </c>
      <c r="E1459" s="111" t="s">
        <v>5694</v>
      </c>
      <c r="F1459" s="114">
        <v>45336</v>
      </c>
      <c r="G1459" s="111" t="s">
        <v>5435</v>
      </c>
      <c r="H1459" s="113">
        <v>12169566</v>
      </c>
      <c r="I1459" s="113">
        <v>8967046</v>
      </c>
      <c r="J1459" s="113">
        <v>8967046</v>
      </c>
      <c r="K1459" s="113">
        <v>0</v>
      </c>
      <c r="L1459" s="113">
        <v>0</v>
      </c>
      <c r="M1459" s="113">
        <v>0</v>
      </c>
      <c r="N1459" s="113">
        <v>0</v>
      </c>
      <c r="O1459" s="113">
        <v>0</v>
      </c>
      <c r="P1459" s="122">
        <v>0</v>
      </c>
      <c r="Q1459" s="76" t="str">
        <f t="shared" si="48"/>
        <v>Registered</v>
      </c>
    </row>
    <row r="1460" spans="1:17">
      <c r="A1460" s="111">
        <v>4790</v>
      </c>
      <c r="B1460" s="111" t="s">
        <v>1433</v>
      </c>
      <c r="C1460" s="111" t="s">
        <v>94</v>
      </c>
      <c r="D1460" s="111" t="s">
        <v>5695</v>
      </c>
      <c r="E1460" s="111" t="s">
        <v>5696</v>
      </c>
      <c r="F1460" s="114">
        <v>45336</v>
      </c>
      <c r="G1460" s="111" t="s">
        <v>5435</v>
      </c>
      <c r="H1460" s="113">
        <v>12140700</v>
      </c>
      <c r="I1460" s="113">
        <v>9712560</v>
      </c>
      <c r="J1460" s="113">
        <v>9712560</v>
      </c>
      <c r="K1460" s="113">
        <v>0</v>
      </c>
      <c r="L1460" s="113">
        <v>0</v>
      </c>
      <c r="M1460" s="113">
        <v>0</v>
      </c>
      <c r="N1460" s="113">
        <v>0</v>
      </c>
      <c r="O1460" s="113">
        <v>0</v>
      </c>
      <c r="P1460" s="122">
        <v>0</v>
      </c>
      <c r="Q1460" s="76" t="str">
        <f t="shared" si="48"/>
        <v>Registered</v>
      </c>
    </row>
    <row r="1461" spans="1:17">
      <c r="A1461" s="111">
        <v>4791</v>
      </c>
      <c r="B1461" s="111" t="s">
        <v>1433</v>
      </c>
      <c r="C1461" s="111" t="s">
        <v>94</v>
      </c>
      <c r="D1461" s="111" t="s">
        <v>5697</v>
      </c>
      <c r="E1461" s="111" t="s">
        <v>5698</v>
      </c>
      <c r="F1461" s="114">
        <v>45257</v>
      </c>
      <c r="G1461" s="111" t="s">
        <v>5078</v>
      </c>
      <c r="H1461" s="113">
        <v>8258929</v>
      </c>
      <c r="I1461" s="113">
        <v>6607144</v>
      </c>
      <c r="J1461" s="113">
        <v>6607144</v>
      </c>
      <c r="K1461" s="113">
        <v>0</v>
      </c>
      <c r="L1461" s="113">
        <v>0</v>
      </c>
      <c r="M1461" s="113">
        <v>0</v>
      </c>
      <c r="N1461" s="113">
        <v>0</v>
      </c>
      <c r="O1461" s="113">
        <v>0</v>
      </c>
      <c r="P1461" s="122">
        <v>0</v>
      </c>
      <c r="Q1461" s="76" t="str">
        <f t="shared" si="48"/>
        <v>Registered</v>
      </c>
    </row>
    <row r="1462" spans="1:17">
      <c r="A1462" s="111">
        <v>4792</v>
      </c>
      <c r="B1462" s="111" t="s">
        <v>1433</v>
      </c>
      <c r="C1462" s="111" t="s">
        <v>94</v>
      </c>
      <c r="D1462" s="111" t="s">
        <v>5699</v>
      </c>
      <c r="E1462" s="111" t="s">
        <v>5700</v>
      </c>
      <c r="F1462" s="114">
        <v>45504</v>
      </c>
      <c r="G1462" s="111" t="s">
        <v>2729</v>
      </c>
      <c r="H1462" s="113">
        <v>8804464</v>
      </c>
      <c r="I1462" s="113">
        <v>7043572</v>
      </c>
      <c r="J1462" s="113">
        <v>7043572</v>
      </c>
      <c r="K1462" s="113">
        <v>0</v>
      </c>
      <c r="L1462" s="113">
        <v>0</v>
      </c>
      <c r="M1462" s="113">
        <v>0</v>
      </c>
      <c r="N1462" s="113">
        <v>0</v>
      </c>
      <c r="O1462" s="113">
        <v>0</v>
      </c>
      <c r="P1462" s="122">
        <v>0</v>
      </c>
      <c r="Q1462" s="76" t="str">
        <f t="shared" si="48"/>
        <v>Registered</v>
      </c>
    </row>
    <row r="1463" spans="1:17">
      <c r="A1463" s="111">
        <v>4793</v>
      </c>
      <c r="B1463" s="111" t="s">
        <v>1433</v>
      </c>
      <c r="C1463" s="111" t="s">
        <v>94</v>
      </c>
      <c r="D1463" s="111" t="s">
        <v>5701</v>
      </c>
      <c r="E1463" s="111" t="s">
        <v>5702</v>
      </c>
      <c r="F1463" s="114">
        <v>45131</v>
      </c>
      <c r="G1463" s="111" t="s">
        <v>2563</v>
      </c>
      <c r="H1463" s="113">
        <v>7348845</v>
      </c>
      <c r="I1463" s="113">
        <v>5817835</v>
      </c>
      <c r="J1463" s="113">
        <v>5817835</v>
      </c>
      <c r="K1463" s="113">
        <v>0</v>
      </c>
      <c r="L1463" s="113">
        <v>0</v>
      </c>
      <c r="M1463" s="113">
        <v>0</v>
      </c>
      <c r="N1463" s="113">
        <v>0</v>
      </c>
      <c r="O1463" s="113">
        <v>0</v>
      </c>
      <c r="P1463" s="122">
        <v>0</v>
      </c>
      <c r="Q1463" s="76" t="str">
        <f t="shared" si="48"/>
        <v>Registered</v>
      </c>
    </row>
    <row r="1464" spans="1:17">
      <c r="A1464" s="111">
        <v>4794</v>
      </c>
      <c r="B1464" s="111" t="s">
        <v>1433</v>
      </c>
      <c r="C1464" s="111" t="s">
        <v>94</v>
      </c>
      <c r="D1464" s="111" t="s">
        <v>5703</v>
      </c>
      <c r="E1464" s="111" t="s">
        <v>5704</v>
      </c>
      <c r="F1464" s="114">
        <v>45229</v>
      </c>
      <c r="G1464" s="111" t="s">
        <v>1937</v>
      </c>
      <c r="H1464" s="113">
        <v>12633929</v>
      </c>
      <c r="I1464" s="113">
        <v>10107143</v>
      </c>
      <c r="J1464" s="113">
        <v>10107143</v>
      </c>
      <c r="K1464" s="113">
        <v>0</v>
      </c>
      <c r="L1464" s="113">
        <v>0</v>
      </c>
      <c r="M1464" s="113">
        <v>0</v>
      </c>
      <c r="N1464" s="113">
        <v>0</v>
      </c>
      <c r="O1464" s="113">
        <v>0</v>
      </c>
      <c r="P1464" s="122">
        <v>0</v>
      </c>
      <c r="Q1464" s="76" t="str">
        <f t="shared" si="48"/>
        <v>Registered</v>
      </c>
    </row>
    <row r="1465" spans="1:17">
      <c r="A1465" s="111">
        <v>4795</v>
      </c>
      <c r="B1465" s="111" t="s">
        <v>1433</v>
      </c>
      <c r="C1465" s="111" t="s">
        <v>94</v>
      </c>
      <c r="D1465" s="111" t="s">
        <v>5705</v>
      </c>
      <c r="E1465" s="111" t="s">
        <v>5706</v>
      </c>
      <c r="F1465" s="114">
        <v>45176</v>
      </c>
      <c r="G1465" s="111" t="s">
        <v>2988</v>
      </c>
      <c r="H1465" s="113">
        <v>12813108</v>
      </c>
      <c r="I1465" s="113">
        <v>10250484</v>
      </c>
      <c r="J1465" s="113">
        <v>10250484</v>
      </c>
      <c r="K1465" s="113">
        <v>0</v>
      </c>
      <c r="L1465" s="113">
        <v>0</v>
      </c>
      <c r="M1465" s="113">
        <v>0</v>
      </c>
      <c r="N1465" s="113">
        <v>0</v>
      </c>
      <c r="O1465" s="113">
        <v>0</v>
      </c>
      <c r="P1465" s="122">
        <v>0</v>
      </c>
      <c r="Q1465" s="76" t="str">
        <f t="shared" si="48"/>
        <v>Registered</v>
      </c>
    </row>
    <row r="1466" spans="1:17">
      <c r="A1466" s="111">
        <v>4796</v>
      </c>
      <c r="B1466" s="111" t="s">
        <v>1433</v>
      </c>
      <c r="C1466" s="111" t="s">
        <v>94</v>
      </c>
      <c r="D1466" s="111" t="s">
        <v>5707</v>
      </c>
      <c r="E1466" s="111" t="s">
        <v>5708</v>
      </c>
      <c r="F1466" s="114">
        <v>45237</v>
      </c>
      <c r="G1466" s="111" t="s">
        <v>4872</v>
      </c>
      <c r="H1466" s="113">
        <v>12276786</v>
      </c>
      <c r="I1466" s="113">
        <v>8839284</v>
      </c>
      <c r="J1466" s="113">
        <v>8839284</v>
      </c>
      <c r="K1466" s="113">
        <v>0</v>
      </c>
      <c r="L1466" s="113">
        <v>0</v>
      </c>
      <c r="M1466" s="113">
        <v>0</v>
      </c>
      <c r="N1466" s="113">
        <v>0</v>
      </c>
      <c r="O1466" s="113">
        <v>0</v>
      </c>
      <c r="P1466" s="122">
        <v>0</v>
      </c>
      <c r="Q1466" s="76" t="str">
        <f t="shared" si="48"/>
        <v>Registered</v>
      </c>
    </row>
    <row r="1467" spans="1:17">
      <c r="A1467" s="111">
        <v>4797</v>
      </c>
      <c r="B1467" s="111" t="s">
        <v>1433</v>
      </c>
      <c r="C1467" s="111" t="s">
        <v>94</v>
      </c>
      <c r="D1467" s="111" t="s">
        <v>5709</v>
      </c>
      <c r="E1467" s="111" t="s">
        <v>5710</v>
      </c>
      <c r="F1467" s="114">
        <v>45206</v>
      </c>
      <c r="G1467" s="111" t="s">
        <v>5492</v>
      </c>
      <c r="H1467" s="113">
        <v>11886000</v>
      </c>
      <c r="I1467" s="113">
        <v>9508800</v>
      </c>
      <c r="J1467" s="113">
        <v>9508800</v>
      </c>
      <c r="K1467" s="113">
        <v>0</v>
      </c>
      <c r="L1467" s="113">
        <v>0</v>
      </c>
      <c r="M1467" s="113">
        <v>0</v>
      </c>
      <c r="N1467" s="113">
        <v>0</v>
      </c>
      <c r="O1467" s="113">
        <v>0</v>
      </c>
      <c r="P1467" s="122">
        <v>0</v>
      </c>
      <c r="Q1467" s="76" t="str">
        <f t="shared" si="48"/>
        <v>Registered</v>
      </c>
    </row>
    <row r="1468" spans="1:17">
      <c r="A1468" s="111">
        <v>4798</v>
      </c>
      <c r="B1468" s="111" t="s">
        <v>1433</v>
      </c>
      <c r="C1468" s="111" t="s">
        <v>94</v>
      </c>
      <c r="D1468" s="111" t="s">
        <v>5711</v>
      </c>
      <c r="E1468" s="111" t="s">
        <v>5712</v>
      </c>
      <c r="F1468" s="114">
        <v>45253</v>
      </c>
      <c r="G1468" s="111" t="s">
        <v>5391</v>
      </c>
      <c r="H1468" s="113">
        <v>8078451</v>
      </c>
      <c r="I1468" s="113">
        <v>6462762</v>
      </c>
      <c r="J1468" s="113">
        <v>6462762</v>
      </c>
      <c r="K1468" s="113">
        <v>0</v>
      </c>
      <c r="L1468" s="113">
        <v>0</v>
      </c>
      <c r="M1468" s="113">
        <v>0</v>
      </c>
      <c r="N1468" s="113">
        <v>0</v>
      </c>
      <c r="O1468" s="113">
        <v>0</v>
      </c>
      <c r="P1468" s="122">
        <v>0</v>
      </c>
      <c r="Q1468" s="76" t="str">
        <f t="shared" si="48"/>
        <v>Registered</v>
      </c>
    </row>
    <row r="1469" spans="1:17">
      <c r="A1469" s="111">
        <v>4799</v>
      </c>
      <c r="B1469" s="111" t="s">
        <v>1433</v>
      </c>
      <c r="C1469" s="111" t="s">
        <v>94</v>
      </c>
      <c r="D1469" s="111" t="s">
        <v>5713</v>
      </c>
      <c r="E1469" s="111" t="s">
        <v>5714</v>
      </c>
      <c r="F1469" s="114">
        <v>45472</v>
      </c>
      <c r="G1469" s="111" t="s">
        <v>5715</v>
      </c>
      <c r="H1469" s="113">
        <v>8715179</v>
      </c>
      <c r="I1469" s="113">
        <v>6972144</v>
      </c>
      <c r="J1469" s="113">
        <v>6972144</v>
      </c>
      <c r="K1469" s="113">
        <v>0</v>
      </c>
      <c r="L1469" s="113">
        <v>0</v>
      </c>
      <c r="M1469" s="113">
        <v>0</v>
      </c>
      <c r="N1469" s="113">
        <v>0</v>
      </c>
      <c r="O1469" s="113">
        <v>0</v>
      </c>
      <c r="P1469" s="122">
        <v>0</v>
      </c>
      <c r="Q1469" s="76" t="str">
        <f t="shared" si="48"/>
        <v>Registered</v>
      </c>
    </row>
    <row r="1470" spans="1:17">
      <c r="A1470" s="111">
        <v>4800</v>
      </c>
      <c r="B1470" s="111" t="s">
        <v>1433</v>
      </c>
      <c r="C1470" s="111" t="s">
        <v>94</v>
      </c>
      <c r="D1470" s="111" t="s">
        <v>5716</v>
      </c>
      <c r="E1470" s="111" t="s">
        <v>5717</v>
      </c>
      <c r="F1470" s="114">
        <v>45212</v>
      </c>
      <c r="G1470" s="111" t="s">
        <v>5718</v>
      </c>
      <c r="H1470" s="113">
        <v>12056586</v>
      </c>
      <c r="I1470" s="113">
        <v>9645268</v>
      </c>
      <c r="J1470" s="113">
        <v>9645268</v>
      </c>
      <c r="K1470" s="113">
        <v>0</v>
      </c>
      <c r="L1470" s="113">
        <v>0</v>
      </c>
      <c r="M1470" s="113">
        <v>0</v>
      </c>
      <c r="N1470" s="113">
        <v>0</v>
      </c>
      <c r="O1470" s="113">
        <v>0</v>
      </c>
      <c r="P1470" s="122">
        <v>0</v>
      </c>
      <c r="Q1470" s="76" t="str">
        <f t="shared" si="48"/>
        <v>Registered</v>
      </c>
    </row>
    <row r="1471" spans="1:17">
      <c r="A1471" s="111">
        <v>4801</v>
      </c>
      <c r="B1471" s="111" t="s">
        <v>1433</v>
      </c>
      <c r="C1471" s="111" t="s">
        <v>94</v>
      </c>
      <c r="D1471" s="111" t="s">
        <v>2940</v>
      </c>
      <c r="E1471" s="111" t="s">
        <v>2941</v>
      </c>
      <c r="F1471" s="114">
        <v>45304</v>
      </c>
      <c r="G1471" s="111" t="s">
        <v>2942</v>
      </c>
      <c r="H1471" s="113">
        <v>12276786</v>
      </c>
      <c r="I1471" s="113">
        <v>9821428</v>
      </c>
      <c r="J1471" s="113">
        <v>9821428</v>
      </c>
      <c r="K1471" s="113">
        <v>0</v>
      </c>
      <c r="L1471" s="113">
        <v>0</v>
      </c>
      <c r="M1471" s="113">
        <v>0</v>
      </c>
      <c r="N1471" s="113">
        <v>0</v>
      </c>
      <c r="O1471" s="113">
        <v>0</v>
      </c>
      <c r="P1471" s="122">
        <v>0</v>
      </c>
      <c r="Q1471" s="76" t="str">
        <f t="shared" ref="Q1471:Q1534" si="49">IF(G1471="01 Jan 1900","Unregistered","Registered")</f>
        <v>Registered</v>
      </c>
    </row>
    <row r="1472" spans="1:17">
      <c r="A1472" s="111">
        <v>4802</v>
      </c>
      <c r="B1472" s="111" t="s">
        <v>1433</v>
      </c>
      <c r="C1472" s="111" t="s">
        <v>94</v>
      </c>
      <c r="D1472" s="111" t="s">
        <v>5719</v>
      </c>
      <c r="E1472" s="111" t="s">
        <v>5720</v>
      </c>
      <c r="F1472" s="114">
        <v>45206</v>
      </c>
      <c r="G1472" s="111" t="s">
        <v>1623</v>
      </c>
      <c r="H1472" s="113">
        <v>12063393</v>
      </c>
      <c r="I1472" s="113">
        <v>9650717</v>
      </c>
      <c r="J1472" s="113">
        <v>9650717</v>
      </c>
      <c r="K1472" s="113">
        <v>0</v>
      </c>
      <c r="L1472" s="113">
        <v>0</v>
      </c>
      <c r="M1472" s="113">
        <v>0</v>
      </c>
      <c r="N1472" s="113">
        <v>0</v>
      </c>
      <c r="O1472" s="113">
        <v>0</v>
      </c>
      <c r="P1472" s="122">
        <v>0</v>
      </c>
      <c r="Q1472" s="76" t="str">
        <f t="shared" si="49"/>
        <v>Registered</v>
      </c>
    </row>
    <row r="1473" spans="1:17">
      <c r="A1473" s="111">
        <v>4803</v>
      </c>
      <c r="B1473" s="111" t="s">
        <v>1433</v>
      </c>
      <c r="C1473" s="111" t="s">
        <v>94</v>
      </c>
      <c r="D1473" s="111" t="s">
        <v>5721</v>
      </c>
      <c r="E1473" s="111" t="s">
        <v>5722</v>
      </c>
      <c r="F1473" s="114">
        <v>45215</v>
      </c>
      <c r="G1473" s="111" t="s">
        <v>1517</v>
      </c>
      <c r="H1473" s="113">
        <v>8170000</v>
      </c>
      <c r="I1473" s="113">
        <v>6536000</v>
      </c>
      <c r="J1473" s="113">
        <v>6536000</v>
      </c>
      <c r="K1473" s="113">
        <v>0</v>
      </c>
      <c r="L1473" s="113">
        <v>0</v>
      </c>
      <c r="M1473" s="113">
        <v>0</v>
      </c>
      <c r="N1473" s="113">
        <v>0</v>
      </c>
      <c r="O1473" s="113">
        <v>0</v>
      </c>
      <c r="P1473" s="122">
        <v>0</v>
      </c>
      <c r="Q1473" s="76" t="str">
        <f t="shared" si="49"/>
        <v>Registered</v>
      </c>
    </row>
    <row r="1474" spans="1:17">
      <c r="A1474" s="111">
        <v>4804</v>
      </c>
      <c r="B1474" s="111" t="s">
        <v>1433</v>
      </c>
      <c r="C1474" s="111" t="s">
        <v>94</v>
      </c>
      <c r="D1474" s="111" t="s">
        <v>5723</v>
      </c>
      <c r="E1474" s="111" t="s">
        <v>5724</v>
      </c>
      <c r="F1474" s="114">
        <v>45229</v>
      </c>
      <c r="G1474" s="111" t="s">
        <v>4382</v>
      </c>
      <c r="H1474" s="113">
        <v>8441500</v>
      </c>
      <c r="I1474" s="113">
        <v>6753200</v>
      </c>
      <c r="J1474" s="113">
        <v>6753200</v>
      </c>
      <c r="K1474" s="113">
        <v>0</v>
      </c>
      <c r="L1474" s="113">
        <v>0</v>
      </c>
      <c r="M1474" s="113">
        <v>0</v>
      </c>
      <c r="N1474" s="113">
        <v>0</v>
      </c>
      <c r="O1474" s="113">
        <v>0</v>
      </c>
      <c r="P1474" s="122">
        <v>0</v>
      </c>
      <c r="Q1474" s="76" t="str">
        <f t="shared" si="49"/>
        <v>Registered</v>
      </c>
    </row>
    <row r="1475" spans="1:17">
      <c r="A1475" s="111">
        <v>4805</v>
      </c>
      <c r="B1475" s="111" t="s">
        <v>1433</v>
      </c>
      <c r="C1475" s="111" t="s">
        <v>94</v>
      </c>
      <c r="D1475" s="111" t="s">
        <v>2114</v>
      </c>
      <c r="E1475" s="111" t="s">
        <v>2115</v>
      </c>
      <c r="F1475" s="114">
        <v>45565</v>
      </c>
      <c r="G1475" s="111" t="s">
        <v>2116</v>
      </c>
      <c r="H1475" s="113">
        <v>11764593</v>
      </c>
      <c r="I1475" s="113">
        <v>2941149</v>
      </c>
      <c r="J1475" s="113">
        <v>2941149</v>
      </c>
      <c r="K1475" s="113">
        <v>0</v>
      </c>
      <c r="L1475" s="113">
        <v>0</v>
      </c>
      <c r="M1475" s="113">
        <v>0</v>
      </c>
      <c r="N1475" s="113">
        <v>0</v>
      </c>
      <c r="O1475" s="113">
        <v>0</v>
      </c>
      <c r="P1475" s="122">
        <v>0</v>
      </c>
      <c r="Q1475" s="76" t="str">
        <f t="shared" si="49"/>
        <v>Registered</v>
      </c>
    </row>
    <row r="1476" spans="1:17">
      <c r="A1476" s="111">
        <v>4806</v>
      </c>
      <c r="B1476" s="111" t="s">
        <v>1433</v>
      </c>
      <c r="C1476" s="111" t="s">
        <v>94</v>
      </c>
      <c r="D1476" s="111" t="s">
        <v>5725</v>
      </c>
      <c r="E1476" s="111" t="s">
        <v>5726</v>
      </c>
      <c r="F1476" s="114">
        <v>45138</v>
      </c>
      <c r="G1476" s="111" t="s">
        <v>3249</v>
      </c>
      <c r="H1476" s="113">
        <v>7348845</v>
      </c>
      <c r="I1476" s="113">
        <v>5144193</v>
      </c>
      <c r="J1476" s="113">
        <v>5144193</v>
      </c>
      <c r="K1476" s="113">
        <v>0</v>
      </c>
      <c r="L1476" s="113">
        <v>0</v>
      </c>
      <c r="M1476" s="113">
        <v>0</v>
      </c>
      <c r="N1476" s="113">
        <v>0</v>
      </c>
      <c r="O1476" s="113">
        <v>0</v>
      </c>
      <c r="P1476" s="122">
        <v>0</v>
      </c>
      <c r="Q1476" s="76" t="str">
        <f t="shared" si="49"/>
        <v>Registered</v>
      </c>
    </row>
    <row r="1477" spans="1:17">
      <c r="A1477" s="111">
        <v>4807</v>
      </c>
      <c r="B1477" s="111" t="s">
        <v>1433</v>
      </c>
      <c r="C1477" s="111" t="s">
        <v>94</v>
      </c>
      <c r="D1477" s="111" t="s">
        <v>5727</v>
      </c>
      <c r="E1477" s="111" t="s">
        <v>5728</v>
      </c>
      <c r="F1477" s="114">
        <v>45236</v>
      </c>
      <c r="G1477" s="111" t="s">
        <v>5729</v>
      </c>
      <c r="H1477" s="113">
        <v>11860530</v>
      </c>
      <c r="I1477" s="113">
        <v>9488426</v>
      </c>
      <c r="J1477" s="113">
        <v>9488426</v>
      </c>
      <c r="K1477" s="113">
        <v>0</v>
      </c>
      <c r="L1477" s="113">
        <v>0</v>
      </c>
      <c r="M1477" s="113">
        <v>0</v>
      </c>
      <c r="N1477" s="113">
        <v>0</v>
      </c>
      <c r="O1477" s="113">
        <v>0</v>
      </c>
      <c r="P1477" s="122">
        <v>0</v>
      </c>
      <c r="Q1477" s="76" t="str">
        <f t="shared" si="49"/>
        <v>Registered</v>
      </c>
    </row>
    <row r="1478" spans="1:17">
      <c r="A1478" s="111">
        <v>4808</v>
      </c>
      <c r="B1478" s="111" t="s">
        <v>1433</v>
      </c>
      <c r="C1478" s="111" t="s">
        <v>94</v>
      </c>
      <c r="D1478" s="111" t="s">
        <v>5730</v>
      </c>
      <c r="E1478" s="111" t="s">
        <v>5731</v>
      </c>
      <c r="F1478" s="114">
        <v>45187</v>
      </c>
      <c r="G1478" s="111" t="s">
        <v>4904</v>
      </c>
      <c r="H1478" s="113">
        <v>8392857</v>
      </c>
      <c r="I1478" s="113">
        <v>6714285</v>
      </c>
      <c r="J1478" s="113">
        <v>6714285</v>
      </c>
      <c r="K1478" s="113">
        <v>0</v>
      </c>
      <c r="L1478" s="113">
        <v>0</v>
      </c>
      <c r="M1478" s="113">
        <v>0</v>
      </c>
      <c r="N1478" s="113">
        <v>0</v>
      </c>
      <c r="O1478" s="113">
        <v>0</v>
      </c>
      <c r="P1478" s="122">
        <v>0</v>
      </c>
      <c r="Q1478" s="76" t="str">
        <f t="shared" si="49"/>
        <v>Registered</v>
      </c>
    </row>
    <row r="1479" spans="1:17">
      <c r="A1479" s="111">
        <v>4809</v>
      </c>
      <c r="B1479" s="111" t="s">
        <v>1433</v>
      </c>
      <c r="C1479" s="111" t="s">
        <v>94</v>
      </c>
      <c r="D1479" s="111" t="s">
        <v>5732</v>
      </c>
      <c r="E1479" s="111" t="s">
        <v>5733</v>
      </c>
      <c r="F1479" s="114">
        <v>45379</v>
      </c>
      <c r="G1479" s="111" t="s">
        <v>2567</v>
      </c>
      <c r="H1479" s="113">
        <v>8349000</v>
      </c>
      <c r="I1479" s="113">
        <v>6679200</v>
      </c>
      <c r="J1479" s="113">
        <v>6679200</v>
      </c>
      <c r="K1479" s="113">
        <v>0</v>
      </c>
      <c r="L1479" s="113">
        <v>0</v>
      </c>
      <c r="M1479" s="113">
        <v>0</v>
      </c>
      <c r="N1479" s="113">
        <v>0</v>
      </c>
      <c r="O1479" s="113">
        <v>0</v>
      </c>
      <c r="P1479" s="122">
        <v>0</v>
      </c>
      <c r="Q1479" s="76" t="str">
        <f t="shared" si="49"/>
        <v>Registered</v>
      </c>
    </row>
    <row r="1480" spans="1:17">
      <c r="A1480" s="111">
        <v>4810</v>
      </c>
      <c r="B1480" s="111" t="s">
        <v>1433</v>
      </c>
      <c r="C1480" s="111" t="s">
        <v>94</v>
      </c>
      <c r="D1480" s="111" t="s">
        <v>5734</v>
      </c>
      <c r="E1480" s="111" t="s">
        <v>5735</v>
      </c>
      <c r="F1480" s="114">
        <v>45176</v>
      </c>
      <c r="G1480" s="111" t="s">
        <v>5488</v>
      </c>
      <c r="H1480" s="113">
        <v>12096841</v>
      </c>
      <c r="I1480" s="113">
        <v>9677474</v>
      </c>
      <c r="J1480" s="113">
        <v>9677474</v>
      </c>
      <c r="K1480" s="113">
        <v>0</v>
      </c>
      <c r="L1480" s="113">
        <v>0</v>
      </c>
      <c r="M1480" s="113">
        <v>0</v>
      </c>
      <c r="N1480" s="113">
        <v>0</v>
      </c>
      <c r="O1480" s="113">
        <v>0</v>
      </c>
      <c r="P1480" s="122">
        <v>0</v>
      </c>
      <c r="Q1480" s="76" t="str">
        <f t="shared" si="49"/>
        <v>Registered</v>
      </c>
    </row>
    <row r="1481" spans="1:17">
      <c r="A1481" s="111">
        <v>4811</v>
      </c>
      <c r="B1481" s="111" t="s">
        <v>1433</v>
      </c>
      <c r="C1481" s="111" t="s">
        <v>94</v>
      </c>
      <c r="D1481" s="111" t="s">
        <v>5736</v>
      </c>
      <c r="E1481" s="111" t="s">
        <v>5737</v>
      </c>
      <c r="F1481" s="114">
        <v>45107</v>
      </c>
      <c r="G1481" s="111" t="s">
        <v>3554</v>
      </c>
      <c r="H1481" s="113">
        <v>11776786</v>
      </c>
      <c r="I1481" s="113">
        <v>9421428</v>
      </c>
      <c r="J1481" s="113">
        <v>9421428</v>
      </c>
      <c r="K1481" s="113">
        <v>0</v>
      </c>
      <c r="L1481" s="113">
        <v>0</v>
      </c>
      <c r="M1481" s="113">
        <v>0</v>
      </c>
      <c r="N1481" s="113">
        <v>0</v>
      </c>
      <c r="O1481" s="113">
        <v>0</v>
      </c>
      <c r="P1481" s="122">
        <v>0</v>
      </c>
      <c r="Q1481" s="76" t="str">
        <f t="shared" si="49"/>
        <v>Registered</v>
      </c>
    </row>
    <row r="1482" spans="1:17">
      <c r="A1482" s="111">
        <v>4812</v>
      </c>
      <c r="B1482" s="111" t="s">
        <v>1433</v>
      </c>
      <c r="C1482" s="111" t="s">
        <v>94</v>
      </c>
      <c r="D1482" s="111" t="s">
        <v>5738</v>
      </c>
      <c r="E1482" s="111" t="s">
        <v>5739</v>
      </c>
      <c r="F1482" s="114">
        <v>45496</v>
      </c>
      <c r="G1482" s="111" t="s">
        <v>3414</v>
      </c>
      <c r="H1482" s="113">
        <v>8776786</v>
      </c>
      <c r="I1482" s="113">
        <v>7021428</v>
      </c>
      <c r="J1482" s="113">
        <v>7021428</v>
      </c>
      <c r="K1482" s="113">
        <v>0</v>
      </c>
      <c r="L1482" s="113">
        <v>0</v>
      </c>
      <c r="M1482" s="113">
        <v>0</v>
      </c>
      <c r="N1482" s="113">
        <v>0</v>
      </c>
      <c r="O1482" s="113">
        <v>0</v>
      </c>
      <c r="P1482" s="122">
        <v>0</v>
      </c>
      <c r="Q1482" s="76" t="str">
        <f t="shared" si="49"/>
        <v>Registered</v>
      </c>
    </row>
    <row r="1483" spans="1:17">
      <c r="A1483" s="111">
        <v>4813</v>
      </c>
      <c r="B1483" s="111" t="s">
        <v>1433</v>
      </c>
      <c r="C1483" s="111" t="s">
        <v>94</v>
      </c>
      <c r="D1483" s="111" t="s">
        <v>5740</v>
      </c>
      <c r="E1483" s="111" t="s">
        <v>5741</v>
      </c>
      <c r="F1483" s="114">
        <v>45821</v>
      </c>
      <c r="G1483" s="111" t="s">
        <v>4179</v>
      </c>
      <c r="H1483" s="113">
        <v>9069643</v>
      </c>
      <c r="I1483" s="113">
        <v>6530143</v>
      </c>
      <c r="J1483" s="113">
        <v>6530143</v>
      </c>
      <c r="K1483" s="113">
        <v>0</v>
      </c>
      <c r="L1483" s="113">
        <v>0</v>
      </c>
      <c r="M1483" s="113">
        <v>0</v>
      </c>
      <c r="N1483" s="113">
        <v>0</v>
      </c>
      <c r="O1483" s="113">
        <v>0</v>
      </c>
      <c r="P1483" s="122">
        <v>0</v>
      </c>
      <c r="Q1483" s="76" t="str">
        <f t="shared" si="49"/>
        <v>Registered</v>
      </c>
    </row>
    <row r="1484" spans="1:17">
      <c r="A1484" s="111">
        <v>4814</v>
      </c>
      <c r="B1484" s="111" t="s">
        <v>1433</v>
      </c>
      <c r="C1484" s="111" t="s">
        <v>94</v>
      </c>
      <c r="D1484" s="111" t="s">
        <v>5742</v>
      </c>
      <c r="E1484" s="111" t="s">
        <v>5743</v>
      </c>
      <c r="F1484" s="114">
        <v>45565</v>
      </c>
      <c r="G1484" s="111" t="s">
        <v>2582</v>
      </c>
      <c r="H1484" s="113">
        <v>8973214</v>
      </c>
      <c r="I1484" s="113">
        <v>6281250</v>
      </c>
      <c r="J1484" s="113">
        <v>6281250</v>
      </c>
      <c r="K1484" s="113">
        <v>0</v>
      </c>
      <c r="L1484" s="113">
        <v>0</v>
      </c>
      <c r="M1484" s="113">
        <v>0</v>
      </c>
      <c r="N1484" s="113">
        <v>0</v>
      </c>
      <c r="O1484" s="113">
        <v>0</v>
      </c>
      <c r="P1484" s="122">
        <v>0</v>
      </c>
      <c r="Q1484" s="76" t="str">
        <f t="shared" si="49"/>
        <v>Registered</v>
      </c>
    </row>
    <row r="1485" spans="1:17">
      <c r="A1485" s="111">
        <v>4815</v>
      </c>
      <c r="B1485" s="111" t="s">
        <v>1433</v>
      </c>
      <c r="C1485" s="111" t="s">
        <v>94</v>
      </c>
      <c r="D1485" s="111" t="s">
        <v>5744</v>
      </c>
      <c r="E1485" s="111" t="s">
        <v>5745</v>
      </c>
      <c r="F1485" s="114">
        <v>45359</v>
      </c>
      <c r="G1485" s="111" t="s">
        <v>5746</v>
      </c>
      <c r="H1485" s="113">
        <v>12907950</v>
      </c>
      <c r="I1485" s="113">
        <v>10326362</v>
      </c>
      <c r="J1485" s="113">
        <v>10326362</v>
      </c>
      <c r="K1485" s="113">
        <v>0</v>
      </c>
      <c r="L1485" s="113">
        <v>0</v>
      </c>
      <c r="M1485" s="113">
        <v>0</v>
      </c>
      <c r="N1485" s="113">
        <v>0</v>
      </c>
      <c r="O1485" s="113">
        <v>0</v>
      </c>
      <c r="P1485" s="122">
        <v>0</v>
      </c>
      <c r="Q1485" s="76" t="str">
        <f t="shared" si="49"/>
        <v>Registered</v>
      </c>
    </row>
    <row r="1486" spans="1:17">
      <c r="A1486" s="111">
        <v>4816</v>
      </c>
      <c r="B1486" s="111" t="s">
        <v>1433</v>
      </c>
      <c r="C1486" s="111" t="s">
        <v>94</v>
      </c>
      <c r="D1486" s="111" t="s">
        <v>5747</v>
      </c>
      <c r="E1486" s="111" t="s">
        <v>5748</v>
      </c>
      <c r="F1486" s="114">
        <v>45206</v>
      </c>
      <c r="G1486" s="111" t="s">
        <v>5078</v>
      </c>
      <c r="H1486" s="113">
        <v>12232143</v>
      </c>
      <c r="I1486" s="113">
        <v>9785715</v>
      </c>
      <c r="J1486" s="113">
        <v>9785715</v>
      </c>
      <c r="K1486" s="113">
        <v>0</v>
      </c>
      <c r="L1486" s="113">
        <v>0</v>
      </c>
      <c r="M1486" s="113">
        <v>0</v>
      </c>
      <c r="N1486" s="113">
        <v>0</v>
      </c>
      <c r="O1486" s="113">
        <v>0</v>
      </c>
      <c r="P1486" s="122">
        <v>0</v>
      </c>
      <c r="Q1486" s="76" t="str">
        <f t="shared" si="49"/>
        <v>Registered</v>
      </c>
    </row>
    <row r="1487" spans="1:17">
      <c r="A1487" s="111">
        <v>4817</v>
      </c>
      <c r="B1487" s="111" t="s">
        <v>1433</v>
      </c>
      <c r="C1487" s="111" t="s">
        <v>94</v>
      </c>
      <c r="D1487" s="111" t="s">
        <v>5749</v>
      </c>
      <c r="E1487" s="111" t="s">
        <v>5750</v>
      </c>
      <c r="F1487" s="114">
        <v>45206</v>
      </c>
      <c r="G1487" s="111" t="s">
        <v>2722</v>
      </c>
      <c r="H1487" s="113">
        <v>8348214</v>
      </c>
      <c r="I1487" s="113">
        <v>6261160</v>
      </c>
      <c r="J1487" s="113">
        <v>6261160</v>
      </c>
      <c r="K1487" s="113">
        <v>0</v>
      </c>
      <c r="L1487" s="113">
        <v>0</v>
      </c>
      <c r="M1487" s="113">
        <v>0</v>
      </c>
      <c r="N1487" s="113">
        <v>0</v>
      </c>
      <c r="O1487" s="113">
        <v>0</v>
      </c>
      <c r="P1487" s="122">
        <v>0</v>
      </c>
      <c r="Q1487" s="76" t="str">
        <f t="shared" si="49"/>
        <v>Registered</v>
      </c>
    </row>
    <row r="1488" spans="1:17">
      <c r="A1488" s="111">
        <v>4818</v>
      </c>
      <c r="B1488" s="111" t="s">
        <v>1433</v>
      </c>
      <c r="C1488" s="111" t="s">
        <v>94</v>
      </c>
      <c r="D1488" s="111" t="s">
        <v>5751</v>
      </c>
      <c r="E1488" s="111" t="s">
        <v>5752</v>
      </c>
      <c r="F1488" s="114">
        <v>45322</v>
      </c>
      <c r="G1488" s="111" t="s">
        <v>4907</v>
      </c>
      <c r="H1488" s="113">
        <v>8393000</v>
      </c>
      <c r="I1488" s="113">
        <v>6714400</v>
      </c>
      <c r="J1488" s="113">
        <v>6714400</v>
      </c>
      <c r="K1488" s="113">
        <v>0</v>
      </c>
      <c r="L1488" s="113">
        <v>0</v>
      </c>
      <c r="M1488" s="113">
        <v>0</v>
      </c>
      <c r="N1488" s="113">
        <v>0</v>
      </c>
      <c r="O1488" s="113">
        <v>0</v>
      </c>
      <c r="P1488" s="122">
        <v>0</v>
      </c>
      <c r="Q1488" s="76" t="str">
        <f t="shared" si="49"/>
        <v>Registered</v>
      </c>
    </row>
    <row r="1489" spans="1:17">
      <c r="A1489" s="111">
        <v>4819</v>
      </c>
      <c r="B1489" s="111" t="s">
        <v>1433</v>
      </c>
      <c r="C1489" s="111" t="s">
        <v>94</v>
      </c>
      <c r="D1489" s="111" t="s">
        <v>5753</v>
      </c>
      <c r="E1489" s="111" t="s">
        <v>5754</v>
      </c>
      <c r="F1489" s="114">
        <v>45330</v>
      </c>
      <c r="G1489" s="111" t="s">
        <v>5390</v>
      </c>
      <c r="H1489" s="113">
        <v>12242000</v>
      </c>
      <c r="I1489" s="113">
        <v>9793600</v>
      </c>
      <c r="J1489" s="113">
        <v>9793600</v>
      </c>
      <c r="K1489" s="113">
        <v>0</v>
      </c>
      <c r="L1489" s="113">
        <v>0</v>
      </c>
      <c r="M1489" s="113">
        <v>0</v>
      </c>
      <c r="N1489" s="113">
        <v>0</v>
      </c>
      <c r="O1489" s="113">
        <v>0</v>
      </c>
      <c r="P1489" s="122">
        <v>0</v>
      </c>
      <c r="Q1489" s="76" t="str">
        <f t="shared" si="49"/>
        <v>Registered</v>
      </c>
    </row>
    <row r="1490" spans="1:17">
      <c r="A1490" s="111">
        <v>4820</v>
      </c>
      <c r="B1490" s="111" t="s">
        <v>1433</v>
      </c>
      <c r="C1490" s="111" t="s">
        <v>94</v>
      </c>
      <c r="D1490" s="111" t="s">
        <v>5755</v>
      </c>
      <c r="E1490" s="111" t="s">
        <v>5756</v>
      </c>
      <c r="F1490" s="114">
        <v>45187</v>
      </c>
      <c r="G1490" s="111" t="s">
        <v>2722</v>
      </c>
      <c r="H1490" s="113">
        <v>12018750</v>
      </c>
      <c r="I1490" s="113">
        <v>9014065</v>
      </c>
      <c r="J1490" s="113">
        <v>9014065</v>
      </c>
      <c r="K1490" s="113">
        <v>0</v>
      </c>
      <c r="L1490" s="113">
        <v>0</v>
      </c>
      <c r="M1490" s="113">
        <v>0</v>
      </c>
      <c r="N1490" s="113">
        <v>0</v>
      </c>
      <c r="O1490" s="113">
        <v>0</v>
      </c>
      <c r="P1490" s="122">
        <v>0</v>
      </c>
      <c r="Q1490" s="76" t="str">
        <f t="shared" si="49"/>
        <v>Registered</v>
      </c>
    </row>
    <row r="1491" spans="1:17">
      <c r="A1491" s="111">
        <v>4821</v>
      </c>
      <c r="B1491" s="111" t="s">
        <v>1433</v>
      </c>
      <c r="C1491" s="111" t="s">
        <v>94</v>
      </c>
      <c r="D1491" s="111" t="s">
        <v>5757</v>
      </c>
      <c r="E1491" s="111" t="s">
        <v>5758</v>
      </c>
      <c r="F1491" s="114">
        <v>45670</v>
      </c>
      <c r="G1491" s="111" t="s">
        <v>2887</v>
      </c>
      <c r="H1491" s="113">
        <v>8406250</v>
      </c>
      <c r="I1491" s="113">
        <v>6304689</v>
      </c>
      <c r="J1491" s="113">
        <v>6304689</v>
      </c>
      <c r="K1491" s="113">
        <v>0</v>
      </c>
      <c r="L1491" s="113">
        <v>0</v>
      </c>
      <c r="M1491" s="113">
        <v>0</v>
      </c>
      <c r="N1491" s="113">
        <v>0</v>
      </c>
      <c r="O1491" s="113">
        <v>0</v>
      </c>
      <c r="P1491" s="122">
        <v>0</v>
      </c>
      <c r="Q1491" s="76" t="str">
        <f t="shared" si="49"/>
        <v>Registered</v>
      </c>
    </row>
    <row r="1492" spans="1:17">
      <c r="A1492" s="111">
        <v>4822</v>
      </c>
      <c r="B1492" s="111" t="s">
        <v>1433</v>
      </c>
      <c r="C1492" s="111" t="s">
        <v>94</v>
      </c>
      <c r="D1492" s="111" t="s">
        <v>5759</v>
      </c>
      <c r="E1492" s="111" t="s">
        <v>5760</v>
      </c>
      <c r="F1492" s="114">
        <v>45280</v>
      </c>
      <c r="G1492" s="111" t="s">
        <v>1357</v>
      </c>
      <c r="H1492" s="113">
        <v>8258929</v>
      </c>
      <c r="I1492" s="113">
        <v>6607143</v>
      </c>
      <c r="J1492" s="113">
        <v>6607143</v>
      </c>
      <c r="K1492" s="113">
        <v>0</v>
      </c>
      <c r="L1492" s="113">
        <v>0</v>
      </c>
      <c r="M1492" s="113">
        <v>0</v>
      </c>
      <c r="N1492" s="113">
        <v>0</v>
      </c>
      <c r="O1492" s="113">
        <v>0</v>
      </c>
      <c r="P1492" s="122">
        <v>0</v>
      </c>
      <c r="Q1492" s="76" t="str">
        <f t="shared" si="49"/>
        <v>Registered</v>
      </c>
    </row>
    <row r="1493" spans="1:17">
      <c r="A1493" s="111">
        <v>4823</v>
      </c>
      <c r="B1493" s="111" t="s">
        <v>1433</v>
      </c>
      <c r="C1493" s="111" t="s">
        <v>94</v>
      </c>
      <c r="D1493" s="111" t="s">
        <v>5761</v>
      </c>
      <c r="E1493" s="111" t="s">
        <v>5762</v>
      </c>
      <c r="F1493" s="114">
        <v>45290</v>
      </c>
      <c r="G1493" s="111" t="s">
        <v>1792</v>
      </c>
      <c r="H1493" s="113">
        <v>8214286</v>
      </c>
      <c r="I1493" s="113">
        <v>6571428</v>
      </c>
      <c r="J1493" s="113">
        <v>6571428</v>
      </c>
      <c r="K1493" s="113">
        <v>0</v>
      </c>
      <c r="L1493" s="113">
        <v>0</v>
      </c>
      <c r="M1493" s="113">
        <v>0</v>
      </c>
      <c r="N1493" s="113">
        <v>0</v>
      </c>
      <c r="O1493" s="113">
        <v>0</v>
      </c>
      <c r="P1493" s="122">
        <v>0</v>
      </c>
      <c r="Q1493" s="76" t="str">
        <f t="shared" si="49"/>
        <v>Registered</v>
      </c>
    </row>
    <row r="1494" spans="1:17">
      <c r="A1494" s="111">
        <v>4824</v>
      </c>
      <c r="B1494" s="111" t="s">
        <v>1433</v>
      </c>
      <c r="C1494" s="111" t="s">
        <v>94</v>
      </c>
      <c r="D1494" s="111" t="s">
        <v>5763</v>
      </c>
      <c r="E1494" s="111" t="s">
        <v>5764</v>
      </c>
      <c r="F1494" s="114">
        <v>45191</v>
      </c>
      <c r="G1494" s="111" t="s">
        <v>2270</v>
      </c>
      <c r="H1494" s="113">
        <v>12215179</v>
      </c>
      <c r="I1494" s="113">
        <v>9161385</v>
      </c>
      <c r="J1494" s="113">
        <v>9161385</v>
      </c>
      <c r="K1494" s="113">
        <v>0</v>
      </c>
      <c r="L1494" s="113">
        <v>0</v>
      </c>
      <c r="M1494" s="113">
        <v>0</v>
      </c>
      <c r="N1494" s="113">
        <v>0</v>
      </c>
      <c r="O1494" s="113">
        <v>0</v>
      </c>
      <c r="P1494" s="122">
        <v>0</v>
      </c>
      <c r="Q1494" s="76" t="str">
        <f t="shared" si="49"/>
        <v>Registered</v>
      </c>
    </row>
    <row r="1495" spans="1:17">
      <c r="A1495" s="111">
        <v>4825</v>
      </c>
      <c r="B1495" s="111" t="s">
        <v>1433</v>
      </c>
      <c r="C1495" s="111" t="s">
        <v>94</v>
      </c>
      <c r="D1495" s="111" t="s">
        <v>5765</v>
      </c>
      <c r="E1495" s="111" t="s">
        <v>5766</v>
      </c>
      <c r="F1495" s="114">
        <v>45199</v>
      </c>
      <c r="G1495" s="111" t="s">
        <v>5111</v>
      </c>
      <c r="H1495" s="113">
        <v>12008929</v>
      </c>
      <c r="I1495" s="113">
        <v>9006696</v>
      </c>
      <c r="J1495" s="113">
        <v>9006696</v>
      </c>
      <c r="K1495" s="113">
        <v>0</v>
      </c>
      <c r="L1495" s="113">
        <v>0</v>
      </c>
      <c r="M1495" s="113">
        <v>0</v>
      </c>
      <c r="N1495" s="113">
        <v>0</v>
      </c>
      <c r="O1495" s="113">
        <v>0</v>
      </c>
      <c r="P1495" s="122">
        <v>0</v>
      </c>
      <c r="Q1495" s="76" t="str">
        <f t="shared" si="49"/>
        <v>Registered</v>
      </c>
    </row>
    <row r="1496" spans="1:17">
      <c r="A1496" s="111">
        <v>4826</v>
      </c>
      <c r="B1496" s="111" t="s">
        <v>1433</v>
      </c>
      <c r="C1496" s="111" t="s">
        <v>94</v>
      </c>
      <c r="D1496" s="111" t="s">
        <v>5767</v>
      </c>
      <c r="E1496" s="111" t="s">
        <v>5768</v>
      </c>
      <c r="F1496" s="114">
        <v>45196</v>
      </c>
      <c r="G1496" s="111" t="s">
        <v>2528</v>
      </c>
      <c r="H1496" s="113">
        <v>8259093</v>
      </c>
      <c r="I1496" s="113">
        <v>6194322</v>
      </c>
      <c r="J1496" s="113">
        <v>6194322</v>
      </c>
      <c r="K1496" s="113">
        <v>0</v>
      </c>
      <c r="L1496" s="113">
        <v>0</v>
      </c>
      <c r="M1496" s="113">
        <v>0</v>
      </c>
      <c r="N1496" s="113">
        <v>0</v>
      </c>
      <c r="O1496" s="113">
        <v>0</v>
      </c>
      <c r="P1496" s="122">
        <v>0</v>
      </c>
      <c r="Q1496" s="76" t="str">
        <f t="shared" si="49"/>
        <v>Registered</v>
      </c>
    </row>
    <row r="1497" spans="1:17">
      <c r="A1497" s="111">
        <v>4827</v>
      </c>
      <c r="B1497" s="111" t="s">
        <v>1433</v>
      </c>
      <c r="C1497" s="111" t="s">
        <v>94</v>
      </c>
      <c r="D1497" s="111" t="s">
        <v>5769</v>
      </c>
      <c r="E1497" s="111" t="s">
        <v>5770</v>
      </c>
      <c r="F1497" s="114">
        <v>45107</v>
      </c>
      <c r="G1497" s="111" t="s">
        <v>2520</v>
      </c>
      <c r="H1497" s="113">
        <v>7349706</v>
      </c>
      <c r="I1497" s="113">
        <v>5512278</v>
      </c>
      <c r="J1497" s="113">
        <v>5512278</v>
      </c>
      <c r="K1497" s="113">
        <v>0</v>
      </c>
      <c r="L1497" s="113">
        <v>0</v>
      </c>
      <c r="M1497" s="113">
        <v>0</v>
      </c>
      <c r="N1497" s="113">
        <v>0</v>
      </c>
      <c r="O1497" s="113">
        <v>0</v>
      </c>
      <c r="P1497" s="122">
        <v>0</v>
      </c>
      <c r="Q1497" s="76" t="str">
        <f t="shared" si="49"/>
        <v>Registered</v>
      </c>
    </row>
    <row r="1498" spans="1:17">
      <c r="A1498" s="111">
        <v>4828</v>
      </c>
      <c r="B1498" s="111" t="s">
        <v>1433</v>
      </c>
      <c r="C1498" s="111" t="s">
        <v>94</v>
      </c>
      <c r="D1498" s="111" t="s">
        <v>5771</v>
      </c>
      <c r="E1498" s="111" t="s">
        <v>5772</v>
      </c>
      <c r="F1498" s="114">
        <v>45873</v>
      </c>
      <c r="G1498" s="111" t="s">
        <v>3404</v>
      </c>
      <c r="H1498" s="113">
        <v>9233668</v>
      </c>
      <c r="I1498" s="113">
        <v>6925251</v>
      </c>
      <c r="J1498" s="113">
        <v>6925251</v>
      </c>
      <c r="K1498" s="113">
        <v>0</v>
      </c>
      <c r="L1498" s="113">
        <v>0</v>
      </c>
      <c r="M1498" s="113">
        <v>0</v>
      </c>
      <c r="N1498" s="113">
        <v>0</v>
      </c>
      <c r="O1498" s="113">
        <v>0</v>
      </c>
      <c r="P1498" s="122">
        <v>0</v>
      </c>
      <c r="Q1498" s="76" t="str">
        <f t="shared" si="49"/>
        <v>Registered</v>
      </c>
    </row>
    <row r="1499" spans="1:17">
      <c r="A1499" s="111">
        <v>4829</v>
      </c>
      <c r="B1499" s="111" t="s">
        <v>1433</v>
      </c>
      <c r="C1499" s="111" t="s">
        <v>94</v>
      </c>
      <c r="D1499" s="111" t="s">
        <v>5773</v>
      </c>
      <c r="E1499" s="111" t="s">
        <v>5774</v>
      </c>
      <c r="F1499" s="114">
        <v>45236</v>
      </c>
      <c r="G1499" s="111" t="s">
        <v>4071</v>
      </c>
      <c r="H1499" s="113">
        <v>11860530</v>
      </c>
      <c r="I1499" s="113">
        <v>8895399</v>
      </c>
      <c r="J1499" s="113">
        <v>8895399</v>
      </c>
      <c r="K1499" s="113">
        <v>0</v>
      </c>
      <c r="L1499" s="113">
        <v>0</v>
      </c>
      <c r="M1499" s="113">
        <v>0</v>
      </c>
      <c r="N1499" s="113">
        <v>0</v>
      </c>
      <c r="O1499" s="113">
        <v>0</v>
      </c>
      <c r="P1499" s="122">
        <v>0</v>
      </c>
      <c r="Q1499" s="76" t="str">
        <f t="shared" si="49"/>
        <v>Registered</v>
      </c>
    </row>
    <row r="1500" spans="1:17">
      <c r="A1500" s="111">
        <v>4830</v>
      </c>
      <c r="B1500" s="111" t="s">
        <v>1433</v>
      </c>
      <c r="C1500" s="111" t="s">
        <v>94</v>
      </c>
      <c r="D1500" s="111" t="s">
        <v>5775</v>
      </c>
      <c r="E1500" s="111" t="s">
        <v>5776</v>
      </c>
      <c r="F1500" s="114">
        <v>45194</v>
      </c>
      <c r="G1500" s="111" t="s">
        <v>2695</v>
      </c>
      <c r="H1500" s="113">
        <v>11973214</v>
      </c>
      <c r="I1500" s="113">
        <v>4789285</v>
      </c>
      <c r="J1500" s="113">
        <v>4789285</v>
      </c>
      <c r="K1500" s="113">
        <v>0</v>
      </c>
      <c r="L1500" s="113">
        <v>0</v>
      </c>
      <c r="M1500" s="113">
        <v>0</v>
      </c>
      <c r="N1500" s="113">
        <v>0</v>
      </c>
      <c r="O1500" s="113">
        <v>0</v>
      </c>
      <c r="P1500" s="122">
        <v>0</v>
      </c>
      <c r="Q1500" s="76" t="str">
        <f t="shared" si="49"/>
        <v>Registered</v>
      </c>
    </row>
    <row r="1501" spans="1:17">
      <c r="A1501" s="111">
        <v>4831</v>
      </c>
      <c r="B1501" s="111" t="s">
        <v>1433</v>
      </c>
      <c r="C1501" s="111" t="s">
        <v>94</v>
      </c>
      <c r="D1501" s="111" t="s">
        <v>5777</v>
      </c>
      <c r="E1501" s="111" t="s">
        <v>5778</v>
      </c>
      <c r="F1501" s="114">
        <v>45345</v>
      </c>
      <c r="G1501" s="111" t="s">
        <v>5779</v>
      </c>
      <c r="H1501" s="113">
        <v>8233035</v>
      </c>
      <c r="I1501" s="113">
        <v>4116520</v>
      </c>
      <c r="J1501" s="113">
        <v>4116520</v>
      </c>
      <c r="K1501" s="113">
        <v>0</v>
      </c>
      <c r="L1501" s="113">
        <v>0</v>
      </c>
      <c r="M1501" s="113">
        <v>0</v>
      </c>
      <c r="N1501" s="113">
        <v>0</v>
      </c>
      <c r="O1501" s="113">
        <v>0</v>
      </c>
      <c r="P1501" s="122">
        <v>0</v>
      </c>
      <c r="Q1501" s="76" t="str">
        <f t="shared" si="49"/>
        <v>Registered</v>
      </c>
    </row>
    <row r="1502" spans="1:17">
      <c r="A1502" s="111">
        <v>4832</v>
      </c>
      <c r="B1502" s="111" t="s">
        <v>1433</v>
      </c>
      <c r="C1502" s="111" t="s">
        <v>94</v>
      </c>
      <c r="D1502" s="111" t="s">
        <v>5780</v>
      </c>
      <c r="E1502" s="111" t="s">
        <v>5781</v>
      </c>
      <c r="F1502" s="114">
        <v>45365</v>
      </c>
      <c r="G1502" s="111" t="s">
        <v>5383</v>
      </c>
      <c r="H1502" s="113">
        <v>13258929</v>
      </c>
      <c r="I1502" s="113">
        <v>9281250</v>
      </c>
      <c r="J1502" s="113">
        <v>9281250</v>
      </c>
      <c r="K1502" s="113">
        <v>0</v>
      </c>
      <c r="L1502" s="113">
        <v>0</v>
      </c>
      <c r="M1502" s="113">
        <v>0</v>
      </c>
      <c r="N1502" s="113">
        <v>0</v>
      </c>
      <c r="O1502" s="113">
        <v>0</v>
      </c>
      <c r="P1502" s="122">
        <v>0</v>
      </c>
      <c r="Q1502" s="76" t="str">
        <f t="shared" si="49"/>
        <v>Registered</v>
      </c>
    </row>
    <row r="1503" spans="1:17">
      <c r="A1503" s="111">
        <v>4833</v>
      </c>
      <c r="B1503" s="111" t="s">
        <v>1433</v>
      </c>
      <c r="C1503" s="111" t="s">
        <v>94</v>
      </c>
      <c r="D1503" s="111" t="s">
        <v>5782</v>
      </c>
      <c r="E1503" s="111" t="s">
        <v>5783</v>
      </c>
      <c r="F1503" s="114">
        <v>45357</v>
      </c>
      <c r="G1503" s="111" t="s">
        <v>3560</v>
      </c>
      <c r="H1503" s="113">
        <v>12480300</v>
      </c>
      <c r="I1503" s="113">
        <v>9360225</v>
      </c>
      <c r="J1503" s="113">
        <v>9360225</v>
      </c>
      <c r="K1503" s="113">
        <v>0</v>
      </c>
      <c r="L1503" s="113">
        <v>0</v>
      </c>
      <c r="M1503" s="113">
        <v>0</v>
      </c>
      <c r="N1503" s="113">
        <v>0</v>
      </c>
      <c r="O1503" s="113">
        <v>0</v>
      </c>
      <c r="P1503" s="122">
        <v>0</v>
      </c>
      <c r="Q1503" s="76" t="str">
        <f t="shared" si="49"/>
        <v>Registered</v>
      </c>
    </row>
    <row r="1504" spans="1:17">
      <c r="A1504" s="111">
        <v>4834</v>
      </c>
      <c r="B1504" s="111" t="s">
        <v>1433</v>
      </c>
      <c r="C1504" s="111" t="s">
        <v>94</v>
      </c>
      <c r="D1504" s="111" t="s">
        <v>5784</v>
      </c>
      <c r="E1504" s="111" t="s">
        <v>5785</v>
      </c>
      <c r="F1504" s="114">
        <v>45499</v>
      </c>
      <c r="G1504" s="111" t="s">
        <v>2034</v>
      </c>
      <c r="H1504" s="113">
        <v>8983036</v>
      </c>
      <c r="I1504" s="113">
        <v>6737276</v>
      </c>
      <c r="J1504" s="113">
        <v>6737276</v>
      </c>
      <c r="K1504" s="113">
        <v>0</v>
      </c>
      <c r="L1504" s="113">
        <v>0</v>
      </c>
      <c r="M1504" s="113">
        <v>0</v>
      </c>
      <c r="N1504" s="113">
        <v>0</v>
      </c>
      <c r="O1504" s="113">
        <v>0</v>
      </c>
      <c r="P1504" s="122">
        <v>0</v>
      </c>
      <c r="Q1504" s="76" t="str">
        <f t="shared" si="49"/>
        <v>Registered</v>
      </c>
    </row>
    <row r="1505" spans="1:17">
      <c r="A1505" s="111">
        <v>4835</v>
      </c>
      <c r="B1505" s="111" t="s">
        <v>1433</v>
      </c>
      <c r="C1505" s="111" t="s">
        <v>94</v>
      </c>
      <c r="D1505" s="111" t="s">
        <v>5786</v>
      </c>
      <c r="E1505" s="111" t="s">
        <v>5787</v>
      </c>
      <c r="F1505" s="114">
        <v>45696</v>
      </c>
      <c r="G1505" s="111" t="s">
        <v>3463</v>
      </c>
      <c r="H1505" s="113">
        <v>8902679</v>
      </c>
      <c r="I1505" s="113">
        <v>6677010</v>
      </c>
      <c r="J1505" s="113">
        <v>6677010</v>
      </c>
      <c r="K1505" s="113">
        <v>0</v>
      </c>
      <c r="L1505" s="113">
        <v>0</v>
      </c>
      <c r="M1505" s="113">
        <v>0</v>
      </c>
      <c r="N1505" s="113">
        <v>0</v>
      </c>
      <c r="O1505" s="113">
        <v>0</v>
      </c>
      <c r="P1505" s="122">
        <v>0</v>
      </c>
      <c r="Q1505" s="76" t="str">
        <f t="shared" si="49"/>
        <v>Registered</v>
      </c>
    </row>
    <row r="1506" spans="1:17">
      <c r="A1506" s="111">
        <v>4836</v>
      </c>
      <c r="B1506" s="111" t="s">
        <v>1433</v>
      </c>
      <c r="C1506" s="111" t="s">
        <v>94</v>
      </c>
      <c r="D1506" s="111" t="s">
        <v>5788</v>
      </c>
      <c r="E1506" s="111" t="s">
        <v>5789</v>
      </c>
      <c r="F1506" s="114">
        <v>45159</v>
      </c>
      <c r="G1506" s="111" t="s">
        <v>3030</v>
      </c>
      <c r="H1506" s="113">
        <v>12188244</v>
      </c>
      <c r="I1506" s="113">
        <v>9141184</v>
      </c>
      <c r="J1506" s="113">
        <v>9141184</v>
      </c>
      <c r="K1506" s="113">
        <v>0</v>
      </c>
      <c r="L1506" s="113">
        <v>0</v>
      </c>
      <c r="M1506" s="113">
        <v>0</v>
      </c>
      <c r="N1506" s="113">
        <v>0</v>
      </c>
      <c r="O1506" s="113">
        <v>0</v>
      </c>
      <c r="P1506" s="122">
        <v>0</v>
      </c>
      <c r="Q1506" s="76" t="str">
        <f t="shared" si="49"/>
        <v>Registered</v>
      </c>
    </row>
    <row r="1507" spans="1:17">
      <c r="A1507" s="111">
        <v>4837</v>
      </c>
      <c r="B1507" s="111" t="s">
        <v>1433</v>
      </c>
      <c r="C1507" s="111" t="s">
        <v>94</v>
      </c>
      <c r="D1507" s="111" t="s">
        <v>4856</v>
      </c>
      <c r="E1507" s="111" t="s">
        <v>4857</v>
      </c>
      <c r="F1507" s="114">
        <v>46063</v>
      </c>
      <c r="G1507" s="111" t="s">
        <v>4858</v>
      </c>
      <c r="H1507" s="113">
        <v>14416964</v>
      </c>
      <c r="I1507" s="113">
        <v>11533572</v>
      </c>
      <c r="J1507" s="113">
        <v>11533572</v>
      </c>
      <c r="K1507" s="113">
        <v>0</v>
      </c>
      <c r="L1507" s="113">
        <v>0</v>
      </c>
      <c r="M1507" s="113">
        <v>0</v>
      </c>
      <c r="N1507" s="113">
        <v>0</v>
      </c>
      <c r="O1507" s="113">
        <v>0</v>
      </c>
      <c r="P1507" s="122">
        <v>0</v>
      </c>
      <c r="Q1507" s="76" t="str">
        <f t="shared" si="49"/>
        <v>Registered</v>
      </c>
    </row>
    <row r="1508" spans="1:17">
      <c r="A1508" s="111">
        <v>4838</v>
      </c>
      <c r="B1508" s="111" t="s">
        <v>1433</v>
      </c>
      <c r="C1508" s="111" t="s">
        <v>94</v>
      </c>
      <c r="D1508" s="111" t="s">
        <v>5790</v>
      </c>
      <c r="E1508" s="111" t="s">
        <v>5791</v>
      </c>
      <c r="F1508" s="114">
        <v>45657</v>
      </c>
      <c r="G1508" s="111" t="s">
        <v>5296</v>
      </c>
      <c r="H1508" s="113">
        <v>8973214</v>
      </c>
      <c r="I1508" s="113">
        <v>7178572</v>
      </c>
      <c r="J1508" s="113">
        <v>7178572</v>
      </c>
      <c r="K1508" s="113">
        <v>0</v>
      </c>
      <c r="L1508" s="113">
        <v>0</v>
      </c>
      <c r="M1508" s="113">
        <v>0</v>
      </c>
      <c r="N1508" s="113">
        <v>0</v>
      </c>
      <c r="O1508" s="113">
        <v>0</v>
      </c>
      <c r="P1508" s="122">
        <v>0</v>
      </c>
      <c r="Q1508" s="76" t="str">
        <f t="shared" si="49"/>
        <v>Registered</v>
      </c>
    </row>
    <row r="1509" spans="1:17">
      <c r="A1509" s="111">
        <v>4839</v>
      </c>
      <c r="B1509" s="111" t="s">
        <v>1433</v>
      </c>
      <c r="C1509" s="111" t="s">
        <v>94</v>
      </c>
      <c r="D1509" s="111" t="s">
        <v>5792</v>
      </c>
      <c r="E1509" s="111" t="s">
        <v>5793</v>
      </c>
      <c r="F1509" s="114">
        <v>45565</v>
      </c>
      <c r="G1509" s="111" t="s">
        <v>2497</v>
      </c>
      <c r="H1509" s="113">
        <v>9208050</v>
      </c>
      <c r="I1509" s="113">
        <v>7366442</v>
      </c>
      <c r="J1509" s="113">
        <v>7366442</v>
      </c>
      <c r="K1509" s="113">
        <v>0</v>
      </c>
      <c r="L1509" s="113">
        <v>0</v>
      </c>
      <c r="M1509" s="113">
        <v>0</v>
      </c>
      <c r="N1509" s="113">
        <v>0</v>
      </c>
      <c r="O1509" s="113">
        <v>0</v>
      </c>
      <c r="P1509" s="122">
        <v>0</v>
      </c>
      <c r="Q1509" s="76" t="str">
        <f t="shared" si="49"/>
        <v>Registered</v>
      </c>
    </row>
    <row r="1510" spans="1:17">
      <c r="A1510" s="111">
        <v>4840</v>
      </c>
      <c r="B1510" s="111" t="s">
        <v>1433</v>
      </c>
      <c r="C1510" s="111" t="s">
        <v>94</v>
      </c>
      <c r="D1510" s="111" t="s">
        <v>5794</v>
      </c>
      <c r="E1510" s="111" t="s">
        <v>5795</v>
      </c>
      <c r="F1510" s="114">
        <v>45565</v>
      </c>
      <c r="G1510" s="111" t="s">
        <v>2335</v>
      </c>
      <c r="H1510" s="113">
        <v>13649093</v>
      </c>
      <c r="I1510" s="113">
        <v>10919277</v>
      </c>
      <c r="J1510" s="113">
        <v>10919277</v>
      </c>
      <c r="K1510" s="113">
        <v>0</v>
      </c>
      <c r="L1510" s="113">
        <v>0</v>
      </c>
      <c r="M1510" s="113">
        <v>0</v>
      </c>
      <c r="N1510" s="113">
        <v>0</v>
      </c>
      <c r="O1510" s="113">
        <v>0</v>
      </c>
      <c r="P1510" s="122">
        <v>0</v>
      </c>
      <c r="Q1510" s="76" t="str">
        <f t="shared" si="49"/>
        <v>Registered</v>
      </c>
    </row>
    <row r="1511" spans="1:17">
      <c r="A1511" s="111">
        <v>4841</v>
      </c>
      <c r="B1511" s="111" t="s">
        <v>1433</v>
      </c>
      <c r="C1511" s="111" t="s">
        <v>94</v>
      </c>
      <c r="D1511" s="111" t="s">
        <v>5796</v>
      </c>
      <c r="E1511" s="111" t="s">
        <v>5797</v>
      </c>
      <c r="F1511" s="114">
        <v>45379</v>
      </c>
      <c r="G1511" s="111" t="s">
        <v>1758</v>
      </c>
      <c r="H1511" s="113">
        <v>8447321</v>
      </c>
      <c r="I1511" s="113">
        <v>6757856</v>
      </c>
      <c r="J1511" s="113">
        <v>6757856</v>
      </c>
      <c r="K1511" s="113">
        <v>0</v>
      </c>
      <c r="L1511" s="113">
        <v>0</v>
      </c>
      <c r="M1511" s="113">
        <v>0</v>
      </c>
      <c r="N1511" s="113">
        <v>0</v>
      </c>
      <c r="O1511" s="113">
        <v>0</v>
      </c>
      <c r="P1511" s="122">
        <v>0</v>
      </c>
      <c r="Q1511" s="76" t="str">
        <f t="shared" si="49"/>
        <v>Registered</v>
      </c>
    </row>
    <row r="1512" spans="1:17">
      <c r="A1512" s="111">
        <v>4842</v>
      </c>
      <c r="B1512" s="111" t="s">
        <v>1433</v>
      </c>
      <c r="C1512" s="111" t="s">
        <v>94</v>
      </c>
      <c r="D1512" s="111" t="s">
        <v>5798</v>
      </c>
      <c r="E1512" s="111" t="s">
        <v>5799</v>
      </c>
      <c r="F1512" s="114">
        <v>45239</v>
      </c>
      <c r="G1512" s="111" t="s">
        <v>2506</v>
      </c>
      <c r="H1512" s="113">
        <v>8437500</v>
      </c>
      <c r="I1512" s="113">
        <v>6750000</v>
      </c>
      <c r="J1512" s="113">
        <v>6750000</v>
      </c>
      <c r="K1512" s="113">
        <v>0</v>
      </c>
      <c r="L1512" s="113">
        <v>0</v>
      </c>
      <c r="M1512" s="113">
        <v>0</v>
      </c>
      <c r="N1512" s="113">
        <v>0</v>
      </c>
      <c r="O1512" s="113">
        <v>0</v>
      </c>
      <c r="P1512" s="122">
        <v>0</v>
      </c>
      <c r="Q1512" s="76" t="str">
        <f t="shared" si="49"/>
        <v>Registered</v>
      </c>
    </row>
    <row r="1513" spans="1:17">
      <c r="A1513" s="111">
        <v>4843</v>
      </c>
      <c r="B1513" s="111" t="s">
        <v>1433</v>
      </c>
      <c r="C1513" s="111" t="s">
        <v>94</v>
      </c>
      <c r="D1513" s="111" t="s">
        <v>5800</v>
      </c>
      <c r="E1513" s="111" t="s">
        <v>5801</v>
      </c>
      <c r="F1513" s="114">
        <v>45473</v>
      </c>
      <c r="G1513" s="111" t="s">
        <v>2338</v>
      </c>
      <c r="H1513" s="113">
        <v>12544643</v>
      </c>
      <c r="I1513" s="113">
        <v>8781250</v>
      </c>
      <c r="J1513" s="113">
        <v>8781250</v>
      </c>
      <c r="K1513" s="113">
        <v>0</v>
      </c>
      <c r="L1513" s="113">
        <v>0</v>
      </c>
      <c r="M1513" s="113">
        <v>0</v>
      </c>
      <c r="N1513" s="113">
        <v>0</v>
      </c>
      <c r="O1513" s="113">
        <v>0</v>
      </c>
      <c r="P1513" s="122">
        <v>0</v>
      </c>
      <c r="Q1513" s="76" t="str">
        <f t="shared" si="49"/>
        <v>Registered</v>
      </c>
    </row>
    <row r="1514" spans="1:17">
      <c r="A1514" s="111">
        <v>4844</v>
      </c>
      <c r="B1514" s="111" t="s">
        <v>1433</v>
      </c>
      <c r="C1514" s="111" t="s">
        <v>94</v>
      </c>
      <c r="D1514" s="111" t="s">
        <v>5802</v>
      </c>
      <c r="E1514" s="111" t="s">
        <v>5803</v>
      </c>
      <c r="F1514" s="114">
        <v>45257</v>
      </c>
      <c r="G1514" s="111" t="s">
        <v>5078</v>
      </c>
      <c r="H1514" s="113">
        <v>8258929</v>
      </c>
      <c r="I1514" s="113">
        <v>6607144</v>
      </c>
      <c r="J1514" s="113">
        <v>6607144</v>
      </c>
      <c r="K1514" s="113">
        <v>0</v>
      </c>
      <c r="L1514" s="113">
        <v>0</v>
      </c>
      <c r="M1514" s="113">
        <v>0</v>
      </c>
      <c r="N1514" s="113">
        <v>0</v>
      </c>
      <c r="O1514" s="113">
        <v>0</v>
      </c>
      <c r="P1514" s="122">
        <v>0</v>
      </c>
      <c r="Q1514" s="76" t="str">
        <f t="shared" si="49"/>
        <v>Registered</v>
      </c>
    </row>
    <row r="1515" spans="1:17">
      <c r="A1515" s="111">
        <v>4845</v>
      </c>
      <c r="B1515" s="111" t="s">
        <v>1433</v>
      </c>
      <c r="C1515" s="111" t="s">
        <v>94</v>
      </c>
      <c r="D1515" s="111" t="s">
        <v>5804</v>
      </c>
      <c r="E1515" s="111" t="s">
        <v>5805</v>
      </c>
      <c r="F1515" s="114">
        <v>45369</v>
      </c>
      <c r="G1515" s="111" t="s">
        <v>3584</v>
      </c>
      <c r="H1515" s="113">
        <v>8433400</v>
      </c>
      <c r="I1515" s="113">
        <v>6746720</v>
      </c>
      <c r="J1515" s="113">
        <v>6746720</v>
      </c>
      <c r="K1515" s="113">
        <v>0</v>
      </c>
      <c r="L1515" s="113">
        <v>0</v>
      </c>
      <c r="M1515" s="113">
        <v>0</v>
      </c>
      <c r="N1515" s="113">
        <v>0</v>
      </c>
      <c r="O1515" s="113">
        <v>0</v>
      </c>
      <c r="P1515" s="122">
        <v>0</v>
      </c>
      <c r="Q1515" s="76" t="str">
        <f t="shared" si="49"/>
        <v>Registered</v>
      </c>
    </row>
    <row r="1516" spans="1:17">
      <c r="A1516" s="111">
        <v>4846</v>
      </c>
      <c r="B1516" s="111" t="s">
        <v>1433</v>
      </c>
      <c r="C1516" s="111" t="s">
        <v>94</v>
      </c>
      <c r="D1516" s="111" t="s">
        <v>96</v>
      </c>
      <c r="E1516" s="111" t="s">
        <v>97</v>
      </c>
      <c r="F1516" s="114">
        <v>46133</v>
      </c>
      <c r="G1516" s="111" t="s">
        <v>9596</v>
      </c>
      <c r="H1516" s="113">
        <v>14016990</v>
      </c>
      <c r="I1516" s="113">
        <v>11213596</v>
      </c>
      <c r="J1516" s="113">
        <v>11213596</v>
      </c>
      <c r="K1516" s="113">
        <v>0</v>
      </c>
      <c r="L1516" s="113">
        <v>0</v>
      </c>
      <c r="M1516" s="113">
        <v>0</v>
      </c>
      <c r="N1516" s="113">
        <v>0</v>
      </c>
      <c r="O1516" s="113">
        <v>0</v>
      </c>
      <c r="P1516" s="122">
        <v>0</v>
      </c>
      <c r="Q1516" s="76" t="str">
        <f t="shared" si="49"/>
        <v>Registered</v>
      </c>
    </row>
    <row r="1517" spans="1:17">
      <c r="A1517" s="111">
        <v>4847</v>
      </c>
      <c r="B1517" s="111" t="s">
        <v>1433</v>
      </c>
      <c r="C1517" s="111" t="s">
        <v>94</v>
      </c>
      <c r="D1517" s="111" t="s">
        <v>5806</v>
      </c>
      <c r="E1517" s="111" t="s">
        <v>5807</v>
      </c>
      <c r="F1517" s="114">
        <v>45411</v>
      </c>
      <c r="G1517" s="111" t="s">
        <v>2689</v>
      </c>
      <c r="H1517" s="113">
        <v>12858036</v>
      </c>
      <c r="I1517" s="113">
        <v>10286428</v>
      </c>
      <c r="J1517" s="113">
        <v>10286428</v>
      </c>
      <c r="K1517" s="113">
        <v>0</v>
      </c>
      <c r="L1517" s="113">
        <v>0</v>
      </c>
      <c r="M1517" s="113">
        <v>0</v>
      </c>
      <c r="N1517" s="113">
        <v>0</v>
      </c>
      <c r="O1517" s="113">
        <v>0</v>
      </c>
      <c r="P1517" s="122">
        <v>0</v>
      </c>
      <c r="Q1517" s="76" t="str">
        <f t="shared" si="49"/>
        <v>Registered</v>
      </c>
    </row>
    <row r="1518" spans="1:17">
      <c r="A1518" s="111">
        <v>4848</v>
      </c>
      <c r="B1518" s="111" t="s">
        <v>1433</v>
      </c>
      <c r="C1518" s="111" t="s">
        <v>94</v>
      </c>
      <c r="D1518" s="111" t="s">
        <v>5808</v>
      </c>
      <c r="E1518" s="111" t="s">
        <v>5809</v>
      </c>
      <c r="F1518" s="114">
        <v>45313</v>
      </c>
      <c r="G1518" s="111" t="s">
        <v>5033</v>
      </c>
      <c r="H1518" s="113">
        <v>8358100</v>
      </c>
      <c r="I1518" s="113">
        <v>6686480</v>
      </c>
      <c r="J1518" s="113">
        <v>6686480</v>
      </c>
      <c r="K1518" s="113">
        <v>0</v>
      </c>
      <c r="L1518" s="113">
        <v>0</v>
      </c>
      <c r="M1518" s="113">
        <v>0</v>
      </c>
      <c r="N1518" s="113">
        <v>0</v>
      </c>
      <c r="O1518" s="113">
        <v>0</v>
      </c>
      <c r="P1518" s="122">
        <v>0</v>
      </c>
      <c r="Q1518" s="76" t="str">
        <f t="shared" si="49"/>
        <v>Registered</v>
      </c>
    </row>
    <row r="1519" spans="1:17">
      <c r="A1519" s="111">
        <v>4849</v>
      </c>
      <c r="B1519" s="111" t="s">
        <v>1433</v>
      </c>
      <c r="C1519" s="111" t="s">
        <v>94</v>
      </c>
      <c r="D1519" s="111" t="s">
        <v>5812</v>
      </c>
      <c r="E1519" s="111" t="s">
        <v>5813</v>
      </c>
      <c r="F1519" s="114">
        <v>45239</v>
      </c>
      <c r="G1519" s="111" t="s">
        <v>3568</v>
      </c>
      <c r="H1519" s="113">
        <v>8438000</v>
      </c>
      <c r="I1519" s="113">
        <v>6750400</v>
      </c>
      <c r="J1519" s="113">
        <v>6750400</v>
      </c>
      <c r="K1519" s="113">
        <v>0</v>
      </c>
      <c r="L1519" s="113">
        <v>0</v>
      </c>
      <c r="M1519" s="113">
        <v>0</v>
      </c>
      <c r="N1519" s="113">
        <v>0</v>
      </c>
      <c r="O1519" s="113">
        <v>0</v>
      </c>
      <c r="P1519" s="122">
        <v>0</v>
      </c>
      <c r="Q1519" s="76" t="str">
        <f t="shared" si="49"/>
        <v>Registered</v>
      </c>
    </row>
    <row r="1520" spans="1:17">
      <c r="A1520" s="111">
        <v>4850</v>
      </c>
      <c r="B1520" s="111" t="s">
        <v>1433</v>
      </c>
      <c r="C1520" s="111" t="s">
        <v>94</v>
      </c>
      <c r="D1520" s="111" t="s">
        <v>5814</v>
      </c>
      <c r="E1520" s="111" t="s">
        <v>5815</v>
      </c>
      <c r="F1520" s="114">
        <v>45313</v>
      </c>
      <c r="G1520" s="111" t="s">
        <v>5033</v>
      </c>
      <c r="H1520" s="113">
        <v>8358100</v>
      </c>
      <c r="I1520" s="113">
        <v>6686480</v>
      </c>
      <c r="J1520" s="113">
        <v>6686480</v>
      </c>
      <c r="K1520" s="113">
        <v>0</v>
      </c>
      <c r="L1520" s="113">
        <v>0</v>
      </c>
      <c r="M1520" s="113">
        <v>0</v>
      </c>
      <c r="N1520" s="113">
        <v>0</v>
      </c>
      <c r="O1520" s="113">
        <v>0</v>
      </c>
      <c r="P1520" s="122">
        <v>0</v>
      </c>
      <c r="Q1520" s="76" t="str">
        <f t="shared" si="49"/>
        <v>Registered</v>
      </c>
    </row>
    <row r="1521" spans="1:17">
      <c r="A1521" s="111">
        <v>4851</v>
      </c>
      <c r="B1521" s="111" t="s">
        <v>1433</v>
      </c>
      <c r="C1521" s="111" t="s">
        <v>94</v>
      </c>
      <c r="D1521" s="111" t="s">
        <v>5816</v>
      </c>
      <c r="E1521" s="111" t="s">
        <v>5817</v>
      </c>
      <c r="F1521" s="114">
        <v>45565</v>
      </c>
      <c r="G1521" s="111" t="s">
        <v>2615</v>
      </c>
      <c r="H1521" s="113">
        <v>12810000</v>
      </c>
      <c r="I1521" s="113">
        <v>10248000</v>
      </c>
      <c r="J1521" s="113">
        <v>10248000</v>
      </c>
      <c r="K1521" s="113">
        <v>0</v>
      </c>
      <c r="L1521" s="113">
        <v>0</v>
      </c>
      <c r="M1521" s="113">
        <v>0</v>
      </c>
      <c r="N1521" s="113">
        <v>0</v>
      </c>
      <c r="O1521" s="113">
        <v>0</v>
      </c>
      <c r="P1521" s="122">
        <v>0</v>
      </c>
      <c r="Q1521" s="76" t="str">
        <f t="shared" si="49"/>
        <v>Registered</v>
      </c>
    </row>
    <row r="1522" spans="1:17">
      <c r="A1522" s="111">
        <v>4852</v>
      </c>
      <c r="B1522" s="111" t="s">
        <v>1433</v>
      </c>
      <c r="C1522" s="111" t="s">
        <v>94</v>
      </c>
      <c r="D1522" s="111" t="s">
        <v>5818</v>
      </c>
      <c r="E1522" s="111" t="s">
        <v>5819</v>
      </c>
      <c r="F1522" s="114">
        <v>45218</v>
      </c>
      <c r="G1522" s="111" t="s">
        <v>5102</v>
      </c>
      <c r="H1522" s="113">
        <v>8440000</v>
      </c>
      <c r="I1522" s="113">
        <v>6752000</v>
      </c>
      <c r="J1522" s="113">
        <v>6752000</v>
      </c>
      <c r="K1522" s="113">
        <v>0</v>
      </c>
      <c r="L1522" s="113">
        <v>0</v>
      </c>
      <c r="M1522" s="113">
        <v>0</v>
      </c>
      <c r="N1522" s="113">
        <v>0</v>
      </c>
      <c r="O1522" s="113">
        <v>0</v>
      </c>
      <c r="P1522" s="122">
        <v>0</v>
      </c>
      <c r="Q1522" s="76" t="str">
        <f t="shared" si="49"/>
        <v>Registered</v>
      </c>
    </row>
    <row r="1523" spans="1:17">
      <c r="A1523" s="111">
        <v>4853</v>
      </c>
      <c r="B1523" s="111" t="s">
        <v>1433</v>
      </c>
      <c r="C1523" s="111" t="s">
        <v>94</v>
      </c>
      <c r="D1523" s="111" t="s">
        <v>5820</v>
      </c>
      <c r="E1523" s="111" t="s">
        <v>5821</v>
      </c>
      <c r="F1523" s="114">
        <v>45586</v>
      </c>
      <c r="G1523" s="111" t="s">
        <v>2440</v>
      </c>
      <c r="H1523" s="113">
        <v>9348810</v>
      </c>
      <c r="I1523" s="113">
        <v>7479047</v>
      </c>
      <c r="J1523" s="113">
        <v>7479047</v>
      </c>
      <c r="K1523" s="113">
        <v>0</v>
      </c>
      <c r="L1523" s="113">
        <v>0</v>
      </c>
      <c r="M1523" s="113">
        <v>0</v>
      </c>
      <c r="N1523" s="113">
        <v>0</v>
      </c>
      <c r="O1523" s="113">
        <v>0</v>
      </c>
      <c r="P1523" s="122">
        <v>0</v>
      </c>
      <c r="Q1523" s="76" t="str">
        <f t="shared" si="49"/>
        <v>Registered</v>
      </c>
    </row>
    <row r="1524" spans="1:17">
      <c r="A1524" s="111">
        <v>4854</v>
      </c>
      <c r="B1524" s="111" t="s">
        <v>1433</v>
      </c>
      <c r="C1524" s="111" t="s">
        <v>94</v>
      </c>
      <c r="D1524" s="111" t="s">
        <v>5822</v>
      </c>
      <c r="E1524" s="111" t="s">
        <v>5823</v>
      </c>
      <c r="F1524" s="114">
        <v>45646</v>
      </c>
      <c r="G1524" s="111" t="s">
        <v>5824</v>
      </c>
      <c r="H1524" s="113">
        <v>13414200</v>
      </c>
      <c r="I1524" s="113">
        <v>10731360</v>
      </c>
      <c r="J1524" s="113">
        <v>10731360</v>
      </c>
      <c r="K1524" s="113">
        <v>0</v>
      </c>
      <c r="L1524" s="113">
        <v>0</v>
      </c>
      <c r="M1524" s="113">
        <v>0</v>
      </c>
      <c r="N1524" s="113">
        <v>0</v>
      </c>
      <c r="O1524" s="113">
        <v>0</v>
      </c>
      <c r="P1524" s="122">
        <v>0</v>
      </c>
      <c r="Q1524" s="76" t="str">
        <f t="shared" si="49"/>
        <v>Registered</v>
      </c>
    </row>
    <row r="1525" spans="1:17">
      <c r="A1525" s="111">
        <v>4855</v>
      </c>
      <c r="B1525" s="111" t="s">
        <v>1433</v>
      </c>
      <c r="C1525" s="111" t="s">
        <v>94</v>
      </c>
      <c r="D1525" s="111" t="s">
        <v>5825</v>
      </c>
      <c r="E1525" s="111" t="s">
        <v>5826</v>
      </c>
      <c r="F1525" s="114">
        <v>45394</v>
      </c>
      <c r="G1525" s="111" t="s">
        <v>5827</v>
      </c>
      <c r="H1525" s="113">
        <v>12321429</v>
      </c>
      <c r="I1525" s="113">
        <v>9857143</v>
      </c>
      <c r="J1525" s="113">
        <v>9857143</v>
      </c>
      <c r="K1525" s="113">
        <v>0</v>
      </c>
      <c r="L1525" s="113">
        <v>0</v>
      </c>
      <c r="M1525" s="113">
        <v>0</v>
      </c>
      <c r="N1525" s="113">
        <v>0</v>
      </c>
      <c r="O1525" s="113">
        <v>0</v>
      </c>
      <c r="P1525" s="122">
        <v>0</v>
      </c>
      <c r="Q1525" s="76" t="str">
        <f t="shared" si="49"/>
        <v>Registered</v>
      </c>
    </row>
    <row r="1526" spans="1:17">
      <c r="A1526" s="111">
        <v>4856</v>
      </c>
      <c r="B1526" s="111" t="s">
        <v>1433</v>
      </c>
      <c r="C1526" s="111" t="s">
        <v>94</v>
      </c>
      <c r="D1526" s="111" t="s">
        <v>5828</v>
      </c>
      <c r="E1526" s="111" t="s">
        <v>5829</v>
      </c>
      <c r="F1526" s="114">
        <v>45230</v>
      </c>
      <c r="G1526" s="111" t="s">
        <v>5386</v>
      </c>
      <c r="H1526" s="113">
        <v>8460000</v>
      </c>
      <c r="I1526" s="113">
        <v>6768000</v>
      </c>
      <c r="J1526" s="113">
        <v>6768000</v>
      </c>
      <c r="K1526" s="113">
        <v>0</v>
      </c>
      <c r="L1526" s="113">
        <v>0</v>
      </c>
      <c r="M1526" s="113">
        <v>0</v>
      </c>
      <c r="N1526" s="113">
        <v>0</v>
      </c>
      <c r="O1526" s="113">
        <v>0</v>
      </c>
      <c r="P1526" s="122">
        <v>0</v>
      </c>
      <c r="Q1526" s="76" t="str">
        <f t="shared" si="49"/>
        <v>Registered</v>
      </c>
    </row>
    <row r="1527" spans="1:17">
      <c r="A1527" s="111">
        <v>4857</v>
      </c>
      <c r="B1527" s="111" t="s">
        <v>1433</v>
      </c>
      <c r="C1527" s="111" t="s">
        <v>94</v>
      </c>
      <c r="D1527" s="111" t="s">
        <v>5830</v>
      </c>
      <c r="E1527" s="111" t="s">
        <v>5831</v>
      </c>
      <c r="F1527" s="114">
        <v>45473</v>
      </c>
      <c r="G1527" s="111" t="s">
        <v>3414</v>
      </c>
      <c r="H1527" s="113">
        <v>8616071</v>
      </c>
      <c r="I1527" s="113">
        <v>6892857</v>
      </c>
      <c r="J1527" s="113">
        <v>6892857</v>
      </c>
      <c r="K1527" s="113">
        <v>0</v>
      </c>
      <c r="L1527" s="113">
        <v>0</v>
      </c>
      <c r="M1527" s="113">
        <v>0</v>
      </c>
      <c r="N1527" s="113">
        <v>0</v>
      </c>
      <c r="O1527" s="113">
        <v>0</v>
      </c>
      <c r="P1527" s="122">
        <v>0</v>
      </c>
      <c r="Q1527" s="76" t="str">
        <f t="shared" si="49"/>
        <v>Registered</v>
      </c>
    </row>
    <row r="1528" spans="1:17">
      <c r="A1528" s="111">
        <v>4858</v>
      </c>
      <c r="B1528" s="111" t="s">
        <v>1433</v>
      </c>
      <c r="C1528" s="111" t="s">
        <v>94</v>
      </c>
      <c r="D1528" s="111" t="s">
        <v>5832</v>
      </c>
      <c r="E1528" s="111" t="s">
        <v>5833</v>
      </c>
      <c r="F1528" s="114">
        <v>45520</v>
      </c>
      <c r="G1528" s="111" t="s">
        <v>5834</v>
      </c>
      <c r="H1528" s="113">
        <v>12290124</v>
      </c>
      <c r="I1528" s="113">
        <v>9832097</v>
      </c>
      <c r="J1528" s="113">
        <v>9832097</v>
      </c>
      <c r="K1528" s="113">
        <v>0</v>
      </c>
      <c r="L1528" s="113">
        <v>0</v>
      </c>
      <c r="M1528" s="113">
        <v>0</v>
      </c>
      <c r="N1528" s="113">
        <v>0</v>
      </c>
      <c r="O1528" s="113">
        <v>0</v>
      </c>
      <c r="P1528" s="122">
        <v>0</v>
      </c>
      <c r="Q1528" s="76" t="str">
        <f t="shared" si="49"/>
        <v>Registered</v>
      </c>
    </row>
    <row r="1529" spans="1:17">
      <c r="A1529" s="111">
        <v>4859</v>
      </c>
      <c r="B1529" s="111" t="s">
        <v>1433</v>
      </c>
      <c r="C1529" s="111" t="s">
        <v>94</v>
      </c>
      <c r="D1529" s="111" t="s">
        <v>5835</v>
      </c>
      <c r="E1529" s="111" t="s">
        <v>5836</v>
      </c>
      <c r="F1529" s="114">
        <v>45218</v>
      </c>
      <c r="G1529" s="111" t="s">
        <v>5078</v>
      </c>
      <c r="H1529" s="113">
        <v>12768000</v>
      </c>
      <c r="I1529" s="113">
        <v>10214400</v>
      </c>
      <c r="J1529" s="113">
        <v>10214400</v>
      </c>
      <c r="K1529" s="113">
        <v>0</v>
      </c>
      <c r="L1529" s="113">
        <v>0</v>
      </c>
      <c r="M1529" s="113">
        <v>0</v>
      </c>
      <c r="N1529" s="113">
        <v>0</v>
      </c>
      <c r="O1529" s="113">
        <v>0</v>
      </c>
      <c r="P1529" s="122">
        <v>0</v>
      </c>
      <c r="Q1529" s="76" t="str">
        <f t="shared" si="49"/>
        <v>Registered</v>
      </c>
    </row>
    <row r="1530" spans="1:17">
      <c r="A1530" s="111">
        <v>4860</v>
      </c>
      <c r="B1530" s="111" t="s">
        <v>1433</v>
      </c>
      <c r="C1530" s="111" t="s">
        <v>1789</v>
      </c>
      <c r="D1530" s="111" t="s">
        <v>5837</v>
      </c>
      <c r="E1530" s="111" t="s">
        <v>5838</v>
      </c>
      <c r="F1530" s="114">
        <v>45121</v>
      </c>
      <c r="G1530" s="111" t="s">
        <v>3632</v>
      </c>
      <c r="H1530" s="113">
        <v>8760000</v>
      </c>
      <c r="I1530" s="113">
        <v>6132000</v>
      </c>
      <c r="J1530" s="113">
        <v>6132000</v>
      </c>
      <c r="K1530" s="113">
        <v>0</v>
      </c>
      <c r="L1530" s="113">
        <v>0</v>
      </c>
      <c r="M1530" s="113">
        <v>0</v>
      </c>
      <c r="N1530" s="113">
        <v>0</v>
      </c>
      <c r="O1530" s="113">
        <v>0</v>
      </c>
      <c r="P1530" s="122">
        <v>0</v>
      </c>
      <c r="Q1530" s="76" t="str">
        <f t="shared" si="49"/>
        <v>Registered</v>
      </c>
    </row>
    <row r="1531" spans="1:17">
      <c r="A1531" s="111">
        <v>4861</v>
      </c>
      <c r="B1531" s="111" t="s">
        <v>1433</v>
      </c>
      <c r="C1531" s="111" t="s">
        <v>1789</v>
      </c>
      <c r="D1531" s="111" t="s">
        <v>5839</v>
      </c>
      <c r="E1531" s="111" t="s">
        <v>5840</v>
      </c>
      <c r="F1531" s="114">
        <v>45094</v>
      </c>
      <c r="G1531" s="111" t="s">
        <v>3759</v>
      </c>
      <c r="H1531" s="113">
        <v>9636000</v>
      </c>
      <c r="I1531" s="113">
        <v>6745200</v>
      </c>
      <c r="J1531" s="113">
        <v>6745200</v>
      </c>
      <c r="K1531" s="113">
        <v>0</v>
      </c>
      <c r="L1531" s="113">
        <v>0</v>
      </c>
      <c r="M1531" s="113">
        <v>0</v>
      </c>
      <c r="N1531" s="113">
        <v>0</v>
      </c>
      <c r="O1531" s="113">
        <v>0</v>
      </c>
      <c r="P1531" s="122">
        <v>0</v>
      </c>
      <c r="Q1531" s="76" t="str">
        <f t="shared" si="49"/>
        <v>Registered</v>
      </c>
    </row>
    <row r="1532" spans="1:17">
      <c r="A1532" s="111">
        <v>4862</v>
      </c>
      <c r="B1532" s="111" t="s">
        <v>1433</v>
      </c>
      <c r="C1532" s="111" t="s">
        <v>1909</v>
      </c>
      <c r="D1532" s="111" t="s">
        <v>5841</v>
      </c>
      <c r="E1532" s="111" t="s">
        <v>5842</v>
      </c>
      <c r="F1532" s="114">
        <v>45100</v>
      </c>
      <c r="G1532" s="111" t="s">
        <v>3759</v>
      </c>
      <c r="H1532" s="113">
        <v>8169643</v>
      </c>
      <c r="I1532" s="113">
        <v>6535715</v>
      </c>
      <c r="J1532" s="113">
        <v>6535715</v>
      </c>
      <c r="K1532" s="113">
        <v>0</v>
      </c>
      <c r="L1532" s="113">
        <v>0</v>
      </c>
      <c r="M1532" s="113">
        <v>0</v>
      </c>
      <c r="N1532" s="113">
        <v>0</v>
      </c>
      <c r="O1532" s="113">
        <v>0</v>
      </c>
      <c r="P1532" s="122">
        <v>0</v>
      </c>
      <c r="Q1532" s="76" t="str">
        <f t="shared" si="49"/>
        <v>Registered</v>
      </c>
    </row>
    <row r="1533" spans="1:17">
      <c r="A1533" s="111">
        <v>4863</v>
      </c>
      <c r="B1533" s="111" t="s">
        <v>1433</v>
      </c>
      <c r="C1533" s="111" t="s">
        <v>1909</v>
      </c>
      <c r="D1533" s="111" t="s">
        <v>5843</v>
      </c>
      <c r="E1533" s="111" t="s">
        <v>5844</v>
      </c>
      <c r="F1533" s="114">
        <v>45146</v>
      </c>
      <c r="G1533" s="111" t="s">
        <v>5038</v>
      </c>
      <c r="H1533" s="113">
        <v>11970900</v>
      </c>
      <c r="I1533" s="113">
        <v>9576720</v>
      </c>
      <c r="J1533" s="113">
        <v>9576720</v>
      </c>
      <c r="K1533" s="113">
        <v>0</v>
      </c>
      <c r="L1533" s="113">
        <v>0</v>
      </c>
      <c r="M1533" s="113">
        <v>0</v>
      </c>
      <c r="N1533" s="113">
        <v>0</v>
      </c>
      <c r="O1533" s="113">
        <v>0</v>
      </c>
      <c r="P1533" s="122">
        <v>0</v>
      </c>
      <c r="Q1533" s="76" t="str">
        <f t="shared" si="49"/>
        <v>Registered</v>
      </c>
    </row>
    <row r="1534" spans="1:17">
      <c r="A1534" s="111">
        <v>4864</v>
      </c>
      <c r="B1534" s="111" t="s">
        <v>1433</v>
      </c>
      <c r="C1534" s="111" t="s">
        <v>1909</v>
      </c>
      <c r="D1534" s="111" t="s">
        <v>5845</v>
      </c>
      <c r="E1534" s="111" t="s">
        <v>5846</v>
      </c>
      <c r="F1534" s="114">
        <v>45090</v>
      </c>
      <c r="G1534" s="111" t="s">
        <v>5371</v>
      </c>
      <c r="H1534" s="113">
        <v>11611607</v>
      </c>
      <c r="I1534" s="113">
        <v>9289283</v>
      </c>
      <c r="J1534" s="113">
        <v>9289283</v>
      </c>
      <c r="K1534" s="113">
        <v>0</v>
      </c>
      <c r="L1534" s="113">
        <v>0</v>
      </c>
      <c r="M1534" s="113">
        <v>0</v>
      </c>
      <c r="N1534" s="113">
        <v>0</v>
      </c>
      <c r="O1534" s="113">
        <v>0</v>
      </c>
      <c r="P1534" s="122">
        <v>0</v>
      </c>
      <c r="Q1534" s="76" t="str">
        <f t="shared" si="49"/>
        <v>Registered</v>
      </c>
    </row>
    <row r="1535" spans="1:17">
      <c r="A1535" s="111">
        <v>4865</v>
      </c>
      <c r="B1535" s="111" t="s">
        <v>1433</v>
      </c>
      <c r="C1535" s="111" t="s">
        <v>1909</v>
      </c>
      <c r="D1535" s="111" t="s">
        <v>5847</v>
      </c>
      <c r="E1535" s="111" t="s">
        <v>5848</v>
      </c>
      <c r="F1535" s="114">
        <v>45155</v>
      </c>
      <c r="G1535" s="111" t="s">
        <v>4879</v>
      </c>
      <c r="H1535" s="113">
        <v>12455357</v>
      </c>
      <c r="I1535" s="113">
        <v>9964285</v>
      </c>
      <c r="J1535" s="113">
        <v>9964285</v>
      </c>
      <c r="K1535" s="113">
        <v>0</v>
      </c>
      <c r="L1535" s="113">
        <v>0</v>
      </c>
      <c r="M1535" s="113">
        <v>0</v>
      </c>
      <c r="N1535" s="113">
        <v>0</v>
      </c>
      <c r="O1535" s="113">
        <v>0</v>
      </c>
      <c r="P1535" s="122">
        <v>0</v>
      </c>
      <c r="Q1535" s="76" t="str">
        <f t="shared" ref="Q1535:Q1598" si="50">IF(G1535="01 Jan 1900","Unregistered","Registered")</f>
        <v>Registered</v>
      </c>
    </row>
    <row r="1536" spans="1:17">
      <c r="A1536" s="111">
        <v>4866</v>
      </c>
      <c r="B1536" s="111" t="s">
        <v>1433</v>
      </c>
      <c r="C1536" s="111" t="s">
        <v>1909</v>
      </c>
      <c r="D1536" s="111" t="s">
        <v>5849</v>
      </c>
      <c r="E1536" s="111" t="s">
        <v>5850</v>
      </c>
      <c r="F1536" s="114">
        <v>45124</v>
      </c>
      <c r="G1536" s="111" t="s">
        <v>2624</v>
      </c>
      <c r="H1536" s="113">
        <v>8022147</v>
      </c>
      <c r="I1536" s="113">
        <v>6417718</v>
      </c>
      <c r="J1536" s="113">
        <v>6417718</v>
      </c>
      <c r="K1536" s="113">
        <v>0</v>
      </c>
      <c r="L1536" s="113">
        <v>0</v>
      </c>
      <c r="M1536" s="113">
        <v>0</v>
      </c>
      <c r="N1536" s="113">
        <v>0</v>
      </c>
      <c r="O1536" s="113">
        <v>0</v>
      </c>
      <c r="P1536" s="122">
        <v>0</v>
      </c>
      <c r="Q1536" s="76" t="str">
        <f t="shared" si="50"/>
        <v>Registered</v>
      </c>
    </row>
    <row r="1537" spans="1:17">
      <c r="A1537" s="111">
        <v>4867</v>
      </c>
      <c r="B1537" s="111" t="s">
        <v>1433</v>
      </c>
      <c r="C1537" s="111" t="s">
        <v>1909</v>
      </c>
      <c r="D1537" s="111" t="s">
        <v>5851</v>
      </c>
      <c r="E1537" s="111" t="s">
        <v>5852</v>
      </c>
      <c r="F1537" s="114">
        <v>45096</v>
      </c>
      <c r="G1537" s="111" t="s">
        <v>5185</v>
      </c>
      <c r="H1537" s="113">
        <v>8169643</v>
      </c>
      <c r="I1537" s="113">
        <v>6535715</v>
      </c>
      <c r="J1537" s="113">
        <v>6535715</v>
      </c>
      <c r="K1537" s="113">
        <v>0</v>
      </c>
      <c r="L1537" s="113">
        <v>0</v>
      </c>
      <c r="M1537" s="113">
        <v>0</v>
      </c>
      <c r="N1537" s="113">
        <v>0</v>
      </c>
      <c r="O1537" s="113">
        <v>0</v>
      </c>
      <c r="P1537" s="122">
        <v>0</v>
      </c>
      <c r="Q1537" s="76" t="str">
        <f t="shared" si="50"/>
        <v>Registered</v>
      </c>
    </row>
    <row r="1538" spans="1:17">
      <c r="A1538" s="111">
        <v>4868</v>
      </c>
      <c r="B1538" s="111" t="s">
        <v>1433</v>
      </c>
      <c r="C1538" s="111" t="s">
        <v>1909</v>
      </c>
      <c r="D1538" s="111" t="s">
        <v>5853</v>
      </c>
      <c r="E1538" s="111" t="s">
        <v>5400</v>
      </c>
      <c r="F1538" s="114">
        <v>45096</v>
      </c>
      <c r="G1538" s="111" t="s">
        <v>2624</v>
      </c>
      <c r="H1538" s="113">
        <v>11546400</v>
      </c>
      <c r="I1538" s="113">
        <v>9237120</v>
      </c>
      <c r="J1538" s="113">
        <v>9237120</v>
      </c>
      <c r="K1538" s="113">
        <v>0</v>
      </c>
      <c r="L1538" s="113">
        <v>0</v>
      </c>
      <c r="M1538" s="113">
        <v>0</v>
      </c>
      <c r="N1538" s="113">
        <v>0</v>
      </c>
      <c r="O1538" s="113">
        <v>0</v>
      </c>
      <c r="P1538" s="122">
        <v>0</v>
      </c>
      <c r="Q1538" s="76" t="str">
        <f t="shared" si="50"/>
        <v>Registered</v>
      </c>
    </row>
    <row r="1539" spans="1:17">
      <c r="A1539" s="111">
        <v>4869</v>
      </c>
      <c r="B1539" s="111" t="s">
        <v>1433</v>
      </c>
      <c r="C1539" s="111" t="s">
        <v>1909</v>
      </c>
      <c r="D1539" s="111" t="s">
        <v>5854</v>
      </c>
      <c r="E1539" s="111" t="s">
        <v>5855</v>
      </c>
      <c r="F1539" s="114">
        <v>45131</v>
      </c>
      <c r="G1539" s="111" t="s">
        <v>2966</v>
      </c>
      <c r="H1539" s="113">
        <v>11974107</v>
      </c>
      <c r="I1539" s="113">
        <v>9579282</v>
      </c>
      <c r="J1539" s="113">
        <v>9579282</v>
      </c>
      <c r="K1539" s="113">
        <v>0</v>
      </c>
      <c r="L1539" s="113">
        <v>0</v>
      </c>
      <c r="M1539" s="113">
        <v>0</v>
      </c>
      <c r="N1539" s="113">
        <v>0</v>
      </c>
      <c r="O1539" s="113">
        <v>0</v>
      </c>
      <c r="P1539" s="122">
        <v>0</v>
      </c>
      <c r="Q1539" s="76" t="str">
        <f t="shared" si="50"/>
        <v>Registered</v>
      </c>
    </row>
    <row r="1540" spans="1:17">
      <c r="A1540" s="111">
        <v>4870</v>
      </c>
      <c r="B1540" s="111" t="s">
        <v>1433</v>
      </c>
      <c r="C1540" s="111" t="s">
        <v>1909</v>
      </c>
      <c r="D1540" s="111" t="s">
        <v>5856</v>
      </c>
      <c r="E1540" s="111" t="s">
        <v>5857</v>
      </c>
      <c r="F1540" s="114">
        <v>45155</v>
      </c>
      <c r="G1540" s="111" t="s">
        <v>3030</v>
      </c>
      <c r="H1540" s="113">
        <v>8258929</v>
      </c>
      <c r="I1540" s="113">
        <v>6194197</v>
      </c>
      <c r="J1540" s="113">
        <v>6194197</v>
      </c>
      <c r="K1540" s="113">
        <v>0</v>
      </c>
      <c r="L1540" s="113">
        <v>0</v>
      </c>
      <c r="M1540" s="113">
        <v>0</v>
      </c>
      <c r="N1540" s="113">
        <v>0</v>
      </c>
      <c r="O1540" s="113">
        <v>0</v>
      </c>
      <c r="P1540" s="122">
        <v>0</v>
      </c>
      <c r="Q1540" s="76" t="str">
        <f t="shared" si="50"/>
        <v>Registered</v>
      </c>
    </row>
    <row r="1541" spans="1:17">
      <c r="A1541" s="111">
        <v>4871</v>
      </c>
      <c r="B1541" s="111" t="s">
        <v>1433</v>
      </c>
      <c r="C1541" s="111" t="s">
        <v>1909</v>
      </c>
      <c r="D1541" s="111" t="s">
        <v>5858</v>
      </c>
      <c r="E1541" s="111" t="s">
        <v>5859</v>
      </c>
      <c r="F1541" s="114">
        <v>45176</v>
      </c>
      <c r="G1541" s="111" t="s">
        <v>4904</v>
      </c>
      <c r="H1541" s="113">
        <v>8169640</v>
      </c>
      <c r="I1541" s="113">
        <v>6535711</v>
      </c>
      <c r="J1541" s="113">
        <v>6535711</v>
      </c>
      <c r="K1541" s="113">
        <v>0</v>
      </c>
      <c r="L1541" s="113">
        <v>0</v>
      </c>
      <c r="M1541" s="113">
        <v>0</v>
      </c>
      <c r="N1541" s="113">
        <v>0</v>
      </c>
      <c r="O1541" s="113">
        <v>0</v>
      </c>
      <c r="P1541" s="122">
        <v>0</v>
      </c>
      <c r="Q1541" s="76" t="str">
        <f t="shared" si="50"/>
        <v>Registered</v>
      </c>
    </row>
    <row r="1542" spans="1:17">
      <c r="A1542" s="111">
        <v>4872</v>
      </c>
      <c r="B1542" s="111" t="s">
        <v>1433</v>
      </c>
      <c r="C1542" s="111" t="s">
        <v>1909</v>
      </c>
      <c r="D1542" s="111" t="s">
        <v>5860</v>
      </c>
      <c r="E1542" s="111" t="s">
        <v>5861</v>
      </c>
      <c r="F1542" s="114">
        <v>45097</v>
      </c>
      <c r="G1542" s="111" t="s">
        <v>2624</v>
      </c>
      <c r="H1542" s="113">
        <v>11546400</v>
      </c>
      <c r="I1542" s="113">
        <v>9237120</v>
      </c>
      <c r="J1542" s="113">
        <v>9237120</v>
      </c>
      <c r="K1542" s="113">
        <v>0</v>
      </c>
      <c r="L1542" s="113">
        <v>0</v>
      </c>
      <c r="M1542" s="113">
        <v>0</v>
      </c>
      <c r="N1542" s="113">
        <v>0</v>
      </c>
      <c r="O1542" s="113">
        <v>0</v>
      </c>
      <c r="P1542" s="122">
        <v>0</v>
      </c>
      <c r="Q1542" s="76" t="str">
        <f t="shared" si="50"/>
        <v>Registered</v>
      </c>
    </row>
    <row r="1543" spans="1:17">
      <c r="A1543" s="111">
        <v>4873</v>
      </c>
      <c r="B1543" s="111" t="s">
        <v>1433</v>
      </c>
      <c r="C1543" s="111" t="s">
        <v>1909</v>
      </c>
      <c r="D1543" s="111" t="s">
        <v>5862</v>
      </c>
      <c r="E1543" s="111" t="s">
        <v>5863</v>
      </c>
      <c r="F1543" s="114">
        <v>45142</v>
      </c>
      <c r="G1543" s="111" t="s">
        <v>2013</v>
      </c>
      <c r="H1543" s="113">
        <v>12465180</v>
      </c>
      <c r="I1543" s="113">
        <v>9348885</v>
      </c>
      <c r="J1543" s="113">
        <v>9348885</v>
      </c>
      <c r="K1543" s="113">
        <v>0</v>
      </c>
      <c r="L1543" s="113">
        <v>0</v>
      </c>
      <c r="M1543" s="113">
        <v>0</v>
      </c>
      <c r="N1543" s="113">
        <v>0</v>
      </c>
      <c r="O1543" s="113">
        <v>0</v>
      </c>
      <c r="P1543" s="122">
        <v>0</v>
      </c>
      <c r="Q1543" s="76" t="str">
        <f t="shared" si="50"/>
        <v>Registered</v>
      </c>
    </row>
    <row r="1544" spans="1:17">
      <c r="A1544" s="111">
        <v>4874</v>
      </c>
      <c r="B1544" s="111" t="s">
        <v>1433</v>
      </c>
      <c r="C1544" s="111" t="s">
        <v>1909</v>
      </c>
      <c r="D1544" s="111" t="s">
        <v>5864</v>
      </c>
      <c r="E1544" s="111" t="s">
        <v>5865</v>
      </c>
      <c r="F1544" s="114">
        <v>45097</v>
      </c>
      <c r="G1544" s="111" t="s">
        <v>2927</v>
      </c>
      <c r="H1544" s="113">
        <v>8393435</v>
      </c>
      <c r="I1544" s="113">
        <v>6714748</v>
      </c>
      <c r="J1544" s="113">
        <v>6714748</v>
      </c>
      <c r="K1544" s="113">
        <v>0</v>
      </c>
      <c r="L1544" s="113">
        <v>0</v>
      </c>
      <c r="M1544" s="113">
        <v>0</v>
      </c>
      <c r="N1544" s="113">
        <v>0</v>
      </c>
      <c r="O1544" s="113">
        <v>0</v>
      </c>
      <c r="P1544" s="122">
        <v>0</v>
      </c>
      <c r="Q1544" s="76" t="str">
        <f t="shared" si="50"/>
        <v>Registered</v>
      </c>
    </row>
    <row r="1545" spans="1:17">
      <c r="A1545" s="111">
        <v>4875</v>
      </c>
      <c r="B1545" s="111" t="s">
        <v>1433</v>
      </c>
      <c r="C1545" s="111" t="s">
        <v>1909</v>
      </c>
      <c r="D1545" s="111" t="s">
        <v>5866</v>
      </c>
      <c r="E1545" s="111" t="s">
        <v>5867</v>
      </c>
      <c r="F1545" s="114">
        <v>45100</v>
      </c>
      <c r="G1545" s="111" t="s">
        <v>3045</v>
      </c>
      <c r="H1545" s="113">
        <v>11546400</v>
      </c>
      <c r="I1545" s="113">
        <v>9237120</v>
      </c>
      <c r="J1545" s="113">
        <v>9237120</v>
      </c>
      <c r="K1545" s="113">
        <v>0</v>
      </c>
      <c r="L1545" s="113">
        <v>0</v>
      </c>
      <c r="M1545" s="113">
        <v>0</v>
      </c>
      <c r="N1545" s="113">
        <v>0</v>
      </c>
      <c r="O1545" s="113">
        <v>0</v>
      </c>
      <c r="P1545" s="122">
        <v>0</v>
      </c>
      <c r="Q1545" s="76" t="str">
        <f t="shared" si="50"/>
        <v>Registered</v>
      </c>
    </row>
    <row r="1546" spans="1:17">
      <c r="A1546" s="111">
        <v>4876</v>
      </c>
      <c r="B1546" s="111" t="s">
        <v>1433</v>
      </c>
      <c r="C1546" s="111" t="s">
        <v>1909</v>
      </c>
      <c r="D1546" s="111" t="s">
        <v>5868</v>
      </c>
      <c r="E1546" s="111" t="s">
        <v>5869</v>
      </c>
      <c r="F1546" s="114">
        <v>45107</v>
      </c>
      <c r="G1546" s="111" t="s">
        <v>3597</v>
      </c>
      <c r="H1546" s="113">
        <v>12633929</v>
      </c>
      <c r="I1546" s="113">
        <v>9475447</v>
      </c>
      <c r="J1546" s="113">
        <v>9475447</v>
      </c>
      <c r="K1546" s="113">
        <v>0</v>
      </c>
      <c r="L1546" s="113">
        <v>0</v>
      </c>
      <c r="M1546" s="113">
        <v>0</v>
      </c>
      <c r="N1546" s="113">
        <v>0</v>
      </c>
      <c r="O1546" s="113">
        <v>0</v>
      </c>
      <c r="P1546" s="122">
        <v>0</v>
      </c>
      <c r="Q1546" s="76" t="str">
        <f t="shared" si="50"/>
        <v>Registered</v>
      </c>
    </row>
    <row r="1547" spans="1:17">
      <c r="A1547" s="111">
        <v>4877</v>
      </c>
      <c r="B1547" s="111" t="s">
        <v>1433</v>
      </c>
      <c r="C1547" s="111" t="s">
        <v>1909</v>
      </c>
      <c r="D1547" s="111" t="s">
        <v>5870</v>
      </c>
      <c r="E1547" s="111" t="s">
        <v>5871</v>
      </c>
      <c r="F1547" s="114">
        <v>45138</v>
      </c>
      <c r="G1547" s="111" t="s">
        <v>4965</v>
      </c>
      <c r="H1547" s="113">
        <v>8269650</v>
      </c>
      <c r="I1547" s="113">
        <v>6202239</v>
      </c>
      <c r="J1547" s="113">
        <v>6202239</v>
      </c>
      <c r="K1547" s="113">
        <v>0</v>
      </c>
      <c r="L1547" s="113">
        <v>0</v>
      </c>
      <c r="M1547" s="113">
        <v>0</v>
      </c>
      <c r="N1547" s="113">
        <v>0</v>
      </c>
      <c r="O1547" s="113">
        <v>0</v>
      </c>
      <c r="P1547" s="122">
        <v>0</v>
      </c>
      <c r="Q1547" s="76" t="str">
        <f t="shared" si="50"/>
        <v>Registered</v>
      </c>
    </row>
    <row r="1548" spans="1:17">
      <c r="A1548" s="111">
        <v>4878</v>
      </c>
      <c r="B1548" s="111" t="s">
        <v>1433</v>
      </c>
      <c r="C1548" s="111" t="s">
        <v>1909</v>
      </c>
      <c r="D1548" s="111" t="s">
        <v>5872</v>
      </c>
      <c r="E1548" s="111" t="s">
        <v>5873</v>
      </c>
      <c r="F1548" s="114">
        <v>45096</v>
      </c>
      <c r="G1548" s="111" t="s">
        <v>5038</v>
      </c>
      <c r="H1548" s="113">
        <v>8080357</v>
      </c>
      <c r="I1548" s="113">
        <v>6464285</v>
      </c>
      <c r="J1548" s="113">
        <v>6464285</v>
      </c>
      <c r="K1548" s="113">
        <v>0</v>
      </c>
      <c r="L1548" s="113">
        <v>0</v>
      </c>
      <c r="M1548" s="113">
        <v>0</v>
      </c>
      <c r="N1548" s="113">
        <v>0</v>
      </c>
      <c r="O1548" s="113">
        <v>0</v>
      </c>
      <c r="P1548" s="122">
        <v>0</v>
      </c>
      <c r="Q1548" s="76" t="str">
        <f t="shared" si="50"/>
        <v>Registered</v>
      </c>
    </row>
    <row r="1549" spans="1:17">
      <c r="A1549" s="111">
        <v>4879</v>
      </c>
      <c r="B1549" s="111" t="s">
        <v>1433</v>
      </c>
      <c r="C1549" s="111" t="s">
        <v>1909</v>
      </c>
      <c r="D1549" s="111" t="s">
        <v>5874</v>
      </c>
      <c r="E1549" s="111" t="s">
        <v>5875</v>
      </c>
      <c r="F1549" s="114">
        <v>45155</v>
      </c>
      <c r="G1549" s="111" t="s">
        <v>3573</v>
      </c>
      <c r="H1549" s="113">
        <v>12008929</v>
      </c>
      <c r="I1549" s="113">
        <v>9006697</v>
      </c>
      <c r="J1549" s="113">
        <v>9006697</v>
      </c>
      <c r="K1549" s="113">
        <v>0</v>
      </c>
      <c r="L1549" s="113">
        <v>0</v>
      </c>
      <c r="M1549" s="113">
        <v>0</v>
      </c>
      <c r="N1549" s="113">
        <v>0</v>
      </c>
      <c r="O1549" s="113">
        <v>0</v>
      </c>
      <c r="P1549" s="122">
        <v>0</v>
      </c>
      <c r="Q1549" s="76" t="str">
        <f t="shared" si="50"/>
        <v>Registered</v>
      </c>
    </row>
    <row r="1550" spans="1:17">
      <c r="A1550" s="111">
        <v>4880</v>
      </c>
      <c r="B1550" s="111" t="s">
        <v>1433</v>
      </c>
      <c r="C1550" s="111" t="s">
        <v>1909</v>
      </c>
      <c r="D1550" s="111" t="s">
        <v>5876</v>
      </c>
      <c r="E1550" s="111" t="s">
        <v>5877</v>
      </c>
      <c r="F1550" s="114">
        <v>45127</v>
      </c>
      <c r="G1550" s="111" t="s">
        <v>3448</v>
      </c>
      <c r="H1550" s="113">
        <v>8281380</v>
      </c>
      <c r="I1550" s="113">
        <v>6211035</v>
      </c>
      <c r="J1550" s="113">
        <v>6211035</v>
      </c>
      <c r="K1550" s="113">
        <v>0</v>
      </c>
      <c r="L1550" s="113">
        <v>0</v>
      </c>
      <c r="M1550" s="113">
        <v>0</v>
      </c>
      <c r="N1550" s="113">
        <v>0</v>
      </c>
      <c r="O1550" s="113">
        <v>0</v>
      </c>
      <c r="P1550" s="122">
        <v>0</v>
      </c>
      <c r="Q1550" s="76" t="str">
        <f t="shared" si="50"/>
        <v>Registered</v>
      </c>
    </row>
    <row r="1551" spans="1:17">
      <c r="A1551" s="111">
        <v>4881</v>
      </c>
      <c r="B1551" s="111" t="s">
        <v>1433</v>
      </c>
      <c r="C1551" s="111" t="s">
        <v>1909</v>
      </c>
      <c r="D1551" s="111" t="s">
        <v>5878</v>
      </c>
      <c r="E1551" s="111" t="s">
        <v>5879</v>
      </c>
      <c r="F1551" s="114">
        <v>45240</v>
      </c>
      <c r="G1551" s="111" t="s">
        <v>5386</v>
      </c>
      <c r="H1551" s="113">
        <v>8562900</v>
      </c>
      <c r="I1551" s="113">
        <v>6850320</v>
      </c>
      <c r="J1551" s="113">
        <v>6850320</v>
      </c>
      <c r="K1551" s="113">
        <v>0</v>
      </c>
      <c r="L1551" s="113">
        <v>0</v>
      </c>
      <c r="M1551" s="113">
        <v>0</v>
      </c>
      <c r="N1551" s="113">
        <v>0</v>
      </c>
      <c r="O1551" s="113">
        <v>0</v>
      </c>
      <c r="P1551" s="122">
        <v>0</v>
      </c>
      <c r="Q1551" s="76" t="str">
        <f t="shared" si="50"/>
        <v>Registered</v>
      </c>
    </row>
    <row r="1552" spans="1:17">
      <c r="A1552" s="111">
        <v>4882</v>
      </c>
      <c r="B1552" s="111" t="s">
        <v>1433</v>
      </c>
      <c r="C1552" s="111" t="s">
        <v>1909</v>
      </c>
      <c r="D1552" s="111" t="s">
        <v>5880</v>
      </c>
      <c r="E1552" s="111" t="s">
        <v>5881</v>
      </c>
      <c r="F1552" s="114">
        <v>45107</v>
      </c>
      <c r="G1552" s="111" t="s">
        <v>3045</v>
      </c>
      <c r="H1552" s="113">
        <v>12366071</v>
      </c>
      <c r="I1552" s="113">
        <v>9892857</v>
      </c>
      <c r="J1552" s="113">
        <v>9892857</v>
      </c>
      <c r="K1552" s="113">
        <v>0</v>
      </c>
      <c r="L1552" s="113">
        <v>0</v>
      </c>
      <c r="M1552" s="113">
        <v>0</v>
      </c>
      <c r="N1552" s="113">
        <v>0</v>
      </c>
      <c r="O1552" s="113">
        <v>0</v>
      </c>
      <c r="P1552" s="122">
        <v>0</v>
      </c>
      <c r="Q1552" s="76" t="str">
        <f t="shared" si="50"/>
        <v>Registered</v>
      </c>
    </row>
    <row r="1553" spans="1:17">
      <c r="A1553" s="111">
        <v>4883</v>
      </c>
      <c r="B1553" s="111" t="s">
        <v>1433</v>
      </c>
      <c r="C1553" s="111" t="s">
        <v>1909</v>
      </c>
      <c r="D1553" s="111" t="s">
        <v>5882</v>
      </c>
      <c r="E1553" s="111" t="s">
        <v>5883</v>
      </c>
      <c r="F1553" s="114">
        <v>45159</v>
      </c>
      <c r="G1553" s="111" t="s">
        <v>5192</v>
      </c>
      <c r="H1553" s="113">
        <v>8169643</v>
      </c>
      <c r="I1553" s="113">
        <v>6127233</v>
      </c>
      <c r="J1553" s="113">
        <v>6127233</v>
      </c>
      <c r="K1553" s="113">
        <v>0</v>
      </c>
      <c r="L1553" s="113">
        <v>0</v>
      </c>
      <c r="M1553" s="113">
        <v>0</v>
      </c>
      <c r="N1553" s="113">
        <v>0</v>
      </c>
      <c r="O1553" s="113">
        <v>0</v>
      </c>
      <c r="P1553" s="122">
        <v>0</v>
      </c>
      <c r="Q1553" s="76" t="str">
        <f t="shared" si="50"/>
        <v>Registered</v>
      </c>
    </row>
    <row r="1554" spans="1:17">
      <c r="A1554" s="111">
        <v>4884</v>
      </c>
      <c r="B1554" s="111" t="s">
        <v>1433</v>
      </c>
      <c r="C1554" s="111" t="s">
        <v>1909</v>
      </c>
      <c r="D1554" s="111" t="s">
        <v>5884</v>
      </c>
      <c r="E1554" s="111" t="s">
        <v>5885</v>
      </c>
      <c r="F1554" s="114">
        <v>45105</v>
      </c>
      <c r="G1554" s="111" t="s">
        <v>5886</v>
      </c>
      <c r="H1554" s="113">
        <v>7991071</v>
      </c>
      <c r="I1554" s="113">
        <v>6392857</v>
      </c>
      <c r="J1554" s="113">
        <v>6392857</v>
      </c>
      <c r="K1554" s="113">
        <v>0</v>
      </c>
      <c r="L1554" s="113">
        <v>0</v>
      </c>
      <c r="M1554" s="113">
        <v>0</v>
      </c>
      <c r="N1554" s="113">
        <v>0</v>
      </c>
      <c r="O1554" s="113">
        <v>0</v>
      </c>
      <c r="P1554" s="122">
        <v>0</v>
      </c>
      <c r="Q1554" s="76" t="str">
        <f t="shared" si="50"/>
        <v>Registered</v>
      </c>
    </row>
    <row r="1555" spans="1:17">
      <c r="A1555" s="111">
        <v>4885</v>
      </c>
      <c r="B1555" s="111" t="s">
        <v>1433</v>
      </c>
      <c r="C1555" s="111" t="s">
        <v>1909</v>
      </c>
      <c r="D1555" s="111" t="s">
        <v>5887</v>
      </c>
      <c r="E1555" s="111" t="s">
        <v>5888</v>
      </c>
      <c r="F1555" s="114">
        <v>45104</v>
      </c>
      <c r="G1555" s="111" t="s">
        <v>3013</v>
      </c>
      <c r="H1555" s="113">
        <v>11970900</v>
      </c>
      <c r="I1555" s="113">
        <v>9576720</v>
      </c>
      <c r="J1555" s="113">
        <v>9576720</v>
      </c>
      <c r="K1555" s="113">
        <v>0</v>
      </c>
      <c r="L1555" s="113">
        <v>0</v>
      </c>
      <c r="M1555" s="113">
        <v>0</v>
      </c>
      <c r="N1555" s="113">
        <v>0</v>
      </c>
      <c r="O1555" s="113">
        <v>0</v>
      </c>
      <c r="P1555" s="122">
        <v>0</v>
      </c>
      <c r="Q1555" s="76" t="str">
        <f t="shared" si="50"/>
        <v>Registered</v>
      </c>
    </row>
    <row r="1556" spans="1:17">
      <c r="A1556" s="111">
        <v>4886</v>
      </c>
      <c r="B1556" s="111" t="s">
        <v>1433</v>
      </c>
      <c r="C1556" s="111" t="s">
        <v>1909</v>
      </c>
      <c r="D1556" s="111" t="s">
        <v>5889</v>
      </c>
      <c r="E1556" s="111" t="s">
        <v>5890</v>
      </c>
      <c r="F1556" s="114">
        <v>45136</v>
      </c>
      <c r="G1556" s="111" t="s">
        <v>2270</v>
      </c>
      <c r="H1556" s="113">
        <v>8169643</v>
      </c>
      <c r="I1556" s="113">
        <v>5718751</v>
      </c>
      <c r="J1556" s="113">
        <v>5718751</v>
      </c>
      <c r="K1556" s="113">
        <v>0</v>
      </c>
      <c r="L1556" s="113">
        <v>0</v>
      </c>
      <c r="M1556" s="113">
        <v>0</v>
      </c>
      <c r="N1556" s="113">
        <v>0</v>
      </c>
      <c r="O1556" s="113">
        <v>0</v>
      </c>
      <c r="P1556" s="122">
        <v>0</v>
      </c>
      <c r="Q1556" s="76" t="str">
        <f t="shared" si="50"/>
        <v>Registered</v>
      </c>
    </row>
    <row r="1557" spans="1:17">
      <c r="A1557" s="111">
        <v>4887</v>
      </c>
      <c r="B1557" s="111" t="s">
        <v>1433</v>
      </c>
      <c r="C1557" s="111" t="s">
        <v>1909</v>
      </c>
      <c r="D1557" s="111" t="s">
        <v>5891</v>
      </c>
      <c r="E1557" s="111" t="s">
        <v>5892</v>
      </c>
      <c r="F1557" s="114">
        <v>45107</v>
      </c>
      <c r="G1557" s="111" t="s">
        <v>2719</v>
      </c>
      <c r="H1557" s="113">
        <v>7859100</v>
      </c>
      <c r="I1557" s="113">
        <v>6287280</v>
      </c>
      <c r="J1557" s="113">
        <v>6287280</v>
      </c>
      <c r="K1557" s="113">
        <v>0</v>
      </c>
      <c r="L1557" s="113">
        <v>0</v>
      </c>
      <c r="M1557" s="113">
        <v>0</v>
      </c>
      <c r="N1557" s="113">
        <v>0</v>
      </c>
      <c r="O1557" s="113">
        <v>0</v>
      </c>
      <c r="P1557" s="122">
        <v>0</v>
      </c>
      <c r="Q1557" s="76" t="str">
        <f t="shared" si="50"/>
        <v>Registered</v>
      </c>
    </row>
    <row r="1558" spans="1:17">
      <c r="A1558" s="111">
        <v>4888</v>
      </c>
      <c r="B1558" s="111" t="s">
        <v>1433</v>
      </c>
      <c r="C1558" s="111" t="s">
        <v>1909</v>
      </c>
      <c r="D1558" s="111" t="s">
        <v>5893</v>
      </c>
      <c r="E1558" s="111" t="s">
        <v>5894</v>
      </c>
      <c r="F1558" s="114">
        <v>45100</v>
      </c>
      <c r="G1558" s="111" t="s">
        <v>4965</v>
      </c>
      <c r="H1558" s="113">
        <v>11607528</v>
      </c>
      <c r="I1558" s="113">
        <v>9286021</v>
      </c>
      <c r="J1558" s="113">
        <v>9286021</v>
      </c>
      <c r="K1558" s="113">
        <v>0</v>
      </c>
      <c r="L1558" s="113">
        <v>0</v>
      </c>
      <c r="M1558" s="113">
        <v>0</v>
      </c>
      <c r="N1558" s="113">
        <v>0</v>
      </c>
      <c r="O1558" s="113">
        <v>0</v>
      </c>
      <c r="P1558" s="122">
        <v>0</v>
      </c>
      <c r="Q1558" s="76" t="str">
        <f t="shared" si="50"/>
        <v>Registered</v>
      </c>
    </row>
    <row r="1559" spans="1:17">
      <c r="A1559" s="111">
        <v>4889</v>
      </c>
      <c r="B1559" s="111" t="s">
        <v>1433</v>
      </c>
      <c r="C1559" s="111" t="s">
        <v>1909</v>
      </c>
      <c r="D1559" s="111" t="s">
        <v>5895</v>
      </c>
      <c r="E1559" s="111" t="s">
        <v>5896</v>
      </c>
      <c r="F1559" s="114">
        <v>45104</v>
      </c>
      <c r="G1559" s="111" t="s">
        <v>4156</v>
      </c>
      <c r="H1559" s="113">
        <v>11741071</v>
      </c>
      <c r="I1559" s="113">
        <v>8805803</v>
      </c>
      <c r="J1559" s="113">
        <v>8805803</v>
      </c>
      <c r="K1559" s="113">
        <v>0</v>
      </c>
      <c r="L1559" s="113">
        <v>0</v>
      </c>
      <c r="M1559" s="113">
        <v>0</v>
      </c>
      <c r="N1559" s="113">
        <v>0</v>
      </c>
      <c r="O1559" s="113">
        <v>0</v>
      </c>
      <c r="P1559" s="122">
        <v>0</v>
      </c>
      <c r="Q1559" s="76" t="str">
        <f t="shared" si="50"/>
        <v>Registered</v>
      </c>
    </row>
    <row r="1560" spans="1:17">
      <c r="A1560" s="111">
        <v>4890</v>
      </c>
      <c r="B1560" s="111" t="s">
        <v>1433</v>
      </c>
      <c r="C1560" s="111" t="s">
        <v>1909</v>
      </c>
      <c r="D1560" s="111" t="s">
        <v>5897</v>
      </c>
      <c r="E1560" s="111" t="s">
        <v>5898</v>
      </c>
      <c r="F1560" s="114">
        <v>45176</v>
      </c>
      <c r="G1560" s="111" t="s">
        <v>4904</v>
      </c>
      <c r="H1560" s="113">
        <v>8175810</v>
      </c>
      <c r="I1560" s="113">
        <v>6131856</v>
      </c>
      <c r="J1560" s="113">
        <v>6131856</v>
      </c>
      <c r="K1560" s="113">
        <v>0</v>
      </c>
      <c r="L1560" s="113">
        <v>0</v>
      </c>
      <c r="M1560" s="113">
        <v>0</v>
      </c>
      <c r="N1560" s="113">
        <v>0</v>
      </c>
      <c r="O1560" s="113">
        <v>0</v>
      </c>
      <c r="P1560" s="122">
        <v>0</v>
      </c>
      <c r="Q1560" s="76" t="str">
        <f t="shared" si="50"/>
        <v>Registered</v>
      </c>
    </row>
    <row r="1561" spans="1:17">
      <c r="A1561" s="111">
        <v>4891</v>
      </c>
      <c r="B1561" s="111" t="s">
        <v>1433</v>
      </c>
      <c r="C1561" s="111" t="s">
        <v>1909</v>
      </c>
      <c r="D1561" s="111" t="s">
        <v>5899</v>
      </c>
      <c r="E1561" s="111" t="s">
        <v>5900</v>
      </c>
      <c r="F1561" s="114">
        <v>45090</v>
      </c>
      <c r="G1561" s="111" t="s">
        <v>4280</v>
      </c>
      <c r="H1561" s="113">
        <v>8035714</v>
      </c>
      <c r="I1561" s="113">
        <v>6428570</v>
      </c>
      <c r="J1561" s="113">
        <v>6428570</v>
      </c>
      <c r="K1561" s="113">
        <v>0</v>
      </c>
      <c r="L1561" s="113">
        <v>0</v>
      </c>
      <c r="M1561" s="113">
        <v>0</v>
      </c>
      <c r="N1561" s="113">
        <v>0</v>
      </c>
      <c r="O1561" s="113">
        <v>0</v>
      </c>
      <c r="P1561" s="122">
        <v>0</v>
      </c>
      <c r="Q1561" s="76" t="str">
        <f t="shared" si="50"/>
        <v>Registered</v>
      </c>
    </row>
    <row r="1562" spans="1:17">
      <c r="A1562" s="111">
        <v>4892</v>
      </c>
      <c r="B1562" s="111" t="s">
        <v>1433</v>
      </c>
      <c r="C1562" s="111" t="s">
        <v>1909</v>
      </c>
      <c r="D1562" s="111" t="s">
        <v>2928</v>
      </c>
      <c r="E1562" s="111" t="s">
        <v>2929</v>
      </c>
      <c r="F1562" s="114">
        <v>45107</v>
      </c>
      <c r="G1562" s="111" t="s">
        <v>2930</v>
      </c>
      <c r="H1562" s="113">
        <v>12455357</v>
      </c>
      <c r="I1562" s="113">
        <v>9964285</v>
      </c>
      <c r="J1562" s="113">
        <v>9964285</v>
      </c>
      <c r="K1562" s="113">
        <v>0</v>
      </c>
      <c r="L1562" s="113">
        <v>0</v>
      </c>
      <c r="M1562" s="113">
        <v>0</v>
      </c>
      <c r="N1562" s="113">
        <v>0</v>
      </c>
      <c r="O1562" s="113">
        <v>0</v>
      </c>
      <c r="P1562" s="122">
        <v>0</v>
      </c>
      <c r="Q1562" s="76" t="str">
        <f t="shared" si="50"/>
        <v>Registered</v>
      </c>
    </row>
    <row r="1563" spans="1:17">
      <c r="A1563" s="111">
        <v>4893</v>
      </c>
      <c r="B1563" s="111" t="s">
        <v>1433</v>
      </c>
      <c r="C1563" s="111" t="s">
        <v>1909</v>
      </c>
      <c r="D1563" s="111" t="s">
        <v>5901</v>
      </c>
      <c r="E1563" s="111" t="s">
        <v>5902</v>
      </c>
      <c r="F1563" s="114">
        <v>45103</v>
      </c>
      <c r="G1563" s="111" t="s">
        <v>2624</v>
      </c>
      <c r="H1563" s="113">
        <v>8125000</v>
      </c>
      <c r="I1563" s="113">
        <v>6093750</v>
      </c>
      <c r="J1563" s="113">
        <v>6093750</v>
      </c>
      <c r="K1563" s="113">
        <v>0</v>
      </c>
      <c r="L1563" s="113">
        <v>0</v>
      </c>
      <c r="M1563" s="113">
        <v>0</v>
      </c>
      <c r="N1563" s="113">
        <v>0</v>
      </c>
      <c r="O1563" s="113">
        <v>0</v>
      </c>
      <c r="P1563" s="122">
        <v>0</v>
      </c>
      <c r="Q1563" s="76" t="str">
        <f t="shared" si="50"/>
        <v>Registered</v>
      </c>
    </row>
    <row r="1564" spans="1:17">
      <c r="A1564" s="111">
        <v>4894</v>
      </c>
      <c r="B1564" s="111" t="s">
        <v>1433</v>
      </c>
      <c r="C1564" s="111" t="s">
        <v>1909</v>
      </c>
      <c r="D1564" s="111" t="s">
        <v>5903</v>
      </c>
      <c r="E1564" s="111" t="s">
        <v>5904</v>
      </c>
      <c r="F1564" s="114">
        <v>45107</v>
      </c>
      <c r="G1564" s="111" t="s">
        <v>2415</v>
      </c>
      <c r="H1564" s="113">
        <v>8169643</v>
      </c>
      <c r="I1564" s="113">
        <v>6535715</v>
      </c>
      <c r="J1564" s="113">
        <v>6535715</v>
      </c>
      <c r="K1564" s="113">
        <v>0</v>
      </c>
      <c r="L1564" s="113">
        <v>0</v>
      </c>
      <c r="M1564" s="113">
        <v>0</v>
      </c>
      <c r="N1564" s="113">
        <v>0</v>
      </c>
      <c r="O1564" s="113">
        <v>0</v>
      </c>
      <c r="P1564" s="122">
        <v>0</v>
      </c>
      <c r="Q1564" s="76" t="str">
        <f t="shared" si="50"/>
        <v>Registered</v>
      </c>
    </row>
    <row r="1565" spans="1:17">
      <c r="A1565" s="111">
        <v>4895</v>
      </c>
      <c r="B1565" s="111" t="s">
        <v>1433</v>
      </c>
      <c r="C1565" s="111" t="s">
        <v>1909</v>
      </c>
      <c r="D1565" s="111" t="s">
        <v>5905</v>
      </c>
      <c r="E1565" s="111" t="s">
        <v>5906</v>
      </c>
      <c r="F1565" s="114">
        <v>45117</v>
      </c>
      <c r="G1565" s="111" t="s">
        <v>3540</v>
      </c>
      <c r="H1565" s="113">
        <v>12943854</v>
      </c>
      <c r="I1565" s="113">
        <v>10355083</v>
      </c>
      <c r="J1565" s="113">
        <v>10355083</v>
      </c>
      <c r="K1565" s="113">
        <v>0</v>
      </c>
      <c r="L1565" s="113">
        <v>0</v>
      </c>
      <c r="M1565" s="113">
        <v>0</v>
      </c>
      <c r="N1565" s="113">
        <v>0</v>
      </c>
      <c r="O1565" s="113">
        <v>0</v>
      </c>
      <c r="P1565" s="122">
        <v>0</v>
      </c>
      <c r="Q1565" s="76" t="str">
        <f t="shared" si="50"/>
        <v>Registered</v>
      </c>
    </row>
    <row r="1566" spans="1:17">
      <c r="A1566" s="111">
        <v>4896</v>
      </c>
      <c r="B1566" s="111" t="s">
        <v>1433</v>
      </c>
      <c r="C1566" s="111" t="s">
        <v>1909</v>
      </c>
      <c r="D1566" s="111" t="s">
        <v>3415</v>
      </c>
      <c r="E1566" s="111" t="s">
        <v>3416</v>
      </c>
      <c r="F1566" s="114">
        <v>45796</v>
      </c>
      <c r="G1566" s="111" t="s">
        <v>1853</v>
      </c>
      <c r="H1566" s="113">
        <v>9059821</v>
      </c>
      <c r="I1566" s="113">
        <v>7247856</v>
      </c>
      <c r="J1566" s="113">
        <v>7247856</v>
      </c>
      <c r="K1566" s="113">
        <v>0</v>
      </c>
      <c r="L1566" s="113">
        <v>0</v>
      </c>
      <c r="M1566" s="113">
        <v>0</v>
      </c>
      <c r="N1566" s="113">
        <v>0</v>
      </c>
      <c r="O1566" s="113">
        <v>0</v>
      </c>
      <c r="P1566" s="122">
        <v>0</v>
      </c>
      <c r="Q1566" s="76" t="str">
        <f t="shared" si="50"/>
        <v>Registered</v>
      </c>
    </row>
    <row r="1567" spans="1:17">
      <c r="A1567" s="111">
        <v>4897</v>
      </c>
      <c r="B1567" s="111" t="s">
        <v>1433</v>
      </c>
      <c r="C1567" s="111" t="s">
        <v>1909</v>
      </c>
      <c r="D1567" s="111" t="s">
        <v>5907</v>
      </c>
      <c r="E1567" s="111" t="s">
        <v>5908</v>
      </c>
      <c r="F1567" s="114">
        <v>45701</v>
      </c>
      <c r="G1567" s="111" t="s">
        <v>4297</v>
      </c>
      <c r="H1567" s="113">
        <v>8883929</v>
      </c>
      <c r="I1567" s="113">
        <v>6218750</v>
      </c>
      <c r="J1567" s="113">
        <v>6218750</v>
      </c>
      <c r="K1567" s="113">
        <v>0</v>
      </c>
      <c r="L1567" s="113">
        <v>0</v>
      </c>
      <c r="M1567" s="113">
        <v>0</v>
      </c>
      <c r="N1567" s="113">
        <v>0</v>
      </c>
      <c r="O1567" s="113">
        <v>0</v>
      </c>
      <c r="P1567" s="122">
        <v>0</v>
      </c>
      <c r="Q1567" s="76" t="str">
        <f t="shared" si="50"/>
        <v>Registered</v>
      </c>
    </row>
    <row r="1568" spans="1:17">
      <c r="A1568" s="111">
        <v>4898</v>
      </c>
      <c r="B1568" s="111" t="s">
        <v>1433</v>
      </c>
      <c r="C1568" s="111" t="s">
        <v>1909</v>
      </c>
      <c r="D1568" s="111" t="s">
        <v>5909</v>
      </c>
      <c r="E1568" s="111" t="s">
        <v>5910</v>
      </c>
      <c r="F1568" s="114">
        <v>45100</v>
      </c>
      <c r="G1568" s="111" t="s">
        <v>3013</v>
      </c>
      <c r="H1568" s="113">
        <v>8258929</v>
      </c>
      <c r="I1568" s="113">
        <v>6194197</v>
      </c>
      <c r="J1568" s="113">
        <v>6194197</v>
      </c>
      <c r="K1568" s="113">
        <v>0</v>
      </c>
      <c r="L1568" s="113">
        <v>0</v>
      </c>
      <c r="M1568" s="113">
        <v>0</v>
      </c>
      <c r="N1568" s="113">
        <v>0</v>
      </c>
      <c r="O1568" s="113">
        <v>0</v>
      </c>
      <c r="P1568" s="122">
        <v>0</v>
      </c>
      <c r="Q1568" s="76" t="str">
        <f t="shared" si="50"/>
        <v>Registered</v>
      </c>
    </row>
    <row r="1569" spans="1:17">
      <c r="A1569" s="111">
        <v>4899</v>
      </c>
      <c r="B1569" s="111" t="s">
        <v>1433</v>
      </c>
      <c r="C1569" s="111" t="s">
        <v>1909</v>
      </c>
      <c r="D1569" s="111" t="s">
        <v>5911</v>
      </c>
      <c r="E1569" s="111" t="s">
        <v>5912</v>
      </c>
      <c r="F1569" s="114">
        <v>45097</v>
      </c>
      <c r="G1569" s="111" t="s">
        <v>5886</v>
      </c>
      <c r="H1569" s="113">
        <v>7985370</v>
      </c>
      <c r="I1569" s="113">
        <v>6388297</v>
      </c>
      <c r="J1569" s="113">
        <v>6388297</v>
      </c>
      <c r="K1569" s="113">
        <v>0</v>
      </c>
      <c r="L1569" s="113">
        <v>0</v>
      </c>
      <c r="M1569" s="113">
        <v>0</v>
      </c>
      <c r="N1569" s="113">
        <v>0</v>
      </c>
      <c r="O1569" s="113">
        <v>0</v>
      </c>
      <c r="P1569" s="122">
        <v>0</v>
      </c>
      <c r="Q1569" s="76" t="str">
        <f t="shared" si="50"/>
        <v>Registered</v>
      </c>
    </row>
    <row r="1570" spans="1:17">
      <c r="A1570" s="111">
        <v>4900</v>
      </c>
      <c r="B1570" s="111" t="s">
        <v>1433</v>
      </c>
      <c r="C1570" s="111" t="s">
        <v>1909</v>
      </c>
      <c r="D1570" s="111" t="s">
        <v>5913</v>
      </c>
      <c r="E1570" s="111" t="s">
        <v>5914</v>
      </c>
      <c r="F1570" s="114">
        <v>45142</v>
      </c>
      <c r="G1570" s="111" t="s">
        <v>5192</v>
      </c>
      <c r="H1570" s="113">
        <v>12633929</v>
      </c>
      <c r="I1570" s="113">
        <v>9475447</v>
      </c>
      <c r="J1570" s="113">
        <v>9475447</v>
      </c>
      <c r="K1570" s="113">
        <v>0</v>
      </c>
      <c r="L1570" s="113">
        <v>0</v>
      </c>
      <c r="M1570" s="113">
        <v>0</v>
      </c>
      <c r="N1570" s="113">
        <v>0</v>
      </c>
      <c r="O1570" s="113">
        <v>0</v>
      </c>
      <c r="P1570" s="122">
        <v>0</v>
      </c>
      <c r="Q1570" s="76" t="str">
        <f t="shared" si="50"/>
        <v>Registered</v>
      </c>
    </row>
    <row r="1571" spans="1:17">
      <c r="A1571" s="111">
        <v>4901</v>
      </c>
      <c r="B1571" s="111" t="s">
        <v>1433</v>
      </c>
      <c r="C1571" s="111" t="s">
        <v>1909</v>
      </c>
      <c r="D1571" s="111" t="s">
        <v>3593</v>
      </c>
      <c r="E1571" s="111" t="s">
        <v>3594</v>
      </c>
      <c r="F1571" s="114">
        <v>45104</v>
      </c>
      <c r="G1571" s="111" t="s">
        <v>2406</v>
      </c>
      <c r="H1571" s="113">
        <v>8169643</v>
      </c>
      <c r="I1571" s="113">
        <v>6127233</v>
      </c>
      <c r="J1571" s="113">
        <v>6127233</v>
      </c>
      <c r="K1571" s="113">
        <v>0</v>
      </c>
      <c r="L1571" s="113">
        <v>0</v>
      </c>
      <c r="M1571" s="113">
        <v>0</v>
      </c>
      <c r="N1571" s="113">
        <v>0</v>
      </c>
      <c r="O1571" s="113">
        <v>0</v>
      </c>
      <c r="P1571" s="122">
        <v>0</v>
      </c>
      <c r="Q1571" s="76" t="str">
        <f t="shared" si="50"/>
        <v>Registered</v>
      </c>
    </row>
    <row r="1572" spans="1:17">
      <c r="A1572" s="111">
        <v>4902</v>
      </c>
      <c r="B1572" s="111" t="s">
        <v>1433</v>
      </c>
      <c r="C1572" s="111" t="s">
        <v>1909</v>
      </c>
      <c r="D1572" s="111" t="s">
        <v>3661</v>
      </c>
      <c r="E1572" s="111" t="s">
        <v>3662</v>
      </c>
      <c r="F1572" s="114">
        <v>45107</v>
      </c>
      <c r="G1572" s="111" t="s">
        <v>2360</v>
      </c>
      <c r="H1572" s="113">
        <v>7983438</v>
      </c>
      <c r="I1572" s="113">
        <v>6386754</v>
      </c>
      <c r="J1572" s="113">
        <v>6386754</v>
      </c>
      <c r="K1572" s="113">
        <v>0</v>
      </c>
      <c r="L1572" s="113">
        <v>0</v>
      </c>
      <c r="M1572" s="113">
        <v>0</v>
      </c>
      <c r="N1572" s="113">
        <v>0</v>
      </c>
      <c r="O1572" s="113">
        <v>0</v>
      </c>
      <c r="P1572" s="122">
        <v>0</v>
      </c>
      <c r="Q1572" s="76" t="str">
        <f t="shared" si="50"/>
        <v>Registered</v>
      </c>
    </row>
    <row r="1573" spans="1:17">
      <c r="A1573" s="111">
        <v>4903</v>
      </c>
      <c r="B1573" s="111" t="s">
        <v>1433</v>
      </c>
      <c r="C1573" s="111" t="s">
        <v>1909</v>
      </c>
      <c r="D1573" s="111" t="s">
        <v>5915</v>
      </c>
      <c r="E1573" s="111" t="s">
        <v>5916</v>
      </c>
      <c r="F1573" s="114">
        <v>45291</v>
      </c>
      <c r="G1573" s="111" t="s">
        <v>1828</v>
      </c>
      <c r="H1573" s="113">
        <v>8211000</v>
      </c>
      <c r="I1573" s="113">
        <v>4926600</v>
      </c>
      <c r="J1573" s="113">
        <v>4926600</v>
      </c>
      <c r="K1573" s="113">
        <v>0</v>
      </c>
      <c r="L1573" s="113">
        <v>0</v>
      </c>
      <c r="M1573" s="113">
        <v>0</v>
      </c>
      <c r="N1573" s="113">
        <v>0</v>
      </c>
      <c r="O1573" s="113">
        <v>0</v>
      </c>
      <c r="P1573" s="122">
        <v>0</v>
      </c>
      <c r="Q1573" s="76" t="str">
        <f t="shared" si="50"/>
        <v>Registered</v>
      </c>
    </row>
    <row r="1574" spans="1:17">
      <c r="A1574" s="111">
        <v>4904</v>
      </c>
      <c r="B1574" s="111" t="s">
        <v>1433</v>
      </c>
      <c r="C1574" s="111" t="s">
        <v>1909</v>
      </c>
      <c r="D1574" s="111" t="s">
        <v>5917</v>
      </c>
      <c r="E1574" s="111" t="s">
        <v>5918</v>
      </c>
      <c r="F1574" s="114">
        <v>45100</v>
      </c>
      <c r="G1574" s="111" t="s">
        <v>5371</v>
      </c>
      <c r="H1574" s="113">
        <v>11831664</v>
      </c>
      <c r="I1574" s="113">
        <v>9228699</v>
      </c>
      <c r="J1574" s="113">
        <v>9228699</v>
      </c>
      <c r="K1574" s="113">
        <v>0</v>
      </c>
      <c r="L1574" s="113">
        <v>0</v>
      </c>
      <c r="M1574" s="113">
        <v>0</v>
      </c>
      <c r="N1574" s="113">
        <v>0</v>
      </c>
      <c r="O1574" s="113">
        <v>0</v>
      </c>
      <c r="P1574" s="122">
        <v>0</v>
      </c>
      <c r="Q1574" s="76" t="str">
        <f t="shared" si="50"/>
        <v>Registered</v>
      </c>
    </row>
    <row r="1575" spans="1:17">
      <c r="A1575" s="111">
        <v>4905</v>
      </c>
      <c r="B1575" s="111" t="s">
        <v>1433</v>
      </c>
      <c r="C1575" s="111" t="s">
        <v>1909</v>
      </c>
      <c r="D1575" s="111" t="s">
        <v>5919</v>
      </c>
      <c r="E1575" s="111" t="s">
        <v>5920</v>
      </c>
      <c r="F1575" s="114">
        <v>45107</v>
      </c>
      <c r="G1575" s="111" t="s">
        <v>2847</v>
      </c>
      <c r="H1575" s="113">
        <v>7911607</v>
      </c>
      <c r="I1575" s="113">
        <v>6329284</v>
      </c>
      <c r="J1575" s="113">
        <v>6329284</v>
      </c>
      <c r="K1575" s="113">
        <v>0</v>
      </c>
      <c r="L1575" s="113">
        <v>0</v>
      </c>
      <c r="M1575" s="113">
        <v>0</v>
      </c>
      <c r="N1575" s="113">
        <v>0</v>
      </c>
      <c r="O1575" s="113">
        <v>0</v>
      </c>
      <c r="P1575" s="122">
        <v>0</v>
      </c>
      <c r="Q1575" s="76" t="str">
        <f t="shared" si="50"/>
        <v>Registered</v>
      </c>
    </row>
    <row r="1576" spans="1:17">
      <c r="A1576" s="111">
        <v>4906</v>
      </c>
      <c r="B1576" s="111" t="s">
        <v>1433</v>
      </c>
      <c r="C1576" s="111" t="s">
        <v>1909</v>
      </c>
      <c r="D1576" s="111" t="s">
        <v>5921</v>
      </c>
      <c r="E1576" s="111" t="s">
        <v>5922</v>
      </c>
      <c r="F1576" s="114">
        <v>45106</v>
      </c>
      <c r="G1576" s="111" t="s">
        <v>4879</v>
      </c>
      <c r="H1576" s="113">
        <v>7737108</v>
      </c>
      <c r="I1576" s="113">
        <v>5802828</v>
      </c>
      <c r="J1576" s="113">
        <v>5802828</v>
      </c>
      <c r="K1576" s="113">
        <v>0</v>
      </c>
      <c r="L1576" s="113">
        <v>0</v>
      </c>
      <c r="M1576" s="113">
        <v>0</v>
      </c>
      <c r="N1576" s="113">
        <v>0</v>
      </c>
      <c r="O1576" s="113">
        <v>0</v>
      </c>
      <c r="P1576" s="122">
        <v>0</v>
      </c>
      <c r="Q1576" s="76" t="str">
        <f t="shared" si="50"/>
        <v>Registered</v>
      </c>
    </row>
    <row r="1577" spans="1:17">
      <c r="A1577" s="111">
        <v>4907</v>
      </c>
      <c r="B1577" s="111" t="s">
        <v>1433</v>
      </c>
      <c r="C1577" s="111" t="s">
        <v>1909</v>
      </c>
      <c r="D1577" s="111" t="s">
        <v>5923</v>
      </c>
      <c r="E1577" s="111" t="s">
        <v>5924</v>
      </c>
      <c r="F1577" s="114">
        <v>45257</v>
      </c>
      <c r="G1577" s="111" t="s">
        <v>4970</v>
      </c>
      <c r="H1577" s="113">
        <v>8211000</v>
      </c>
      <c r="I1577" s="113">
        <v>5911920</v>
      </c>
      <c r="J1577" s="113">
        <v>5911920</v>
      </c>
      <c r="K1577" s="113">
        <v>0</v>
      </c>
      <c r="L1577" s="113">
        <v>0</v>
      </c>
      <c r="M1577" s="113">
        <v>0</v>
      </c>
      <c r="N1577" s="113">
        <v>0</v>
      </c>
      <c r="O1577" s="113">
        <v>0</v>
      </c>
      <c r="P1577" s="122">
        <v>0</v>
      </c>
      <c r="Q1577" s="76" t="str">
        <f t="shared" si="50"/>
        <v>Registered</v>
      </c>
    </row>
    <row r="1578" spans="1:17">
      <c r="A1578" s="111">
        <v>4908</v>
      </c>
      <c r="B1578" s="111" t="s">
        <v>1433</v>
      </c>
      <c r="C1578" s="111" t="s">
        <v>1909</v>
      </c>
      <c r="D1578" s="111" t="s">
        <v>5925</v>
      </c>
      <c r="E1578" s="111" t="s">
        <v>5926</v>
      </c>
      <c r="F1578" s="114">
        <v>45097</v>
      </c>
      <c r="G1578" s="111" t="s">
        <v>5366</v>
      </c>
      <c r="H1578" s="113">
        <v>11607528</v>
      </c>
      <c r="I1578" s="113">
        <v>9286023</v>
      </c>
      <c r="J1578" s="113">
        <v>9286023</v>
      </c>
      <c r="K1578" s="113">
        <v>0</v>
      </c>
      <c r="L1578" s="113">
        <v>0</v>
      </c>
      <c r="M1578" s="113">
        <v>0</v>
      </c>
      <c r="N1578" s="113">
        <v>0</v>
      </c>
      <c r="O1578" s="113">
        <v>0</v>
      </c>
      <c r="P1578" s="122">
        <v>0</v>
      </c>
      <c r="Q1578" s="76" t="str">
        <f t="shared" si="50"/>
        <v>Registered</v>
      </c>
    </row>
    <row r="1579" spans="1:17">
      <c r="A1579" s="111">
        <v>4909</v>
      </c>
      <c r="B1579" s="111" t="s">
        <v>1433</v>
      </c>
      <c r="C1579" s="111" t="s">
        <v>1909</v>
      </c>
      <c r="D1579" s="111" t="s">
        <v>5927</v>
      </c>
      <c r="E1579" s="111" t="s">
        <v>5928</v>
      </c>
      <c r="F1579" s="114">
        <v>45105</v>
      </c>
      <c r="G1579" s="111" t="s">
        <v>2013</v>
      </c>
      <c r="H1579" s="113">
        <v>12008926</v>
      </c>
      <c r="I1579" s="113">
        <v>9006696</v>
      </c>
      <c r="J1579" s="113">
        <v>9006696</v>
      </c>
      <c r="K1579" s="113">
        <v>0</v>
      </c>
      <c r="L1579" s="113">
        <v>0</v>
      </c>
      <c r="M1579" s="113">
        <v>0</v>
      </c>
      <c r="N1579" s="113">
        <v>0</v>
      </c>
      <c r="O1579" s="113">
        <v>0</v>
      </c>
      <c r="P1579" s="122">
        <v>0</v>
      </c>
      <c r="Q1579" s="76" t="str">
        <f t="shared" si="50"/>
        <v>Registered</v>
      </c>
    </row>
    <row r="1580" spans="1:17">
      <c r="A1580" s="111">
        <v>4910</v>
      </c>
      <c r="B1580" s="111" t="s">
        <v>1433</v>
      </c>
      <c r="C1580" s="111" t="s">
        <v>1909</v>
      </c>
      <c r="D1580" s="111" t="s">
        <v>5929</v>
      </c>
      <c r="E1580" s="111" t="s">
        <v>5930</v>
      </c>
      <c r="F1580" s="114">
        <v>45107</v>
      </c>
      <c r="G1580" s="111" t="s">
        <v>2847</v>
      </c>
      <c r="H1580" s="113">
        <v>8093700</v>
      </c>
      <c r="I1580" s="113">
        <v>6070275</v>
      </c>
      <c r="J1580" s="113">
        <v>6070275</v>
      </c>
      <c r="K1580" s="113">
        <v>0</v>
      </c>
      <c r="L1580" s="113">
        <v>0</v>
      </c>
      <c r="M1580" s="113">
        <v>0</v>
      </c>
      <c r="N1580" s="113">
        <v>0</v>
      </c>
      <c r="O1580" s="113">
        <v>0</v>
      </c>
      <c r="P1580" s="122">
        <v>0</v>
      </c>
      <c r="Q1580" s="76" t="str">
        <f t="shared" si="50"/>
        <v>Registered</v>
      </c>
    </row>
    <row r="1581" spans="1:17">
      <c r="A1581" s="111">
        <v>4911</v>
      </c>
      <c r="B1581" s="111" t="s">
        <v>1433</v>
      </c>
      <c r="C1581" s="111" t="s">
        <v>1909</v>
      </c>
      <c r="D1581" s="111" t="s">
        <v>3595</v>
      </c>
      <c r="E1581" s="111" t="s">
        <v>3596</v>
      </c>
      <c r="F1581" s="114">
        <v>45107</v>
      </c>
      <c r="G1581" s="111" t="s">
        <v>3597</v>
      </c>
      <c r="H1581" s="113">
        <v>8169643</v>
      </c>
      <c r="I1581" s="113">
        <v>6127233</v>
      </c>
      <c r="J1581" s="113">
        <v>6127233</v>
      </c>
      <c r="K1581" s="113">
        <v>0</v>
      </c>
      <c r="L1581" s="113">
        <v>0</v>
      </c>
      <c r="M1581" s="113">
        <v>0</v>
      </c>
      <c r="N1581" s="113">
        <v>0</v>
      </c>
      <c r="O1581" s="113">
        <v>0</v>
      </c>
      <c r="P1581" s="122">
        <v>0</v>
      </c>
      <c r="Q1581" s="76" t="str">
        <f t="shared" si="50"/>
        <v>Registered</v>
      </c>
    </row>
    <row r="1582" spans="1:17">
      <c r="A1582" s="111">
        <v>4912</v>
      </c>
      <c r="B1582" s="111" t="s">
        <v>1433</v>
      </c>
      <c r="C1582" s="111" t="s">
        <v>1909</v>
      </c>
      <c r="D1582" s="111" t="s">
        <v>5931</v>
      </c>
      <c r="E1582" s="111" t="s">
        <v>5932</v>
      </c>
      <c r="F1582" s="114">
        <v>45738</v>
      </c>
      <c r="G1582" s="111" t="s">
        <v>2701</v>
      </c>
      <c r="H1582" s="113">
        <v>9107143</v>
      </c>
      <c r="I1582" s="113">
        <v>6375001</v>
      </c>
      <c r="J1582" s="113">
        <v>6375001</v>
      </c>
      <c r="K1582" s="113">
        <v>0</v>
      </c>
      <c r="L1582" s="113">
        <v>0</v>
      </c>
      <c r="M1582" s="113">
        <v>0</v>
      </c>
      <c r="N1582" s="113">
        <v>0</v>
      </c>
      <c r="O1582" s="113">
        <v>0</v>
      </c>
      <c r="P1582" s="122">
        <v>0</v>
      </c>
      <c r="Q1582" s="76" t="str">
        <f t="shared" si="50"/>
        <v>Registered</v>
      </c>
    </row>
    <row r="1583" spans="1:17">
      <c r="A1583" s="111">
        <v>4913</v>
      </c>
      <c r="B1583" s="111" t="s">
        <v>1433</v>
      </c>
      <c r="C1583" s="111" t="s">
        <v>1909</v>
      </c>
      <c r="D1583" s="111" t="s">
        <v>5933</v>
      </c>
      <c r="E1583" s="111" t="s">
        <v>5934</v>
      </c>
      <c r="F1583" s="114">
        <v>45159</v>
      </c>
      <c r="G1583" s="111" t="s">
        <v>3759</v>
      </c>
      <c r="H1583" s="113">
        <v>11208120</v>
      </c>
      <c r="I1583" s="113">
        <v>7845684</v>
      </c>
      <c r="J1583" s="113">
        <v>7845684</v>
      </c>
      <c r="K1583" s="113">
        <v>0</v>
      </c>
      <c r="L1583" s="113">
        <v>0</v>
      </c>
      <c r="M1583" s="113">
        <v>0</v>
      </c>
      <c r="N1583" s="113">
        <v>0</v>
      </c>
      <c r="O1583" s="113">
        <v>0</v>
      </c>
      <c r="P1583" s="122">
        <v>0</v>
      </c>
      <c r="Q1583" s="76" t="str">
        <f t="shared" si="50"/>
        <v>Registered</v>
      </c>
    </row>
    <row r="1584" spans="1:17">
      <c r="A1584" s="111">
        <v>4914</v>
      </c>
      <c r="B1584" s="111" t="s">
        <v>1433</v>
      </c>
      <c r="C1584" s="111" t="s">
        <v>1909</v>
      </c>
      <c r="D1584" s="111" t="s">
        <v>5935</v>
      </c>
      <c r="E1584" s="111" t="s">
        <v>5936</v>
      </c>
      <c r="F1584" s="114">
        <v>45306</v>
      </c>
      <c r="G1584" s="111" t="s">
        <v>4382</v>
      </c>
      <c r="H1584" s="113">
        <v>12300000</v>
      </c>
      <c r="I1584" s="113">
        <v>8610000</v>
      </c>
      <c r="J1584" s="113">
        <v>8610000</v>
      </c>
      <c r="K1584" s="113">
        <v>0</v>
      </c>
      <c r="L1584" s="113">
        <v>0</v>
      </c>
      <c r="M1584" s="113">
        <v>0</v>
      </c>
      <c r="N1584" s="113">
        <v>0</v>
      </c>
      <c r="O1584" s="113">
        <v>0</v>
      </c>
      <c r="P1584" s="122">
        <v>0</v>
      </c>
      <c r="Q1584" s="76" t="str">
        <f t="shared" si="50"/>
        <v>Registered</v>
      </c>
    </row>
    <row r="1585" spans="1:17">
      <c r="A1585" s="111">
        <v>4915</v>
      </c>
      <c r="B1585" s="111" t="s">
        <v>1433</v>
      </c>
      <c r="C1585" s="111" t="s">
        <v>1909</v>
      </c>
      <c r="D1585" s="111" t="s">
        <v>5937</v>
      </c>
      <c r="E1585" s="111" t="s">
        <v>5938</v>
      </c>
      <c r="F1585" s="114">
        <v>45357</v>
      </c>
      <c r="G1585" s="111" t="s">
        <v>5715</v>
      </c>
      <c r="H1585" s="113">
        <v>8131236</v>
      </c>
      <c r="I1585" s="113">
        <v>5691864</v>
      </c>
      <c r="J1585" s="113">
        <v>5691864</v>
      </c>
      <c r="K1585" s="113">
        <v>0</v>
      </c>
      <c r="L1585" s="113">
        <v>0</v>
      </c>
      <c r="M1585" s="113">
        <v>0</v>
      </c>
      <c r="N1585" s="113">
        <v>0</v>
      </c>
      <c r="O1585" s="113">
        <v>0</v>
      </c>
      <c r="P1585" s="122">
        <v>0</v>
      </c>
      <c r="Q1585" s="76" t="str">
        <f t="shared" si="50"/>
        <v>Registered</v>
      </c>
    </row>
    <row r="1586" spans="1:17">
      <c r="A1586" s="111">
        <v>4916</v>
      </c>
      <c r="B1586" s="111" t="s">
        <v>1433</v>
      </c>
      <c r="C1586" s="111" t="s">
        <v>1909</v>
      </c>
      <c r="D1586" s="111" t="s">
        <v>3552</v>
      </c>
      <c r="E1586" s="111" t="s">
        <v>3553</v>
      </c>
      <c r="F1586" s="114">
        <v>45176</v>
      </c>
      <c r="G1586" s="111" t="s">
        <v>3554</v>
      </c>
      <c r="H1586" s="113">
        <v>8304465</v>
      </c>
      <c r="I1586" s="113">
        <v>6228350</v>
      </c>
      <c r="J1586" s="113">
        <v>6228350</v>
      </c>
      <c r="K1586" s="113">
        <v>0</v>
      </c>
      <c r="L1586" s="113">
        <v>0</v>
      </c>
      <c r="M1586" s="113">
        <v>0</v>
      </c>
      <c r="N1586" s="113">
        <v>0</v>
      </c>
      <c r="O1586" s="113">
        <v>0</v>
      </c>
      <c r="P1586" s="122">
        <v>0</v>
      </c>
      <c r="Q1586" s="76" t="str">
        <f t="shared" si="50"/>
        <v>Registered</v>
      </c>
    </row>
    <row r="1587" spans="1:17">
      <c r="A1587" s="111">
        <v>4917</v>
      </c>
      <c r="B1587" s="111" t="s">
        <v>1433</v>
      </c>
      <c r="C1587" s="111" t="s">
        <v>1909</v>
      </c>
      <c r="D1587" s="111" t="s">
        <v>2960</v>
      </c>
      <c r="E1587" s="111" t="s">
        <v>2961</v>
      </c>
      <c r="F1587" s="114">
        <v>45206</v>
      </c>
      <c r="G1587" s="111" t="s">
        <v>2506</v>
      </c>
      <c r="H1587" s="113">
        <v>12055800</v>
      </c>
      <c r="I1587" s="113">
        <v>9041850</v>
      </c>
      <c r="J1587" s="113">
        <v>9041850</v>
      </c>
      <c r="K1587" s="113">
        <v>0</v>
      </c>
      <c r="L1587" s="113">
        <v>0</v>
      </c>
      <c r="M1587" s="113">
        <v>0</v>
      </c>
      <c r="N1587" s="113">
        <v>0</v>
      </c>
      <c r="O1587" s="113">
        <v>0</v>
      </c>
      <c r="P1587" s="122">
        <v>0</v>
      </c>
      <c r="Q1587" s="76" t="str">
        <f t="shared" si="50"/>
        <v>Registered</v>
      </c>
    </row>
    <row r="1588" spans="1:17">
      <c r="A1588" s="111">
        <v>4918</v>
      </c>
      <c r="B1588" s="111" t="s">
        <v>1433</v>
      </c>
      <c r="C1588" s="111" t="s">
        <v>1909</v>
      </c>
      <c r="D1588" s="111" t="s">
        <v>5939</v>
      </c>
      <c r="E1588" s="111" t="s">
        <v>5940</v>
      </c>
      <c r="F1588" s="114">
        <v>45224</v>
      </c>
      <c r="G1588" s="111" t="s">
        <v>3092</v>
      </c>
      <c r="H1588" s="113">
        <v>12055800</v>
      </c>
      <c r="I1588" s="113">
        <v>8439060</v>
      </c>
      <c r="J1588" s="113">
        <v>8439060</v>
      </c>
      <c r="K1588" s="113">
        <v>0</v>
      </c>
      <c r="L1588" s="113">
        <v>0</v>
      </c>
      <c r="M1588" s="113">
        <v>0</v>
      </c>
      <c r="N1588" s="113">
        <v>0</v>
      </c>
      <c r="O1588" s="113">
        <v>0</v>
      </c>
      <c r="P1588" s="122">
        <v>0</v>
      </c>
      <c r="Q1588" s="76" t="str">
        <f t="shared" si="50"/>
        <v>Registered</v>
      </c>
    </row>
    <row r="1589" spans="1:17">
      <c r="A1589" s="111">
        <v>4919</v>
      </c>
      <c r="B1589" s="111" t="s">
        <v>1433</v>
      </c>
      <c r="C1589" s="111" t="s">
        <v>1909</v>
      </c>
      <c r="D1589" s="111" t="s">
        <v>5941</v>
      </c>
      <c r="E1589" s="111" t="s">
        <v>5942</v>
      </c>
      <c r="F1589" s="114">
        <v>45239</v>
      </c>
      <c r="G1589" s="111" t="s">
        <v>3568</v>
      </c>
      <c r="H1589" s="113">
        <v>8527000</v>
      </c>
      <c r="I1589" s="113">
        <v>5968900</v>
      </c>
      <c r="J1589" s="113">
        <v>5968900</v>
      </c>
      <c r="K1589" s="113">
        <v>0</v>
      </c>
      <c r="L1589" s="113">
        <v>0</v>
      </c>
      <c r="M1589" s="113">
        <v>0</v>
      </c>
      <c r="N1589" s="113">
        <v>0</v>
      </c>
      <c r="O1589" s="113">
        <v>0</v>
      </c>
      <c r="P1589" s="122">
        <v>0</v>
      </c>
      <c r="Q1589" s="76" t="str">
        <f t="shared" si="50"/>
        <v>Registered</v>
      </c>
    </row>
    <row r="1590" spans="1:17">
      <c r="A1590" s="111">
        <v>4920</v>
      </c>
      <c r="B1590" s="111" t="s">
        <v>1433</v>
      </c>
      <c r="C1590" s="111" t="s">
        <v>1909</v>
      </c>
      <c r="D1590" s="111" t="s">
        <v>5943</v>
      </c>
      <c r="E1590" s="111" t="s">
        <v>5944</v>
      </c>
      <c r="F1590" s="114">
        <v>45176</v>
      </c>
      <c r="G1590" s="111" t="s">
        <v>2506</v>
      </c>
      <c r="H1590" s="113">
        <v>12920540</v>
      </c>
      <c r="I1590" s="113">
        <v>9044380</v>
      </c>
      <c r="J1590" s="113">
        <v>9044380</v>
      </c>
      <c r="K1590" s="113">
        <v>0</v>
      </c>
      <c r="L1590" s="113">
        <v>0</v>
      </c>
      <c r="M1590" s="113">
        <v>0</v>
      </c>
      <c r="N1590" s="113">
        <v>0</v>
      </c>
      <c r="O1590" s="113">
        <v>0</v>
      </c>
      <c r="P1590" s="122">
        <v>0</v>
      </c>
      <c r="Q1590" s="76" t="str">
        <f t="shared" si="50"/>
        <v>Registered</v>
      </c>
    </row>
    <row r="1591" spans="1:17">
      <c r="A1591" s="111">
        <v>4921</v>
      </c>
      <c r="B1591" s="111" t="s">
        <v>1433</v>
      </c>
      <c r="C1591" s="111" t="s">
        <v>1909</v>
      </c>
      <c r="D1591" s="111" t="s">
        <v>5945</v>
      </c>
      <c r="E1591" s="111" t="s">
        <v>5946</v>
      </c>
      <c r="F1591" s="114">
        <v>45726</v>
      </c>
      <c r="G1591" s="111" t="s">
        <v>1861</v>
      </c>
      <c r="H1591" s="113">
        <v>8804464</v>
      </c>
      <c r="I1591" s="113">
        <v>7043572</v>
      </c>
      <c r="J1591" s="113">
        <v>7043572</v>
      </c>
      <c r="K1591" s="113">
        <v>0</v>
      </c>
      <c r="L1591" s="113">
        <v>0</v>
      </c>
      <c r="M1591" s="113">
        <v>0</v>
      </c>
      <c r="N1591" s="113">
        <v>0</v>
      </c>
      <c r="O1591" s="113">
        <v>0</v>
      </c>
      <c r="P1591" s="122">
        <v>0</v>
      </c>
      <c r="Q1591" s="76" t="str">
        <f t="shared" si="50"/>
        <v>Registered</v>
      </c>
    </row>
    <row r="1592" spans="1:17">
      <c r="A1592" s="111">
        <v>4922</v>
      </c>
      <c r="B1592" s="111" t="s">
        <v>1433</v>
      </c>
      <c r="C1592" s="111" t="s">
        <v>1909</v>
      </c>
      <c r="D1592" s="111" t="s">
        <v>5947</v>
      </c>
      <c r="E1592" s="111" t="s">
        <v>5948</v>
      </c>
      <c r="F1592" s="114">
        <v>45127</v>
      </c>
      <c r="G1592" s="111" t="s">
        <v>3045</v>
      </c>
      <c r="H1592" s="113">
        <v>8169643</v>
      </c>
      <c r="I1592" s="113">
        <v>6535715</v>
      </c>
      <c r="J1592" s="113">
        <v>6535715</v>
      </c>
      <c r="K1592" s="113">
        <v>0</v>
      </c>
      <c r="L1592" s="113">
        <v>0</v>
      </c>
      <c r="M1592" s="113">
        <v>0</v>
      </c>
      <c r="N1592" s="113">
        <v>0</v>
      </c>
      <c r="O1592" s="113">
        <v>0</v>
      </c>
      <c r="P1592" s="122">
        <v>0</v>
      </c>
      <c r="Q1592" s="76" t="str">
        <f t="shared" si="50"/>
        <v>Registered</v>
      </c>
    </row>
    <row r="1593" spans="1:17">
      <c r="A1593" s="111">
        <v>4923</v>
      </c>
      <c r="B1593" s="111" t="s">
        <v>1433</v>
      </c>
      <c r="C1593" s="111" t="s">
        <v>1909</v>
      </c>
      <c r="D1593" s="111" t="s">
        <v>5949</v>
      </c>
      <c r="E1593" s="111" t="s">
        <v>5950</v>
      </c>
      <c r="F1593" s="114">
        <v>45512</v>
      </c>
      <c r="G1593" s="111" t="s">
        <v>3514</v>
      </c>
      <c r="H1593" s="113">
        <v>8883929</v>
      </c>
      <c r="I1593" s="113">
        <v>7107143</v>
      </c>
      <c r="J1593" s="113">
        <v>7107143</v>
      </c>
      <c r="K1593" s="113">
        <v>0</v>
      </c>
      <c r="L1593" s="113">
        <v>0</v>
      </c>
      <c r="M1593" s="113">
        <v>0</v>
      </c>
      <c r="N1593" s="113">
        <v>0</v>
      </c>
      <c r="O1593" s="113">
        <v>0</v>
      </c>
      <c r="P1593" s="122">
        <v>0</v>
      </c>
      <c r="Q1593" s="76" t="str">
        <f t="shared" si="50"/>
        <v>Registered</v>
      </c>
    </row>
    <row r="1594" spans="1:17">
      <c r="A1594" s="111">
        <v>4924</v>
      </c>
      <c r="B1594" s="111" t="s">
        <v>1433</v>
      </c>
      <c r="C1594" s="111" t="s">
        <v>1909</v>
      </c>
      <c r="D1594" s="111" t="s">
        <v>5951</v>
      </c>
      <c r="E1594" s="111" t="s">
        <v>5952</v>
      </c>
      <c r="F1594" s="114">
        <v>45565</v>
      </c>
      <c r="G1594" s="111" t="s">
        <v>2615</v>
      </c>
      <c r="H1594" s="113">
        <v>8973214</v>
      </c>
      <c r="I1594" s="113">
        <v>7178572</v>
      </c>
      <c r="J1594" s="113">
        <v>7178572</v>
      </c>
      <c r="K1594" s="113">
        <v>0</v>
      </c>
      <c r="L1594" s="113">
        <v>0</v>
      </c>
      <c r="M1594" s="113">
        <v>0</v>
      </c>
      <c r="N1594" s="113">
        <v>0</v>
      </c>
      <c r="O1594" s="113">
        <v>0</v>
      </c>
      <c r="P1594" s="122">
        <v>0</v>
      </c>
      <c r="Q1594" s="76" t="str">
        <f t="shared" si="50"/>
        <v>Registered</v>
      </c>
    </row>
    <row r="1595" spans="1:17">
      <c r="A1595" s="111">
        <v>4925</v>
      </c>
      <c r="B1595" s="111" t="s">
        <v>1433</v>
      </c>
      <c r="C1595" s="111" t="s">
        <v>1909</v>
      </c>
      <c r="D1595" s="111" t="s">
        <v>5953</v>
      </c>
      <c r="E1595" s="111" t="s">
        <v>5954</v>
      </c>
      <c r="F1595" s="114">
        <v>45104</v>
      </c>
      <c r="G1595" s="111" t="s">
        <v>2930</v>
      </c>
      <c r="H1595" s="113">
        <v>12456528</v>
      </c>
      <c r="I1595" s="113">
        <v>9342396</v>
      </c>
      <c r="J1595" s="113">
        <v>9342396</v>
      </c>
      <c r="K1595" s="113">
        <v>0</v>
      </c>
      <c r="L1595" s="113">
        <v>0</v>
      </c>
      <c r="M1595" s="113">
        <v>0</v>
      </c>
      <c r="N1595" s="113">
        <v>0</v>
      </c>
      <c r="O1595" s="113">
        <v>0</v>
      </c>
      <c r="P1595" s="122">
        <v>0</v>
      </c>
      <c r="Q1595" s="76" t="str">
        <f t="shared" si="50"/>
        <v>Registered</v>
      </c>
    </row>
    <row r="1596" spans="1:17">
      <c r="A1596" s="111">
        <v>4926</v>
      </c>
      <c r="B1596" s="111" t="s">
        <v>1433</v>
      </c>
      <c r="C1596" s="111" t="s">
        <v>1909</v>
      </c>
      <c r="D1596" s="111" t="s">
        <v>5955</v>
      </c>
      <c r="E1596" s="111" t="s">
        <v>5956</v>
      </c>
      <c r="F1596" s="114">
        <v>45176</v>
      </c>
      <c r="G1596" s="111" t="s">
        <v>4964</v>
      </c>
      <c r="H1596" s="113">
        <v>12009464</v>
      </c>
      <c r="I1596" s="113">
        <v>9607572</v>
      </c>
      <c r="J1596" s="113">
        <v>9607572</v>
      </c>
      <c r="K1596" s="113">
        <v>0</v>
      </c>
      <c r="L1596" s="113">
        <v>0</v>
      </c>
      <c r="M1596" s="113">
        <v>0</v>
      </c>
      <c r="N1596" s="113">
        <v>0</v>
      </c>
      <c r="O1596" s="113">
        <v>0</v>
      </c>
      <c r="P1596" s="122">
        <v>0</v>
      </c>
      <c r="Q1596" s="76" t="str">
        <f t="shared" si="50"/>
        <v>Registered</v>
      </c>
    </row>
    <row r="1597" spans="1:17">
      <c r="A1597" s="111">
        <v>4927</v>
      </c>
      <c r="B1597" s="111" t="s">
        <v>1433</v>
      </c>
      <c r="C1597" s="111" t="s">
        <v>1909</v>
      </c>
      <c r="D1597" s="111" t="s">
        <v>5957</v>
      </c>
      <c r="E1597" s="111" t="s">
        <v>5958</v>
      </c>
      <c r="F1597" s="114">
        <v>45281</v>
      </c>
      <c r="G1597" s="111" t="s">
        <v>4907</v>
      </c>
      <c r="H1597" s="113">
        <v>8334165</v>
      </c>
      <c r="I1597" s="113">
        <v>6667333</v>
      </c>
      <c r="J1597" s="113">
        <v>6667333</v>
      </c>
      <c r="K1597" s="113">
        <v>0</v>
      </c>
      <c r="L1597" s="113">
        <v>0</v>
      </c>
      <c r="M1597" s="113">
        <v>0</v>
      </c>
      <c r="N1597" s="113">
        <v>0</v>
      </c>
      <c r="O1597" s="113">
        <v>0</v>
      </c>
      <c r="P1597" s="122">
        <v>0</v>
      </c>
      <c r="Q1597" s="76" t="str">
        <f t="shared" si="50"/>
        <v>Registered</v>
      </c>
    </row>
    <row r="1598" spans="1:17">
      <c r="A1598" s="111">
        <v>4928</v>
      </c>
      <c r="B1598" s="111" t="s">
        <v>1433</v>
      </c>
      <c r="C1598" s="111" t="s">
        <v>1909</v>
      </c>
      <c r="D1598" s="111" t="s">
        <v>5959</v>
      </c>
      <c r="E1598" s="111" t="s">
        <v>5960</v>
      </c>
      <c r="F1598" s="114">
        <v>45688</v>
      </c>
      <c r="G1598" s="111" t="s">
        <v>4305</v>
      </c>
      <c r="H1598" s="113">
        <v>9250893</v>
      </c>
      <c r="I1598" s="113">
        <v>6475627</v>
      </c>
      <c r="J1598" s="113">
        <v>6475627</v>
      </c>
      <c r="K1598" s="113">
        <v>0</v>
      </c>
      <c r="L1598" s="113">
        <v>0</v>
      </c>
      <c r="M1598" s="113">
        <v>0</v>
      </c>
      <c r="N1598" s="113">
        <v>0</v>
      </c>
      <c r="O1598" s="113">
        <v>0</v>
      </c>
      <c r="P1598" s="122">
        <v>0</v>
      </c>
      <c r="Q1598" s="76" t="str">
        <f t="shared" si="50"/>
        <v>Registered</v>
      </c>
    </row>
    <row r="1599" spans="1:17">
      <c r="A1599" s="111">
        <v>4929</v>
      </c>
      <c r="B1599" s="111" t="s">
        <v>1433</v>
      </c>
      <c r="C1599" s="111" t="s">
        <v>1909</v>
      </c>
      <c r="D1599" s="111" t="s">
        <v>5961</v>
      </c>
      <c r="E1599" s="111" t="s">
        <v>5962</v>
      </c>
      <c r="F1599" s="114">
        <v>45875</v>
      </c>
      <c r="G1599" s="111" t="s">
        <v>3894</v>
      </c>
      <c r="H1599" s="113">
        <v>13159500</v>
      </c>
      <c r="I1599" s="113">
        <v>10527600</v>
      </c>
      <c r="J1599" s="113">
        <v>10527600</v>
      </c>
      <c r="K1599" s="113">
        <v>0</v>
      </c>
      <c r="L1599" s="113">
        <v>0</v>
      </c>
      <c r="M1599" s="113">
        <v>0</v>
      </c>
      <c r="N1599" s="113">
        <v>0</v>
      </c>
      <c r="O1599" s="113">
        <v>0</v>
      </c>
      <c r="P1599" s="122">
        <v>0</v>
      </c>
      <c r="Q1599" s="76" t="str">
        <f t="shared" ref="Q1599:Q1662" si="51">IF(G1599="01 Jan 1900","Unregistered","Registered")</f>
        <v>Registered</v>
      </c>
    </row>
    <row r="1600" spans="1:17">
      <c r="A1600" s="111">
        <v>4930</v>
      </c>
      <c r="B1600" s="111" t="s">
        <v>1433</v>
      </c>
      <c r="C1600" s="111" t="s">
        <v>1909</v>
      </c>
      <c r="D1600" s="111" t="s">
        <v>5963</v>
      </c>
      <c r="E1600" s="111" t="s">
        <v>5964</v>
      </c>
      <c r="F1600" s="114">
        <v>45187</v>
      </c>
      <c r="G1600" s="111" t="s">
        <v>3619</v>
      </c>
      <c r="H1600" s="113">
        <v>8022147</v>
      </c>
      <c r="I1600" s="113">
        <v>6417718</v>
      </c>
      <c r="J1600" s="113">
        <v>6417718</v>
      </c>
      <c r="K1600" s="113">
        <v>0</v>
      </c>
      <c r="L1600" s="113">
        <v>0</v>
      </c>
      <c r="M1600" s="113">
        <v>0</v>
      </c>
      <c r="N1600" s="113">
        <v>0</v>
      </c>
      <c r="O1600" s="113">
        <v>0</v>
      </c>
      <c r="P1600" s="122">
        <v>0</v>
      </c>
      <c r="Q1600" s="76" t="str">
        <f t="shared" si="51"/>
        <v>Registered</v>
      </c>
    </row>
    <row r="1601" spans="1:17">
      <c r="A1601" s="111">
        <v>4931</v>
      </c>
      <c r="B1601" s="111" t="s">
        <v>1433</v>
      </c>
      <c r="C1601" s="111" t="s">
        <v>1909</v>
      </c>
      <c r="D1601" s="111" t="s">
        <v>5965</v>
      </c>
      <c r="E1601" s="111" t="s">
        <v>5966</v>
      </c>
      <c r="F1601" s="114">
        <v>45092</v>
      </c>
      <c r="G1601" s="111" t="s">
        <v>3013</v>
      </c>
      <c r="H1601" s="113">
        <v>11741071</v>
      </c>
      <c r="I1601" s="113">
        <v>9392855</v>
      </c>
      <c r="J1601" s="113">
        <v>9392855</v>
      </c>
      <c r="K1601" s="113">
        <v>0</v>
      </c>
      <c r="L1601" s="113">
        <v>0</v>
      </c>
      <c r="M1601" s="113">
        <v>0</v>
      </c>
      <c r="N1601" s="113">
        <v>0</v>
      </c>
      <c r="O1601" s="113">
        <v>0</v>
      </c>
      <c r="P1601" s="122">
        <v>0</v>
      </c>
      <c r="Q1601" s="76" t="str">
        <f t="shared" si="51"/>
        <v>Registered</v>
      </c>
    </row>
    <row r="1602" spans="1:17">
      <c r="A1602" s="111">
        <v>4932</v>
      </c>
      <c r="B1602" s="111" t="s">
        <v>1433</v>
      </c>
      <c r="C1602" s="111" t="s">
        <v>1909</v>
      </c>
      <c r="D1602" s="111" t="s">
        <v>5967</v>
      </c>
      <c r="E1602" s="111" t="s">
        <v>5968</v>
      </c>
      <c r="F1602" s="114">
        <v>45341</v>
      </c>
      <c r="G1602" s="111" t="s">
        <v>5435</v>
      </c>
      <c r="H1602" s="113">
        <v>8348214</v>
      </c>
      <c r="I1602" s="113">
        <v>6678572</v>
      </c>
      <c r="J1602" s="113">
        <v>6678572</v>
      </c>
      <c r="K1602" s="113">
        <v>0</v>
      </c>
      <c r="L1602" s="113">
        <v>0</v>
      </c>
      <c r="M1602" s="113">
        <v>0</v>
      </c>
      <c r="N1602" s="113">
        <v>0</v>
      </c>
      <c r="O1602" s="113">
        <v>0</v>
      </c>
      <c r="P1602" s="122">
        <v>0</v>
      </c>
      <c r="Q1602" s="76" t="str">
        <f t="shared" si="51"/>
        <v>Registered</v>
      </c>
    </row>
    <row r="1603" spans="1:17">
      <c r="A1603" s="111">
        <v>4933</v>
      </c>
      <c r="B1603" s="111" t="s">
        <v>1433</v>
      </c>
      <c r="C1603" s="111" t="s">
        <v>1909</v>
      </c>
      <c r="D1603" s="111" t="s">
        <v>5969</v>
      </c>
      <c r="E1603" s="111" t="s">
        <v>5970</v>
      </c>
      <c r="F1603" s="114">
        <v>45104</v>
      </c>
      <c r="G1603" s="111" t="s">
        <v>2013</v>
      </c>
      <c r="H1603" s="113">
        <v>8036223</v>
      </c>
      <c r="I1603" s="113">
        <v>6428976</v>
      </c>
      <c r="J1603" s="113">
        <v>6428976</v>
      </c>
      <c r="K1603" s="113">
        <v>0</v>
      </c>
      <c r="L1603" s="113">
        <v>0</v>
      </c>
      <c r="M1603" s="113">
        <v>0</v>
      </c>
      <c r="N1603" s="113">
        <v>0</v>
      </c>
      <c r="O1603" s="113">
        <v>0</v>
      </c>
      <c r="P1603" s="122">
        <v>0</v>
      </c>
      <c r="Q1603" s="76" t="str">
        <f t="shared" si="51"/>
        <v>Registered</v>
      </c>
    </row>
    <row r="1604" spans="1:17">
      <c r="A1604" s="111">
        <v>4934</v>
      </c>
      <c r="B1604" s="111" t="s">
        <v>1433</v>
      </c>
      <c r="C1604" s="111" t="s">
        <v>1909</v>
      </c>
      <c r="D1604" s="111" t="s">
        <v>5971</v>
      </c>
      <c r="E1604" s="111" t="s">
        <v>5459</v>
      </c>
      <c r="F1604" s="114">
        <v>45304</v>
      </c>
      <c r="G1604" s="111" t="s">
        <v>3336</v>
      </c>
      <c r="H1604" s="113">
        <v>12142857</v>
      </c>
      <c r="I1604" s="113">
        <v>9714285</v>
      </c>
      <c r="J1604" s="113">
        <v>9714285</v>
      </c>
      <c r="K1604" s="113">
        <v>0</v>
      </c>
      <c r="L1604" s="113">
        <v>0</v>
      </c>
      <c r="M1604" s="113">
        <v>0</v>
      </c>
      <c r="N1604" s="113">
        <v>0</v>
      </c>
      <c r="O1604" s="113">
        <v>0</v>
      </c>
      <c r="P1604" s="122">
        <v>0</v>
      </c>
      <c r="Q1604" s="76" t="str">
        <f t="shared" si="51"/>
        <v>Registered</v>
      </c>
    </row>
    <row r="1605" spans="1:17">
      <c r="A1605" s="111">
        <v>4935</v>
      </c>
      <c r="B1605" s="111" t="s">
        <v>1433</v>
      </c>
      <c r="C1605" s="111" t="s">
        <v>1909</v>
      </c>
      <c r="D1605" s="111" t="s">
        <v>5972</v>
      </c>
      <c r="E1605" s="111" t="s">
        <v>5973</v>
      </c>
      <c r="F1605" s="114">
        <v>45093</v>
      </c>
      <c r="G1605" s="111" t="s">
        <v>3475</v>
      </c>
      <c r="H1605" s="113">
        <v>11741071</v>
      </c>
      <c r="I1605" s="113">
        <v>9392857</v>
      </c>
      <c r="J1605" s="113">
        <v>9392857</v>
      </c>
      <c r="K1605" s="113">
        <v>0</v>
      </c>
      <c r="L1605" s="113">
        <v>0</v>
      </c>
      <c r="M1605" s="113">
        <v>0</v>
      </c>
      <c r="N1605" s="113">
        <v>0</v>
      </c>
      <c r="O1605" s="113">
        <v>0</v>
      </c>
      <c r="P1605" s="122">
        <v>0</v>
      </c>
      <c r="Q1605" s="76" t="str">
        <f t="shared" si="51"/>
        <v>Registered</v>
      </c>
    </row>
    <row r="1606" spans="1:17">
      <c r="A1606" s="111">
        <v>4936</v>
      </c>
      <c r="B1606" s="111" t="s">
        <v>1433</v>
      </c>
      <c r="C1606" s="111" t="s">
        <v>1909</v>
      </c>
      <c r="D1606" s="111" t="s">
        <v>5974</v>
      </c>
      <c r="E1606" s="111" t="s">
        <v>5975</v>
      </c>
      <c r="F1606" s="114">
        <v>45349</v>
      </c>
      <c r="G1606" s="111" t="s">
        <v>5976</v>
      </c>
      <c r="H1606" s="113">
        <v>12055800</v>
      </c>
      <c r="I1606" s="113">
        <v>9644640</v>
      </c>
      <c r="J1606" s="113">
        <v>9644640</v>
      </c>
      <c r="K1606" s="113">
        <v>0</v>
      </c>
      <c r="L1606" s="113">
        <v>0</v>
      </c>
      <c r="M1606" s="113">
        <v>0</v>
      </c>
      <c r="N1606" s="113">
        <v>0</v>
      </c>
      <c r="O1606" s="113">
        <v>0</v>
      </c>
      <c r="P1606" s="122">
        <v>0</v>
      </c>
      <c r="Q1606" s="76" t="str">
        <f t="shared" si="51"/>
        <v>Registered</v>
      </c>
    </row>
    <row r="1607" spans="1:17">
      <c r="A1607" s="111">
        <v>4937</v>
      </c>
      <c r="B1607" s="111" t="s">
        <v>1433</v>
      </c>
      <c r="C1607" s="111" t="s">
        <v>1434</v>
      </c>
      <c r="D1607" s="111" t="s">
        <v>5977</v>
      </c>
      <c r="E1607" s="111" t="s">
        <v>5978</v>
      </c>
      <c r="F1607" s="114">
        <v>45206</v>
      </c>
      <c r="G1607" s="111" t="s">
        <v>5167</v>
      </c>
      <c r="H1607" s="113">
        <v>8214286</v>
      </c>
      <c r="I1607" s="113">
        <v>5750000</v>
      </c>
      <c r="J1607" s="113">
        <v>5750000</v>
      </c>
      <c r="K1607" s="113">
        <v>0</v>
      </c>
      <c r="L1607" s="113">
        <v>0</v>
      </c>
      <c r="M1607" s="113">
        <v>0</v>
      </c>
      <c r="N1607" s="113">
        <v>0</v>
      </c>
      <c r="O1607" s="113">
        <v>0</v>
      </c>
      <c r="P1607" s="122">
        <v>0</v>
      </c>
      <c r="Q1607" s="76" t="str">
        <f t="shared" si="51"/>
        <v>Registered</v>
      </c>
    </row>
    <row r="1608" spans="1:17">
      <c r="A1608" s="111">
        <v>4938</v>
      </c>
      <c r="B1608" s="111" t="s">
        <v>1433</v>
      </c>
      <c r="C1608" s="111" t="s">
        <v>1434</v>
      </c>
      <c r="D1608" s="111" t="s">
        <v>3571</v>
      </c>
      <c r="E1608" s="111" t="s">
        <v>3572</v>
      </c>
      <c r="F1608" s="114">
        <v>45176</v>
      </c>
      <c r="G1608" s="111" t="s">
        <v>3573</v>
      </c>
      <c r="H1608" s="113">
        <v>8268750</v>
      </c>
      <c r="I1608" s="113">
        <v>5793839</v>
      </c>
      <c r="J1608" s="113">
        <v>5793839</v>
      </c>
      <c r="K1608" s="113">
        <v>0</v>
      </c>
      <c r="L1608" s="113">
        <v>0</v>
      </c>
      <c r="M1608" s="113">
        <v>0</v>
      </c>
      <c r="N1608" s="113">
        <v>0</v>
      </c>
      <c r="O1608" s="113">
        <v>0</v>
      </c>
      <c r="P1608" s="122">
        <v>0</v>
      </c>
      <c r="Q1608" s="76" t="str">
        <f t="shared" si="51"/>
        <v>Registered</v>
      </c>
    </row>
    <row r="1609" spans="1:17">
      <c r="A1609" s="111">
        <v>4939</v>
      </c>
      <c r="B1609" s="111" t="s">
        <v>1433</v>
      </c>
      <c r="C1609" s="111" t="s">
        <v>1434</v>
      </c>
      <c r="D1609" s="111" t="s">
        <v>5979</v>
      </c>
      <c r="E1609" s="111" t="s">
        <v>5980</v>
      </c>
      <c r="F1609" s="114">
        <v>45281</v>
      </c>
      <c r="G1609" s="111" t="s">
        <v>1530</v>
      </c>
      <c r="H1609" s="113">
        <v>11943732</v>
      </c>
      <c r="I1609" s="113">
        <v>9554986</v>
      </c>
      <c r="J1609" s="113">
        <v>9554986</v>
      </c>
      <c r="K1609" s="113">
        <v>0</v>
      </c>
      <c r="L1609" s="113">
        <v>0</v>
      </c>
      <c r="M1609" s="113">
        <v>0</v>
      </c>
      <c r="N1609" s="113">
        <v>0</v>
      </c>
      <c r="O1609" s="113">
        <v>0</v>
      </c>
      <c r="P1609" s="122">
        <v>0</v>
      </c>
      <c r="Q1609" s="76" t="str">
        <f t="shared" si="51"/>
        <v>Registered</v>
      </c>
    </row>
    <row r="1610" spans="1:17">
      <c r="A1610" s="111">
        <v>4940</v>
      </c>
      <c r="B1610" s="111" t="s">
        <v>1433</v>
      </c>
      <c r="C1610" s="111" t="s">
        <v>1434</v>
      </c>
      <c r="D1610" s="111" t="s">
        <v>5981</v>
      </c>
      <c r="E1610" s="111" t="s">
        <v>5982</v>
      </c>
      <c r="F1610" s="114">
        <v>45310</v>
      </c>
      <c r="G1610" s="111" t="s">
        <v>2279</v>
      </c>
      <c r="H1610" s="113">
        <v>12055800</v>
      </c>
      <c r="I1610" s="113">
        <v>9644640</v>
      </c>
      <c r="J1610" s="113">
        <v>9644640</v>
      </c>
      <c r="K1610" s="113">
        <v>0</v>
      </c>
      <c r="L1610" s="113">
        <v>0</v>
      </c>
      <c r="M1610" s="113">
        <v>0</v>
      </c>
      <c r="N1610" s="113">
        <v>0</v>
      </c>
      <c r="O1610" s="113">
        <v>0</v>
      </c>
      <c r="P1610" s="122">
        <v>0</v>
      </c>
      <c r="Q1610" s="76" t="str">
        <f t="shared" si="51"/>
        <v>Registered</v>
      </c>
    </row>
    <row r="1611" spans="1:17">
      <c r="A1611" s="111">
        <v>4941</v>
      </c>
      <c r="B1611" s="111" t="s">
        <v>1433</v>
      </c>
      <c r="C1611" s="111" t="s">
        <v>1434</v>
      </c>
      <c r="D1611" s="111" t="s">
        <v>5983</v>
      </c>
      <c r="E1611" s="111" t="s">
        <v>5984</v>
      </c>
      <c r="F1611" s="114">
        <v>45930</v>
      </c>
      <c r="G1611" s="111" t="s">
        <v>5985</v>
      </c>
      <c r="H1611" s="113">
        <v>9091923</v>
      </c>
      <c r="I1611" s="113">
        <v>7728133</v>
      </c>
      <c r="J1611" s="113">
        <v>7728133</v>
      </c>
      <c r="K1611" s="113">
        <v>0</v>
      </c>
      <c r="L1611" s="113">
        <v>0</v>
      </c>
      <c r="M1611" s="113">
        <v>0</v>
      </c>
      <c r="N1611" s="113">
        <v>0</v>
      </c>
      <c r="O1611" s="113">
        <v>0</v>
      </c>
      <c r="P1611" s="122">
        <v>0</v>
      </c>
      <c r="Q1611" s="76" t="str">
        <f t="shared" si="51"/>
        <v>Registered</v>
      </c>
    </row>
    <row r="1612" spans="1:17">
      <c r="A1612" s="111">
        <v>4942</v>
      </c>
      <c r="B1612" s="111" t="s">
        <v>1433</v>
      </c>
      <c r="C1612" s="111" t="s">
        <v>1434</v>
      </c>
      <c r="D1612" s="111" t="s">
        <v>5986</v>
      </c>
      <c r="E1612" s="111" t="s">
        <v>5987</v>
      </c>
      <c r="F1612" s="114">
        <v>45930</v>
      </c>
      <c r="G1612" s="111" t="s">
        <v>5985</v>
      </c>
      <c r="H1612" s="113">
        <v>8818614</v>
      </c>
      <c r="I1612" s="113">
        <v>7495823</v>
      </c>
      <c r="J1612" s="113">
        <v>7495823</v>
      </c>
      <c r="K1612" s="113">
        <v>0</v>
      </c>
      <c r="L1612" s="113">
        <v>0</v>
      </c>
      <c r="M1612" s="113">
        <v>0</v>
      </c>
      <c r="N1612" s="113">
        <v>0</v>
      </c>
      <c r="O1612" s="113">
        <v>0</v>
      </c>
      <c r="P1612" s="122">
        <v>0</v>
      </c>
      <c r="Q1612" s="76" t="str">
        <f t="shared" si="51"/>
        <v>Registered</v>
      </c>
    </row>
    <row r="1613" spans="1:17">
      <c r="A1613" s="111">
        <v>4943</v>
      </c>
      <c r="B1613" s="111" t="s">
        <v>1433</v>
      </c>
      <c r="C1613" s="111" t="s">
        <v>1434</v>
      </c>
      <c r="D1613" s="111" t="s">
        <v>5988</v>
      </c>
      <c r="E1613" s="111" t="s">
        <v>5989</v>
      </c>
      <c r="F1613" s="114">
        <v>45206</v>
      </c>
      <c r="G1613" s="111" t="s">
        <v>5167</v>
      </c>
      <c r="H1613" s="113">
        <v>8214286</v>
      </c>
      <c r="I1613" s="113">
        <v>5339286</v>
      </c>
      <c r="J1613" s="113">
        <v>5339286</v>
      </c>
      <c r="K1613" s="113">
        <v>0</v>
      </c>
      <c r="L1613" s="113">
        <v>0</v>
      </c>
      <c r="M1613" s="113">
        <v>0</v>
      </c>
      <c r="N1613" s="113">
        <v>0</v>
      </c>
      <c r="O1613" s="113">
        <v>0</v>
      </c>
      <c r="P1613" s="122">
        <v>0</v>
      </c>
      <c r="Q1613" s="76" t="str">
        <f t="shared" si="51"/>
        <v>Registered</v>
      </c>
    </row>
    <row r="1614" spans="1:17">
      <c r="A1614" s="111">
        <v>4944</v>
      </c>
      <c r="B1614" s="111" t="s">
        <v>1433</v>
      </c>
      <c r="C1614" s="111" t="s">
        <v>1434</v>
      </c>
      <c r="D1614" s="111" t="s">
        <v>5990</v>
      </c>
      <c r="E1614" s="111" t="s">
        <v>5991</v>
      </c>
      <c r="F1614" s="114">
        <v>45377</v>
      </c>
      <c r="G1614" s="111" t="s">
        <v>5388</v>
      </c>
      <c r="H1614" s="113">
        <v>8526786</v>
      </c>
      <c r="I1614" s="113">
        <v>6821428</v>
      </c>
      <c r="J1614" s="113">
        <v>6821428</v>
      </c>
      <c r="K1614" s="113">
        <v>0</v>
      </c>
      <c r="L1614" s="113">
        <v>0</v>
      </c>
      <c r="M1614" s="113">
        <v>0</v>
      </c>
      <c r="N1614" s="113">
        <v>0</v>
      </c>
      <c r="O1614" s="113">
        <v>0</v>
      </c>
      <c r="P1614" s="122">
        <v>0</v>
      </c>
      <c r="Q1614" s="76" t="str">
        <f t="shared" si="51"/>
        <v>Registered</v>
      </c>
    </row>
    <row r="1615" spans="1:17">
      <c r="A1615" s="111">
        <v>4945</v>
      </c>
      <c r="B1615" s="111" t="s">
        <v>1433</v>
      </c>
      <c r="C1615" s="111" t="s">
        <v>1434</v>
      </c>
      <c r="D1615" s="111" t="s">
        <v>5992</v>
      </c>
      <c r="E1615" s="111" t="s">
        <v>5993</v>
      </c>
      <c r="F1615" s="114">
        <v>45404</v>
      </c>
      <c r="G1615" s="111" t="s">
        <v>1945</v>
      </c>
      <c r="H1615" s="113">
        <v>12735000</v>
      </c>
      <c r="I1615" s="113">
        <v>10188000</v>
      </c>
      <c r="J1615" s="113">
        <v>10188000</v>
      </c>
      <c r="K1615" s="113">
        <v>0</v>
      </c>
      <c r="L1615" s="113">
        <v>0</v>
      </c>
      <c r="M1615" s="113">
        <v>0</v>
      </c>
      <c r="N1615" s="113">
        <v>0</v>
      </c>
      <c r="O1615" s="113">
        <v>0</v>
      </c>
      <c r="P1615" s="122">
        <v>0</v>
      </c>
      <c r="Q1615" s="76" t="str">
        <f t="shared" si="51"/>
        <v>Registered</v>
      </c>
    </row>
    <row r="1616" spans="1:17">
      <c r="A1616" s="111">
        <v>4946</v>
      </c>
      <c r="B1616" s="111" t="s">
        <v>1433</v>
      </c>
      <c r="C1616" s="111" t="s">
        <v>1434</v>
      </c>
      <c r="D1616" s="111" t="s">
        <v>5994</v>
      </c>
      <c r="E1616" s="111" t="s">
        <v>5995</v>
      </c>
      <c r="F1616" s="114">
        <v>45290</v>
      </c>
      <c r="G1616" s="111" t="s">
        <v>5386</v>
      </c>
      <c r="H1616" s="113">
        <v>12098250</v>
      </c>
      <c r="I1616" s="113">
        <v>9073689</v>
      </c>
      <c r="J1616" s="113">
        <v>9073689</v>
      </c>
      <c r="K1616" s="113">
        <v>0</v>
      </c>
      <c r="L1616" s="113">
        <v>0</v>
      </c>
      <c r="M1616" s="113">
        <v>0</v>
      </c>
      <c r="N1616" s="113">
        <v>0</v>
      </c>
      <c r="O1616" s="113">
        <v>0</v>
      </c>
      <c r="P1616" s="122">
        <v>0</v>
      </c>
      <c r="Q1616" s="76" t="str">
        <f t="shared" si="51"/>
        <v>Registered</v>
      </c>
    </row>
    <row r="1617" spans="1:17">
      <c r="A1617" s="111">
        <v>4947</v>
      </c>
      <c r="B1617" s="111" t="s">
        <v>1433</v>
      </c>
      <c r="C1617" s="111" t="s">
        <v>1434</v>
      </c>
      <c r="D1617" s="111" t="s">
        <v>5996</v>
      </c>
      <c r="E1617" s="111" t="s">
        <v>5997</v>
      </c>
      <c r="F1617" s="114">
        <v>45331</v>
      </c>
      <c r="G1617" s="111" t="s">
        <v>1422</v>
      </c>
      <c r="H1617" s="113">
        <v>8525904</v>
      </c>
      <c r="I1617" s="113">
        <v>6394427</v>
      </c>
      <c r="J1617" s="113">
        <v>6394427</v>
      </c>
      <c r="K1617" s="113">
        <v>0</v>
      </c>
      <c r="L1617" s="113">
        <v>0</v>
      </c>
      <c r="M1617" s="113">
        <v>0</v>
      </c>
      <c r="N1617" s="113">
        <v>0</v>
      </c>
      <c r="O1617" s="113">
        <v>0</v>
      </c>
      <c r="P1617" s="122">
        <v>0</v>
      </c>
      <c r="Q1617" s="76" t="str">
        <f t="shared" si="51"/>
        <v>Registered</v>
      </c>
    </row>
    <row r="1618" spans="1:17">
      <c r="A1618" s="111">
        <v>4948</v>
      </c>
      <c r="B1618" s="111" t="s">
        <v>1433</v>
      </c>
      <c r="C1618" s="111" t="s">
        <v>1434</v>
      </c>
      <c r="D1618" s="111" t="s">
        <v>5998</v>
      </c>
      <c r="E1618" s="111" t="s">
        <v>5999</v>
      </c>
      <c r="F1618" s="114">
        <v>45251</v>
      </c>
      <c r="G1618" s="111" t="s">
        <v>2506</v>
      </c>
      <c r="H1618" s="113">
        <v>8211000</v>
      </c>
      <c r="I1618" s="113">
        <v>6568800</v>
      </c>
      <c r="J1618" s="113">
        <v>6568800</v>
      </c>
      <c r="K1618" s="113">
        <v>0</v>
      </c>
      <c r="L1618" s="113">
        <v>0</v>
      </c>
      <c r="M1618" s="113">
        <v>0</v>
      </c>
      <c r="N1618" s="113">
        <v>0</v>
      </c>
      <c r="O1618" s="113">
        <v>0</v>
      </c>
      <c r="P1618" s="122">
        <v>0</v>
      </c>
      <c r="Q1618" s="76" t="str">
        <f t="shared" si="51"/>
        <v>Registered</v>
      </c>
    </row>
    <row r="1619" spans="1:17">
      <c r="A1619" s="111">
        <v>4949</v>
      </c>
      <c r="B1619" s="111" t="s">
        <v>1433</v>
      </c>
      <c r="C1619" s="111" t="s">
        <v>1434</v>
      </c>
      <c r="D1619" s="111" t="s">
        <v>6000</v>
      </c>
      <c r="E1619" s="111" t="s">
        <v>6001</v>
      </c>
      <c r="F1619" s="114">
        <v>45565</v>
      </c>
      <c r="G1619" s="111" t="s">
        <v>2335</v>
      </c>
      <c r="H1619" s="113">
        <v>13415179</v>
      </c>
      <c r="I1619" s="113">
        <v>10732144</v>
      </c>
      <c r="J1619" s="113">
        <v>10732144</v>
      </c>
      <c r="K1619" s="113">
        <v>0</v>
      </c>
      <c r="L1619" s="113">
        <v>0</v>
      </c>
      <c r="M1619" s="113">
        <v>0</v>
      </c>
      <c r="N1619" s="113">
        <v>0</v>
      </c>
      <c r="O1619" s="113">
        <v>0</v>
      </c>
      <c r="P1619" s="122">
        <v>0</v>
      </c>
      <c r="Q1619" s="76" t="str">
        <f t="shared" si="51"/>
        <v>Registered</v>
      </c>
    </row>
    <row r="1620" spans="1:17">
      <c r="A1620" s="111">
        <v>4950</v>
      </c>
      <c r="B1620" s="111" t="s">
        <v>1433</v>
      </c>
      <c r="C1620" s="111" t="s">
        <v>1434</v>
      </c>
      <c r="D1620" s="111" t="s">
        <v>6002</v>
      </c>
      <c r="E1620" s="111" t="s">
        <v>6003</v>
      </c>
      <c r="F1620" s="114">
        <v>45260</v>
      </c>
      <c r="G1620" s="111" t="s">
        <v>6004</v>
      </c>
      <c r="H1620" s="113">
        <v>12055800</v>
      </c>
      <c r="I1620" s="113">
        <v>9041850</v>
      </c>
      <c r="J1620" s="113">
        <v>9041850</v>
      </c>
      <c r="K1620" s="113">
        <v>0</v>
      </c>
      <c r="L1620" s="113">
        <v>0</v>
      </c>
      <c r="M1620" s="113">
        <v>0</v>
      </c>
      <c r="N1620" s="113">
        <v>0</v>
      </c>
      <c r="O1620" s="113">
        <v>0</v>
      </c>
      <c r="P1620" s="122">
        <v>0</v>
      </c>
      <c r="Q1620" s="76" t="str">
        <f t="shared" si="51"/>
        <v>Registered</v>
      </c>
    </row>
    <row r="1621" spans="1:17">
      <c r="A1621" s="111">
        <v>4951</v>
      </c>
      <c r="B1621" s="111" t="s">
        <v>1433</v>
      </c>
      <c r="C1621" s="111" t="s">
        <v>1434</v>
      </c>
      <c r="D1621" s="111" t="s">
        <v>6005</v>
      </c>
      <c r="E1621" s="111" t="s">
        <v>6006</v>
      </c>
      <c r="F1621" s="114">
        <v>45535</v>
      </c>
      <c r="G1621" s="111" t="s">
        <v>3376</v>
      </c>
      <c r="H1621" s="113">
        <v>8526786</v>
      </c>
      <c r="I1621" s="113">
        <v>6821428</v>
      </c>
      <c r="J1621" s="113">
        <v>6821428</v>
      </c>
      <c r="K1621" s="113">
        <v>0</v>
      </c>
      <c r="L1621" s="113">
        <v>0</v>
      </c>
      <c r="M1621" s="113">
        <v>0</v>
      </c>
      <c r="N1621" s="113">
        <v>0</v>
      </c>
      <c r="O1621" s="113">
        <v>0</v>
      </c>
      <c r="P1621" s="122">
        <v>0</v>
      </c>
      <c r="Q1621" s="76" t="str">
        <f t="shared" si="51"/>
        <v>Registered</v>
      </c>
    </row>
    <row r="1622" spans="1:17">
      <c r="A1622" s="111">
        <v>4952</v>
      </c>
      <c r="B1622" s="111" t="s">
        <v>1433</v>
      </c>
      <c r="C1622" s="111" t="s">
        <v>1434</v>
      </c>
      <c r="D1622" s="111" t="s">
        <v>6007</v>
      </c>
      <c r="E1622" s="111" t="s">
        <v>1585</v>
      </c>
      <c r="F1622" s="114">
        <v>45397</v>
      </c>
      <c r="G1622" s="111" t="s">
        <v>1945</v>
      </c>
      <c r="H1622" s="113">
        <v>13288548</v>
      </c>
      <c r="I1622" s="113">
        <v>10630838</v>
      </c>
      <c r="J1622" s="113">
        <v>10630838</v>
      </c>
      <c r="K1622" s="113">
        <v>0</v>
      </c>
      <c r="L1622" s="113">
        <v>0</v>
      </c>
      <c r="M1622" s="113">
        <v>0</v>
      </c>
      <c r="N1622" s="113">
        <v>0</v>
      </c>
      <c r="O1622" s="113">
        <v>0</v>
      </c>
      <c r="P1622" s="122">
        <v>0</v>
      </c>
      <c r="Q1622" s="76" t="str">
        <f t="shared" si="51"/>
        <v>Registered</v>
      </c>
    </row>
    <row r="1623" spans="1:17">
      <c r="A1623" s="111">
        <v>4953</v>
      </c>
      <c r="B1623" s="111" t="s">
        <v>1433</v>
      </c>
      <c r="C1623" s="111" t="s">
        <v>1434</v>
      </c>
      <c r="D1623" s="111" t="s">
        <v>6008</v>
      </c>
      <c r="E1623" s="111" t="s">
        <v>6009</v>
      </c>
      <c r="F1623" s="114">
        <v>45260</v>
      </c>
      <c r="G1623" s="111" t="s">
        <v>5489</v>
      </c>
      <c r="H1623" s="113">
        <v>12055800</v>
      </c>
      <c r="I1623" s="113">
        <v>9041850</v>
      </c>
      <c r="J1623" s="113">
        <v>9041850</v>
      </c>
      <c r="K1623" s="113">
        <v>0</v>
      </c>
      <c r="L1623" s="113">
        <v>0</v>
      </c>
      <c r="M1623" s="113">
        <v>0</v>
      </c>
      <c r="N1623" s="113">
        <v>0</v>
      </c>
      <c r="O1623" s="113">
        <v>0</v>
      </c>
      <c r="P1623" s="122">
        <v>0</v>
      </c>
      <c r="Q1623" s="76" t="str">
        <f t="shared" si="51"/>
        <v>Registered</v>
      </c>
    </row>
    <row r="1624" spans="1:17">
      <c r="A1624" s="111">
        <v>4954</v>
      </c>
      <c r="B1624" s="111" t="s">
        <v>1433</v>
      </c>
      <c r="C1624" s="111" t="s">
        <v>1434</v>
      </c>
      <c r="D1624" s="111" t="s">
        <v>6010</v>
      </c>
      <c r="E1624" s="111" t="s">
        <v>6011</v>
      </c>
      <c r="F1624" s="114">
        <v>45327</v>
      </c>
      <c r="G1624" s="111" t="s">
        <v>6012</v>
      </c>
      <c r="H1624" s="113">
        <v>8438562</v>
      </c>
      <c r="I1624" s="113">
        <v>6750846</v>
      </c>
      <c r="J1624" s="113">
        <v>6750846</v>
      </c>
      <c r="K1624" s="113">
        <v>0</v>
      </c>
      <c r="L1624" s="113">
        <v>0</v>
      </c>
      <c r="M1624" s="113">
        <v>0</v>
      </c>
      <c r="N1624" s="113">
        <v>0</v>
      </c>
      <c r="O1624" s="113">
        <v>0</v>
      </c>
      <c r="P1624" s="122">
        <v>0</v>
      </c>
      <c r="Q1624" s="76" t="str">
        <f t="shared" si="51"/>
        <v>Registered</v>
      </c>
    </row>
    <row r="1625" spans="1:17">
      <c r="A1625" s="111">
        <v>4955</v>
      </c>
      <c r="B1625" s="111" t="s">
        <v>1433</v>
      </c>
      <c r="C1625" s="111" t="s">
        <v>1434</v>
      </c>
      <c r="D1625" s="111" t="s">
        <v>6013</v>
      </c>
      <c r="E1625" s="111" t="s">
        <v>6014</v>
      </c>
      <c r="F1625" s="114">
        <v>45473</v>
      </c>
      <c r="G1625" s="111" t="s">
        <v>3411</v>
      </c>
      <c r="H1625" s="113">
        <v>13437500</v>
      </c>
      <c r="I1625" s="113">
        <v>10750000</v>
      </c>
      <c r="J1625" s="113">
        <v>10750000</v>
      </c>
      <c r="K1625" s="113">
        <v>0</v>
      </c>
      <c r="L1625" s="113">
        <v>0</v>
      </c>
      <c r="M1625" s="113">
        <v>0</v>
      </c>
      <c r="N1625" s="113">
        <v>0</v>
      </c>
      <c r="O1625" s="113">
        <v>0</v>
      </c>
      <c r="P1625" s="122">
        <v>0</v>
      </c>
      <c r="Q1625" s="76" t="str">
        <f t="shared" si="51"/>
        <v>Registered</v>
      </c>
    </row>
    <row r="1626" spans="1:17">
      <c r="A1626" s="111">
        <v>4956</v>
      </c>
      <c r="B1626" s="111" t="s">
        <v>1433</v>
      </c>
      <c r="C1626" s="111" t="s">
        <v>1434</v>
      </c>
      <c r="D1626" s="111" t="s">
        <v>6015</v>
      </c>
      <c r="E1626" s="111" t="s">
        <v>6016</v>
      </c>
      <c r="F1626" s="114">
        <v>45387</v>
      </c>
      <c r="G1626" s="111" t="s">
        <v>4398</v>
      </c>
      <c r="H1626" s="113">
        <v>13009821</v>
      </c>
      <c r="I1626" s="113">
        <v>10407856</v>
      </c>
      <c r="J1626" s="113">
        <v>10407856</v>
      </c>
      <c r="K1626" s="113">
        <v>0</v>
      </c>
      <c r="L1626" s="113">
        <v>0</v>
      </c>
      <c r="M1626" s="113">
        <v>0</v>
      </c>
      <c r="N1626" s="113">
        <v>0</v>
      </c>
      <c r="O1626" s="113">
        <v>0</v>
      </c>
      <c r="P1626" s="122">
        <v>0</v>
      </c>
      <c r="Q1626" s="76" t="str">
        <f t="shared" si="51"/>
        <v>Registered</v>
      </c>
    </row>
    <row r="1627" spans="1:17">
      <c r="A1627" s="111">
        <v>4957</v>
      </c>
      <c r="B1627" s="111" t="s">
        <v>1433</v>
      </c>
      <c r="C1627" s="111" t="s">
        <v>1434</v>
      </c>
      <c r="D1627" s="111" t="s">
        <v>6017</v>
      </c>
      <c r="E1627" s="111" t="s">
        <v>6018</v>
      </c>
      <c r="F1627" s="114">
        <v>45377</v>
      </c>
      <c r="G1627" s="111" t="s">
        <v>2567</v>
      </c>
      <c r="H1627" s="113">
        <v>12767857</v>
      </c>
      <c r="I1627" s="113">
        <v>8937500</v>
      </c>
      <c r="J1627" s="113">
        <v>8937500</v>
      </c>
      <c r="K1627" s="113">
        <v>0</v>
      </c>
      <c r="L1627" s="113">
        <v>0</v>
      </c>
      <c r="M1627" s="113">
        <v>0</v>
      </c>
      <c r="N1627" s="113">
        <v>0</v>
      </c>
      <c r="O1627" s="113">
        <v>0</v>
      </c>
      <c r="P1627" s="122">
        <v>0</v>
      </c>
      <c r="Q1627" s="76" t="str">
        <f t="shared" si="51"/>
        <v>Registered</v>
      </c>
    </row>
    <row r="1628" spans="1:17">
      <c r="A1628" s="111">
        <v>4958</v>
      </c>
      <c r="B1628" s="111" t="s">
        <v>1433</v>
      </c>
      <c r="C1628" s="111" t="s">
        <v>1434</v>
      </c>
      <c r="D1628" s="111" t="s">
        <v>6019</v>
      </c>
      <c r="E1628" s="111" t="s">
        <v>6020</v>
      </c>
      <c r="F1628" s="114">
        <v>45377</v>
      </c>
      <c r="G1628" s="111" t="s">
        <v>2956</v>
      </c>
      <c r="H1628" s="113">
        <v>12400000</v>
      </c>
      <c r="I1628" s="113">
        <v>9920000</v>
      </c>
      <c r="J1628" s="113">
        <v>9920000</v>
      </c>
      <c r="K1628" s="113">
        <v>0</v>
      </c>
      <c r="L1628" s="113">
        <v>0</v>
      </c>
      <c r="M1628" s="113">
        <v>0</v>
      </c>
      <c r="N1628" s="113">
        <v>0</v>
      </c>
      <c r="O1628" s="113">
        <v>0</v>
      </c>
      <c r="P1628" s="122">
        <v>0</v>
      </c>
      <c r="Q1628" s="76" t="str">
        <f t="shared" si="51"/>
        <v>Registered</v>
      </c>
    </row>
    <row r="1629" spans="1:17">
      <c r="A1629" s="111">
        <v>4959</v>
      </c>
      <c r="B1629" s="111" t="s">
        <v>1433</v>
      </c>
      <c r="C1629" s="111" t="s">
        <v>1434</v>
      </c>
      <c r="D1629" s="111" t="s">
        <v>2962</v>
      </c>
      <c r="E1629" s="111" t="s">
        <v>2760</v>
      </c>
      <c r="F1629" s="114">
        <v>45336</v>
      </c>
      <c r="G1629" s="111" t="s">
        <v>2963</v>
      </c>
      <c r="H1629" s="113">
        <v>12055800</v>
      </c>
      <c r="I1629" s="113">
        <v>9644640</v>
      </c>
      <c r="J1629" s="113">
        <v>9644640</v>
      </c>
      <c r="K1629" s="113">
        <v>0</v>
      </c>
      <c r="L1629" s="113">
        <v>0</v>
      </c>
      <c r="M1629" s="113">
        <v>0</v>
      </c>
      <c r="N1629" s="113">
        <v>0</v>
      </c>
      <c r="O1629" s="113">
        <v>0</v>
      </c>
      <c r="P1629" s="122">
        <v>0</v>
      </c>
      <c r="Q1629" s="76" t="str">
        <f t="shared" si="51"/>
        <v>Registered</v>
      </c>
    </row>
    <row r="1630" spans="1:17">
      <c r="A1630" s="111">
        <v>4960</v>
      </c>
      <c r="B1630" s="111" t="s">
        <v>1433</v>
      </c>
      <c r="C1630" s="111" t="s">
        <v>1434</v>
      </c>
      <c r="D1630" s="111" t="s">
        <v>6021</v>
      </c>
      <c r="E1630" s="111" t="s">
        <v>6022</v>
      </c>
      <c r="F1630" s="114">
        <v>45382</v>
      </c>
      <c r="G1630" s="111" t="s">
        <v>2950</v>
      </c>
      <c r="H1630" s="113">
        <v>13000903</v>
      </c>
      <c r="I1630" s="113">
        <v>10400721</v>
      </c>
      <c r="J1630" s="113">
        <v>10400721</v>
      </c>
      <c r="K1630" s="113">
        <v>0</v>
      </c>
      <c r="L1630" s="113">
        <v>0</v>
      </c>
      <c r="M1630" s="113">
        <v>0</v>
      </c>
      <c r="N1630" s="113">
        <v>0</v>
      </c>
      <c r="O1630" s="113">
        <v>0</v>
      </c>
      <c r="P1630" s="122">
        <v>0</v>
      </c>
      <c r="Q1630" s="76" t="str">
        <f t="shared" si="51"/>
        <v>Registered</v>
      </c>
    </row>
    <row r="1631" spans="1:17">
      <c r="A1631" s="111">
        <v>4961</v>
      </c>
      <c r="B1631" s="111" t="s">
        <v>1433</v>
      </c>
      <c r="C1631" s="111" t="s">
        <v>1434</v>
      </c>
      <c r="D1631" s="111" t="s">
        <v>2529</v>
      </c>
      <c r="E1631" s="111" t="s">
        <v>2530</v>
      </c>
      <c r="F1631" s="114">
        <v>45525</v>
      </c>
      <c r="G1631" s="111" t="s">
        <v>1761</v>
      </c>
      <c r="H1631" s="113">
        <v>13456250</v>
      </c>
      <c r="I1631" s="113">
        <v>9688503</v>
      </c>
      <c r="J1631" s="113">
        <v>9688503</v>
      </c>
      <c r="K1631" s="113">
        <v>0</v>
      </c>
      <c r="L1631" s="113">
        <v>0</v>
      </c>
      <c r="M1631" s="113">
        <v>0</v>
      </c>
      <c r="N1631" s="113">
        <v>0</v>
      </c>
      <c r="O1631" s="113">
        <v>0</v>
      </c>
      <c r="P1631" s="122">
        <v>0</v>
      </c>
      <c r="Q1631" s="76" t="str">
        <f t="shared" si="51"/>
        <v>Registered</v>
      </c>
    </row>
    <row r="1632" spans="1:17">
      <c r="A1632" s="111">
        <v>4962</v>
      </c>
      <c r="B1632" s="111" t="s">
        <v>1433</v>
      </c>
      <c r="C1632" s="111" t="s">
        <v>1434</v>
      </c>
      <c r="D1632" s="111" t="s">
        <v>3558</v>
      </c>
      <c r="E1632" s="111" t="s">
        <v>3559</v>
      </c>
      <c r="F1632" s="114">
        <v>45344</v>
      </c>
      <c r="G1632" s="111" t="s">
        <v>3560</v>
      </c>
      <c r="H1632" s="113">
        <v>8268477</v>
      </c>
      <c r="I1632" s="113">
        <v>6614784</v>
      </c>
      <c r="J1632" s="113">
        <v>6614784</v>
      </c>
      <c r="K1632" s="113">
        <v>0</v>
      </c>
      <c r="L1632" s="113">
        <v>0</v>
      </c>
      <c r="M1632" s="113">
        <v>0</v>
      </c>
      <c r="N1632" s="113">
        <v>0</v>
      </c>
      <c r="O1632" s="113">
        <v>0</v>
      </c>
      <c r="P1632" s="122">
        <v>0</v>
      </c>
      <c r="Q1632" s="76" t="str">
        <f t="shared" si="51"/>
        <v>Registered</v>
      </c>
    </row>
    <row r="1633" spans="1:17">
      <c r="A1633" s="111">
        <v>4963</v>
      </c>
      <c r="B1633" s="111" t="s">
        <v>1433</v>
      </c>
      <c r="C1633" s="111" t="s">
        <v>1434</v>
      </c>
      <c r="D1633" s="111" t="s">
        <v>6023</v>
      </c>
      <c r="E1633" s="111" t="s">
        <v>6024</v>
      </c>
      <c r="F1633" s="114">
        <v>45370</v>
      </c>
      <c r="G1633" s="111" t="s">
        <v>5388</v>
      </c>
      <c r="H1633" s="113">
        <v>11800000</v>
      </c>
      <c r="I1633" s="113">
        <v>8850000</v>
      </c>
      <c r="J1633" s="113">
        <v>8850000</v>
      </c>
      <c r="K1633" s="113">
        <v>0</v>
      </c>
      <c r="L1633" s="113">
        <v>0</v>
      </c>
      <c r="M1633" s="113">
        <v>0</v>
      </c>
      <c r="N1633" s="113">
        <v>0</v>
      </c>
      <c r="O1633" s="113">
        <v>0</v>
      </c>
      <c r="P1633" s="122">
        <v>0</v>
      </c>
      <c r="Q1633" s="76" t="str">
        <f t="shared" si="51"/>
        <v>Registered</v>
      </c>
    </row>
    <row r="1634" spans="1:17">
      <c r="A1634" s="111">
        <v>4964</v>
      </c>
      <c r="B1634" s="111" t="s">
        <v>1433</v>
      </c>
      <c r="C1634" s="111" t="s">
        <v>1434</v>
      </c>
      <c r="D1634" s="111" t="s">
        <v>6025</v>
      </c>
      <c r="E1634" s="111" t="s">
        <v>6026</v>
      </c>
      <c r="F1634" s="114">
        <v>45287</v>
      </c>
      <c r="G1634" s="111" t="s">
        <v>5177</v>
      </c>
      <c r="H1634" s="113">
        <v>11860530</v>
      </c>
      <c r="I1634" s="113">
        <v>8895399</v>
      </c>
      <c r="J1634" s="113">
        <v>8895399</v>
      </c>
      <c r="K1634" s="113">
        <v>0</v>
      </c>
      <c r="L1634" s="113">
        <v>0</v>
      </c>
      <c r="M1634" s="113">
        <v>0</v>
      </c>
      <c r="N1634" s="113">
        <v>0</v>
      </c>
      <c r="O1634" s="113">
        <v>0</v>
      </c>
      <c r="P1634" s="122">
        <v>0</v>
      </c>
      <c r="Q1634" s="76" t="str">
        <f t="shared" si="51"/>
        <v>Registered</v>
      </c>
    </row>
    <row r="1635" spans="1:17">
      <c r="A1635" s="111">
        <v>4965</v>
      </c>
      <c r="B1635" s="111" t="s">
        <v>1433</v>
      </c>
      <c r="C1635" s="111" t="s">
        <v>1434</v>
      </c>
      <c r="D1635" s="111" t="s">
        <v>6027</v>
      </c>
      <c r="E1635" s="111" t="s">
        <v>6028</v>
      </c>
      <c r="F1635" s="114">
        <v>45350</v>
      </c>
      <c r="G1635" s="111" t="s">
        <v>2953</v>
      </c>
      <c r="H1635" s="113">
        <v>8267304</v>
      </c>
      <c r="I1635" s="113">
        <v>6613841</v>
      </c>
      <c r="J1635" s="113">
        <v>6613841</v>
      </c>
      <c r="K1635" s="113">
        <v>0</v>
      </c>
      <c r="L1635" s="113">
        <v>0</v>
      </c>
      <c r="M1635" s="113">
        <v>0</v>
      </c>
      <c r="N1635" s="113">
        <v>0</v>
      </c>
      <c r="O1635" s="113">
        <v>0</v>
      </c>
      <c r="P1635" s="122">
        <v>0</v>
      </c>
      <c r="Q1635" s="76" t="str">
        <f t="shared" si="51"/>
        <v>Registered</v>
      </c>
    </row>
    <row r="1636" spans="1:17">
      <c r="A1636" s="111">
        <v>4966</v>
      </c>
      <c r="B1636" s="111" t="s">
        <v>1433</v>
      </c>
      <c r="C1636" s="111" t="s">
        <v>1434</v>
      </c>
      <c r="D1636" s="111" t="s">
        <v>2920</v>
      </c>
      <c r="E1636" s="111" t="s">
        <v>2921</v>
      </c>
      <c r="F1636" s="114">
        <v>45362</v>
      </c>
      <c r="G1636" s="111" t="s">
        <v>2922</v>
      </c>
      <c r="H1636" s="113">
        <v>12544643</v>
      </c>
      <c r="I1636" s="113">
        <v>9659376</v>
      </c>
      <c r="J1636" s="113">
        <v>9659376</v>
      </c>
      <c r="K1636" s="113">
        <v>0</v>
      </c>
      <c r="L1636" s="113">
        <v>0</v>
      </c>
      <c r="M1636" s="113">
        <v>0</v>
      </c>
      <c r="N1636" s="113">
        <v>0</v>
      </c>
      <c r="O1636" s="113">
        <v>0</v>
      </c>
      <c r="P1636" s="122">
        <v>0</v>
      </c>
      <c r="Q1636" s="76" t="str">
        <f t="shared" si="51"/>
        <v>Registered</v>
      </c>
    </row>
    <row r="1637" spans="1:17">
      <c r="A1637" s="111">
        <v>4967</v>
      </c>
      <c r="B1637" s="111" t="s">
        <v>1433</v>
      </c>
      <c r="C1637" s="111" t="s">
        <v>1434</v>
      </c>
      <c r="D1637" s="111" t="s">
        <v>6029</v>
      </c>
      <c r="E1637" s="111" t="s">
        <v>6030</v>
      </c>
      <c r="F1637" s="114">
        <v>45230</v>
      </c>
      <c r="G1637" s="111" t="s">
        <v>4962</v>
      </c>
      <c r="H1637" s="113">
        <v>12790776</v>
      </c>
      <c r="I1637" s="113">
        <v>9593083</v>
      </c>
      <c r="J1637" s="113">
        <v>9593083</v>
      </c>
      <c r="K1637" s="113">
        <v>0</v>
      </c>
      <c r="L1637" s="113">
        <v>0</v>
      </c>
      <c r="M1637" s="113">
        <v>0</v>
      </c>
      <c r="N1637" s="113">
        <v>0</v>
      </c>
      <c r="O1637" s="113">
        <v>0</v>
      </c>
      <c r="P1637" s="122">
        <v>0</v>
      </c>
      <c r="Q1637" s="76" t="str">
        <f t="shared" si="51"/>
        <v>Registered</v>
      </c>
    </row>
    <row r="1638" spans="1:17">
      <c r="A1638" s="111">
        <v>4968</v>
      </c>
      <c r="B1638" s="111" t="s">
        <v>1433</v>
      </c>
      <c r="C1638" s="111" t="s">
        <v>1434</v>
      </c>
      <c r="D1638" s="111" t="s">
        <v>6031</v>
      </c>
      <c r="E1638" s="111" t="s">
        <v>6032</v>
      </c>
      <c r="F1638" s="114">
        <v>45331</v>
      </c>
      <c r="G1638" s="111" t="s">
        <v>2922</v>
      </c>
      <c r="H1638" s="113">
        <v>8224107</v>
      </c>
      <c r="I1638" s="113">
        <v>6168078</v>
      </c>
      <c r="J1638" s="113">
        <v>6168078</v>
      </c>
      <c r="K1638" s="113">
        <v>0</v>
      </c>
      <c r="L1638" s="113">
        <v>0</v>
      </c>
      <c r="M1638" s="113">
        <v>0</v>
      </c>
      <c r="N1638" s="113">
        <v>0</v>
      </c>
      <c r="O1638" s="113">
        <v>0</v>
      </c>
      <c r="P1638" s="122">
        <v>0</v>
      </c>
      <c r="Q1638" s="76" t="str">
        <f t="shared" si="51"/>
        <v>Registered</v>
      </c>
    </row>
    <row r="1639" spans="1:17">
      <c r="A1639" s="111">
        <v>4969</v>
      </c>
      <c r="B1639" s="111" t="s">
        <v>1433</v>
      </c>
      <c r="C1639" s="111" t="s">
        <v>1434</v>
      </c>
      <c r="D1639" s="111" t="s">
        <v>6033</v>
      </c>
      <c r="E1639" s="111" t="s">
        <v>6034</v>
      </c>
      <c r="F1639" s="114">
        <v>45290</v>
      </c>
      <c r="G1639" s="111" t="s">
        <v>6035</v>
      </c>
      <c r="H1639" s="113">
        <v>8348241</v>
      </c>
      <c r="I1639" s="113">
        <v>6261182</v>
      </c>
      <c r="J1639" s="113">
        <v>6261182</v>
      </c>
      <c r="K1639" s="113">
        <v>0</v>
      </c>
      <c r="L1639" s="113">
        <v>0</v>
      </c>
      <c r="M1639" s="113">
        <v>0</v>
      </c>
      <c r="N1639" s="113">
        <v>0</v>
      </c>
      <c r="O1639" s="113">
        <v>0</v>
      </c>
      <c r="P1639" s="122">
        <v>0</v>
      </c>
      <c r="Q1639" s="76" t="str">
        <f t="shared" si="51"/>
        <v>Registered</v>
      </c>
    </row>
    <row r="1640" spans="1:17">
      <c r="A1640" s="111">
        <v>4970</v>
      </c>
      <c r="B1640" s="111" t="s">
        <v>1433</v>
      </c>
      <c r="C1640" s="111" t="s">
        <v>1434</v>
      </c>
      <c r="D1640" s="111" t="s">
        <v>6036</v>
      </c>
      <c r="E1640" s="111" t="s">
        <v>6037</v>
      </c>
      <c r="F1640" s="114">
        <v>45362</v>
      </c>
      <c r="G1640" s="111" t="s">
        <v>2922</v>
      </c>
      <c r="H1640" s="113">
        <v>12544643</v>
      </c>
      <c r="I1640" s="113">
        <v>9408483</v>
      </c>
      <c r="J1640" s="113">
        <v>9408483</v>
      </c>
      <c r="K1640" s="113">
        <v>0</v>
      </c>
      <c r="L1640" s="113">
        <v>0</v>
      </c>
      <c r="M1640" s="113">
        <v>0</v>
      </c>
      <c r="N1640" s="113">
        <v>0</v>
      </c>
      <c r="O1640" s="113">
        <v>0</v>
      </c>
      <c r="P1640" s="122">
        <v>0</v>
      </c>
      <c r="Q1640" s="76" t="str">
        <f t="shared" si="51"/>
        <v>Registered</v>
      </c>
    </row>
    <row r="1641" spans="1:17">
      <c r="A1641" s="111">
        <v>4971</v>
      </c>
      <c r="B1641" s="111" t="s">
        <v>1433</v>
      </c>
      <c r="C1641" s="111" t="s">
        <v>1434</v>
      </c>
      <c r="D1641" s="111" t="s">
        <v>6038</v>
      </c>
      <c r="E1641" s="111" t="s">
        <v>6039</v>
      </c>
      <c r="F1641" s="114">
        <v>45434</v>
      </c>
      <c r="G1641" s="111" t="s">
        <v>5657</v>
      </c>
      <c r="H1641" s="113">
        <v>13358036</v>
      </c>
      <c r="I1641" s="113">
        <v>10018526</v>
      </c>
      <c r="J1641" s="113">
        <v>10018526</v>
      </c>
      <c r="K1641" s="113">
        <v>0</v>
      </c>
      <c r="L1641" s="113">
        <v>0</v>
      </c>
      <c r="M1641" s="113">
        <v>0</v>
      </c>
      <c r="N1641" s="113">
        <v>0</v>
      </c>
      <c r="O1641" s="113">
        <v>0</v>
      </c>
      <c r="P1641" s="122">
        <v>0</v>
      </c>
      <c r="Q1641" s="76" t="str">
        <f t="shared" si="51"/>
        <v>Registered</v>
      </c>
    </row>
    <row r="1642" spans="1:17">
      <c r="A1642" s="111">
        <v>4972</v>
      </c>
      <c r="B1642" s="111" t="s">
        <v>1433</v>
      </c>
      <c r="C1642" s="111" t="s">
        <v>1434</v>
      </c>
      <c r="D1642" s="111" t="s">
        <v>6040</v>
      </c>
      <c r="E1642" s="111" t="s">
        <v>6041</v>
      </c>
      <c r="F1642" s="114">
        <v>45412</v>
      </c>
      <c r="G1642" s="111" t="s">
        <v>2077</v>
      </c>
      <c r="H1642" s="113">
        <v>8616071</v>
      </c>
      <c r="I1642" s="113">
        <v>6462053</v>
      </c>
      <c r="J1642" s="113">
        <v>6462053</v>
      </c>
      <c r="K1642" s="113">
        <v>0</v>
      </c>
      <c r="L1642" s="113">
        <v>0</v>
      </c>
      <c r="M1642" s="113">
        <v>0</v>
      </c>
      <c r="N1642" s="113">
        <v>0</v>
      </c>
      <c r="O1642" s="113">
        <v>0</v>
      </c>
      <c r="P1642" s="122">
        <v>0</v>
      </c>
      <c r="Q1642" s="76" t="str">
        <f t="shared" si="51"/>
        <v>Registered</v>
      </c>
    </row>
    <row r="1643" spans="1:17">
      <c r="A1643" s="111">
        <v>4973</v>
      </c>
      <c r="B1643" s="111" t="s">
        <v>1433</v>
      </c>
      <c r="C1643" s="111" t="s">
        <v>1434</v>
      </c>
      <c r="D1643" s="111" t="s">
        <v>6042</v>
      </c>
      <c r="E1643" s="111" t="s">
        <v>6043</v>
      </c>
      <c r="F1643" s="114">
        <v>45472</v>
      </c>
      <c r="G1643" s="111" t="s">
        <v>4800</v>
      </c>
      <c r="H1643" s="113">
        <v>8795154</v>
      </c>
      <c r="I1643" s="113">
        <v>6596364</v>
      </c>
      <c r="J1643" s="113">
        <v>6596364</v>
      </c>
      <c r="K1643" s="113">
        <v>0</v>
      </c>
      <c r="L1643" s="113">
        <v>0</v>
      </c>
      <c r="M1643" s="113">
        <v>0</v>
      </c>
      <c r="N1643" s="113">
        <v>0</v>
      </c>
      <c r="O1643" s="113">
        <v>0</v>
      </c>
      <c r="P1643" s="122">
        <v>0</v>
      </c>
      <c r="Q1643" s="76" t="str">
        <f t="shared" si="51"/>
        <v>Registered</v>
      </c>
    </row>
    <row r="1644" spans="1:17">
      <c r="A1644" s="111">
        <v>4974</v>
      </c>
      <c r="B1644" s="111" t="s">
        <v>1433</v>
      </c>
      <c r="C1644" s="111" t="s">
        <v>1434</v>
      </c>
      <c r="D1644" s="111" t="s">
        <v>6044</v>
      </c>
      <c r="E1644" s="111" t="s">
        <v>6045</v>
      </c>
      <c r="F1644" s="114">
        <v>45472</v>
      </c>
      <c r="G1644" s="111" t="s">
        <v>2338</v>
      </c>
      <c r="H1644" s="113">
        <v>12904800</v>
      </c>
      <c r="I1644" s="113">
        <v>8388120</v>
      </c>
      <c r="J1644" s="113">
        <v>8388120</v>
      </c>
      <c r="K1644" s="113">
        <v>0</v>
      </c>
      <c r="L1644" s="113">
        <v>0</v>
      </c>
      <c r="M1644" s="113">
        <v>0</v>
      </c>
      <c r="N1644" s="113">
        <v>0</v>
      </c>
      <c r="O1644" s="113">
        <v>0</v>
      </c>
      <c r="P1644" s="122">
        <v>0</v>
      </c>
      <c r="Q1644" s="76" t="str">
        <f t="shared" si="51"/>
        <v>Registered</v>
      </c>
    </row>
    <row r="1645" spans="1:17">
      <c r="A1645" s="111">
        <v>4975</v>
      </c>
      <c r="B1645" s="111" t="s">
        <v>1433</v>
      </c>
      <c r="C1645" s="111" t="s">
        <v>1434</v>
      </c>
      <c r="D1645" s="111" t="s">
        <v>6046</v>
      </c>
      <c r="E1645" s="111" t="s">
        <v>6047</v>
      </c>
      <c r="F1645" s="114">
        <v>45387</v>
      </c>
      <c r="G1645" s="111" t="s">
        <v>1758</v>
      </c>
      <c r="H1645" s="113">
        <v>13080400</v>
      </c>
      <c r="I1645" s="113">
        <v>9810300</v>
      </c>
      <c r="J1645" s="113">
        <v>9810300</v>
      </c>
      <c r="K1645" s="113">
        <v>0</v>
      </c>
      <c r="L1645" s="113">
        <v>0</v>
      </c>
      <c r="M1645" s="113">
        <v>0</v>
      </c>
      <c r="N1645" s="113">
        <v>0</v>
      </c>
      <c r="O1645" s="113">
        <v>0</v>
      </c>
      <c r="P1645" s="122">
        <v>0</v>
      </c>
      <c r="Q1645" s="76" t="str">
        <f t="shared" si="51"/>
        <v>Registered</v>
      </c>
    </row>
    <row r="1646" spans="1:17">
      <c r="A1646" s="111">
        <v>4976</v>
      </c>
      <c r="B1646" s="111" t="s">
        <v>1433</v>
      </c>
      <c r="C1646" s="111" t="s">
        <v>1434</v>
      </c>
      <c r="D1646" s="111" t="s">
        <v>6048</v>
      </c>
      <c r="E1646" s="111" t="s">
        <v>6049</v>
      </c>
      <c r="F1646" s="114">
        <v>45257</v>
      </c>
      <c r="G1646" s="111" t="s">
        <v>3652</v>
      </c>
      <c r="H1646" s="113">
        <v>8438000</v>
      </c>
      <c r="I1646" s="113">
        <v>6328500</v>
      </c>
      <c r="J1646" s="113">
        <v>6328500</v>
      </c>
      <c r="K1646" s="113">
        <v>0</v>
      </c>
      <c r="L1646" s="113">
        <v>0</v>
      </c>
      <c r="M1646" s="113">
        <v>0</v>
      </c>
      <c r="N1646" s="113">
        <v>0</v>
      </c>
      <c r="O1646" s="113">
        <v>0</v>
      </c>
      <c r="P1646" s="122">
        <v>0</v>
      </c>
      <c r="Q1646" s="76" t="str">
        <f t="shared" si="51"/>
        <v>Registered</v>
      </c>
    </row>
    <row r="1647" spans="1:17">
      <c r="A1647" s="111">
        <v>4977</v>
      </c>
      <c r="B1647" s="111" t="s">
        <v>1433</v>
      </c>
      <c r="C1647" s="111" t="s">
        <v>1434</v>
      </c>
      <c r="D1647" s="111" t="s">
        <v>6050</v>
      </c>
      <c r="E1647" s="111" t="s">
        <v>6051</v>
      </c>
      <c r="F1647" s="114">
        <v>45780</v>
      </c>
      <c r="G1647" s="111" t="s">
        <v>1446</v>
      </c>
      <c r="H1647" s="113">
        <v>13791964</v>
      </c>
      <c r="I1647" s="113">
        <v>8964777</v>
      </c>
      <c r="J1647" s="113">
        <v>8964777</v>
      </c>
      <c r="K1647" s="113">
        <v>0</v>
      </c>
      <c r="L1647" s="113">
        <v>0</v>
      </c>
      <c r="M1647" s="113">
        <v>0</v>
      </c>
      <c r="N1647" s="113">
        <v>0</v>
      </c>
      <c r="O1647" s="113">
        <v>0</v>
      </c>
      <c r="P1647" s="122">
        <v>0</v>
      </c>
      <c r="Q1647" s="76" t="str">
        <f t="shared" si="51"/>
        <v>Registered</v>
      </c>
    </row>
    <row r="1648" spans="1:17">
      <c r="A1648" s="111">
        <v>4978</v>
      </c>
      <c r="B1648" s="111" t="s">
        <v>1433</v>
      </c>
      <c r="C1648" s="111" t="s">
        <v>1434</v>
      </c>
      <c r="D1648" s="111" t="s">
        <v>6052</v>
      </c>
      <c r="E1648" s="111" t="s">
        <v>6053</v>
      </c>
      <c r="F1648" s="114">
        <v>45657</v>
      </c>
      <c r="G1648" s="111" t="s">
        <v>3990</v>
      </c>
      <c r="H1648" s="113">
        <v>8621550</v>
      </c>
      <c r="I1648" s="113">
        <v>6466164</v>
      </c>
      <c r="J1648" s="113">
        <v>6466164</v>
      </c>
      <c r="K1648" s="113">
        <v>0</v>
      </c>
      <c r="L1648" s="113">
        <v>0</v>
      </c>
      <c r="M1648" s="113">
        <v>0</v>
      </c>
      <c r="N1648" s="113">
        <v>0</v>
      </c>
      <c r="O1648" s="113">
        <v>0</v>
      </c>
      <c r="P1648" s="122">
        <v>0</v>
      </c>
      <c r="Q1648" s="76" t="str">
        <f t="shared" si="51"/>
        <v>Registered</v>
      </c>
    </row>
    <row r="1649" spans="1:17">
      <c r="A1649" s="111">
        <v>4979</v>
      </c>
      <c r="B1649" s="111" t="s">
        <v>1433</v>
      </c>
      <c r="C1649" s="111" t="s">
        <v>1434</v>
      </c>
      <c r="D1649" s="111" t="s">
        <v>6054</v>
      </c>
      <c r="E1649" s="111" t="s">
        <v>6055</v>
      </c>
      <c r="F1649" s="114">
        <v>45715</v>
      </c>
      <c r="G1649" s="111" t="s">
        <v>3835</v>
      </c>
      <c r="H1649" s="113">
        <v>13709821</v>
      </c>
      <c r="I1649" s="113">
        <v>10282365</v>
      </c>
      <c r="J1649" s="113">
        <v>10282365</v>
      </c>
      <c r="K1649" s="113">
        <v>0</v>
      </c>
      <c r="L1649" s="113">
        <v>0</v>
      </c>
      <c r="M1649" s="113">
        <v>0</v>
      </c>
      <c r="N1649" s="113">
        <v>0</v>
      </c>
      <c r="O1649" s="113">
        <v>0</v>
      </c>
      <c r="P1649" s="122">
        <v>0</v>
      </c>
      <c r="Q1649" s="76" t="str">
        <f t="shared" si="51"/>
        <v>Registered</v>
      </c>
    </row>
    <row r="1650" spans="1:17">
      <c r="A1650" s="111">
        <v>4980</v>
      </c>
      <c r="B1650" s="111" t="s">
        <v>1433</v>
      </c>
      <c r="C1650" s="111" t="s">
        <v>1434</v>
      </c>
      <c r="D1650" s="111" t="s">
        <v>6056</v>
      </c>
      <c r="E1650" s="111" t="s">
        <v>6057</v>
      </c>
      <c r="F1650" s="114">
        <v>45741</v>
      </c>
      <c r="G1650" s="111" t="s">
        <v>2472</v>
      </c>
      <c r="H1650" s="113">
        <v>9151786</v>
      </c>
      <c r="I1650" s="113">
        <v>5491072</v>
      </c>
      <c r="J1650" s="113">
        <v>5491072</v>
      </c>
      <c r="K1650" s="113">
        <v>0</v>
      </c>
      <c r="L1650" s="113">
        <v>0</v>
      </c>
      <c r="M1650" s="113">
        <v>0</v>
      </c>
      <c r="N1650" s="113">
        <v>0</v>
      </c>
      <c r="O1650" s="113">
        <v>0</v>
      </c>
      <c r="P1650" s="122">
        <v>0</v>
      </c>
      <c r="Q1650" s="76" t="str">
        <f t="shared" si="51"/>
        <v>Registered</v>
      </c>
    </row>
    <row r="1651" spans="1:17">
      <c r="A1651" s="111">
        <v>4981</v>
      </c>
      <c r="B1651" s="111" t="s">
        <v>1433</v>
      </c>
      <c r="C1651" s="111" t="s">
        <v>1434</v>
      </c>
      <c r="D1651" s="111" t="s">
        <v>6058</v>
      </c>
      <c r="E1651" s="111" t="s">
        <v>6059</v>
      </c>
      <c r="F1651" s="114">
        <v>45827</v>
      </c>
      <c r="G1651" s="111" t="s">
        <v>4192</v>
      </c>
      <c r="H1651" s="113">
        <v>9090750</v>
      </c>
      <c r="I1651" s="113">
        <v>7272602</v>
      </c>
      <c r="J1651" s="113">
        <v>7272602</v>
      </c>
      <c r="K1651" s="113">
        <v>0</v>
      </c>
      <c r="L1651" s="113">
        <v>0</v>
      </c>
      <c r="M1651" s="113">
        <v>0</v>
      </c>
      <c r="N1651" s="113">
        <v>0</v>
      </c>
      <c r="O1651" s="113">
        <v>0</v>
      </c>
      <c r="P1651" s="122">
        <v>0</v>
      </c>
      <c r="Q1651" s="76" t="str">
        <f t="shared" si="51"/>
        <v>Registered</v>
      </c>
    </row>
    <row r="1652" spans="1:17">
      <c r="A1652" s="111">
        <v>4982</v>
      </c>
      <c r="B1652" s="111" t="s">
        <v>1433</v>
      </c>
      <c r="C1652" s="111" t="s">
        <v>1434</v>
      </c>
      <c r="D1652" s="111" t="s">
        <v>6060</v>
      </c>
      <c r="E1652" s="111" t="s">
        <v>6061</v>
      </c>
      <c r="F1652" s="114">
        <v>45313</v>
      </c>
      <c r="G1652" s="111" t="s">
        <v>6062</v>
      </c>
      <c r="H1652" s="113">
        <v>8275515</v>
      </c>
      <c r="I1652" s="113">
        <v>5792862</v>
      </c>
      <c r="J1652" s="113">
        <v>5792862</v>
      </c>
      <c r="K1652" s="113">
        <v>0</v>
      </c>
      <c r="L1652" s="113">
        <v>0</v>
      </c>
      <c r="M1652" s="113">
        <v>0</v>
      </c>
      <c r="N1652" s="113">
        <v>0</v>
      </c>
      <c r="O1652" s="113">
        <v>0</v>
      </c>
      <c r="P1652" s="122">
        <v>0</v>
      </c>
      <c r="Q1652" s="76" t="str">
        <f t="shared" si="51"/>
        <v>Registered</v>
      </c>
    </row>
    <row r="1653" spans="1:17">
      <c r="A1653" s="111">
        <v>4983</v>
      </c>
      <c r="B1653" s="111" t="s">
        <v>1433</v>
      </c>
      <c r="C1653" s="111" t="s">
        <v>1434</v>
      </c>
      <c r="D1653" s="111" t="s">
        <v>6063</v>
      </c>
      <c r="E1653" s="111" t="s">
        <v>6064</v>
      </c>
      <c r="F1653" s="114">
        <v>45558</v>
      </c>
      <c r="G1653" s="111" t="s">
        <v>6065</v>
      </c>
      <c r="H1653" s="113">
        <v>8794643</v>
      </c>
      <c r="I1653" s="113">
        <v>7035715</v>
      </c>
      <c r="J1653" s="113">
        <v>7035715</v>
      </c>
      <c r="K1653" s="113">
        <v>0</v>
      </c>
      <c r="L1653" s="113">
        <v>0</v>
      </c>
      <c r="M1653" s="113">
        <v>0</v>
      </c>
      <c r="N1653" s="113">
        <v>0</v>
      </c>
      <c r="O1653" s="113">
        <v>0</v>
      </c>
      <c r="P1653" s="122">
        <v>0</v>
      </c>
      <c r="Q1653" s="76" t="str">
        <f t="shared" si="51"/>
        <v>Registered</v>
      </c>
    </row>
    <row r="1654" spans="1:17">
      <c r="A1654" s="111">
        <v>4984</v>
      </c>
      <c r="B1654" s="111" t="s">
        <v>1433</v>
      </c>
      <c r="C1654" s="111" t="s">
        <v>1434</v>
      </c>
      <c r="D1654" s="111" t="s">
        <v>6066</v>
      </c>
      <c r="E1654" s="111" t="s">
        <v>6067</v>
      </c>
      <c r="F1654" s="114">
        <v>45218</v>
      </c>
      <c r="G1654" s="111" t="s">
        <v>5718</v>
      </c>
      <c r="H1654" s="113">
        <v>8224107</v>
      </c>
      <c r="I1654" s="113">
        <v>6579283</v>
      </c>
      <c r="J1654" s="113">
        <v>6579283</v>
      </c>
      <c r="K1654" s="113">
        <v>0</v>
      </c>
      <c r="L1654" s="113">
        <v>0</v>
      </c>
      <c r="M1654" s="113">
        <v>0</v>
      </c>
      <c r="N1654" s="113">
        <v>0</v>
      </c>
      <c r="O1654" s="113">
        <v>0</v>
      </c>
      <c r="P1654" s="122">
        <v>0</v>
      </c>
      <c r="Q1654" s="76" t="str">
        <f t="shared" si="51"/>
        <v>Registered</v>
      </c>
    </row>
    <row r="1655" spans="1:17">
      <c r="A1655" s="111">
        <v>4985</v>
      </c>
      <c r="B1655" s="111" t="s">
        <v>1433</v>
      </c>
      <c r="C1655" s="111" t="s">
        <v>1434</v>
      </c>
      <c r="D1655" s="111" t="s">
        <v>6068</v>
      </c>
      <c r="E1655" s="111" t="s">
        <v>6069</v>
      </c>
      <c r="F1655" s="114">
        <v>45534</v>
      </c>
      <c r="G1655" s="111" t="s">
        <v>3350</v>
      </c>
      <c r="H1655" s="113">
        <v>8804464</v>
      </c>
      <c r="I1655" s="113">
        <v>6339214</v>
      </c>
      <c r="J1655" s="113">
        <v>6339214</v>
      </c>
      <c r="K1655" s="113">
        <v>0</v>
      </c>
      <c r="L1655" s="113">
        <v>0</v>
      </c>
      <c r="M1655" s="113">
        <v>0</v>
      </c>
      <c r="N1655" s="113">
        <v>0</v>
      </c>
      <c r="O1655" s="113">
        <v>0</v>
      </c>
      <c r="P1655" s="122">
        <v>0</v>
      </c>
      <c r="Q1655" s="76" t="str">
        <f t="shared" si="51"/>
        <v>Registered</v>
      </c>
    </row>
    <row r="1656" spans="1:17">
      <c r="A1656" s="111">
        <v>4986</v>
      </c>
      <c r="B1656" s="111" t="s">
        <v>1433</v>
      </c>
      <c r="C1656" s="111" t="s">
        <v>1434</v>
      </c>
      <c r="D1656" s="111" t="s">
        <v>6070</v>
      </c>
      <c r="E1656" s="111" t="s">
        <v>6071</v>
      </c>
      <c r="F1656" s="114">
        <v>45260</v>
      </c>
      <c r="G1656" s="111" t="s">
        <v>2985</v>
      </c>
      <c r="H1656" s="113">
        <v>8367000</v>
      </c>
      <c r="I1656" s="113">
        <v>6693600</v>
      </c>
      <c r="J1656" s="113">
        <v>6693600</v>
      </c>
      <c r="K1656" s="113">
        <v>0</v>
      </c>
      <c r="L1656" s="113">
        <v>0</v>
      </c>
      <c r="M1656" s="113">
        <v>0</v>
      </c>
      <c r="N1656" s="113">
        <v>0</v>
      </c>
      <c r="O1656" s="113">
        <v>0</v>
      </c>
      <c r="P1656" s="122">
        <v>0</v>
      </c>
      <c r="Q1656" s="76" t="str">
        <f t="shared" si="51"/>
        <v>Registered</v>
      </c>
    </row>
    <row r="1657" spans="1:17">
      <c r="A1657" s="111">
        <v>4987</v>
      </c>
      <c r="B1657" s="111" t="s">
        <v>1433</v>
      </c>
      <c r="C1657" s="111" t="s">
        <v>1434</v>
      </c>
      <c r="D1657" s="111" t="s">
        <v>6072</v>
      </c>
      <c r="E1657" s="111" t="s">
        <v>6073</v>
      </c>
      <c r="F1657" s="114">
        <v>45527</v>
      </c>
      <c r="G1657" s="111" t="s">
        <v>6074</v>
      </c>
      <c r="H1657" s="113">
        <v>8634821</v>
      </c>
      <c r="I1657" s="113">
        <v>6907856</v>
      </c>
      <c r="J1657" s="113">
        <v>6907856</v>
      </c>
      <c r="K1657" s="113">
        <v>0</v>
      </c>
      <c r="L1657" s="113">
        <v>0</v>
      </c>
      <c r="M1657" s="113">
        <v>0</v>
      </c>
      <c r="N1657" s="113">
        <v>0</v>
      </c>
      <c r="O1657" s="113">
        <v>0</v>
      </c>
      <c r="P1657" s="122">
        <v>0</v>
      </c>
      <c r="Q1657" s="76" t="str">
        <f t="shared" si="51"/>
        <v>Registered</v>
      </c>
    </row>
    <row r="1658" spans="1:17">
      <c r="A1658" s="111">
        <v>4988</v>
      </c>
      <c r="B1658" s="111" t="s">
        <v>1433</v>
      </c>
      <c r="C1658" s="111" t="s">
        <v>1434</v>
      </c>
      <c r="D1658" s="111" t="s">
        <v>3555</v>
      </c>
      <c r="E1658" s="111" t="s">
        <v>3556</v>
      </c>
      <c r="F1658" s="114">
        <v>45281</v>
      </c>
      <c r="G1658" s="111" t="s">
        <v>3557</v>
      </c>
      <c r="H1658" s="113">
        <v>8303667</v>
      </c>
      <c r="I1658" s="113">
        <v>5812567</v>
      </c>
      <c r="J1658" s="113">
        <v>5812567</v>
      </c>
      <c r="K1658" s="113">
        <v>0</v>
      </c>
      <c r="L1658" s="113">
        <v>0</v>
      </c>
      <c r="M1658" s="113">
        <v>0</v>
      </c>
      <c r="N1658" s="113">
        <v>0</v>
      </c>
      <c r="O1658" s="113">
        <v>0</v>
      </c>
      <c r="P1658" s="122">
        <v>0</v>
      </c>
      <c r="Q1658" s="76" t="str">
        <f t="shared" si="51"/>
        <v>Registered</v>
      </c>
    </row>
    <row r="1659" spans="1:17">
      <c r="A1659" s="111">
        <v>4989</v>
      </c>
      <c r="B1659" s="111" t="s">
        <v>1433</v>
      </c>
      <c r="C1659" s="111" t="s">
        <v>1434</v>
      </c>
      <c r="D1659" s="111" t="s">
        <v>6075</v>
      </c>
      <c r="E1659" s="111" t="s">
        <v>6076</v>
      </c>
      <c r="F1659" s="114">
        <v>45493</v>
      </c>
      <c r="G1659" s="111" t="s">
        <v>6077</v>
      </c>
      <c r="H1659" s="113">
        <v>13013393</v>
      </c>
      <c r="I1659" s="113">
        <v>10410717</v>
      </c>
      <c r="J1659" s="113">
        <v>10410717</v>
      </c>
      <c r="K1659" s="113">
        <v>0</v>
      </c>
      <c r="L1659" s="113">
        <v>0</v>
      </c>
      <c r="M1659" s="113">
        <v>0</v>
      </c>
      <c r="N1659" s="113">
        <v>0</v>
      </c>
      <c r="O1659" s="113">
        <v>0</v>
      </c>
      <c r="P1659" s="122">
        <v>0</v>
      </c>
      <c r="Q1659" s="76" t="str">
        <f t="shared" si="51"/>
        <v>Registered</v>
      </c>
    </row>
    <row r="1660" spans="1:17">
      <c r="A1660" s="111">
        <v>4990</v>
      </c>
      <c r="B1660" s="111" t="s">
        <v>1433</v>
      </c>
      <c r="C1660" s="111" t="s">
        <v>1434</v>
      </c>
      <c r="D1660" s="111" t="s">
        <v>6078</v>
      </c>
      <c r="E1660" s="111" t="s">
        <v>6079</v>
      </c>
      <c r="F1660" s="114">
        <v>45290</v>
      </c>
      <c r="G1660" s="111" t="s">
        <v>4382</v>
      </c>
      <c r="H1660" s="113">
        <v>8325954</v>
      </c>
      <c r="I1660" s="113">
        <v>6660763</v>
      </c>
      <c r="J1660" s="113">
        <v>6660763</v>
      </c>
      <c r="K1660" s="113">
        <v>0</v>
      </c>
      <c r="L1660" s="113">
        <v>0</v>
      </c>
      <c r="M1660" s="113">
        <v>0</v>
      </c>
      <c r="N1660" s="113">
        <v>0</v>
      </c>
      <c r="O1660" s="113">
        <v>0</v>
      </c>
      <c r="P1660" s="122">
        <v>0</v>
      </c>
      <c r="Q1660" s="76" t="str">
        <f t="shared" si="51"/>
        <v>Registered</v>
      </c>
    </row>
    <row r="1661" spans="1:17">
      <c r="A1661" s="111">
        <v>4991</v>
      </c>
      <c r="B1661" s="111" t="s">
        <v>1433</v>
      </c>
      <c r="C1661" s="111" t="s">
        <v>1434</v>
      </c>
      <c r="D1661" s="111" t="s">
        <v>3439</v>
      </c>
      <c r="E1661" s="111" t="s">
        <v>3440</v>
      </c>
      <c r="F1661" s="114">
        <v>45520</v>
      </c>
      <c r="G1661" s="111" t="s">
        <v>3376</v>
      </c>
      <c r="H1661" s="113">
        <v>8891964</v>
      </c>
      <c r="I1661" s="113">
        <v>7113572</v>
      </c>
      <c r="J1661" s="113">
        <v>7113572</v>
      </c>
      <c r="K1661" s="113">
        <v>0</v>
      </c>
      <c r="L1661" s="113">
        <v>0</v>
      </c>
      <c r="M1661" s="113">
        <v>0</v>
      </c>
      <c r="N1661" s="113">
        <v>0</v>
      </c>
      <c r="O1661" s="113">
        <v>0</v>
      </c>
      <c r="P1661" s="122">
        <v>0</v>
      </c>
      <c r="Q1661" s="76" t="str">
        <f t="shared" si="51"/>
        <v>Registered</v>
      </c>
    </row>
    <row r="1662" spans="1:17">
      <c r="A1662" s="111">
        <v>4992</v>
      </c>
      <c r="B1662" s="111" t="s">
        <v>1433</v>
      </c>
      <c r="C1662" s="111" t="s">
        <v>1434</v>
      </c>
      <c r="D1662" s="111" t="s">
        <v>6080</v>
      </c>
      <c r="E1662" s="111" t="s">
        <v>6081</v>
      </c>
      <c r="F1662" s="114">
        <v>45322</v>
      </c>
      <c r="G1662" s="111" t="s">
        <v>3629</v>
      </c>
      <c r="H1662" s="113">
        <v>12055800</v>
      </c>
      <c r="I1662" s="113">
        <v>9644640</v>
      </c>
      <c r="J1662" s="113">
        <v>9644640</v>
      </c>
      <c r="K1662" s="113">
        <v>0</v>
      </c>
      <c r="L1662" s="113">
        <v>0</v>
      </c>
      <c r="M1662" s="113">
        <v>0</v>
      </c>
      <c r="N1662" s="113">
        <v>0</v>
      </c>
      <c r="O1662" s="113">
        <v>0</v>
      </c>
      <c r="P1662" s="122">
        <v>0</v>
      </c>
      <c r="Q1662" s="76" t="str">
        <f t="shared" si="51"/>
        <v>Registered</v>
      </c>
    </row>
    <row r="1663" spans="1:17">
      <c r="A1663" s="111">
        <v>4993</v>
      </c>
      <c r="B1663" s="111" t="s">
        <v>1433</v>
      </c>
      <c r="C1663" s="111" t="s">
        <v>1434</v>
      </c>
      <c r="D1663" s="111" t="s">
        <v>2898</v>
      </c>
      <c r="E1663" s="111" t="s">
        <v>2899</v>
      </c>
      <c r="F1663" s="114">
        <v>45468</v>
      </c>
      <c r="G1663" s="111" t="s">
        <v>2900</v>
      </c>
      <c r="H1663" s="113">
        <v>12901786</v>
      </c>
      <c r="I1663" s="113">
        <v>10321428</v>
      </c>
      <c r="J1663" s="113">
        <v>10321428</v>
      </c>
      <c r="K1663" s="113">
        <v>0</v>
      </c>
      <c r="L1663" s="113">
        <v>0</v>
      </c>
      <c r="M1663" s="113">
        <v>0</v>
      </c>
      <c r="N1663" s="113">
        <v>0</v>
      </c>
      <c r="O1663" s="113">
        <v>0</v>
      </c>
      <c r="P1663" s="122">
        <v>0</v>
      </c>
      <c r="Q1663" s="76" t="str">
        <f t="shared" ref="Q1663:Q1726" si="52">IF(G1663="01 Jan 1900","Unregistered","Registered")</f>
        <v>Registered</v>
      </c>
    </row>
    <row r="1664" spans="1:17">
      <c r="A1664" s="111">
        <v>4994</v>
      </c>
      <c r="B1664" s="111" t="s">
        <v>1433</v>
      </c>
      <c r="C1664" s="111" t="s">
        <v>1475</v>
      </c>
      <c r="D1664" s="111" t="s">
        <v>6082</v>
      </c>
      <c r="E1664" s="111" t="s">
        <v>6083</v>
      </c>
      <c r="F1664" s="114">
        <v>45456</v>
      </c>
      <c r="G1664" s="111" t="s">
        <v>6084</v>
      </c>
      <c r="H1664" s="113">
        <v>8527710</v>
      </c>
      <c r="I1664" s="113">
        <v>6139950</v>
      </c>
      <c r="J1664" s="113">
        <v>6139950</v>
      </c>
      <c r="K1664" s="113">
        <v>0</v>
      </c>
      <c r="L1664" s="113">
        <v>0</v>
      </c>
      <c r="M1664" s="113">
        <v>0</v>
      </c>
      <c r="N1664" s="113">
        <v>0</v>
      </c>
      <c r="O1664" s="113">
        <v>0</v>
      </c>
      <c r="P1664" s="122">
        <v>0</v>
      </c>
      <c r="Q1664" s="76" t="str">
        <f t="shared" si="52"/>
        <v>Registered</v>
      </c>
    </row>
    <row r="1665" spans="1:17">
      <c r="A1665" s="111">
        <v>4995</v>
      </c>
      <c r="B1665" s="111" t="s">
        <v>1433</v>
      </c>
      <c r="C1665" s="111" t="s">
        <v>1475</v>
      </c>
      <c r="D1665" s="111" t="s">
        <v>3909</v>
      </c>
      <c r="E1665" s="111" t="s">
        <v>3910</v>
      </c>
      <c r="F1665" s="114">
        <v>46000</v>
      </c>
      <c r="G1665" s="111" t="s">
        <v>3086</v>
      </c>
      <c r="H1665" s="113">
        <v>9266700</v>
      </c>
      <c r="I1665" s="113">
        <v>7413360</v>
      </c>
      <c r="J1665" s="113">
        <v>7413360</v>
      </c>
      <c r="K1665" s="113">
        <v>0</v>
      </c>
      <c r="L1665" s="113">
        <v>0</v>
      </c>
      <c r="M1665" s="113">
        <v>0</v>
      </c>
      <c r="N1665" s="113">
        <v>0</v>
      </c>
      <c r="O1665" s="113">
        <v>0</v>
      </c>
      <c r="P1665" s="122">
        <v>0</v>
      </c>
      <c r="Q1665" s="76" t="str">
        <f t="shared" si="52"/>
        <v>Registered</v>
      </c>
    </row>
    <row r="1666" spans="1:17">
      <c r="A1666" s="111">
        <v>4996</v>
      </c>
      <c r="B1666" s="111" t="s">
        <v>1433</v>
      </c>
      <c r="C1666" s="111" t="s">
        <v>1475</v>
      </c>
      <c r="D1666" s="111" t="s">
        <v>3464</v>
      </c>
      <c r="E1666" s="111" t="s">
        <v>3465</v>
      </c>
      <c r="F1666" s="114">
        <v>45657</v>
      </c>
      <c r="G1666" s="111" t="s">
        <v>1788</v>
      </c>
      <c r="H1666" s="113">
        <v>8705357</v>
      </c>
      <c r="I1666" s="113">
        <v>6964285</v>
      </c>
      <c r="J1666" s="113">
        <v>6964285</v>
      </c>
      <c r="K1666" s="113">
        <v>0</v>
      </c>
      <c r="L1666" s="113">
        <v>0</v>
      </c>
      <c r="M1666" s="113">
        <v>0</v>
      </c>
      <c r="N1666" s="113">
        <v>0</v>
      </c>
      <c r="O1666" s="113">
        <v>0</v>
      </c>
      <c r="P1666" s="122">
        <v>0</v>
      </c>
      <c r="Q1666" s="76" t="str">
        <f t="shared" si="52"/>
        <v>Registered</v>
      </c>
    </row>
    <row r="1667" spans="1:17">
      <c r="A1667" s="111">
        <v>4997</v>
      </c>
      <c r="B1667" s="111" t="s">
        <v>1433</v>
      </c>
      <c r="C1667" s="111" t="s">
        <v>1475</v>
      </c>
      <c r="D1667" s="111" t="s">
        <v>6085</v>
      </c>
      <c r="E1667" s="111" t="s">
        <v>6086</v>
      </c>
      <c r="F1667" s="114">
        <v>45456</v>
      </c>
      <c r="G1667" s="111" t="s">
        <v>4805</v>
      </c>
      <c r="H1667" s="113">
        <v>8572768</v>
      </c>
      <c r="I1667" s="113">
        <v>6858214</v>
      </c>
      <c r="J1667" s="113">
        <v>6858214</v>
      </c>
      <c r="K1667" s="113">
        <v>0</v>
      </c>
      <c r="L1667" s="113">
        <v>0</v>
      </c>
      <c r="M1667" s="113">
        <v>0</v>
      </c>
      <c r="N1667" s="113">
        <v>0</v>
      </c>
      <c r="O1667" s="113">
        <v>0</v>
      </c>
      <c r="P1667" s="122">
        <v>0</v>
      </c>
      <c r="Q1667" s="76" t="str">
        <f t="shared" si="52"/>
        <v>Registered</v>
      </c>
    </row>
    <row r="1668" spans="1:17">
      <c r="A1668" s="111">
        <v>4998</v>
      </c>
      <c r="B1668" s="111" t="s">
        <v>1433</v>
      </c>
      <c r="C1668" s="111" t="s">
        <v>1475</v>
      </c>
      <c r="D1668" s="111" t="s">
        <v>6087</v>
      </c>
      <c r="E1668" s="111" t="s">
        <v>6088</v>
      </c>
      <c r="F1668" s="114">
        <v>45473</v>
      </c>
      <c r="G1668" s="111" t="s">
        <v>1908</v>
      </c>
      <c r="H1668" s="113">
        <v>8661432</v>
      </c>
      <c r="I1668" s="113">
        <v>6236232</v>
      </c>
      <c r="J1668" s="113">
        <v>6236232</v>
      </c>
      <c r="K1668" s="113">
        <v>0</v>
      </c>
      <c r="L1668" s="113">
        <v>0</v>
      </c>
      <c r="M1668" s="113">
        <v>0</v>
      </c>
      <c r="N1668" s="113">
        <v>0</v>
      </c>
      <c r="O1668" s="113">
        <v>0</v>
      </c>
      <c r="P1668" s="122">
        <v>0</v>
      </c>
      <c r="Q1668" s="76" t="str">
        <f t="shared" si="52"/>
        <v>Registered</v>
      </c>
    </row>
    <row r="1669" spans="1:17">
      <c r="A1669" s="111">
        <v>4999</v>
      </c>
      <c r="B1669" s="111" t="s">
        <v>1433</v>
      </c>
      <c r="C1669" s="111" t="s">
        <v>1475</v>
      </c>
      <c r="D1669" s="111" t="s">
        <v>6089</v>
      </c>
      <c r="E1669" s="111" t="s">
        <v>6090</v>
      </c>
      <c r="F1669" s="114">
        <v>45558</v>
      </c>
      <c r="G1669" s="111" t="s">
        <v>2742</v>
      </c>
      <c r="H1669" s="113">
        <v>8804464</v>
      </c>
      <c r="I1669" s="113">
        <v>7043572</v>
      </c>
      <c r="J1669" s="113">
        <v>7043572</v>
      </c>
      <c r="K1669" s="113">
        <v>0</v>
      </c>
      <c r="L1669" s="113">
        <v>0</v>
      </c>
      <c r="M1669" s="113">
        <v>0</v>
      </c>
      <c r="N1669" s="113">
        <v>0</v>
      </c>
      <c r="O1669" s="113">
        <v>0</v>
      </c>
      <c r="P1669" s="122">
        <v>0</v>
      </c>
      <c r="Q1669" s="76" t="str">
        <f t="shared" si="52"/>
        <v>Registered</v>
      </c>
    </row>
    <row r="1670" spans="1:17">
      <c r="A1670" s="111">
        <v>5000</v>
      </c>
      <c r="B1670" s="111" t="s">
        <v>1433</v>
      </c>
      <c r="C1670" s="111" t="s">
        <v>1475</v>
      </c>
      <c r="D1670" s="111" t="s">
        <v>6091</v>
      </c>
      <c r="E1670" s="111" t="s">
        <v>6092</v>
      </c>
      <c r="F1670" s="114">
        <v>45515</v>
      </c>
      <c r="G1670" s="111" t="s">
        <v>6065</v>
      </c>
      <c r="H1670" s="113">
        <v>8794643</v>
      </c>
      <c r="I1670" s="113">
        <v>7035715</v>
      </c>
      <c r="J1670" s="113">
        <v>7035715</v>
      </c>
      <c r="K1670" s="113">
        <v>0</v>
      </c>
      <c r="L1670" s="113">
        <v>0</v>
      </c>
      <c r="M1670" s="113">
        <v>0</v>
      </c>
      <c r="N1670" s="113">
        <v>0</v>
      </c>
      <c r="O1670" s="113">
        <v>0</v>
      </c>
      <c r="P1670" s="122">
        <v>0</v>
      </c>
      <c r="Q1670" s="76" t="str">
        <f t="shared" si="52"/>
        <v>Registered</v>
      </c>
    </row>
    <row r="1671" spans="1:17">
      <c r="A1671" s="111">
        <v>5001</v>
      </c>
      <c r="B1671" s="111" t="s">
        <v>1433</v>
      </c>
      <c r="C1671" s="111" t="s">
        <v>1475</v>
      </c>
      <c r="D1671" s="111" t="s">
        <v>6093</v>
      </c>
      <c r="E1671" s="111" t="s">
        <v>5158</v>
      </c>
      <c r="F1671" s="114">
        <v>45534</v>
      </c>
      <c r="G1671" s="111" t="s">
        <v>6094</v>
      </c>
      <c r="H1671" s="113">
        <v>12901786</v>
      </c>
      <c r="I1671" s="113">
        <v>10321428</v>
      </c>
      <c r="J1671" s="113">
        <v>10321428</v>
      </c>
      <c r="K1671" s="113">
        <v>0</v>
      </c>
      <c r="L1671" s="113">
        <v>0</v>
      </c>
      <c r="M1671" s="113">
        <v>0</v>
      </c>
      <c r="N1671" s="113">
        <v>0</v>
      </c>
      <c r="O1671" s="113">
        <v>0</v>
      </c>
      <c r="P1671" s="122">
        <v>0</v>
      </c>
      <c r="Q1671" s="76" t="str">
        <f t="shared" si="52"/>
        <v>Registered</v>
      </c>
    </row>
    <row r="1672" spans="1:17">
      <c r="A1672" s="111">
        <v>5002</v>
      </c>
      <c r="B1672" s="111" t="s">
        <v>1433</v>
      </c>
      <c r="C1672" s="111" t="s">
        <v>1475</v>
      </c>
      <c r="D1672" s="111" t="s">
        <v>6095</v>
      </c>
      <c r="E1672" s="111" t="s">
        <v>6096</v>
      </c>
      <c r="F1672" s="114">
        <v>45473</v>
      </c>
      <c r="G1672" s="111" t="s">
        <v>4210</v>
      </c>
      <c r="H1672" s="113">
        <v>12488821</v>
      </c>
      <c r="I1672" s="113">
        <v>9991056</v>
      </c>
      <c r="J1672" s="113">
        <v>9991056</v>
      </c>
      <c r="K1672" s="113">
        <v>0</v>
      </c>
      <c r="L1672" s="113">
        <v>0</v>
      </c>
      <c r="M1672" s="113">
        <v>0</v>
      </c>
      <c r="N1672" s="113">
        <v>0</v>
      </c>
      <c r="O1672" s="113">
        <v>0</v>
      </c>
      <c r="P1672" s="122">
        <v>0</v>
      </c>
      <c r="Q1672" s="76" t="str">
        <f t="shared" si="52"/>
        <v>Registered</v>
      </c>
    </row>
    <row r="1673" spans="1:17">
      <c r="A1673" s="111">
        <v>5003</v>
      </c>
      <c r="B1673" s="111" t="s">
        <v>1433</v>
      </c>
      <c r="C1673" s="111" t="s">
        <v>1475</v>
      </c>
      <c r="D1673" s="111" t="s">
        <v>6097</v>
      </c>
      <c r="E1673" s="111" t="s">
        <v>6098</v>
      </c>
      <c r="F1673" s="114">
        <v>45657</v>
      </c>
      <c r="G1673" s="111" t="s">
        <v>6099</v>
      </c>
      <c r="H1673" s="113">
        <v>8691930</v>
      </c>
      <c r="I1673" s="113">
        <v>6953546</v>
      </c>
      <c r="J1673" s="113">
        <v>6953546</v>
      </c>
      <c r="K1673" s="113">
        <v>0</v>
      </c>
      <c r="L1673" s="113">
        <v>0</v>
      </c>
      <c r="M1673" s="113">
        <v>0</v>
      </c>
      <c r="N1673" s="113">
        <v>0</v>
      </c>
      <c r="O1673" s="113">
        <v>0</v>
      </c>
      <c r="P1673" s="122">
        <v>0</v>
      </c>
      <c r="Q1673" s="76" t="str">
        <f t="shared" si="52"/>
        <v>Registered</v>
      </c>
    </row>
    <row r="1674" spans="1:17">
      <c r="A1674" s="111">
        <v>5004</v>
      </c>
      <c r="B1674" s="111" t="s">
        <v>1433</v>
      </c>
      <c r="C1674" s="111" t="s">
        <v>1475</v>
      </c>
      <c r="D1674" s="111" t="s">
        <v>6100</v>
      </c>
      <c r="E1674" s="111" t="s">
        <v>6101</v>
      </c>
      <c r="F1674" s="114">
        <v>45473</v>
      </c>
      <c r="G1674" s="111" t="s">
        <v>6102</v>
      </c>
      <c r="H1674" s="113">
        <v>8386950</v>
      </c>
      <c r="I1674" s="113">
        <v>6709562</v>
      </c>
      <c r="J1674" s="113">
        <v>6709562</v>
      </c>
      <c r="K1674" s="113">
        <v>0</v>
      </c>
      <c r="L1674" s="113">
        <v>0</v>
      </c>
      <c r="M1674" s="113">
        <v>0</v>
      </c>
      <c r="N1674" s="113">
        <v>0</v>
      </c>
      <c r="O1674" s="113">
        <v>0</v>
      </c>
      <c r="P1674" s="122">
        <v>0</v>
      </c>
      <c r="Q1674" s="76" t="str">
        <f t="shared" si="52"/>
        <v>Registered</v>
      </c>
    </row>
    <row r="1675" spans="1:17">
      <c r="A1675" s="111">
        <v>5005</v>
      </c>
      <c r="B1675" s="111" t="s">
        <v>1433</v>
      </c>
      <c r="C1675" s="111" t="s">
        <v>1475</v>
      </c>
      <c r="D1675" s="111" t="s">
        <v>6103</v>
      </c>
      <c r="E1675" s="111" t="s">
        <v>6104</v>
      </c>
      <c r="F1675" s="114">
        <v>45576</v>
      </c>
      <c r="G1675" s="111" t="s">
        <v>6105</v>
      </c>
      <c r="H1675" s="113">
        <v>9151786</v>
      </c>
      <c r="I1675" s="113">
        <v>7321428</v>
      </c>
      <c r="J1675" s="113">
        <v>7321428</v>
      </c>
      <c r="K1675" s="113">
        <v>0</v>
      </c>
      <c r="L1675" s="113">
        <v>0</v>
      </c>
      <c r="M1675" s="113">
        <v>0</v>
      </c>
      <c r="N1675" s="113">
        <v>0</v>
      </c>
      <c r="O1675" s="113">
        <v>0</v>
      </c>
      <c r="P1675" s="122">
        <v>0</v>
      </c>
      <c r="Q1675" s="76" t="str">
        <f t="shared" si="52"/>
        <v>Registered</v>
      </c>
    </row>
    <row r="1676" spans="1:17">
      <c r="A1676" s="111">
        <v>5006</v>
      </c>
      <c r="B1676" s="111" t="s">
        <v>1433</v>
      </c>
      <c r="C1676" s="111" t="s">
        <v>1475</v>
      </c>
      <c r="D1676" s="111" t="s">
        <v>6106</v>
      </c>
      <c r="E1676" s="111" t="s">
        <v>6107</v>
      </c>
      <c r="F1676" s="114">
        <v>45777</v>
      </c>
      <c r="G1676" s="111" t="s">
        <v>3903</v>
      </c>
      <c r="H1676" s="113">
        <v>13569643</v>
      </c>
      <c r="I1676" s="113">
        <v>10177232</v>
      </c>
      <c r="J1676" s="113">
        <v>10177232</v>
      </c>
      <c r="K1676" s="113">
        <v>0</v>
      </c>
      <c r="L1676" s="113">
        <v>0</v>
      </c>
      <c r="M1676" s="113">
        <v>0</v>
      </c>
      <c r="N1676" s="113">
        <v>0</v>
      </c>
      <c r="O1676" s="113">
        <v>0</v>
      </c>
      <c r="P1676" s="122">
        <v>0</v>
      </c>
      <c r="Q1676" s="76" t="str">
        <f t="shared" si="52"/>
        <v>Registered</v>
      </c>
    </row>
    <row r="1677" spans="1:17">
      <c r="A1677" s="111">
        <v>5007</v>
      </c>
      <c r="B1677" s="111" t="s">
        <v>1433</v>
      </c>
      <c r="C1677" s="111" t="s">
        <v>1475</v>
      </c>
      <c r="D1677" s="111" t="s">
        <v>6108</v>
      </c>
      <c r="E1677" s="111" t="s">
        <v>6109</v>
      </c>
      <c r="F1677" s="114">
        <v>45473</v>
      </c>
      <c r="G1677" s="111" t="s">
        <v>5447</v>
      </c>
      <c r="H1677" s="113">
        <v>8616071</v>
      </c>
      <c r="I1677" s="113">
        <v>6892857</v>
      </c>
      <c r="J1677" s="113">
        <v>6892857</v>
      </c>
      <c r="K1677" s="113">
        <v>0</v>
      </c>
      <c r="L1677" s="113">
        <v>0</v>
      </c>
      <c r="M1677" s="113">
        <v>0</v>
      </c>
      <c r="N1677" s="113">
        <v>0</v>
      </c>
      <c r="O1677" s="113">
        <v>0</v>
      </c>
      <c r="P1677" s="122">
        <v>0</v>
      </c>
      <c r="Q1677" s="76" t="str">
        <f t="shared" si="52"/>
        <v>Registered</v>
      </c>
    </row>
    <row r="1678" spans="1:17">
      <c r="A1678" s="111">
        <v>5008</v>
      </c>
      <c r="B1678" s="111" t="s">
        <v>1433</v>
      </c>
      <c r="C1678" s="111" t="s">
        <v>1475</v>
      </c>
      <c r="D1678" s="111" t="s">
        <v>6110</v>
      </c>
      <c r="E1678" s="111" t="s">
        <v>6111</v>
      </c>
      <c r="F1678" s="114">
        <v>45453</v>
      </c>
      <c r="G1678" s="111" t="s">
        <v>6065</v>
      </c>
      <c r="H1678" s="113">
        <v>12733036</v>
      </c>
      <c r="I1678" s="113">
        <v>10186428</v>
      </c>
      <c r="J1678" s="113">
        <v>10186428</v>
      </c>
      <c r="K1678" s="113">
        <v>0</v>
      </c>
      <c r="L1678" s="113">
        <v>0</v>
      </c>
      <c r="M1678" s="113">
        <v>0</v>
      </c>
      <c r="N1678" s="113">
        <v>0</v>
      </c>
      <c r="O1678" s="113">
        <v>0</v>
      </c>
      <c r="P1678" s="122">
        <v>0</v>
      </c>
      <c r="Q1678" s="76" t="str">
        <f t="shared" si="52"/>
        <v>Registered</v>
      </c>
    </row>
    <row r="1679" spans="1:17">
      <c r="A1679" s="111">
        <v>5009</v>
      </c>
      <c r="B1679" s="111" t="s">
        <v>1433</v>
      </c>
      <c r="C1679" s="111" t="s">
        <v>1475</v>
      </c>
      <c r="D1679" s="111" t="s">
        <v>6112</v>
      </c>
      <c r="E1679" s="111" t="s">
        <v>6113</v>
      </c>
      <c r="F1679" s="114">
        <v>45593</v>
      </c>
      <c r="G1679" s="111" t="s">
        <v>2742</v>
      </c>
      <c r="H1679" s="113">
        <v>9196429</v>
      </c>
      <c r="I1679" s="113">
        <v>7357143</v>
      </c>
      <c r="J1679" s="113">
        <v>7357143</v>
      </c>
      <c r="K1679" s="113">
        <v>0</v>
      </c>
      <c r="L1679" s="113">
        <v>0</v>
      </c>
      <c r="M1679" s="113">
        <v>0</v>
      </c>
      <c r="N1679" s="113">
        <v>0</v>
      </c>
      <c r="O1679" s="113">
        <v>0</v>
      </c>
      <c r="P1679" s="122">
        <v>0</v>
      </c>
      <c r="Q1679" s="76" t="str">
        <f t="shared" si="52"/>
        <v>Registered</v>
      </c>
    </row>
    <row r="1680" spans="1:17">
      <c r="A1680" s="111">
        <v>5010</v>
      </c>
      <c r="B1680" s="111" t="s">
        <v>1433</v>
      </c>
      <c r="C1680" s="111" t="s">
        <v>1475</v>
      </c>
      <c r="D1680" s="111" t="s">
        <v>6114</v>
      </c>
      <c r="E1680" s="111" t="s">
        <v>6115</v>
      </c>
      <c r="F1680" s="114">
        <v>45622</v>
      </c>
      <c r="G1680" s="111" t="s">
        <v>6116</v>
      </c>
      <c r="H1680" s="113">
        <v>13438848</v>
      </c>
      <c r="I1680" s="113">
        <v>10751078</v>
      </c>
      <c r="J1680" s="113">
        <v>10751078</v>
      </c>
      <c r="K1680" s="113">
        <v>0</v>
      </c>
      <c r="L1680" s="113">
        <v>0</v>
      </c>
      <c r="M1680" s="113">
        <v>0</v>
      </c>
      <c r="N1680" s="113">
        <v>0</v>
      </c>
      <c r="O1680" s="113">
        <v>0</v>
      </c>
      <c r="P1680" s="122">
        <v>0</v>
      </c>
      <c r="Q1680" s="76" t="str">
        <f t="shared" si="52"/>
        <v>Registered</v>
      </c>
    </row>
    <row r="1681" spans="1:17">
      <c r="A1681" s="111">
        <v>5011</v>
      </c>
      <c r="B1681" s="111" t="s">
        <v>1433</v>
      </c>
      <c r="C1681" s="111" t="s">
        <v>1475</v>
      </c>
      <c r="D1681" s="111" t="s">
        <v>6117</v>
      </c>
      <c r="E1681" s="111" t="s">
        <v>6118</v>
      </c>
      <c r="F1681" s="114">
        <v>45530</v>
      </c>
      <c r="G1681" s="111" t="s">
        <v>3438</v>
      </c>
      <c r="H1681" s="113">
        <v>8982883</v>
      </c>
      <c r="I1681" s="113">
        <v>7186305</v>
      </c>
      <c r="J1681" s="113">
        <v>7186305</v>
      </c>
      <c r="K1681" s="113">
        <v>0</v>
      </c>
      <c r="L1681" s="113">
        <v>0</v>
      </c>
      <c r="M1681" s="113">
        <v>0</v>
      </c>
      <c r="N1681" s="113">
        <v>0</v>
      </c>
      <c r="O1681" s="113">
        <v>0</v>
      </c>
      <c r="P1681" s="122">
        <v>0</v>
      </c>
      <c r="Q1681" s="76" t="str">
        <f t="shared" si="52"/>
        <v>Registered</v>
      </c>
    </row>
    <row r="1682" spans="1:17">
      <c r="A1682" s="111">
        <v>5012</v>
      </c>
      <c r="B1682" s="111" t="s">
        <v>1433</v>
      </c>
      <c r="C1682" s="111" t="s">
        <v>1475</v>
      </c>
      <c r="D1682" s="111" t="s">
        <v>6119</v>
      </c>
      <c r="E1682" s="111" t="s">
        <v>6120</v>
      </c>
      <c r="F1682" s="114">
        <v>45456</v>
      </c>
      <c r="G1682" s="111" t="s">
        <v>6065</v>
      </c>
      <c r="H1682" s="113">
        <v>13286850</v>
      </c>
      <c r="I1682" s="113">
        <v>9761766</v>
      </c>
      <c r="J1682" s="113">
        <v>9761766</v>
      </c>
      <c r="K1682" s="113">
        <v>0</v>
      </c>
      <c r="L1682" s="113">
        <v>0</v>
      </c>
      <c r="M1682" s="113">
        <v>0</v>
      </c>
      <c r="N1682" s="113">
        <v>0</v>
      </c>
      <c r="O1682" s="113">
        <v>0</v>
      </c>
      <c r="P1682" s="122">
        <v>0</v>
      </c>
      <c r="Q1682" s="76" t="str">
        <f t="shared" si="52"/>
        <v>Registered</v>
      </c>
    </row>
    <row r="1683" spans="1:17">
      <c r="A1683" s="111">
        <v>5013</v>
      </c>
      <c r="B1683" s="111" t="s">
        <v>1433</v>
      </c>
      <c r="C1683" s="111" t="s">
        <v>1475</v>
      </c>
      <c r="D1683" s="111" t="s">
        <v>6121</v>
      </c>
      <c r="E1683" s="111" t="s">
        <v>6122</v>
      </c>
      <c r="F1683" s="114">
        <v>45472</v>
      </c>
      <c r="G1683" s="111" t="s">
        <v>2418</v>
      </c>
      <c r="H1683" s="113">
        <v>12488790</v>
      </c>
      <c r="I1683" s="113">
        <v>9991035</v>
      </c>
      <c r="J1683" s="113">
        <v>9991035</v>
      </c>
      <c r="K1683" s="113">
        <v>0</v>
      </c>
      <c r="L1683" s="113">
        <v>0</v>
      </c>
      <c r="M1683" s="113">
        <v>0</v>
      </c>
      <c r="N1683" s="113">
        <v>0</v>
      </c>
      <c r="O1683" s="113">
        <v>0</v>
      </c>
      <c r="P1683" s="122">
        <v>0</v>
      </c>
      <c r="Q1683" s="76" t="str">
        <f t="shared" si="52"/>
        <v>Registered</v>
      </c>
    </row>
    <row r="1684" spans="1:17">
      <c r="A1684" s="111">
        <v>5014</v>
      </c>
      <c r="B1684" s="111" t="s">
        <v>1433</v>
      </c>
      <c r="C1684" s="111" t="s">
        <v>1475</v>
      </c>
      <c r="D1684" s="111" t="s">
        <v>6123</v>
      </c>
      <c r="E1684" s="111" t="s">
        <v>6124</v>
      </c>
      <c r="F1684" s="114">
        <v>45575</v>
      </c>
      <c r="G1684" s="111" t="s">
        <v>5442</v>
      </c>
      <c r="H1684" s="113">
        <v>8809230</v>
      </c>
      <c r="I1684" s="113">
        <v>7047386</v>
      </c>
      <c r="J1684" s="113">
        <v>7047386</v>
      </c>
      <c r="K1684" s="113">
        <v>0</v>
      </c>
      <c r="L1684" s="113">
        <v>0</v>
      </c>
      <c r="M1684" s="113">
        <v>0</v>
      </c>
      <c r="N1684" s="113">
        <v>0</v>
      </c>
      <c r="O1684" s="113">
        <v>0</v>
      </c>
      <c r="P1684" s="122">
        <v>0</v>
      </c>
      <c r="Q1684" s="76" t="str">
        <f t="shared" si="52"/>
        <v>Registered</v>
      </c>
    </row>
    <row r="1685" spans="1:17">
      <c r="A1685" s="111">
        <v>5015</v>
      </c>
      <c r="B1685" s="111" t="s">
        <v>1433</v>
      </c>
      <c r="C1685" s="111" t="s">
        <v>1475</v>
      </c>
      <c r="D1685" s="111" t="s">
        <v>6125</v>
      </c>
      <c r="E1685" s="111" t="s">
        <v>6126</v>
      </c>
      <c r="F1685" s="114">
        <v>45521</v>
      </c>
      <c r="G1685" s="111" t="s">
        <v>4805</v>
      </c>
      <c r="H1685" s="113">
        <v>9151786</v>
      </c>
      <c r="I1685" s="113">
        <v>7321428</v>
      </c>
      <c r="J1685" s="113">
        <v>7321428</v>
      </c>
      <c r="K1685" s="113">
        <v>0</v>
      </c>
      <c r="L1685" s="113">
        <v>0</v>
      </c>
      <c r="M1685" s="113">
        <v>0</v>
      </c>
      <c r="N1685" s="113">
        <v>0</v>
      </c>
      <c r="O1685" s="113">
        <v>0</v>
      </c>
      <c r="P1685" s="122">
        <v>0</v>
      </c>
      <c r="Q1685" s="76" t="str">
        <f t="shared" si="52"/>
        <v>Registered</v>
      </c>
    </row>
    <row r="1686" spans="1:17">
      <c r="A1686" s="111">
        <v>5016</v>
      </c>
      <c r="B1686" s="111" t="s">
        <v>1433</v>
      </c>
      <c r="C1686" s="111" t="s">
        <v>1475</v>
      </c>
      <c r="D1686" s="111" t="s">
        <v>2885</v>
      </c>
      <c r="E1686" s="111" t="s">
        <v>2886</v>
      </c>
      <c r="F1686" s="114">
        <v>45473</v>
      </c>
      <c r="G1686" s="111" t="s">
        <v>2887</v>
      </c>
      <c r="H1686" s="113">
        <v>13169643</v>
      </c>
      <c r="I1686" s="113">
        <v>10535715</v>
      </c>
      <c r="J1686" s="113">
        <v>10535715</v>
      </c>
      <c r="K1686" s="113">
        <v>0</v>
      </c>
      <c r="L1686" s="113">
        <v>0</v>
      </c>
      <c r="M1686" s="113">
        <v>0</v>
      </c>
      <c r="N1686" s="113">
        <v>0</v>
      </c>
      <c r="O1686" s="113">
        <v>0</v>
      </c>
      <c r="P1686" s="122">
        <v>0</v>
      </c>
      <c r="Q1686" s="76" t="str">
        <f t="shared" si="52"/>
        <v>Registered</v>
      </c>
    </row>
    <row r="1687" spans="1:17">
      <c r="A1687" s="111">
        <v>5017</v>
      </c>
      <c r="B1687" s="111" t="s">
        <v>1433</v>
      </c>
      <c r="C1687" s="111" t="s">
        <v>1475</v>
      </c>
      <c r="D1687" s="111" t="s">
        <v>6127</v>
      </c>
      <c r="E1687" s="111" t="s">
        <v>6128</v>
      </c>
      <c r="F1687" s="114">
        <v>45462</v>
      </c>
      <c r="G1687" s="111" t="s">
        <v>6094</v>
      </c>
      <c r="H1687" s="113">
        <v>12947321</v>
      </c>
      <c r="I1687" s="113">
        <v>10357856</v>
      </c>
      <c r="J1687" s="113">
        <v>10357856</v>
      </c>
      <c r="K1687" s="113">
        <v>0</v>
      </c>
      <c r="L1687" s="113">
        <v>0</v>
      </c>
      <c r="M1687" s="113">
        <v>0</v>
      </c>
      <c r="N1687" s="113">
        <v>0</v>
      </c>
      <c r="O1687" s="113">
        <v>0</v>
      </c>
      <c r="P1687" s="122">
        <v>0</v>
      </c>
      <c r="Q1687" s="76" t="str">
        <f t="shared" si="52"/>
        <v>Registered</v>
      </c>
    </row>
    <row r="1688" spans="1:17">
      <c r="A1688" s="111">
        <v>5018</v>
      </c>
      <c r="B1688" s="111" t="s">
        <v>1433</v>
      </c>
      <c r="C1688" s="111" t="s">
        <v>1475</v>
      </c>
      <c r="D1688" s="111" t="s">
        <v>6129</v>
      </c>
      <c r="E1688" s="111" t="s">
        <v>6130</v>
      </c>
      <c r="F1688" s="114">
        <v>45456</v>
      </c>
      <c r="G1688" s="111" t="s">
        <v>2582</v>
      </c>
      <c r="H1688" s="113">
        <v>9062598</v>
      </c>
      <c r="I1688" s="113">
        <v>7250080</v>
      </c>
      <c r="J1688" s="113">
        <v>7250080</v>
      </c>
      <c r="K1688" s="113">
        <v>0</v>
      </c>
      <c r="L1688" s="113">
        <v>0</v>
      </c>
      <c r="M1688" s="113">
        <v>0</v>
      </c>
      <c r="N1688" s="113">
        <v>0</v>
      </c>
      <c r="O1688" s="113">
        <v>0</v>
      </c>
      <c r="P1688" s="122">
        <v>0</v>
      </c>
      <c r="Q1688" s="76" t="str">
        <f t="shared" si="52"/>
        <v>Registered</v>
      </c>
    </row>
    <row r="1689" spans="1:17">
      <c r="A1689" s="111">
        <v>5019</v>
      </c>
      <c r="B1689" s="111" t="s">
        <v>1433</v>
      </c>
      <c r="C1689" s="111" t="s">
        <v>1475</v>
      </c>
      <c r="D1689" s="111" t="s">
        <v>3459</v>
      </c>
      <c r="E1689" s="111" t="s">
        <v>3460</v>
      </c>
      <c r="F1689" s="114">
        <v>45503</v>
      </c>
      <c r="G1689" s="111" t="s">
        <v>2873</v>
      </c>
      <c r="H1689" s="113">
        <v>8722789</v>
      </c>
      <c r="I1689" s="113">
        <v>6978233</v>
      </c>
      <c r="J1689" s="113">
        <v>6978233</v>
      </c>
      <c r="K1689" s="113">
        <v>0</v>
      </c>
      <c r="L1689" s="113">
        <v>0</v>
      </c>
      <c r="M1689" s="113">
        <v>0</v>
      </c>
      <c r="N1689" s="113">
        <v>0</v>
      </c>
      <c r="O1689" s="113">
        <v>0</v>
      </c>
      <c r="P1689" s="122">
        <v>0</v>
      </c>
      <c r="Q1689" s="76" t="str">
        <f t="shared" si="52"/>
        <v>Registered</v>
      </c>
    </row>
    <row r="1690" spans="1:17">
      <c r="A1690" s="111">
        <v>5020</v>
      </c>
      <c r="B1690" s="111" t="s">
        <v>1433</v>
      </c>
      <c r="C1690" s="111" t="s">
        <v>1475</v>
      </c>
      <c r="D1690" s="111" t="s">
        <v>2863</v>
      </c>
      <c r="E1690" s="111" t="s">
        <v>2864</v>
      </c>
      <c r="F1690" s="114">
        <v>45565</v>
      </c>
      <c r="G1690" s="111" t="s">
        <v>2615</v>
      </c>
      <c r="H1690" s="113">
        <v>13661000</v>
      </c>
      <c r="I1690" s="113">
        <v>10245750</v>
      </c>
      <c r="J1690" s="113">
        <v>10245750</v>
      </c>
      <c r="K1690" s="113">
        <v>0</v>
      </c>
      <c r="L1690" s="113">
        <v>0</v>
      </c>
      <c r="M1690" s="113">
        <v>0</v>
      </c>
      <c r="N1690" s="113">
        <v>0</v>
      </c>
      <c r="O1690" s="113">
        <v>0</v>
      </c>
      <c r="P1690" s="122">
        <v>0</v>
      </c>
      <c r="Q1690" s="76" t="str">
        <f t="shared" si="52"/>
        <v>Registered</v>
      </c>
    </row>
    <row r="1691" spans="1:17">
      <c r="A1691" s="111">
        <v>5021</v>
      </c>
      <c r="B1691" s="111" t="s">
        <v>1433</v>
      </c>
      <c r="C1691" s="111" t="s">
        <v>1475</v>
      </c>
      <c r="D1691" s="111" t="s">
        <v>6131</v>
      </c>
      <c r="E1691" s="111" t="s">
        <v>6132</v>
      </c>
      <c r="F1691" s="114">
        <v>45673</v>
      </c>
      <c r="G1691" s="111" t="s">
        <v>4210</v>
      </c>
      <c r="H1691" s="113">
        <v>13348214</v>
      </c>
      <c r="I1691" s="113">
        <v>10678572</v>
      </c>
      <c r="J1691" s="113">
        <v>10678572</v>
      </c>
      <c r="K1691" s="113">
        <v>0</v>
      </c>
      <c r="L1691" s="113">
        <v>0</v>
      </c>
      <c r="M1691" s="113">
        <v>0</v>
      </c>
      <c r="N1691" s="113">
        <v>0</v>
      </c>
      <c r="O1691" s="113">
        <v>0</v>
      </c>
      <c r="P1691" s="122">
        <v>0</v>
      </c>
      <c r="Q1691" s="76" t="str">
        <f t="shared" si="52"/>
        <v>Registered</v>
      </c>
    </row>
    <row r="1692" spans="1:17">
      <c r="A1692" s="111">
        <v>5022</v>
      </c>
      <c r="B1692" s="111" t="s">
        <v>1433</v>
      </c>
      <c r="C1692" s="111" t="s">
        <v>1475</v>
      </c>
      <c r="D1692" s="111" t="s">
        <v>6133</v>
      </c>
      <c r="E1692" s="111" t="s">
        <v>6134</v>
      </c>
      <c r="F1692" s="114">
        <v>45926</v>
      </c>
      <c r="G1692" s="111" t="s">
        <v>1872</v>
      </c>
      <c r="H1692" s="113">
        <v>9551786</v>
      </c>
      <c r="I1692" s="113">
        <v>6686250</v>
      </c>
      <c r="J1692" s="113">
        <v>6686250</v>
      </c>
      <c r="K1692" s="113">
        <v>0</v>
      </c>
      <c r="L1692" s="113">
        <v>0</v>
      </c>
      <c r="M1692" s="113">
        <v>0</v>
      </c>
      <c r="N1692" s="113">
        <v>0</v>
      </c>
      <c r="O1692" s="113">
        <v>0</v>
      </c>
      <c r="P1692" s="122">
        <v>0</v>
      </c>
      <c r="Q1692" s="76" t="str">
        <f t="shared" si="52"/>
        <v>Registered</v>
      </c>
    </row>
    <row r="1693" spans="1:17">
      <c r="A1693" s="111">
        <v>5023</v>
      </c>
      <c r="B1693" s="111" t="s">
        <v>1433</v>
      </c>
      <c r="C1693" s="111" t="s">
        <v>1475</v>
      </c>
      <c r="D1693" s="111" t="s">
        <v>6135</v>
      </c>
      <c r="E1693" s="111" t="s">
        <v>6136</v>
      </c>
      <c r="F1693" s="114">
        <v>45532</v>
      </c>
      <c r="G1693" s="111" t="s">
        <v>2801</v>
      </c>
      <c r="H1693" s="113">
        <v>8885475</v>
      </c>
      <c r="I1693" s="113">
        <v>7108383</v>
      </c>
      <c r="J1693" s="113">
        <v>7108383</v>
      </c>
      <c r="K1693" s="113">
        <v>0</v>
      </c>
      <c r="L1693" s="113">
        <v>0</v>
      </c>
      <c r="M1693" s="113">
        <v>0</v>
      </c>
      <c r="N1693" s="113">
        <v>0</v>
      </c>
      <c r="O1693" s="113">
        <v>0</v>
      </c>
      <c r="P1693" s="122">
        <v>0</v>
      </c>
      <c r="Q1693" s="76" t="str">
        <f t="shared" si="52"/>
        <v>Registered</v>
      </c>
    </row>
    <row r="1694" spans="1:17">
      <c r="A1694" s="111">
        <v>5024</v>
      </c>
      <c r="B1694" s="111" t="s">
        <v>1433</v>
      </c>
      <c r="C1694" s="111" t="s">
        <v>1475</v>
      </c>
      <c r="D1694" s="111" t="s">
        <v>6137</v>
      </c>
      <c r="E1694" s="111" t="s">
        <v>6138</v>
      </c>
      <c r="F1694" s="114">
        <v>45473</v>
      </c>
      <c r="G1694" s="111" t="s">
        <v>2582</v>
      </c>
      <c r="H1694" s="113">
        <v>8817441</v>
      </c>
      <c r="I1694" s="113">
        <v>7053953</v>
      </c>
      <c r="J1694" s="113">
        <v>7053953</v>
      </c>
      <c r="K1694" s="113">
        <v>0</v>
      </c>
      <c r="L1694" s="113">
        <v>0</v>
      </c>
      <c r="M1694" s="113">
        <v>0</v>
      </c>
      <c r="N1694" s="113">
        <v>0</v>
      </c>
      <c r="O1694" s="113">
        <v>0</v>
      </c>
      <c r="P1694" s="122">
        <v>0</v>
      </c>
      <c r="Q1694" s="76" t="str">
        <f t="shared" si="52"/>
        <v>Registered</v>
      </c>
    </row>
    <row r="1695" spans="1:17">
      <c r="A1695" s="111">
        <v>5025</v>
      </c>
      <c r="B1695" s="111" t="s">
        <v>1433</v>
      </c>
      <c r="C1695" s="111" t="s">
        <v>1475</v>
      </c>
      <c r="D1695" s="111" t="s">
        <v>6141</v>
      </c>
      <c r="E1695" s="111" t="s">
        <v>6142</v>
      </c>
      <c r="F1695" s="114">
        <v>45499</v>
      </c>
      <c r="G1695" s="111" t="s">
        <v>2418</v>
      </c>
      <c r="H1695" s="113">
        <v>13439670</v>
      </c>
      <c r="I1695" s="113">
        <v>9051205</v>
      </c>
      <c r="J1695" s="113">
        <v>9051205</v>
      </c>
      <c r="K1695" s="113">
        <v>0</v>
      </c>
      <c r="L1695" s="113">
        <v>0</v>
      </c>
      <c r="M1695" s="113">
        <v>0</v>
      </c>
      <c r="N1695" s="113">
        <v>0</v>
      </c>
      <c r="O1695" s="113">
        <v>0</v>
      </c>
      <c r="P1695" s="122">
        <v>0</v>
      </c>
      <c r="Q1695" s="76" t="str">
        <f t="shared" si="52"/>
        <v>Registered</v>
      </c>
    </row>
    <row r="1696" spans="1:17">
      <c r="A1696" s="111">
        <v>5026</v>
      </c>
      <c r="B1696" s="111" t="s">
        <v>1433</v>
      </c>
      <c r="C1696" s="111" t="s">
        <v>1475</v>
      </c>
      <c r="D1696" s="111" t="s">
        <v>6149</v>
      </c>
      <c r="E1696" s="111" t="s">
        <v>6150</v>
      </c>
      <c r="F1696" s="114">
        <v>45521</v>
      </c>
      <c r="G1696" s="111" t="s">
        <v>1371</v>
      </c>
      <c r="H1696" s="113">
        <v>8621550</v>
      </c>
      <c r="I1696" s="113">
        <v>6897242</v>
      </c>
      <c r="J1696" s="113">
        <v>6897242</v>
      </c>
      <c r="K1696" s="113">
        <v>0</v>
      </c>
      <c r="L1696" s="113">
        <v>0</v>
      </c>
      <c r="M1696" s="113">
        <v>0</v>
      </c>
      <c r="N1696" s="113">
        <v>0</v>
      </c>
      <c r="O1696" s="113">
        <v>0</v>
      </c>
      <c r="P1696" s="122">
        <v>0</v>
      </c>
      <c r="Q1696" s="76" t="str">
        <f t="shared" si="52"/>
        <v>Registered</v>
      </c>
    </row>
    <row r="1697" spans="1:17">
      <c r="A1697" s="111">
        <v>5027</v>
      </c>
      <c r="B1697" s="111" t="s">
        <v>1433</v>
      </c>
      <c r="C1697" s="111" t="s">
        <v>1475</v>
      </c>
      <c r="D1697" s="111" t="s">
        <v>6151</v>
      </c>
      <c r="E1697" s="111" t="s">
        <v>6152</v>
      </c>
      <c r="F1697" s="114">
        <v>45577</v>
      </c>
      <c r="G1697" s="111" t="s">
        <v>1908</v>
      </c>
      <c r="H1697" s="113">
        <v>8975357</v>
      </c>
      <c r="I1697" s="113">
        <v>7180286</v>
      </c>
      <c r="J1697" s="113">
        <v>7180286</v>
      </c>
      <c r="K1697" s="113">
        <v>0</v>
      </c>
      <c r="L1697" s="113">
        <v>0</v>
      </c>
      <c r="M1697" s="113">
        <v>0</v>
      </c>
      <c r="N1697" s="113">
        <v>0</v>
      </c>
      <c r="O1697" s="113">
        <v>0</v>
      </c>
      <c r="P1697" s="122">
        <v>0</v>
      </c>
      <c r="Q1697" s="76" t="str">
        <f t="shared" si="52"/>
        <v>Registered</v>
      </c>
    </row>
    <row r="1698" spans="1:17">
      <c r="A1698" s="111">
        <v>5028</v>
      </c>
      <c r="B1698" s="111" t="s">
        <v>1433</v>
      </c>
      <c r="C1698" s="111" t="s">
        <v>1475</v>
      </c>
      <c r="D1698" s="111" t="s">
        <v>6153</v>
      </c>
      <c r="E1698" s="111" t="s">
        <v>6154</v>
      </c>
      <c r="F1698" s="114">
        <v>45580</v>
      </c>
      <c r="G1698" s="111" t="s">
        <v>1908</v>
      </c>
      <c r="H1698" s="113">
        <v>9241071</v>
      </c>
      <c r="I1698" s="113">
        <v>7023214</v>
      </c>
      <c r="J1698" s="113">
        <v>7023214</v>
      </c>
      <c r="K1698" s="113">
        <v>0</v>
      </c>
      <c r="L1698" s="113">
        <v>0</v>
      </c>
      <c r="M1698" s="113">
        <v>0</v>
      </c>
      <c r="N1698" s="113">
        <v>0</v>
      </c>
      <c r="O1698" s="113">
        <v>0</v>
      </c>
      <c r="P1698" s="122">
        <v>0</v>
      </c>
      <c r="Q1698" s="76" t="str">
        <f t="shared" si="52"/>
        <v>Registered</v>
      </c>
    </row>
    <row r="1699" spans="1:17">
      <c r="A1699" s="111">
        <v>5029</v>
      </c>
      <c r="B1699" s="111" t="s">
        <v>1433</v>
      </c>
      <c r="C1699" s="111" t="s">
        <v>1475</v>
      </c>
      <c r="D1699" s="111" t="s">
        <v>3466</v>
      </c>
      <c r="E1699" s="111" t="s">
        <v>3467</v>
      </c>
      <c r="F1699" s="114">
        <v>45626</v>
      </c>
      <c r="G1699" s="111" t="s">
        <v>1712</v>
      </c>
      <c r="H1699" s="113">
        <v>8660715</v>
      </c>
      <c r="I1699" s="113">
        <v>6928573</v>
      </c>
      <c r="J1699" s="113">
        <v>6928573</v>
      </c>
      <c r="K1699" s="113">
        <v>0</v>
      </c>
      <c r="L1699" s="113">
        <v>0</v>
      </c>
      <c r="M1699" s="113">
        <v>0</v>
      </c>
      <c r="N1699" s="113">
        <v>0</v>
      </c>
      <c r="O1699" s="113">
        <v>0</v>
      </c>
      <c r="P1699" s="122">
        <v>0</v>
      </c>
      <c r="Q1699" s="76" t="str">
        <f t="shared" si="52"/>
        <v>Registered</v>
      </c>
    </row>
    <row r="1700" spans="1:17">
      <c r="A1700" s="111">
        <v>5030</v>
      </c>
      <c r="B1700" s="111" t="s">
        <v>1433</v>
      </c>
      <c r="C1700" s="111" t="s">
        <v>1475</v>
      </c>
      <c r="D1700" s="111" t="s">
        <v>6155</v>
      </c>
      <c r="E1700" s="111" t="s">
        <v>6156</v>
      </c>
      <c r="F1700" s="114">
        <v>45534</v>
      </c>
      <c r="G1700" s="111" t="s">
        <v>1702</v>
      </c>
      <c r="H1700" s="113">
        <v>13918919</v>
      </c>
      <c r="I1700" s="113">
        <v>10021622</v>
      </c>
      <c r="J1700" s="113">
        <v>10021622</v>
      </c>
      <c r="K1700" s="113">
        <v>0</v>
      </c>
      <c r="L1700" s="113">
        <v>0</v>
      </c>
      <c r="M1700" s="113">
        <v>0</v>
      </c>
      <c r="N1700" s="113">
        <v>0</v>
      </c>
      <c r="O1700" s="113">
        <v>0</v>
      </c>
      <c r="P1700" s="122">
        <v>0</v>
      </c>
      <c r="Q1700" s="76" t="str">
        <f t="shared" si="52"/>
        <v>Registered</v>
      </c>
    </row>
    <row r="1701" spans="1:17">
      <c r="A1701" s="111">
        <v>5031</v>
      </c>
      <c r="B1701" s="111" t="s">
        <v>1433</v>
      </c>
      <c r="C1701" s="111" t="s">
        <v>1475</v>
      </c>
      <c r="D1701" s="111" t="s">
        <v>6157</v>
      </c>
      <c r="E1701" s="111" t="s">
        <v>6158</v>
      </c>
      <c r="F1701" s="114">
        <v>45456</v>
      </c>
      <c r="G1701" s="111" t="s">
        <v>2418</v>
      </c>
      <c r="H1701" s="113">
        <v>13080357</v>
      </c>
      <c r="I1701" s="113">
        <v>10464285</v>
      </c>
      <c r="J1701" s="113">
        <v>10464285</v>
      </c>
      <c r="K1701" s="113">
        <v>0</v>
      </c>
      <c r="L1701" s="113">
        <v>0</v>
      </c>
      <c r="M1701" s="113">
        <v>0</v>
      </c>
      <c r="N1701" s="113">
        <v>0</v>
      </c>
      <c r="O1701" s="113">
        <v>0</v>
      </c>
      <c r="P1701" s="122">
        <v>0</v>
      </c>
      <c r="Q1701" s="76" t="str">
        <f t="shared" si="52"/>
        <v>Registered</v>
      </c>
    </row>
    <row r="1702" spans="1:17">
      <c r="A1702" s="111">
        <v>5032</v>
      </c>
      <c r="B1702" s="111" t="s">
        <v>1433</v>
      </c>
      <c r="C1702" s="111" t="s">
        <v>1475</v>
      </c>
      <c r="D1702" s="111" t="s">
        <v>2542</v>
      </c>
      <c r="E1702" s="111" t="s">
        <v>2543</v>
      </c>
      <c r="F1702" s="114">
        <v>45672</v>
      </c>
      <c r="G1702" s="111" t="s">
        <v>2443</v>
      </c>
      <c r="H1702" s="113">
        <v>9151786</v>
      </c>
      <c r="I1702" s="113">
        <v>6406250</v>
      </c>
      <c r="J1702" s="113">
        <v>6406250</v>
      </c>
      <c r="K1702" s="113">
        <v>0</v>
      </c>
      <c r="L1702" s="113">
        <v>0</v>
      </c>
      <c r="M1702" s="113">
        <v>0</v>
      </c>
      <c r="N1702" s="113">
        <v>0</v>
      </c>
      <c r="O1702" s="113">
        <v>0</v>
      </c>
      <c r="P1702" s="122">
        <v>0</v>
      </c>
      <c r="Q1702" s="76" t="str">
        <f t="shared" si="52"/>
        <v>Registered</v>
      </c>
    </row>
    <row r="1703" spans="1:17">
      <c r="A1703" s="111">
        <v>5033</v>
      </c>
      <c r="B1703" s="111" t="s">
        <v>1433</v>
      </c>
      <c r="C1703" s="111" t="s">
        <v>1475</v>
      </c>
      <c r="D1703" s="111" t="s">
        <v>2515</v>
      </c>
      <c r="E1703" s="111" t="s">
        <v>2516</v>
      </c>
      <c r="F1703" s="114">
        <v>45854</v>
      </c>
      <c r="G1703" s="111" t="s">
        <v>2517</v>
      </c>
      <c r="H1703" s="113">
        <v>9595536</v>
      </c>
      <c r="I1703" s="113">
        <v>7676428</v>
      </c>
      <c r="J1703" s="113">
        <v>7676428</v>
      </c>
      <c r="K1703" s="113">
        <v>0</v>
      </c>
      <c r="L1703" s="113">
        <v>0</v>
      </c>
      <c r="M1703" s="113">
        <v>0</v>
      </c>
      <c r="N1703" s="113">
        <v>0</v>
      </c>
      <c r="O1703" s="113">
        <v>0</v>
      </c>
      <c r="P1703" s="122">
        <v>0</v>
      </c>
      <c r="Q1703" s="76" t="str">
        <f t="shared" si="52"/>
        <v>Registered</v>
      </c>
    </row>
    <row r="1704" spans="1:17">
      <c r="A1704" s="111">
        <v>5034</v>
      </c>
      <c r="B1704" s="111" t="s">
        <v>1433</v>
      </c>
      <c r="C1704" s="111" t="s">
        <v>1475</v>
      </c>
      <c r="D1704" s="111" t="s">
        <v>2287</v>
      </c>
      <c r="E1704" s="111" t="s">
        <v>2288</v>
      </c>
      <c r="F1704" s="114">
        <v>45615</v>
      </c>
      <c r="G1704" s="111" t="s">
        <v>1383</v>
      </c>
      <c r="H1704" s="113">
        <v>13626450</v>
      </c>
      <c r="I1704" s="113">
        <v>9538518</v>
      </c>
      <c r="J1704" s="113">
        <v>9538518</v>
      </c>
      <c r="K1704" s="113">
        <v>0</v>
      </c>
      <c r="L1704" s="113">
        <v>0</v>
      </c>
      <c r="M1704" s="113">
        <v>0</v>
      </c>
      <c r="N1704" s="113">
        <v>0</v>
      </c>
      <c r="O1704" s="113">
        <v>0</v>
      </c>
      <c r="P1704" s="122">
        <v>0</v>
      </c>
      <c r="Q1704" s="76" t="str">
        <f t="shared" si="52"/>
        <v>Registered</v>
      </c>
    </row>
    <row r="1705" spans="1:17">
      <c r="A1705" s="111">
        <v>5035</v>
      </c>
      <c r="B1705" s="111" t="s">
        <v>1433</v>
      </c>
      <c r="C1705" s="111" t="s">
        <v>1475</v>
      </c>
      <c r="D1705" s="111" t="s">
        <v>1587</v>
      </c>
      <c r="E1705" s="111" t="s">
        <v>1477</v>
      </c>
      <c r="F1705" s="114">
        <v>45897</v>
      </c>
      <c r="G1705" s="111" t="s">
        <v>1413</v>
      </c>
      <c r="H1705" s="113">
        <v>9059821</v>
      </c>
      <c r="I1705" s="113">
        <v>6341874</v>
      </c>
      <c r="J1705" s="113">
        <v>6341874</v>
      </c>
      <c r="K1705" s="113">
        <v>0</v>
      </c>
      <c r="L1705" s="113">
        <v>0</v>
      </c>
      <c r="M1705" s="113">
        <v>0</v>
      </c>
      <c r="N1705" s="113">
        <v>0</v>
      </c>
      <c r="O1705" s="113">
        <v>0</v>
      </c>
      <c r="P1705" s="122">
        <v>0</v>
      </c>
      <c r="Q1705" s="76" t="str">
        <f t="shared" si="52"/>
        <v>Registered</v>
      </c>
    </row>
    <row r="1706" spans="1:17">
      <c r="A1706" s="111">
        <v>5036</v>
      </c>
      <c r="B1706" s="111" t="s">
        <v>1433</v>
      </c>
      <c r="C1706" s="111" t="s">
        <v>1475</v>
      </c>
      <c r="D1706" s="111" t="s">
        <v>6173</v>
      </c>
      <c r="E1706" s="111" t="s">
        <v>6174</v>
      </c>
      <c r="F1706" s="114">
        <v>45665</v>
      </c>
      <c r="G1706" s="111" t="s">
        <v>5441</v>
      </c>
      <c r="H1706" s="113">
        <v>13711350</v>
      </c>
      <c r="I1706" s="113">
        <v>8226811</v>
      </c>
      <c r="J1706" s="113">
        <v>8226811</v>
      </c>
      <c r="K1706" s="113">
        <v>0</v>
      </c>
      <c r="L1706" s="113">
        <v>0</v>
      </c>
      <c r="M1706" s="113">
        <v>0</v>
      </c>
      <c r="N1706" s="113">
        <v>0</v>
      </c>
      <c r="O1706" s="113">
        <v>0</v>
      </c>
      <c r="P1706" s="122">
        <v>0</v>
      </c>
      <c r="Q1706" s="76" t="str">
        <f t="shared" si="52"/>
        <v>Registered</v>
      </c>
    </row>
    <row r="1707" spans="1:17">
      <c r="A1707" s="111">
        <v>5037</v>
      </c>
      <c r="B1707" s="111" t="s">
        <v>1433</v>
      </c>
      <c r="C1707" s="111" t="s">
        <v>1475</v>
      </c>
      <c r="D1707" s="111" t="s">
        <v>1476</v>
      </c>
      <c r="E1707" s="111" t="s">
        <v>1477</v>
      </c>
      <c r="F1707" s="114">
        <v>45897</v>
      </c>
      <c r="G1707" s="111" t="s">
        <v>1413</v>
      </c>
      <c r="H1707" s="113">
        <v>13166964</v>
      </c>
      <c r="I1707" s="113">
        <v>9216876</v>
      </c>
      <c r="J1707" s="113">
        <v>9216876</v>
      </c>
      <c r="K1707" s="113">
        <v>0</v>
      </c>
      <c r="L1707" s="113">
        <v>0</v>
      </c>
      <c r="M1707" s="113">
        <v>0</v>
      </c>
      <c r="N1707" s="113">
        <v>0</v>
      </c>
      <c r="O1707" s="113">
        <v>0</v>
      </c>
      <c r="P1707" s="122">
        <v>0</v>
      </c>
      <c r="Q1707" s="76" t="str">
        <f t="shared" si="52"/>
        <v>Registered</v>
      </c>
    </row>
    <row r="1708" spans="1:17">
      <c r="A1708" s="111">
        <v>5038</v>
      </c>
      <c r="B1708" s="111" t="s">
        <v>1433</v>
      </c>
      <c r="C1708" s="111" t="s">
        <v>1475</v>
      </c>
      <c r="D1708" s="111" t="s">
        <v>6175</v>
      </c>
      <c r="E1708" s="111" t="s">
        <v>6176</v>
      </c>
      <c r="F1708" s="114">
        <v>45559</v>
      </c>
      <c r="G1708" s="111" t="s">
        <v>6177</v>
      </c>
      <c r="H1708" s="113">
        <v>8365836</v>
      </c>
      <c r="I1708" s="113">
        <v>6692670</v>
      </c>
      <c r="J1708" s="113">
        <v>6692670</v>
      </c>
      <c r="K1708" s="113">
        <v>0</v>
      </c>
      <c r="L1708" s="113">
        <v>0</v>
      </c>
      <c r="M1708" s="113">
        <v>0</v>
      </c>
      <c r="N1708" s="113">
        <v>0</v>
      </c>
      <c r="O1708" s="113">
        <v>0</v>
      </c>
      <c r="P1708" s="122">
        <v>0</v>
      </c>
      <c r="Q1708" s="76" t="str">
        <f t="shared" si="52"/>
        <v>Registered</v>
      </c>
    </row>
    <row r="1709" spans="1:17">
      <c r="A1709" s="111">
        <v>5039</v>
      </c>
      <c r="B1709" s="111" t="s">
        <v>1433</v>
      </c>
      <c r="C1709" s="111" t="s">
        <v>1475</v>
      </c>
      <c r="D1709" s="111" t="s">
        <v>6178</v>
      </c>
      <c r="E1709" s="111" t="s">
        <v>6179</v>
      </c>
      <c r="F1709" s="114">
        <v>45619</v>
      </c>
      <c r="G1709" s="111" t="s">
        <v>2253</v>
      </c>
      <c r="H1709" s="113">
        <v>8750000</v>
      </c>
      <c r="I1709" s="113">
        <v>7000000</v>
      </c>
      <c r="J1709" s="113">
        <v>7000000</v>
      </c>
      <c r="K1709" s="113">
        <v>0</v>
      </c>
      <c r="L1709" s="113">
        <v>0</v>
      </c>
      <c r="M1709" s="113">
        <v>0</v>
      </c>
      <c r="N1709" s="113">
        <v>0</v>
      </c>
      <c r="O1709" s="113">
        <v>0</v>
      </c>
      <c r="P1709" s="122">
        <v>0</v>
      </c>
      <c r="Q1709" s="76" t="str">
        <f t="shared" si="52"/>
        <v>Registered</v>
      </c>
    </row>
    <row r="1710" spans="1:17">
      <c r="A1710" s="111">
        <v>5040</v>
      </c>
      <c r="B1710" s="111" t="s">
        <v>1433</v>
      </c>
      <c r="C1710" s="111" t="s">
        <v>1475</v>
      </c>
      <c r="D1710" s="111" t="s">
        <v>6180</v>
      </c>
      <c r="E1710" s="111" t="s">
        <v>6181</v>
      </c>
      <c r="F1710" s="114">
        <v>45516</v>
      </c>
      <c r="G1710" s="111" t="s">
        <v>4805</v>
      </c>
      <c r="H1710" s="113">
        <v>8607143</v>
      </c>
      <c r="I1710" s="113">
        <v>6885715</v>
      </c>
      <c r="J1710" s="113">
        <v>6885715</v>
      </c>
      <c r="K1710" s="113">
        <v>0</v>
      </c>
      <c r="L1710" s="113">
        <v>0</v>
      </c>
      <c r="M1710" s="113">
        <v>0</v>
      </c>
      <c r="N1710" s="113">
        <v>0</v>
      </c>
      <c r="O1710" s="113">
        <v>0</v>
      </c>
      <c r="P1710" s="122">
        <v>0</v>
      </c>
      <c r="Q1710" s="76" t="str">
        <f t="shared" si="52"/>
        <v>Registered</v>
      </c>
    </row>
    <row r="1711" spans="1:17">
      <c r="A1711" s="111">
        <v>5041</v>
      </c>
      <c r="B1711" s="111" t="s">
        <v>1433</v>
      </c>
      <c r="C1711" s="111" t="s">
        <v>1475</v>
      </c>
      <c r="D1711" s="111" t="s">
        <v>6182</v>
      </c>
      <c r="E1711" s="111" t="s">
        <v>6183</v>
      </c>
      <c r="F1711" s="114">
        <v>45667</v>
      </c>
      <c r="G1711" s="111" t="s">
        <v>6102</v>
      </c>
      <c r="H1711" s="113">
        <v>8738850</v>
      </c>
      <c r="I1711" s="113">
        <v>6291974</v>
      </c>
      <c r="J1711" s="113">
        <v>6291974</v>
      </c>
      <c r="K1711" s="113">
        <v>0</v>
      </c>
      <c r="L1711" s="113">
        <v>0</v>
      </c>
      <c r="M1711" s="113">
        <v>0</v>
      </c>
      <c r="N1711" s="113">
        <v>0</v>
      </c>
      <c r="O1711" s="113">
        <v>0</v>
      </c>
      <c r="P1711" s="122">
        <v>0</v>
      </c>
      <c r="Q1711" s="76" t="str">
        <f t="shared" si="52"/>
        <v>Registered</v>
      </c>
    </row>
    <row r="1712" spans="1:17">
      <c r="A1712" s="111">
        <v>5042</v>
      </c>
      <c r="B1712" s="111" t="s">
        <v>1433</v>
      </c>
      <c r="C1712" s="111" t="s">
        <v>1475</v>
      </c>
      <c r="D1712" s="111" t="s">
        <v>6184</v>
      </c>
      <c r="E1712" s="111" t="s">
        <v>6185</v>
      </c>
      <c r="F1712" s="114">
        <v>45644</v>
      </c>
      <c r="G1712" s="111" t="s">
        <v>3969</v>
      </c>
      <c r="H1712" s="113">
        <v>8897321</v>
      </c>
      <c r="I1712" s="113">
        <v>7117856</v>
      </c>
      <c r="J1712" s="113">
        <v>7117856</v>
      </c>
      <c r="K1712" s="113">
        <v>0</v>
      </c>
      <c r="L1712" s="113">
        <v>0</v>
      </c>
      <c r="M1712" s="113">
        <v>0</v>
      </c>
      <c r="N1712" s="113">
        <v>0</v>
      </c>
      <c r="O1712" s="113">
        <v>0</v>
      </c>
      <c r="P1712" s="122">
        <v>0</v>
      </c>
      <c r="Q1712" s="76" t="str">
        <f t="shared" si="52"/>
        <v>Registered</v>
      </c>
    </row>
    <row r="1713" spans="1:17">
      <c r="A1713" s="111">
        <v>5043</v>
      </c>
      <c r="B1713" s="111" t="s">
        <v>1433</v>
      </c>
      <c r="C1713" s="111" t="s">
        <v>1475</v>
      </c>
      <c r="D1713" s="111" t="s">
        <v>6186</v>
      </c>
      <c r="E1713" s="111" t="s">
        <v>6187</v>
      </c>
      <c r="F1713" s="114">
        <v>45667</v>
      </c>
      <c r="G1713" s="111" t="s">
        <v>6102</v>
      </c>
      <c r="H1713" s="113">
        <v>8738850</v>
      </c>
      <c r="I1713" s="113">
        <v>6291974</v>
      </c>
      <c r="J1713" s="113">
        <v>6291974</v>
      </c>
      <c r="K1713" s="113">
        <v>0</v>
      </c>
      <c r="L1713" s="113">
        <v>0</v>
      </c>
      <c r="M1713" s="113">
        <v>0</v>
      </c>
      <c r="N1713" s="113">
        <v>0</v>
      </c>
      <c r="O1713" s="113">
        <v>0</v>
      </c>
      <c r="P1713" s="122">
        <v>0</v>
      </c>
      <c r="Q1713" s="76" t="str">
        <f t="shared" si="52"/>
        <v>Registered</v>
      </c>
    </row>
    <row r="1714" spans="1:17">
      <c r="A1714" s="111">
        <v>5044</v>
      </c>
      <c r="B1714" s="111" t="s">
        <v>1433</v>
      </c>
      <c r="C1714" s="111" t="s">
        <v>1475</v>
      </c>
      <c r="D1714" s="111" t="s">
        <v>6188</v>
      </c>
      <c r="E1714" s="111" t="s">
        <v>6189</v>
      </c>
      <c r="F1714" s="114">
        <v>45569</v>
      </c>
      <c r="G1714" s="111" t="s">
        <v>2383</v>
      </c>
      <c r="H1714" s="113">
        <v>12905950</v>
      </c>
      <c r="I1714" s="113">
        <v>10324762</v>
      </c>
      <c r="J1714" s="113">
        <v>10324762</v>
      </c>
      <c r="K1714" s="113">
        <v>0</v>
      </c>
      <c r="L1714" s="113">
        <v>0</v>
      </c>
      <c r="M1714" s="113">
        <v>0</v>
      </c>
      <c r="N1714" s="113">
        <v>0</v>
      </c>
      <c r="O1714" s="113">
        <v>0</v>
      </c>
      <c r="P1714" s="122">
        <v>0</v>
      </c>
      <c r="Q1714" s="76" t="str">
        <f t="shared" si="52"/>
        <v>Registered</v>
      </c>
    </row>
    <row r="1715" spans="1:17">
      <c r="A1715" s="111">
        <v>5045</v>
      </c>
      <c r="B1715" s="111" t="s">
        <v>1433</v>
      </c>
      <c r="C1715" s="111" t="s">
        <v>1475</v>
      </c>
      <c r="D1715" s="111" t="s">
        <v>6190</v>
      </c>
      <c r="E1715" s="111" t="s">
        <v>6191</v>
      </c>
      <c r="F1715" s="114">
        <v>45626</v>
      </c>
      <c r="G1715" s="111" t="s">
        <v>2403</v>
      </c>
      <c r="H1715" s="113">
        <v>8866964</v>
      </c>
      <c r="I1715" s="113">
        <v>7093572</v>
      </c>
      <c r="J1715" s="113">
        <v>7093572</v>
      </c>
      <c r="K1715" s="113">
        <v>0</v>
      </c>
      <c r="L1715" s="113">
        <v>0</v>
      </c>
      <c r="M1715" s="113">
        <v>0</v>
      </c>
      <c r="N1715" s="113">
        <v>0</v>
      </c>
      <c r="O1715" s="113">
        <v>0</v>
      </c>
      <c r="P1715" s="122">
        <v>0</v>
      </c>
      <c r="Q1715" s="76" t="str">
        <f t="shared" si="52"/>
        <v>Registered</v>
      </c>
    </row>
    <row r="1716" spans="1:17">
      <c r="A1716" s="111">
        <v>5046</v>
      </c>
      <c r="B1716" s="111" t="s">
        <v>1433</v>
      </c>
      <c r="C1716" s="111" t="s">
        <v>1475</v>
      </c>
      <c r="D1716" s="111" t="s">
        <v>6192</v>
      </c>
      <c r="E1716" s="111" t="s">
        <v>6193</v>
      </c>
      <c r="F1716" s="114">
        <v>45456</v>
      </c>
      <c r="G1716" s="111" t="s">
        <v>6065</v>
      </c>
      <c r="H1716" s="113">
        <v>8572284</v>
      </c>
      <c r="I1716" s="113">
        <v>6857827</v>
      </c>
      <c r="J1716" s="113">
        <v>6857827</v>
      </c>
      <c r="K1716" s="113">
        <v>0</v>
      </c>
      <c r="L1716" s="113">
        <v>0</v>
      </c>
      <c r="M1716" s="113">
        <v>0</v>
      </c>
      <c r="N1716" s="113">
        <v>0</v>
      </c>
      <c r="O1716" s="113">
        <v>0</v>
      </c>
      <c r="P1716" s="122">
        <v>0</v>
      </c>
      <c r="Q1716" s="76" t="str">
        <f t="shared" si="52"/>
        <v>Registered</v>
      </c>
    </row>
    <row r="1717" spans="1:17">
      <c r="A1717" s="111">
        <v>5047</v>
      </c>
      <c r="B1717" s="111" t="s">
        <v>1433</v>
      </c>
      <c r="C1717" s="111" t="s">
        <v>1475</v>
      </c>
      <c r="D1717" s="111" t="s">
        <v>6194</v>
      </c>
      <c r="E1717" s="111" t="s">
        <v>6195</v>
      </c>
      <c r="F1717" s="114">
        <v>45695</v>
      </c>
      <c r="G1717" s="111" t="s">
        <v>2181</v>
      </c>
      <c r="H1717" s="113">
        <v>13214286</v>
      </c>
      <c r="I1717" s="113">
        <v>8721430</v>
      </c>
      <c r="J1717" s="113">
        <v>8721430</v>
      </c>
      <c r="K1717" s="113">
        <v>0</v>
      </c>
      <c r="L1717" s="113">
        <v>0</v>
      </c>
      <c r="M1717" s="113">
        <v>0</v>
      </c>
      <c r="N1717" s="113">
        <v>0</v>
      </c>
      <c r="O1717" s="113">
        <v>0</v>
      </c>
      <c r="P1717" s="122">
        <v>0</v>
      </c>
      <c r="Q1717" s="76" t="str">
        <f t="shared" si="52"/>
        <v>Registered</v>
      </c>
    </row>
    <row r="1718" spans="1:17">
      <c r="A1718" s="111">
        <v>5048</v>
      </c>
      <c r="B1718" s="111" t="s">
        <v>1433</v>
      </c>
      <c r="C1718" s="111" t="s">
        <v>1475</v>
      </c>
      <c r="D1718" s="111" t="s">
        <v>6196</v>
      </c>
      <c r="E1718" s="111" t="s">
        <v>6197</v>
      </c>
      <c r="F1718" s="114">
        <v>45565</v>
      </c>
      <c r="G1718" s="111" t="s">
        <v>6094</v>
      </c>
      <c r="H1718" s="113">
        <v>12938760</v>
      </c>
      <c r="I1718" s="113">
        <v>10351007</v>
      </c>
      <c r="J1718" s="113">
        <v>10351007</v>
      </c>
      <c r="K1718" s="113">
        <v>0</v>
      </c>
      <c r="L1718" s="113">
        <v>0</v>
      </c>
      <c r="M1718" s="113">
        <v>0</v>
      </c>
      <c r="N1718" s="113">
        <v>0</v>
      </c>
      <c r="O1718" s="113">
        <v>0</v>
      </c>
      <c r="P1718" s="122">
        <v>0</v>
      </c>
      <c r="Q1718" s="76" t="str">
        <f t="shared" si="52"/>
        <v>Registered</v>
      </c>
    </row>
    <row r="1719" spans="1:17">
      <c r="A1719" s="111">
        <v>5049</v>
      </c>
      <c r="B1719" s="111" t="s">
        <v>1433</v>
      </c>
      <c r="C1719" s="111" t="s">
        <v>1475</v>
      </c>
      <c r="D1719" s="111" t="s">
        <v>6198</v>
      </c>
      <c r="E1719" s="111" t="s">
        <v>6199</v>
      </c>
      <c r="F1719" s="114">
        <v>45456</v>
      </c>
      <c r="G1719" s="111" t="s">
        <v>4962</v>
      </c>
      <c r="H1719" s="113">
        <v>8571429</v>
      </c>
      <c r="I1719" s="113">
        <v>6857143</v>
      </c>
      <c r="J1719" s="113">
        <v>6857143</v>
      </c>
      <c r="K1719" s="113">
        <v>0</v>
      </c>
      <c r="L1719" s="113">
        <v>0</v>
      </c>
      <c r="M1719" s="113">
        <v>0</v>
      </c>
      <c r="N1719" s="113">
        <v>0</v>
      </c>
      <c r="O1719" s="113">
        <v>0</v>
      </c>
      <c r="P1719" s="122">
        <v>0</v>
      </c>
      <c r="Q1719" s="76" t="str">
        <f t="shared" si="52"/>
        <v>Registered</v>
      </c>
    </row>
    <row r="1720" spans="1:17">
      <c r="A1720" s="111">
        <v>5050</v>
      </c>
      <c r="B1720" s="111" t="s">
        <v>1433</v>
      </c>
      <c r="C1720" s="111" t="s">
        <v>1475</v>
      </c>
      <c r="D1720" s="111" t="s">
        <v>6200</v>
      </c>
      <c r="E1720" s="111" t="s">
        <v>6201</v>
      </c>
      <c r="F1720" s="114">
        <v>45472</v>
      </c>
      <c r="G1720" s="111" t="s">
        <v>3350</v>
      </c>
      <c r="H1720" s="113">
        <v>12589821</v>
      </c>
      <c r="I1720" s="113">
        <v>10071856</v>
      </c>
      <c r="J1720" s="113">
        <v>10071856</v>
      </c>
      <c r="K1720" s="113">
        <v>0</v>
      </c>
      <c r="L1720" s="113">
        <v>0</v>
      </c>
      <c r="M1720" s="113">
        <v>0</v>
      </c>
      <c r="N1720" s="113">
        <v>0</v>
      </c>
      <c r="O1720" s="113">
        <v>0</v>
      </c>
      <c r="P1720" s="122">
        <v>0</v>
      </c>
      <c r="Q1720" s="76" t="str">
        <f t="shared" si="52"/>
        <v>Registered</v>
      </c>
    </row>
    <row r="1721" spans="1:17">
      <c r="A1721" s="111">
        <v>5051</v>
      </c>
      <c r="B1721" s="111" t="s">
        <v>1433</v>
      </c>
      <c r="C1721" s="111" t="s">
        <v>1475</v>
      </c>
      <c r="D1721" s="111" t="s">
        <v>6202</v>
      </c>
      <c r="E1721" s="111" t="s">
        <v>6203</v>
      </c>
      <c r="F1721" s="114">
        <v>45473</v>
      </c>
      <c r="G1721" s="111" t="s">
        <v>6094</v>
      </c>
      <c r="H1721" s="113">
        <v>12480300</v>
      </c>
      <c r="I1721" s="113">
        <v>9984240</v>
      </c>
      <c r="J1721" s="113">
        <v>9984240</v>
      </c>
      <c r="K1721" s="113">
        <v>0</v>
      </c>
      <c r="L1721" s="113">
        <v>0</v>
      </c>
      <c r="M1721" s="113">
        <v>0</v>
      </c>
      <c r="N1721" s="113">
        <v>0</v>
      </c>
      <c r="O1721" s="113">
        <v>0</v>
      </c>
      <c r="P1721" s="122">
        <v>0</v>
      </c>
      <c r="Q1721" s="76" t="str">
        <f t="shared" si="52"/>
        <v>Registered</v>
      </c>
    </row>
    <row r="1722" spans="1:17">
      <c r="A1722" s="111">
        <v>5052</v>
      </c>
      <c r="B1722" s="111" t="s">
        <v>1433</v>
      </c>
      <c r="C1722" s="111" t="s">
        <v>1475</v>
      </c>
      <c r="D1722" s="111" t="s">
        <v>6204</v>
      </c>
      <c r="E1722" s="111" t="s">
        <v>6205</v>
      </c>
      <c r="F1722" s="114">
        <v>45565</v>
      </c>
      <c r="G1722" s="111" t="s">
        <v>2335</v>
      </c>
      <c r="H1722" s="113">
        <v>9032100</v>
      </c>
      <c r="I1722" s="113">
        <v>6322470</v>
      </c>
      <c r="J1722" s="113">
        <v>6322470</v>
      </c>
      <c r="K1722" s="113">
        <v>0</v>
      </c>
      <c r="L1722" s="113">
        <v>0</v>
      </c>
      <c r="M1722" s="113">
        <v>0</v>
      </c>
      <c r="N1722" s="113">
        <v>0</v>
      </c>
      <c r="O1722" s="113">
        <v>0</v>
      </c>
      <c r="P1722" s="122">
        <v>0</v>
      </c>
      <c r="Q1722" s="76" t="str">
        <f t="shared" si="52"/>
        <v>Registered</v>
      </c>
    </row>
    <row r="1723" spans="1:17">
      <c r="A1723" s="111">
        <v>5053</v>
      </c>
      <c r="B1723" s="111" t="s">
        <v>1433</v>
      </c>
      <c r="C1723" s="111" t="s">
        <v>1475</v>
      </c>
      <c r="D1723" s="111" t="s">
        <v>6206</v>
      </c>
      <c r="E1723" s="111" t="s">
        <v>6207</v>
      </c>
      <c r="F1723" s="114">
        <v>45471</v>
      </c>
      <c r="G1723" s="111" t="s">
        <v>1399</v>
      </c>
      <c r="H1723" s="113">
        <v>8885475</v>
      </c>
      <c r="I1723" s="113">
        <v>7108382</v>
      </c>
      <c r="J1723" s="113">
        <v>7108382</v>
      </c>
      <c r="K1723" s="113">
        <v>0</v>
      </c>
      <c r="L1723" s="113">
        <v>0</v>
      </c>
      <c r="M1723" s="113">
        <v>0</v>
      </c>
      <c r="N1723" s="113">
        <v>0</v>
      </c>
      <c r="O1723" s="113">
        <v>0</v>
      </c>
      <c r="P1723" s="122">
        <v>0</v>
      </c>
      <c r="Q1723" s="76" t="str">
        <f t="shared" si="52"/>
        <v>Registered</v>
      </c>
    </row>
    <row r="1724" spans="1:17">
      <c r="A1724" s="111">
        <v>5054</v>
      </c>
      <c r="B1724" s="111" t="s">
        <v>1433</v>
      </c>
      <c r="C1724" s="111" t="s">
        <v>1475</v>
      </c>
      <c r="D1724" s="111" t="s">
        <v>6208</v>
      </c>
      <c r="E1724" s="111" t="s">
        <v>6209</v>
      </c>
      <c r="F1724" s="114">
        <v>45521</v>
      </c>
      <c r="G1724" s="111" t="s">
        <v>6210</v>
      </c>
      <c r="H1724" s="113">
        <v>13348214</v>
      </c>
      <c r="I1724" s="113">
        <v>10678574</v>
      </c>
      <c r="J1724" s="113">
        <v>10678574</v>
      </c>
      <c r="K1724" s="113">
        <v>0</v>
      </c>
      <c r="L1724" s="113">
        <v>0</v>
      </c>
      <c r="M1724" s="113">
        <v>0</v>
      </c>
      <c r="N1724" s="113">
        <v>0</v>
      </c>
      <c r="O1724" s="113">
        <v>0</v>
      </c>
      <c r="P1724" s="122">
        <v>0</v>
      </c>
      <c r="Q1724" s="76" t="str">
        <f t="shared" si="52"/>
        <v>Registered</v>
      </c>
    </row>
    <row r="1725" spans="1:17">
      <c r="A1725" s="111">
        <v>5055</v>
      </c>
      <c r="B1725" s="111" t="s">
        <v>1433</v>
      </c>
      <c r="C1725" s="111" t="s">
        <v>6</v>
      </c>
      <c r="D1725" s="111" t="s">
        <v>3692</v>
      </c>
      <c r="E1725" s="111" t="s">
        <v>3693</v>
      </c>
      <c r="F1725" s="114">
        <v>45096</v>
      </c>
      <c r="G1725" s="111" t="s">
        <v>2930</v>
      </c>
      <c r="H1725" s="113">
        <v>7901786</v>
      </c>
      <c r="I1725" s="113">
        <v>6716517</v>
      </c>
      <c r="J1725" s="113">
        <v>6716517</v>
      </c>
      <c r="K1725" s="113">
        <v>0</v>
      </c>
      <c r="L1725" s="113">
        <v>0</v>
      </c>
      <c r="M1725" s="113">
        <v>0</v>
      </c>
      <c r="N1725" s="113">
        <v>0</v>
      </c>
      <c r="O1725" s="113">
        <v>0</v>
      </c>
      <c r="P1725" s="122">
        <v>0</v>
      </c>
      <c r="Q1725" s="76" t="str">
        <f t="shared" si="52"/>
        <v>Registered</v>
      </c>
    </row>
    <row r="1726" spans="1:17">
      <c r="A1726" s="111">
        <v>5056</v>
      </c>
      <c r="B1726" s="111" t="s">
        <v>1433</v>
      </c>
      <c r="C1726" s="111" t="s">
        <v>6</v>
      </c>
      <c r="D1726" s="111" t="s">
        <v>3717</v>
      </c>
      <c r="E1726" s="111" t="s">
        <v>3718</v>
      </c>
      <c r="F1726" s="114">
        <v>45097</v>
      </c>
      <c r="G1726" s="111" t="s">
        <v>3448</v>
      </c>
      <c r="H1726" s="113">
        <v>7859100</v>
      </c>
      <c r="I1726" s="113">
        <v>6680235</v>
      </c>
      <c r="J1726" s="113">
        <v>6680235</v>
      </c>
      <c r="K1726" s="113">
        <v>0</v>
      </c>
      <c r="L1726" s="113">
        <v>0</v>
      </c>
      <c r="M1726" s="113">
        <v>0</v>
      </c>
      <c r="N1726" s="113">
        <v>0</v>
      </c>
      <c r="O1726" s="113">
        <v>0</v>
      </c>
      <c r="P1726" s="122">
        <v>0</v>
      </c>
      <c r="Q1726" s="76" t="str">
        <f t="shared" si="52"/>
        <v>Registered</v>
      </c>
    </row>
    <row r="1727" spans="1:17">
      <c r="A1727" s="111">
        <v>5057</v>
      </c>
      <c r="B1727" s="111" t="s">
        <v>1433</v>
      </c>
      <c r="C1727" s="111" t="s">
        <v>6</v>
      </c>
      <c r="D1727" s="111" t="s">
        <v>3079</v>
      </c>
      <c r="E1727" s="111" t="s">
        <v>3080</v>
      </c>
      <c r="F1727" s="114">
        <v>45096</v>
      </c>
      <c r="G1727" s="111" t="s">
        <v>3045</v>
      </c>
      <c r="H1727" s="113">
        <v>11546400</v>
      </c>
      <c r="I1727" s="113">
        <v>9814440</v>
      </c>
      <c r="J1727" s="113">
        <v>9814440</v>
      </c>
      <c r="K1727" s="113">
        <v>0</v>
      </c>
      <c r="L1727" s="113">
        <v>0</v>
      </c>
      <c r="M1727" s="113">
        <v>0</v>
      </c>
      <c r="N1727" s="113">
        <v>0</v>
      </c>
      <c r="O1727" s="113">
        <v>0</v>
      </c>
      <c r="P1727" s="122">
        <v>0</v>
      </c>
      <c r="Q1727" s="76" t="str">
        <f t="shared" ref="Q1727:Q1790" si="53">IF(G1727="01 Jan 1900","Unregistered","Registered")</f>
        <v>Registered</v>
      </c>
    </row>
    <row r="1728" spans="1:17">
      <c r="A1728" s="111">
        <v>5058</v>
      </c>
      <c r="B1728" s="111" t="s">
        <v>1433</v>
      </c>
      <c r="C1728" s="111" t="s">
        <v>6</v>
      </c>
      <c r="D1728" s="111" t="s">
        <v>3797</v>
      </c>
      <c r="E1728" s="111" t="s">
        <v>3798</v>
      </c>
      <c r="F1728" s="114">
        <v>45107</v>
      </c>
      <c r="G1728" s="111" t="s">
        <v>3799</v>
      </c>
      <c r="H1728" s="113">
        <v>7737108</v>
      </c>
      <c r="I1728" s="113">
        <v>6576539</v>
      </c>
      <c r="J1728" s="113">
        <v>6576539</v>
      </c>
      <c r="K1728" s="113">
        <v>0</v>
      </c>
      <c r="L1728" s="113">
        <v>0</v>
      </c>
      <c r="M1728" s="113">
        <v>0</v>
      </c>
      <c r="N1728" s="113">
        <v>0</v>
      </c>
      <c r="O1728" s="113">
        <v>0</v>
      </c>
      <c r="P1728" s="122">
        <v>0</v>
      </c>
      <c r="Q1728" s="76" t="str">
        <f t="shared" si="53"/>
        <v>Registered</v>
      </c>
    </row>
    <row r="1729" spans="1:17">
      <c r="A1729" s="111">
        <v>5059</v>
      </c>
      <c r="B1729" s="111" t="s">
        <v>1433</v>
      </c>
      <c r="C1729" s="111" t="s">
        <v>6</v>
      </c>
      <c r="D1729" s="111" t="s">
        <v>3188</v>
      </c>
      <c r="E1729" s="111" t="s">
        <v>3189</v>
      </c>
      <c r="F1729" s="114">
        <v>45107</v>
      </c>
      <c r="G1729" s="111" t="s">
        <v>3190</v>
      </c>
      <c r="H1729" s="113">
        <v>11038300</v>
      </c>
      <c r="I1729" s="113">
        <v>9382555</v>
      </c>
      <c r="J1729" s="113">
        <v>9382555</v>
      </c>
      <c r="K1729" s="113">
        <v>0</v>
      </c>
      <c r="L1729" s="113">
        <v>0</v>
      </c>
      <c r="M1729" s="113">
        <v>0</v>
      </c>
      <c r="N1729" s="113">
        <v>0</v>
      </c>
      <c r="O1729" s="113">
        <v>0</v>
      </c>
      <c r="P1729" s="122">
        <v>0</v>
      </c>
      <c r="Q1729" s="76" t="str">
        <f t="shared" si="53"/>
        <v>Registered</v>
      </c>
    </row>
    <row r="1730" spans="1:17">
      <c r="A1730" s="111">
        <v>5060</v>
      </c>
      <c r="B1730" s="111" t="s">
        <v>1433</v>
      </c>
      <c r="C1730" s="111" t="s">
        <v>6</v>
      </c>
      <c r="D1730" s="111" t="s">
        <v>3659</v>
      </c>
      <c r="E1730" s="111" t="s">
        <v>3660</v>
      </c>
      <c r="F1730" s="114">
        <v>45100</v>
      </c>
      <c r="G1730" s="111" t="s">
        <v>2927</v>
      </c>
      <c r="H1730" s="113">
        <v>7991071</v>
      </c>
      <c r="I1730" s="113">
        <v>6792411</v>
      </c>
      <c r="J1730" s="113">
        <v>6792411</v>
      </c>
      <c r="K1730" s="113">
        <v>0</v>
      </c>
      <c r="L1730" s="113">
        <v>0</v>
      </c>
      <c r="M1730" s="113">
        <v>0</v>
      </c>
      <c r="N1730" s="113">
        <v>0</v>
      </c>
      <c r="O1730" s="113">
        <v>0</v>
      </c>
      <c r="P1730" s="122">
        <v>0</v>
      </c>
      <c r="Q1730" s="76" t="str">
        <f t="shared" si="53"/>
        <v>Registered</v>
      </c>
    </row>
    <row r="1731" spans="1:17">
      <c r="A1731" s="111">
        <v>5061</v>
      </c>
      <c r="B1731" s="111" t="s">
        <v>1433</v>
      </c>
      <c r="C1731" s="111" t="s">
        <v>6</v>
      </c>
      <c r="D1731" s="111" t="s">
        <v>6211</v>
      </c>
      <c r="E1731" s="111" t="s">
        <v>6212</v>
      </c>
      <c r="F1731" s="114">
        <v>45351</v>
      </c>
      <c r="G1731" s="111" t="s">
        <v>3336</v>
      </c>
      <c r="H1731" s="113">
        <v>8215000</v>
      </c>
      <c r="I1731" s="113">
        <v>6161250</v>
      </c>
      <c r="J1731" s="113">
        <v>6161250</v>
      </c>
      <c r="K1731" s="113">
        <v>0</v>
      </c>
      <c r="L1731" s="113">
        <v>0</v>
      </c>
      <c r="M1731" s="113">
        <v>0</v>
      </c>
      <c r="N1731" s="113">
        <v>0</v>
      </c>
      <c r="O1731" s="113">
        <v>0</v>
      </c>
      <c r="P1731" s="122">
        <v>0</v>
      </c>
      <c r="Q1731" s="76" t="str">
        <f t="shared" si="53"/>
        <v>Registered</v>
      </c>
    </row>
    <row r="1732" spans="1:17">
      <c r="A1732" s="111">
        <v>5062</v>
      </c>
      <c r="B1732" s="111" t="s">
        <v>1433</v>
      </c>
      <c r="C1732" s="111" t="s">
        <v>6</v>
      </c>
      <c r="D1732" s="111" t="s">
        <v>6213</v>
      </c>
      <c r="E1732" s="111" t="s">
        <v>6214</v>
      </c>
      <c r="F1732" s="114">
        <v>45222</v>
      </c>
      <c r="G1732" s="111" t="s">
        <v>1357</v>
      </c>
      <c r="H1732" s="113">
        <v>8259093</v>
      </c>
      <c r="I1732" s="113">
        <v>6607277</v>
      </c>
      <c r="J1732" s="113">
        <v>6607277</v>
      </c>
      <c r="K1732" s="113">
        <v>0</v>
      </c>
      <c r="L1732" s="113">
        <v>0</v>
      </c>
      <c r="M1732" s="113">
        <v>0</v>
      </c>
      <c r="N1732" s="113">
        <v>0</v>
      </c>
      <c r="O1732" s="113">
        <v>0</v>
      </c>
      <c r="P1732" s="122">
        <v>0</v>
      </c>
      <c r="Q1732" s="76" t="str">
        <f t="shared" si="53"/>
        <v>Registered</v>
      </c>
    </row>
    <row r="1733" spans="1:17">
      <c r="A1733" s="111">
        <v>5063</v>
      </c>
      <c r="B1733" s="111" t="s">
        <v>1433</v>
      </c>
      <c r="C1733" s="111" t="s">
        <v>6</v>
      </c>
      <c r="D1733" s="111" t="s">
        <v>6215</v>
      </c>
      <c r="E1733" s="111" t="s">
        <v>6216</v>
      </c>
      <c r="F1733" s="114">
        <v>45135</v>
      </c>
      <c r="G1733" s="111" t="s">
        <v>1798</v>
      </c>
      <c r="H1733" s="113">
        <v>11970900</v>
      </c>
      <c r="I1733" s="113">
        <v>9576720</v>
      </c>
      <c r="J1733" s="113">
        <v>9576720</v>
      </c>
      <c r="K1733" s="113">
        <v>0</v>
      </c>
      <c r="L1733" s="113">
        <v>0</v>
      </c>
      <c r="M1733" s="113">
        <v>0</v>
      </c>
      <c r="N1733" s="113">
        <v>0</v>
      </c>
      <c r="O1733" s="113">
        <v>0</v>
      </c>
      <c r="P1733" s="122">
        <v>0</v>
      </c>
      <c r="Q1733" s="76" t="str">
        <f t="shared" si="53"/>
        <v>Registered</v>
      </c>
    </row>
    <row r="1734" spans="1:17">
      <c r="A1734" s="111">
        <v>5064</v>
      </c>
      <c r="B1734" s="111" t="s">
        <v>1433</v>
      </c>
      <c r="C1734" s="111" t="s">
        <v>6</v>
      </c>
      <c r="D1734" s="111" t="s">
        <v>6217</v>
      </c>
      <c r="E1734" s="111" t="s">
        <v>6218</v>
      </c>
      <c r="F1734" s="114">
        <v>45104</v>
      </c>
      <c r="G1734" s="111" t="s">
        <v>4863</v>
      </c>
      <c r="H1734" s="113">
        <v>8125000</v>
      </c>
      <c r="I1734" s="113">
        <v>6500000</v>
      </c>
      <c r="J1734" s="113">
        <v>6500000</v>
      </c>
      <c r="K1734" s="113">
        <v>0</v>
      </c>
      <c r="L1734" s="113">
        <v>0</v>
      </c>
      <c r="M1734" s="113">
        <v>0</v>
      </c>
      <c r="N1734" s="113">
        <v>0</v>
      </c>
      <c r="O1734" s="113">
        <v>0</v>
      </c>
      <c r="P1734" s="122">
        <v>0</v>
      </c>
      <c r="Q1734" s="76" t="str">
        <f t="shared" si="53"/>
        <v>Registered</v>
      </c>
    </row>
    <row r="1735" spans="1:17">
      <c r="A1735" s="111">
        <v>5065</v>
      </c>
      <c r="B1735" s="111" t="s">
        <v>1433</v>
      </c>
      <c r="C1735" s="111" t="s">
        <v>6</v>
      </c>
      <c r="D1735" s="111" t="s">
        <v>6219</v>
      </c>
      <c r="E1735" s="111" t="s">
        <v>6220</v>
      </c>
      <c r="F1735" s="114">
        <v>45104</v>
      </c>
      <c r="G1735" s="111" t="s">
        <v>5137</v>
      </c>
      <c r="H1735" s="113">
        <v>7902501</v>
      </c>
      <c r="I1735" s="113">
        <v>6322000</v>
      </c>
      <c r="J1735" s="113">
        <v>6322000</v>
      </c>
      <c r="K1735" s="113">
        <v>0</v>
      </c>
      <c r="L1735" s="113">
        <v>0</v>
      </c>
      <c r="M1735" s="113">
        <v>0</v>
      </c>
      <c r="N1735" s="113">
        <v>0</v>
      </c>
      <c r="O1735" s="113">
        <v>0</v>
      </c>
      <c r="P1735" s="122">
        <v>0</v>
      </c>
      <c r="Q1735" s="76" t="str">
        <f t="shared" si="53"/>
        <v>Registered</v>
      </c>
    </row>
    <row r="1736" spans="1:17">
      <c r="A1736" s="111">
        <v>5066</v>
      </c>
      <c r="B1736" s="111" t="s">
        <v>1433</v>
      </c>
      <c r="C1736" s="111" t="s">
        <v>6</v>
      </c>
      <c r="D1736" s="111" t="s">
        <v>6221</v>
      </c>
      <c r="E1736" s="111" t="s">
        <v>6222</v>
      </c>
      <c r="F1736" s="114">
        <v>45206</v>
      </c>
      <c r="G1736" s="111" t="s">
        <v>4964</v>
      </c>
      <c r="H1736" s="113">
        <v>12055800</v>
      </c>
      <c r="I1736" s="113">
        <v>9644640</v>
      </c>
      <c r="J1736" s="113">
        <v>9644640</v>
      </c>
      <c r="K1736" s="113">
        <v>0</v>
      </c>
      <c r="L1736" s="113">
        <v>0</v>
      </c>
      <c r="M1736" s="113">
        <v>0</v>
      </c>
      <c r="N1736" s="113">
        <v>0</v>
      </c>
      <c r="O1736" s="113">
        <v>0</v>
      </c>
      <c r="P1736" s="122">
        <v>0</v>
      </c>
      <c r="Q1736" s="76" t="str">
        <f t="shared" si="53"/>
        <v>Registered</v>
      </c>
    </row>
    <row r="1737" spans="1:17">
      <c r="A1737" s="111">
        <v>5067</v>
      </c>
      <c r="B1737" s="111" t="s">
        <v>1433</v>
      </c>
      <c r="C1737" s="111" t="s">
        <v>6</v>
      </c>
      <c r="D1737" s="111" t="s">
        <v>6223</v>
      </c>
      <c r="E1737" s="111" t="s">
        <v>6224</v>
      </c>
      <c r="F1737" s="114">
        <v>45147</v>
      </c>
      <c r="G1737" s="111" t="s">
        <v>2737</v>
      </c>
      <c r="H1737" s="113">
        <v>12054102</v>
      </c>
      <c r="I1737" s="113">
        <v>9281657</v>
      </c>
      <c r="J1737" s="113">
        <v>9281657</v>
      </c>
      <c r="K1737" s="113">
        <v>0</v>
      </c>
      <c r="L1737" s="113">
        <v>0</v>
      </c>
      <c r="M1737" s="113">
        <v>0</v>
      </c>
      <c r="N1737" s="113">
        <v>0</v>
      </c>
      <c r="O1737" s="113">
        <v>0</v>
      </c>
      <c r="P1737" s="122">
        <v>0</v>
      </c>
      <c r="Q1737" s="76" t="str">
        <f t="shared" si="53"/>
        <v>Registered</v>
      </c>
    </row>
    <row r="1738" spans="1:17">
      <c r="A1738" s="111">
        <v>5068</v>
      </c>
      <c r="B1738" s="111" t="s">
        <v>1433</v>
      </c>
      <c r="C1738" s="111" t="s">
        <v>6</v>
      </c>
      <c r="D1738" s="111" t="s">
        <v>6225</v>
      </c>
      <c r="E1738" s="111" t="s">
        <v>6226</v>
      </c>
      <c r="F1738" s="114">
        <v>45141</v>
      </c>
      <c r="G1738" s="111" t="s">
        <v>3062</v>
      </c>
      <c r="H1738" s="113">
        <v>8022147</v>
      </c>
      <c r="I1738" s="113">
        <v>6417718</v>
      </c>
      <c r="J1738" s="113">
        <v>6417718</v>
      </c>
      <c r="K1738" s="113">
        <v>0</v>
      </c>
      <c r="L1738" s="113">
        <v>0</v>
      </c>
      <c r="M1738" s="113">
        <v>0</v>
      </c>
      <c r="N1738" s="113">
        <v>0</v>
      </c>
      <c r="O1738" s="113">
        <v>0</v>
      </c>
      <c r="P1738" s="122">
        <v>0</v>
      </c>
      <c r="Q1738" s="76" t="str">
        <f t="shared" si="53"/>
        <v>Registered</v>
      </c>
    </row>
    <row r="1739" spans="1:17">
      <c r="A1739" s="111">
        <v>5069</v>
      </c>
      <c r="B1739" s="111" t="s">
        <v>1433</v>
      </c>
      <c r="C1739" s="111" t="s">
        <v>6</v>
      </c>
      <c r="D1739" s="111" t="s">
        <v>6227</v>
      </c>
      <c r="E1739" s="111" t="s">
        <v>6228</v>
      </c>
      <c r="F1739" s="114">
        <v>45448</v>
      </c>
      <c r="G1739" s="111" t="s">
        <v>6229</v>
      </c>
      <c r="H1739" s="113">
        <v>8386950</v>
      </c>
      <c r="I1739" s="113">
        <v>6709562</v>
      </c>
      <c r="J1739" s="113">
        <v>6709562</v>
      </c>
      <c r="K1739" s="113">
        <v>0</v>
      </c>
      <c r="L1739" s="113">
        <v>0</v>
      </c>
      <c r="M1739" s="113">
        <v>0</v>
      </c>
      <c r="N1739" s="113">
        <v>0</v>
      </c>
      <c r="O1739" s="113">
        <v>0</v>
      </c>
      <c r="P1739" s="122">
        <v>0</v>
      </c>
      <c r="Q1739" s="76" t="str">
        <f t="shared" si="53"/>
        <v>Registered</v>
      </c>
    </row>
    <row r="1740" spans="1:17">
      <c r="A1740" s="111">
        <v>5070</v>
      </c>
      <c r="B1740" s="111" t="s">
        <v>1433</v>
      </c>
      <c r="C1740" s="111" t="s">
        <v>6</v>
      </c>
      <c r="D1740" s="111" t="s">
        <v>6230</v>
      </c>
      <c r="E1740" s="111" t="s">
        <v>6231</v>
      </c>
      <c r="F1740" s="114">
        <v>45107</v>
      </c>
      <c r="G1740" s="111" t="s">
        <v>4884</v>
      </c>
      <c r="H1740" s="113">
        <v>12723214</v>
      </c>
      <c r="I1740" s="113">
        <v>10178572</v>
      </c>
      <c r="J1740" s="113">
        <v>10178572</v>
      </c>
      <c r="K1740" s="113">
        <v>0</v>
      </c>
      <c r="L1740" s="113">
        <v>0</v>
      </c>
      <c r="M1740" s="113">
        <v>0</v>
      </c>
      <c r="N1740" s="113">
        <v>0</v>
      </c>
      <c r="O1740" s="113">
        <v>0</v>
      </c>
      <c r="P1740" s="122">
        <v>0</v>
      </c>
      <c r="Q1740" s="76" t="str">
        <f t="shared" si="53"/>
        <v>Registered</v>
      </c>
    </row>
    <row r="1741" spans="1:17">
      <c r="A1741" s="111">
        <v>5071</v>
      </c>
      <c r="B1741" s="111" t="s">
        <v>1433</v>
      </c>
      <c r="C1741" s="111" t="s">
        <v>6</v>
      </c>
      <c r="D1741" s="111" t="s">
        <v>6232</v>
      </c>
      <c r="E1741" s="111" t="s">
        <v>2774</v>
      </c>
      <c r="F1741" s="114">
        <v>45260</v>
      </c>
      <c r="G1741" s="111" t="s">
        <v>5155</v>
      </c>
      <c r="H1741" s="113">
        <v>12901786</v>
      </c>
      <c r="I1741" s="113">
        <v>10321428</v>
      </c>
      <c r="J1741" s="113">
        <v>10321428</v>
      </c>
      <c r="K1741" s="113">
        <v>0</v>
      </c>
      <c r="L1741" s="113">
        <v>0</v>
      </c>
      <c r="M1741" s="113">
        <v>0</v>
      </c>
      <c r="N1741" s="113">
        <v>0</v>
      </c>
      <c r="O1741" s="113">
        <v>0</v>
      </c>
      <c r="P1741" s="122">
        <v>0</v>
      </c>
      <c r="Q1741" s="76" t="str">
        <f t="shared" si="53"/>
        <v>Registered</v>
      </c>
    </row>
    <row r="1742" spans="1:17">
      <c r="A1742" s="111">
        <v>5072</v>
      </c>
      <c r="B1742" s="111" t="s">
        <v>1433</v>
      </c>
      <c r="C1742" s="111" t="s">
        <v>6</v>
      </c>
      <c r="D1742" s="111" t="s">
        <v>6233</v>
      </c>
      <c r="E1742" s="111" t="s">
        <v>6234</v>
      </c>
      <c r="F1742" s="114">
        <v>45107</v>
      </c>
      <c r="G1742" s="111" t="s">
        <v>3045</v>
      </c>
      <c r="H1742" s="113">
        <v>8263343</v>
      </c>
      <c r="I1742" s="113">
        <v>6610675</v>
      </c>
      <c r="J1742" s="113">
        <v>6610675</v>
      </c>
      <c r="K1742" s="113">
        <v>0</v>
      </c>
      <c r="L1742" s="113">
        <v>0</v>
      </c>
      <c r="M1742" s="113">
        <v>0</v>
      </c>
      <c r="N1742" s="113">
        <v>0</v>
      </c>
      <c r="O1742" s="113">
        <v>0</v>
      </c>
      <c r="P1742" s="122">
        <v>0</v>
      </c>
      <c r="Q1742" s="76" t="str">
        <f t="shared" si="53"/>
        <v>Registered</v>
      </c>
    </row>
    <row r="1743" spans="1:17">
      <c r="A1743" s="111">
        <v>5073</v>
      </c>
      <c r="B1743" s="111" t="s">
        <v>1433</v>
      </c>
      <c r="C1743" s="111" t="s">
        <v>6</v>
      </c>
      <c r="D1743" s="111" t="s">
        <v>6235</v>
      </c>
      <c r="E1743" s="111" t="s">
        <v>6236</v>
      </c>
      <c r="F1743" s="114">
        <v>45090</v>
      </c>
      <c r="G1743" s="111" t="s">
        <v>2847</v>
      </c>
      <c r="H1743" s="113">
        <v>12187500</v>
      </c>
      <c r="I1743" s="113">
        <v>9750000</v>
      </c>
      <c r="J1743" s="113">
        <v>9750000</v>
      </c>
      <c r="K1743" s="113">
        <v>0</v>
      </c>
      <c r="L1743" s="113">
        <v>0</v>
      </c>
      <c r="M1743" s="113">
        <v>0</v>
      </c>
      <c r="N1743" s="113">
        <v>0</v>
      </c>
      <c r="O1743" s="113">
        <v>0</v>
      </c>
      <c r="P1743" s="122">
        <v>0</v>
      </c>
      <c r="Q1743" s="76" t="str">
        <f t="shared" si="53"/>
        <v>Registered</v>
      </c>
    </row>
    <row r="1744" spans="1:17">
      <c r="A1744" s="111">
        <v>5074</v>
      </c>
      <c r="B1744" s="111" t="s">
        <v>1433</v>
      </c>
      <c r="C1744" s="111" t="s">
        <v>6</v>
      </c>
      <c r="D1744" s="111" t="s">
        <v>6237</v>
      </c>
      <c r="E1744" s="111" t="s">
        <v>6238</v>
      </c>
      <c r="F1744" s="114">
        <v>45176</v>
      </c>
      <c r="G1744" s="111" t="s">
        <v>2083</v>
      </c>
      <c r="H1744" s="113">
        <v>11970900</v>
      </c>
      <c r="I1744" s="113">
        <v>9217593</v>
      </c>
      <c r="J1744" s="113">
        <v>9217593</v>
      </c>
      <c r="K1744" s="113">
        <v>0</v>
      </c>
      <c r="L1744" s="113">
        <v>0</v>
      </c>
      <c r="M1744" s="113">
        <v>0</v>
      </c>
      <c r="N1744" s="113">
        <v>0</v>
      </c>
      <c r="O1744" s="113">
        <v>0</v>
      </c>
      <c r="P1744" s="122">
        <v>0</v>
      </c>
      <c r="Q1744" s="76" t="str">
        <f t="shared" si="53"/>
        <v>Registered</v>
      </c>
    </row>
    <row r="1745" spans="1:17">
      <c r="A1745" s="111">
        <v>5075</v>
      </c>
      <c r="B1745" s="111" t="s">
        <v>1433</v>
      </c>
      <c r="C1745" s="111" t="s">
        <v>6</v>
      </c>
      <c r="D1745" s="111" t="s">
        <v>6239</v>
      </c>
      <c r="E1745" s="111" t="s">
        <v>2064</v>
      </c>
      <c r="F1745" s="114">
        <v>45107</v>
      </c>
      <c r="G1745" s="111" t="s">
        <v>2065</v>
      </c>
      <c r="H1745" s="113">
        <v>7859100</v>
      </c>
      <c r="I1745" s="113">
        <v>6287280</v>
      </c>
      <c r="J1745" s="113">
        <v>6287280</v>
      </c>
      <c r="K1745" s="113">
        <v>0</v>
      </c>
      <c r="L1745" s="113">
        <v>0</v>
      </c>
      <c r="M1745" s="113">
        <v>0</v>
      </c>
      <c r="N1745" s="113">
        <v>0</v>
      </c>
      <c r="O1745" s="113">
        <v>0</v>
      </c>
      <c r="P1745" s="122">
        <v>0</v>
      </c>
      <c r="Q1745" s="76" t="str">
        <f t="shared" si="53"/>
        <v>Registered</v>
      </c>
    </row>
    <row r="1746" spans="1:17">
      <c r="A1746" s="111">
        <v>5076</v>
      </c>
      <c r="B1746" s="111" t="s">
        <v>1433</v>
      </c>
      <c r="C1746" s="111" t="s">
        <v>6</v>
      </c>
      <c r="D1746" s="111" t="s">
        <v>6240</v>
      </c>
      <c r="E1746" s="111" t="s">
        <v>6241</v>
      </c>
      <c r="F1746" s="114">
        <v>45504</v>
      </c>
      <c r="G1746" s="111" t="s">
        <v>2582</v>
      </c>
      <c r="H1746" s="113">
        <v>8621550</v>
      </c>
      <c r="I1746" s="113">
        <v>6897242</v>
      </c>
      <c r="J1746" s="113">
        <v>6897242</v>
      </c>
      <c r="K1746" s="113">
        <v>0</v>
      </c>
      <c r="L1746" s="113">
        <v>0</v>
      </c>
      <c r="M1746" s="113">
        <v>0</v>
      </c>
      <c r="N1746" s="113">
        <v>0</v>
      </c>
      <c r="O1746" s="113">
        <v>0</v>
      </c>
      <c r="P1746" s="122">
        <v>0</v>
      </c>
      <c r="Q1746" s="76" t="str">
        <f t="shared" si="53"/>
        <v>Registered</v>
      </c>
    </row>
    <row r="1747" spans="1:17">
      <c r="A1747" s="111">
        <v>5077</v>
      </c>
      <c r="B1747" s="111" t="s">
        <v>1433</v>
      </c>
      <c r="C1747" s="111" t="s">
        <v>6</v>
      </c>
      <c r="D1747" s="111" t="s">
        <v>6242</v>
      </c>
      <c r="E1747" s="111" t="s">
        <v>6243</v>
      </c>
      <c r="F1747" s="114">
        <v>45147</v>
      </c>
      <c r="G1747" s="111" t="s">
        <v>3688</v>
      </c>
      <c r="H1747" s="113">
        <v>12723214</v>
      </c>
      <c r="I1747" s="113">
        <v>10178572</v>
      </c>
      <c r="J1747" s="113">
        <v>10178572</v>
      </c>
      <c r="K1747" s="113">
        <v>0</v>
      </c>
      <c r="L1747" s="113">
        <v>0</v>
      </c>
      <c r="M1747" s="113">
        <v>0</v>
      </c>
      <c r="N1747" s="113">
        <v>0</v>
      </c>
      <c r="O1747" s="113">
        <v>0</v>
      </c>
      <c r="P1747" s="122">
        <v>0</v>
      </c>
      <c r="Q1747" s="76" t="str">
        <f t="shared" si="53"/>
        <v>Registered</v>
      </c>
    </row>
    <row r="1748" spans="1:17">
      <c r="A1748" s="111">
        <v>5078</v>
      </c>
      <c r="B1748" s="111" t="s">
        <v>1433</v>
      </c>
      <c r="C1748" s="111" t="s">
        <v>6</v>
      </c>
      <c r="D1748" s="111" t="s">
        <v>6244</v>
      </c>
      <c r="E1748" s="111" t="s">
        <v>6245</v>
      </c>
      <c r="F1748" s="114">
        <v>45106</v>
      </c>
      <c r="G1748" s="111" t="s">
        <v>4884</v>
      </c>
      <c r="H1748" s="113">
        <v>7901786</v>
      </c>
      <c r="I1748" s="113">
        <v>6321428</v>
      </c>
      <c r="J1748" s="113">
        <v>6321428</v>
      </c>
      <c r="K1748" s="113">
        <v>0</v>
      </c>
      <c r="L1748" s="113">
        <v>0</v>
      </c>
      <c r="M1748" s="113">
        <v>0</v>
      </c>
      <c r="N1748" s="113">
        <v>0</v>
      </c>
      <c r="O1748" s="113">
        <v>0</v>
      </c>
      <c r="P1748" s="122">
        <v>0</v>
      </c>
      <c r="Q1748" s="76" t="str">
        <f t="shared" si="53"/>
        <v>Registered</v>
      </c>
    </row>
    <row r="1749" spans="1:17">
      <c r="A1749" s="111">
        <v>5079</v>
      </c>
      <c r="B1749" s="111" t="s">
        <v>1433</v>
      </c>
      <c r="C1749" s="111" t="s">
        <v>6</v>
      </c>
      <c r="D1749" s="111" t="s">
        <v>6246</v>
      </c>
      <c r="E1749" s="111" t="s">
        <v>6247</v>
      </c>
      <c r="F1749" s="114">
        <v>45096</v>
      </c>
      <c r="G1749" s="111" t="s">
        <v>4884</v>
      </c>
      <c r="H1749" s="113">
        <v>12187500</v>
      </c>
      <c r="I1749" s="113">
        <v>9750000</v>
      </c>
      <c r="J1749" s="113">
        <v>9750000</v>
      </c>
      <c r="K1749" s="113">
        <v>0</v>
      </c>
      <c r="L1749" s="113">
        <v>0</v>
      </c>
      <c r="M1749" s="113">
        <v>0</v>
      </c>
      <c r="N1749" s="113">
        <v>0</v>
      </c>
      <c r="O1749" s="113">
        <v>0</v>
      </c>
      <c r="P1749" s="122">
        <v>0</v>
      </c>
      <c r="Q1749" s="76" t="str">
        <f t="shared" si="53"/>
        <v>Registered</v>
      </c>
    </row>
    <row r="1750" spans="1:17">
      <c r="A1750" s="111">
        <v>5080</v>
      </c>
      <c r="B1750" s="111" t="s">
        <v>1433</v>
      </c>
      <c r="C1750" s="111" t="s">
        <v>6</v>
      </c>
      <c r="D1750" s="111" t="s">
        <v>6248</v>
      </c>
      <c r="E1750" s="111" t="s">
        <v>6249</v>
      </c>
      <c r="F1750" s="114">
        <v>45106</v>
      </c>
      <c r="G1750" s="111" t="s">
        <v>4884</v>
      </c>
      <c r="H1750" s="113">
        <v>7901786</v>
      </c>
      <c r="I1750" s="113">
        <v>6321428</v>
      </c>
      <c r="J1750" s="113">
        <v>6321428</v>
      </c>
      <c r="K1750" s="113">
        <v>0</v>
      </c>
      <c r="L1750" s="113">
        <v>0</v>
      </c>
      <c r="M1750" s="113">
        <v>0</v>
      </c>
      <c r="N1750" s="113">
        <v>0</v>
      </c>
      <c r="O1750" s="113">
        <v>0</v>
      </c>
      <c r="P1750" s="122">
        <v>0</v>
      </c>
      <c r="Q1750" s="76" t="str">
        <f t="shared" si="53"/>
        <v>Registered</v>
      </c>
    </row>
    <row r="1751" spans="1:17">
      <c r="A1751" s="111">
        <v>5081</v>
      </c>
      <c r="B1751" s="111" t="s">
        <v>1433</v>
      </c>
      <c r="C1751" s="111" t="s">
        <v>6</v>
      </c>
      <c r="D1751" s="111" t="s">
        <v>6250</v>
      </c>
      <c r="E1751" s="111" t="s">
        <v>6251</v>
      </c>
      <c r="F1751" s="114">
        <v>45106</v>
      </c>
      <c r="G1751" s="111" t="s">
        <v>4884</v>
      </c>
      <c r="H1751" s="113">
        <v>7901786</v>
      </c>
      <c r="I1751" s="113">
        <v>6321428</v>
      </c>
      <c r="J1751" s="113">
        <v>6321428</v>
      </c>
      <c r="K1751" s="113">
        <v>0</v>
      </c>
      <c r="L1751" s="113">
        <v>0</v>
      </c>
      <c r="M1751" s="113">
        <v>0</v>
      </c>
      <c r="N1751" s="113">
        <v>0</v>
      </c>
      <c r="O1751" s="113">
        <v>0</v>
      </c>
      <c r="P1751" s="122">
        <v>0</v>
      </c>
      <c r="Q1751" s="76" t="str">
        <f t="shared" si="53"/>
        <v>Registered</v>
      </c>
    </row>
    <row r="1752" spans="1:17">
      <c r="A1752" s="111">
        <v>5082</v>
      </c>
      <c r="B1752" s="111" t="s">
        <v>1433</v>
      </c>
      <c r="C1752" s="111" t="s">
        <v>6</v>
      </c>
      <c r="D1752" s="111" t="s">
        <v>6252</v>
      </c>
      <c r="E1752" s="111" t="s">
        <v>6253</v>
      </c>
      <c r="F1752" s="114">
        <v>45248</v>
      </c>
      <c r="G1752" s="111" t="s">
        <v>1792</v>
      </c>
      <c r="H1752" s="113">
        <v>12813000</v>
      </c>
      <c r="I1752" s="113">
        <v>10250400</v>
      </c>
      <c r="J1752" s="113">
        <v>10250400</v>
      </c>
      <c r="K1752" s="113">
        <v>0</v>
      </c>
      <c r="L1752" s="113">
        <v>0</v>
      </c>
      <c r="M1752" s="113">
        <v>0</v>
      </c>
      <c r="N1752" s="113">
        <v>0</v>
      </c>
      <c r="O1752" s="113">
        <v>0</v>
      </c>
      <c r="P1752" s="122">
        <v>0</v>
      </c>
      <c r="Q1752" s="76" t="str">
        <f t="shared" si="53"/>
        <v>Registered</v>
      </c>
    </row>
    <row r="1753" spans="1:17">
      <c r="A1753" s="111">
        <v>5083</v>
      </c>
      <c r="B1753" s="111" t="s">
        <v>1433</v>
      </c>
      <c r="C1753" s="111" t="s">
        <v>6</v>
      </c>
      <c r="D1753" s="111" t="s">
        <v>6254</v>
      </c>
      <c r="E1753" s="111" t="s">
        <v>6255</v>
      </c>
      <c r="F1753" s="114">
        <v>45336</v>
      </c>
      <c r="G1753" s="111" t="s">
        <v>2963</v>
      </c>
      <c r="H1753" s="113">
        <v>12197321</v>
      </c>
      <c r="I1753" s="113">
        <v>9757856</v>
      </c>
      <c r="J1753" s="113">
        <v>9757856</v>
      </c>
      <c r="K1753" s="113">
        <v>0</v>
      </c>
      <c r="L1753" s="113">
        <v>0</v>
      </c>
      <c r="M1753" s="113">
        <v>0</v>
      </c>
      <c r="N1753" s="113">
        <v>0</v>
      </c>
      <c r="O1753" s="113">
        <v>0</v>
      </c>
      <c r="P1753" s="122">
        <v>0</v>
      </c>
      <c r="Q1753" s="76" t="str">
        <f t="shared" si="53"/>
        <v>Registered</v>
      </c>
    </row>
    <row r="1754" spans="1:17">
      <c r="A1754" s="111">
        <v>5084</v>
      </c>
      <c r="B1754" s="111" t="s">
        <v>1433</v>
      </c>
      <c r="C1754" s="111" t="s">
        <v>6</v>
      </c>
      <c r="D1754" s="111" t="s">
        <v>6279</v>
      </c>
      <c r="E1754" s="111" t="s">
        <v>6280</v>
      </c>
      <c r="F1754" s="114">
        <v>45434</v>
      </c>
      <c r="G1754" s="111" t="s">
        <v>5114</v>
      </c>
      <c r="H1754" s="113">
        <v>8326788</v>
      </c>
      <c r="I1754" s="113">
        <v>6245094</v>
      </c>
      <c r="J1754" s="113">
        <v>6245094</v>
      </c>
      <c r="K1754" s="113">
        <v>0</v>
      </c>
      <c r="L1754" s="113">
        <v>0</v>
      </c>
      <c r="M1754" s="113">
        <v>0</v>
      </c>
      <c r="N1754" s="113">
        <v>0</v>
      </c>
      <c r="O1754" s="113">
        <v>0</v>
      </c>
      <c r="P1754" s="122">
        <v>0</v>
      </c>
      <c r="Q1754" s="76" t="str">
        <f t="shared" si="53"/>
        <v>Registered</v>
      </c>
    </row>
    <row r="1755" spans="1:17">
      <c r="A1755" s="111">
        <v>5085</v>
      </c>
      <c r="B1755" s="111" t="s">
        <v>1433</v>
      </c>
      <c r="C1755" s="111" t="s">
        <v>6</v>
      </c>
      <c r="D1755" s="111" t="s">
        <v>6281</v>
      </c>
      <c r="E1755" s="111" t="s">
        <v>6282</v>
      </c>
      <c r="F1755" s="114">
        <v>45104</v>
      </c>
      <c r="G1755" s="111" t="s">
        <v>4884</v>
      </c>
      <c r="H1755" s="113">
        <v>8036223</v>
      </c>
      <c r="I1755" s="113">
        <v>6027166</v>
      </c>
      <c r="J1755" s="113">
        <v>6027166</v>
      </c>
      <c r="K1755" s="113">
        <v>0</v>
      </c>
      <c r="L1755" s="113">
        <v>0</v>
      </c>
      <c r="M1755" s="113">
        <v>0</v>
      </c>
      <c r="N1755" s="113">
        <v>0</v>
      </c>
      <c r="O1755" s="113">
        <v>0</v>
      </c>
      <c r="P1755" s="122">
        <v>0</v>
      </c>
      <c r="Q1755" s="76" t="str">
        <f t="shared" si="53"/>
        <v>Registered</v>
      </c>
    </row>
    <row r="1756" spans="1:17">
      <c r="A1756" s="111">
        <v>5086</v>
      </c>
      <c r="B1756" s="111" t="s">
        <v>1433</v>
      </c>
      <c r="C1756" s="111" t="s">
        <v>6</v>
      </c>
      <c r="D1756" s="111" t="s">
        <v>6283</v>
      </c>
      <c r="E1756" s="111" t="s">
        <v>6284</v>
      </c>
      <c r="F1756" s="114">
        <v>45142</v>
      </c>
      <c r="G1756" s="111" t="s">
        <v>2719</v>
      </c>
      <c r="H1756" s="113">
        <v>12544643</v>
      </c>
      <c r="I1756" s="113">
        <v>9408483</v>
      </c>
      <c r="J1756" s="113">
        <v>9408483</v>
      </c>
      <c r="K1756" s="113">
        <v>0</v>
      </c>
      <c r="L1756" s="113">
        <v>0</v>
      </c>
      <c r="M1756" s="113">
        <v>0</v>
      </c>
      <c r="N1756" s="113">
        <v>0</v>
      </c>
      <c r="O1756" s="113">
        <v>0</v>
      </c>
      <c r="P1756" s="122">
        <v>0</v>
      </c>
      <c r="Q1756" s="76" t="str">
        <f t="shared" si="53"/>
        <v>Registered</v>
      </c>
    </row>
    <row r="1757" spans="1:17">
      <c r="A1757" s="111">
        <v>5087</v>
      </c>
      <c r="B1757" s="111" t="s">
        <v>1433</v>
      </c>
      <c r="C1757" s="111" t="s">
        <v>6</v>
      </c>
      <c r="D1757" s="111" t="s">
        <v>6285</v>
      </c>
      <c r="E1757" s="111" t="s">
        <v>6286</v>
      </c>
      <c r="F1757" s="114">
        <v>45308</v>
      </c>
      <c r="G1757" s="111" t="s">
        <v>6287</v>
      </c>
      <c r="H1757" s="113">
        <v>12142398</v>
      </c>
      <c r="I1757" s="113">
        <v>9106800</v>
      </c>
      <c r="J1757" s="113">
        <v>9106800</v>
      </c>
      <c r="K1757" s="113">
        <v>0</v>
      </c>
      <c r="L1757" s="113">
        <v>0</v>
      </c>
      <c r="M1757" s="113">
        <v>0</v>
      </c>
      <c r="N1757" s="113">
        <v>0</v>
      </c>
      <c r="O1757" s="113">
        <v>0</v>
      </c>
      <c r="P1757" s="122">
        <v>0</v>
      </c>
      <c r="Q1757" s="76" t="str">
        <f t="shared" si="53"/>
        <v>Registered</v>
      </c>
    </row>
    <row r="1758" spans="1:17">
      <c r="A1758" s="111">
        <v>5088</v>
      </c>
      <c r="B1758" s="111" t="s">
        <v>1433</v>
      </c>
      <c r="C1758" s="111" t="s">
        <v>6</v>
      </c>
      <c r="D1758" s="111" t="s">
        <v>6288</v>
      </c>
      <c r="E1758" s="111" t="s">
        <v>6289</v>
      </c>
      <c r="F1758" s="114">
        <v>45206</v>
      </c>
      <c r="G1758" s="111" t="s">
        <v>5111</v>
      </c>
      <c r="H1758" s="113">
        <v>8363490</v>
      </c>
      <c r="I1758" s="113">
        <v>6272621</v>
      </c>
      <c r="J1758" s="113">
        <v>6272621</v>
      </c>
      <c r="K1758" s="113">
        <v>0</v>
      </c>
      <c r="L1758" s="113">
        <v>0</v>
      </c>
      <c r="M1758" s="113">
        <v>0</v>
      </c>
      <c r="N1758" s="113">
        <v>0</v>
      </c>
      <c r="O1758" s="113">
        <v>0</v>
      </c>
      <c r="P1758" s="122">
        <v>0</v>
      </c>
      <c r="Q1758" s="76" t="str">
        <f t="shared" si="53"/>
        <v>Registered</v>
      </c>
    </row>
    <row r="1759" spans="1:17">
      <c r="A1759" s="111">
        <v>5089</v>
      </c>
      <c r="B1759" s="111" t="s">
        <v>1433</v>
      </c>
      <c r="C1759" s="111" t="s">
        <v>6</v>
      </c>
      <c r="D1759" s="111" t="s">
        <v>6290</v>
      </c>
      <c r="E1759" s="111" t="s">
        <v>6291</v>
      </c>
      <c r="F1759" s="114">
        <v>45097</v>
      </c>
      <c r="G1759" s="111" t="s">
        <v>3013</v>
      </c>
      <c r="H1759" s="113">
        <v>11894490</v>
      </c>
      <c r="I1759" s="113">
        <v>8920871</v>
      </c>
      <c r="J1759" s="113">
        <v>8920871</v>
      </c>
      <c r="K1759" s="113">
        <v>0</v>
      </c>
      <c r="L1759" s="113">
        <v>0</v>
      </c>
      <c r="M1759" s="113">
        <v>0</v>
      </c>
      <c r="N1759" s="113">
        <v>0</v>
      </c>
      <c r="O1759" s="113">
        <v>0</v>
      </c>
      <c r="P1759" s="122">
        <v>0</v>
      </c>
      <c r="Q1759" s="76" t="str">
        <f t="shared" si="53"/>
        <v>Registered</v>
      </c>
    </row>
    <row r="1760" spans="1:17">
      <c r="A1760" s="111">
        <v>5090</v>
      </c>
      <c r="B1760" s="111" t="s">
        <v>1433</v>
      </c>
      <c r="C1760" s="111" t="s">
        <v>6</v>
      </c>
      <c r="D1760" s="111" t="s">
        <v>6292</v>
      </c>
      <c r="E1760" s="111" t="s">
        <v>6293</v>
      </c>
      <c r="F1760" s="114">
        <v>45176</v>
      </c>
      <c r="G1760" s="111" t="s">
        <v>3554</v>
      </c>
      <c r="H1760" s="113">
        <v>8304465</v>
      </c>
      <c r="I1760" s="113">
        <v>6228350</v>
      </c>
      <c r="J1760" s="113">
        <v>6228350</v>
      </c>
      <c r="K1760" s="113">
        <v>0</v>
      </c>
      <c r="L1760" s="113">
        <v>0</v>
      </c>
      <c r="M1760" s="113">
        <v>0</v>
      </c>
      <c r="N1760" s="113">
        <v>0</v>
      </c>
      <c r="O1760" s="113">
        <v>0</v>
      </c>
      <c r="P1760" s="122">
        <v>0</v>
      </c>
      <c r="Q1760" s="76" t="str">
        <f t="shared" si="53"/>
        <v>Registered</v>
      </c>
    </row>
    <row r="1761" spans="1:17">
      <c r="A1761" s="111">
        <v>5091</v>
      </c>
      <c r="B1761" s="111" t="s">
        <v>1433</v>
      </c>
      <c r="C1761" s="111" t="s">
        <v>6</v>
      </c>
      <c r="D1761" s="111" t="s">
        <v>6294</v>
      </c>
      <c r="E1761" s="111" t="s">
        <v>6295</v>
      </c>
      <c r="F1761" s="114">
        <v>45176</v>
      </c>
      <c r="G1761" s="111" t="s">
        <v>3554</v>
      </c>
      <c r="H1761" s="113">
        <v>8304465</v>
      </c>
      <c r="I1761" s="113">
        <v>6228350</v>
      </c>
      <c r="J1761" s="113">
        <v>6228350</v>
      </c>
      <c r="K1761" s="113">
        <v>0</v>
      </c>
      <c r="L1761" s="113">
        <v>0</v>
      </c>
      <c r="M1761" s="113">
        <v>0</v>
      </c>
      <c r="N1761" s="113">
        <v>0</v>
      </c>
      <c r="O1761" s="113">
        <v>0</v>
      </c>
      <c r="P1761" s="122">
        <v>0</v>
      </c>
      <c r="Q1761" s="76" t="str">
        <f t="shared" si="53"/>
        <v>Registered</v>
      </c>
    </row>
    <row r="1762" spans="1:17">
      <c r="A1762" s="111">
        <v>5092</v>
      </c>
      <c r="B1762" s="111" t="s">
        <v>1433</v>
      </c>
      <c r="C1762" s="111" t="s">
        <v>6</v>
      </c>
      <c r="D1762" s="111" t="s">
        <v>6296</v>
      </c>
      <c r="E1762" s="111" t="s">
        <v>6297</v>
      </c>
      <c r="F1762" s="114">
        <v>45091</v>
      </c>
      <c r="G1762" s="111" t="s">
        <v>4156</v>
      </c>
      <c r="H1762" s="113">
        <v>12544643</v>
      </c>
      <c r="I1762" s="113">
        <v>9408483</v>
      </c>
      <c r="J1762" s="113">
        <v>9408483</v>
      </c>
      <c r="K1762" s="113">
        <v>0</v>
      </c>
      <c r="L1762" s="113">
        <v>0</v>
      </c>
      <c r="M1762" s="113">
        <v>0</v>
      </c>
      <c r="N1762" s="113">
        <v>0</v>
      </c>
      <c r="O1762" s="113">
        <v>0</v>
      </c>
      <c r="P1762" s="122">
        <v>0</v>
      </c>
      <c r="Q1762" s="76" t="str">
        <f t="shared" si="53"/>
        <v>Registered</v>
      </c>
    </row>
    <row r="1763" spans="1:17">
      <c r="A1763" s="111">
        <v>5093</v>
      </c>
      <c r="B1763" s="111" t="s">
        <v>1433</v>
      </c>
      <c r="C1763" s="111" t="s">
        <v>6</v>
      </c>
      <c r="D1763" s="111" t="s">
        <v>6298</v>
      </c>
      <c r="E1763" s="111" t="s">
        <v>6299</v>
      </c>
      <c r="F1763" s="114">
        <v>45335</v>
      </c>
      <c r="G1763" s="111" t="s">
        <v>3771</v>
      </c>
      <c r="H1763" s="113">
        <v>12276785</v>
      </c>
      <c r="I1763" s="113">
        <v>9207589</v>
      </c>
      <c r="J1763" s="113">
        <v>9207589</v>
      </c>
      <c r="K1763" s="113">
        <v>0</v>
      </c>
      <c r="L1763" s="113">
        <v>0</v>
      </c>
      <c r="M1763" s="113">
        <v>0</v>
      </c>
      <c r="N1763" s="113">
        <v>0</v>
      </c>
      <c r="O1763" s="113">
        <v>0</v>
      </c>
      <c r="P1763" s="122">
        <v>0</v>
      </c>
      <c r="Q1763" s="76" t="str">
        <f t="shared" si="53"/>
        <v>Registered</v>
      </c>
    </row>
    <row r="1764" spans="1:17">
      <c r="A1764" s="111">
        <v>5094</v>
      </c>
      <c r="B1764" s="111" t="s">
        <v>1433</v>
      </c>
      <c r="C1764" s="111" t="s">
        <v>6</v>
      </c>
      <c r="D1764" s="111" t="s">
        <v>6300</v>
      </c>
      <c r="E1764" s="111" t="s">
        <v>6301</v>
      </c>
      <c r="F1764" s="114">
        <v>45394</v>
      </c>
      <c r="G1764" s="111" t="s">
        <v>5746</v>
      </c>
      <c r="H1764" s="113">
        <v>13571429</v>
      </c>
      <c r="I1764" s="113">
        <v>10178572</v>
      </c>
      <c r="J1764" s="113">
        <v>10178572</v>
      </c>
      <c r="K1764" s="113">
        <v>0</v>
      </c>
      <c r="L1764" s="113">
        <v>0</v>
      </c>
      <c r="M1764" s="113">
        <v>0</v>
      </c>
      <c r="N1764" s="113">
        <v>0</v>
      </c>
      <c r="O1764" s="113">
        <v>0</v>
      </c>
      <c r="P1764" s="122">
        <v>0</v>
      </c>
      <c r="Q1764" s="76" t="str">
        <f t="shared" si="53"/>
        <v>Registered</v>
      </c>
    </row>
    <row r="1765" spans="1:17">
      <c r="A1765" s="111">
        <v>5095</v>
      </c>
      <c r="B1765" s="111" t="s">
        <v>1433</v>
      </c>
      <c r="C1765" s="111" t="s">
        <v>6</v>
      </c>
      <c r="D1765" s="111" t="s">
        <v>3065</v>
      </c>
      <c r="E1765" s="111" t="s">
        <v>3066</v>
      </c>
      <c r="F1765" s="114">
        <v>45777</v>
      </c>
      <c r="G1765" s="111" t="s">
        <v>3067</v>
      </c>
      <c r="H1765" s="113">
        <v>8928571</v>
      </c>
      <c r="I1765" s="113">
        <v>7589286</v>
      </c>
      <c r="J1765" s="113">
        <v>7589286</v>
      </c>
      <c r="K1765" s="113">
        <v>0</v>
      </c>
      <c r="L1765" s="113">
        <v>0</v>
      </c>
      <c r="M1765" s="113">
        <v>0</v>
      </c>
      <c r="N1765" s="113">
        <v>0</v>
      </c>
      <c r="O1765" s="113">
        <v>0</v>
      </c>
      <c r="P1765" s="122">
        <v>0</v>
      </c>
      <c r="Q1765" s="76" t="str">
        <f t="shared" si="53"/>
        <v>Registered</v>
      </c>
    </row>
    <row r="1766" spans="1:17">
      <c r="A1766" s="111">
        <v>5096</v>
      </c>
      <c r="B1766" s="111" t="s">
        <v>1433</v>
      </c>
      <c r="C1766" s="111" t="s">
        <v>6</v>
      </c>
      <c r="D1766" s="111" t="s">
        <v>6302</v>
      </c>
      <c r="E1766" s="111" t="s">
        <v>6303</v>
      </c>
      <c r="F1766" s="114">
        <v>45331</v>
      </c>
      <c r="G1766" s="111" t="s">
        <v>3639</v>
      </c>
      <c r="H1766" s="113">
        <v>8304000</v>
      </c>
      <c r="I1766" s="113">
        <v>6643200</v>
      </c>
      <c r="J1766" s="113">
        <v>6643200</v>
      </c>
      <c r="K1766" s="113">
        <v>0</v>
      </c>
      <c r="L1766" s="113">
        <v>0</v>
      </c>
      <c r="M1766" s="113">
        <v>0</v>
      </c>
      <c r="N1766" s="113">
        <v>0</v>
      </c>
      <c r="O1766" s="113">
        <v>0</v>
      </c>
      <c r="P1766" s="122">
        <v>0</v>
      </c>
      <c r="Q1766" s="76" t="str">
        <f t="shared" si="53"/>
        <v>Registered</v>
      </c>
    </row>
    <row r="1767" spans="1:17">
      <c r="A1767" s="111">
        <v>5097</v>
      </c>
      <c r="B1767" s="111" t="s">
        <v>1433</v>
      </c>
      <c r="C1767" s="111" t="s">
        <v>6</v>
      </c>
      <c r="D1767" s="111" t="s">
        <v>2850</v>
      </c>
      <c r="E1767" s="111" t="s">
        <v>2851</v>
      </c>
      <c r="F1767" s="114">
        <v>46031</v>
      </c>
      <c r="G1767" s="111" t="s">
        <v>2852</v>
      </c>
      <c r="H1767" s="113">
        <v>13881250</v>
      </c>
      <c r="I1767" s="113">
        <v>11799065</v>
      </c>
      <c r="J1767" s="113">
        <v>11799065</v>
      </c>
      <c r="K1767" s="113">
        <v>0</v>
      </c>
      <c r="L1767" s="113">
        <v>0</v>
      </c>
      <c r="M1767" s="113">
        <v>0</v>
      </c>
      <c r="N1767" s="113">
        <v>0</v>
      </c>
      <c r="O1767" s="113">
        <v>0</v>
      </c>
      <c r="P1767" s="122">
        <v>0</v>
      </c>
      <c r="Q1767" s="76" t="str">
        <f t="shared" si="53"/>
        <v>Registered</v>
      </c>
    </row>
    <row r="1768" spans="1:17">
      <c r="A1768" s="111">
        <v>5098</v>
      </c>
      <c r="B1768" s="111" t="s">
        <v>1433</v>
      </c>
      <c r="C1768" s="111" t="s">
        <v>6</v>
      </c>
      <c r="D1768" s="111" t="s">
        <v>6304</v>
      </c>
      <c r="E1768" s="111" t="s">
        <v>6305</v>
      </c>
      <c r="F1768" s="114">
        <v>45412</v>
      </c>
      <c r="G1768" s="111" t="s">
        <v>1945</v>
      </c>
      <c r="H1768" s="113">
        <v>8504500</v>
      </c>
      <c r="I1768" s="113">
        <v>7228825</v>
      </c>
      <c r="J1768" s="113">
        <v>7228825</v>
      </c>
      <c r="K1768" s="113">
        <v>0</v>
      </c>
      <c r="L1768" s="113">
        <v>0</v>
      </c>
      <c r="M1768" s="113">
        <v>0</v>
      </c>
      <c r="N1768" s="113">
        <v>0</v>
      </c>
      <c r="O1768" s="113">
        <v>0</v>
      </c>
      <c r="P1768" s="122">
        <v>0</v>
      </c>
      <c r="Q1768" s="76" t="str">
        <f t="shared" si="53"/>
        <v>Registered</v>
      </c>
    </row>
    <row r="1769" spans="1:17">
      <c r="A1769" s="111">
        <v>5099</v>
      </c>
      <c r="B1769" s="111" t="s">
        <v>1433</v>
      </c>
      <c r="C1769" s="111" t="s">
        <v>6</v>
      </c>
      <c r="D1769" s="111" t="s">
        <v>3497</v>
      </c>
      <c r="E1769" s="111" t="s">
        <v>3498</v>
      </c>
      <c r="F1769" s="114">
        <v>45348</v>
      </c>
      <c r="G1769" s="111" t="s">
        <v>3499</v>
      </c>
      <c r="H1769" s="113">
        <v>8523423</v>
      </c>
      <c r="I1769" s="113">
        <v>7244908</v>
      </c>
      <c r="J1769" s="113">
        <v>7244908</v>
      </c>
      <c r="K1769" s="113">
        <v>0</v>
      </c>
      <c r="L1769" s="113">
        <v>0</v>
      </c>
      <c r="M1769" s="113">
        <v>0</v>
      </c>
      <c r="N1769" s="113">
        <v>0</v>
      </c>
      <c r="O1769" s="113">
        <v>0</v>
      </c>
      <c r="P1769" s="122">
        <v>0</v>
      </c>
      <c r="Q1769" s="76" t="str">
        <f t="shared" si="53"/>
        <v>Registered</v>
      </c>
    </row>
    <row r="1770" spans="1:17">
      <c r="A1770" s="111">
        <v>5100</v>
      </c>
      <c r="B1770" s="111" t="s">
        <v>1433</v>
      </c>
      <c r="C1770" s="111" t="s">
        <v>6</v>
      </c>
      <c r="D1770" s="111" t="s">
        <v>6306</v>
      </c>
      <c r="E1770" s="111" t="s">
        <v>6307</v>
      </c>
      <c r="F1770" s="114">
        <v>45459</v>
      </c>
      <c r="G1770" s="111" t="s">
        <v>5779</v>
      </c>
      <c r="H1770" s="113">
        <v>12144096</v>
      </c>
      <c r="I1770" s="113">
        <v>9715279</v>
      </c>
      <c r="J1770" s="113">
        <v>9715279</v>
      </c>
      <c r="K1770" s="113">
        <v>0</v>
      </c>
      <c r="L1770" s="113">
        <v>0</v>
      </c>
      <c r="M1770" s="113">
        <v>0</v>
      </c>
      <c r="N1770" s="113">
        <v>0</v>
      </c>
      <c r="O1770" s="113">
        <v>0</v>
      </c>
      <c r="P1770" s="122">
        <v>0</v>
      </c>
      <c r="Q1770" s="76" t="str">
        <f t="shared" si="53"/>
        <v>Registered</v>
      </c>
    </row>
    <row r="1771" spans="1:17">
      <c r="A1771" s="111">
        <v>5101</v>
      </c>
      <c r="B1771" s="111" t="s">
        <v>1433</v>
      </c>
      <c r="C1771" s="111" t="s">
        <v>6</v>
      </c>
      <c r="D1771" s="111" t="s">
        <v>2858</v>
      </c>
      <c r="E1771" s="111" t="s">
        <v>2859</v>
      </c>
      <c r="F1771" s="114">
        <v>45930</v>
      </c>
      <c r="G1771" s="111" t="s">
        <v>2860</v>
      </c>
      <c r="H1771" s="113">
        <v>13748214</v>
      </c>
      <c r="I1771" s="113">
        <v>10311161</v>
      </c>
      <c r="J1771" s="113">
        <v>10311161</v>
      </c>
      <c r="K1771" s="113">
        <v>0</v>
      </c>
      <c r="L1771" s="113">
        <v>0</v>
      </c>
      <c r="M1771" s="113">
        <v>0</v>
      </c>
      <c r="N1771" s="113">
        <v>0</v>
      </c>
      <c r="O1771" s="113">
        <v>0</v>
      </c>
      <c r="P1771" s="122">
        <v>0</v>
      </c>
      <c r="Q1771" s="76" t="str">
        <f t="shared" si="53"/>
        <v>Registered</v>
      </c>
    </row>
    <row r="1772" spans="1:17">
      <c r="A1772" s="111">
        <v>5102</v>
      </c>
      <c r="B1772" s="111" t="s">
        <v>1433</v>
      </c>
      <c r="C1772" s="111" t="s">
        <v>6</v>
      </c>
      <c r="D1772" s="111" t="s">
        <v>2931</v>
      </c>
      <c r="E1772" s="111" t="s">
        <v>2932</v>
      </c>
      <c r="F1772" s="114">
        <v>45239</v>
      </c>
      <c r="G1772" s="111" t="s">
        <v>2933</v>
      </c>
      <c r="H1772" s="113">
        <v>12455357</v>
      </c>
      <c r="I1772" s="113">
        <v>10587056</v>
      </c>
      <c r="J1772" s="113">
        <v>10587056</v>
      </c>
      <c r="K1772" s="113">
        <v>0</v>
      </c>
      <c r="L1772" s="113">
        <v>0</v>
      </c>
      <c r="M1772" s="113">
        <v>0</v>
      </c>
      <c r="N1772" s="113">
        <v>0</v>
      </c>
      <c r="O1772" s="113">
        <v>0</v>
      </c>
      <c r="P1772" s="122">
        <v>0</v>
      </c>
      <c r="Q1772" s="76" t="str">
        <f t="shared" si="53"/>
        <v>Registered</v>
      </c>
    </row>
    <row r="1773" spans="1:17">
      <c r="A1773" s="111">
        <v>5103</v>
      </c>
      <c r="B1773" s="111" t="s">
        <v>1433</v>
      </c>
      <c r="C1773" s="111" t="s">
        <v>6</v>
      </c>
      <c r="D1773" s="111" t="s">
        <v>6308</v>
      </c>
      <c r="E1773" s="111" t="s">
        <v>6309</v>
      </c>
      <c r="F1773" s="114">
        <v>45240</v>
      </c>
      <c r="G1773" s="111" t="s">
        <v>5391</v>
      </c>
      <c r="H1773" s="113">
        <v>8705361</v>
      </c>
      <c r="I1773" s="113">
        <v>7399554</v>
      </c>
      <c r="J1773" s="113">
        <v>7399554</v>
      </c>
      <c r="K1773" s="113">
        <v>0</v>
      </c>
      <c r="L1773" s="113">
        <v>0</v>
      </c>
      <c r="M1773" s="113">
        <v>0</v>
      </c>
      <c r="N1773" s="113">
        <v>0</v>
      </c>
      <c r="O1773" s="113">
        <v>0</v>
      </c>
      <c r="P1773" s="122">
        <v>0</v>
      </c>
      <c r="Q1773" s="76" t="str">
        <f t="shared" si="53"/>
        <v>Registered</v>
      </c>
    </row>
    <row r="1774" spans="1:17">
      <c r="A1774" s="111">
        <v>5104</v>
      </c>
      <c r="B1774" s="111" t="s">
        <v>1433</v>
      </c>
      <c r="C1774" s="111" t="s">
        <v>6</v>
      </c>
      <c r="D1774" s="111" t="s">
        <v>2979</v>
      </c>
      <c r="E1774" s="111" t="s">
        <v>2980</v>
      </c>
      <c r="F1774" s="114">
        <v>45169</v>
      </c>
      <c r="G1774" s="111" t="s">
        <v>2270</v>
      </c>
      <c r="H1774" s="113">
        <v>11970900</v>
      </c>
      <c r="I1774" s="113">
        <v>10175265</v>
      </c>
      <c r="J1774" s="113">
        <v>10175265</v>
      </c>
      <c r="K1774" s="113">
        <v>0</v>
      </c>
      <c r="L1774" s="113">
        <v>0</v>
      </c>
      <c r="M1774" s="113">
        <v>0</v>
      </c>
      <c r="N1774" s="113">
        <v>0</v>
      </c>
      <c r="O1774" s="113">
        <v>0</v>
      </c>
      <c r="P1774" s="122">
        <v>0</v>
      </c>
      <c r="Q1774" s="76" t="str">
        <f t="shared" si="53"/>
        <v>Registered</v>
      </c>
    </row>
    <row r="1775" spans="1:17">
      <c r="A1775" s="111">
        <v>5105</v>
      </c>
      <c r="B1775" s="111" t="s">
        <v>1433</v>
      </c>
      <c r="C1775" s="111" t="s">
        <v>6</v>
      </c>
      <c r="D1775" s="111" t="s">
        <v>6310</v>
      </c>
      <c r="E1775" s="111" t="s">
        <v>6311</v>
      </c>
      <c r="F1775" s="114">
        <v>45194</v>
      </c>
      <c r="G1775" s="111" t="s">
        <v>3573</v>
      </c>
      <c r="H1775" s="113">
        <v>11784120</v>
      </c>
      <c r="I1775" s="113">
        <v>10016502</v>
      </c>
      <c r="J1775" s="113">
        <v>10016502</v>
      </c>
      <c r="K1775" s="113">
        <v>0</v>
      </c>
      <c r="L1775" s="113">
        <v>0</v>
      </c>
      <c r="M1775" s="113">
        <v>0</v>
      </c>
      <c r="N1775" s="113">
        <v>0</v>
      </c>
      <c r="O1775" s="113">
        <v>0</v>
      </c>
      <c r="P1775" s="122">
        <v>0</v>
      </c>
      <c r="Q1775" s="76" t="str">
        <f t="shared" si="53"/>
        <v>Registered</v>
      </c>
    </row>
    <row r="1776" spans="1:17">
      <c r="A1776" s="111">
        <v>5106</v>
      </c>
      <c r="B1776" s="111" t="s">
        <v>1433</v>
      </c>
      <c r="C1776" s="111" t="s">
        <v>6</v>
      </c>
      <c r="D1776" s="111" t="s">
        <v>3574</v>
      </c>
      <c r="E1776" s="111" t="s">
        <v>3575</v>
      </c>
      <c r="F1776" s="114">
        <v>45218</v>
      </c>
      <c r="G1776" s="111" t="s">
        <v>2695</v>
      </c>
      <c r="H1776" s="113">
        <v>8236607</v>
      </c>
      <c r="I1776" s="113">
        <v>7001113</v>
      </c>
      <c r="J1776" s="113">
        <v>7001113</v>
      </c>
      <c r="K1776" s="113">
        <v>0</v>
      </c>
      <c r="L1776" s="113">
        <v>0</v>
      </c>
      <c r="M1776" s="113">
        <v>0</v>
      </c>
      <c r="N1776" s="113">
        <v>0</v>
      </c>
      <c r="O1776" s="113">
        <v>0</v>
      </c>
      <c r="P1776" s="122">
        <v>0</v>
      </c>
      <c r="Q1776" s="76" t="str">
        <f t="shared" si="53"/>
        <v>Registered</v>
      </c>
    </row>
    <row r="1777" spans="1:17">
      <c r="A1777" s="111">
        <v>5107</v>
      </c>
      <c r="B1777" s="111" t="s">
        <v>1433</v>
      </c>
      <c r="C1777" s="111" t="s">
        <v>6</v>
      </c>
      <c r="D1777" s="111" t="s">
        <v>3510</v>
      </c>
      <c r="E1777" s="111" t="s">
        <v>3511</v>
      </c>
      <c r="F1777" s="114">
        <v>45350</v>
      </c>
      <c r="G1777" s="111" t="s">
        <v>3039</v>
      </c>
      <c r="H1777" s="113">
        <v>8447400</v>
      </c>
      <c r="I1777" s="113">
        <v>7180290</v>
      </c>
      <c r="J1777" s="113">
        <v>7180290</v>
      </c>
      <c r="K1777" s="113">
        <v>0</v>
      </c>
      <c r="L1777" s="113">
        <v>0</v>
      </c>
      <c r="M1777" s="113">
        <v>0</v>
      </c>
      <c r="N1777" s="113">
        <v>0</v>
      </c>
      <c r="O1777" s="113">
        <v>0</v>
      </c>
      <c r="P1777" s="122">
        <v>0</v>
      </c>
      <c r="Q1777" s="76" t="str">
        <f t="shared" si="53"/>
        <v>Registered</v>
      </c>
    </row>
    <row r="1778" spans="1:17">
      <c r="A1778" s="111">
        <v>5108</v>
      </c>
      <c r="B1778" s="111" t="s">
        <v>1433</v>
      </c>
      <c r="C1778" s="111" t="s">
        <v>6</v>
      </c>
      <c r="D1778" s="111" t="s">
        <v>3011</v>
      </c>
      <c r="E1778" s="111" t="s">
        <v>3012</v>
      </c>
      <c r="F1778" s="114">
        <v>45092</v>
      </c>
      <c r="G1778" s="111" t="s">
        <v>3013</v>
      </c>
      <c r="H1778" s="113">
        <v>11830357</v>
      </c>
      <c r="I1778" s="113">
        <v>10055803</v>
      </c>
      <c r="J1778" s="113">
        <v>10055803</v>
      </c>
      <c r="K1778" s="113">
        <v>0</v>
      </c>
      <c r="L1778" s="113">
        <v>0</v>
      </c>
      <c r="M1778" s="113">
        <v>0</v>
      </c>
      <c r="N1778" s="113">
        <v>0</v>
      </c>
      <c r="O1778" s="113">
        <v>0</v>
      </c>
      <c r="P1778" s="122">
        <v>0</v>
      </c>
      <c r="Q1778" s="76" t="str">
        <f t="shared" si="53"/>
        <v>Registered</v>
      </c>
    </row>
    <row r="1779" spans="1:17">
      <c r="A1779" s="111">
        <v>5109</v>
      </c>
      <c r="B1779" s="111" t="s">
        <v>1433</v>
      </c>
      <c r="C1779" s="111" t="s">
        <v>6</v>
      </c>
      <c r="D1779" s="111" t="s">
        <v>3014</v>
      </c>
      <c r="E1779" s="111" t="s">
        <v>3015</v>
      </c>
      <c r="F1779" s="114">
        <v>45104</v>
      </c>
      <c r="G1779" s="111" t="s">
        <v>3016</v>
      </c>
      <c r="H1779" s="113">
        <v>11830357</v>
      </c>
      <c r="I1779" s="113">
        <v>10055803</v>
      </c>
      <c r="J1779" s="113">
        <v>10055803</v>
      </c>
      <c r="K1779" s="113">
        <v>0</v>
      </c>
      <c r="L1779" s="113">
        <v>0</v>
      </c>
      <c r="M1779" s="113">
        <v>0</v>
      </c>
      <c r="N1779" s="113">
        <v>0</v>
      </c>
      <c r="O1779" s="113">
        <v>0</v>
      </c>
      <c r="P1779" s="122">
        <v>0</v>
      </c>
      <c r="Q1779" s="76" t="str">
        <f t="shared" si="53"/>
        <v>Registered</v>
      </c>
    </row>
    <row r="1780" spans="1:17">
      <c r="A1780" s="111">
        <v>5110</v>
      </c>
      <c r="B1780" s="111" t="s">
        <v>1433</v>
      </c>
      <c r="C1780" s="111" t="s">
        <v>6</v>
      </c>
      <c r="D1780" s="111" t="s">
        <v>3635</v>
      </c>
      <c r="E1780" s="111" t="s">
        <v>3636</v>
      </c>
      <c r="F1780" s="114">
        <v>45092</v>
      </c>
      <c r="G1780" s="111" t="s">
        <v>3004</v>
      </c>
      <c r="H1780" s="113">
        <v>8035714</v>
      </c>
      <c r="I1780" s="113">
        <v>6830356</v>
      </c>
      <c r="J1780" s="113">
        <v>6830356</v>
      </c>
      <c r="K1780" s="113">
        <v>0</v>
      </c>
      <c r="L1780" s="113">
        <v>0</v>
      </c>
      <c r="M1780" s="113">
        <v>0</v>
      </c>
      <c r="N1780" s="113">
        <v>0</v>
      </c>
      <c r="O1780" s="113">
        <v>0</v>
      </c>
      <c r="P1780" s="122">
        <v>0</v>
      </c>
      <c r="Q1780" s="76" t="str">
        <f t="shared" si="53"/>
        <v>Registered</v>
      </c>
    </row>
    <row r="1781" spans="1:17">
      <c r="A1781" s="111">
        <v>5111</v>
      </c>
      <c r="B1781" s="111" t="s">
        <v>1433</v>
      </c>
      <c r="C1781" s="111" t="s">
        <v>6</v>
      </c>
      <c r="D1781" s="111" t="s">
        <v>2925</v>
      </c>
      <c r="E1781" s="111" t="s">
        <v>2926</v>
      </c>
      <c r="F1781" s="114">
        <v>45097</v>
      </c>
      <c r="G1781" s="111" t="s">
        <v>2927</v>
      </c>
      <c r="H1781" s="113">
        <v>12455357</v>
      </c>
      <c r="I1781" s="113">
        <v>10587053</v>
      </c>
      <c r="J1781" s="113">
        <v>10587053</v>
      </c>
      <c r="K1781" s="113">
        <v>0</v>
      </c>
      <c r="L1781" s="113">
        <v>0</v>
      </c>
      <c r="M1781" s="113">
        <v>0</v>
      </c>
      <c r="N1781" s="113">
        <v>0</v>
      </c>
      <c r="O1781" s="113">
        <v>0</v>
      </c>
      <c r="P1781" s="122">
        <v>0</v>
      </c>
      <c r="Q1781" s="76" t="str">
        <f t="shared" si="53"/>
        <v>Registered</v>
      </c>
    </row>
    <row r="1782" spans="1:17">
      <c r="A1782" s="111">
        <v>5112</v>
      </c>
      <c r="B1782" s="111" t="s">
        <v>107</v>
      </c>
      <c r="C1782" s="111" t="s">
        <v>109</v>
      </c>
      <c r="D1782" s="111" t="s">
        <v>1727</v>
      </c>
      <c r="E1782" s="111" t="s">
        <v>1728</v>
      </c>
      <c r="F1782" s="114">
        <v>46094</v>
      </c>
      <c r="G1782" s="111" t="s">
        <v>1419</v>
      </c>
      <c r="H1782" s="113">
        <v>9049695</v>
      </c>
      <c r="I1782" s="113">
        <v>4072363</v>
      </c>
      <c r="J1782" s="113">
        <v>4072363</v>
      </c>
      <c r="K1782" s="113">
        <v>0</v>
      </c>
      <c r="L1782" s="113">
        <v>0</v>
      </c>
      <c r="M1782" s="113">
        <v>0</v>
      </c>
      <c r="N1782" s="113">
        <v>0</v>
      </c>
      <c r="O1782" s="113">
        <v>0</v>
      </c>
      <c r="P1782" s="122">
        <v>0</v>
      </c>
      <c r="Q1782" s="76" t="str">
        <f t="shared" si="53"/>
        <v>Registered</v>
      </c>
    </row>
    <row r="1783" spans="1:17">
      <c r="A1783" s="111">
        <v>5113</v>
      </c>
      <c r="B1783" s="111" t="s">
        <v>107</v>
      </c>
      <c r="C1783" s="111" t="s">
        <v>109</v>
      </c>
      <c r="D1783" s="111" t="s">
        <v>1562</v>
      </c>
      <c r="E1783" s="111" t="s">
        <v>1563</v>
      </c>
      <c r="F1783" s="114">
        <v>46097</v>
      </c>
      <c r="G1783" s="111" t="s">
        <v>1419</v>
      </c>
      <c r="H1783" s="113">
        <v>13261380</v>
      </c>
      <c r="I1783" s="113">
        <v>5967621</v>
      </c>
      <c r="J1783" s="113">
        <v>5967621</v>
      </c>
      <c r="K1783" s="113">
        <v>0</v>
      </c>
      <c r="L1783" s="113">
        <v>0</v>
      </c>
      <c r="M1783" s="113">
        <v>0</v>
      </c>
      <c r="N1783" s="113">
        <v>0</v>
      </c>
      <c r="O1783" s="113">
        <v>0</v>
      </c>
      <c r="P1783" s="122">
        <v>0</v>
      </c>
      <c r="Q1783" s="76" t="str">
        <f t="shared" si="53"/>
        <v>Registered</v>
      </c>
    </row>
    <row r="1784" spans="1:17">
      <c r="A1784" s="111">
        <v>5114</v>
      </c>
      <c r="B1784" s="111" t="s">
        <v>107</v>
      </c>
      <c r="C1784" s="111" t="s">
        <v>109</v>
      </c>
      <c r="D1784" s="111" t="s">
        <v>2271</v>
      </c>
      <c r="E1784" s="111" t="s">
        <v>2272</v>
      </c>
      <c r="F1784" s="114">
        <v>46053</v>
      </c>
      <c r="G1784" s="111" t="s">
        <v>2273</v>
      </c>
      <c r="H1784" s="113">
        <v>14015179</v>
      </c>
      <c r="I1784" s="113">
        <v>4905313</v>
      </c>
      <c r="J1784" s="113">
        <v>4905313</v>
      </c>
      <c r="K1784" s="113">
        <v>0</v>
      </c>
      <c r="L1784" s="113">
        <v>0</v>
      </c>
      <c r="M1784" s="113">
        <v>0</v>
      </c>
      <c r="N1784" s="113">
        <v>0</v>
      </c>
      <c r="O1784" s="113">
        <v>0</v>
      </c>
      <c r="P1784" s="122">
        <v>0</v>
      </c>
      <c r="Q1784" s="76" t="str">
        <f t="shared" si="53"/>
        <v>Registered</v>
      </c>
    </row>
    <row r="1785" spans="1:17">
      <c r="A1785" s="111">
        <v>5115</v>
      </c>
      <c r="B1785" s="111" t="s">
        <v>107</v>
      </c>
      <c r="C1785" s="111" t="s">
        <v>109</v>
      </c>
      <c r="D1785" s="111" t="s">
        <v>6316</v>
      </c>
      <c r="E1785" s="111" t="s">
        <v>6317</v>
      </c>
      <c r="F1785" s="114">
        <v>46045</v>
      </c>
      <c r="G1785" s="111" t="s">
        <v>1785</v>
      </c>
      <c r="H1785" s="113">
        <v>9501300</v>
      </c>
      <c r="I1785" s="113">
        <v>4275585</v>
      </c>
      <c r="J1785" s="113">
        <v>4275585</v>
      </c>
      <c r="K1785" s="113">
        <v>0</v>
      </c>
      <c r="L1785" s="113">
        <v>0</v>
      </c>
      <c r="M1785" s="113">
        <v>0</v>
      </c>
      <c r="N1785" s="113">
        <v>0</v>
      </c>
      <c r="O1785" s="113">
        <v>0</v>
      </c>
      <c r="P1785" s="122">
        <v>0</v>
      </c>
      <c r="Q1785" s="76" t="str">
        <f t="shared" si="53"/>
        <v>Registered</v>
      </c>
    </row>
    <row r="1786" spans="1:17">
      <c r="A1786" s="111">
        <v>5116</v>
      </c>
      <c r="B1786" s="111" t="s">
        <v>107</v>
      </c>
      <c r="C1786" s="111" t="s">
        <v>109</v>
      </c>
      <c r="D1786" s="111" t="s">
        <v>1848</v>
      </c>
      <c r="E1786" s="111" t="s">
        <v>1849</v>
      </c>
      <c r="F1786" s="114">
        <v>46094</v>
      </c>
      <c r="G1786" s="111" t="s">
        <v>1850</v>
      </c>
      <c r="H1786" s="113">
        <v>9046176</v>
      </c>
      <c r="I1786" s="113">
        <v>4070779</v>
      </c>
      <c r="J1786" s="113">
        <v>4070779</v>
      </c>
      <c r="K1786" s="113">
        <v>0</v>
      </c>
      <c r="L1786" s="113">
        <v>0</v>
      </c>
      <c r="M1786" s="113">
        <v>0</v>
      </c>
      <c r="N1786" s="113">
        <v>0</v>
      </c>
      <c r="O1786" s="113">
        <v>0</v>
      </c>
      <c r="P1786" s="122">
        <v>0</v>
      </c>
      <c r="Q1786" s="76" t="str">
        <f t="shared" si="53"/>
        <v>Registered</v>
      </c>
    </row>
    <row r="1787" spans="1:17">
      <c r="A1787" s="111">
        <v>5117</v>
      </c>
      <c r="B1787" s="111" t="s">
        <v>107</v>
      </c>
      <c r="C1787" s="111" t="s">
        <v>109</v>
      </c>
      <c r="D1787" s="111" t="s">
        <v>1833</v>
      </c>
      <c r="E1787" s="111" t="s">
        <v>1834</v>
      </c>
      <c r="F1787" s="114">
        <v>46105</v>
      </c>
      <c r="G1787" s="111" t="s">
        <v>1495</v>
      </c>
      <c r="H1787" s="113">
        <v>9372321</v>
      </c>
      <c r="I1787" s="113">
        <v>4217544</v>
      </c>
      <c r="J1787" s="113">
        <v>4217544</v>
      </c>
      <c r="K1787" s="113">
        <v>0</v>
      </c>
      <c r="L1787" s="113">
        <v>0</v>
      </c>
      <c r="M1787" s="113">
        <v>0</v>
      </c>
      <c r="N1787" s="113">
        <v>0</v>
      </c>
      <c r="O1787" s="113">
        <v>0</v>
      </c>
      <c r="P1787" s="122">
        <v>0</v>
      </c>
      <c r="Q1787" s="76" t="str">
        <f t="shared" si="53"/>
        <v>Registered</v>
      </c>
    </row>
    <row r="1788" spans="1:17">
      <c r="A1788" s="111">
        <v>5118</v>
      </c>
      <c r="B1788" s="111" t="s">
        <v>107</v>
      </c>
      <c r="C1788" s="111" t="s">
        <v>1487</v>
      </c>
      <c r="D1788" s="111" t="s">
        <v>3402</v>
      </c>
      <c r="E1788" s="111" t="s">
        <v>3403</v>
      </c>
      <c r="F1788" s="114">
        <v>45816</v>
      </c>
      <c r="G1788" s="111" t="s">
        <v>3404</v>
      </c>
      <c r="H1788" s="113">
        <v>9198666</v>
      </c>
      <c r="I1788" s="113">
        <v>4139400</v>
      </c>
      <c r="J1788" s="113">
        <v>4139400</v>
      </c>
      <c r="K1788" s="113">
        <v>0</v>
      </c>
      <c r="L1788" s="113">
        <v>0</v>
      </c>
      <c r="M1788" s="113">
        <v>0</v>
      </c>
      <c r="N1788" s="113">
        <v>0</v>
      </c>
      <c r="O1788" s="113">
        <v>0</v>
      </c>
      <c r="P1788" s="122">
        <v>0</v>
      </c>
      <c r="Q1788" s="76" t="str">
        <f t="shared" si="53"/>
        <v>Registered</v>
      </c>
    </row>
    <row r="1789" spans="1:17">
      <c r="A1789" s="111">
        <v>5119</v>
      </c>
      <c r="B1789" s="111" t="s">
        <v>107</v>
      </c>
      <c r="C1789" s="111" t="s">
        <v>1487</v>
      </c>
      <c r="D1789" s="111" t="s">
        <v>3999</v>
      </c>
      <c r="E1789" s="111" t="s">
        <v>4000</v>
      </c>
      <c r="F1789" s="114">
        <v>45656</v>
      </c>
      <c r="G1789" s="111" t="s">
        <v>2772</v>
      </c>
      <c r="H1789" s="113">
        <v>8621550</v>
      </c>
      <c r="I1789" s="113">
        <v>4914284</v>
      </c>
      <c r="J1789" s="113">
        <v>4914284</v>
      </c>
      <c r="K1789" s="113">
        <v>0</v>
      </c>
      <c r="L1789" s="113">
        <v>0</v>
      </c>
      <c r="M1789" s="113">
        <v>0</v>
      </c>
      <c r="N1789" s="113">
        <v>0</v>
      </c>
      <c r="O1789" s="113">
        <v>0</v>
      </c>
      <c r="P1789" s="122">
        <v>0</v>
      </c>
      <c r="Q1789" s="76" t="str">
        <f t="shared" si="53"/>
        <v>Registered</v>
      </c>
    </row>
    <row r="1790" spans="1:17">
      <c r="A1790" s="111">
        <v>5120</v>
      </c>
      <c r="B1790" s="111" t="s">
        <v>107</v>
      </c>
      <c r="C1790" s="111" t="s">
        <v>1487</v>
      </c>
      <c r="D1790" s="111" t="s">
        <v>3196</v>
      </c>
      <c r="E1790" s="111" t="s">
        <v>3197</v>
      </c>
      <c r="F1790" s="114">
        <v>45790</v>
      </c>
      <c r="G1790" s="111" t="s">
        <v>2560</v>
      </c>
      <c r="H1790" s="113">
        <v>13757143</v>
      </c>
      <c r="I1790" s="113">
        <v>7841572</v>
      </c>
      <c r="J1790" s="113">
        <v>7841572</v>
      </c>
      <c r="K1790" s="113">
        <v>0</v>
      </c>
      <c r="L1790" s="113">
        <v>0</v>
      </c>
      <c r="M1790" s="113">
        <v>0</v>
      </c>
      <c r="N1790" s="113">
        <v>0</v>
      </c>
      <c r="O1790" s="113">
        <v>0</v>
      </c>
      <c r="P1790" s="122">
        <v>0</v>
      </c>
      <c r="Q1790" s="76" t="str">
        <f t="shared" si="53"/>
        <v>Registered</v>
      </c>
    </row>
    <row r="1791" spans="1:17">
      <c r="A1791" s="111">
        <v>5121</v>
      </c>
      <c r="B1791" s="111" t="s">
        <v>107</v>
      </c>
      <c r="C1791" s="111" t="s">
        <v>1487</v>
      </c>
      <c r="D1791" s="111" t="s">
        <v>3932</v>
      </c>
      <c r="E1791" s="111" t="s">
        <v>3933</v>
      </c>
      <c r="F1791" s="114">
        <v>45626</v>
      </c>
      <c r="G1791" s="111" t="s">
        <v>3934</v>
      </c>
      <c r="H1791" s="113">
        <v>9151787</v>
      </c>
      <c r="I1791" s="113">
        <v>5216517</v>
      </c>
      <c r="J1791" s="113">
        <v>5216517</v>
      </c>
      <c r="K1791" s="113">
        <v>0</v>
      </c>
      <c r="L1791" s="113">
        <v>0</v>
      </c>
      <c r="M1791" s="113">
        <v>0</v>
      </c>
      <c r="N1791" s="113">
        <v>0</v>
      </c>
      <c r="O1791" s="113">
        <v>0</v>
      </c>
      <c r="P1791" s="122">
        <v>0</v>
      </c>
      <c r="Q1791" s="76" t="str">
        <f t="shared" ref="Q1791:Q1854" si="54">IF(G1791="01 Jan 1900","Unregistered","Registered")</f>
        <v>Registered</v>
      </c>
    </row>
    <row r="1792" spans="1:17">
      <c r="A1792" s="111">
        <v>5122</v>
      </c>
      <c r="B1792" s="111" t="s">
        <v>107</v>
      </c>
      <c r="C1792" s="111" t="s">
        <v>1487</v>
      </c>
      <c r="D1792" s="111" t="s">
        <v>2895</v>
      </c>
      <c r="E1792" s="111" t="s">
        <v>2896</v>
      </c>
      <c r="F1792" s="114">
        <v>45777</v>
      </c>
      <c r="G1792" s="111" t="s">
        <v>2897</v>
      </c>
      <c r="H1792" s="113">
        <v>13569643</v>
      </c>
      <c r="I1792" s="113">
        <v>7734697</v>
      </c>
      <c r="J1792" s="113">
        <v>7734697</v>
      </c>
      <c r="K1792" s="113">
        <v>0</v>
      </c>
      <c r="L1792" s="113">
        <v>0</v>
      </c>
      <c r="M1792" s="113">
        <v>0</v>
      </c>
      <c r="N1792" s="113">
        <v>0</v>
      </c>
      <c r="O1792" s="113">
        <v>0</v>
      </c>
      <c r="P1792" s="122">
        <v>0</v>
      </c>
      <c r="Q1792" s="76" t="str">
        <f t="shared" si="54"/>
        <v>Registered</v>
      </c>
    </row>
    <row r="1793" spans="1:17">
      <c r="A1793" s="111">
        <v>5123</v>
      </c>
      <c r="B1793" s="111" t="s">
        <v>107</v>
      </c>
      <c r="C1793" s="111" t="s">
        <v>1487</v>
      </c>
      <c r="D1793" s="111" t="s">
        <v>3215</v>
      </c>
      <c r="E1793" s="111" t="s">
        <v>3216</v>
      </c>
      <c r="F1793" s="114">
        <v>45777</v>
      </c>
      <c r="G1793" s="111" t="s">
        <v>2560</v>
      </c>
      <c r="H1793" s="113">
        <v>13524107</v>
      </c>
      <c r="I1793" s="113">
        <v>7708740</v>
      </c>
      <c r="J1793" s="113">
        <v>7708740</v>
      </c>
      <c r="K1793" s="113">
        <v>0</v>
      </c>
      <c r="L1793" s="113">
        <v>0</v>
      </c>
      <c r="M1793" s="113">
        <v>0</v>
      </c>
      <c r="N1793" s="113">
        <v>0</v>
      </c>
      <c r="O1793" s="113">
        <v>0</v>
      </c>
      <c r="P1793" s="122">
        <v>0</v>
      </c>
      <c r="Q1793" s="76" t="str">
        <f t="shared" si="54"/>
        <v>Registered</v>
      </c>
    </row>
    <row r="1794" spans="1:17">
      <c r="A1794" s="111">
        <v>5124</v>
      </c>
      <c r="B1794" s="111" t="s">
        <v>107</v>
      </c>
      <c r="C1794" s="111" t="s">
        <v>1487</v>
      </c>
      <c r="D1794" s="111" t="s">
        <v>4196</v>
      </c>
      <c r="E1794" s="111" t="s">
        <v>4197</v>
      </c>
      <c r="F1794" s="114">
        <v>45854</v>
      </c>
      <c r="G1794" s="111" t="s">
        <v>4198</v>
      </c>
      <c r="H1794" s="113">
        <v>9219780</v>
      </c>
      <c r="I1794" s="113">
        <v>5255274</v>
      </c>
      <c r="J1794" s="113">
        <v>5255274</v>
      </c>
      <c r="K1794" s="113">
        <v>0</v>
      </c>
      <c r="L1794" s="113">
        <v>0</v>
      </c>
      <c r="M1794" s="113">
        <v>0</v>
      </c>
      <c r="N1794" s="113">
        <v>0</v>
      </c>
      <c r="O1794" s="113">
        <v>0</v>
      </c>
      <c r="P1794" s="122">
        <v>0</v>
      </c>
      <c r="Q1794" s="76" t="str">
        <f t="shared" si="54"/>
        <v>Registered</v>
      </c>
    </row>
    <row r="1795" spans="1:17">
      <c r="A1795" s="111">
        <v>5125</v>
      </c>
      <c r="B1795" s="111" t="s">
        <v>107</v>
      </c>
      <c r="C1795" s="111" t="s">
        <v>1487</v>
      </c>
      <c r="D1795" s="111" t="s">
        <v>2476</v>
      </c>
      <c r="E1795" s="111" t="s">
        <v>2477</v>
      </c>
      <c r="F1795" s="114">
        <v>45632</v>
      </c>
      <c r="G1795" s="111" t="s">
        <v>2478</v>
      </c>
      <c r="H1795" s="113">
        <v>12650949</v>
      </c>
      <c r="I1795" s="113">
        <v>7211041</v>
      </c>
      <c r="J1795" s="113">
        <v>7211041</v>
      </c>
      <c r="K1795" s="113">
        <v>0</v>
      </c>
      <c r="L1795" s="113">
        <v>0</v>
      </c>
      <c r="M1795" s="113">
        <v>0</v>
      </c>
      <c r="N1795" s="113">
        <v>0</v>
      </c>
      <c r="O1795" s="113">
        <v>0</v>
      </c>
      <c r="P1795" s="122">
        <v>0</v>
      </c>
      <c r="Q1795" s="76" t="str">
        <f t="shared" si="54"/>
        <v>Registered</v>
      </c>
    </row>
    <row r="1796" spans="1:17">
      <c r="A1796" s="111">
        <v>5126</v>
      </c>
      <c r="B1796" s="111" t="s">
        <v>107</v>
      </c>
      <c r="C1796" s="111" t="s">
        <v>1487</v>
      </c>
      <c r="D1796" s="111" t="s">
        <v>3983</v>
      </c>
      <c r="E1796" s="111" t="s">
        <v>3984</v>
      </c>
      <c r="F1796" s="114">
        <v>45714</v>
      </c>
      <c r="G1796" s="111" t="s">
        <v>1979</v>
      </c>
      <c r="H1796" s="113">
        <v>8794643</v>
      </c>
      <c r="I1796" s="113">
        <v>4133482</v>
      </c>
      <c r="J1796" s="113">
        <v>4133482</v>
      </c>
      <c r="K1796" s="113">
        <v>0</v>
      </c>
      <c r="L1796" s="113">
        <v>0</v>
      </c>
      <c r="M1796" s="113">
        <v>0</v>
      </c>
      <c r="N1796" s="113">
        <v>0</v>
      </c>
      <c r="O1796" s="113">
        <v>0</v>
      </c>
      <c r="P1796" s="122">
        <v>0</v>
      </c>
      <c r="Q1796" s="76" t="str">
        <f t="shared" si="54"/>
        <v>Registered</v>
      </c>
    </row>
    <row r="1797" spans="1:17">
      <c r="A1797" s="111">
        <v>5127</v>
      </c>
      <c r="B1797" s="111" t="s">
        <v>107</v>
      </c>
      <c r="C1797" s="111" t="s">
        <v>1487</v>
      </c>
      <c r="D1797" s="111" t="s">
        <v>3165</v>
      </c>
      <c r="E1797" s="111" t="s">
        <v>3166</v>
      </c>
      <c r="F1797" s="114">
        <v>45667</v>
      </c>
      <c r="G1797" s="111" t="s">
        <v>2443</v>
      </c>
      <c r="H1797" s="113">
        <v>13938393</v>
      </c>
      <c r="I1797" s="113">
        <v>6551045</v>
      </c>
      <c r="J1797" s="113">
        <v>6551045</v>
      </c>
      <c r="K1797" s="113">
        <v>0</v>
      </c>
      <c r="L1797" s="113">
        <v>0</v>
      </c>
      <c r="M1797" s="113">
        <v>0</v>
      </c>
      <c r="N1797" s="113">
        <v>0</v>
      </c>
      <c r="O1797" s="113">
        <v>0</v>
      </c>
      <c r="P1797" s="122">
        <v>0</v>
      </c>
      <c r="Q1797" s="76" t="str">
        <f t="shared" si="54"/>
        <v>Registered</v>
      </c>
    </row>
    <row r="1798" spans="1:17">
      <c r="A1798" s="111">
        <v>5128</v>
      </c>
      <c r="B1798" s="111" t="s">
        <v>107</v>
      </c>
      <c r="C1798" s="111" t="s">
        <v>1487</v>
      </c>
      <c r="D1798" s="111" t="s">
        <v>3213</v>
      </c>
      <c r="E1798" s="111" t="s">
        <v>3214</v>
      </c>
      <c r="F1798" s="114">
        <v>45699</v>
      </c>
      <c r="G1798" s="111" t="s">
        <v>1828</v>
      </c>
      <c r="H1798" s="113">
        <v>13536607</v>
      </c>
      <c r="I1798" s="113">
        <v>7039035</v>
      </c>
      <c r="J1798" s="113">
        <v>7039035</v>
      </c>
      <c r="K1798" s="113">
        <v>0</v>
      </c>
      <c r="L1798" s="113">
        <v>0</v>
      </c>
      <c r="M1798" s="113">
        <v>0</v>
      </c>
      <c r="N1798" s="113">
        <v>0</v>
      </c>
      <c r="O1798" s="113">
        <v>0</v>
      </c>
      <c r="P1798" s="122">
        <v>0</v>
      </c>
      <c r="Q1798" s="76" t="str">
        <f t="shared" si="54"/>
        <v>Registered</v>
      </c>
    </row>
    <row r="1799" spans="1:17">
      <c r="A1799" s="111">
        <v>5129</v>
      </c>
      <c r="B1799" s="111" t="s">
        <v>107</v>
      </c>
      <c r="C1799" s="111" t="s">
        <v>1487</v>
      </c>
      <c r="D1799" s="111" t="s">
        <v>3955</v>
      </c>
      <c r="E1799" s="111" t="s">
        <v>3956</v>
      </c>
      <c r="F1799" s="114">
        <v>45584</v>
      </c>
      <c r="G1799" s="111" t="s">
        <v>3957</v>
      </c>
      <c r="H1799" s="113">
        <v>8991964</v>
      </c>
      <c r="I1799" s="113">
        <v>5125421</v>
      </c>
      <c r="J1799" s="113">
        <v>5125421</v>
      </c>
      <c r="K1799" s="113">
        <v>0</v>
      </c>
      <c r="L1799" s="113">
        <v>0</v>
      </c>
      <c r="M1799" s="113">
        <v>0</v>
      </c>
      <c r="N1799" s="113">
        <v>0</v>
      </c>
      <c r="O1799" s="113">
        <v>0</v>
      </c>
      <c r="P1799" s="122">
        <v>0</v>
      </c>
      <c r="Q1799" s="76" t="str">
        <f t="shared" si="54"/>
        <v>Registered</v>
      </c>
    </row>
    <row r="1800" spans="1:17">
      <c r="A1800" s="111">
        <v>5130</v>
      </c>
      <c r="B1800" s="111" t="s">
        <v>107</v>
      </c>
      <c r="C1800" s="111" t="s">
        <v>1487</v>
      </c>
      <c r="D1800" s="111" t="s">
        <v>2871</v>
      </c>
      <c r="E1800" s="111" t="s">
        <v>2872</v>
      </c>
      <c r="F1800" s="114">
        <v>45584</v>
      </c>
      <c r="G1800" s="111" t="s">
        <v>2873</v>
      </c>
      <c r="H1800" s="113">
        <v>8365836</v>
      </c>
      <c r="I1800" s="113">
        <v>4768527</v>
      </c>
      <c r="J1800" s="113">
        <v>4768527</v>
      </c>
      <c r="K1800" s="113">
        <v>0</v>
      </c>
      <c r="L1800" s="113">
        <v>0</v>
      </c>
      <c r="M1800" s="113">
        <v>0</v>
      </c>
      <c r="N1800" s="113">
        <v>0</v>
      </c>
      <c r="O1800" s="113">
        <v>0</v>
      </c>
      <c r="P1800" s="122">
        <v>0</v>
      </c>
      <c r="Q1800" s="76" t="str">
        <f t="shared" si="54"/>
        <v>Registered</v>
      </c>
    </row>
    <row r="1801" spans="1:17">
      <c r="A1801" s="111">
        <v>5131</v>
      </c>
      <c r="B1801" s="111" t="s">
        <v>107</v>
      </c>
      <c r="C1801" s="111" t="s">
        <v>1487</v>
      </c>
      <c r="D1801" s="111" t="s">
        <v>3209</v>
      </c>
      <c r="E1801" s="111" t="s">
        <v>3210</v>
      </c>
      <c r="F1801" s="114">
        <v>45688</v>
      </c>
      <c r="G1801" s="111" t="s">
        <v>3211</v>
      </c>
      <c r="H1801" s="113">
        <v>13616071</v>
      </c>
      <c r="I1801" s="113">
        <v>5718750</v>
      </c>
      <c r="J1801" s="113">
        <v>5718750</v>
      </c>
      <c r="K1801" s="113">
        <v>0</v>
      </c>
      <c r="L1801" s="113">
        <v>0</v>
      </c>
      <c r="M1801" s="113">
        <v>0</v>
      </c>
      <c r="N1801" s="113">
        <v>0</v>
      </c>
      <c r="O1801" s="113">
        <v>0</v>
      </c>
      <c r="P1801" s="122">
        <v>0</v>
      </c>
      <c r="Q1801" s="76" t="str">
        <f t="shared" si="54"/>
        <v>Registered</v>
      </c>
    </row>
    <row r="1802" spans="1:17">
      <c r="A1802" s="111">
        <v>5132</v>
      </c>
      <c r="B1802" s="111" t="s">
        <v>107</v>
      </c>
      <c r="C1802" s="111" t="s">
        <v>1487</v>
      </c>
      <c r="D1802" s="111" t="s">
        <v>3234</v>
      </c>
      <c r="E1802" s="111" t="s">
        <v>3235</v>
      </c>
      <c r="F1802" s="114">
        <v>45930</v>
      </c>
      <c r="G1802" s="111" t="s">
        <v>3228</v>
      </c>
      <c r="H1802" s="113">
        <v>13413393</v>
      </c>
      <c r="I1802" s="113">
        <v>7645635</v>
      </c>
      <c r="J1802" s="113">
        <v>7645635</v>
      </c>
      <c r="K1802" s="113">
        <v>0</v>
      </c>
      <c r="L1802" s="113">
        <v>0</v>
      </c>
      <c r="M1802" s="113">
        <v>0</v>
      </c>
      <c r="N1802" s="113">
        <v>0</v>
      </c>
      <c r="O1802" s="113">
        <v>0</v>
      </c>
      <c r="P1802" s="122">
        <v>0</v>
      </c>
      <c r="Q1802" s="76" t="str">
        <f t="shared" si="54"/>
        <v>Registered</v>
      </c>
    </row>
    <row r="1803" spans="1:17">
      <c r="A1803" s="111">
        <v>5133</v>
      </c>
      <c r="B1803" s="111" t="s">
        <v>107</v>
      </c>
      <c r="C1803" s="111" t="s">
        <v>1487</v>
      </c>
      <c r="D1803" s="111" t="s">
        <v>3997</v>
      </c>
      <c r="E1803" s="111" t="s">
        <v>3998</v>
      </c>
      <c r="F1803" s="114">
        <v>45657</v>
      </c>
      <c r="G1803" s="111" t="s">
        <v>2443</v>
      </c>
      <c r="H1803" s="113">
        <v>8634821</v>
      </c>
      <c r="I1803" s="113">
        <v>4058366</v>
      </c>
      <c r="J1803" s="113">
        <v>4058366</v>
      </c>
      <c r="K1803" s="113">
        <v>0</v>
      </c>
      <c r="L1803" s="113">
        <v>0</v>
      </c>
      <c r="M1803" s="113">
        <v>0</v>
      </c>
      <c r="N1803" s="113">
        <v>0</v>
      </c>
      <c r="O1803" s="113">
        <v>0</v>
      </c>
      <c r="P1803" s="122">
        <v>0</v>
      </c>
      <c r="Q1803" s="76" t="str">
        <f t="shared" si="54"/>
        <v>Registered</v>
      </c>
    </row>
    <row r="1804" spans="1:17">
      <c r="A1804" s="111">
        <v>5134</v>
      </c>
      <c r="B1804" s="111" t="s">
        <v>107</v>
      </c>
      <c r="C1804" s="111" t="s">
        <v>1487</v>
      </c>
      <c r="D1804" s="111" t="s">
        <v>2459</v>
      </c>
      <c r="E1804" s="111" t="s">
        <v>2460</v>
      </c>
      <c r="F1804" s="114">
        <v>45656</v>
      </c>
      <c r="G1804" s="111" t="s">
        <v>2461</v>
      </c>
      <c r="H1804" s="113">
        <v>12904800</v>
      </c>
      <c r="I1804" s="113">
        <v>7355736</v>
      </c>
      <c r="J1804" s="113">
        <v>7355736</v>
      </c>
      <c r="K1804" s="113">
        <v>0</v>
      </c>
      <c r="L1804" s="113">
        <v>0</v>
      </c>
      <c r="M1804" s="113">
        <v>0</v>
      </c>
      <c r="N1804" s="113">
        <v>0</v>
      </c>
      <c r="O1804" s="113">
        <v>0</v>
      </c>
      <c r="P1804" s="122">
        <v>0</v>
      </c>
      <c r="Q1804" s="76" t="str">
        <f t="shared" si="54"/>
        <v>Registered</v>
      </c>
    </row>
    <row r="1805" spans="1:17">
      <c r="A1805" s="111">
        <v>5135</v>
      </c>
      <c r="B1805" s="111" t="s">
        <v>107</v>
      </c>
      <c r="C1805" s="111" t="s">
        <v>1487</v>
      </c>
      <c r="D1805" s="111" t="s">
        <v>3191</v>
      </c>
      <c r="E1805" s="111" t="s">
        <v>3192</v>
      </c>
      <c r="F1805" s="114">
        <v>45790</v>
      </c>
      <c r="G1805" s="111" t="s">
        <v>1453</v>
      </c>
      <c r="H1805" s="113">
        <v>13791964</v>
      </c>
      <c r="I1805" s="113">
        <v>7861421</v>
      </c>
      <c r="J1805" s="113">
        <v>7861421</v>
      </c>
      <c r="K1805" s="113">
        <v>0</v>
      </c>
      <c r="L1805" s="113">
        <v>0</v>
      </c>
      <c r="M1805" s="113">
        <v>0</v>
      </c>
      <c r="N1805" s="113">
        <v>0</v>
      </c>
      <c r="O1805" s="113">
        <v>0</v>
      </c>
      <c r="P1805" s="122">
        <v>0</v>
      </c>
      <c r="Q1805" s="76" t="str">
        <f t="shared" si="54"/>
        <v>Registered</v>
      </c>
    </row>
    <row r="1806" spans="1:17">
      <c r="A1806" s="111">
        <v>5136</v>
      </c>
      <c r="B1806" s="111" t="s">
        <v>107</v>
      </c>
      <c r="C1806" s="111" t="s">
        <v>1487</v>
      </c>
      <c r="D1806" s="111" t="s">
        <v>3873</v>
      </c>
      <c r="E1806" s="111" t="s">
        <v>3874</v>
      </c>
      <c r="F1806" s="114">
        <v>45926</v>
      </c>
      <c r="G1806" s="111" t="s">
        <v>1459</v>
      </c>
      <c r="H1806" s="113">
        <v>9426786</v>
      </c>
      <c r="I1806" s="113">
        <v>4430589</v>
      </c>
      <c r="J1806" s="113">
        <v>4430589</v>
      </c>
      <c r="K1806" s="113">
        <v>0</v>
      </c>
      <c r="L1806" s="113">
        <v>0</v>
      </c>
      <c r="M1806" s="113">
        <v>0</v>
      </c>
      <c r="N1806" s="113">
        <v>0</v>
      </c>
      <c r="O1806" s="113">
        <v>0</v>
      </c>
      <c r="P1806" s="122">
        <v>0</v>
      </c>
      <c r="Q1806" s="76" t="str">
        <f t="shared" si="54"/>
        <v>Registered</v>
      </c>
    </row>
    <row r="1807" spans="1:17">
      <c r="A1807" s="111">
        <v>5137</v>
      </c>
      <c r="B1807" s="111" t="s">
        <v>107</v>
      </c>
      <c r="C1807" s="111" t="s">
        <v>1487</v>
      </c>
      <c r="D1807" s="111" t="s">
        <v>4225</v>
      </c>
      <c r="E1807" s="111" t="s">
        <v>4226</v>
      </c>
      <c r="F1807" s="114">
        <v>45714</v>
      </c>
      <c r="G1807" s="111" t="s">
        <v>2533</v>
      </c>
      <c r="H1807" s="113">
        <v>8794643</v>
      </c>
      <c r="I1807" s="113">
        <v>4133482</v>
      </c>
      <c r="J1807" s="113">
        <v>4133482</v>
      </c>
      <c r="K1807" s="113">
        <v>0</v>
      </c>
      <c r="L1807" s="113">
        <v>0</v>
      </c>
      <c r="M1807" s="113">
        <v>0</v>
      </c>
      <c r="N1807" s="113">
        <v>0</v>
      </c>
      <c r="O1807" s="113">
        <v>0</v>
      </c>
      <c r="P1807" s="122">
        <v>0</v>
      </c>
      <c r="Q1807" s="76" t="str">
        <f t="shared" si="54"/>
        <v>Registered</v>
      </c>
    </row>
    <row r="1808" spans="1:17">
      <c r="A1808" s="111">
        <v>5138</v>
      </c>
      <c r="B1808" s="111" t="s">
        <v>107</v>
      </c>
      <c r="C1808" s="111" t="s">
        <v>1487</v>
      </c>
      <c r="D1808" s="111" t="s">
        <v>3231</v>
      </c>
      <c r="E1808" s="111" t="s">
        <v>3232</v>
      </c>
      <c r="F1808" s="114">
        <v>45647</v>
      </c>
      <c r="G1808" s="111" t="s">
        <v>3233</v>
      </c>
      <c r="H1808" s="113">
        <v>13415179</v>
      </c>
      <c r="I1808" s="113">
        <v>6305134</v>
      </c>
      <c r="J1808" s="113">
        <v>6305134</v>
      </c>
      <c r="K1808" s="113">
        <v>0</v>
      </c>
      <c r="L1808" s="113">
        <v>0</v>
      </c>
      <c r="M1808" s="113">
        <v>0</v>
      </c>
      <c r="N1808" s="113">
        <v>0</v>
      </c>
      <c r="O1808" s="113">
        <v>0</v>
      </c>
      <c r="P1808" s="122">
        <v>0</v>
      </c>
      <c r="Q1808" s="76" t="str">
        <f t="shared" si="54"/>
        <v>Registered</v>
      </c>
    </row>
    <row r="1809" spans="1:17">
      <c r="A1809" s="111">
        <v>5139</v>
      </c>
      <c r="B1809" s="111" t="s">
        <v>107</v>
      </c>
      <c r="C1809" s="111" t="s">
        <v>1487</v>
      </c>
      <c r="D1809" s="111" t="s">
        <v>3875</v>
      </c>
      <c r="E1809" s="111" t="s">
        <v>3876</v>
      </c>
      <c r="F1809" s="114">
        <v>45849</v>
      </c>
      <c r="G1809" s="111" t="s">
        <v>1891</v>
      </c>
      <c r="H1809" s="113">
        <v>9416964</v>
      </c>
      <c r="I1809" s="113">
        <v>4425974</v>
      </c>
      <c r="J1809" s="113">
        <v>4425974</v>
      </c>
      <c r="K1809" s="113">
        <v>0</v>
      </c>
      <c r="L1809" s="113">
        <v>0</v>
      </c>
      <c r="M1809" s="113">
        <v>0</v>
      </c>
      <c r="N1809" s="113">
        <v>0</v>
      </c>
      <c r="O1809" s="113">
        <v>0</v>
      </c>
      <c r="P1809" s="122">
        <v>0</v>
      </c>
      <c r="Q1809" s="76" t="str">
        <f t="shared" si="54"/>
        <v>Registered</v>
      </c>
    </row>
    <row r="1810" spans="1:17">
      <c r="A1810" s="111">
        <v>5140</v>
      </c>
      <c r="B1810" s="111" t="s">
        <v>107</v>
      </c>
      <c r="C1810" s="111" t="s">
        <v>1487</v>
      </c>
      <c r="D1810" s="111" t="s">
        <v>3967</v>
      </c>
      <c r="E1810" s="111" t="s">
        <v>3968</v>
      </c>
      <c r="F1810" s="114">
        <v>45657</v>
      </c>
      <c r="G1810" s="111" t="s">
        <v>3969</v>
      </c>
      <c r="H1810" s="113">
        <v>8883929</v>
      </c>
      <c r="I1810" s="113">
        <v>4175446</v>
      </c>
      <c r="J1810" s="113">
        <v>4175446</v>
      </c>
      <c r="K1810" s="113">
        <v>0</v>
      </c>
      <c r="L1810" s="113">
        <v>0</v>
      </c>
      <c r="M1810" s="113">
        <v>0</v>
      </c>
      <c r="N1810" s="113">
        <v>0</v>
      </c>
      <c r="O1810" s="113">
        <v>0</v>
      </c>
      <c r="P1810" s="122">
        <v>0</v>
      </c>
      <c r="Q1810" s="76" t="str">
        <f t="shared" si="54"/>
        <v>Registered</v>
      </c>
    </row>
    <row r="1811" spans="1:17">
      <c r="A1811" s="111">
        <v>5141</v>
      </c>
      <c r="B1811" s="111" t="s">
        <v>107</v>
      </c>
      <c r="C1811" s="111" t="s">
        <v>1487</v>
      </c>
      <c r="D1811" s="111" t="s">
        <v>3293</v>
      </c>
      <c r="E1811" s="111" t="s">
        <v>3294</v>
      </c>
      <c r="F1811" s="114">
        <v>45828</v>
      </c>
      <c r="G1811" s="111" t="s">
        <v>3295</v>
      </c>
      <c r="H1811" s="113">
        <v>12989700</v>
      </c>
      <c r="I1811" s="113">
        <v>7404129</v>
      </c>
      <c r="J1811" s="113">
        <v>7404129</v>
      </c>
      <c r="K1811" s="113">
        <v>0</v>
      </c>
      <c r="L1811" s="113">
        <v>0</v>
      </c>
      <c r="M1811" s="113">
        <v>0</v>
      </c>
      <c r="N1811" s="113">
        <v>0</v>
      </c>
      <c r="O1811" s="113">
        <v>0</v>
      </c>
      <c r="P1811" s="122">
        <v>0</v>
      </c>
      <c r="Q1811" s="76" t="str">
        <f t="shared" si="54"/>
        <v>Registered</v>
      </c>
    </row>
    <row r="1812" spans="1:17">
      <c r="A1812" s="111">
        <v>5142</v>
      </c>
      <c r="B1812" s="111" t="s">
        <v>107</v>
      </c>
      <c r="C1812" s="111" t="s">
        <v>1487</v>
      </c>
      <c r="D1812" s="111" t="s">
        <v>3915</v>
      </c>
      <c r="E1812" s="111" t="s">
        <v>3916</v>
      </c>
      <c r="F1812" s="114">
        <v>45855</v>
      </c>
      <c r="G1812" s="111" t="s">
        <v>3917</v>
      </c>
      <c r="H1812" s="113">
        <v>9212500</v>
      </c>
      <c r="I1812" s="113">
        <v>5251125</v>
      </c>
      <c r="J1812" s="113">
        <v>5251125</v>
      </c>
      <c r="K1812" s="113">
        <v>0</v>
      </c>
      <c r="L1812" s="113">
        <v>0</v>
      </c>
      <c r="M1812" s="113">
        <v>0</v>
      </c>
      <c r="N1812" s="113">
        <v>0</v>
      </c>
      <c r="O1812" s="113">
        <v>0</v>
      </c>
      <c r="P1812" s="122">
        <v>0</v>
      </c>
      <c r="Q1812" s="76" t="str">
        <f t="shared" si="54"/>
        <v>Registered</v>
      </c>
    </row>
    <row r="1813" spans="1:17">
      <c r="A1813" s="111">
        <v>5143</v>
      </c>
      <c r="B1813" s="111" t="s">
        <v>107</v>
      </c>
      <c r="C1813" s="111" t="s">
        <v>1487</v>
      </c>
      <c r="D1813" s="111" t="s">
        <v>3288</v>
      </c>
      <c r="E1813" s="111" t="s">
        <v>3289</v>
      </c>
      <c r="F1813" s="114">
        <v>45586</v>
      </c>
      <c r="G1813" s="111" t="s">
        <v>1659</v>
      </c>
      <c r="H1813" s="113">
        <v>13081392</v>
      </c>
      <c r="I1813" s="113">
        <v>7456394</v>
      </c>
      <c r="J1813" s="113">
        <v>7456394</v>
      </c>
      <c r="K1813" s="113">
        <v>0</v>
      </c>
      <c r="L1813" s="113">
        <v>0</v>
      </c>
      <c r="M1813" s="113">
        <v>0</v>
      </c>
      <c r="N1813" s="113">
        <v>0</v>
      </c>
      <c r="O1813" s="113">
        <v>0</v>
      </c>
      <c r="P1813" s="122">
        <v>0</v>
      </c>
      <c r="Q1813" s="76" t="str">
        <f t="shared" si="54"/>
        <v>Registered</v>
      </c>
    </row>
    <row r="1814" spans="1:17">
      <c r="A1814" s="111">
        <v>5144</v>
      </c>
      <c r="B1814" s="111" t="s">
        <v>107</v>
      </c>
      <c r="C1814" s="111" t="s">
        <v>1487</v>
      </c>
      <c r="D1814" s="111" t="s">
        <v>2613</v>
      </c>
      <c r="E1814" s="111" t="s">
        <v>2614</v>
      </c>
      <c r="F1814" s="114">
        <v>45576</v>
      </c>
      <c r="G1814" s="111" t="s">
        <v>2615</v>
      </c>
      <c r="H1814" s="113">
        <v>14340179</v>
      </c>
      <c r="I1814" s="113">
        <v>6596483</v>
      </c>
      <c r="J1814" s="113">
        <v>6596483</v>
      </c>
      <c r="K1814" s="113">
        <v>0</v>
      </c>
      <c r="L1814" s="113">
        <v>0</v>
      </c>
      <c r="M1814" s="113">
        <v>0</v>
      </c>
      <c r="N1814" s="113">
        <v>0</v>
      </c>
      <c r="O1814" s="113">
        <v>0</v>
      </c>
      <c r="P1814" s="122">
        <v>0</v>
      </c>
      <c r="Q1814" s="76" t="str">
        <f t="shared" si="54"/>
        <v>Registered</v>
      </c>
    </row>
    <row r="1815" spans="1:17">
      <c r="A1815" s="111">
        <v>5145</v>
      </c>
      <c r="B1815" s="111" t="s">
        <v>107</v>
      </c>
      <c r="C1815" s="111" t="s">
        <v>1487</v>
      </c>
      <c r="D1815" s="111" t="s">
        <v>3895</v>
      </c>
      <c r="E1815" s="111" t="s">
        <v>3896</v>
      </c>
      <c r="F1815" s="114">
        <v>45706</v>
      </c>
      <c r="G1815" s="111" t="s">
        <v>3458</v>
      </c>
      <c r="H1815" s="113">
        <v>9330357</v>
      </c>
      <c r="I1815" s="113">
        <v>4385268</v>
      </c>
      <c r="J1815" s="113">
        <v>4385268</v>
      </c>
      <c r="K1815" s="113">
        <v>0</v>
      </c>
      <c r="L1815" s="113">
        <v>0</v>
      </c>
      <c r="M1815" s="113">
        <v>0</v>
      </c>
      <c r="N1815" s="113">
        <v>0</v>
      </c>
      <c r="O1815" s="113">
        <v>0</v>
      </c>
      <c r="P1815" s="122">
        <v>0</v>
      </c>
      <c r="Q1815" s="76" t="str">
        <f t="shared" si="54"/>
        <v>Registered</v>
      </c>
    </row>
    <row r="1816" spans="1:17">
      <c r="A1816" s="111">
        <v>5146</v>
      </c>
      <c r="B1816" s="111" t="s">
        <v>107</v>
      </c>
      <c r="C1816" s="111" t="s">
        <v>1487</v>
      </c>
      <c r="D1816" s="111" t="s">
        <v>4139</v>
      </c>
      <c r="E1816" s="111" t="s">
        <v>4140</v>
      </c>
      <c r="F1816" s="114">
        <v>46022</v>
      </c>
      <c r="G1816" s="111" t="s">
        <v>1679</v>
      </c>
      <c r="H1816" s="113">
        <v>14041964</v>
      </c>
      <c r="I1816" s="113">
        <v>7723081</v>
      </c>
      <c r="J1816" s="113">
        <v>7723081</v>
      </c>
      <c r="K1816" s="113">
        <v>0</v>
      </c>
      <c r="L1816" s="113">
        <v>0</v>
      </c>
      <c r="M1816" s="113">
        <v>0</v>
      </c>
      <c r="N1816" s="113">
        <v>0</v>
      </c>
      <c r="O1816" s="113">
        <v>0</v>
      </c>
      <c r="P1816" s="122">
        <v>0</v>
      </c>
      <c r="Q1816" s="76" t="str">
        <f t="shared" si="54"/>
        <v>Registered</v>
      </c>
    </row>
    <row r="1817" spans="1:17">
      <c r="A1817" s="111">
        <v>5147</v>
      </c>
      <c r="B1817" s="111" t="s">
        <v>107</v>
      </c>
      <c r="C1817" s="111" t="s">
        <v>1487</v>
      </c>
      <c r="D1817" s="111" t="s">
        <v>3736</v>
      </c>
      <c r="E1817" s="111" t="s">
        <v>3737</v>
      </c>
      <c r="F1817" s="114">
        <v>46022</v>
      </c>
      <c r="G1817" s="111" t="s">
        <v>2834</v>
      </c>
      <c r="H1817" s="113">
        <v>13110258</v>
      </c>
      <c r="I1817" s="113">
        <v>7472847</v>
      </c>
      <c r="J1817" s="113">
        <v>7472847</v>
      </c>
      <c r="K1817" s="113">
        <v>0</v>
      </c>
      <c r="L1817" s="113">
        <v>0</v>
      </c>
      <c r="M1817" s="113">
        <v>0</v>
      </c>
      <c r="N1817" s="113">
        <v>0</v>
      </c>
      <c r="O1817" s="113">
        <v>0</v>
      </c>
      <c r="P1817" s="122">
        <v>0</v>
      </c>
      <c r="Q1817" s="76" t="str">
        <f t="shared" si="54"/>
        <v>Registered</v>
      </c>
    </row>
    <row r="1818" spans="1:17">
      <c r="A1818" s="111">
        <v>5148</v>
      </c>
      <c r="B1818" s="111" t="s">
        <v>107</v>
      </c>
      <c r="C1818" s="111" t="s">
        <v>1487</v>
      </c>
      <c r="D1818" s="111" t="s">
        <v>3941</v>
      </c>
      <c r="E1818" s="111" t="s">
        <v>3942</v>
      </c>
      <c r="F1818" s="114">
        <v>45747</v>
      </c>
      <c r="G1818" s="111" t="s">
        <v>3943</v>
      </c>
      <c r="H1818" s="113">
        <v>9062500</v>
      </c>
      <c r="I1818" s="113">
        <v>5165625</v>
      </c>
      <c r="J1818" s="113">
        <v>5165625</v>
      </c>
      <c r="K1818" s="113">
        <v>0</v>
      </c>
      <c r="L1818" s="113">
        <v>0</v>
      </c>
      <c r="M1818" s="113">
        <v>0</v>
      </c>
      <c r="N1818" s="113">
        <v>0</v>
      </c>
      <c r="O1818" s="113">
        <v>0</v>
      </c>
      <c r="P1818" s="122">
        <v>0</v>
      </c>
      <c r="Q1818" s="76" t="str">
        <f t="shared" si="54"/>
        <v>Registered</v>
      </c>
    </row>
    <row r="1819" spans="1:17">
      <c r="A1819" s="111">
        <v>5149</v>
      </c>
      <c r="B1819" s="111" t="s">
        <v>107</v>
      </c>
      <c r="C1819" s="111" t="s">
        <v>1487</v>
      </c>
      <c r="D1819" s="111" t="s">
        <v>3889</v>
      </c>
      <c r="E1819" s="111" t="s">
        <v>3890</v>
      </c>
      <c r="F1819" s="114">
        <v>45768</v>
      </c>
      <c r="G1819" s="111" t="s">
        <v>3891</v>
      </c>
      <c r="H1819" s="113">
        <v>9377679</v>
      </c>
      <c r="I1819" s="113">
        <v>4407509</v>
      </c>
      <c r="J1819" s="113">
        <v>4407509</v>
      </c>
      <c r="K1819" s="113">
        <v>0</v>
      </c>
      <c r="L1819" s="113">
        <v>0</v>
      </c>
      <c r="M1819" s="113">
        <v>0</v>
      </c>
      <c r="N1819" s="113">
        <v>0</v>
      </c>
      <c r="O1819" s="113">
        <v>0</v>
      </c>
      <c r="P1819" s="122">
        <v>0</v>
      </c>
      <c r="Q1819" s="76" t="str">
        <f t="shared" si="54"/>
        <v>Registered</v>
      </c>
    </row>
    <row r="1820" spans="1:17">
      <c r="A1820" s="111">
        <v>5150</v>
      </c>
      <c r="B1820" s="111" t="s">
        <v>107</v>
      </c>
      <c r="C1820" s="111" t="s">
        <v>1487</v>
      </c>
      <c r="D1820" s="111" t="s">
        <v>3275</v>
      </c>
      <c r="E1820" s="111" t="s">
        <v>3276</v>
      </c>
      <c r="F1820" s="114">
        <v>45565</v>
      </c>
      <c r="G1820" s="111" t="s">
        <v>2478</v>
      </c>
      <c r="H1820" s="113">
        <v>13169643</v>
      </c>
      <c r="I1820" s="113">
        <v>7506697</v>
      </c>
      <c r="J1820" s="113">
        <v>7506697</v>
      </c>
      <c r="K1820" s="113">
        <v>0</v>
      </c>
      <c r="L1820" s="113">
        <v>0</v>
      </c>
      <c r="M1820" s="113">
        <v>0</v>
      </c>
      <c r="N1820" s="113">
        <v>0</v>
      </c>
      <c r="O1820" s="113">
        <v>0</v>
      </c>
      <c r="P1820" s="122">
        <v>0</v>
      </c>
      <c r="Q1820" s="76" t="str">
        <f t="shared" si="54"/>
        <v>Registered</v>
      </c>
    </row>
    <row r="1821" spans="1:17">
      <c r="A1821" s="111">
        <v>5151</v>
      </c>
      <c r="B1821" s="111" t="s">
        <v>107</v>
      </c>
      <c r="C1821" s="111" t="s">
        <v>1487</v>
      </c>
      <c r="D1821" s="111" t="s">
        <v>3985</v>
      </c>
      <c r="E1821" s="111" t="s">
        <v>3986</v>
      </c>
      <c r="F1821" s="114">
        <v>45747</v>
      </c>
      <c r="G1821" s="111" t="s">
        <v>3891</v>
      </c>
      <c r="H1821" s="113">
        <v>8750000</v>
      </c>
      <c r="I1821" s="113">
        <v>4112500</v>
      </c>
      <c r="J1821" s="113">
        <v>4112500</v>
      </c>
      <c r="K1821" s="113">
        <v>0</v>
      </c>
      <c r="L1821" s="113">
        <v>0</v>
      </c>
      <c r="M1821" s="113">
        <v>0</v>
      </c>
      <c r="N1821" s="113">
        <v>0</v>
      </c>
      <c r="O1821" s="113">
        <v>0</v>
      </c>
      <c r="P1821" s="122">
        <v>0</v>
      </c>
      <c r="Q1821" s="76" t="str">
        <f t="shared" si="54"/>
        <v>Registered</v>
      </c>
    </row>
    <row r="1822" spans="1:17">
      <c r="A1822" s="111">
        <v>5152</v>
      </c>
      <c r="B1822" s="111" t="s">
        <v>107</v>
      </c>
      <c r="C1822" s="111" t="s">
        <v>1487</v>
      </c>
      <c r="D1822" s="111" t="s">
        <v>3217</v>
      </c>
      <c r="E1822" s="111" t="s">
        <v>3218</v>
      </c>
      <c r="F1822" s="114">
        <v>45656</v>
      </c>
      <c r="G1822" s="111" t="s">
        <v>2897</v>
      </c>
      <c r="H1822" s="113">
        <v>13483036</v>
      </c>
      <c r="I1822" s="113">
        <v>6337026</v>
      </c>
      <c r="J1822" s="113">
        <v>6337026</v>
      </c>
      <c r="K1822" s="113">
        <v>0</v>
      </c>
      <c r="L1822" s="113">
        <v>0</v>
      </c>
      <c r="M1822" s="113">
        <v>0</v>
      </c>
      <c r="N1822" s="113">
        <v>0</v>
      </c>
      <c r="O1822" s="113">
        <v>0</v>
      </c>
      <c r="P1822" s="122">
        <v>0</v>
      </c>
      <c r="Q1822" s="76" t="str">
        <f t="shared" si="54"/>
        <v>Registered</v>
      </c>
    </row>
    <row r="1823" spans="1:17">
      <c r="A1823" s="111">
        <v>5153</v>
      </c>
      <c r="B1823" s="111" t="s">
        <v>107</v>
      </c>
      <c r="C1823" s="111" t="s">
        <v>1487</v>
      </c>
      <c r="D1823" s="111" t="s">
        <v>3987</v>
      </c>
      <c r="E1823" s="111" t="s">
        <v>3963</v>
      </c>
      <c r="F1823" s="114">
        <v>45747</v>
      </c>
      <c r="G1823" s="111" t="s">
        <v>3891</v>
      </c>
      <c r="H1823" s="113">
        <v>8750000</v>
      </c>
      <c r="I1823" s="113">
        <v>4112500</v>
      </c>
      <c r="J1823" s="113">
        <v>4112500</v>
      </c>
      <c r="K1823" s="113">
        <v>0</v>
      </c>
      <c r="L1823" s="113">
        <v>0</v>
      </c>
      <c r="M1823" s="113">
        <v>0</v>
      </c>
      <c r="N1823" s="113">
        <v>0</v>
      </c>
      <c r="O1823" s="113">
        <v>0</v>
      </c>
      <c r="P1823" s="122">
        <v>0</v>
      </c>
      <c r="Q1823" s="76" t="str">
        <f t="shared" si="54"/>
        <v>Registered</v>
      </c>
    </row>
    <row r="1824" spans="1:17">
      <c r="A1824" s="111">
        <v>5154</v>
      </c>
      <c r="B1824" s="111" t="s">
        <v>107</v>
      </c>
      <c r="C1824" s="111" t="s">
        <v>1487</v>
      </c>
      <c r="D1824" s="111" t="s">
        <v>3972</v>
      </c>
      <c r="E1824" s="111" t="s">
        <v>3973</v>
      </c>
      <c r="F1824" s="114">
        <v>45769</v>
      </c>
      <c r="G1824" s="111" t="s">
        <v>1446</v>
      </c>
      <c r="H1824" s="113">
        <v>8881081</v>
      </c>
      <c r="I1824" s="113">
        <v>5062215</v>
      </c>
      <c r="J1824" s="113">
        <v>5062215</v>
      </c>
      <c r="K1824" s="113">
        <v>0</v>
      </c>
      <c r="L1824" s="113">
        <v>0</v>
      </c>
      <c r="M1824" s="113">
        <v>0</v>
      </c>
      <c r="N1824" s="113">
        <v>0</v>
      </c>
      <c r="O1824" s="113">
        <v>0</v>
      </c>
      <c r="P1824" s="122">
        <v>0</v>
      </c>
      <c r="Q1824" s="76" t="str">
        <f t="shared" si="54"/>
        <v>Registered</v>
      </c>
    </row>
    <row r="1825" spans="1:17">
      <c r="A1825" s="111">
        <v>5155</v>
      </c>
      <c r="B1825" s="111" t="s">
        <v>107</v>
      </c>
      <c r="C1825" s="111" t="s">
        <v>1487</v>
      </c>
      <c r="D1825" s="111" t="s">
        <v>3897</v>
      </c>
      <c r="E1825" s="111" t="s">
        <v>3898</v>
      </c>
      <c r="F1825" s="114">
        <v>45685</v>
      </c>
      <c r="G1825" s="111" t="s">
        <v>2801</v>
      </c>
      <c r="H1825" s="113">
        <v>9330357</v>
      </c>
      <c r="I1825" s="113">
        <v>4851785</v>
      </c>
      <c r="J1825" s="113">
        <v>4851785</v>
      </c>
      <c r="K1825" s="113">
        <v>0</v>
      </c>
      <c r="L1825" s="113">
        <v>0</v>
      </c>
      <c r="M1825" s="113">
        <v>0</v>
      </c>
      <c r="N1825" s="113">
        <v>0</v>
      </c>
      <c r="O1825" s="113">
        <v>0</v>
      </c>
      <c r="P1825" s="122">
        <v>0</v>
      </c>
      <c r="Q1825" s="76" t="str">
        <f t="shared" si="54"/>
        <v>Registered</v>
      </c>
    </row>
    <row r="1826" spans="1:17">
      <c r="A1826" s="111">
        <v>5156</v>
      </c>
      <c r="B1826" s="111" t="s">
        <v>107</v>
      </c>
      <c r="C1826" s="111" t="s">
        <v>1487</v>
      </c>
      <c r="D1826" s="111" t="s">
        <v>4079</v>
      </c>
      <c r="E1826" s="111" t="s">
        <v>4080</v>
      </c>
      <c r="F1826" s="114">
        <v>46022</v>
      </c>
      <c r="G1826" s="111" t="s">
        <v>1785</v>
      </c>
      <c r="H1826" s="113">
        <v>9863393</v>
      </c>
      <c r="I1826" s="113">
        <v>5622135</v>
      </c>
      <c r="J1826" s="113">
        <v>5622135</v>
      </c>
      <c r="K1826" s="113">
        <v>0</v>
      </c>
      <c r="L1826" s="113">
        <v>0</v>
      </c>
      <c r="M1826" s="113">
        <v>0</v>
      </c>
      <c r="N1826" s="113">
        <v>0</v>
      </c>
      <c r="O1826" s="113">
        <v>0</v>
      </c>
      <c r="P1826" s="122">
        <v>0</v>
      </c>
      <c r="Q1826" s="76" t="str">
        <f t="shared" si="54"/>
        <v>Registered</v>
      </c>
    </row>
    <row r="1827" spans="1:17">
      <c r="A1827" s="111">
        <v>5157</v>
      </c>
      <c r="B1827" s="111" t="s">
        <v>107</v>
      </c>
      <c r="C1827" s="111" t="s">
        <v>1487</v>
      </c>
      <c r="D1827" s="111" t="s">
        <v>3877</v>
      </c>
      <c r="E1827" s="111" t="s">
        <v>3878</v>
      </c>
      <c r="F1827" s="114">
        <v>45831</v>
      </c>
      <c r="G1827" s="111" t="s">
        <v>1774</v>
      </c>
      <c r="H1827" s="113">
        <v>9416964</v>
      </c>
      <c r="I1827" s="113">
        <v>5367671</v>
      </c>
      <c r="J1827" s="113">
        <v>5367671</v>
      </c>
      <c r="K1827" s="113">
        <v>0</v>
      </c>
      <c r="L1827" s="113">
        <v>0</v>
      </c>
      <c r="M1827" s="113">
        <v>0</v>
      </c>
      <c r="N1827" s="113">
        <v>0</v>
      </c>
      <c r="O1827" s="113">
        <v>0</v>
      </c>
      <c r="P1827" s="122">
        <v>0</v>
      </c>
      <c r="Q1827" s="76" t="str">
        <f t="shared" si="54"/>
        <v>Registered</v>
      </c>
    </row>
    <row r="1828" spans="1:17">
      <c r="A1828" s="111">
        <v>5158</v>
      </c>
      <c r="B1828" s="111" t="s">
        <v>107</v>
      </c>
      <c r="C1828" s="111" t="s">
        <v>1487</v>
      </c>
      <c r="D1828" s="111" t="s">
        <v>3970</v>
      </c>
      <c r="E1828" s="111" t="s">
        <v>3971</v>
      </c>
      <c r="F1828" s="114">
        <v>45706</v>
      </c>
      <c r="G1828" s="111" t="s">
        <v>3292</v>
      </c>
      <c r="H1828" s="113">
        <v>8883929</v>
      </c>
      <c r="I1828" s="113">
        <v>5063839</v>
      </c>
      <c r="J1828" s="113">
        <v>5063839</v>
      </c>
      <c r="K1828" s="113">
        <v>0</v>
      </c>
      <c r="L1828" s="113">
        <v>0</v>
      </c>
      <c r="M1828" s="113">
        <v>0</v>
      </c>
      <c r="N1828" s="113">
        <v>0</v>
      </c>
      <c r="O1828" s="113">
        <v>0</v>
      </c>
      <c r="P1828" s="122">
        <v>0</v>
      </c>
      <c r="Q1828" s="76" t="str">
        <f t="shared" si="54"/>
        <v>Registered</v>
      </c>
    </row>
    <row r="1829" spans="1:17">
      <c r="A1829" s="111">
        <v>5159</v>
      </c>
      <c r="B1829" s="111" t="s">
        <v>107</v>
      </c>
      <c r="C1829" s="111" t="s">
        <v>1487</v>
      </c>
      <c r="D1829" s="111" t="s">
        <v>3266</v>
      </c>
      <c r="E1829" s="111" t="s">
        <v>3267</v>
      </c>
      <c r="F1829" s="114">
        <v>45596</v>
      </c>
      <c r="G1829" s="111" t="s">
        <v>2716</v>
      </c>
      <c r="H1829" s="113">
        <v>13260000</v>
      </c>
      <c r="I1829" s="113">
        <v>7558200</v>
      </c>
      <c r="J1829" s="113">
        <v>7558200</v>
      </c>
      <c r="K1829" s="113">
        <v>0</v>
      </c>
      <c r="L1829" s="113">
        <v>0</v>
      </c>
      <c r="M1829" s="113">
        <v>0</v>
      </c>
      <c r="N1829" s="113">
        <v>0</v>
      </c>
      <c r="O1829" s="113">
        <v>0</v>
      </c>
      <c r="P1829" s="122">
        <v>0</v>
      </c>
      <c r="Q1829" s="76" t="str">
        <f t="shared" si="54"/>
        <v>Registered</v>
      </c>
    </row>
    <row r="1830" spans="1:17">
      <c r="A1830" s="111">
        <v>5160</v>
      </c>
      <c r="B1830" s="111" t="s">
        <v>107</v>
      </c>
      <c r="C1830" s="111" t="s">
        <v>1487</v>
      </c>
      <c r="D1830" s="111" t="s">
        <v>3185</v>
      </c>
      <c r="E1830" s="111" t="s">
        <v>3186</v>
      </c>
      <c r="F1830" s="114">
        <v>45827</v>
      </c>
      <c r="G1830" s="111" t="s">
        <v>3187</v>
      </c>
      <c r="H1830" s="113">
        <v>13836607</v>
      </c>
      <c r="I1830" s="113">
        <v>6503205</v>
      </c>
      <c r="J1830" s="113">
        <v>6503205</v>
      </c>
      <c r="K1830" s="113">
        <v>0</v>
      </c>
      <c r="L1830" s="113">
        <v>0</v>
      </c>
      <c r="M1830" s="113">
        <v>0</v>
      </c>
      <c r="N1830" s="113">
        <v>0</v>
      </c>
      <c r="O1830" s="113">
        <v>0</v>
      </c>
      <c r="P1830" s="122">
        <v>0</v>
      </c>
      <c r="Q1830" s="76" t="str">
        <f t="shared" si="54"/>
        <v>Registered</v>
      </c>
    </row>
    <row r="1831" spans="1:17">
      <c r="A1831" s="111">
        <v>5161</v>
      </c>
      <c r="B1831" s="111" t="s">
        <v>107</v>
      </c>
      <c r="C1831" s="111" t="s">
        <v>1487</v>
      </c>
      <c r="D1831" s="111" t="s">
        <v>3180</v>
      </c>
      <c r="E1831" s="111" t="s">
        <v>3181</v>
      </c>
      <c r="F1831" s="114">
        <v>45955</v>
      </c>
      <c r="G1831" s="111" t="s">
        <v>1541</v>
      </c>
      <c r="H1831" s="113">
        <v>13881250</v>
      </c>
      <c r="I1831" s="113">
        <v>7218250</v>
      </c>
      <c r="J1831" s="113">
        <v>7218250</v>
      </c>
      <c r="K1831" s="113">
        <v>0</v>
      </c>
      <c r="L1831" s="113">
        <v>0</v>
      </c>
      <c r="M1831" s="113">
        <v>0</v>
      </c>
      <c r="N1831" s="113">
        <v>0</v>
      </c>
      <c r="O1831" s="113">
        <v>0</v>
      </c>
      <c r="P1831" s="122">
        <v>0</v>
      </c>
      <c r="Q1831" s="76" t="str">
        <f t="shared" si="54"/>
        <v>Registered</v>
      </c>
    </row>
    <row r="1832" spans="1:17">
      <c r="A1832" s="111">
        <v>5162</v>
      </c>
      <c r="B1832" s="111" t="s">
        <v>107</v>
      </c>
      <c r="C1832" s="111" t="s">
        <v>1487</v>
      </c>
      <c r="D1832" s="111" t="s">
        <v>3988</v>
      </c>
      <c r="E1832" s="111" t="s">
        <v>3989</v>
      </c>
      <c r="F1832" s="114">
        <v>45688</v>
      </c>
      <c r="G1832" s="111" t="s">
        <v>3990</v>
      </c>
      <c r="H1832" s="113">
        <v>8738850</v>
      </c>
      <c r="I1832" s="113">
        <v>4981145</v>
      </c>
      <c r="J1832" s="113">
        <v>4981145</v>
      </c>
      <c r="K1832" s="113">
        <v>0</v>
      </c>
      <c r="L1832" s="113">
        <v>0</v>
      </c>
      <c r="M1832" s="113">
        <v>0</v>
      </c>
      <c r="N1832" s="113">
        <v>0</v>
      </c>
      <c r="O1832" s="113">
        <v>0</v>
      </c>
      <c r="P1832" s="122">
        <v>0</v>
      </c>
      <c r="Q1832" s="76" t="str">
        <f t="shared" si="54"/>
        <v>Registered</v>
      </c>
    </row>
    <row r="1833" spans="1:17">
      <c r="A1833" s="111">
        <v>5163</v>
      </c>
      <c r="B1833" s="111" t="s">
        <v>107</v>
      </c>
      <c r="C1833" s="111" t="s">
        <v>1487</v>
      </c>
      <c r="D1833" s="111" t="s">
        <v>3224</v>
      </c>
      <c r="E1833" s="111" t="s">
        <v>3225</v>
      </c>
      <c r="F1833" s="114">
        <v>45725</v>
      </c>
      <c r="G1833" s="111" t="s">
        <v>2472</v>
      </c>
      <c r="H1833" s="113">
        <v>13437500</v>
      </c>
      <c r="I1833" s="113">
        <v>6315625</v>
      </c>
      <c r="J1833" s="113">
        <v>6315625</v>
      </c>
      <c r="K1833" s="113">
        <v>0</v>
      </c>
      <c r="L1833" s="113">
        <v>0</v>
      </c>
      <c r="M1833" s="113">
        <v>0</v>
      </c>
      <c r="N1833" s="113">
        <v>0</v>
      </c>
      <c r="O1833" s="113">
        <v>0</v>
      </c>
      <c r="P1833" s="122">
        <v>0</v>
      </c>
      <c r="Q1833" s="76" t="str">
        <f t="shared" si="54"/>
        <v>Registered</v>
      </c>
    </row>
    <row r="1834" spans="1:17">
      <c r="A1834" s="111">
        <v>5164</v>
      </c>
      <c r="B1834" s="111" t="s">
        <v>107</v>
      </c>
      <c r="C1834" s="111" t="s">
        <v>1487</v>
      </c>
      <c r="D1834" s="111" t="s">
        <v>3302</v>
      </c>
      <c r="E1834" s="111" t="s">
        <v>3303</v>
      </c>
      <c r="F1834" s="114">
        <v>45930</v>
      </c>
      <c r="G1834" s="111" t="s">
        <v>3304</v>
      </c>
      <c r="H1834" s="113">
        <v>12833484</v>
      </c>
      <c r="I1834" s="113">
        <v>7315085</v>
      </c>
      <c r="J1834" s="113">
        <v>7315085</v>
      </c>
      <c r="K1834" s="113">
        <v>0</v>
      </c>
      <c r="L1834" s="113">
        <v>0</v>
      </c>
      <c r="M1834" s="113">
        <v>0</v>
      </c>
      <c r="N1834" s="113">
        <v>0</v>
      </c>
      <c r="O1834" s="113">
        <v>0</v>
      </c>
      <c r="P1834" s="122">
        <v>0</v>
      </c>
      <c r="Q1834" s="76" t="str">
        <f t="shared" si="54"/>
        <v>Registered</v>
      </c>
    </row>
    <row r="1835" spans="1:17">
      <c r="A1835" s="111">
        <v>5165</v>
      </c>
      <c r="B1835" s="111" t="s">
        <v>107</v>
      </c>
      <c r="C1835" s="111" t="s">
        <v>1487</v>
      </c>
      <c r="D1835" s="111" t="s">
        <v>3948</v>
      </c>
      <c r="E1835" s="111" t="s">
        <v>3949</v>
      </c>
      <c r="F1835" s="114">
        <v>45766</v>
      </c>
      <c r="G1835" s="111" t="s">
        <v>3950</v>
      </c>
      <c r="H1835" s="113">
        <v>9017857</v>
      </c>
      <c r="I1835" s="113">
        <v>5140178</v>
      </c>
      <c r="J1835" s="113">
        <v>5140178</v>
      </c>
      <c r="K1835" s="113">
        <v>0</v>
      </c>
      <c r="L1835" s="113">
        <v>0</v>
      </c>
      <c r="M1835" s="113">
        <v>0</v>
      </c>
      <c r="N1835" s="113">
        <v>0</v>
      </c>
      <c r="O1835" s="113">
        <v>0</v>
      </c>
      <c r="P1835" s="122">
        <v>0</v>
      </c>
      <c r="Q1835" s="76" t="str">
        <f t="shared" si="54"/>
        <v>Registered</v>
      </c>
    </row>
    <row r="1836" spans="1:17">
      <c r="A1836" s="111">
        <v>5166</v>
      </c>
      <c r="B1836" s="111" t="s">
        <v>107</v>
      </c>
      <c r="C1836" s="111" t="s">
        <v>1487</v>
      </c>
      <c r="D1836" s="111" t="s">
        <v>3965</v>
      </c>
      <c r="E1836" s="111" t="s">
        <v>3966</v>
      </c>
      <c r="F1836" s="114">
        <v>45866</v>
      </c>
      <c r="G1836" s="111" t="s">
        <v>1894</v>
      </c>
      <c r="H1836" s="113">
        <v>8891071</v>
      </c>
      <c r="I1836" s="113">
        <v>5067911</v>
      </c>
      <c r="J1836" s="113">
        <v>5067911</v>
      </c>
      <c r="K1836" s="113">
        <v>0</v>
      </c>
      <c r="L1836" s="113">
        <v>0</v>
      </c>
      <c r="M1836" s="113">
        <v>0</v>
      </c>
      <c r="N1836" s="113">
        <v>0</v>
      </c>
      <c r="O1836" s="113">
        <v>0</v>
      </c>
      <c r="P1836" s="122">
        <v>0</v>
      </c>
      <c r="Q1836" s="76" t="str">
        <f t="shared" si="54"/>
        <v>Registered</v>
      </c>
    </row>
    <row r="1837" spans="1:17">
      <c r="A1837" s="111">
        <v>5167</v>
      </c>
      <c r="B1837" s="111" t="s">
        <v>107</v>
      </c>
      <c r="C1837" s="111" t="s">
        <v>1487</v>
      </c>
      <c r="D1837" s="111" t="s">
        <v>3305</v>
      </c>
      <c r="E1837" s="111" t="s">
        <v>3306</v>
      </c>
      <c r="F1837" s="114">
        <v>45693</v>
      </c>
      <c r="G1837" s="111" t="s">
        <v>3307</v>
      </c>
      <c r="H1837" s="113">
        <v>12812513</v>
      </c>
      <c r="I1837" s="113">
        <v>7303134</v>
      </c>
      <c r="J1837" s="113">
        <v>7303134</v>
      </c>
      <c r="K1837" s="113">
        <v>0</v>
      </c>
      <c r="L1837" s="113">
        <v>0</v>
      </c>
      <c r="M1837" s="113">
        <v>0</v>
      </c>
      <c r="N1837" s="113">
        <v>0</v>
      </c>
      <c r="O1837" s="113">
        <v>0</v>
      </c>
      <c r="P1837" s="122">
        <v>0</v>
      </c>
      <c r="Q1837" s="76" t="str">
        <f t="shared" si="54"/>
        <v>Registered</v>
      </c>
    </row>
    <row r="1838" spans="1:17">
      <c r="A1838" s="111">
        <v>5168</v>
      </c>
      <c r="B1838" s="111" t="s">
        <v>107</v>
      </c>
      <c r="C1838" s="111" t="s">
        <v>1487</v>
      </c>
      <c r="D1838" s="111" t="s">
        <v>3951</v>
      </c>
      <c r="E1838" s="111" t="s">
        <v>3952</v>
      </c>
      <c r="F1838" s="114">
        <v>45762</v>
      </c>
      <c r="G1838" s="111" t="s">
        <v>3950</v>
      </c>
      <c r="H1838" s="113">
        <v>9017857</v>
      </c>
      <c r="I1838" s="113">
        <v>5140178</v>
      </c>
      <c r="J1838" s="113">
        <v>5140178</v>
      </c>
      <c r="K1838" s="113">
        <v>0</v>
      </c>
      <c r="L1838" s="113">
        <v>0</v>
      </c>
      <c r="M1838" s="113">
        <v>0</v>
      </c>
      <c r="N1838" s="113">
        <v>0</v>
      </c>
      <c r="O1838" s="113">
        <v>0</v>
      </c>
      <c r="P1838" s="122">
        <v>0</v>
      </c>
      <c r="Q1838" s="76" t="str">
        <f t="shared" si="54"/>
        <v>Registered</v>
      </c>
    </row>
    <row r="1839" spans="1:17">
      <c r="A1839" s="111">
        <v>5169</v>
      </c>
      <c r="B1839" s="111" t="s">
        <v>107</v>
      </c>
      <c r="C1839" s="111" t="s">
        <v>1487</v>
      </c>
      <c r="D1839" s="111" t="s">
        <v>3867</v>
      </c>
      <c r="E1839" s="111" t="s">
        <v>3868</v>
      </c>
      <c r="F1839" s="114">
        <v>45874</v>
      </c>
      <c r="G1839" s="111" t="s">
        <v>3386</v>
      </c>
      <c r="H1839" s="113">
        <v>9462500</v>
      </c>
      <c r="I1839" s="113">
        <v>5393625</v>
      </c>
      <c r="J1839" s="113">
        <v>5393625</v>
      </c>
      <c r="K1839" s="113">
        <v>0</v>
      </c>
      <c r="L1839" s="113">
        <v>0</v>
      </c>
      <c r="M1839" s="113">
        <v>0</v>
      </c>
      <c r="N1839" s="113">
        <v>0</v>
      </c>
      <c r="O1839" s="113">
        <v>0</v>
      </c>
      <c r="P1839" s="122">
        <v>0</v>
      </c>
      <c r="Q1839" s="76" t="str">
        <f t="shared" si="54"/>
        <v>Registered</v>
      </c>
    </row>
    <row r="1840" spans="1:17">
      <c r="A1840" s="111">
        <v>5170</v>
      </c>
      <c r="B1840" s="111" t="s">
        <v>107</v>
      </c>
      <c r="C1840" s="111" t="s">
        <v>1487</v>
      </c>
      <c r="D1840" s="111" t="s">
        <v>3198</v>
      </c>
      <c r="E1840" s="111" t="s">
        <v>3199</v>
      </c>
      <c r="F1840" s="114">
        <v>45565</v>
      </c>
      <c r="G1840" s="111" t="s">
        <v>3200</v>
      </c>
      <c r="H1840" s="113">
        <v>13753800</v>
      </c>
      <c r="I1840" s="113">
        <v>7839666</v>
      </c>
      <c r="J1840" s="113">
        <v>7839666</v>
      </c>
      <c r="K1840" s="113">
        <v>0</v>
      </c>
      <c r="L1840" s="113">
        <v>0</v>
      </c>
      <c r="M1840" s="113">
        <v>0</v>
      </c>
      <c r="N1840" s="113">
        <v>0</v>
      </c>
      <c r="O1840" s="113">
        <v>0</v>
      </c>
      <c r="P1840" s="122">
        <v>0</v>
      </c>
      <c r="Q1840" s="76" t="str">
        <f t="shared" si="54"/>
        <v>Registered</v>
      </c>
    </row>
    <row r="1841" spans="1:17">
      <c r="A1841" s="111">
        <v>5171</v>
      </c>
      <c r="B1841" s="111" t="s">
        <v>107</v>
      </c>
      <c r="C1841" s="111" t="s">
        <v>108</v>
      </c>
      <c r="D1841" s="111" t="s">
        <v>3935</v>
      </c>
      <c r="E1841" s="111" t="s">
        <v>3936</v>
      </c>
      <c r="F1841" s="114">
        <v>45799</v>
      </c>
      <c r="G1841" s="111" t="s">
        <v>1682</v>
      </c>
      <c r="H1841" s="113">
        <v>9078571</v>
      </c>
      <c r="I1841" s="113">
        <v>5537929</v>
      </c>
      <c r="J1841" s="113">
        <v>5537929</v>
      </c>
      <c r="K1841" s="113">
        <v>0</v>
      </c>
      <c r="L1841" s="113">
        <v>0</v>
      </c>
      <c r="M1841" s="113">
        <v>0</v>
      </c>
      <c r="N1841" s="113">
        <v>0</v>
      </c>
      <c r="O1841" s="113">
        <v>0</v>
      </c>
      <c r="P1841" s="122">
        <v>0</v>
      </c>
      <c r="Q1841" s="76" t="str">
        <f t="shared" si="54"/>
        <v>Registered</v>
      </c>
    </row>
    <row r="1842" spans="1:17">
      <c r="A1842" s="111">
        <v>5172</v>
      </c>
      <c r="B1842" s="111" t="s">
        <v>107</v>
      </c>
      <c r="C1842" s="111" t="s">
        <v>108</v>
      </c>
      <c r="D1842" s="111" t="s">
        <v>3297</v>
      </c>
      <c r="E1842" s="111" t="s">
        <v>3298</v>
      </c>
      <c r="F1842" s="114">
        <v>45838</v>
      </c>
      <c r="G1842" s="111" t="s">
        <v>3299</v>
      </c>
      <c r="H1842" s="113">
        <v>12912480</v>
      </c>
      <c r="I1842" s="113">
        <v>7876612</v>
      </c>
      <c r="J1842" s="113">
        <v>7876612</v>
      </c>
      <c r="K1842" s="113">
        <v>0</v>
      </c>
      <c r="L1842" s="113">
        <v>0</v>
      </c>
      <c r="M1842" s="113">
        <v>0</v>
      </c>
      <c r="N1842" s="113">
        <v>0</v>
      </c>
      <c r="O1842" s="113">
        <v>0</v>
      </c>
      <c r="P1842" s="122">
        <v>0</v>
      </c>
      <c r="Q1842" s="76" t="str">
        <f t="shared" si="54"/>
        <v>Registered</v>
      </c>
    </row>
    <row r="1843" spans="1:17">
      <c r="A1843" s="111">
        <v>5173</v>
      </c>
      <c r="B1843" s="111" t="s">
        <v>107</v>
      </c>
      <c r="C1843" s="111" t="s">
        <v>108</v>
      </c>
      <c r="D1843" s="111" t="s">
        <v>3946</v>
      </c>
      <c r="E1843" s="111" t="s">
        <v>3947</v>
      </c>
      <c r="F1843" s="114">
        <v>45831</v>
      </c>
      <c r="G1843" s="111" t="s">
        <v>1774</v>
      </c>
      <c r="H1843" s="113">
        <v>9028571</v>
      </c>
      <c r="I1843" s="113">
        <v>4604572</v>
      </c>
      <c r="J1843" s="113">
        <v>4604572</v>
      </c>
      <c r="K1843" s="113">
        <v>0</v>
      </c>
      <c r="L1843" s="113">
        <v>0</v>
      </c>
      <c r="M1843" s="113">
        <v>0</v>
      </c>
      <c r="N1843" s="113">
        <v>0</v>
      </c>
      <c r="O1843" s="113">
        <v>0</v>
      </c>
      <c r="P1843" s="122">
        <v>0</v>
      </c>
      <c r="Q1843" s="76" t="str">
        <f t="shared" si="54"/>
        <v>Registered</v>
      </c>
    </row>
    <row r="1844" spans="1:17">
      <c r="A1844" s="111">
        <v>5174</v>
      </c>
      <c r="B1844" s="111" t="s">
        <v>107</v>
      </c>
      <c r="C1844" s="111" t="s">
        <v>108</v>
      </c>
      <c r="D1844" s="111" t="s">
        <v>3207</v>
      </c>
      <c r="E1844" s="111" t="s">
        <v>3208</v>
      </c>
      <c r="F1844" s="114">
        <v>45735</v>
      </c>
      <c r="G1844" s="111" t="s">
        <v>1902</v>
      </c>
      <c r="H1844" s="113">
        <v>13660714</v>
      </c>
      <c r="I1844" s="113">
        <v>7650047</v>
      </c>
      <c r="J1844" s="113">
        <v>7650047</v>
      </c>
      <c r="K1844" s="113">
        <v>0</v>
      </c>
      <c r="L1844" s="113">
        <v>0</v>
      </c>
      <c r="M1844" s="113">
        <v>0</v>
      </c>
      <c r="N1844" s="113">
        <v>0</v>
      </c>
      <c r="O1844" s="113">
        <v>0</v>
      </c>
      <c r="P1844" s="122">
        <v>0</v>
      </c>
      <c r="Q1844" s="76" t="str">
        <f t="shared" si="54"/>
        <v>Registered</v>
      </c>
    </row>
    <row r="1845" spans="1:17">
      <c r="A1845" s="111">
        <v>5175</v>
      </c>
      <c r="B1845" s="111" t="s">
        <v>107</v>
      </c>
      <c r="C1845" s="111" t="s">
        <v>108</v>
      </c>
      <c r="D1845" s="111" t="s">
        <v>3879</v>
      </c>
      <c r="E1845" s="111" t="s">
        <v>3880</v>
      </c>
      <c r="F1845" s="114">
        <v>45877</v>
      </c>
      <c r="G1845" s="111" t="s">
        <v>3281</v>
      </c>
      <c r="H1845" s="113">
        <v>9416964</v>
      </c>
      <c r="I1845" s="113">
        <v>4802653</v>
      </c>
      <c r="J1845" s="113">
        <v>4802653</v>
      </c>
      <c r="K1845" s="113">
        <v>0</v>
      </c>
      <c r="L1845" s="113">
        <v>0</v>
      </c>
      <c r="M1845" s="113">
        <v>0</v>
      </c>
      <c r="N1845" s="113">
        <v>0</v>
      </c>
      <c r="O1845" s="113">
        <v>0</v>
      </c>
      <c r="P1845" s="122">
        <v>0</v>
      </c>
      <c r="Q1845" s="76" t="str">
        <f t="shared" si="54"/>
        <v>Registered</v>
      </c>
    </row>
    <row r="1846" spans="1:17">
      <c r="A1846" s="111">
        <v>5176</v>
      </c>
      <c r="B1846" s="111" t="s">
        <v>107</v>
      </c>
      <c r="C1846" s="111" t="s">
        <v>108</v>
      </c>
      <c r="D1846" s="111" t="s">
        <v>3247</v>
      </c>
      <c r="E1846" s="111" t="s">
        <v>3248</v>
      </c>
      <c r="F1846" s="114">
        <v>45768</v>
      </c>
      <c r="G1846" s="111" t="s">
        <v>3249</v>
      </c>
      <c r="H1846" s="113">
        <v>13355357</v>
      </c>
      <c r="I1846" s="113">
        <v>8146767</v>
      </c>
      <c r="J1846" s="113">
        <v>8146767</v>
      </c>
      <c r="K1846" s="113">
        <v>0</v>
      </c>
      <c r="L1846" s="113">
        <v>0</v>
      </c>
      <c r="M1846" s="113">
        <v>0</v>
      </c>
      <c r="N1846" s="113">
        <v>0</v>
      </c>
      <c r="O1846" s="113">
        <v>0</v>
      </c>
      <c r="P1846" s="122">
        <v>0</v>
      </c>
      <c r="Q1846" s="76" t="str">
        <f t="shared" si="54"/>
        <v>Registered</v>
      </c>
    </row>
    <row r="1847" spans="1:17">
      <c r="A1847" s="111">
        <v>5177</v>
      </c>
      <c r="B1847" s="111" t="s">
        <v>107</v>
      </c>
      <c r="C1847" s="111" t="s">
        <v>108</v>
      </c>
      <c r="D1847" s="111" t="s">
        <v>3290</v>
      </c>
      <c r="E1847" s="111" t="s">
        <v>3291</v>
      </c>
      <c r="F1847" s="114">
        <v>45747</v>
      </c>
      <c r="G1847" s="111" t="s">
        <v>3292</v>
      </c>
      <c r="H1847" s="113">
        <v>13080357</v>
      </c>
      <c r="I1847" s="113">
        <v>6670982</v>
      </c>
      <c r="J1847" s="113">
        <v>6670982</v>
      </c>
      <c r="K1847" s="113">
        <v>0</v>
      </c>
      <c r="L1847" s="113">
        <v>0</v>
      </c>
      <c r="M1847" s="113">
        <v>0</v>
      </c>
      <c r="N1847" s="113">
        <v>0</v>
      </c>
      <c r="O1847" s="113">
        <v>0</v>
      </c>
      <c r="P1847" s="122">
        <v>0</v>
      </c>
      <c r="Q1847" s="76" t="str">
        <f t="shared" si="54"/>
        <v>Registered</v>
      </c>
    </row>
    <row r="1848" spans="1:17">
      <c r="A1848" s="111">
        <v>5178</v>
      </c>
      <c r="B1848" s="111" t="s">
        <v>107</v>
      </c>
      <c r="C1848" s="111" t="s">
        <v>108</v>
      </c>
      <c r="D1848" s="111" t="s">
        <v>3864</v>
      </c>
      <c r="E1848" s="111" t="s">
        <v>3865</v>
      </c>
      <c r="F1848" s="114">
        <v>45959</v>
      </c>
      <c r="G1848" s="111" t="s">
        <v>3866</v>
      </c>
      <c r="H1848" s="113">
        <v>9471429</v>
      </c>
      <c r="I1848" s="113">
        <v>5777571</v>
      </c>
      <c r="J1848" s="113">
        <v>5777571</v>
      </c>
      <c r="K1848" s="113">
        <v>0</v>
      </c>
      <c r="L1848" s="113">
        <v>0</v>
      </c>
      <c r="M1848" s="113">
        <v>0</v>
      </c>
      <c r="N1848" s="113">
        <v>0</v>
      </c>
      <c r="O1848" s="113">
        <v>0</v>
      </c>
      <c r="P1848" s="122">
        <v>0</v>
      </c>
      <c r="Q1848" s="76" t="str">
        <f t="shared" si="54"/>
        <v>Registered</v>
      </c>
    </row>
    <row r="1849" spans="1:17">
      <c r="A1849" s="111">
        <v>5179</v>
      </c>
      <c r="B1849" s="111" t="s">
        <v>107</v>
      </c>
      <c r="C1849" s="111" t="s">
        <v>108</v>
      </c>
      <c r="D1849" s="111" t="s">
        <v>3937</v>
      </c>
      <c r="E1849" s="111" t="s">
        <v>3938</v>
      </c>
      <c r="F1849" s="114">
        <v>45812</v>
      </c>
      <c r="G1849" s="111" t="s">
        <v>2821</v>
      </c>
      <c r="H1849" s="113">
        <v>9078571</v>
      </c>
      <c r="I1849" s="113">
        <v>5537929</v>
      </c>
      <c r="J1849" s="113">
        <v>5537929</v>
      </c>
      <c r="K1849" s="113">
        <v>0</v>
      </c>
      <c r="L1849" s="113">
        <v>0</v>
      </c>
      <c r="M1849" s="113">
        <v>0</v>
      </c>
      <c r="N1849" s="113">
        <v>0</v>
      </c>
      <c r="O1849" s="113">
        <v>0</v>
      </c>
      <c r="P1849" s="122">
        <v>0</v>
      </c>
      <c r="Q1849" s="76" t="str">
        <f t="shared" si="54"/>
        <v>Registered</v>
      </c>
    </row>
    <row r="1850" spans="1:17">
      <c r="A1850" s="111">
        <v>5180</v>
      </c>
      <c r="B1850" s="111" t="s">
        <v>107</v>
      </c>
      <c r="C1850" s="111" t="s">
        <v>108</v>
      </c>
      <c r="D1850" s="111" t="s">
        <v>3236</v>
      </c>
      <c r="E1850" s="111" t="s">
        <v>3237</v>
      </c>
      <c r="F1850" s="114">
        <v>45762</v>
      </c>
      <c r="G1850" s="111" t="s">
        <v>2748</v>
      </c>
      <c r="H1850" s="113">
        <v>13397220</v>
      </c>
      <c r="I1850" s="113">
        <v>8172305</v>
      </c>
      <c r="J1850" s="113">
        <v>8172305</v>
      </c>
      <c r="K1850" s="113">
        <v>0</v>
      </c>
      <c r="L1850" s="113">
        <v>0</v>
      </c>
      <c r="M1850" s="113">
        <v>0</v>
      </c>
      <c r="N1850" s="113">
        <v>0</v>
      </c>
      <c r="O1850" s="113">
        <v>0</v>
      </c>
      <c r="P1850" s="122">
        <v>0</v>
      </c>
      <c r="Q1850" s="76" t="str">
        <f t="shared" si="54"/>
        <v>Registered</v>
      </c>
    </row>
    <row r="1851" spans="1:17">
      <c r="A1851" s="111">
        <v>5181</v>
      </c>
      <c r="B1851" s="111" t="s">
        <v>107</v>
      </c>
      <c r="C1851" s="111" t="s">
        <v>108</v>
      </c>
      <c r="D1851" s="111" t="s">
        <v>2421</v>
      </c>
      <c r="E1851" s="111" t="s">
        <v>2422</v>
      </c>
      <c r="F1851" s="114">
        <v>45777</v>
      </c>
      <c r="G1851" s="111" t="s">
        <v>2423</v>
      </c>
      <c r="H1851" s="113">
        <v>13444643</v>
      </c>
      <c r="I1851" s="113">
        <v>8201233</v>
      </c>
      <c r="J1851" s="113">
        <v>8201233</v>
      </c>
      <c r="K1851" s="113">
        <v>0</v>
      </c>
      <c r="L1851" s="113">
        <v>0</v>
      </c>
      <c r="M1851" s="113">
        <v>0</v>
      </c>
      <c r="N1851" s="113">
        <v>0</v>
      </c>
      <c r="O1851" s="113">
        <v>0</v>
      </c>
      <c r="P1851" s="122">
        <v>0</v>
      </c>
      <c r="Q1851" s="76" t="str">
        <f t="shared" si="54"/>
        <v>Registered</v>
      </c>
    </row>
    <row r="1852" spans="1:17">
      <c r="A1852" s="111">
        <v>5182</v>
      </c>
      <c r="B1852" s="111" t="s">
        <v>107</v>
      </c>
      <c r="C1852" s="111" t="s">
        <v>108</v>
      </c>
      <c r="D1852" s="111" t="s">
        <v>2819</v>
      </c>
      <c r="E1852" s="111" t="s">
        <v>2820</v>
      </c>
      <c r="F1852" s="114">
        <v>45812</v>
      </c>
      <c r="G1852" s="111" t="s">
        <v>2821</v>
      </c>
      <c r="H1852" s="113">
        <v>9078571</v>
      </c>
      <c r="I1852" s="113">
        <v>5537929</v>
      </c>
      <c r="J1852" s="113">
        <v>5537929</v>
      </c>
      <c r="K1852" s="113">
        <v>0</v>
      </c>
      <c r="L1852" s="113">
        <v>0</v>
      </c>
      <c r="M1852" s="113">
        <v>0</v>
      </c>
      <c r="N1852" s="113">
        <v>0</v>
      </c>
      <c r="O1852" s="113">
        <v>0</v>
      </c>
      <c r="P1852" s="122">
        <v>0</v>
      </c>
      <c r="Q1852" s="76" t="str">
        <f t="shared" si="54"/>
        <v>Registered</v>
      </c>
    </row>
    <row r="1853" spans="1:17">
      <c r="A1853" s="111">
        <v>5183</v>
      </c>
      <c r="B1853" s="111" t="s">
        <v>107</v>
      </c>
      <c r="C1853" s="111" t="s">
        <v>108</v>
      </c>
      <c r="D1853" s="111" t="s">
        <v>3974</v>
      </c>
      <c r="E1853" s="111" t="s">
        <v>3975</v>
      </c>
      <c r="F1853" s="114">
        <v>45742</v>
      </c>
      <c r="G1853" s="111" t="s">
        <v>2680</v>
      </c>
      <c r="H1853" s="113">
        <v>8875000</v>
      </c>
      <c r="I1853" s="113">
        <v>4881250</v>
      </c>
      <c r="J1853" s="113">
        <v>4881250</v>
      </c>
      <c r="K1853" s="113">
        <v>0</v>
      </c>
      <c r="L1853" s="113">
        <v>0</v>
      </c>
      <c r="M1853" s="113">
        <v>0</v>
      </c>
      <c r="N1853" s="113">
        <v>0</v>
      </c>
      <c r="O1853" s="113">
        <v>0</v>
      </c>
      <c r="P1853" s="122">
        <v>0</v>
      </c>
      <c r="Q1853" s="76" t="str">
        <f t="shared" si="54"/>
        <v>Registered</v>
      </c>
    </row>
    <row r="1854" spans="1:17">
      <c r="A1854" s="111">
        <v>5184</v>
      </c>
      <c r="B1854" s="111" t="s">
        <v>107</v>
      </c>
      <c r="C1854" s="111" t="s">
        <v>108</v>
      </c>
      <c r="D1854" s="111" t="s">
        <v>3364</v>
      </c>
      <c r="E1854" s="111" t="s">
        <v>3365</v>
      </c>
      <c r="F1854" s="114">
        <v>45930</v>
      </c>
      <c r="G1854" s="111" t="s">
        <v>2807</v>
      </c>
      <c r="H1854" s="113">
        <v>12765564</v>
      </c>
      <c r="I1854" s="113">
        <v>5872160</v>
      </c>
      <c r="J1854" s="113">
        <v>5872160</v>
      </c>
      <c r="K1854" s="113">
        <v>0</v>
      </c>
      <c r="L1854" s="113">
        <v>0</v>
      </c>
      <c r="M1854" s="113">
        <v>0</v>
      </c>
      <c r="N1854" s="113">
        <v>0</v>
      </c>
      <c r="O1854" s="113">
        <v>0</v>
      </c>
      <c r="P1854" s="122">
        <v>0</v>
      </c>
      <c r="Q1854" s="76" t="str">
        <f t="shared" si="54"/>
        <v>Registered</v>
      </c>
    </row>
    <row r="1855" spans="1:17">
      <c r="A1855" s="111">
        <v>5185</v>
      </c>
      <c r="B1855" s="111" t="s">
        <v>107</v>
      </c>
      <c r="C1855" s="111" t="s">
        <v>108</v>
      </c>
      <c r="D1855" s="111" t="s">
        <v>3256</v>
      </c>
      <c r="E1855" s="111" t="s">
        <v>3257</v>
      </c>
      <c r="F1855" s="114">
        <v>45819</v>
      </c>
      <c r="G1855" s="111" t="s">
        <v>1774</v>
      </c>
      <c r="H1855" s="113">
        <v>13345536</v>
      </c>
      <c r="I1855" s="113">
        <v>8140775</v>
      </c>
      <c r="J1855" s="113">
        <v>8140775</v>
      </c>
      <c r="K1855" s="113">
        <v>0</v>
      </c>
      <c r="L1855" s="113">
        <v>0</v>
      </c>
      <c r="M1855" s="113">
        <v>0</v>
      </c>
      <c r="N1855" s="113">
        <v>0</v>
      </c>
      <c r="O1855" s="113">
        <v>0</v>
      </c>
      <c r="P1855" s="122">
        <v>0</v>
      </c>
      <c r="Q1855" s="76" t="str">
        <f t="shared" ref="Q1855:Q1917" si="55">IF(G1855="01 Jan 1900","Unregistered","Registered")</f>
        <v>Registered</v>
      </c>
    </row>
    <row r="1856" spans="1:17">
      <c r="A1856" s="111">
        <v>5186</v>
      </c>
      <c r="B1856" s="111" t="s">
        <v>107</v>
      </c>
      <c r="C1856" s="111" t="s">
        <v>108</v>
      </c>
      <c r="D1856" s="111" t="s">
        <v>3958</v>
      </c>
      <c r="E1856" s="111" t="s">
        <v>3959</v>
      </c>
      <c r="F1856" s="114">
        <v>45818</v>
      </c>
      <c r="G1856" s="111" t="s">
        <v>2510</v>
      </c>
      <c r="H1856" s="113">
        <v>8971104</v>
      </c>
      <c r="I1856" s="113">
        <v>5472373</v>
      </c>
      <c r="J1856" s="113">
        <v>5472373</v>
      </c>
      <c r="K1856" s="113">
        <v>0</v>
      </c>
      <c r="L1856" s="113">
        <v>0</v>
      </c>
      <c r="M1856" s="113">
        <v>0</v>
      </c>
      <c r="N1856" s="113">
        <v>0</v>
      </c>
      <c r="O1856" s="113">
        <v>0</v>
      </c>
      <c r="P1856" s="122">
        <v>0</v>
      </c>
      <c r="Q1856" s="76" t="str">
        <f t="shared" si="55"/>
        <v>Registered</v>
      </c>
    </row>
    <row r="1857" spans="1:17">
      <c r="A1857" s="111">
        <v>5187</v>
      </c>
      <c r="B1857" s="111" t="s">
        <v>107</v>
      </c>
      <c r="C1857" s="111" t="s">
        <v>108</v>
      </c>
      <c r="D1857" s="111" t="s">
        <v>3244</v>
      </c>
      <c r="E1857" s="111" t="s">
        <v>3245</v>
      </c>
      <c r="F1857" s="114">
        <v>45747</v>
      </c>
      <c r="G1857" s="111" t="s">
        <v>3246</v>
      </c>
      <c r="H1857" s="113">
        <v>13358036</v>
      </c>
      <c r="I1857" s="113">
        <v>6812597</v>
      </c>
      <c r="J1857" s="113">
        <v>6812597</v>
      </c>
      <c r="K1857" s="113">
        <v>0</v>
      </c>
      <c r="L1857" s="113">
        <v>0</v>
      </c>
      <c r="M1857" s="113">
        <v>0</v>
      </c>
      <c r="N1857" s="113">
        <v>0</v>
      </c>
      <c r="O1857" s="113">
        <v>0</v>
      </c>
      <c r="P1857" s="122">
        <v>0</v>
      </c>
      <c r="Q1857" s="76" t="str">
        <f t="shared" si="55"/>
        <v>Registered</v>
      </c>
    </row>
    <row r="1858" spans="1:17">
      <c r="A1858" s="111">
        <v>5188</v>
      </c>
      <c r="B1858" s="111" t="s">
        <v>107</v>
      </c>
      <c r="C1858" s="111" t="s">
        <v>108</v>
      </c>
      <c r="D1858" s="111" t="s">
        <v>3994</v>
      </c>
      <c r="E1858" s="111" t="s">
        <v>3995</v>
      </c>
      <c r="F1858" s="114">
        <v>45803</v>
      </c>
      <c r="G1858" s="111" t="s">
        <v>3996</v>
      </c>
      <c r="H1858" s="113">
        <v>8647356</v>
      </c>
      <c r="I1858" s="113">
        <v>5274886</v>
      </c>
      <c r="J1858" s="113">
        <v>5274886</v>
      </c>
      <c r="K1858" s="113">
        <v>0</v>
      </c>
      <c r="L1858" s="113">
        <v>0</v>
      </c>
      <c r="M1858" s="113">
        <v>0</v>
      </c>
      <c r="N1858" s="113">
        <v>0</v>
      </c>
      <c r="O1858" s="113">
        <v>0</v>
      </c>
      <c r="P1858" s="122">
        <v>0</v>
      </c>
      <c r="Q1858" s="76" t="str">
        <f t="shared" si="55"/>
        <v>Registered</v>
      </c>
    </row>
    <row r="1859" spans="1:17">
      <c r="A1859" s="111">
        <v>5189</v>
      </c>
      <c r="B1859" s="111" t="s">
        <v>107</v>
      </c>
      <c r="C1859" s="111" t="s">
        <v>108</v>
      </c>
      <c r="D1859" s="111" t="s">
        <v>3901</v>
      </c>
      <c r="E1859" s="111" t="s">
        <v>3902</v>
      </c>
      <c r="F1859" s="114">
        <v>45796</v>
      </c>
      <c r="G1859" s="111" t="s">
        <v>3903</v>
      </c>
      <c r="H1859" s="113">
        <v>9327679</v>
      </c>
      <c r="I1859" s="113">
        <v>4757116</v>
      </c>
      <c r="J1859" s="113">
        <v>4757116</v>
      </c>
      <c r="K1859" s="113">
        <v>0</v>
      </c>
      <c r="L1859" s="113">
        <v>0</v>
      </c>
      <c r="M1859" s="113">
        <v>0</v>
      </c>
      <c r="N1859" s="113">
        <v>0</v>
      </c>
      <c r="O1859" s="113">
        <v>0</v>
      </c>
      <c r="P1859" s="122">
        <v>0</v>
      </c>
      <c r="Q1859" s="76" t="str">
        <f t="shared" si="55"/>
        <v>Registered</v>
      </c>
    </row>
    <row r="1860" spans="1:17">
      <c r="A1860" s="111">
        <v>5190</v>
      </c>
      <c r="B1860" s="111" t="s">
        <v>107</v>
      </c>
      <c r="C1860" s="111" t="s">
        <v>108</v>
      </c>
      <c r="D1860" s="111" t="s">
        <v>3911</v>
      </c>
      <c r="E1860" s="111" t="s">
        <v>3912</v>
      </c>
      <c r="F1860" s="114">
        <v>45816</v>
      </c>
      <c r="G1860" s="111" t="s">
        <v>2514</v>
      </c>
      <c r="H1860" s="113">
        <v>9257143</v>
      </c>
      <c r="I1860" s="113">
        <v>5646858</v>
      </c>
      <c r="J1860" s="113">
        <v>5646858</v>
      </c>
      <c r="K1860" s="113">
        <v>0</v>
      </c>
      <c r="L1860" s="113">
        <v>0</v>
      </c>
      <c r="M1860" s="113">
        <v>0</v>
      </c>
      <c r="N1860" s="113">
        <v>0</v>
      </c>
      <c r="O1860" s="113">
        <v>0</v>
      </c>
      <c r="P1860" s="122">
        <v>0</v>
      </c>
      <c r="Q1860" s="76" t="str">
        <f t="shared" si="55"/>
        <v>Registered</v>
      </c>
    </row>
    <row r="1861" spans="1:17">
      <c r="A1861" s="111">
        <v>5191</v>
      </c>
      <c r="B1861" s="111" t="s">
        <v>107</v>
      </c>
      <c r="C1861" s="111" t="s">
        <v>108</v>
      </c>
      <c r="D1861" s="111" t="s">
        <v>3193</v>
      </c>
      <c r="E1861" s="111" t="s">
        <v>3194</v>
      </c>
      <c r="F1861" s="114">
        <v>45826</v>
      </c>
      <c r="G1861" s="111" t="s">
        <v>3195</v>
      </c>
      <c r="H1861" s="113">
        <v>13760714</v>
      </c>
      <c r="I1861" s="113">
        <v>8394037</v>
      </c>
      <c r="J1861" s="113">
        <v>8394037</v>
      </c>
      <c r="K1861" s="113">
        <v>0</v>
      </c>
      <c r="L1861" s="113">
        <v>0</v>
      </c>
      <c r="M1861" s="113">
        <v>0</v>
      </c>
      <c r="N1861" s="113">
        <v>0</v>
      </c>
      <c r="O1861" s="113">
        <v>0</v>
      </c>
      <c r="P1861" s="122">
        <v>0</v>
      </c>
      <c r="Q1861" s="76" t="str">
        <f t="shared" si="55"/>
        <v>Registered</v>
      </c>
    </row>
    <row r="1862" spans="1:17">
      <c r="A1862" s="111">
        <v>5192</v>
      </c>
      <c r="B1862" s="111" t="s">
        <v>107</v>
      </c>
      <c r="C1862" s="111" t="s">
        <v>108</v>
      </c>
      <c r="D1862" s="111" t="s">
        <v>3960</v>
      </c>
      <c r="E1862" s="111" t="s">
        <v>3961</v>
      </c>
      <c r="F1862" s="114">
        <v>45815</v>
      </c>
      <c r="G1862" s="111" t="s">
        <v>3195</v>
      </c>
      <c r="H1862" s="113">
        <v>8970536</v>
      </c>
      <c r="I1862" s="113">
        <v>5472025</v>
      </c>
      <c r="J1862" s="113">
        <v>5472025</v>
      </c>
      <c r="K1862" s="113">
        <v>0</v>
      </c>
      <c r="L1862" s="113">
        <v>0</v>
      </c>
      <c r="M1862" s="113">
        <v>0</v>
      </c>
      <c r="N1862" s="113">
        <v>0</v>
      </c>
      <c r="O1862" s="113">
        <v>0</v>
      </c>
      <c r="P1862" s="122">
        <v>0</v>
      </c>
      <c r="Q1862" s="76" t="str">
        <f t="shared" si="55"/>
        <v>Registered</v>
      </c>
    </row>
    <row r="1863" spans="1:17">
      <c r="A1863" s="111">
        <v>5193</v>
      </c>
      <c r="B1863" s="111" t="s">
        <v>107</v>
      </c>
      <c r="C1863" s="111" t="s">
        <v>108</v>
      </c>
      <c r="D1863" s="111" t="s">
        <v>3939</v>
      </c>
      <c r="E1863" s="111" t="s">
        <v>3940</v>
      </c>
      <c r="F1863" s="114">
        <v>45754</v>
      </c>
      <c r="G1863" s="111" t="s">
        <v>2500</v>
      </c>
      <c r="H1863" s="113">
        <v>9072321</v>
      </c>
      <c r="I1863" s="113">
        <v>5534116</v>
      </c>
      <c r="J1863" s="113">
        <v>5534116</v>
      </c>
      <c r="K1863" s="113">
        <v>0</v>
      </c>
      <c r="L1863" s="113">
        <v>0</v>
      </c>
      <c r="M1863" s="113">
        <v>0</v>
      </c>
      <c r="N1863" s="113">
        <v>0</v>
      </c>
      <c r="O1863" s="113">
        <v>0</v>
      </c>
      <c r="P1863" s="122">
        <v>0</v>
      </c>
      <c r="Q1863" s="76" t="str">
        <f t="shared" si="55"/>
        <v>Registered</v>
      </c>
    </row>
    <row r="1864" spans="1:17">
      <c r="A1864" s="111">
        <v>5194</v>
      </c>
      <c r="B1864" s="111" t="s">
        <v>107</v>
      </c>
      <c r="C1864" s="111" t="s">
        <v>108</v>
      </c>
      <c r="D1864" s="111" t="s">
        <v>3167</v>
      </c>
      <c r="E1864" s="111" t="s">
        <v>3168</v>
      </c>
      <c r="F1864" s="114">
        <v>45852</v>
      </c>
      <c r="G1864" s="111" t="s">
        <v>3169</v>
      </c>
      <c r="H1864" s="113">
        <v>13926996</v>
      </c>
      <c r="I1864" s="113">
        <v>7450944</v>
      </c>
      <c r="J1864" s="113">
        <v>7450944</v>
      </c>
      <c r="K1864" s="113">
        <v>0</v>
      </c>
      <c r="L1864" s="113">
        <v>0</v>
      </c>
      <c r="M1864" s="113">
        <v>0</v>
      </c>
      <c r="N1864" s="113">
        <v>0</v>
      </c>
      <c r="O1864" s="113">
        <v>0</v>
      </c>
      <c r="P1864" s="122">
        <v>0</v>
      </c>
      <c r="Q1864" s="76" t="str">
        <f t="shared" si="55"/>
        <v>Registered</v>
      </c>
    </row>
    <row r="1865" spans="1:17">
      <c r="A1865" s="111">
        <v>5195</v>
      </c>
      <c r="B1865" s="111" t="s">
        <v>107</v>
      </c>
      <c r="C1865" s="111" t="s">
        <v>108</v>
      </c>
      <c r="D1865" s="111" t="s">
        <v>3920</v>
      </c>
      <c r="E1865" s="111" t="s">
        <v>3921</v>
      </c>
      <c r="F1865" s="114">
        <v>45784</v>
      </c>
      <c r="G1865" s="111" t="s">
        <v>3922</v>
      </c>
      <c r="H1865" s="113">
        <v>9194643</v>
      </c>
      <c r="I1865" s="113">
        <v>5608733</v>
      </c>
      <c r="J1865" s="113">
        <v>5608733</v>
      </c>
      <c r="K1865" s="113">
        <v>0</v>
      </c>
      <c r="L1865" s="113">
        <v>0</v>
      </c>
      <c r="M1865" s="113">
        <v>0</v>
      </c>
      <c r="N1865" s="113">
        <v>0</v>
      </c>
      <c r="O1865" s="113">
        <v>0</v>
      </c>
      <c r="P1865" s="122">
        <v>0</v>
      </c>
      <c r="Q1865" s="76" t="str">
        <f t="shared" si="55"/>
        <v>Registered</v>
      </c>
    </row>
    <row r="1866" spans="1:17">
      <c r="A1866" s="111">
        <v>5196</v>
      </c>
      <c r="B1866" s="111" t="s">
        <v>107</v>
      </c>
      <c r="C1866" s="111" t="s">
        <v>108</v>
      </c>
      <c r="D1866" s="111" t="s">
        <v>3927</v>
      </c>
      <c r="E1866" s="111" t="s">
        <v>3928</v>
      </c>
      <c r="F1866" s="114">
        <v>45815</v>
      </c>
      <c r="G1866" s="111" t="s">
        <v>3929</v>
      </c>
      <c r="H1866" s="113">
        <v>9158929</v>
      </c>
      <c r="I1866" s="113">
        <v>5586946</v>
      </c>
      <c r="J1866" s="113">
        <v>5586946</v>
      </c>
      <c r="K1866" s="113">
        <v>0</v>
      </c>
      <c r="L1866" s="113">
        <v>0</v>
      </c>
      <c r="M1866" s="113">
        <v>0</v>
      </c>
      <c r="N1866" s="113">
        <v>0</v>
      </c>
      <c r="O1866" s="113">
        <v>0</v>
      </c>
      <c r="P1866" s="122">
        <v>0</v>
      </c>
      <c r="Q1866" s="76" t="str">
        <f t="shared" si="55"/>
        <v>Registered</v>
      </c>
    </row>
    <row r="1867" spans="1:17">
      <c r="A1867" s="111">
        <v>5197</v>
      </c>
      <c r="B1867" s="111" t="s">
        <v>107</v>
      </c>
      <c r="C1867" s="111" t="s">
        <v>108</v>
      </c>
      <c r="D1867" s="111" t="s">
        <v>3316</v>
      </c>
      <c r="E1867" s="111" t="s">
        <v>3317</v>
      </c>
      <c r="F1867" s="114">
        <v>45930</v>
      </c>
      <c r="G1867" s="111" t="s">
        <v>3318</v>
      </c>
      <c r="H1867" s="113">
        <v>12768960</v>
      </c>
      <c r="I1867" s="113">
        <v>7789064</v>
      </c>
      <c r="J1867" s="113">
        <v>7789064</v>
      </c>
      <c r="K1867" s="113">
        <v>0</v>
      </c>
      <c r="L1867" s="113">
        <v>0</v>
      </c>
      <c r="M1867" s="113">
        <v>0</v>
      </c>
      <c r="N1867" s="113">
        <v>0</v>
      </c>
      <c r="O1867" s="113">
        <v>0</v>
      </c>
      <c r="P1867" s="122">
        <v>0</v>
      </c>
      <c r="Q1867" s="76" t="str">
        <f t="shared" si="55"/>
        <v>Registered</v>
      </c>
    </row>
    <row r="1868" spans="1:17">
      <c r="A1868" s="111">
        <v>5198</v>
      </c>
      <c r="B1868" s="111" t="s">
        <v>107</v>
      </c>
      <c r="C1868" s="111" t="s">
        <v>108</v>
      </c>
      <c r="D1868" s="111" t="s">
        <v>6318</v>
      </c>
      <c r="E1868" s="111" t="s">
        <v>6319</v>
      </c>
      <c r="F1868" s="114">
        <v>45985</v>
      </c>
      <c r="G1868" s="111" t="s">
        <v>2458</v>
      </c>
      <c r="H1868" s="113">
        <v>9321622</v>
      </c>
      <c r="I1868" s="113">
        <v>7923379</v>
      </c>
      <c r="J1868" s="113">
        <v>7923379</v>
      </c>
      <c r="K1868" s="113">
        <v>0</v>
      </c>
      <c r="L1868" s="113">
        <v>0</v>
      </c>
      <c r="M1868" s="113">
        <v>0</v>
      </c>
      <c r="N1868" s="113">
        <v>0</v>
      </c>
      <c r="O1868" s="113">
        <v>0</v>
      </c>
      <c r="P1868" s="122">
        <v>0</v>
      </c>
      <c r="Q1868" s="76" t="str">
        <f t="shared" si="55"/>
        <v>Registered</v>
      </c>
    </row>
    <row r="1869" spans="1:17">
      <c r="A1869" s="111">
        <v>5199</v>
      </c>
      <c r="B1869" s="111" t="s">
        <v>107</v>
      </c>
      <c r="C1869" s="111" t="s">
        <v>108</v>
      </c>
      <c r="D1869" s="111" t="s">
        <v>3781</v>
      </c>
      <c r="E1869" s="111" t="s">
        <v>3782</v>
      </c>
      <c r="F1869" s="114">
        <v>46006</v>
      </c>
      <c r="G1869" s="111" t="s">
        <v>3783</v>
      </c>
      <c r="H1869" s="113">
        <v>9681982</v>
      </c>
      <c r="I1869" s="113">
        <v>5906007</v>
      </c>
      <c r="J1869" s="113">
        <v>5906007</v>
      </c>
      <c r="K1869" s="113">
        <v>0</v>
      </c>
      <c r="L1869" s="113">
        <v>0</v>
      </c>
      <c r="M1869" s="113">
        <v>0</v>
      </c>
      <c r="N1869" s="113">
        <v>0</v>
      </c>
      <c r="O1869" s="113">
        <v>0</v>
      </c>
      <c r="P1869" s="122">
        <v>0</v>
      </c>
      <c r="Q1869" s="76" t="str">
        <f t="shared" si="55"/>
        <v>Registered</v>
      </c>
    </row>
    <row r="1870" spans="1:17">
      <c r="A1870" s="111">
        <v>5200</v>
      </c>
      <c r="B1870" s="111" t="s">
        <v>107</v>
      </c>
      <c r="C1870" s="111" t="s">
        <v>108</v>
      </c>
      <c r="D1870" s="111" t="s">
        <v>4077</v>
      </c>
      <c r="E1870" s="111" t="s">
        <v>4078</v>
      </c>
      <c r="F1870" s="114">
        <v>46022</v>
      </c>
      <c r="G1870" s="111" t="s">
        <v>1785</v>
      </c>
      <c r="H1870" s="113">
        <v>9863393</v>
      </c>
      <c r="I1870" s="113">
        <v>5523501</v>
      </c>
      <c r="J1870" s="113">
        <v>5523501</v>
      </c>
      <c r="K1870" s="113">
        <v>0</v>
      </c>
      <c r="L1870" s="113">
        <v>0</v>
      </c>
      <c r="M1870" s="113">
        <v>0</v>
      </c>
      <c r="N1870" s="113">
        <v>0</v>
      </c>
      <c r="O1870" s="113">
        <v>0</v>
      </c>
      <c r="P1870" s="122">
        <v>0</v>
      </c>
      <c r="Q1870" s="76" t="str">
        <f t="shared" si="55"/>
        <v>Registered</v>
      </c>
    </row>
    <row r="1871" spans="1:17">
      <c r="A1871" s="111">
        <v>5201</v>
      </c>
      <c r="B1871" s="111" t="s">
        <v>107</v>
      </c>
      <c r="C1871" s="111" t="s">
        <v>108</v>
      </c>
      <c r="D1871" s="111" t="s">
        <v>3277</v>
      </c>
      <c r="E1871" s="111" t="s">
        <v>3278</v>
      </c>
      <c r="F1871" s="114">
        <v>45747</v>
      </c>
      <c r="G1871" s="111" t="s">
        <v>2001</v>
      </c>
      <c r="H1871" s="113">
        <v>13169643</v>
      </c>
      <c r="I1871" s="113">
        <v>6058036</v>
      </c>
      <c r="J1871" s="113">
        <v>6058036</v>
      </c>
      <c r="K1871" s="113">
        <v>0</v>
      </c>
      <c r="L1871" s="113">
        <v>0</v>
      </c>
      <c r="M1871" s="113">
        <v>0</v>
      </c>
      <c r="N1871" s="113">
        <v>0</v>
      </c>
      <c r="O1871" s="113">
        <v>0</v>
      </c>
      <c r="P1871" s="122">
        <v>0</v>
      </c>
      <c r="Q1871" s="76" t="str">
        <f t="shared" si="55"/>
        <v>Registered</v>
      </c>
    </row>
    <row r="1872" spans="1:17">
      <c r="A1872" s="111">
        <v>5202</v>
      </c>
      <c r="B1872" s="111" t="s">
        <v>107</v>
      </c>
      <c r="C1872" s="111" t="s">
        <v>108</v>
      </c>
      <c r="D1872" s="111" t="s">
        <v>3182</v>
      </c>
      <c r="E1872" s="111" t="s">
        <v>3183</v>
      </c>
      <c r="F1872" s="114">
        <v>45928</v>
      </c>
      <c r="G1872" s="111" t="s">
        <v>3184</v>
      </c>
      <c r="H1872" s="113">
        <v>13837500</v>
      </c>
      <c r="I1872" s="113">
        <v>8440875</v>
      </c>
      <c r="J1872" s="113">
        <v>8440875</v>
      </c>
      <c r="K1872" s="113">
        <v>0</v>
      </c>
      <c r="L1872" s="113">
        <v>0</v>
      </c>
      <c r="M1872" s="113">
        <v>0</v>
      </c>
      <c r="N1872" s="113">
        <v>0</v>
      </c>
      <c r="O1872" s="113">
        <v>0</v>
      </c>
      <c r="P1872" s="122">
        <v>0</v>
      </c>
      <c r="Q1872" s="76" t="str">
        <f t="shared" si="55"/>
        <v>Registered</v>
      </c>
    </row>
    <row r="1873" spans="1:17">
      <c r="A1873" s="111">
        <v>5203</v>
      </c>
      <c r="B1873" s="111" t="s">
        <v>107</v>
      </c>
      <c r="C1873" s="111" t="s">
        <v>108</v>
      </c>
      <c r="D1873" s="111" t="s">
        <v>3899</v>
      </c>
      <c r="E1873" s="111" t="s">
        <v>3900</v>
      </c>
      <c r="F1873" s="114">
        <v>45882</v>
      </c>
      <c r="G1873" s="111" t="s">
        <v>2146</v>
      </c>
      <c r="H1873" s="113">
        <v>9327679</v>
      </c>
      <c r="I1873" s="113">
        <v>5689884</v>
      </c>
      <c r="J1873" s="113">
        <v>5689884</v>
      </c>
      <c r="K1873" s="113">
        <v>0</v>
      </c>
      <c r="L1873" s="113">
        <v>0</v>
      </c>
      <c r="M1873" s="113">
        <v>0</v>
      </c>
      <c r="N1873" s="113">
        <v>0</v>
      </c>
      <c r="O1873" s="113">
        <v>0</v>
      </c>
      <c r="P1873" s="122">
        <v>0</v>
      </c>
      <c r="Q1873" s="76" t="str">
        <f t="shared" si="55"/>
        <v>Registered</v>
      </c>
    </row>
    <row r="1874" spans="1:17">
      <c r="A1874" s="111">
        <v>5204</v>
      </c>
      <c r="B1874" s="111" t="s">
        <v>107</v>
      </c>
      <c r="C1874" s="111" t="s">
        <v>108</v>
      </c>
      <c r="D1874" s="111" t="s">
        <v>3250</v>
      </c>
      <c r="E1874" s="111" t="s">
        <v>3251</v>
      </c>
      <c r="F1874" s="114">
        <v>45815</v>
      </c>
      <c r="G1874" s="111" t="s">
        <v>3252</v>
      </c>
      <c r="H1874" s="113">
        <v>13355357</v>
      </c>
      <c r="I1874" s="113">
        <v>6811232</v>
      </c>
      <c r="J1874" s="113">
        <v>6811232</v>
      </c>
      <c r="K1874" s="113">
        <v>0</v>
      </c>
      <c r="L1874" s="113">
        <v>0</v>
      </c>
      <c r="M1874" s="113">
        <v>0</v>
      </c>
      <c r="N1874" s="113">
        <v>0</v>
      </c>
      <c r="O1874" s="113">
        <v>0</v>
      </c>
      <c r="P1874" s="122">
        <v>0</v>
      </c>
      <c r="Q1874" s="76" t="str">
        <f t="shared" si="55"/>
        <v>Registered</v>
      </c>
    </row>
    <row r="1875" spans="1:17">
      <c r="A1875" s="111">
        <v>5205</v>
      </c>
      <c r="B1875" s="111" t="s">
        <v>107</v>
      </c>
      <c r="C1875" s="111" t="s">
        <v>108</v>
      </c>
      <c r="D1875" s="111" t="s">
        <v>3229</v>
      </c>
      <c r="E1875" s="111" t="s">
        <v>3230</v>
      </c>
      <c r="F1875" s="114">
        <v>45848</v>
      </c>
      <c r="G1875" s="111" t="s">
        <v>2713</v>
      </c>
      <c r="H1875" s="113">
        <v>13434821</v>
      </c>
      <c r="I1875" s="113">
        <v>8195241</v>
      </c>
      <c r="J1875" s="113">
        <v>8195241</v>
      </c>
      <c r="K1875" s="113">
        <v>0</v>
      </c>
      <c r="L1875" s="113">
        <v>0</v>
      </c>
      <c r="M1875" s="113">
        <v>0</v>
      </c>
      <c r="N1875" s="113">
        <v>0</v>
      </c>
      <c r="O1875" s="113">
        <v>0</v>
      </c>
      <c r="P1875" s="122">
        <v>0</v>
      </c>
      <c r="Q1875" s="76" t="str">
        <f t="shared" si="55"/>
        <v>Registered</v>
      </c>
    </row>
    <row r="1876" spans="1:17">
      <c r="A1876" s="111">
        <v>5206</v>
      </c>
      <c r="B1876" s="111" t="s">
        <v>107</v>
      </c>
      <c r="C1876" s="111" t="s">
        <v>108</v>
      </c>
      <c r="D1876" s="111" t="s">
        <v>3944</v>
      </c>
      <c r="E1876" s="111" t="s">
        <v>3945</v>
      </c>
      <c r="F1876" s="114">
        <v>46077</v>
      </c>
      <c r="G1876" s="111" t="s">
        <v>1618</v>
      </c>
      <c r="H1876" s="113">
        <v>9052041</v>
      </c>
      <c r="I1876" s="113">
        <v>5521746</v>
      </c>
      <c r="J1876" s="113">
        <v>5521746</v>
      </c>
      <c r="K1876" s="113">
        <v>0</v>
      </c>
      <c r="L1876" s="113">
        <v>0</v>
      </c>
      <c r="M1876" s="113">
        <v>0</v>
      </c>
      <c r="N1876" s="113">
        <v>0</v>
      </c>
      <c r="O1876" s="113">
        <v>0</v>
      </c>
      <c r="P1876" s="122">
        <v>0</v>
      </c>
      <c r="Q1876" s="76" t="str">
        <f t="shared" si="55"/>
        <v>Registered</v>
      </c>
    </row>
    <row r="1877" spans="1:17">
      <c r="A1877" s="111">
        <v>5207</v>
      </c>
      <c r="B1877" s="111" t="s">
        <v>107</v>
      </c>
      <c r="C1877" s="111" t="s">
        <v>108</v>
      </c>
      <c r="D1877" s="111" t="s">
        <v>2699</v>
      </c>
      <c r="E1877" s="111" t="s">
        <v>2700</v>
      </c>
      <c r="F1877" s="114">
        <v>45746</v>
      </c>
      <c r="G1877" s="111" t="s">
        <v>2701</v>
      </c>
      <c r="H1877" s="113">
        <v>13437500</v>
      </c>
      <c r="I1877" s="113">
        <v>7390625</v>
      </c>
      <c r="J1877" s="113">
        <v>7390625</v>
      </c>
      <c r="K1877" s="113">
        <v>0</v>
      </c>
      <c r="L1877" s="113">
        <v>0</v>
      </c>
      <c r="M1877" s="113">
        <v>0</v>
      </c>
      <c r="N1877" s="113">
        <v>0</v>
      </c>
      <c r="O1877" s="113">
        <v>0</v>
      </c>
      <c r="P1877" s="122">
        <v>0</v>
      </c>
      <c r="Q1877" s="76" t="str">
        <f t="shared" si="55"/>
        <v>Registered</v>
      </c>
    </row>
    <row r="1878" spans="1:17">
      <c r="A1878" s="111">
        <v>5208</v>
      </c>
      <c r="B1878" s="111" t="s">
        <v>107</v>
      </c>
      <c r="C1878" s="111" t="s">
        <v>1460</v>
      </c>
      <c r="D1878" s="111" t="s">
        <v>3741</v>
      </c>
      <c r="E1878" s="111" t="s">
        <v>3742</v>
      </c>
      <c r="F1878" s="114">
        <v>45988</v>
      </c>
      <c r="G1878" s="111" t="s">
        <v>1894</v>
      </c>
      <c r="H1878" s="113">
        <v>9783929</v>
      </c>
      <c r="I1878" s="113">
        <v>5968196</v>
      </c>
      <c r="J1878" s="113">
        <v>5968196</v>
      </c>
      <c r="K1878" s="113">
        <v>0</v>
      </c>
      <c r="L1878" s="113">
        <v>0</v>
      </c>
      <c r="M1878" s="113">
        <v>0</v>
      </c>
      <c r="N1878" s="113">
        <v>0</v>
      </c>
      <c r="O1878" s="113">
        <v>0</v>
      </c>
      <c r="P1878" s="122">
        <v>0</v>
      </c>
      <c r="Q1878" s="76" t="str">
        <f t="shared" si="55"/>
        <v>Registered</v>
      </c>
    </row>
    <row r="1879" spans="1:17">
      <c r="A1879" s="111">
        <v>5209</v>
      </c>
      <c r="B1879" s="111" t="s">
        <v>107</v>
      </c>
      <c r="C1879" s="111" t="s">
        <v>1460</v>
      </c>
      <c r="D1879" s="111" t="s">
        <v>6320</v>
      </c>
      <c r="E1879" s="111" t="s">
        <v>6321</v>
      </c>
      <c r="F1879" s="114">
        <v>45987</v>
      </c>
      <c r="G1879" s="111" t="s">
        <v>6322</v>
      </c>
      <c r="H1879" s="113">
        <v>13980357</v>
      </c>
      <c r="I1879" s="113">
        <v>8528017</v>
      </c>
      <c r="J1879" s="113">
        <v>8528017</v>
      </c>
      <c r="K1879" s="113">
        <v>0</v>
      </c>
      <c r="L1879" s="113">
        <v>0</v>
      </c>
      <c r="M1879" s="113">
        <v>0</v>
      </c>
      <c r="N1879" s="113">
        <v>0</v>
      </c>
      <c r="O1879" s="113">
        <v>0</v>
      </c>
      <c r="P1879" s="122">
        <v>0</v>
      </c>
      <c r="Q1879" s="76" t="str">
        <f t="shared" si="55"/>
        <v>Registered</v>
      </c>
    </row>
    <row r="1880" spans="1:17">
      <c r="A1880" s="111">
        <v>5210</v>
      </c>
      <c r="B1880" s="111" t="s">
        <v>107</v>
      </c>
      <c r="C1880" s="111" t="s">
        <v>1460</v>
      </c>
      <c r="D1880" s="111" t="s">
        <v>6323</v>
      </c>
      <c r="E1880" s="111" t="s">
        <v>6324</v>
      </c>
      <c r="F1880" s="114">
        <v>45976</v>
      </c>
      <c r="G1880" s="111" t="s">
        <v>1490</v>
      </c>
      <c r="H1880" s="113">
        <v>13881549</v>
      </c>
      <c r="I1880" s="113">
        <v>7634851</v>
      </c>
      <c r="J1880" s="113">
        <v>7634851</v>
      </c>
      <c r="K1880" s="113">
        <v>0</v>
      </c>
      <c r="L1880" s="113">
        <v>0</v>
      </c>
      <c r="M1880" s="113">
        <v>0</v>
      </c>
      <c r="N1880" s="113">
        <v>0</v>
      </c>
      <c r="O1880" s="113">
        <v>0</v>
      </c>
      <c r="P1880" s="122">
        <v>0</v>
      </c>
      <c r="Q1880" s="76" t="str">
        <f t="shared" si="55"/>
        <v>Registered</v>
      </c>
    </row>
    <row r="1881" spans="1:17">
      <c r="A1881" s="111">
        <v>5211</v>
      </c>
      <c r="B1881" s="111" t="s">
        <v>107</v>
      </c>
      <c r="C1881" s="111" t="s">
        <v>1460</v>
      </c>
      <c r="D1881" s="111" t="s">
        <v>3258</v>
      </c>
      <c r="E1881" s="111" t="s">
        <v>3259</v>
      </c>
      <c r="F1881" s="114">
        <v>45961</v>
      </c>
      <c r="G1881" s="111" t="s">
        <v>3260</v>
      </c>
      <c r="H1881" s="113">
        <v>13345536</v>
      </c>
      <c r="I1881" s="113">
        <v>8140777</v>
      </c>
      <c r="J1881" s="113">
        <v>8140777</v>
      </c>
      <c r="K1881" s="113">
        <v>0</v>
      </c>
      <c r="L1881" s="113">
        <v>0</v>
      </c>
      <c r="M1881" s="113">
        <v>0</v>
      </c>
      <c r="N1881" s="113">
        <v>0</v>
      </c>
      <c r="O1881" s="113">
        <v>0</v>
      </c>
      <c r="P1881" s="122">
        <v>0</v>
      </c>
      <c r="Q1881" s="76" t="str">
        <f t="shared" si="55"/>
        <v>Registered</v>
      </c>
    </row>
    <row r="1882" spans="1:17">
      <c r="A1882" s="111">
        <v>5212</v>
      </c>
      <c r="B1882" s="111" t="s">
        <v>107</v>
      </c>
      <c r="C1882" s="111" t="s">
        <v>1460</v>
      </c>
      <c r="D1882" s="111" t="s">
        <v>1635</v>
      </c>
      <c r="E1882" s="111" t="s">
        <v>1636</v>
      </c>
      <c r="F1882" s="114">
        <v>46000</v>
      </c>
      <c r="G1882" s="111" t="s">
        <v>1615</v>
      </c>
      <c r="H1882" s="113">
        <v>9208100</v>
      </c>
      <c r="I1882" s="113">
        <v>5616941</v>
      </c>
      <c r="J1882" s="113">
        <v>5616941</v>
      </c>
      <c r="K1882" s="113">
        <v>0</v>
      </c>
      <c r="L1882" s="113">
        <v>0</v>
      </c>
      <c r="M1882" s="113">
        <v>0</v>
      </c>
      <c r="N1882" s="113">
        <v>0</v>
      </c>
      <c r="O1882" s="113">
        <v>0</v>
      </c>
      <c r="P1882" s="122">
        <v>0</v>
      </c>
      <c r="Q1882" s="76" t="str">
        <f t="shared" si="55"/>
        <v>Registered</v>
      </c>
    </row>
    <row r="1883" spans="1:17">
      <c r="A1883" s="111">
        <v>5213</v>
      </c>
      <c r="B1883" s="111" t="s">
        <v>107</v>
      </c>
      <c r="C1883" s="111" t="s">
        <v>1460</v>
      </c>
      <c r="D1883" s="111" t="s">
        <v>3913</v>
      </c>
      <c r="E1883" s="111" t="s">
        <v>3914</v>
      </c>
      <c r="F1883" s="114">
        <v>45986</v>
      </c>
      <c r="G1883" s="111" t="s">
        <v>3263</v>
      </c>
      <c r="H1883" s="113">
        <v>9238393</v>
      </c>
      <c r="I1883" s="113">
        <v>5635421</v>
      </c>
      <c r="J1883" s="113">
        <v>5635421</v>
      </c>
      <c r="K1883" s="113">
        <v>0</v>
      </c>
      <c r="L1883" s="113">
        <v>0</v>
      </c>
      <c r="M1883" s="113">
        <v>0</v>
      </c>
      <c r="N1883" s="113">
        <v>0</v>
      </c>
      <c r="O1883" s="113">
        <v>0</v>
      </c>
      <c r="P1883" s="122">
        <v>0</v>
      </c>
      <c r="Q1883" s="76" t="str">
        <f t="shared" si="55"/>
        <v>Registered</v>
      </c>
    </row>
    <row r="1884" spans="1:17">
      <c r="A1884" s="111">
        <v>5214</v>
      </c>
      <c r="B1884" s="111" t="s">
        <v>107</v>
      </c>
      <c r="C1884" s="111" t="s">
        <v>1460</v>
      </c>
      <c r="D1884" s="111" t="s">
        <v>3170</v>
      </c>
      <c r="E1884" s="111" t="s">
        <v>3171</v>
      </c>
      <c r="F1884" s="114">
        <v>45975</v>
      </c>
      <c r="G1884" s="111" t="s">
        <v>3172</v>
      </c>
      <c r="H1884" s="113">
        <v>13925893</v>
      </c>
      <c r="I1884" s="113">
        <v>8494796</v>
      </c>
      <c r="J1884" s="113">
        <v>8494796</v>
      </c>
      <c r="K1884" s="113">
        <v>0</v>
      </c>
      <c r="L1884" s="113">
        <v>0</v>
      </c>
      <c r="M1884" s="113">
        <v>0</v>
      </c>
      <c r="N1884" s="113">
        <v>0</v>
      </c>
      <c r="O1884" s="113">
        <v>0</v>
      </c>
      <c r="P1884" s="122">
        <v>0</v>
      </c>
      <c r="Q1884" s="76" t="str">
        <f t="shared" si="55"/>
        <v>Registered</v>
      </c>
    </row>
    <row r="1885" spans="1:17">
      <c r="A1885" s="111">
        <v>5215</v>
      </c>
      <c r="B1885" s="111" t="s">
        <v>107</v>
      </c>
      <c r="C1885" s="111" t="s">
        <v>1460</v>
      </c>
      <c r="D1885" s="111" t="s">
        <v>3930</v>
      </c>
      <c r="E1885" s="111" t="s">
        <v>3931</v>
      </c>
      <c r="F1885" s="114">
        <v>46022</v>
      </c>
      <c r="G1885" s="111" t="s">
        <v>2852</v>
      </c>
      <c r="H1885" s="113">
        <v>9158929</v>
      </c>
      <c r="I1885" s="113">
        <v>5586946</v>
      </c>
      <c r="J1885" s="113">
        <v>5586946</v>
      </c>
      <c r="K1885" s="113">
        <v>0</v>
      </c>
      <c r="L1885" s="113">
        <v>0</v>
      </c>
      <c r="M1885" s="113">
        <v>0</v>
      </c>
      <c r="N1885" s="113">
        <v>0</v>
      </c>
      <c r="O1885" s="113">
        <v>0</v>
      </c>
      <c r="P1885" s="122">
        <v>0</v>
      </c>
      <c r="Q1885" s="76" t="str">
        <f t="shared" si="55"/>
        <v>Registered</v>
      </c>
    </row>
    <row r="1886" spans="1:17">
      <c r="A1886" s="111">
        <v>5216</v>
      </c>
      <c r="B1886" s="111" t="s">
        <v>107</v>
      </c>
      <c r="C1886" s="111" t="s">
        <v>1460</v>
      </c>
      <c r="D1886" s="111" t="s">
        <v>6325</v>
      </c>
      <c r="E1886" s="111" t="s">
        <v>6326</v>
      </c>
      <c r="F1886" s="114">
        <v>46001</v>
      </c>
      <c r="G1886" s="111" t="s">
        <v>6322</v>
      </c>
      <c r="H1886" s="113">
        <v>13569100</v>
      </c>
      <c r="I1886" s="113">
        <v>7734387</v>
      </c>
      <c r="J1886" s="113">
        <v>7734387</v>
      </c>
      <c r="K1886" s="113">
        <v>0</v>
      </c>
      <c r="L1886" s="113">
        <v>0</v>
      </c>
      <c r="M1886" s="113">
        <v>0</v>
      </c>
      <c r="N1886" s="113">
        <v>0</v>
      </c>
      <c r="O1886" s="113">
        <v>0</v>
      </c>
      <c r="P1886" s="122">
        <v>0</v>
      </c>
      <c r="Q1886" s="76" t="str">
        <f t="shared" si="55"/>
        <v>Registered</v>
      </c>
    </row>
    <row r="1887" spans="1:17">
      <c r="A1887" s="111">
        <v>5217</v>
      </c>
      <c r="B1887" s="111" t="s">
        <v>107</v>
      </c>
      <c r="C1887" s="111" t="s">
        <v>1460</v>
      </c>
      <c r="D1887" s="111" t="s">
        <v>3918</v>
      </c>
      <c r="E1887" s="111" t="s">
        <v>3919</v>
      </c>
      <c r="F1887" s="114">
        <v>46022</v>
      </c>
      <c r="G1887" s="111" t="s">
        <v>2339</v>
      </c>
      <c r="H1887" s="113">
        <v>9196320</v>
      </c>
      <c r="I1887" s="113">
        <v>5609756</v>
      </c>
      <c r="J1887" s="113">
        <v>5609756</v>
      </c>
      <c r="K1887" s="113">
        <v>0</v>
      </c>
      <c r="L1887" s="113">
        <v>0</v>
      </c>
      <c r="M1887" s="113">
        <v>0</v>
      </c>
      <c r="N1887" s="113">
        <v>0</v>
      </c>
      <c r="O1887" s="113">
        <v>0</v>
      </c>
      <c r="P1887" s="122">
        <v>0</v>
      </c>
      <c r="Q1887" s="76" t="str">
        <f t="shared" si="55"/>
        <v>Registered</v>
      </c>
    </row>
    <row r="1888" spans="1:17">
      <c r="A1888" s="111">
        <v>5218</v>
      </c>
      <c r="B1888" s="111" t="s">
        <v>107</v>
      </c>
      <c r="C1888" s="111" t="s">
        <v>1460</v>
      </c>
      <c r="D1888" s="111" t="s">
        <v>3160</v>
      </c>
      <c r="E1888" s="111" t="s">
        <v>3161</v>
      </c>
      <c r="F1888" s="114">
        <v>45991</v>
      </c>
      <c r="G1888" s="111" t="s">
        <v>3086</v>
      </c>
      <c r="H1888" s="113">
        <v>13970536</v>
      </c>
      <c r="I1888" s="113">
        <v>8522025</v>
      </c>
      <c r="J1888" s="113">
        <v>8522025</v>
      </c>
      <c r="K1888" s="113">
        <v>0</v>
      </c>
      <c r="L1888" s="113">
        <v>0</v>
      </c>
      <c r="M1888" s="113">
        <v>0</v>
      </c>
      <c r="N1888" s="113">
        <v>0</v>
      </c>
      <c r="O1888" s="113">
        <v>0</v>
      </c>
      <c r="P1888" s="122">
        <v>0</v>
      </c>
      <c r="Q1888" s="76" t="str">
        <f t="shared" si="55"/>
        <v>Registered</v>
      </c>
    </row>
    <row r="1889" spans="1:17">
      <c r="A1889" s="111">
        <v>5219</v>
      </c>
      <c r="B1889" s="111" t="s">
        <v>107</v>
      </c>
      <c r="C1889" s="111" t="s">
        <v>1460</v>
      </c>
      <c r="D1889" s="111" t="s">
        <v>3146</v>
      </c>
      <c r="E1889" s="111" t="s">
        <v>3147</v>
      </c>
      <c r="F1889" s="114">
        <v>45997</v>
      </c>
      <c r="G1889" s="111" t="s">
        <v>1666</v>
      </c>
      <c r="H1889" s="113">
        <v>14062836</v>
      </c>
      <c r="I1889" s="113">
        <v>8578330</v>
      </c>
      <c r="J1889" s="113">
        <v>8578330</v>
      </c>
      <c r="K1889" s="113">
        <v>0</v>
      </c>
      <c r="L1889" s="113">
        <v>0</v>
      </c>
      <c r="M1889" s="113">
        <v>0</v>
      </c>
      <c r="N1889" s="113">
        <v>0</v>
      </c>
      <c r="O1889" s="113">
        <v>0</v>
      </c>
      <c r="P1889" s="122">
        <v>0</v>
      </c>
      <c r="Q1889" s="76" t="str">
        <f t="shared" si="55"/>
        <v>Registered</v>
      </c>
    </row>
    <row r="1890" spans="1:17">
      <c r="A1890" s="111">
        <v>5220</v>
      </c>
      <c r="B1890" s="111" t="s">
        <v>107</v>
      </c>
      <c r="C1890" s="111" t="s">
        <v>1460</v>
      </c>
      <c r="D1890" s="111" t="s">
        <v>3261</v>
      </c>
      <c r="E1890" s="111" t="s">
        <v>3262</v>
      </c>
      <c r="F1890" s="114">
        <v>46009</v>
      </c>
      <c r="G1890" s="111" t="s">
        <v>3263</v>
      </c>
      <c r="H1890" s="113">
        <v>13329300</v>
      </c>
      <c r="I1890" s="113">
        <v>8130873</v>
      </c>
      <c r="J1890" s="113">
        <v>8130873</v>
      </c>
      <c r="K1890" s="113">
        <v>0</v>
      </c>
      <c r="L1890" s="113">
        <v>0</v>
      </c>
      <c r="M1890" s="113">
        <v>0</v>
      </c>
      <c r="N1890" s="113">
        <v>0</v>
      </c>
      <c r="O1890" s="113">
        <v>0</v>
      </c>
      <c r="P1890" s="122">
        <v>0</v>
      </c>
      <c r="Q1890" s="76" t="str">
        <f t="shared" si="55"/>
        <v>Registered</v>
      </c>
    </row>
    <row r="1891" spans="1:17">
      <c r="A1891" s="111">
        <v>5221</v>
      </c>
      <c r="B1891" s="111" t="s">
        <v>107</v>
      </c>
      <c r="C1891" s="111" t="s">
        <v>1460</v>
      </c>
      <c r="D1891" s="111" t="s">
        <v>6327</v>
      </c>
      <c r="E1891" s="111" t="s">
        <v>6328</v>
      </c>
      <c r="F1891" s="114">
        <v>45988</v>
      </c>
      <c r="G1891" s="111" t="s">
        <v>3756</v>
      </c>
      <c r="H1891" s="113">
        <v>9703571</v>
      </c>
      <c r="I1891" s="113">
        <v>5919179</v>
      </c>
      <c r="J1891" s="113">
        <v>5919179</v>
      </c>
      <c r="K1891" s="113">
        <v>0</v>
      </c>
      <c r="L1891" s="113">
        <v>0</v>
      </c>
      <c r="M1891" s="113">
        <v>0</v>
      </c>
      <c r="N1891" s="113">
        <v>0</v>
      </c>
      <c r="O1891" s="113">
        <v>0</v>
      </c>
      <c r="P1891" s="122">
        <v>0</v>
      </c>
      <c r="Q1891" s="76" t="str">
        <f t="shared" si="55"/>
        <v>Registered</v>
      </c>
    </row>
    <row r="1892" spans="1:17">
      <c r="A1892" s="111">
        <v>5222</v>
      </c>
      <c r="B1892" s="111" t="s">
        <v>107</v>
      </c>
      <c r="C1892" s="111" t="s">
        <v>1460</v>
      </c>
      <c r="D1892" s="111" t="s">
        <v>3962</v>
      </c>
      <c r="E1892" s="111" t="s">
        <v>3963</v>
      </c>
      <c r="F1892" s="114">
        <v>45991</v>
      </c>
      <c r="G1892" s="111" t="s">
        <v>3964</v>
      </c>
      <c r="H1892" s="113">
        <v>8932395</v>
      </c>
      <c r="I1892" s="113">
        <v>5448762</v>
      </c>
      <c r="J1892" s="113">
        <v>5448762</v>
      </c>
      <c r="K1892" s="113">
        <v>0</v>
      </c>
      <c r="L1892" s="113">
        <v>0</v>
      </c>
      <c r="M1892" s="113">
        <v>0</v>
      </c>
      <c r="N1892" s="113">
        <v>0</v>
      </c>
      <c r="O1892" s="113">
        <v>0</v>
      </c>
      <c r="P1892" s="122">
        <v>0</v>
      </c>
      <c r="Q1892" s="76" t="str">
        <f t="shared" si="55"/>
        <v>Registered</v>
      </c>
    </row>
    <row r="1893" spans="1:17">
      <c r="A1893" s="111">
        <v>5223</v>
      </c>
      <c r="B1893" s="111" t="s">
        <v>107</v>
      </c>
      <c r="C1893" s="111" t="s">
        <v>1460</v>
      </c>
      <c r="D1893" s="111" t="s">
        <v>3173</v>
      </c>
      <c r="E1893" s="111" t="s">
        <v>3174</v>
      </c>
      <c r="F1893" s="114">
        <v>45961</v>
      </c>
      <c r="G1893" s="111" t="s">
        <v>3172</v>
      </c>
      <c r="H1893" s="113">
        <v>13925893</v>
      </c>
      <c r="I1893" s="113">
        <v>8494796</v>
      </c>
      <c r="J1893" s="113">
        <v>8494796</v>
      </c>
      <c r="K1893" s="113">
        <v>0</v>
      </c>
      <c r="L1893" s="113">
        <v>0</v>
      </c>
      <c r="M1893" s="113">
        <v>0</v>
      </c>
      <c r="N1893" s="113">
        <v>0</v>
      </c>
      <c r="O1893" s="113">
        <v>0</v>
      </c>
      <c r="P1893" s="122">
        <v>0</v>
      </c>
      <c r="Q1893" s="76" t="str">
        <f t="shared" si="55"/>
        <v>Registered</v>
      </c>
    </row>
    <row r="1894" spans="1:17">
      <c r="A1894" s="111">
        <v>5224</v>
      </c>
      <c r="B1894" s="111" t="s">
        <v>107</v>
      </c>
      <c r="C1894" s="111" t="s">
        <v>1460</v>
      </c>
      <c r="D1894" s="111" t="s">
        <v>3580</v>
      </c>
      <c r="E1894" s="111" t="s">
        <v>3581</v>
      </c>
      <c r="F1894" s="114">
        <v>46052</v>
      </c>
      <c r="G1894" s="111" t="s">
        <v>1912</v>
      </c>
      <c r="H1894" s="113">
        <v>13670598</v>
      </c>
      <c r="I1894" s="113">
        <v>8339066</v>
      </c>
      <c r="J1894" s="113">
        <v>8339066</v>
      </c>
      <c r="K1894" s="113">
        <v>0</v>
      </c>
      <c r="L1894" s="113">
        <v>0</v>
      </c>
      <c r="M1894" s="113">
        <v>0</v>
      </c>
      <c r="N1894" s="113">
        <v>0</v>
      </c>
      <c r="O1894" s="113">
        <v>0</v>
      </c>
      <c r="P1894" s="122">
        <v>0</v>
      </c>
      <c r="Q1894" s="76" t="str">
        <f t="shared" si="55"/>
        <v>Registered</v>
      </c>
    </row>
    <row r="1895" spans="1:17">
      <c r="A1895" s="111">
        <v>5225</v>
      </c>
      <c r="B1895" s="111" t="s">
        <v>107</v>
      </c>
      <c r="C1895" s="111" t="s">
        <v>1460</v>
      </c>
      <c r="D1895" s="111" t="s">
        <v>1930</v>
      </c>
      <c r="E1895" s="111" t="s">
        <v>1931</v>
      </c>
      <c r="F1895" s="114">
        <v>46052</v>
      </c>
      <c r="G1895" s="111" t="s">
        <v>1912</v>
      </c>
      <c r="H1895" s="113">
        <v>9750000</v>
      </c>
      <c r="I1895" s="113">
        <v>4972500</v>
      </c>
      <c r="J1895" s="113">
        <v>4972500</v>
      </c>
      <c r="K1895" s="113">
        <v>0</v>
      </c>
      <c r="L1895" s="113">
        <v>0</v>
      </c>
      <c r="M1895" s="113">
        <v>0</v>
      </c>
      <c r="N1895" s="113">
        <v>0</v>
      </c>
      <c r="O1895" s="113">
        <v>0</v>
      </c>
      <c r="P1895" s="122">
        <v>0</v>
      </c>
      <c r="Q1895" s="76" t="str">
        <f t="shared" si="55"/>
        <v>Registered</v>
      </c>
    </row>
    <row r="1896" spans="1:17">
      <c r="A1896" s="111">
        <v>5226</v>
      </c>
      <c r="B1896" s="111" t="s">
        <v>107</v>
      </c>
      <c r="C1896" s="111" t="s">
        <v>1460</v>
      </c>
      <c r="D1896" s="111" t="s">
        <v>10079</v>
      </c>
      <c r="E1896" s="111" t="s">
        <v>10080</v>
      </c>
      <c r="F1896" s="114">
        <v>46022</v>
      </c>
      <c r="G1896" s="111" t="s">
        <v>9632</v>
      </c>
      <c r="H1896" s="113">
        <v>13658549</v>
      </c>
      <c r="I1896" s="113">
        <v>7512201</v>
      </c>
      <c r="J1896" s="113">
        <v>7512201</v>
      </c>
      <c r="K1896" s="113">
        <v>0</v>
      </c>
      <c r="L1896" s="113">
        <v>0</v>
      </c>
      <c r="M1896" s="113">
        <v>0</v>
      </c>
      <c r="N1896" s="113">
        <v>0</v>
      </c>
      <c r="O1896" s="113">
        <v>0</v>
      </c>
      <c r="P1896" s="122">
        <v>0</v>
      </c>
      <c r="Q1896" s="76" t="str">
        <f t="shared" si="55"/>
        <v>Registered</v>
      </c>
    </row>
    <row r="1897" spans="1:17">
      <c r="A1897" s="111">
        <v>5227</v>
      </c>
      <c r="B1897" s="111" t="s">
        <v>107</v>
      </c>
      <c r="C1897" s="111" t="s">
        <v>1460</v>
      </c>
      <c r="D1897" s="111" t="s">
        <v>6329</v>
      </c>
      <c r="E1897" s="111" t="s">
        <v>6330</v>
      </c>
      <c r="F1897" s="114">
        <v>46022</v>
      </c>
      <c r="G1897" s="111" t="s">
        <v>1583</v>
      </c>
      <c r="H1897" s="113">
        <v>9684821</v>
      </c>
      <c r="I1897" s="113">
        <v>5907741</v>
      </c>
      <c r="J1897" s="113">
        <v>5907741</v>
      </c>
      <c r="K1897" s="113">
        <v>0</v>
      </c>
      <c r="L1897" s="113">
        <v>0</v>
      </c>
      <c r="M1897" s="113">
        <v>0</v>
      </c>
      <c r="N1897" s="113">
        <v>0</v>
      </c>
      <c r="O1897" s="113">
        <v>0</v>
      </c>
      <c r="P1897" s="122">
        <v>0</v>
      </c>
      <c r="Q1897" s="76" t="str">
        <f t="shared" si="55"/>
        <v>Registered</v>
      </c>
    </row>
    <row r="1898" spans="1:17">
      <c r="A1898" s="111">
        <v>5228</v>
      </c>
      <c r="B1898" s="111" t="s">
        <v>107</v>
      </c>
      <c r="C1898" s="111" t="s">
        <v>1460</v>
      </c>
      <c r="D1898" s="111" t="s">
        <v>3084</v>
      </c>
      <c r="E1898" s="111" t="s">
        <v>3085</v>
      </c>
      <c r="F1898" s="114">
        <v>45961</v>
      </c>
      <c r="G1898" s="111" t="s">
        <v>3086</v>
      </c>
      <c r="H1898" s="113">
        <v>14416964</v>
      </c>
      <c r="I1898" s="113">
        <v>8794350</v>
      </c>
      <c r="J1898" s="113">
        <v>8794350</v>
      </c>
      <c r="K1898" s="113">
        <v>0</v>
      </c>
      <c r="L1898" s="113">
        <v>0</v>
      </c>
      <c r="M1898" s="113">
        <v>0</v>
      </c>
      <c r="N1898" s="113">
        <v>0</v>
      </c>
      <c r="O1898" s="113">
        <v>0</v>
      </c>
      <c r="P1898" s="122">
        <v>0</v>
      </c>
      <c r="Q1898" s="76" t="str">
        <f t="shared" si="55"/>
        <v>Registered</v>
      </c>
    </row>
    <row r="1899" spans="1:17">
      <c r="A1899" s="111">
        <v>5229</v>
      </c>
      <c r="B1899" s="111" t="s">
        <v>107</v>
      </c>
      <c r="C1899" s="111" t="s">
        <v>1460</v>
      </c>
      <c r="D1899" s="111" t="s">
        <v>4084</v>
      </c>
      <c r="E1899" s="111" t="s">
        <v>4085</v>
      </c>
      <c r="F1899" s="114">
        <v>46022</v>
      </c>
      <c r="G1899" s="111" t="s">
        <v>2834</v>
      </c>
      <c r="H1899" s="113">
        <v>9774107</v>
      </c>
      <c r="I1899" s="113">
        <v>5962204</v>
      </c>
      <c r="J1899" s="113">
        <v>5962204</v>
      </c>
      <c r="K1899" s="113">
        <v>0</v>
      </c>
      <c r="L1899" s="113">
        <v>0</v>
      </c>
      <c r="M1899" s="113">
        <v>0</v>
      </c>
      <c r="N1899" s="113">
        <v>0</v>
      </c>
      <c r="O1899" s="113">
        <v>0</v>
      </c>
      <c r="P1899" s="122">
        <v>0</v>
      </c>
      <c r="Q1899" s="76" t="str">
        <f t="shared" si="55"/>
        <v>Registered</v>
      </c>
    </row>
    <row r="1900" spans="1:17">
      <c r="A1900" s="111">
        <v>5230</v>
      </c>
      <c r="B1900" s="111" t="s">
        <v>107</v>
      </c>
      <c r="C1900" s="111" t="s">
        <v>1460</v>
      </c>
      <c r="D1900" s="111" t="s">
        <v>6331</v>
      </c>
      <c r="E1900" s="111" t="s">
        <v>6332</v>
      </c>
      <c r="F1900" s="114">
        <v>45982</v>
      </c>
      <c r="G1900" s="111" t="s">
        <v>1404</v>
      </c>
      <c r="H1900" s="113">
        <v>9516071</v>
      </c>
      <c r="I1900" s="113">
        <v>5804804</v>
      </c>
      <c r="J1900" s="113">
        <v>5804804</v>
      </c>
      <c r="K1900" s="113">
        <v>0</v>
      </c>
      <c r="L1900" s="113">
        <v>0</v>
      </c>
      <c r="M1900" s="113">
        <v>0</v>
      </c>
      <c r="N1900" s="113">
        <v>0</v>
      </c>
      <c r="O1900" s="113">
        <v>0</v>
      </c>
      <c r="P1900" s="122">
        <v>0</v>
      </c>
      <c r="Q1900" s="76" t="str">
        <f t="shared" si="55"/>
        <v>Registered</v>
      </c>
    </row>
    <row r="1901" spans="1:17">
      <c r="A1901" s="111">
        <v>5231</v>
      </c>
      <c r="B1901" s="111" t="s">
        <v>107</v>
      </c>
      <c r="C1901" s="111" t="s">
        <v>1460</v>
      </c>
      <c r="D1901" s="111" t="s">
        <v>3754</v>
      </c>
      <c r="E1901" s="111" t="s">
        <v>3755</v>
      </c>
      <c r="F1901" s="114">
        <v>45986</v>
      </c>
      <c r="G1901" s="111" t="s">
        <v>3756</v>
      </c>
      <c r="H1901" s="113">
        <v>9766071</v>
      </c>
      <c r="I1901" s="113">
        <v>5957304</v>
      </c>
      <c r="J1901" s="113">
        <v>5957304</v>
      </c>
      <c r="K1901" s="113">
        <v>0</v>
      </c>
      <c r="L1901" s="113">
        <v>0</v>
      </c>
      <c r="M1901" s="113">
        <v>0</v>
      </c>
      <c r="N1901" s="113">
        <v>0</v>
      </c>
      <c r="O1901" s="113">
        <v>0</v>
      </c>
      <c r="P1901" s="122">
        <v>0</v>
      </c>
      <c r="Q1901" s="76" t="str">
        <f t="shared" si="55"/>
        <v>Registered</v>
      </c>
    </row>
    <row r="1902" spans="1:17">
      <c r="A1902" s="111">
        <v>5232</v>
      </c>
      <c r="B1902" s="111" t="s">
        <v>107</v>
      </c>
      <c r="C1902" s="111" t="s">
        <v>1460</v>
      </c>
      <c r="D1902" s="111" t="s">
        <v>3153</v>
      </c>
      <c r="E1902" s="111" t="s">
        <v>3154</v>
      </c>
      <c r="F1902" s="114">
        <v>46020</v>
      </c>
      <c r="G1902" s="111" t="s">
        <v>1612</v>
      </c>
      <c r="H1902" s="113">
        <v>13989286</v>
      </c>
      <c r="I1902" s="113">
        <v>7833999</v>
      </c>
      <c r="J1902" s="113">
        <v>7833999</v>
      </c>
      <c r="K1902" s="113">
        <v>0</v>
      </c>
      <c r="L1902" s="113">
        <v>0</v>
      </c>
      <c r="M1902" s="113">
        <v>0</v>
      </c>
      <c r="N1902" s="113">
        <v>0</v>
      </c>
      <c r="O1902" s="113">
        <v>0</v>
      </c>
      <c r="P1902" s="122">
        <v>0</v>
      </c>
      <c r="Q1902" s="76" t="str">
        <f t="shared" si="55"/>
        <v>Registered</v>
      </c>
    </row>
    <row r="1903" spans="1:17">
      <c r="A1903" s="111">
        <v>5233</v>
      </c>
      <c r="B1903" s="111" t="s">
        <v>107</v>
      </c>
      <c r="C1903" s="111" t="s">
        <v>1460</v>
      </c>
      <c r="D1903" s="111" t="s">
        <v>3677</v>
      </c>
      <c r="E1903" s="111" t="s">
        <v>3678</v>
      </c>
      <c r="F1903" s="114">
        <v>45961</v>
      </c>
      <c r="G1903" s="111" t="s">
        <v>3679</v>
      </c>
      <c r="H1903" s="113">
        <v>9908929</v>
      </c>
      <c r="I1903" s="113">
        <v>6044446</v>
      </c>
      <c r="J1903" s="113">
        <v>6044446</v>
      </c>
      <c r="K1903" s="113">
        <v>0</v>
      </c>
      <c r="L1903" s="113">
        <v>0</v>
      </c>
      <c r="M1903" s="113">
        <v>0</v>
      </c>
      <c r="N1903" s="113">
        <v>0</v>
      </c>
      <c r="O1903" s="113">
        <v>0</v>
      </c>
      <c r="P1903" s="122">
        <v>0</v>
      </c>
      <c r="Q1903" s="76" t="str">
        <f t="shared" si="55"/>
        <v>Registered</v>
      </c>
    </row>
    <row r="1904" spans="1:17">
      <c r="A1904" s="111">
        <v>5234</v>
      </c>
      <c r="B1904" s="111" t="s">
        <v>107</v>
      </c>
      <c r="C1904" s="111" t="s">
        <v>1460</v>
      </c>
      <c r="D1904" s="111" t="s">
        <v>6333</v>
      </c>
      <c r="E1904" s="111" t="s">
        <v>6334</v>
      </c>
      <c r="F1904" s="114">
        <v>45961</v>
      </c>
      <c r="G1904" s="111" t="s">
        <v>1541</v>
      </c>
      <c r="H1904" s="113">
        <v>10251000</v>
      </c>
      <c r="I1904" s="113">
        <v>5740560</v>
      </c>
      <c r="J1904" s="113">
        <v>5740560</v>
      </c>
      <c r="K1904" s="113">
        <v>0</v>
      </c>
      <c r="L1904" s="113">
        <v>0</v>
      </c>
      <c r="M1904" s="113">
        <v>0</v>
      </c>
      <c r="N1904" s="113">
        <v>0</v>
      </c>
      <c r="O1904" s="113">
        <v>0</v>
      </c>
      <c r="P1904" s="122">
        <v>0</v>
      </c>
      <c r="Q1904" s="76" t="str">
        <f t="shared" si="55"/>
        <v>Registered</v>
      </c>
    </row>
    <row r="1905" spans="1:17">
      <c r="A1905" s="111">
        <v>5235</v>
      </c>
      <c r="B1905" s="111" t="s">
        <v>107</v>
      </c>
      <c r="C1905" s="111" t="s">
        <v>1460</v>
      </c>
      <c r="D1905" s="111" t="s">
        <v>3155</v>
      </c>
      <c r="E1905" s="111" t="s">
        <v>3156</v>
      </c>
      <c r="F1905" s="114">
        <v>46021</v>
      </c>
      <c r="G1905" s="111" t="s">
        <v>1612</v>
      </c>
      <c r="H1905" s="113">
        <v>13989286</v>
      </c>
      <c r="I1905" s="113">
        <v>7833999</v>
      </c>
      <c r="J1905" s="113">
        <v>7833999</v>
      </c>
      <c r="K1905" s="113">
        <v>0</v>
      </c>
      <c r="L1905" s="113">
        <v>0</v>
      </c>
      <c r="M1905" s="113">
        <v>0</v>
      </c>
      <c r="N1905" s="113">
        <v>0</v>
      </c>
      <c r="O1905" s="113">
        <v>0</v>
      </c>
      <c r="P1905" s="122">
        <v>0</v>
      </c>
      <c r="Q1905" s="76" t="str">
        <f t="shared" si="55"/>
        <v>Registered</v>
      </c>
    </row>
    <row r="1906" spans="1:17">
      <c r="A1906" s="111">
        <v>5236</v>
      </c>
      <c r="B1906" s="111" t="s">
        <v>107</v>
      </c>
      <c r="C1906" s="111" t="s">
        <v>1460</v>
      </c>
      <c r="D1906" s="111" t="s">
        <v>6335</v>
      </c>
      <c r="E1906" s="111" t="s">
        <v>6336</v>
      </c>
      <c r="F1906" s="114">
        <v>45961</v>
      </c>
      <c r="G1906" s="111" t="s">
        <v>1490</v>
      </c>
      <c r="H1906" s="113">
        <v>9595536</v>
      </c>
      <c r="I1906" s="113">
        <v>5853275</v>
      </c>
      <c r="J1906" s="113">
        <v>5853275</v>
      </c>
      <c r="K1906" s="113">
        <v>0</v>
      </c>
      <c r="L1906" s="113">
        <v>0</v>
      </c>
      <c r="M1906" s="113">
        <v>0</v>
      </c>
      <c r="N1906" s="113">
        <v>0</v>
      </c>
      <c r="O1906" s="113">
        <v>0</v>
      </c>
      <c r="P1906" s="122">
        <v>0</v>
      </c>
      <c r="Q1906" s="76" t="str">
        <f t="shared" si="55"/>
        <v>Registered</v>
      </c>
    </row>
    <row r="1907" spans="1:17">
      <c r="A1907" s="111">
        <v>5237</v>
      </c>
      <c r="B1907" s="111" t="s">
        <v>107</v>
      </c>
      <c r="C1907" s="111" t="s">
        <v>1460</v>
      </c>
      <c r="D1907" s="111" t="s">
        <v>3824</v>
      </c>
      <c r="E1907" s="111" t="s">
        <v>3825</v>
      </c>
      <c r="F1907" s="114">
        <v>45976</v>
      </c>
      <c r="G1907" s="111" t="s">
        <v>3086</v>
      </c>
      <c r="H1907" s="113">
        <v>9658929</v>
      </c>
      <c r="I1907" s="113">
        <v>5891946</v>
      </c>
      <c r="J1907" s="113">
        <v>5891946</v>
      </c>
      <c r="K1907" s="113">
        <v>0</v>
      </c>
      <c r="L1907" s="113">
        <v>0</v>
      </c>
      <c r="M1907" s="113">
        <v>0</v>
      </c>
      <c r="N1907" s="113">
        <v>0</v>
      </c>
      <c r="O1907" s="113">
        <v>0</v>
      </c>
      <c r="P1907" s="122">
        <v>0</v>
      </c>
      <c r="Q1907" s="76" t="str">
        <f t="shared" si="55"/>
        <v>Registered</v>
      </c>
    </row>
    <row r="1908" spans="1:17">
      <c r="A1908" s="111">
        <v>5238</v>
      </c>
      <c r="B1908" s="111" t="s">
        <v>107</v>
      </c>
      <c r="C1908" s="111" t="s">
        <v>1460</v>
      </c>
      <c r="D1908" s="111" t="s">
        <v>6337</v>
      </c>
      <c r="E1908" s="111" t="s">
        <v>6338</v>
      </c>
      <c r="F1908" s="114">
        <v>45961</v>
      </c>
      <c r="G1908" s="111" t="s">
        <v>3260</v>
      </c>
      <c r="H1908" s="113">
        <v>9506250</v>
      </c>
      <c r="I1908" s="113">
        <v>5798813</v>
      </c>
      <c r="J1908" s="113">
        <v>5798813</v>
      </c>
      <c r="K1908" s="113">
        <v>0</v>
      </c>
      <c r="L1908" s="113">
        <v>0</v>
      </c>
      <c r="M1908" s="113">
        <v>0</v>
      </c>
      <c r="N1908" s="113">
        <v>0</v>
      </c>
      <c r="O1908" s="113">
        <v>0</v>
      </c>
      <c r="P1908" s="122">
        <v>0</v>
      </c>
      <c r="Q1908" s="76" t="str">
        <f t="shared" si="55"/>
        <v>Registered</v>
      </c>
    </row>
    <row r="1909" spans="1:17">
      <c r="A1909" s="111">
        <v>5239</v>
      </c>
      <c r="B1909" s="111" t="s">
        <v>107</v>
      </c>
      <c r="C1909" s="111" t="s">
        <v>1460</v>
      </c>
      <c r="D1909" s="111" t="s">
        <v>6339</v>
      </c>
      <c r="E1909" s="111" t="s">
        <v>6340</v>
      </c>
      <c r="F1909" s="114">
        <v>45991</v>
      </c>
      <c r="G1909" s="111" t="s">
        <v>3086</v>
      </c>
      <c r="H1909" s="113">
        <v>14093400</v>
      </c>
      <c r="I1909" s="113">
        <v>8596974</v>
      </c>
      <c r="J1909" s="113">
        <v>8596974</v>
      </c>
      <c r="K1909" s="113">
        <v>0</v>
      </c>
      <c r="L1909" s="113">
        <v>0</v>
      </c>
      <c r="M1909" s="113">
        <v>0</v>
      </c>
      <c r="N1909" s="113">
        <v>0</v>
      </c>
      <c r="O1909" s="113">
        <v>0</v>
      </c>
      <c r="P1909" s="122">
        <v>0</v>
      </c>
      <c r="Q1909" s="76" t="str">
        <f t="shared" si="55"/>
        <v>Registered</v>
      </c>
    </row>
    <row r="1910" spans="1:17">
      <c r="A1910" s="111">
        <v>5240</v>
      </c>
      <c r="B1910" s="111" t="s">
        <v>107</v>
      </c>
      <c r="C1910" s="111" t="s">
        <v>1460</v>
      </c>
      <c r="D1910" s="111" t="s">
        <v>3881</v>
      </c>
      <c r="E1910" s="111" t="s">
        <v>3882</v>
      </c>
      <c r="F1910" s="114">
        <v>45979</v>
      </c>
      <c r="G1910" s="111" t="s">
        <v>3086</v>
      </c>
      <c r="H1910" s="113">
        <v>9416964</v>
      </c>
      <c r="I1910" s="113">
        <v>5367671</v>
      </c>
      <c r="J1910" s="113">
        <v>5367671</v>
      </c>
      <c r="K1910" s="113">
        <v>0</v>
      </c>
      <c r="L1910" s="113">
        <v>0</v>
      </c>
      <c r="M1910" s="113">
        <v>0</v>
      </c>
      <c r="N1910" s="113">
        <v>0</v>
      </c>
      <c r="O1910" s="113">
        <v>0</v>
      </c>
      <c r="P1910" s="122">
        <v>0</v>
      </c>
      <c r="Q1910" s="76" t="str">
        <f t="shared" si="55"/>
        <v>Registered</v>
      </c>
    </row>
    <row r="1911" spans="1:17">
      <c r="A1911" s="111">
        <v>5241</v>
      </c>
      <c r="B1911" s="111" t="s">
        <v>107</v>
      </c>
      <c r="C1911" s="111" t="s">
        <v>1460</v>
      </c>
      <c r="D1911" s="111" t="s">
        <v>4143</v>
      </c>
      <c r="E1911" s="111" t="s">
        <v>4144</v>
      </c>
      <c r="F1911" s="114">
        <v>45982</v>
      </c>
      <c r="G1911" s="111" t="s">
        <v>1578</v>
      </c>
      <c r="H1911" s="113">
        <v>9328480</v>
      </c>
      <c r="I1911" s="113">
        <v>5690372</v>
      </c>
      <c r="J1911" s="113">
        <v>5690372</v>
      </c>
      <c r="K1911" s="113">
        <v>0</v>
      </c>
      <c r="L1911" s="113">
        <v>0</v>
      </c>
      <c r="M1911" s="113">
        <v>0</v>
      </c>
      <c r="N1911" s="113">
        <v>0</v>
      </c>
      <c r="O1911" s="113">
        <v>0</v>
      </c>
      <c r="P1911" s="122">
        <v>0</v>
      </c>
      <c r="Q1911" s="76" t="str">
        <f t="shared" si="55"/>
        <v>Registered</v>
      </c>
    </row>
    <row r="1912" spans="1:17">
      <c r="A1912" s="111">
        <v>5242</v>
      </c>
      <c r="B1912" s="111" t="s">
        <v>107</v>
      </c>
      <c r="C1912" s="111" t="s">
        <v>1460</v>
      </c>
      <c r="D1912" s="111" t="s">
        <v>1461</v>
      </c>
      <c r="E1912" s="111" t="s">
        <v>1462</v>
      </c>
      <c r="F1912" s="114">
        <v>46102</v>
      </c>
      <c r="G1912" s="111" t="s">
        <v>1463</v>
      </c>
      <c r="H1912" s="113">
        <v>14248214</v>
      </c>
      <c r="I1912" s="113">
        <v>8691412</v>
      </c>
      <c r="J1912" s="113">
        <v>8691412</v>
      </c>
      <c r="K1912" s="113">
        <v>0</v>
      </c>
      <c r="L1912" s="113">
        <v>0</v>
      </c>
      <c r="M1912" s="113">
        <v>0</v>
      </c>
      <c r="N1912" s="113">
        <v>0</v>
      </c>
      <c r="O1912" s="113">
        <v>0</v>
      </c>
      <c r="P1912" s="122">
        <v>0</v>
      </c>
      <c r="Q1912" s="76" t="str">
        <f t="shared" si="55"/>
        <v>Registered</v>
      </c>
    </row>
    <row r="1913" spans="1:17">
      <c r="A1913" s="111">
        <v>5243</v>
      </c>
      <c r="B1913" s="111" t="s">
        <v>107</v>
      </c>
      <c r="C1913" s="111" t="s">
        <v>1460</v>
      </c>
      <c r="D1913" s="111" t="s">
        <v>3122</v>
      </c>
      <c r="E1913" s="111" t="s">
        <v>3123</v>
      </c>
      <c r="F1913" s="114">
        <v>45987</v>
      </c>
      <c r="G1913" s="111" t="s">
        <v>3124</v>
      </c>
      <c r="H1913" s="113">
        <v>14194643</v>
      </c>
      <c r="I1913" s="113">
        <v>8658733</v>
      </c>
      <c r="J1913" s="113">
        <v>8658733</v>
      </c>
      <c r="K1913" s="113">
        <v>0</v>
      </c>
      <c r="L1913" s="113">
        <v>0</v>
      </c>
      <c r="M1913" s="113">
        <v>0</v>
      </c>
      <c r="N1913" s="113">
        <v>0</v>
      </c>
      <c r="O1913" s="113">
        <v>0</v>
      </c>
      <c r="P1913" s="122">
        <v>0</v>
      </c>
      <c r="Q1913" s="76" t="str">
        <f t="shared" si="55"/>
        <v>Registered</v>
      </c>
    </row>
    <row r="1914" spans="1:17">
      <c r="A1914" s="111">
        <v>5244</v>
      </c>
      <c r="B1914" s="111" t="s">
        <v>107</v>
      </c>
      <c r="C1914" s="111" t="s">
        <v>1460</v>
      </c>
      <c r="D1914" s="111" t="s">
        <v>2282</v>
      </c>
      <c r="E1914" s="111" t="s">
        <v>2283</v>
      </c>
      <c r="F1914" s="114">
        <v>46022</v>
      </c>
      <c r="G1914" s="111" t="s">
        <v>1840</v>
      </c>
      <c r="H1914" s="113">
        <v>9208050</v>
      </c>
      <c r="I1914" s="113">
        <v>5616911</v>
      </c>
      <c r="J1914" s="113">
        <v>5616911</v>
      </c>
      <c r="K1914" s="113">
        <v>0</v>
      </c>
      <c r="L1914" s="113">
        <v>0</v>
      </c>
      <c r="M1914" s="113">
        <v>0</v>
      </c>
      <c r="N1914" s="113">
        <v>0</v>
      </c>
      <c r="O1914" s="113">
        <v>0</v>
      </c>
      <c r="P1914" s="122">
        <v>0</v>
      </c>
      <c r="Q1914" s="76" t="str">
        <f t="shared" si="55"/>
        <v>Registered</v>
      </c>
    </row>
    <row r="1915" spans="1:17">
      <c r="A1915" s="111">
        <v>5245</v>
      </c>
      <c r="B1915" s="111" t="s">
        <v>107</v>
      </c>
      <c r="C1915" s="111" t="s">
        <v>1460</v>
      </c>
      <c r="D1915" s="111" t="s">
        <v>4136</v>
      </c>
      <c r="E1915" s="111" t="s">
        <v>4137</v>
      </c>
      <c r="F1915" s="114">
        <v>46029</v>
      </c>
      <c r="G1915" s="111" t="s">
        <v>4138</v>
      </c>
      <c r="H1915" s="113">
        <v>9372270</v>
      </c>
      <c r="I1915" s="113">
        <v>5717086</v>
      </c>
      <c r="J1915" s="113">
        <v>5717086</v>
      </c>
      <c r="K1915" s="113">
        <v>0</v>
      </c>
      <c r="L1915" s="113">
        <v>0</v>
      </c>
      <c r="M1915" s="113">
        <v>0</v>
      </c>
      <c r="N1915" s="113">
        <v>0</v>
      </c>
      <c r="O1915" s="113">
        <v>0</v>
      </c>
      <c r="P1915" s="122">
        <v>0</v>
      </c>
      <c r="Q1915" s="76" t="str">
        <f t="shared" si="55"/>
        <v>Registered</v>
      </c>
    </row>
    <row r="1916" spans="1:17">
      <c r="A1916" s="111">
        <v>5246</v>
      </c>
      <c r="B1916" s="111" t="s">
        <v>107</v>
      </c>
      <c r="C1916" s="111" t="s">
        <v>1460</v>
      </c>
      <c r="D1916" s="111" t="s">
        <v>6341</v>
      </c>
      <c r="E1916" s="111" t="s">
        <v>6342</v>
      </c>
      <c r="F1916" s="114">
        <v>45961</v>
      </c>
      <c r="G1916" s="111" t="s">
        <v>1527</v>
      </c>
      <c r="H1916" s="113">
        <v>14149107</v>
      </c>
      <c r="I1916" s="113">
        <v>8630954</v>
      </c>
      <c r="J1916" s="113">
        <v>8630954</v>
      </c>
      <c r="K1916" s="113">
        <v>0</v>
      </c>
      <c r="L1916" s="113">
        <v>0</v>
      </c>
      <c r="M1916" s="113">
        <v>0</v>
      </c>
      <c r="N1916" s="113">
        <v>0</v>
      </c>
      <c r="O1916" s="113">
        <v>0</v>
      </c>
      <c r="P1916" s="122">
        <v>0</v>
      </c>
      <c r="Q1916" s="76" t="str">
        <f t="shared" si="55"/>
        <v>Registered</v>
      </c>
    </row>
    <row r="1917" spans="1:17">
      <c r="A1917" s="111">
        <v>5248</v>
      </c>
      <c r="B1917" s="111" t="s">
        <v>1173</v>
      </c>
      <c r="C1917" s="111" t="s">
        <v>68</v>
      </c>
      <c r="D1917" s="111" t="s">
        <v>11326</v>
      </c>
      <c r="E1917" s="111" t="s">
        <v>11327</v>
      </c>
      <c r="F1917" s="114">
        <v>42725</v>
      </c>
      <c r="G1917" s="111" t="s">
        <v>1903</v>
      </c>
      <c r="H1917" s="113">
        <v>9579500</v>
      </c>
      <c r="I1917" s="113">
        <v>9579500</v>
      </c>
      <c r="J1917" s="113">
        <v>9579500</v>
      </c>
      <c r="K1917" s="113">
        <v>0</v>
      </c>
      <c r="L1917" s="113">
        <v>0</v>
      </c>
      <c r="M1917" s="113">
        <v>0</v>
      </c>
      <c r="N1917" s="113">
        <v>0</v>
      </c>
      <c r="O1917" s="113">
        <v>0</v>
      </c>
      <c r="P1917" s="122">
        <v>0</v>
      </c>
      <c r="Q1917" s="76" t="str">
        <f t="shared" si="55"/>
        <v>Unregistered</v>
      </c>
    </row>
    <row r="1918" spans="1:17">
      <c r="A1918" s="111">
        <v>5249</v>
      </c>
      <c r="B1918" s="111" t="s">
        <v>1173</v>
      </c>
      <c r="C1918" s="111" t="s">
        <v>68</v>
      </c>
      <c r="D1918" s="111" t="s">
        <v>11328</v>
      </c>
      <c r="E1918" s="111" t="s">
        <v>11329</v>
      </c>
      <c r="F1918" s="114">
        <v>42725</v>
      </c>
      <c r="G1918" s="111" t="s">
        <v>1903</v>
      </c>
      <c r="H1918" s="113">
        <v>9579500</v>
      </c>
      <c r="I1918" s="113">
        <v>9579500</v>
      </c>
      <c r="J1918" s="113">
        <v>9579500</v>
      </c>
      <c r="K1918" s="113">
        <v>0</v>
      </c>
      <c r="L1918" s="113">
        <v>0</v>
      </c>
      <c r="M1918" s="113">
        <v>0</v>
      </c>
      <c r="N1918" s="113">
        <v>0</v>
      </c>
      <c r="O1918" s="113">
        <v>0</v>
      </c>
      <c r="P1918" s="122">
        <v>0</v>
      </c>
      <c r="Q1918" s="76" t="str">
        <f t="shared" ref="Q1918:Q1959" si="56">IF(G1918="01 Jan 1900","Unregistered","Registered")</f>
        <v>Unregistered</v>
      </c>
    </row>
    <row r="1919" spans="1:17">
      <c r="A1919" s="111">
        <v>5250</v>
      </c>
      <c r="B1919" s="111" t="s">
        <v>1173</v>
      </c>
      <c r="C1919" s="111" t="s">
        <v>68</v>
      </c>
      <c r="D1919" s="111" t="s">
        <v>11330</v>
      </c>
      <c r="E1919" s="111" t="s">
        <v>4959</v>
      </c>
      <c r="F1919" s="114">
        <v>41759</v>
      </c>
      <c r="G1919" s="111" t="s">
        <v>1903</v>
      </c>
      <c r="H1919" s="113">
        <v>8245524</v>
      </c>
      <c r="I1919" s="113">
        <v>8245524</v>
      </c>
      <c r="J1919" s="113">
        <v>8245524</v>
      </c>
      <c r="K1919" s="113">
        <v>0</v>
      </c>
      <c r="L1919" s="113">
        <v>0</v>
      </c>
      <c r="M1919" s="113">
        <v>0</v>
      </c>
      <c r="N1919" s="113">
        <v>0</v>
      </c>
      <c r="O1919" s="113">
        <v>0</v>
      </c>
      <c r="P1919" s="122">
        <v>0</v>
      </c>
      <c r="Q1919" s="76" t="str">
        <f t="shared" si="56"/>
        <v>Unregistered</v>
      </c>
    </row>
    <row r="1920" spans="1:17">
      <c r="A1920" s="111">
        <v>5251</v>
      </c>
      <c r="B1920" s="111" t="s">
        <v>1173</v>
      </c>
      <c r="C1920" s="111" t="s">
        <v>68</v>
      </c>
      <c r="D1920" s="111" t="s">
        <v>11331</v>
      </c>
      <c r="E1920" s="111" t="s">
        <v>11332</v>
      </c>
      <c r="F1920" s="114">
        <v>41699</v>
      </c>
      <c r="G1920" s="111" t="s">
        <v>1903</v>
      </c>
      <c r="H1920" s="113">
        <v>7319600</v>
      </c>
      <c r="I1920" s="113">
        <v>7319600</v>
      </c>
      <c r="J1920" s="113">
        <v>7319600</v>
      </c>
      <c r="K1920" s="113">
        <v>0</v>
      </c>
      <c r="L1920" s="113">
        <v>0</v>
      </c>
      <c r="M1920" s="113">
        <v>0</v>
      </c>
      <c r="N1920" s="113">
        <v>0</v>
      </c>
      <c r="O1920" s="113">
        <v>0</v>
      </c>
      <c r="P1920" s="122">
        <v>0</v>
      </c>
      <c r="Q1920" s="76" t="str">
        <f t="shared" si="56"/>
        <v>Unregistered</v>
      </c>
    </row>
    <row r="1921" spans="1:17">
      <c r="A1921" s="111">
        <v>5253</v>
      </c>
      <c r="B1921" s="111" t="s">
        <v>1173</v>
      </c>
      <c r="C1921" s="111" t="s">
        <v>68</v>
      </c>
      <c r="D1921" s="111" t="s">
        <v>11333</v>
      </c>
      <c r="E1921" s="111" t="s">
        <v>11334</v>
      </c>
      <c r="F1921" s="114">
        <v>42277</v>
      </c>
      <c r="G1921" s="111" t="s">
        <v>1903</v>
      </c>
      <c r="H1921" s="113">
        <v>9900000</v>
      </c>
      <c r="I1921" s="113">
        <v>9900000</v>
      </c>
      <c r="J1921" s="113">
        <v>9900000</v>
      </c>
      <c r="K1921" s="113">
        <v>0</v>
      </c>
      <c r="L1921" s="113">
        <v>0</v>
      </c>
      <c r="M1921" s="113">
        <v>0</v>
      </c>
      <c r="N1921" s="113">
        <v>0</v>
      </c>
      <c r="O1921" s="113">
        <v>0</v>
      </c>
      <c r="P1921" s="122">
        <v>0</v>
      </c>
      <c r="Q1921" s="76" t="str">
        <f t="shared" si="56"/>
        <v>Unregistered</v>
      </c>
    </row>
    <row r="1922" spans="1:17">
      <c r="A1922" s="111">
        <v>5254</v>
      </c>
      <c r="B1922" s="111" t="s">
        <v>1173</v>
      </c>
      <c r="C1922" s="111" t="s">
        <v>68</v>
      </c>
      <c r="D1922" s="111" t="s">
        <v>11335</v>
      </c>
      <c r="E1922" s="111" t="s">
        <v>11334</v>
      </c>
      <c r="F1922" s="114">
        <v>41972</v>
      </c>
      <c r="G1922" s="111" t="s">
        <v>1903</v>
      </c>
      <c r="H1922" s="113">
        <v>10202000</v>
      </c>
      <c r="I1922" s="113">
        <v>10202000</v>
      </c>
      <c r="J1922" s="113">
        <v>10202000</v>
      </c>
      <c r="K1922" s="113">
        <v>0</v>
      </c>
      <c r="L1922" s="113">
        <v>0</v>
      </c>
      <c r="M1922" s="113">
        <v>0</v>
      </c>
      <c r="N1922" s="113">
        <v>0</v>
      </c>
      <c r="O1922" s="113">
        <v>0</v>
      </c>
      <c r="P1922" s="122">
        <v>0</v>
      </c>
      <c r="Q1922" s="76" t="str">
        <f t="shared" si="56"/>
        <v>Unregistered</v>
      </c>
    </row>
    <row r="1923" spans="1:17">
      <c r="A1923" s="111">
        <v>5256</v>
      </c>
      <c r="B1923" s="111" t="s">
        <v>1173</v>
      </c>
      <c r="C1923" s="111" t="s">
        <v>68</v>
      </c>
      <c r="D1923" s="111" t="s">
        <v>11336</v>
      </c>
      <c r="E1923" s="111" t="s">
        <v>11337</v>
      </c>
      <c r="F1923" s="114">
        <v>42315</v>
      </c>
      <c r="G1923" s="111" t="s">
        <v>1903</v>
      </c>
      <c r="H1923" s="113">
        <v>8855600</v>
      </c>
      <c r="I1923" s="113">
        <v>8855600</v>
      </c>
      <c r="J1923" s="113">
        <v>8855600</v>
      </c>
      <c r="K1923" s="113">
        <v>0</v>
      </c>
      <c r="L1923" s="113">
        <v>0</v>
      </c>
      <c r="M1923" s="113">
        <v>0</v>
      </c>
      <c r="N1923" s="113">
        <v>0</v>
      </c>
      <c r="O1923" s="113">
        <v>0</v>
      </c>
      <c r="P1923" s="122">
        <v>0</v>
      </c>
      <c r="Q1923" s="76" t="str">
        <f t="shared" si="56"/>
        <v>Unregistered</v>
      </c>
    </row>
    <row r="1924" spans="1:17">
      <c r="A1924" s="111">
        <v>5258</v>
      </c>
      <c r="B1924" s="111" t="s">
        <v>1173</v>
      </c>
      <c r="C1924" s="111" t="s">
        <v>68</v>
      </c>
      <c r="D1924" s="111" t="s">
        <v>11338</v>
      </c>
      <c r="E1924" s="111" t="s">
        <v>11339</v>
      </c>
      <c r="F1924" s="114">
        <v>41969</v>
      </c>
      <c r="G1924" s="111" t="s">
        <v>1903</v>
      </c>
      <c r="H1924" s="113">
        <v>8000000</v>
      </c>
      <c r="I1924" s="113">
        <v>8000000</v>
      </c>
      <c r="J1924" s="113">
        <v>8000000</v>
      </c>
      <c r="K1924" s="113">
        <v>0</v>
      </c>
      <c r="L1924" s="113">
        <v>0</v>
      </c>
      <c r="M1924" s="113">
        <v>0</v>
      </c>
      <c r="N1924" s="113">
        <v>0</v>
      </c>
      <c r="O1924" s="113">
        <v>0</v>
      </c>
      <c r="P1924" s="122">
        <v>0</v>
      </c>
      <c r="Q1924" s="76" t="str">
        <f t="shared" si="56"/>
        <v>Unregistered</v>
      </c>
    </row>
    <row r="1925" spans="1:17">
      <c r="A1925" s="111">
        <v>5259</v>
      </c>
      <c r="B1925" s="111" t="s">
        <v>1173</v>
      </c>
      <c r="C1925" s="111" t="s">
        <v>68</v>
      </c>
      <c r="D1925" s="111" t="s">
        <v>11340</v>
      </c>
      <c r="E1925" s="111" t="s">
        <v>11341</v>
      </c>
      <c r="F1925" s="114">
        <v>41969</v>
      </c>
      <c r="G1925" s="111" t="s">
        <v>1903</v>
      </c>
      <c r="H1925" s="113">
        <v>8000000</v>
      </c>
      <c r="I1925" s="113">
        <v>8000000</v>
      </c>
      <c r="J1925" s="113">
        <v>8000000</v>
      </c>
      <c r="K1925" s="113">
        <v>0</v>
      </c>
      <c r="L1925" s="113">
        <v>0</v>
      </c>
      <c r="M1925" s="113">
        <v>0</v>
      </c>
      <c r="N1925" s="113">
        <v>0</v>
      </c>
      <c r="O1925" s="113">
        <v>0</v>
      </c>
      <c r="P1925" s="122">
        <v>0</v>
      </c>
      <c r="Q1925" s="76" t="str">
        <f t="shared" si="56"/>
        <v>Unregistered</v>
      </c>
    </row>
    <row r="1926" spans="1:17">
      <c r="A1926" s="111">
        <v>5260</v>
      </c>
      <c r="B1926" s="111" t="s">
        <v>1173</v>
      </c>
      <c r="C1926" s="111" t="s">
        <v>68</v>
      </c>
      <c r="D1926" s="111" t="s">
        <v>11342</v>
      </c>
      <c r="E1926" s="111" t="s">
        <v>11343</v>
      </c>
      <c r="F1926" s="114">
        <v>41729</v>
      </c>
      <c r="G1926" s="111" t="s">
        <v>1903</v>
      </c>
      <c r="H1926" s="113">
        <v>8252000</v>
      </c>
      <c r="I1926" s="113">
        <v>8252000</v>
      </c>
      <c r="J1926" s="113">
        <v>8252000</v>
      </c>
      <c r="K1926" s="113">
        <v>0</v>
      </c>
      <c r="L1926" s="113">
        <v>0</v>
      </c>
      <c r="M1926" s="113">
        <v>0</v>
      </c>
      <c r="N1926" s="113">
        <v>0</v>
      </c>
      <c r="O1926" s="113">
        <v>0</v>
      </c>
      <c r="P1926" s="122">
        <v>0</v>
      </c>
      <c r="Q1926" s="76" t="str">
        <f t="shared" si="56"/>
        <v>Unregistered</v>
      </c>
    </row>
    <row r="1927" spans="1:17">
      <c r="A1927" s="111">
        <v>5262</v>
      </c>
      <c r="B1927" s="111" t="s">
        <v>1173</v>
      </c>
      <c r="C1927" s="111" t="s">
        <v>68</v>
      </c>
      <c r="D1927" s="111" t="s">
        <v>11344</v>
      </c>
      <c r="E1927" s="111" t="s">
        <v>11345</v>
      </c>
      <c r="F1927" s="114">
        <v>42521</v>
      </c>
      <c r="G1927" s="111" t="s">
        <v>1903</v>
      </c>
      <c r="H1927" s="113">
        <v>8100000</v>
      </c>
      <c r="I1927" s="113">
        <v>8100000</v>
      </c>
      <c r="J1927" s="113">
        <v>8100000</v>
      </c>
      <c r="K1927" s="113">
        <v>0</v>
      </c>
      <c r="L1927" s="113">
        <v>0</v>
      </c>
      <c r="M1927" s="113">
        <v>0</v>
      </c>
      <c r="N1927" s="113">
        <v>0</v>
      </c>
      <c r="O1927" s="113">
        <v>0</v>
      </c>
      <c r="P1927" s="122">
        <v>0</v>
      </c>
      <c r="Q1927" s="76" t="str">
        <f t="shared" si="56"/>
        <v>Unregistered</v>
      </c>
    </row>
    <row r="1928" spans="1:17">
      <c r="A1928" s="111">
        <v>5264</v>
      </c>
      <c r="B1928" s="111" t="s">
        <v>1173</v>
      </c>
      <c r="C1928" s="111" t="s">
        <v>68</v>
      </c>
      <c r="D1928" s="111" t="s">
        <v>11346</v>
      </c>
      <c r="E1928" s="111" t="s">
        <v>11347</v>
      </c>
      <c r="F1928" s="114">
        <v>41809</v>
      </c>
      <c r="G1928" s="111" t="s">
        <v>1903</v>
      </c>
      <c r="H1928" s="113">
        <v>10115245</v>
      </c>
      <c r="I1928" s="113">
        <v>10115245</v>
      </c>
      <c r="J1928" s="113">
        <v>10115245</v>
      </c>
      <c r="K1928" s="113">
        <v>0</v>
      </c>
      <c r="L1928" s="113">
        <v>0</v>
      </c>
      <c r="M1928" s="113">
        <v>0</v>
      </c>
      <c r="N1928" s="113">
        <v>0</v>
      </c>
      <c r="O1928" s="113">
        <v>0</v>
      </c>
      <c r="P1928" s="122">
        <v>0</v>
      </c>
      <c r="Q1928" s="76" t="str">
        <f t="shared" si="56"/>
        <v>Unregistered</v>
      </c>
    </row>
    <row r="1929" spans="1:17">
      <c r="A1929" s="111">
        <v>5265</v>
      </c>
      <c r="B1929" s="111" t="s">
        <v>1173</v>
      </c>
      <c r="C1929" s="111" t="s">
        <v>68</v>
      </c>
      <c r="D1929" s="111" t="s">
        <v>11348</v>
      </c>
      <c r="E1929" s="111" t="s">
        <v>11349</v>
      </c>
      <c r="F1929" s="114">
        <v>41729</v>
      </c>
      <c r="G1929" s="111" t="s">
        <v>1903</v>
      </c>
      <c r="H1929" s="113">
        <v>8280000</v>
      </c>
      <c r="I1929" s="113">
        <v>8280000</v>
      </c>
      <c r="J1929" s="113">
        <v>8280000</v>
      </c>
      <c r="K1929" s="113">
        <v>0</v>
      </c>
      <c r="L1929" s="113">
        <v>0</v>
      </c>
      <c r="M1929" s="113">
        <v>0</v>
      </c>
      <c r="N1929" s="113">
        <v>0</v>
      </c>
      <c r="O1929" s="113">
        <v>0</v>
      </c>
      <c r="P1929" s="122">
        <v>0</v>
      </c>
      <c r="Q1929" s="76" t="str">
        <f t="shared" si="56"/>
        <v>Unregistered</v>
      </c>
    </row>
    <row r="1930" spans="1:17">
      <c r="A1930" s="111">
        <v>5268</v>
      </c>
      <c r="B1930" s="111" t="s">
        <v>1173</v>
      </c>
      <c r="C1930" s="111" t="s">
        <v>68</v>
      </c>
      <c r="D1930" s="111" t="s">
        <v>11350</v>
      </c>
      <c r="E1930" s="111" t="s">
        <v>11351</v>
      </c>
      <c r="F1930" s="114">
        <v>42369</v>
      </c>
      <c r="G1930" s="111" t="s">
        <v>1903</v>
      </c>
      <c r="H1930" s="113">
        <v>8000000</v>
      </c>
      <c r="I1930" s="113">
        <v>8000000</v>
      </c>
      <c r="J1930" s="113">
        <v>8000000</v>
      </c>
      <c r="K1930" s="113">
        <v>0</v>
      </c>
      <c r="L1930" s="113">
        <v>0</v>
      </c>
      <c r="M1930" s="113">
        <v>0</v>
      </c>
      <c r="N1930" s="113">
        <v>0</v>
      </c>
      <c r="O1930" s="113">
        <v>0</v>
      </c>
      <c r="P1930" s="122">
        <v>0</v>
      </c>
      <c r="Q1930" s="76" t="str">
        <f t="shared" si="56"/>
        <v>Unregistered</v>
      </c>
    </row>
    <row r="1931" spans="1:17">
      <c r="A1931" s="111">
        <v>5271</v>
      </c>
      <c r="B1931" s="111" t="s">
        <v>1173</v>
      </c>
      <c r="C1931" s="111" t="s">
        <v>68</v>
      </c>
      <c r="D1931" s="111" t="s">
        <v>11352</v>
      </c>
      <c r="E1931" s="111" t="s">
        <v>2655</v>
      </c>
      <c r="F1931" s="114">
        <v>41729</v>
      </c>
      <c r="G1931" s="111" t="s">
        <v>1903</v>
      </c>
      <c r="H1931" s="113">
        <v>7993000</v>
      </c>
      <c r="I1931" s="113">
        <v>7993000</v>
      </c>
      <c r="J1931" s="113">
        <v>7993000</v>
      </c>
      <c r="K1931" s="113">
        <v>0</v>
      </c>
      <c r="L1931" s="113">
        <v>0</v>
      </c>
      <c r="M1931" s="113">
        <v>0</v>
      </c>
      <c r="N1931" s="113">
        <v>0</v>
      </c>
      <c r="O1931" s="113">
        <v>0</v>
      </c>
      <c r="P1931" s="122">
        <v>0</v>
      </c>
      <c r="Q1931" s="76" t="str">
        <f t="shared" si="56"/>
        <v>Unregistered</v>
      </c>
    </row>
    <row r="1932" spans="1:17">
      <c r="A1932" s="111">
        <v>5273</v>
      </c>
      <c r="B1932" s="111" t="s">
        <v>1173</v>
      </c>
      <c r="C1932" s="111" t="s">
        <v>68</v>
      </c>
      <c r="D1932" s="111" t="s">
        <v>11353</v>
      </c>
      <c r="E1932" s="111" t="s">
        <v>11354</v>
      </c>
      <c r="F1932" s="114">
        <v>41803</v>
      </c>
      <c r="G1932" s="111" t="s">
        <v>1903</v>
      </c>
      <c r="H1932" s="113">
        <v>8351196</v>
      </c>
      <c r="I1932" s="113">
        <v>8351196</v>
      </c>
      <c r="J1932" s="113">
        <v>8351196</v>
      </c>
      <c r="K1932" s="113">
        <v>0</v>
      </c>
      <c r="L1932" s="113">
        <v>0</v>
      </c>
      <c r="M1932" s="113">
        <v>0</v>
      </c>
      <c r="N1932" s="113">
        <v>0</v>
      </c>
      <c r="O1932" s="113">
        <v>0</v>
      </c>
      <c r="P1932" s="122">
        <v>0</v>
      </c>
      <c r="Q1932" s="76" t="str">
        <f t="shared" si="56"/>
        <v>Unregistered</v>
      </c>
    </row>
    <row r="1933" spans="1:17">
      <c r="A1933" s="111">
        <v>5274</v>
      </c>
      <c r="B1933" s="111" t="s">
        <v>1173</v>
      </c>
      <c r="C1933" s="111" t="s">
        <v>68</v>
      </c>
      <c r="D1933" s="111" t="s">
        <v>11355</v>
      </c>
      <c r="E1933" s="111" t="s">
        <v>11356</v>
      </c>
      <c r="F1933" s="114">
        <v>42899</v>
      </c>
      <c r="G1933" s="111" t="s">
        <v>1903</v>
      </c>
      <c r="H1933" s="113">
        <v>11007500</v>
      </c>
      <c r="I1933" s="113">
        <v>11007500</v>
      </c>
      <c r="J1933" s="113">
        <v>11007500</v>
      </c>
      <c r="K1933" s="113">
        <v>0</v>
      </c>
      <c r="L1933" s="113">
        <v>0</v>
      </c>
      <c r="M1933" s="113">
        <v>0</v>
      </c>
      <c r="N1933" s="113">
        <v>0</v>
      </c>
      <c r="O1933" s="113">
        <v>0</v>
      </c>
      <c r="P1933" s="122">
        <v>0</v>
      </c>
      <c r="Q1933" s="76" t="str">
        <f t="shared" si="56"/>
        <v>Unregistered</v>
      </c>
    </row>
    <row r="1934" spans="1:17">
      <c r="A1934" s="111">
        <v>5276</v>
      </c>
      <c r="B1934" s="111" t="s">
        <v>1173</v>
      </c>
      <c r="C1934" s="111" t="s">
        <v>68</v>
      </c>
      <c r="D1934" s="111" t="s">
        <v>11357</v>
      </c>
      <c r="E1934" s="111" t="s">
        <v>11358</v>
      </c>
      <c r="F1934" s="114">
        <v>42881</v>
      </c>
      <c r="G1934" s="111" t="s">
        <v>1903</v>
      </c>
      <c r="H1934" s="113">
        <v>10880000</v>
      </c>
      <c r="I1934" s="113">
        <v>10880000</v>
      </c>
      <c r="J1934" s="113">
        <v>10880000</v>
      </c>
      <c r="K1934" s="113">
        <v>0</v>
      </c>
      <c r="L1934" s="113">
        <v>0</v>
      </c>
      <c r="M1934" s="113">
        <v>0</v>
      </c>
      <c r="N1934" s="113">
        <v>0</v>
      </c>
      <c r="O1934" s="113">
        <v>0</v>
      </c>
      <c r="P1934" s="122">
        <v>0</v>
      </c>
      <c r="Q1934" s="76" t="str">
        <f t="shared" si="56"/>
        <v>Unregistered</v>
      </c>
    </row>
    <row r="1935" spans="1:17">
      <c r="A1935" s="111">
        <v>5277</v>
      </c>
      <c r="B1935" s="111" t="s">
        <v>1173</v>
      </c>
      <c r="C1935" s="111" t="s">
        <v>68</v>
      </c>
      <c r="D1935" s="111" t="s">
        <v>11359</v>
      </c>
      <c r="E1935" s="111" t="s">
        <v>11360</v>
      </c>
      <c r="F1935" s="114">
        <v>42612</v>
      </c>
      <c r="G1935" s="111" t="s">
        <v>1903</v>
      </c>
      <c r="H1935" s="113">
        <v>8288000</v>
      </c>
      <c r="I1935" s="113">
        <v>8288000</v>
      </c>
      <c r="J1935" s="113">
        <v>8288000</v>
      </c>
      <c r="K1935" s="113">
        <v>0</v>
      </c>
      <c r="L1935" s="113">
        <v>0</v>
      </c>
      <c r="M1935" s="113">
        <v>0</v>
      </c>
      <c r="N1935" s="113">
        <v>0</v>
      </c>
      <c r="O1935" s="113">
        <v>0</v>
      </c>
      <c r="P1935" s="122">
        <v>0</v>
      </c>
      <c r="Q1935" s="76" t="str">
        <f t="shared" si="56"/>
        <v>Unregistered</v>
      </c>
    </row>
    <row r="1936" spans="1:17">
      <c r="A1936" s="111">
        <v>5279</v>
      </c>
      <c r="B1936" s="111" t="s">
        <v>1173</v>
      </c>
      <c r="C1936" s="111" t="s">
        <v>68</v>
      </c>
      <c r="D1936" s="111" t="s">
        <v>11361</v>
      </c>
      <c r="E1936" s="111" t="s">
        <v>11362</v>
      </c>
      <c r="F1936" s="114">
        <v>41834</v>
      </c>
      <c r="G1936" s="111" t="s">
        <v>1903</v>
      </c>
      <c r="H1936" s="113">
        <v>7531000</v>
      </c>
      <c r="I1936" s="113">
        <v>7531000</v>
      </c>
      <c r="J1936" s="113">
        <v>7531000</v>
      </c>
      <c r="K1936" s="113">
        <v>0</v>
      </c>
      <c r="L1936" s="113">
        <v>0</v>
      </c>
      <c r="M1936" s="113">
        <v>0</v>
      </c>
      <c r="N1936" s="113">
        <v>0</v>
      </c>
      <c r="O1936" s="113">
        <v>0</v>
      </c>
      <c r="P1936" s="122">
        <v>0</v>
      </c>
      <c r="Q1936" s="76" t="str">
        <f t="shared" si="56"/>
        <v>Unregistered</v>
      </c>
    </row>
    <row r="1937" spans="1:17">
      <c r="A1937" s="111">
        <v>5280</v>
      </c>
      <c r="B1937" s="111" t="s">
        <v>1173</v>
      </c>
      <c r="C1937" s="111" t="s">
        <v>68</v>
      </c>
      <c r="D1937" s="111" t="s">
        <v>11363</v>
      </c>
      <c r="E1937" s="111" t="s">
        <v>11362</v>
      </c>
      <c r="F1937" s="114">
        <v>41865</v>
      </c>
      <c r="G1937" s="111" t="s">
        <v>1903</v>
      </c>
      <c r="H1937" s="113">
        <v>7531000</v>
      </c>
      <c r="I1937" s="113">
        <v>7531000</v>
      </c>
      <c r="J1937" s="113">
        <v>7531000</v>
      </c>
      <c r="K1937" s="113">
        <v>0</v>
      </c>
      <c r="L1937" s="113">
        <v>0</v>
      </c>
      <c r="M1937" s="113">
        <v>0</v>
      </c>
      <c r="N1937" s="113">
        <v>0</v>
      </c>
      <c r="O1937" s="113">
        <v>0</v>
      </c>
      <c r="P1937" s="122">
        <v>0</v>
      </c>
      <c r="Q1937" s="76" t="str">
        <f t="shared" si="56"/>
        <v>Unregistered</v>
      </c>
    </row>
    <row r="1938" spans="1:17">
      <c r="A1938" s="111">
        <v>5281</v>
      </c>
      <c r="B1938" s="111" t="s">
        <v>1173</v>
      </c>
      <c r="C1938" s="111" t="s">
        <v>68</v>
      </c>
      <c r="D1938" s="111" t="s">
        <v>11364</v>
      </c>
      <c r="E1938" s="111" t="s">
        <v>1956</v>
      </c>
      <c r="F1938" s="114">
        <v>42489</v>
      </c>
      <c r="G1938" s="111" t="s">
        <v>1903</v>
      </c>
      <c r="H1938" s="113">
        <v>8600000</v>
      </c>
      <c r="I1938" s="113">
        <v>8600000</v>
      </c>
      <c r="J1938" s="113">
        <v>8600000</v>
      </c>
      <c r="K1938" s="113">
        <v>0</v>
      </c>
      <c r="L1938" s="113">
        <v>0</v>
      </c>
      <c r="M1938" s="113">
        <v>0</v>
      </c>
      <c r="N1938" s="113">
        <v>0</v>
      </c>
      <c r="O1938" s="113">
        <v>0</v>
      </c>
      <c r="P1938" s="122">
        <v>0</v>
      </c>
      <c r="Q1938" s="76" t="str">
        <f t="shared" si="56"/>
        <v>Unregistered</v>
      </c>
    </row>
    <row r="1939" spans="1:17">
      <c r="A1939" s="111">
        <v>5282</v>
      </c>
      <c r="B1939" s="111" t="s">
        <v>1173</v>
      </c>
      <c r="C1939" s="111" t="s">
        <v>68</v>
      </c>
      <c r="D1939" s="111" t="s">
        <v>11365</v>
      </c>
      <c r="E1939" s="111" t="s">
        <v>11366</v>
      </c>
      <c r="F1939" s="114">
        <v>42899</v>
      </c>
      <c r="G1939" s="111" t="s">
        <v>1903</v>
      </c>
      <c r="H1939" s="113">
        <v>8547000</v>
      </c>
      <c r="I1939" s="113">
        <v>8547000</v>
      </c>
      <c r="J1939" s="113">
        <v>8547000</v>
      </c>
      <c r="K1939" s="113">
        <v>0</v>
      </c>
      <c r="L1939" s="113">
        <v>0</v>
      </c>
      <c r="M1939" s="113">
        <v>0</v>
      </c>
      <c r="N1939" s="113">
        <v>0</v>
      </c>
      <c r="O1939" s="113">
        <v>0</v>
      </c>
      <c r="P1939" s="122">
        <v>0</v>
      </c>
      <c r="Q1939" s="76" t="str">
        <f t="shared" si="56"/>
        <v>Unregistered</v>
      </c>
    </row>
    <row r="1940" spans="1:17">
      <c r="A1940" s="111">
        <v>5285</v>
      </c>
      <c r="B1940" s="111" t="s">
        <v>1173</v>
      </c>
      <c r="C1940" s="111" t="s">
        <v>68</v>
      </c>
      <c r="D1940" s="111" t="s">
        <v>11367</v>
      </c>
      <c r="E1940" s="111" t="s">
        <v>11368</v>
      </c>
      <c r="F1940" s="114">
        <v>42875</v>
      </c>
      <c r="G1940" s="111" t="s">
        <v>1903</v>
      </c>
      <c r="H1940" s="113">
        <v>9500000</v>
      </c>
      <c r="I1940" s="113">
        <v>9500000</v>
      </c>
      <c r="J1940" s="113">
        <v>9500000</v>
      </c>
      <c r="K1940" s="113">
        <v>0</v>
      </c>
      <c r="L1940" s="113">
        <v>0</v>
      </c>
      <c r="M1940" s="113">
        <v>0</v>
      </c>
      <c r="N1940" s="113">
        <v>0</v>
      </c>
      <c r="O1940" s="113">
        <v>0</v>
      </c>
      <c r="P1940" s="122">
        <v>0</v>
      </c>
      <c r="Q1940" s="76" t="str">
        <f t="shared" si="56"/>
        <v>Unregistered</v>
      </c>
    </row>
    <row r="1941" spans="1:17">
      <c r="A1941" s="111">
        <v>5286</v>
      </c>
      <c r="B1941" s="111" t="s">
        <v>1173</v>
      </c>
      <c r="C1941" s="111" t="s">
        <v>68</v>
      </c>
      <c r="D1941" s="111" t="s">
        <v>11369</v>
      </c>
      <c r="E1941" s="111" t="s">
        <v>11370</v>
      </c>
      <c r="F1941" s="114">
        <v>41911</v>
      </c>
      <c r="G1941" s="111" t="s">
        <v>1903</v>
      </c>
      <c r="H1941" s="113">
        <v>10629360</v>
      </c>
      <c r="I1941" s="113">
        <v>10629360</v>
      </c>
      <c r="J1941" s="113">
        <v>10629360</v>
      </c>
      <c r="K1941" s="113">
        <v>0</v>
      </c>
      <c r="L1941" s="113">
        <v>0</v>
      </c>
      <c r="M1941" s="113">
        <v>0</v>
      </c>
      <c r="N1941" s="113">
        <v>0</v>
      </c>
      <c r="O1941" s="113">
        <v>0</v>
      </c>
      <c r="P1941" s="122">
        <v>0</v>
      </c>
      <c r="Q1941" s="76" t="str">
        <f t="shared" si="56"/>
        <v>Unregistered</v>
      </c>
    </row>
    <row r="1942" spans="1:17">
      <c r="A1942" s="111">
        <v>5289</v>
      </c>
      <c r="B1942" s="111" t="s">
        <v>1173</v>
      </c>
      <c r="C1942" s="111" t="s">
        <v>68</v>
      </c>
      <c r="D1942" s="111" t="s">
        <v>11371</v>
      </c>
      <c r="E1942" s="111" t="s">
        <v>11372</v>
      </c>
      <c r="F1942" s="114">
        <v>42582</v>
      </c>
      <c r="G1942" s="111" t="s">
        <v>1903</v>
      </c>
      <c r="H1942" s="113">
        <v>9000000</v>
      </c>
      <c r="I1942" s="113">
        <v>9000000</v>
      </c>
      <c r="J1942" s="113">
        <v>9000000</v>
      </c>
      <c r="K1942" s="113">
        <v>0</v>
      </c>
      <c r="L1942" s="113">
        <v>0</v>
      </c>
      <c r="M1942" s="113">
        <v>0</v>
      </c>
      <c r="N1942" s="113">
        <v>0</v>
      </c>
      <c r="O1942" s="113">
        <v>0</v>
      </c>
      <c r="P1942" s="122">
        <v>0</v>
      </c>
      <c r="Q1942" s="76" t="str">
        <f t="shared" si="56"/>
        <v>Unregistered</v>
      </c>
    </row>
    <row r="1943" spans="1:17">
      <c r="A1943" s="111">
        <v>5291</v>
      </c>
      <c r="B1943" s="111" t="s">
        <v>1173</v>
      </c>
      <c r="C1943" s="111" t="s">
        <v>68</v>
      </c>
      <c r="D1943" s="111" t="s">
        <v>11373</v>
      </c>
      <c r="E1943" s="111" t="s">
        <v>11374</v>
      </c>
      <c r="F1943" s="114">
        <v>42502</v>
      </c>
      <c r="G1943" s="111" t="s">
        <v>1903</v>
      </c>
      <c r="H1943" s="113">
        <v>9571000</v>
      </c>
      <c r="I1943" s="113">
        <v>9571000</v>
      </c>
      <c r="J1943" s="113">
        <v>9571000</v>
      </c>
      <c r="K1943" s="113">
        <v>0</v>
      </c>
      <c r="L1943" s="113">
        <v>0</v>
      </c>
      <c r="M1943" s="113">
        <v>0</v>
      </c>
      <c r="N1943" s="113">
        <v>0</v>
      </c>
      <c r="O1943" s="113">
        <v>0</v>
      </c>
      <c r="P1943" s="122">
        <v>0</v>
      </c>
      <c r="Q1943" s="76" t="str">
        <f t="shared" si="56"/>
        <v>Unregistered</v>
      </c>
    </row>
    <row r="1944" spans="1:17">
      <c r="A1944" s="111">
        <v>5292</v>
      </c>
      <c r="B1944" s="111" t="s">
        <v>1173</v>
      </c>
      <c r="C1944" s="111" t="s">
        <v>68</v>
      </c>
      <c r="D1944" s="111" t="s">
        <v>11375</v>
      </c>
      <c r="E1944" s="111" t="s">
        <v>11374</v>
      </c>
      <c r="F1944" s="114">
        <v>42502</v>
      </c>
      <c r="G1944" s="111" t="s">
        <v>1903</v>
      </c>
      <c r="H1944" s="113">
        <v>9571000</v>
      </c>
      <c r="I1944" s="113">
        <v>9571000</v>
      </c>
      <c r="J1944" s="113">
        <v>9571000</v>
      </c>
      <c r="K1944" s="113">
        <v>0</v>
      </c>
      <c r="L1944" s="113">
        <v>0</v>
      </c>
      <c r="M1944" s="113">
        <v>0</v>
      </c>
      <c r="N1944" s="113">
        <v>0</v>
      </c>
      <c r="O1944" s="113">
        <v>0</v>
      </c>
      <c r="P1944" s="122">
        <v>0</v>
      </c>
      <c r="Q1944" s="76" t="str">
        <f t="shared" si="56"/>
        <v>Unregistered</v>
      </c>
    </row>
    <row r="1945" spans="1:17">
      <c r="A1945" s="111">
        <v>5294</v>
      </c>
      <c r="B1945" s="111" t="s">
        <v>1173</v>
      </c>
      <c r="C1945" s="111" t="s">
        <v>68</v>
      </c>
      <c r="D1945" s="111" t="s">
        <v>11376</v>
      </c>
      <c r="E1945" s="111" t="s">
        <v>11377</v>
      </c>
      <c r="F1945" s="114">
        <v>42669</v>
      </c>
      <c r="G1945" s="111" t="s">
        <v>1903</v>
      </c>
      <c r="H1945" s="113">
        <v>8806000</v>
      </c>
      <c r="I1945" s="113">
        <v>8806000</v>
      </c>
      <c r="J1945" s="113">
        <v>8806000</v>
      </c>
      <c r="K1945" s="113">
        <v>0</v>
      </c>
      <c r="L1945" s="113">
        <v>0</v>
      </c>
      <c r="M1945" s="113">
        <v>0</v>
      </c>
      <c r="N1945" s="113">
        <v>0</v>
      </c>
      <c r="O1945" s="113">
        <v>0</v>
      </c>
      <c r="P1945" s="122">
        <v>0</v>
      </c>
      <c r="Q1945" s="76" t="str">
        <f t="shared" si="56"/>
        <v>Unregistered</v>
      </c>
    </row>
    <row r="1946" spans="1:17">
      <c r="A1946" s="111">
        <v>5295</v>
      </c>
      <c r="B1946" s="111" t="s">
        <v>1173</v>
      </c>
      <c r="C1946" s="111" t="s">
        <v>68</v>
      </c>
      <c r="D1946" s="111" t="s">
        <v>11378</v>
      </c>
      <c r="E1946" s="111" t="s">
        <v>11379</v>
      </c>
      <c r="F1946" s="114">
        <v>41803</v>
      </c>
      <c r="G1946" s="111" t="s">
        <v>1903</v>
      </c>
      <c r="H1946" s="113">
        <v>8555600</v>
      </c>
      <c r="I1946" s="113">
        <v>8555600</v>
      </c>
      <c r="J1946" s="113">
        <v>8555600</v>
      </c>
      <c r="K1946" s="113">
        <v>0</v>
      </c>
      <c r="L1946" s="113">
        <v>0</v>
      </c>
      <c r="M1946" s="113">
        <v>0</v>
      </c>
      <c r="N1946" s="113">
        <v>0</v>
      </c>
      <c r="O1946" s="113">
        <v>0</v>
      </c>
      <c r="P1946" s="122">
        <v>0</v>
      </c>
      <c r="Q1946" s="76" t="str">
        <f t="shared" si="56"/>
        <v>Unregistered</v>
      </c>
    </row>
    <row r="1947" spans="1:17">
      <c r="A1947" s="111">
        <v>5296</v>
      </c>
      <c r="B1947" s="111" t="s">
        <v>1173</v>
      </c>
      <c r="C1947" s="111" t="s">
        <v>68</v>
      </c>
      <c r="D1947" s="111" t="s">
        <v>11380</v>
      </c>
      <c r="E1947" s="111" t="s">
        <v>11381</v>
      </c>
      <c r="F1947" s="114">
        <v>42394</v>
      </c>
      <c r="G1947" s="111" t="s">
        <v>1903</v>
      </c>
      <c r="H1947" s="113">
        <v>9900275</v>
      </c>
      <c r="I1947" s="113">
        <v>9900275</v>
      </c>
      <c r="J1947" s="113">
        <v>9900275</v>
      </c>
      <c r="K1947" s="113">
        <v>0</v>
      </c>
      <c r="L1947" s="113">
        <v>0</v>
      </c>
      <c r="M1947" s="113">
        <v>0</v>
      </c>
      <c r="N1947" s="113">
        <v>0</v>
      </c>
      <c r="O1947" s="113">
        <v>0</v>
      </c>
      <c r="P1947" s="122">
        <v>0</v>
      </c>
      <c r="Q1947" s="76" t="str">
        <f t="shared" si="56"/>
        <v>Unregistered</v>
      </c>
    </row>
    <row r="1948" spans="1:17">
      <c r="A1948" s="111">
        <v>5297</v>
      </c>
      <c r="B1948" s="111" t="s">
        <v>1173</v>
      </c>
      <c r="C1948" s="111" t="s">
        <v>68</v>
      </c>
      <c r="D1948" s="111" t="s">
        <v>11382</v>
      </c>
      <c r="E1948" s="111" t="s">
        <v>11383</v>
      </c>
      <c r="F1948" s="114">
        <v>42123</v>
      </c>
      <c r="G1948" s="111" t="s">
        <v>1903</v>
      </c>
      <c r="H1948" s="113">
        <v>11007500</v>
      </c>
      <c r="I1948" s="113">
        <v>11007500</v>
      </c>
      <c r="J1948" s="113">
        <v>11007500</v>
      </c>
      <c r="K1948" s="113">
        <v>0</v>
      </c>
      <c r="L1948" s="113">
        <v>0</v>
      </c>
      <c r="M1948" s="113">
        <v>0</v>
      </c>
      <c r="N1948" s="113">
        <v>0</v>
      </c>
      <c r="O1948" s="113">
        <v>0</v>
      </c>
      <c r="P1948" s="122">
        <v>0</v>
      </c>
      <c r="Q1948" s="76" t="str">
        <f t="shared" si="56"/>
        <v>Unregistered</v>
      </c>
    </row>
    <row r="1949" spans="1:17">
      <c r="A1949" s="111">
        <v>5299</v>
      </c>
      <c r="B1949" s="111" t="s">
        <v>1173</v>
      </c>
      <c r="C1949" s="111" t="s">
        <v>68</v>
      </c>
      <c r="D1949" s="111" t="s">
        <v>11384</v>
      </c>
      <c r="E1949" s="111" t="s">
        <v>11385</v>
      </c>
      <c r="F1949" s="114">
        <v>42183</v>
      </c>
      <c r="G1949" s="111" t="s">
        <v>1903</v>
      </c>
      <c r="H1949" s="113">
        <v>8688190</v>
      </c>
      <c r="I1949" s="113">
        <v>8688190</v>
      </c>
      <c r="J1949" s="113">
        <v>8688190</v>
      </c>
      <c r="K1949" s="113">
        <v>0</v>
      </c>
      <c r="L1949" s="113">
        <v>0</v>
      </c>
      <c r="M1949" s="113">
        <v>0</v>
      </c>
      <c r="N1949" s="113">
        <v>0</v>
      </c>
      <c r="O1949" s="113">
        <v>0</v>
      </c>
      <c r="P1949" s="122">
        <v>0</v>
      </c>
      <c r="Q1949" s="76" t="str">
        <f t="shared" si="56"/>
        <v>Unregistered</v>
      </c>
    </row>
    <row r="1950" spans="1:17">
      <c r="A1950" s="111">
        <v>5300</v>
      </c>
      <c r="B1950" s="111" t="s">
        <v>1173</v>
      </c>
      <c r="C1950" s="111" t="s">
        <v>68</v>
      </c>
      <c r="D1950" s="111" t="s">
        <v>11386</v>
      </c>
      <c r="E1950" s="111" t="s">
        <v>11387</v>
      </c>
      <c r="F1950" s="114">
        <v>42502</v>
      </c>
      <c r="G1950" s="111" t="s">
        <v>1903</v>
      </c>
      <c r="H1950" s="113">
        <v>8600000</v>
      </c>
      <c r="I1950" s="113">
        <v>8600000</v>
      </c>
      <c r="J1950" s="113">
        <v>8600000</v>
      </c>
      <c r="K1950" s="113">
        <v>0</v>
      </c>
      <c r="L1950" s="113">
        <v>0</v>
      </c>
      <c r="M1950" s="113">
        <v>0</v>
      </c>
      <c r="N1950" s="113">
        <v>0</v>
      </c>
      <c r="O1950" s="113">
        <v>0</v>
      </c>
      <c r="P1950" s="122">
        <v>0</v>
      </c>
      <c r="Q1950" s="76" t="str">
        <f t="shared" si="56"/>
        <v>Unregistered</v>
      </c>
    </row>
    <row r="1951" spans="1:17">
      <c r="A1951" s="111">
        <v>5301</v>
      </c>
      <c r="B1951" s="111" t="s">
        <v>1173</v>
      </c>
      <c r="C1951" s="111" t="s">
        <v>68</v>
      </c>
      <c r="D1951" s="111" t="s">
        <v>11388</v>
      </c>
      <c r="E1951" s="111" t="s">
        <v>11389</v>
      </c>
      <c r="F1951" s="114">
        <v>42457</v>
      </c>
      <c r="G1951" s="111" t="s">
        <v>1903</v>
      </c>
      <c r="H1951" s="113">
        <v>8000000</v>
      </c>
      <c r="I1951" s="113">
        <v>8000000</v>
      </c>
      <c r="J1951" s="113">
        <v>8000000</v>
      </c>
      <c r="K1951" s="113">
        <v>0</v>
      </c>
      <c r="L1951" s="113">
        <v>0</v>
      </c>
      <c r="M1951" s="113">
        <v>0</v>
      </c>
      <c r="N1951" s="113">
        <v>0</v>
      </c>
      <c r="O1951" s="113">
        <v>0</v>
      </c>
      <c r="P1951" s="122">
        <v>0</v>
      </c>
      <c r="Q1951" s="76" t="str">
        <f t="shared" si="56"/>
        <v>Unregistered</v>
      </c>
    </row>
    <row r="1952" spans="1:17">
      <c r="A1952" s="111">
        <v>5302</v>
      </c>
      <c r="B1952" s="111" t="s">
        <v>1173</v>
      </c>
      <c r="C1952" s="111" t="s">
        <v>68</v>
      </c>
      <c r="D1952" s="111" t="s">
        <v>11390</v>
      </c>
      <c r="E1952" s="111" t="s">
        <v>11391</v>
      </c>
      <c r="F1952" s="114">
        <v>42457</v>
      </c>
      <c r="G1952" s="111" t="s">
        <v>1903</v>
      </c>
      <c r="H1952" s="113">
        <v>8000000</v>
      </c>
      <c r="I1952" s="113">
        <v>8000000</v>
      </c>
      <c r="J1952" s="113">
        <v>8000000</v>
      </c>
      <c r="K1952" s="113">
        <v>0</v>
      </c>
      <c r="L1952" s="113">
        <v>0</v>
      </c>
      <c r="M1952" s="113">
        <v>0</v>
      </c>
      <c r="N1952" s="113">
        <v>0</v>
      </c>
      <c r="O1952" s="113">
        <v>0</v>
      </c>
      <c r="P1952" s="122">
        <v>0</v>
      </c>
      <c r="Q1952" s="76" t="str">
        <f t="shared" si="56"/>
        <v>Unregistered</v>
      </c>
    </row>
    <row r="1953" spans="1:17">
      <c r="A1953" s="111">
        <v>5304</v>
      </c>
      <c r="B1953" s="111" t="s">
        <v>1173</v>
      </c>
      <c r="C1953" s="111" t="s">
        <v>68</v>
      </c>
      <c r="D1953" s="111" t="s">
        <v>11392</v>
      </c>
      <c r="E1953" s="111" t="s">
        <v>11393</v>
      </c>
      <c r="F1953" s="114">
        <v>41941</v>
      </c>
      <c r="G1953" s="111" t="s">
        <v>1903</v>
      </c>
      <c r="H1953" s="113">
        <v>7475000</v>
      </c>
      <c r="I1953" s="113">
        <v>7475000</v>
      </c>
      <c r="J1953" s="113">
        <v>7475000</v>
      </c>
      <c r="K1953" s="113">
        <v>0</v>
      </c>
      <c r="L1953" s="113">
        <v>0</v>
      </c>
      <c r="M1953" s="113">
        <v>0</v>
      </c>
      <c r="N1953" s="113">
        <v>0</v>
      </c>
      <c r="O1953" s="113">
        <v>0</v>
      </c>
      <c r="P1953" s="122">
        <v>0</v>
      </c>
      <c r="Q1953" s="76" t="str">
        <f t="shared" si="56"/>
        <v>Unregistered</v>
      </c>
    </row>
    <row r="1954" spans="1:17">
      <c r="A1954" s="111">
        <v>5307</v>
      </c>
      <c r="B1954" s="111" t="s">
        <v>1173</v>
      </c>
      <c r="C1954" s="111" t="s">
        <v>68</v>
      </c>
      <c r="D1954" s="111" t="s">
        <v>11394</v>
      </c>
      <c r="E1954" s="111" t="s">
        <v>11395</v>
      </c>
      <c r="F1954" s="114">
        <v>42394</v>
      </c>
      <c r="G1954" s="111" t="s">
        <v>1903</v>
      </c>
      <c r="H1954" s="113">
        <v>9900275</v>
      </c>
      <c r="I1954" s="113">
        <v>9900275</v>
      </c>
      <c r="J1954" s="113">
        <v>9900275</v>
      </c>
      <c r="K1954" s="113">
        <v>0</v>
      </c>
      <c r="L1954" s="113">
        <v>0</v>
      </c>
      <c r="M1954" s="113">
        <v>0</v>
      </c>
      <c r="N1954" s="113">
        <v>0</v>
      </c>
      <c r="O1954" s="113">
        <v>0</v>
      </c>
      <c r="P1954" s="122">
        <v>0</v>
      </c>
      <c r="Q1954" s="76" t="str">
        <f t="shared" si="56"/>
        <v>Unregistered</v>
      </c>
    </row>
    <row r="1955" spans="1:17">
      <c r="A1955" s="111">
        <v>5308</v>
      </c>
      <c r="B1955" s="111" t="s">
        <v>1173</v>
      </c>
      <c r="C1955" s="111" t="s">
        <v>68</v>
      </c>
      <c r="D1955" s="111" t="s">
        <v>11396</v>
      </c>
      <c r="E1955" s="111" t="s">
        <v>11397</v>
      </c>
      <c r="F1955" s="114">
        <v>42292</v>
      </c>
      <c r="G1955" s="111" t="s">
        <v>1903</v>
      </c>
      <c r="H1955" s="113">
        <v>10360000</v>
      </c>
      <c r="I1955" s="113">
        <v>10360000</v>
      </c>
      <c r="J1955" s="113">
        <v>10360000</v>
      </c>
      <c r="K1955" s="113">
        <v>0</v>
      </c>
      <c r="L1955" s="113">
        <v>0</v>
      </c>
      <c r="M1955" s="113">
        <v>0</v>
      </c>
      <c r="N1955" s="113">
        <v>0</v>
      </c>
      <c r="O1955" s="113">
        <v>0</v>
      </c>
      <c r="P1955" s="122">
        <v>0</v>
      </c>
      <c r="Q1955" s="76" t="str">
        <f t="shared" si="56"/>
        <v>Unregistered</v>
      </c>
    </row>
    <row r="1956" spans="1:17">
      <c r="A1956" s="111">
        <v>5309</v>
      </c>
      <c r="B1956" s="111" t="s">
        <v>1173</v>
      </c>
      <c r="C1956" s="111" t="s">
        <v>68</v>
      </c>
      <c r="D1956" s="111" t="s">
        <v>11398</v>
      </c>
      <c r="E1956" s="111" t="s">
        <v>11010</v>
      </c>
      <c r="F1956" s="114">
        <v>42076</v>
      </c>
      <c r="G1956" s="111" t="s">
        <v>1903</v>
      </c>
      <c r="H1956" s="113">
        <v>7600000</v>
      </c>
      <c r="I1956" s="113">
        <v>7600000</v>
      </c>
      <c r="J1956" s="113">
        <v>7600000</v>
      </c>
      <c r="K1956" s="113">
        <v>0</v>
      </c>
      <c r="L1956" s="113">
        <v>0</v>
      </c>
      <c r="M1956" s="113">
        <v>0</v>
      </c>
      <c r="N1956" s="113">
        <v>0</v>
      </c>
      <c r="O1956" s="113">
        <v>0</v>
      </c>
      <c r="P1956" s="122">
        <v>0</v>
      </c>
      <c r="Q1956" s="76" t="str">
        <f t="shared" si="56"/>
        <v>Unregistered</v>
      </c>
    </row>
    <row r="1957" spans="1:17">
      <c r="A1957" s="111">
        <v>5310</v>
      </c>
      <c r="B1957" s="111" t="s">
        <v>1173</v>
      </c>
      <c r="C1957" s="111" t="s">
        <v>68</v>
      </c>
      <c r="D1957" s="111" t="s">
        <v>11399</v>
      </c>
      <c r="E1957" s="111" t="s">
        <v>11400</v>
      </c>
      <c r="F1957" s="114">
        <v>41929</v>
      </c>
      <c r="G1957" s="111" t="s">
        <v>1903</v>
      </c>
      <c r="H1957" s="113">
        <v>8762488</v>
      </c>
      <c r="I1957" s="113">
        <v>8762488</v>
      </c>
      <c r="J1957" s="113">
        <v>8762488</v>
      </c>
      <c r="K1957" s="113">
        <v>0</v>
      </c>
      <c r="L1957" s="113">
        <v>0</v>
      </c>
      <c r="M1957" s="113">
        <v>0</v>
      </c>
      <c r="N1957" s="113">
        <v>0</v>
      </c>
      <c r="O1957" s="113">
        <v>0</v>
      </c>
      <c r="P1957" s="122">
        <v>0</v>
      </c>
      <c r="Q1957" s="76" t="str">
        <f t="shared" si="56"/>
        <v>Unregistered</v>
      </c>
    </row>
    <row r="1958" spans="1:17">
      <c r="A1958" s="111">
        <v>5311</v>
      </c>
      <c r="B1958" s="111" t="s">
        <v>1173</v>
      </c>
      <c r="C1958" s="111" t="s">
        <v>68</v>
      </c>
      <c r="D1958" s="111" t="s">
        <v>11401</v>
      </c>
      <c r="E1958" s="111" t="s">
        <v>11397</v>
      </c>
      <c r="F1958" s="114">
        <v>42429</v>
      </c>
      <c r="G1958" s="111" t="s">
        <v>1903</v>
      </c>
      <c r="H1958" s="113">
        <v>9596000</v>
      </c>
      <c r="I1958" s="113">
        <v>9596000</v>
      </c>
      <c r="J1958" s="113">
        <v>9596000</v>
      </c>
      <c r="K1958" s="113">
        <v>0</v>
      </c>
      <c r="L1958" s="113">
        <v>0</v>
      </c>
      <c r="M1958" s="113">
        <v>0</v>
      </c>
      <c r="N1958" s="113">
        <v>0</v>
      </c>
      <c r="O1958" s="113">
        <v>0</v>
      </c>
      <c r="P1958" s="122">
        <v>0</v>
      </c>
      <c r="Q1958" s="76" t="str">
        <f t="shared" si="56"/>
        <v>Unregistered</v>
      </c>
    </row>
    <row r="1959" spans="1:17">
      <c r="A1959" s="111">
        <v>5312</v>
      </c>
      <c r="B1959" s="111" t="s">
        <v>1173</v>
      </c>
      <c r="C1959" s="111" t="s">
        <v>68</v>
      </c>
      <c r="D1959" s="111" t="s">
        <v>11402</v>
      </c>
      <c r="E1959" s="111" t="s">
        <v>11403</v>
      </c>
      <c r="F1959" s="114">
        <v>42581</v>
      </c>
      <c r="G1959" s="111" t="s">
        <v>1903</v>
      </c>
      <c r="H1959" s="113">
        <v>8000000</v>
      </c>
      <c r="I1959" s="113">
        <v>8000000</v>
      </c>
      <c r="J1959" s="113">
        <v>8000000</v>
      </c>
      <c r="K1959" s="113">
        <v>0</v>
      </c>
      <c r="L1959" s="113">
        <v>0</v>
      </c>
      <c r="M1959" s="113">
        <v>0</v>
      </c>
      <c r="N1959" s="113">
        <v>0</v>
      </c>
      <c r="O1959" s="113">
        <v>0</v>
      </c>
      <c r="P1959" s="122">
        <v>0</v>
      </c>
      <c r="Q1959" s="76" t="str">
        <f t="shared" si="56"/>
        <v>Unregistered</v>
      </c>
    </row>
    <row r="1960" spans="1:17">
      <c r="A1960" s="111">
        <v>5314</v>
      </c>
      <c r="B1960" s="111" t="s">
        <v>1173</v>
      </c>
      <c r="C1960" s="111" t="s">
        <v>68</v>
      </c>
      <c r="D1960" s="111" t="s">
        <v>11404</v>
      </c>
      <c r="E1960" s="111" t="s">
        <v>11405</v>
      </c>
      <c r="F1960" s="114">
        <v>42300</v>
      </c>
      <c r="G1960" s="111" t="s">
        <v>1903</v>
      </c>
      <c r="H1960" s="113">
        <v>8806000</v>
      </c>
      <c r="I1960" s="113">
        <v>8806000</v>
      </c>
      <c r="J1960" s="113">
        <v>8806000</v>
      </c>
      <c r="K1960" s="113">
        <v>0</v>
      </c>
      <c r="L1960" s="113">
        <v>0</v>
      </c>
      <c r="M1960" s="113">
        <v>0</v>
      </c>
      <c r="N1960" s="113">
        <v>0</v>
      </c>
      <c r="O1960" s="113">
        <v>0</v>
      </c>
      <c r="P1960" s="122">
        <v>0</v>
      </c>
      <c r="Q1960" s="76" t="str">
        <f t="shared" ref="Q1960:Q2019" si="57">IF(G1960="01 Jan 1900","Unregistered","Registered")</f>
        <v>Unregistered</v>
      </c>
    </row>
    <row r="1961" spans="1:17">
      <c r="A1961" s="111">
        <v>5315</v>
      </c>
      <c r="B1961" s="111" t="s">
        <v>1173</v>
      </c>
      <c r="C1961" s="111" t="s">
        <v>68</v>
      </c>
      <c r="D1961" s="111" t="s">
        <v>11406</v>
      </c>
      <c r="E1961" s="111" t="s">
        <v>11407</v>
      </c>
      <c r="F1961" s="114">
        <v>41939</v>
      </c>
      <c r="G1961" s="111" t="s">
        <v>1903</v>
      </c>
      <c r="H1961" s="113">
        <v>7475000</v>
      </c>
      <c r="I1961" s="113">
        <v>7475000</v>
      </c>
      <c r="J1961" s="113">
        <v>7475000</v>
      </c>
      <c r="K1961" s="113">
        <v>0</v>
      </c>
      <c r="L1961" s="113">
        <v>0</v>
      </c>
      <c r="M1961" s="113">
        <v>0</v>
      </c>
      <c r="N1961" s="113">
        <v>0</v>
      </c>
      <c r="O1961" s="113">
        <v>0</v>
      </c>
      <c r="P1961" s="122">
        <v>0</v>
      </c>
      <c r="Q1961" s="76" t="str">
        <f t="shared" si="57"/>
        <v>Unregistered</v>
      </c>
    </row>
    <row r="1962" spans="1:17">
      <c r="A1962" s="111">
        <v>5316</v>
      </c>
      <c r="B1962" s="111" t="s">
        <v>1173</v>
      </c>
      <c r="C1962" s="111" t="s">
        <v>68</v>
      </c>
      <c r="D1962" s="111" t="s">
        <v>11408</v>
      </c>
      <c r="E1962" s="111" t="s">
        <v>11409</v>
      </c>
      <c r="F1962" s="114">
        <v>42853</v>
      </c>
      <c r="G1962" s="111" t="s">
        <v>1903</v>
      </c>
      <c r="H1962" s="113">
        <v>9900000</v>
      </c>
      <c r="I1962" s="113">
        <v>9900000</v>
      </c>
      <c r="J1962" s="113">
        <v>9900000</v>
      </c>
      <c r="K1962" s="113">
        <v>0</v>
      </c>
      <c r="L1962" s="113">
        <v>0</v>
      </c>
      <c r="M1962" s="113">
        <v>0</v>
      </c>
      <c r="N1962" s="113">
        <v>0</v>
      </c>
      <c r="O1962" s="113">
        <v>0</v>
      </c>
      <c r="P1962" s="122">
        <v>0</v>
      </c>
      <c r="Q1962" s="76" t="str">
        <f t="shared" si="57"/>
        <v>Unregistered</v>
      </c>
    </row>
    <row r="1963" spans="1:17">
      <c r="A1963" s="111">
        <v>5320</v>
      </c>
      <c r="B1963" s="111" t="s">
        <v>1173</v>
      </c>
      <c r="C1963" s="111" t="s">
        <v>68</v>
      </c>
      <c r="D1963" s="111" t="s">
        <v>11410</v>
      </c>
      <c r="E1963" s="111" t="s">
        <v>11411</v>
      </c>
      <c r="F1963" s="114">
        <v>42338</v>
      </c>
      <c r="G1963" s="111" t="s">
        <v>1903</v>
      </c>
      <c r="H1963" s="113">
        <v>8000000</v>
      </c>
      <c r="I1963" s="113">
        <v>8000000</v>
      </c>
      <c r="J1963" s="113">
        <v>8000000</v>
      </c>
      <c r="K1963" s="113">
        <v>0</v>
      </c>
      <c r="L1963" s="113">
        <v>0</v>
      </c>
      <c r="M1963" s="113">
        <v>0</v>
      </c>
      <c r="N1963" s="113">
        <v>0</v>
      </c>
      <c r="O1963" s="113">
        <v>0</v>
      </c>
      <c r="P1963" s="122">
        <v>0</v>
      </c>
      <c r="Q1963" s="76" t="str">
        <f t="shared" si="57"/>
        <v>Unregistered</v>
      </c>
    </row>
    <row r="1964" spans="1:17">
      <c r="A1964" s="111">
        <v>5321</v>
      </c>
      <c r="B1964" s="111" t="s">
        <v>1173</v>
      </c>
      <c r="C1964" s="111" t="s">
        <v>68</v>
      </c>
      <c r="D1964" s="111" t="s">
        <v>11412</v>
      </c>
      <c r="E1964" s="111" t="s">
        <v>11413</v>
      </c>
      <c r="F1964" s="114">
        <v>42443</v>
      </c>
      <c r="G1964" s="111" t="s">
        <v>1903</v>
      </c>
      <c r="H1964" s="113">
        <v>8893782</v>
      </c>
      <c r="I1964" s="113">
        <v>8893782</v>
      </c>
      <c r="J1964" s="113">
        <v>8893782</v>
      </c>
      <c r="K1964" s="113">
        <v>0</v>
      </c>
      <c r="L1964" s="113">
        <v>0</v>
      </c>
      <c r="M1964" s="113">
        <v>0</v>
      </c>
      <c r="N1964" s="113">
        <v>0</v>
      </c>
      <c r="O1964" s="113">
        <v>0</v>
      </c>
      <c r="P1964" s="122">
        <v>0</v>
      </c>
      <c r="Q1964" s="76" t="str">
        <f t="shared" si="57"/>
        <v>Unregistered</v>
      </c>
    </row>
    <row r="1965" spans="1:17">
      <c r="A1965" s="111">
        <v>5322</v>
      </c>
      <c r="B1965" s="111" t="s">
        <v>1173</v>
      </c>
      <c r="C1965" s="111" t="s">
        <v>68</v>
      </c>
      <c r="D1965" s="111" t="s">
        <v>11414</v>
      </c>
      <c r="E1965" s="111" t="s">
        <v>11415</v>
      </c>
      <c r="F1965" s="114">
        <v>42443</v>
      </c>
      <c r="G1965" s="111" t="s">
        <v>1903</v>
      </c>
      <c r="H1965" s="113">
        <v>8893782</v>
      </c>
      <c r="I1965" s="113">
        <v>8893782</v>
      </c>
      <c r="J1965" s="113">
        <v>8893782</v>
      </c>
      <c r="K1965" s="113">
        <v>0</v>
      </c>
      <c r="L1965" s="113">
        <v>0</v>
      </c>
      <c r="M1965" s="113">
        <v>0</v>
      </c>
      <c r="N1965" s="113">
        <v>0</v>
      </c>
      <c r="O1965" s="113">
        <v>0</v>
      </c>
      <c r="P1965" s="122">
        <v>0</v>
      </c>
      <c r="Q1965" s="76" t="str">
        <f t="shared" si="57"/>
        <v>Unregistered</v>
      </c>
    </row>
    <row r="1966" spans="1:17">
      <c r="A1966" s="111">
        <v>5323</v>
      </c>
      <c r="B1966" s="111" t="s">
        <v>1173</v>
      </c>
      <c r="C1966" s="111" t="s">
        <v>68</v>
      </c>
      <c r="D1966" s="111" t="s">
        <v>11416</v>
      </c>
      <c r="E1966" s="111" t="s">
        <v>11415</v>
      </c>
      <c r="F1966" s="114">
        <v>42443</v>
      </c>
      <c r="G1966" s="111" t="s">
        <v>1903</v>
      </c>
      <c r="H1966" s="113">
        <v>8893782</v>
      </c>
      <c r="I1966" s="113">
        <v>8893782</v>
      </c>
      <c r="J1966" s="113">
        <v>8893782</v>
      </c>
      <c r="K1966" s="113">
        <v>0</v>
      </c>
      <c r="L1966" s="113">
        <v>0</v>
      </c>
      <c r="M1966" s="113">
        <v>0</v>
      </c>
      <c r="N1966" s="113">
        <v>0</v>
      </c>
      <c r="O1966" s="113">
        <v>0</v>
      </c>
      <c r="P1966" s="122">
        <v>0</v>
      </c>
      <c r="Q1966" s="76" t="str">
        <f t="shared" si="57"/>
        <v>Unregistered</v>
      </c>
    </row>
    <row r="1967" spans="1:17">
      <c r="A1967" s="111">
        <v>5324</v>
      </c>
      <c r="B1967" s="111" t="s">
        <v>1173</v>
      </c>
      <c r="C1967" s="111" t="s">
        <v>68</v>
      </c>
      <c r="D1967" s="111" t="s">
        <v>11417</v>
      </c>
      <c r="E1967" s="111" t="s">
        <v>11418</v>
      </c>
      <c r="F1967" s="114">
        <v>42838</v>
      </c>
      <c r="G1967" s="111" t="s">
        <v>1903</v>
      </c>
      <c r="H1967" s="113">
        <v>7234300</v>
      </c>
      <c r="I1967" s="113">
        <v>7234300</v>
      </c>
      <c r="J1967" s="113">
        <v>7234300</v>
      </c>
      <c r="K1967" s="113">
        <v>0</v>
      </c>
      <c r="L1967" s="113">
        <v>0</v>
      </c>
      <c r="M1967" s="113">
        <v>0</v>
      </c>
      <c r="N1967" s="113">
        <v>0</v>
      </c>
      <c r="O1967" s="113">
        <v>0</v>
      </c>
      <c r="P1967" s="122">
        <v>0</v>
      </c>
      <c r="Q1967" s="76" t="str">
        <f t="shared" si="57"/>
        <v>Unregistered</v>
      </c>
    </row>
    <row r="1968" spans="1:17">
      <c r="A1968" s="111">
        <v>5325</v>
      </c>
      <c r="B1968" s="111" t="s">
        <v>1173</v>
      </c>
      <c r="C1968" s="111" t="s">
        <v>68</v>
      </c>
      <c r="D1968" s="111" t="s">
        <v>11419</v>
      </c>
      <c r="E1968" s="111" t="s">
        <v>11418</v>
      </c>
      <c r="F1968" s="114">
        <v>42838</v>
      </c>
      <c r="G1968" s="111" t="s">
        <v>1903</v>
      </c>
      <c r="H1968" s="113">
        <v>7540900</v>
      </c>
      <c r="I1968" s="113">
        <v>7540900</v>
      </c>
      <c r="J1968" s="113">
        <v>7540900</v>
      </c>
      <c r="K1968" s="113">
        <v>0</v>
      </c>
      <c r="L1968" s="113">
        <v>0</v>
      </c>
      <c r="M1968" s="113">
        <v>0</v>
      </c>
      <c r="N1968" s="113">
        <v>0</v>
      </c>
      <c r="O1968" s="113">
        <v>0</v>
      </c>
      <c r="P1968" s="122">
        <v>0</v>
      </c>
      <c r="Q1968" s="76" t="str">
        <f t="shared" si="57"/>
        <v>Unregistered</v>
      </c>
    </row>
    <row r="1969" spans="1:17">
      <c r="A1969" s="111">
        <v>5326</v>
      </c>
      <c r="B1969" s="111" t="s">
        <v>1173</v>
      </c>
      <c r="C1969" s="111" t="s">
        <v>68</v>
      </c>
      <c r="D1969" s="111" t="s">
        <v>11420</v>
      </c>
      <c r="E1969" s="111" t="s">
        <v>11421</v>
      </c>
      <c r="F1969" s="114">
        <v>42385</v>
      </c>
      <c r="G1969" s="111" t="s">
        <v>1903</v>
      </c>
      <c r="H1969" s="113">
        <v>8000000</v>
      </c>
      <c r="I1969" s="113">
        <v>8000000</v>
      </c>
      <c r="J1969" s="113">
        <v>8000000</v>
      </c>
      <c r="K1969" s="113">
        <v>0</v>
      </c>
      <c r="L1969" s="113">
        <v>0</v>
      </c>
      <c r="M1969" s="113">
        <v>0</v>
      </c>
      <c r="N1969" s="113">
        <v>0</v>
      </c>
      <c r="O1969" s="113">
        <v>0</v>
      </c>
      <c r="P1969" s="122">
        <v>0</v>
      </c>
      <c r="Q1969" s="76" t="str">
        <f t="shared" si="57"/>
        <v>Unregistered</v>
      </c>
    </row>
    <row r="1970" spans="1:17">
      <c r="A1970" s="111">
        <v>5327</v>
      </c>
      <c r="B1970" s="111" t="s">
        <v>1173</v>
      </c>
      <c r="C1970" s="111" t="s">
        <v>68</v>
      </c>
      <c r="D1970" s="111" t="s">
        <v>11422</v>
      </c>
      <c r="E1970" s="111" t="s">
        <v>11423</v>
      </c>
      <c r="F1970" s="114">
        <v>42838</v>
      </c>
      <c r="G1970" s="111" t="s">
        <v>1903</v>
      </c>
      <c r="H1970" s="113">
        <v>9431600</v>
      </c>
      <c r="I1970" s="113">
        <v>9431600</v>
      </c>
      <c r="J1970" s="113">
        <v>9431600</v>
      </c>
      <c r="K1970" s="113">
        <v>0</v>
      </c>
      <c r="L1970" s="113">
        <v>0</v>
      </c>
      <c r="M1970" s="113">
        <v>0</v>
      </c>
      <c r="N1970" s="113">
        <v>0</v>
      </c>
      <c r="O1970" s="113">
        <v>0</v>
      </c>
      <c r="P1970" s="122">
        <v>0</v>
      </c>
      <c r="Q1970" s="76" t="str">
        <f t="shared" si="57"/>
        <v>Unregistered</v>
      </c>
    </row>
    <row r="1971" spans="1:17">
      <c r="A1971" s="111">
        <v>5328</v>
      </c>
      <c r="B1971" s="111" t="s">
        <v>1173</v>
      </c>
      <c r="C1971" s="111" t="s">
        <v>68</v>
      </c>
      <c r="D1971" s="111" t="s">
        <v>11424</v>
      </c>
      <c r="E1971" s="111" t="s">
        <v>11423</v>
      </c>
      <c r="F1971" s="114">
        <v>42838</v>
      </c>
      <c r="G1971" s="111" t="s">
        <v>1903</v>
      </c>
      <c r="H1971" s="113">
        <v>9431600</v>
      </c>
      <c r="I1971" s="113">
        <v>9431600</v>
      </c>
      <c r="J1971" s="113">
        <v>9431600</v>
      </c>
      <c r="K1971" s="113">
        <v>0</v>
      </c>
      <c r="L1971" s="113">
        <v>0</v>
      </c>
      <c r="M1971" s="113">
        <v>0</v>
      </c>
      <c r="N1971" s="113">
        <v>0</v>
      </c>
      <c r="O1971" s="113">
        <v>0</v>
      </c>
      <c r="P1971" s="122">
        <v>0</v>
      </c>
      <c r="Q1971" s="76" t="str">
        <f t="shared" si="57"/>
        <v>Unregistered</v>
      </c>
    </row>
    <row r="1972" spans="1:17">
      <c r="A1972" s="111">
        <v>5329</v>
      </c>
      <c r="B1972" s="111" t="s">
        <v>1173</v>
      </c>
      <c r="C1972" s="111" t="s">
        <v>68</v>
      </c>
      <c r="D1972" s="111" t="s">
        <v>11425</v>
      </c>
      <c r="E1972" s="111" t="s">
        <v>11426</v>
      </c>
      <c r="F1972" s="114">
        <v>42681</v>
      </c>
      <c r="G1972" s="111" t="s">
        <v>1903</v>
      </c>
      <c r="H1972" s="113">
        <v>8811000</v>
      </c>
      <c r="I1972" s="113">
        <v>8811000</v>
      </c>
      <c r="J1972" s="113">
        <v>8811000</v>
      </c>
      <c r="K1972" s="113">
        <v>0</v>
      </c>
      <c r="L1972" s="113">
        <v>0</v>
      </c>
      <c r="M1972" s="113">
        <v>0</v>
      </c>
      <c r="N1972" s="113">
        <v>0</v>
      </c>
      <c r="O1972" s="113">
        <v>0</v>
      </c>
      <c r="P1972" s="122">
        <v>0</v>
      </c>
      <c r="Q1972" s="76" t="str">
        <f t="shared" si="57"/>
        <v>Unregistered</v>
      </c>
    </row>
    <row r="1973" spans="1:17">
      <c r="A1973" s="111">
        <v>5330</v>
      </c>
      <c r="B1973" s="111" t="s">
        <v>1173</v>
      </c>
      <c r="C1973" s="111" t="s">
        <v>68</v>
      </c>
      <c r="D1973" s="111" t="s">
        <v>11427</v>
      </c>
      <c r="E1973" s="111" t="s">
        <v>11428</v>
      </c>
      <c r="F1973" s="114">
        <v>42838</v>
      </c>
      <c r="G1973" s="111" t="s">
        <v>1903</v>
      </c>
      <c r="H1973" s="113">
        <v>7767200</v>
      </c>
      <c r="I1973" s="113">
        <v>7767200</v>
      </c>
      <c r="J1973" s="113">
        <v>7767200</v>
      </c>
      <c r="K1973" s="113">
        <v>0</v>
      </c>
      <c r="L1973" s="113">
        <v>0</v>
      </c>
      <c r="M1973" s="113">
        <v>0</v>
      </c>
      <c r="N1973" s="113">
        <v>0</v>
      </c>
      <c r="O1973" s="113">
        <v>0</v>
      </c>
      <c r="P1973" s="122">
        <v>0</v>
      </c>
      <c r="Q1973" s="76" t="str">
        <f t="shared" si="57"/>
        <v>Unregistered</v>
      </c>
    </row>
    <row r="1974" spans="1:17">
      <c r="A1974" s="111">
        <v>5331</v>
      </c>
      <c r="B1974" s="111" t="s">
        <v>1173</v>
      </c>
      <c r="C1974" s="111" t="s">
        <v>68</v>
      </c>
      <c r="D1974" s="111" t="s">
        <v>11429</v>
      </c>
      <c r="E1974" s="111" t="s">
        <v>11428</v>
      </c>
      <c r="F1974" s="114">
        <v>42838</v>
      </c>
      <c r="G1974" s="111" t="s">
        <v>1903</v>
      </c>
      <c r="H1974" s="113">
        <v>8278200</v>
      </c>
      <c r="I1974" s="113">
        <v>8278200</v>
      </c>
      <c r="J1974" s="113">
        <v>8278200</v>
      </c>
      <c r="K1974" s="113">
        <v>0</v>
      </c>
      <c r="L1974" s="113">
        <v>0</v>
      </c>
      <c r="M1974" s="113">
        <v>0</v>
      </c>
      <c r="N1974" s="113">
        <v>0</v>
      </c>
      <c r="O1974" s="113">
        <v>0</v>
      </c>
      <c r="P1974" s="122">
        <v>0</v>
      </c>
      <c r="Q1974" s="76" t="str">
        <f t="shared" si="57"/>
        <v>Unregistered</v>
      </c>
    </row>
    <row r="1975" spans="1:17">
      <c r="A1975" s="111">
        <v>5332</v>
      </c>
      <c r="B1975" s="111" t="s">
        <v>1173</v>
      </c>
      <c r="C1975" s="111" t="s">
        <v>68</v>
      </c>
      <c r="D1975" s="111" t="s">
        <v>11430</v>
      </c>
      <c r="E1975" s="111" t="s">
        <v>11358</v>
      </c>
      <c r="F1975" s="114">
        <v>42704</v>
      </c>
      <c r="G1975" s="111" t="s">
        <v>1903</v>
      </c>
      <c r="H1975" s="113">
        <v>8406000</v>
      </c>
      <c r="I1975" s="113">
        <v>8406000</v>
      </c>
      <c r="J1975" s="113">
        <v>8406000</v>
      </c>
      <c r="K1975" s="113">
        <v>0</v>
      </c>
      <c r="L1975" s="113">
        <v>0</v>
      </c>
      <c r="M1975" s="113">
        <v>0</v>
      </c>
      <c r="N1975" s="113">
        <v>0</v>
      </c>
      <c r="O1975" s="113">
        <v>0</v>
      </c>
      <c r="P1975" s="122">
        <v>0</v>
      </c>
      <c r="Q1975" s="76" t="str">
        <f t="shared" si="57"/>
        <v>Unregistered</v>
      </c>
    </row>
    <row r="1976" spans="1:17">
      <c r="A1976" s="111">
        <v>5333</v>
      </c>
      <c r="B1976" s="111" t="s">
        <v>1173</v>
      </c>
      <c r="C1976" s="111" t="s">
        <v>68</v>
      </c>
      <c r="D1976" s="111" t="s">
        <v>11431</v>
      </c>
      <c r="E1976" s="111" t="s">
        <v>11403</v>
      </c>
      <c r="F1976" s="114">
        <v>42581</v>
      </c>
      <c r="G1976" s="111" t="s">
        <v>1903</v>
      </c>
      <c r="H1976" s="113">
        <v>10547000</v>
      </c>
      <c r="I1976" s="113">
        <v>10547000</v>
      </c>
      <c r="J1976" s="113">
        <v>10547000</v>
      </c>
      <c r="K1976" s="113">
        <v>0</v>
      </c>
      <c r="L1976" s="113">
        <v>0</v>
      </c>
      <c r="M1976" s="113">
        <v>0</v>
      </c>
      <c r="N1976" s="113">
        <v>0</v>
      </c>
      <c r="O1976" s="113">
        <v>0</v>
      </c>
      <c r="P1976" s="122">
        <v>0</v>
      </c>
      <c r="Q1976" s="76" t="str">
        <f t="shared" si="57"/>
        <v>Unregistered</v>
      </c>
    </row>
    <row r="1977" spans="1:17">
      <c r="A1977" s="111">
        <v>5334</v>
      </c>
      <c r="B1977" s="111" t="s">
        <v>400</v>
      </c>
      <c r="C1977" s="111" t="s">
        <v>70</v>
      </c>
      <c r="D1977" s="111" t="s">
        <v>6346</v>
      </c>
      <c r="E1977" s="111" t="s">
        <v>6347</v>
      </c>
      <c r="F1977" s="114">
        <v>44835</v>
      </c>
      <c r="G1977" s="111" t="s">
        <v>5375</v>
      </c>
      <c r="H1977" s="113">
        <v>8688000</v>
      </c>
      <c r="I1977" s="113">
        <v>8688000</v>
      </c>
      <c r="J1977" s="113">
        <v>8688000</v>
      </c>
      <c r="K1977" s="113">
        <v>0</v>
      </c>
      <c r="L1977" s="113">
        <v>0</v>
      </c>
      <c r="M1977" s="113">
        <v>0</v>
      </c>
      <c r="N1977" s="113">
        <v>0</v>
      </c>
      <c r="O1977" s="113">
        <v>0</v>
      </c>
      <c r="P1977" s="122">
        <v>0</v>
      </c>
      <c r="Q1977" s="76" t="str">
        <f t="shared" si="57"/>
        <v>Registered</v>
      </c>
    </row>
    <row r="1978" spans="1:17">
      <c r="A1978" s="111">
        <v>5335</v>
      </c>
      <c r="B1978" s="111" t="s">
        <v>400</v>
      </c>
      <c r="C1978" s="111" t="s">
        <v>70</v>
      </c>
      <c r="D1978" s="111" t="s">
        <v>6348</v>
      </c>
      <c r="E1978" s="111" t="s">
        <v>6349</v>
      </c>
      <c r="F1978" s="114">
        <v>44770</v>
      </c>
      <c r="G1978" s="111" t="s">
        <v>5153</v>
      </c>
      <c r="H1978" s="113">
        <v>7550000</v>
      </c>
      <c r="I1978" s="113">
        <v>7550000</v>
      </c>
      <c r="J1978" s="113">
        <v>7550000</v>
      </c>
      <c r="K1978" s="113">
        <v>0</v>
      </c>
      <c r="L1978" s="113">
        <v>0</v>
      </c>
      <c r="M1978" s="113">
        <v>0</v>
      </c>
      <c r="N1978" s="113">
        <v>0</v>
      </c>
      <c r="O1978" s="113">
        <v>0</v>
      </c>
      <c r="P1978" s="122">
        <v>0</v>
      </c>
      <c r="Q1978" s="76" t="str">
        <f t="shared" si="57"/>
        <v>Registered</v>
      </c>
    </row>
    <row r="1979" spans="1:17">
      <c r="A1979" s="111">
        <v>5336</v>
      </c>
      <c r="B1979" s="111" t="s">
        <v>400</v>
      </c>
      <c r="C1979" s="111" t="s">
        <v>70</v>
      </c>
      <c r="D1979" s="111" t="s">
        <v>6350</v>
      </c>
      <c r="E1979" s="111" t="s">
        <v>402</v>
      </c>
      <c r="F1979" s="114">
        <v>45107</v>
      </c>
      <c r="G1979" s="111" t="s">
        <v>5366</v>
      </c>
      <c r="H1979" s="113">
        <v>17600000</v>
      </c>
      <c r="I1979" s="113">
        <v>17600000</v>
      </c>
      <c r="J1979" s="113">
        <v>17600000</v>
      </c>
      <c r="K1979" s="113">
        <v>0</v>
      </c>
      <c r="L1979" s="113">
        <v>0</v>
      </c>
      <c r="M1979" s="113">
        <v>0</v>
      </c>
      <c r="N1979" s="113">
        <v>0</v>
      </c>
      <c r="O1979" s="113">
        <v>0</v>
      </c>
      <c r="P1979" s="122">
        <v>0</v>
      </c>
      <c r="Q1979" s="76" t="str">
        <f t="shared" si="57"/>
        <v>Registered</v>
      </c>
    </row>
    <row r="1980" spans="1:17">
      <c r="A1980" s="111">
        <v>5337</v>
      </c>
      <c r="B1980" s="111" t="s">
        <v>400</v>
      </c>
      <c r="C1980" s="111" t="s">
        <v>70</v>
      </c>
      <c r="D1980" s="111" t="s">
        <v>6351</v>
      </c>
      <c r="E1980" s="111" t="s">
        <v>6352</v>
      </c>
      <c r="F1980" s="114">
        <v>44739</v>
      </c>
      <c r="G1980" s="111" t="s">
        <v>5116</v>
      </c>
      <c r="H1980" s="113">
        <v>8500000</v>
      </c>
      <c r="I1980" s="113">
        <v>8500000</v>
      </c>
      <c r="J1980" s="113">
        <v>8500000</v>
      </c>
      <c r="K1980" s="113">
        <v>0</v>
      </c>
      <c r="L1980" s="113">
        <v>0</v>
      </c>
      <c r="M1980" s="113">
        <v>0</v>
      </c>
      <c r="N1980" s="113">
        <v>0</v>
      </c>
      <c r="O1980" s="113">
        <v>0</v>
      </c>
      <c r="P1980" s="122">
        <v>0</v>
      </c>
      <c r="Q1980" s="76" t="str">
        <f t="shared" si="57"/>
        <v>Registered</v>
      </c>
    </row>
    <row r="1981" spans="1:17">
      <c r="A1981" s="111">
        <v>5338</v>
      </c>
      <c r="B1981" s="111" t="s">
        <v>400</v>
      </c>
      <c r="C1981" s="111" t="s">
        <v>70</v>
      </c>
      <c r="D1981" s="111" t="s">
        <v>6353</v>
      </c>
      <c r="E1981" s="111" t="s">
        <v>5464</v>
      </c>
      <c r="F1981" s="114">
        <v>43733</v>
      </c>
      <c r="G1981" s="111" t="s">
        <v>5477</v>
      </c>
      <c r="H1981" s="113">
        <v>8233500</v>
      </c>
      <c r="I1981" s="113">
        <v>8233500</v>
      </c>
      <c r="J1981" s="113">
        <v>8233500</v>
      </c>
      <c r="K1981" s="113">
        <v>0</v>
      </c>
      <c r="L1981" s="113">
        <v>0</v>
      </c>
      <c r="M1981" s="113">
        <v>0</v>
      </c>
      <c r="N1981" s="113">
        <v>0</v>
      </c>
      <c r="O1981" s="113">
        <v>0</v>
      </c>
      <c r="P1981" s="122">
        <v>0</v>
      </c>
      <c r="Q1981" s="76" t="str">
        <f t="shared" si="57"/>
        <v>Registered</v>
      </c>
    </row>
    <row r="1982" spans="1:17">
      <c r="A1982" s="111">
        <v>5339</v>
      </c>
      <c r="B1982" s="111" t="s">
        <v>400</v>
      </c>
      <c r="C1982" s="111" t="s">
        <v>70</v>
      </c>
      <c r="D1982" s="111" t="s">
        <v>6354</v>
      </c>
      <c r="E1982" s="111" t="s">
        <v>6355</v>
      </c>
      <c r="F1982" s="114">
        <v>44487</v>
      </c>
      <c r="G1982" s="111" t="s">
        <v>5416</v>
      </c>
      <c r="H1982" s="113">
        <v>6108722</v>
      </c>
      <c r="I1982" s="113">
        <v>6108722</v>
      </c>
      <c r="J1982" s="113">
        <v>6108722</v>
      </c>
      <c r="K1982" s="113">
        <v>0</v>
      </c>
      <c r="L1982" s="113">
        <v>0</v>
      </c>
      <c r="M1982" s="113">
        <v>0</v>
      </c>
      <c r="N1982" s="113">
        <v>0</v>
      </c>
      <c r="O1982" s="113">
        <v>0</v>
      </c>
      <c r="P1982" s="122">
        <v>0</v>
      </c>
      <c r="Q1982" s="76" t="str">
        <f t="shared" si="57"/>
        <v>Registered</v>
      </c>
    </row>
    <row r="1983" spans="1:17">
      <c r="A1983" s="111">
        <v>5340</v>
      </c>
      <c r="B1983" s="111" t="s">
        <v>400</v>
      </c>
      <c r="C1983" s="111" t="s">
        <v>70</v>
      </c>
      <c r="D1983" s="111" t="s">
        <v>6356</v>
      </c>
      <c r="E1983" s="111" t="s">
        <v>6357</v>
      </c>
      <c r="F1983" s="114">
        <v>43735</v>
      </c>
      <c r="G1983" s="111" t="s">
        <v>6358</v>
      </c>
      <c r="H1983" s="113">
        <v>6000000</v>
      </c>
      <c r="I1983" s="113">
        <v>6000000</v>
      </c>
      <c r="J1983" s="113">
        <v>6000000</v>
      </c>
      <c r="K1983" s="113">
        <v>0</v>
      </c>
      <c r="L1983" s="113">
        <v>0</v>
      </c>
      <c r="M1983" s="113">
        <v>0</v>
      </c>
      <c r="N1983" s="113">
        <v>0</v>
      </c>
      <c r="O1983" s="113">
        <v>0</v>
      </c>
      <c r="P1983" s="122">
        <v>0</v>
      </c>
      <c r="Q1983" s="76" t="str">
        <f t="shared" si="57"/>
        <v>Registered</v>
      </c>
    </row>
    <row r="1984" spans="1:17">
      <c r="A1984" s="111">
        <v>5341</v>
      </c>
      <c r="B1984" s="111" t="s">
        <v>400</v>
      </c>
      <c r="C1984" s="111" t="s">
        <v>70</v>
      </c>
      <c r="D1984" s="111" t="s">
        <v>6359</v>
      </c>
      <c r="E1984" s="111" t="s">
        <v>6360</v>
      </c>
      <c r="F1984" s="114">
        <v>43738</v>
      </c>
      <c r="G1984" s="111" t="s">
        <v>5360</v>
      </c>
      <c r="H1984" s="113">
        <v>6207624</v>
      </c>
      <c r="I1984" s="113">
        <v>6207624</v>
      </c>
      <c r="J1984" s="113">
        <v>6207624</v>
      </c>
      <c r="K1984" s="113">
        <v>0</v>
      </c>
      <c r="L1984" s="113">
        <v>0</v>
      </c>
      <c r="M1984" s="113">
        <v>0</v>
      </c>
      <c r="N1984" s="113">
        <v>0</v>
      </c>
      <c r="O1984" s="113">
        <v>0</v>
      </c>
      <c r="P1984" s="122">
        <v>0</v>
      </c>
      <c r="Q1984" s="76" t="str">
        <f t="shared" si="57"/>
        <v>Registered</v>
      </c>
    </row>
    <row r="1985" spans="1:17">
      <c r="A1985" s="111">
        <v>5342</v>
      </c>
      <c r="B1985" s="111" t="s">
        <v>400</v>
      </c>
      <c r="C1985" s="111" t="s">
        <v>70</v>
      </c>
      <c r="D1985" s="111" t="s">
        <v>6361</v>
      </c>
      <c r="E1985" s="111" t="s">
        <v>6362</v>
      </c>
      <c r="F1985" s="114">
        <v>44277</v>
      </c>
      <c r="G1985" s="111" t="s">
        <v>6363</v>
      </c>
      <c r="H1985" s="113">
        <v>6300000</v>
      </c>
      <c r="I1985" s="113">
        <v>6300000</v>
      </c>
      <c r="J1985" s="113">
        <v>6300000</v>
      </c>
      <c r="K1985" s="113">
        <v>0</v>
      </c>
      <c r="L1985" s="113">
        <v>0</v>
      </c>
      <c r="M1985" s="113">
        <v>0</v>
      </c>
      <c r="N1985" s="113">
        <v>0</v>
      </c>
      <c r="O1985" s="113">
        <v>0</v>
      </c>
      <c r="P1985" s="122">
        <v>0</v>
      </c>
      <c r="Q1985" s="76" t="str">
        <f t="shared" si="57"/>
        <v>Registered</v>
      </c>
    </row>
    <row r="1986" spans="1:17">
      <c r="A1986" s="111">
        <v>5343</v>
      </c>
      <c r="B1986" s="111" t="s">
        <v>400</v>
      </c>
      <c r="C1986" s="111" t="s">
        <v>70</v>
      </c>
      <c r="D1986" s="111" t="s">
        <v>6364</v>
      </c>
      <c r="E1986" s="111" t="s">
        <v>6365</v>
      </c>
      <c r="F1986" s="114">
        <v>43734</v>
      </c>
      <c r="G1986" s="111" t="s">
        <v>4853</v>
      </c>
      <c r="H1986" s="113">
        <v>5391000</v>
      </c>
      <c r="I1986" s="113">
        <v>5391000</v>
      </c>
      <c r="J1986" s="113">
        <v>5391000</v>
      </c>
      <c r="K1986" s="113">
        <v>0</v>
      </c>
      <c r="L1986" s="113">
        <v>0</v>
      </c>
      <c r="M1986" s="113">
        <v>0</v>
      </c>
      <c r="N1986" s="113">
        <v>0</v>
      </c>
      <c r="O1986" s="113">
        <v>0</v>
      </c>
      <c r="P1986" s="122">
        <v>0</v>
      </c>
      <c r="Q1986" s="76" t="str">
        <f t="shared" si="57"/>
        <v>Registered</v>
      </c>
    </row>
    <row r="1987" spans="1:17">
      <c r="A1987" s="111">
        <v>5344</v>
      </c>
      <c r="B1987" s="111" t="s">
        <v>400</v>
      </c>
      <c r="C1987" s="111" t="s">
        <v>70</v>
      </c>
      <c r="D1987" s="111" t="s">
        <v>6366</v>
      </c>
      <c r="E1987" s="111" t="s">
        <v>6367</v>
      </c>
      <c r="F1987" s="114">
        <v>43734</v>
      </c>
      <c r="G1987" s="111" t="s">
        <v>4853</v>
      </c>
      <c r="H1987" s="113">
        <v>5454400</v>
      </c>
      <c r="I1987" s="113">
        <v>5454400</v>
      </c>
      <c r="J1987" s="113">
        <v>5454400</v>
      </c>
      <c r="K1987" s="113">
        <v>0</v>
      </c>
      <c r="L1987" s="113">
        <v>0</v>
      </c>
      <c r="M1987" s="113">
        <v>0</v>
      </c>
      <c r="N1987" s="113">
        <v>0</v>
      </c>
      <c r="O1987" s="113">
        <v>0</v>
      </c>
      <c r="P1987" s="122">
        <v>0</v>
      </c>
      <c r="Q1987" s="76" t="str">
        <f t="shared" si="57"/>
        <v>Registered</v>
      </c>
    </row>
    <row r="1988" spans="1:17">
      <c r="A1988" s="111">
        <v>5345</v>
      </c>
      <c r="B1988" s="111" t="s">
        <v>400</v>
      </c>
      <c r="C1988" s="111" t="s">
        <v>70</v>
      </c>
      <c r="D1988" s="111" t="s">
        <v>6368</v>
      </c>
      <c r="E1988" s="111" t="s">
        <v>2655</v>
      </c>
      <c r="F1988" s="114">
        <v>43735</v>
      </c>
      <c r="G1988" s="111" t="s">
        <v>2894</v>
      </c>
      <c r="H1988" s="113">
        <v>5600000</v>
      </c>
      <c r="I1988" s="113">
        <v>5600000</v>
      </c>
      <c r="J1988" s="113">
        <v>5600000</v>
      </c>
      <c r="K1988" s="113">
        <v>0</v>
      </c>
      <c r="L1988" s="113">
        <v>0</v>
      </c>
      <c r="M1988" s="113">
        <v>0</v>
      </c>
      <c r="N1988" s="113">
        <v>0</v>
      </c>
      <c r="O1988" s="113">
        <v>0</v>
      </c>
      <c r="P1988" s="122">
        <v>0</v>
      </c>
      <c r="Q1988" s="76" t="str">
        <f t="shared" si="57"/>
        <v>Registered</v>
      </c>
    </row>
    <row r="1989" spans="1:17">
      <c r="A1989" s="111">
        <v>5346</v>
      </c>
      <c r="B1989" s="111" t="s">
        <v>400</v>
      </c>
      <c r="C1989" s="111" t="s">
        <v>70</v>
      </c>
      <c r="D1989" s="111" t="s">
        <v>6369</v>
      </c>
      <c r="E1989" s="111" t="s">
        <v>6370</v>
      </c>
      <c r="F1989" s="114">
        <v>43738</v>
      </c>
      <c r="G1989" s="111" t="s">
        <v>2392</v>
      </c>
      <c r="H1989" s="113">
        <v>5800000</v>
      </c>
      <c r="I1989" s="113">
        <v>5800000</v>
      </c>
      <c r="J1989" s="113">
        <v>5800000</v>
      </c>
      <c r="K1989" s="113">
        <v>0</v>
      </c>
      <c r="L1989" s="113">
        <v>0</v>
      </c>
      <c r="M1989" s="113">
        <v>0</v>
      </c>
      <c r="N1989" s="113">
        <v>0</v>
      </c>
      <c r="O1989" s="113">
        <v>0</v>
      </c>
      <c r="P1989" s="122">
        <v>0</v>
      </c>
      <c r="Q1989" s="76" t="str">
        <f t="shared" si="57"/>
        <v>Registered</v>
      </c>
    </row>
    <row r="1990" spans="1:17">
      <c r="A1990" s="111">
        <v>5347</v>
      </c>
      <c r="B1990" s="111" t="s">
        <v>400</v>
      </c>
      <c r="C1990" s="111" t="s">
        <v>70</v>
      </c>
      <c r="D1990" s="111" t="s">
        <v>6371</v>
      </c>
      <c r="E1990" s="111" t="s">
        <v>6372</v>
      </c>
      <c r="F1990" s="114">
        <v>43819</v>
      </c>
      <c r="G1990" s="111" t="s">
        <v>5347</v>
      </c>
      <c r="H1990" s="113">
        <v>16644000</v>
      </c>
      <c r="I1990" s="113">
        <v>16644000</v>
      </c>
      <c r="J1990" s="113">
        <v>16644000</v>
      </c>
      <c r="K1990" s="113">
        <v>0</v>
      </c>
      <c r="L1990" s="113">
        <v>0</v>
      </c>
      <c r="M1990" s="113">
        <v>0</v>
      </c>
      <c r="N1990" s="113">
        <v>0</v>
      </c>
      <c r="O1990" s="113">
        <v>0</v>
      </c>
      <c r="P1990" s="122">
        <v>0</v>
      </c>
      <c r="Q1990" s="76" t="str">
        <f t="shared" si="57"/>
        <v>Registered</v>
      </c>
    </row>
    <row r="1991" spans="1:17">
      <c r="A1991" s="111">
        <v>5348</v>
      </c>
      <c r="B1991" s="111" t="s">
        <v>400</v>
      </c>
      <c r="C1991" s="111" t="s">
        <v>70</v>
      </c>
      <c r="D1991" s="111" t="s">
        <v>6373</v>
      </c>
      <c r="E1991" s="111" t="s">
        <v>5152</v>
      </c>
      <c r="F1991" s="114">
        <v>44277</v>
      </c>
      <c r="G1991" s="111" t="s">
        <v>5463</v>
      </c>
      <c r="H1991" s="113">
        <v>6680000</v>
      </c>
      <c r="I1991" s="113">
        <v>6680000</v>
      </c>
      <c r="J1991" s="113">
        <v>6680000</v>
      </c>
      <c r="K1991" s="113">
        <v>0</v>
      </c>
      <c r="L1991" s="113">
        <v>0</v>
      </c>
      <c r="M1991" s="113">
        <v>0</v>
      </c>
      <c r="N1991" s="113">
        <v>0</v>
      </c>
      <c r="O1991" s="113">
        <v>0</v>
      </c>
      <c r="P1991" s="122">
        <v>0</v>
      </c>
      <c r="Q1991" s="76" t="str">
        <f t="shared" si="57"/>
        <v>Registered</v>
      </c>
    </row>
    <row r="1992" spans="1:17">
      <c r="A1992" s="111">
        <v>5349</v>
      </c>
      <c r="B1992" s="111" t="s">
        <v>400</v>
      </c>
      <c r="C1992" s="111" t="s">
        <v>70</v>
      </c>
      <c r="D1992" s="111" t="s">
        <v>6374</v>
      </c>
      <c r="E1992" s="111" t="s">
        <v>6375</v>
      </c>
      <c r="F1992" s="114">
        <v>44286</v>
      </c>
      <c r="G1992" s="111" t="s">
        <v>5421</v>
      </c>
      <c r="H1992" s="113">
        <v>6450000</v>
      </c>
      <c r="I1992" s="113">
        <v>6450000</v>
      </c>
      <c r="J1992" s="113">
        <v>6450000</v>
      </c>
      <c r="K1992" s="113">
        <v>0</v>
      </c>
      <c r="L1992" s="113">
        <v>0</v>
      </c>
      <c r="M1992" s="113">
        <v>0</v>
      </c>
      <c r="N1992" s="113">
        <v>0</v>
      </c>
      <c r="O1992" s="113">
        <v>0</v>
      </c>
      <c r="P1992" s="122">
        <v>0</v>
      </c>
      <c r="Q1992" s="76" t="str">
        <f t="shared" si="57"/>
        <v>Registered</v>
      </c>
    </row>
    <row r="1993" spans="1:17">
      <c r="A1993" s="111">
        <v>5350</v>
      </c>
      <c r="B1993" s="111" t="s">
        <v>400</v>
      </c>
      <c r="C1993" s="111" t="s">
        <v>70</v>
      </c>
      <c r="D1993" s="111" t="s">
        <v>6376</v>
      </c>
      <c r="E1993" s="111" t="s">
        <v>6377</v>
      </c>
      <c r="F1993" s="114">
        <v>44279</v>
      </c>
      <c r="G1993" s="111" t="s">
        <v>4810</v>
      </c>
      <c r="H1993" s="113">
        <v>13000000</v>
      </c>
      <c r="I1993" s="113">
        <v>13000000</v>
      </c>
      <c r="J1993" s="113">
        <v>13000000</v>
      </c>
      <c r="K1993" s="113">
        <v>0</v>
      </c>
      <c r="L1993" s="113">
        <v>0</v>
      </c>
      <c r="M1993" s="113">
        <v>0</v>
      </c>
      <c r="N1993" s="113">
        <v>0</v>
      </c>
      <c r="O1993" s="113">
        <v>0</v>
      </c>
      <c r="P1993" s="122">
        <v>0</v>
      </c>
      <c r="Q1993" s="76" t="str">
        <f t="shared" si="57"/>
        <v>Registered</v>
      </c>
    </row>
    <row r="1994" spans="1:17">
      <c r="A1994" s="111">
        <v>5351</v>
      </c>
      <c r="B1994" s="111" t="s">
        <v>400</v>
      </c>
      <c r="C1994" s="111" t="s">
        <v>70</v>
      </c>
      <c r="D1994" s="111" t="s">
        <v>6378</v>
      </c>
      <c r="E1994" s="111" t="s">
        <v>4895</v>
      </c>
      <c r="F1994" s="114">
        <v>44279</v>
      </c>
      <c r="G1994" s="111" t="s">
        <v>6379</v>
      </c>
      <c r="H1994" s="113">
        <v>7300000</v>
      </c>
      <c r="I1994" s="113">
        <v>7300000</v>
      </c>
      <c r="J1994" s="113">
        <v>7300000</v>
      </c>
      <c r="K1994" s="113">
        <v>0</v>
      </c>
      <c r="L1994" s="113">
        <v>0</v>
      </c>
      <c r="M1994" s="113">
        <v>0</v>
      </c>
      <c r="N1994" s="113">
        <v>0</v>
      </c>
      <c r="O1994" s="113">
        <v>0</v>
      </c>
      <c r="P1994" s="122">
        <v>0</v>
      </c>
      <c r="Q1994" s="76" t="str">
        <f t="shared" si="57"/>
        <v>Registered</v>
      </c>
    </row>
    <row r="1995" spans="1:17">
      <c r="A1995" s="111">
        <v>5352</v>
      </c>
      <c r="B1995" s="111" t="s">
        <v>400</v>
      </c>
      <c r="C1995" s="111" t="s">
        <v>70</v>
      </c>
      <c r="D1995" s="111" t="s">
        <v>6380</v>
      </c>
      <c r="E1995" s="111" t="s">
        <v>4971</v>
      </c>
      <c r="F1995" s="114">
        <v>44279</v>
      </c>
      <c r="G1995" s="111" t="s">
        <v>5502</v>
      </c>
      <c r="H1995" s="113">
        <v>7100000</v>
      </c>
      <c r="I1995" s="113">
        <v>7100000</v>
      </c>
      <c r="J1995" s="113">
        <v>7100000</v>
      </c>
      <c r="K1995" s="113">
        <v>0</v>
      </c>
      <c r="L1995" s="113">
        <v>0</v>
      </c>
      <c r="M1995" s="113">
        <v>0</v>
      </c>
      <c r="N1995" s="113">
        <v>0</v>
      </c>
      <c r="O1995" s="113">
        <v>0</v>
      </c>
      <c r="P1995" s="122">
        <v>0</v>
      </c>
      <c r="Q1995" s="76" t="str">
        <f t="shared" si="57"/>
        <v>Registered</v>
      </c>
    </row>
    <row r="1996" spans="1:17">
      <c r="A1996" s="111">
        <v>5353</v>
      </c>
      <c r="B1996" s="111" t="s">
        <v>400</v>
      </c>
      <c r="C1996" s="111" t="s">
        <v>70</v>
      </c>
      <c r="D1996" s="111" t="s">
        <v>6381</v>
      </c>
      <c r="E1996" s="111" t="s">
        <v>2031</v>
      </c>
      <c r="F1996" s="114">
        <v>44285</v>
      </c>
      <c r="G1996" s="111" t="s">
        <v>5421</v>
      </c>
      <c r="H1996" s="113">
        <v>7100000</v>
      </c>
      <c r="I1996" s="113">
        <v>7100000</v>
      </c>
      <c r="J1996" s="113">
        <v>7100000</v>
      </c>
      <c r="K1996" s="113">
        <v>0</v>
      </c>
      <c r="L1996" s="113">
        <v>0</v>
      </c>
      <c r="M1996" s="113">
        <v>0</v>
      </c>
      <c r="N1996" s="113">
        <v>0</v>
      </c>
      <c r="O1996" s="113">
        <v>0</v>
      </c>
      <c r="P1996" s="122">
        <v>0</v>
      </c>
      <c r="Q1996" s="76" t="str">
        <f t="shared" si="57"/>
        <v>Registered</v>
      </c>
    </row>
    <row r="1997" spans="1:17">
      <c r="A1997" s="111">
        <v>5354</v>
      </c>
      <c r="B1997" s="111" t="s">
        <v>400</v>
      </c>
      <c r="C1997" s="111" t="s">
        <v>70</v>
      </c>
      <c r="D1997" s="111" t="s">
        <v>6382</v>
      </c>
      <c r="E1997" s="111" t="s">
        <v>6383</v>
      </c>
      <c r="F1997" s="114">
        <v>45098</v>
      </c>
      <c r="G1997" s="111" t="s">
        <v>3004</v>
      </c>
      <c r="H1997" s="113">
        <v>12250000</v>
      </c>
      <c r="I1997" s="113">
        <v>12250000</v>
      </c>
      <c r="J1997" s="113">
        <v>12250000</v>
      </c>
      <c r="K1997" s="113">
        <v>0</v>
      </c>
      <c r="L1997" s="113">
        <v>0</v>
      </c>
      <c r="M1997" s="113">
        <v>0</v>
      </c>
      <c r="N1997" s="113">
        <v>0</v>
      </c>
      <c r="O1997" s="113">
        <v>0</v>
      </c>
      <c r="P1997" s="122">
        <v>0</v>
      </c>
      <c r="Q1997" s="76" t="str">
        <f t="shared" si="57"/>
        <v>Registered</v>
      </c>
    </row>
    <row r="1998" spans="1:17">
      <c r="A1998" s="111">
        <v>5355</v>
      </c>
      <c r="B1998" s="111" t="s">
        <v>400</v>
      </c>
      <c r="C1998" s="111" t="s">
        <v>70</v>
      </c>
      <c r="D1998" s="111" t="s">
        <v>6384</v>
      </c>
      <c r="E1998" s="111" t="s">
        <v>6385</v>
      </c>
      <c r="F1998" s="114">
        <v>45169</v>
      </c>
      <c r="G1998" s="111" t="s">
        <v>1937</v>
      </c>
      <c r="H1998" s="113">
        <v>3310000</v>
      </c>
      <c r="I1998" s="113">
        <v>3310000</v>
      </c>
      <c r="J1998" s="113">
        <v>3310000</v>
      </c>
      <c r="K1998" s="113">
        <v>0</v>
      </c>
      <c r="L1998" s="113">
        <v>0</v>
      </c>
      <c r="M1998" s="113">
        <v>0</v>
      </c>
      <c r="N1998" s="113">
        <v>0</v>
      </c>
      <c r="O1998" s="113">
        <v>0</v>
      </c>
      <c r="P1998" s="122">
        <v>0</v>
      </c>
      <c r="Q1998" s="76" t="str">
        <f t="shared" si="57"/>
        <v>Registered</v>
      </c>
    </row>
    <row r="1999" spans="1:17">
      <c r="A1999" s="111">
        <v>5356</v>
      </c>
      <c r="B1999" s="111" t="s">
        <v>400</v>
      </c>
      <c r="C1999" s="111" t="s">
        <v>70</v>
      </c>
      <c r="D1999" s="111" t="s">
        <v>405</v>
      </c>
      <c r="E1999" s="111" t="s">
        <v>403</v>
      </c>
      <c r="F1999" s="114">
        <v>46132</v>
      </c>
      <c r="G1999" s="111" t="s">
        <v>10027</v>
      </c>
      <c r="H1999" s="113">
        <v>6500000</v>
      </c>
      <c r="I1999" s="113">
        <v>6500000</v>
      </c>
      <c r="J1999" s="113">
        <v>6500000</v>
      </c>
      <c r="K1999" s="113">
        <v>0</v>
      </c>
      <c r="L1999" s="113">
        <v>0</v>
      </c>
      <c r="M1999" s="113">
        <v>0</v>
      </c>
      <c r="N1999" s="113">
        <v>0</v>
      </c>
      <c r="O1999" s="113">
        <v>0</v>
      </c>
      <c r="P1999" s="122">
        <v>0</v>
      </c>
      <c r="Q1999" s="76" t="str">
        <f t="shared" si="57"/>
        <v>Registered</v>
      </c>
    </row>
    <row r="2000" spans="1:17">
      <c r="A2000" s="111">
        <v>5357</v>
      </c>
      <c r="B2000" s="111" t="s">
        <v>400</v>
      </c>
      <c r="C2000" s="111" t="s">
        <v>70</v>
      </c>
      <c r="D2000" s="111" t="s">
        <v>6386</v>
      </c>
      <c r="E2000" s="111" t="s">
        <v>6387</v>
      </c>
      <c r="F2000" s="114">
        <v>44755</v>
      </c>
      <c r="G2000" s="111" t="s">
        <v>3322</v>
      </c>
      <c r="H2000" s="113">
        <v>5264500</v>
      </c>
      <c r="I2000" s="113">
        <v>5264500</v>
      </c>
      <c r="J2000" s="113">
        <v>5264500</v>
      </c>
      <c r="K2000" s="113">
        <v>0</v>
      </c>
      <c r="L2000" s="113">
        <v>0</v>
      </c>
      <c r="M2000" s="113">
        <v>0</v>
      </c>
      <c r="N2000" s="113">
        <v>0</v>
      </c>
      <c r="O2000" s="113">
        <v>0</v>
      </c>
      <c r="P2000" s="122">
        <v>0</v>
      </c>
      <c r="Q2000" s="76" t="str">
        <f t="shared" si="57"/>
        <v>Registered</v>
      </c>
    </row>
    <row r="2001" spans="1:17">
      <c r="A2001" s="111">
        <v>5358</v>
      </c>
      <c r="B2001" s="111" t="s">
        <v>400</v>
      </c>
      <c r="C2001" s="111" t="s">
        <v>70</v>
      </c>
      <c r="D2001" s="111" t="s">
        <v>6388</v>
      </c>
      <c r="E2001" s="111" t="s">
        <v>6389</v>
      </c>
      <c r="F2001" s="114">
        <v>44267</v>
      </c>
      <c r="G2001" s="111" t="s">
        <v>5420</v>
      </c>
      <c r="H2001" s="113">
        <v>6653000</v>
      </c>
      <c r="I2001" s="113">
        <v>6653000</v>
      </c>
      <c r="J2001" s="113">
        <v>6653000</v>
      </c>
      <c r="K2001" s="113">
        <v>0</v>
      </c>
      <c r="L2001" s="113">
        <v>0</v>
      </c>
      <c r="M2001" s="113">
        <v>0</v>
      </c>
      <c r="N2001" s="113">
        <v>0</v>
      </c>
      <c r="O2001" s="113">
        <v>0</v>
      </c>
      <c r="P2001" s="122">
        <v>0</v>
      </c>
      <c r="Q2001" s="76" t="str">
        <f t="shared" si="57"/>
        <v>Registered</v>
      </c>
    </row>
    <row r="2002" spans="1:17">
      <c r="A2002" s="111">
        <v>5359</v>
      </c>
      <c r="B2002" s="111" t="s">
        <v>400</v>
      </c>
      <c r="C2002" s="111" t="s">
        <v>70</v>
      </c>
      <c r="D2002" s="111" t="s">
        <v>6390</v>
      </c>
      <c r="E2002" s="111" t="s">
        <v>6355</v>
      </c>
      <c r="F2002" s="114">
        <v>44469</v>
      </c>
      <c r="G2002" s="111" t="s">
        <v>5418</v>
      </c>
      <c r="H2002" s="113">
        <v>7459997</v>
      </c>
      <c r="I2002" s="113">
        <v>7459997</v>
      </c>
      <c r="J2002" s="113">
        <v>7459997</v>
      </c>
      <c r="K2002" s="113">
        <v>0</v>
      </c>
      <c r="L2002" s="113">
        <v>0</v>
      </c>
      <c r="M2002" s="113">
        <v>0</v>
      </c>
      <c r="N2002" s="113">
        <v>0</v>
      </c>
      <c r="O2002" s="113">
        <v>0</v>
      </c>
      <c r="P2002" s="122">
        <v>0</v>
      </c>
      <c r="Q2002" s="76" t="str">
        <f t="shared" si="57"/>
        <v>Registered</v>
      </c>
    </row>
    <row r="2003" spans="1:17">
      <c r="A2003" s="111">
        <v>5360</v>
      </c>
      <c r="B2003" s="111" t="s">
        <v>400</v>
      </c>
      <c r="C2003" s="111" t="s">
        <v>70</v>
      </c>
      <c r="D2003" s="111" t="s">
        <v>6391</v>
      </c>
      <c r="E2003" s="111" t="s">
        <v>2134</v>
      </c>
      <c r="F2003" s="114">
        <v>44772</v>
      </c>
      <c r="G2003" s="111" t="s">
        <v>6392</v>
      </c>
      <c r="H2003" s="113">
        <v>7000000</v>
      </c>
      <c r="I2003" s="113">
        <v>7000000</v>
      </c>
      <c r="J2003" s="113">
        <v>7000000</v>
      </c>
      <c r="K2003" s="113">
        <v>0</v>
      </c>
      <c r="L2003" s="113">
        <v>0</v>
      </c>
      <c r="M2003" s="113">
        <v>0</v>
      </c>
      <c r="N2003" s="113">
        <v>0</v>
      </c>
      <c r="O2003" s="113">
        <v>0</v>
      </c>
      <c r="P2003" s="122">
        <v>0</v>
      </c>
      <c r="Q2003" s="76" t="str">
        <f t="shared" si="57"/>
        <v>Registered</v>
      </c>
    </row>
    <row r="2004" spans="1:17">
      <c r="A2004" s="111">
        <v>5361</v>
      </c>
      <c r="B2004" s="111" t="s">
        <v>400</v>
      </c>
      <c r="C2004" s="111" t="s">
        <v>70</v>
      </c>
      <c r="D2004" s="111" t="s">
        <v>6393</v>
      </c>
      <c r="E2004" s="111" t="s">
        <v>6394</v>
      </c>
      <c r="F2004" s="114">
        <v>44291</v>
      </c>
      <c r="G2004" s="111" t="s">
        <v>5462</v>
      </c>
      <c r="H2004" s="113">
        <v>7597500</v>
      </c>
      <c r="I2004" s="113">
        <v>7597500</v>
      </c>
      <c r="J2004" s="113">
        <v>7597500</v>
      </c>
      <c r="K2004" s="113">
        <v>0</v>
      </c>
      <c r="L2004" s="113">
        <v>0</v>
      </c>
      <c r="M2004" s="113">
        <v>0</v>
      </c>
      <c r="N2004" s="113">
        <v>0</v>
      </c>
      <c r="O2004" s="113">
        <v>0</v>
      </c>
      <c r="P2004" s="122">
        <v>0</v>
      </c>
      <c r="Q2004" s="76" t="str">
        <f t="shared" si="57"/>
        <v>Registered</v>
      </c>
    </row>
    <row r="2005" spans="1:17">
      <c r="A2005" s="111">
        <v>5362</v>
      </c>
      <c r="B2005" s="111" t="s">
        <v>400</v>
      </c>
      <c r="C2005" s="111" t="s">
        <v>70</v>
      </c>
      <c r="D2005" s="111" t="s">
        <v>6395</v>
      </c>
      <c r="E2005" s="111" t="s">
        <v>2061</v>
      </c>
      <c r="F2005" s="114">
        <v>44469</v>
      </c>
      <c r="G2005" s="111" t="s">
        <v>5418</v>
      </c>
      <c r="H2005" s="113">
        <v>6108722</v>
      </c>
      <c r="I2005" s="113">
        <v>6108722</v>
      </c>
      <c r="J2005" s="113">
        <v>6108722</v>
      </c>
      <c r="K2005" s="113">
        <v>0</v>
      </c>
      <c r="L2005" s="113">
        <v>0</v>
      </c>
      <c r="M2005" s="113">
        <v>0</v>
      </c>
      <c r="N2005" s="113">
        <v>0</v>
      </c>
      <c r="O2005" s="113">
        <v>0</v>
      </c>
      <c r="P2005" s="122">
        <v>0</v>
      </c>
      <c r="Q2005" s="76" t="str">
        <f t="shared" si="57"/>
        <v>Registered</v>
      </c>
    </row>
    <row r="2006" spans="1:17">
      <c r="A2006" s="111">
        <v>5363</v>
      </c>
      <c r="B2006" s="111" t="s">
        <v>400</v>
      </c>
      <c r="C2006" s="111" t="s">
        <v>70</v>
      </c>
      <c r="D2006" s="111" t="s">
        <v>6396</v>
      </c>
      <c r="E2006" s="111" t="s">
        <v>6397</v>
      </c>
      <c r="F2006" s="114">
        <v>44243</v>
      </c>
      <c r="G2006" s="111" t="s">
        <v>5510</v>
      </c>
      <c r="H2006" s="113">
        <v>7195000</v>
      </c>
      <c r="I2006" s="113">
        <v>7195000</v>
      </c>
      <c r="J2006" s="113">
        <v>7195000</v>
      </c>
      <c r="K2006" s="113">
        <v>0</v>
      </c>
      <c r="L2006" s="113">
        <v>0</v>
      </c>
      <c r="M2006" s="113">
        <v>0</v>
      </c>
      <c r="N2006" s="113">
        <v>0</v>
      </c>
      <c r="O2006" s="113">
        <v>0</v>
      </c>
      <c r="P2006" s="122">
        <v>0</v>
      </c>
      <c r="Q2006" s="76" t="str">
        <f t="shared" si="57"/>
        <v>Registered</v>
      </c>
    </row>
    <row r="2007" spans="1:17">
      <c r="A2007" s="111">
        <v>5364</v>
      </c>
      <c r="B2007" s="111" t="s">
        <v>400</v>
      </c>
      <c r="C2007" s="111" t="s">
        <v>70</v>
      </c>
      <c r="D2007" s="111" t="s">
        <v>6398</v>
      </c>
      <c r="E2007" s="111" t="s">
        <v>6399</v>
      </c>
      <c r="F2007" s="114">
        <v>44253</v>
      </c>
      <c r="G2007" s="111" t="s">
        <v>4788</v>
      </c>
      <c r="H2007" s="113">
        <v>6397729</v>
      </c>
      <c r="I2007" s="113">
        <v>6397729</v>
      </c>
      <c r="J2007" s="113">
        <v>6397729</v>
      </c>
      <c r="K2007" s="113">
        <v>0</v>
      </c>
      <c r="L2007" s="113">
        <v>0</v>
      </c>
      <c r="M2007" s="113">
        <v>0</v>
      </c>
      <c r="N2007" s="113">
        <v>0</v>
      </c>
      <c r="O2007" s="113">
        <v>0</v>
      </c>
      <c r="P2007" s="122">
        <v>0</v>
      </c>
      <c r="Q2007" s="76" t="str">
        <f t="shared" si="57"/>
        <v>Registered</v>
      </c>
    </row>
    <row r="2008" spans="1:17">
      <c r="A2008" s="111">
        <v>5365</v>
      </c>
      <c r="B2008" s="111" t="s">
        <v>400</v>
      </c>
      <c r="C2008" s="111" t="s">
        <v>70</v>
      </c>
      <c r="D2008" s="111" t="s">
        <v>6400</v>
      </c>
      <c r="E2008" s="111" t="s">
        <v>6401</v>
      </c>
      <c r="F2008" s="114">
        <v>43738</v>
      </c>
      <c r="G2008" s="111" t="s">
        <v>1629</v>
      </c>
      <c r="H2008" s="113">
        <v>5730000</v>
      </c>
      <c r="I2008" s="113">
        <v>5730000</v>
      </c>
      <c r="J2008" s="113">
        <v>5730000</v>
      </c>
      <c r="K2008" s="113">
        <v>0</v>
      </c>
      <c r="L2008" s="113">
        <v>0</v>
      </c>
      <c r="M2008" s="113">
        <v>0</v>
      </c>
      <c r="N2008" s="113">
        <v>0</v>
      </c>
      <c r="O2008" s="113">
        <v>0</v>
      </c>
      <c r="P2008" s="122">
        <v>0</v>
      </c>
      <c r="Q2008" s="76" t="str">
        <f t="shared" si="57"/>
        <v>Registered</v>
      </c>
    </row>
    <row r="2009" spans="1:17">
      <c r="A2009" s="111">
        <v>5366</v>
      </c>
      <c r="B2009" s="111" t="s">
        <v>400</v>
      </c>
      <c r="C2009" s="111" t="s">
        <v>70</v>
      </c>
      <c r="D2009" s="111" t="s">
        <v>6402</v>
      </c>
      <c r="E2009" s="111" t="s">
        <v>6403</v>
      </c>
      <c r="F2009" s="114">
        <v>44275</v>
      </c>
      <c r="G2009" s="111" t="s">
        <v>5420</v>
      </c>
      <c r="H2009" s="113">
        <v>3954000</v>
      </c>
      <c r="I2009" s="113">
        <v>3954000</v>
      </c>
      <c r="J2009" s="113">
        <v>3954000</v>
      </c>
      <c r="K2009" s="113">
        <v>0</v>
      </c>
      <c r="L2009" s="113">
        <v>0</v>
      </c>
      <c r="M2009" s="113">
        <v>0</v>
      </c>
      <c r="N2009" s="113">
        <v>0</v>
      </c>
      <c r="O2009" s="113">
        <v>0</v>
      </c>
      <c r="P2009" s="122">
        <v>0</v>
      </c>
      <c r="Q2009" s="76" t="str">
        <f t="shared" si="57"/>
        <v>Registered</v>
      </c>
    </row>
    <row r="2010" spans="1:17">
      <c r="A2010" s="111">
        <v>5367</v>
      </c>
      <c r="B2010" s="111" t="s">
        <v>400</v>
      </c>
      <c r="C2010" s="111" t="s">
        <v>70</v>
      </c>
      <c r="D2010" s="111" t="s">
        <v>6404</v>
      </c>
      <c r="E2010" s="111" t="s">
        <v>6403</v>
      </c>
      <c r="F2010" s="114">
        <v>44275</v>
      </c>
      <c r="G2010" s="111" t="s">
        <v>5420</v>
      </c>
      <c r="H2010" s="113">
        <v>4230000</v>
      </c>
      <c r="I2010" s="113">
        <v>4230000</v>
      </c>
      <c r="J2010" s="113">
        <v>4230000</v>
      </c>
      <c r="K2010" s="113">
        <v>0</v>
      </c>
      <c r="L2010" s="113">
        <v>0</v>
      </c>
      <c r="M2010" s="113">
        <v>0</v>
      </c>
      <c r="N2010" s="113">
        <v>0</v>
      </c>
      <c r="O2010" s="113">
        <v>0</v>
      </c>
      <c r="P2010" s="122">
        <v>0</v>
      </c>
      <c r="Q2010" s="76" t="str">
        <f t="shared" si="57"/>
        <v>Registered</v>
      </c>
    </row>
    <row r="2011" spans="1:17">
      <c r="A2011" s="111">
        <v>5368</v>
      </c>
      <c r="B2011" s="111" t="s">
        <v>400</v>
      </c>
      <c r="C2011" s="111" t="s">
        <v>70</v>
      </c>
      <c r="D2011" s="111" t="s">
        <v>6405</v>
      </c>
      <c r="E2011" s="111" t="s">
        <v>6406</v>
      </c>
      <c r="F2011" s="114">
        <v>44886</v>
      </c>
      <c r="G2011" s="111" t="s">
        <v>3506</v>
      </c>
      <c r="H2011" s="113">
        <v>5078115</v>
      </c>
      <c r="I2011" s="113">
        <v>5078115</v>
      </c>
      <c r="J2011" s="113">
        <v>5078115</v>
      </c>
      <c r="K2011" s="113">
        <v>0</v>
      </c>
      <c r="L2011" s="113">
        <v>0</v>
      </c>
      <c r="M2011" s="113">
        <v>0</v>
      </c>
      <c r="N2011" s="113">
        <v>0</v>
      </c>
      <c r="O2011" s="113">
        <v>0</v>
      </c>
      <c r="P2011" s="122">
        <v>0</v>
      </c>
      <c r="Q2011" s="76" t="str">
        <f t="shared" si="57"/>
        <v>Registered</v>
      </c>
    </row>
    <row r="2012" spans="1:17">
      <c r="A2012" s="111">
        <v>5369</v>
      </c>
      <c r="B2012" s="111" t="s">
        <v>400</v>
      </c>
      <c r="C2012" s="111" t="s">
        <v>70</v>
      </c>
      <c r="D2012" s="111" t="s">
        <v>6407</v>
      </c>
      <c r="E2012" s="111" t="s">
        <v>6408</v>
      </c>
      <c r="F2012" s="114">
        <v>44886</v>
      </c>
      <c r="G2012" s="111" t="s">
        <v>4110</v>
      </c>
      <c r="H2012" s="113">
        <v>5365755</v>
      </c>
      <c r="I2012" s="113">
        <v>5365755</v>
      </c>
      <c r="J2012" s="113">
        <v>5365755</v>
      </c>
      <c r="K2012" s="113">
        <v>0</v>
      </c>
      <c r="L2012" s="113">
        <v>0</v>
      </c>
      <c r="M2012" s="113">
        <v>0</v>
      </c>
      <c r="N2012" s="113">
        <v>0</v>
      </c>
      <c r="O2012" s="113">
        <v>0</v>
      </c>
      <c r="P2012" s="122">
        <v>0</v>
      </c>
      <c r="Q2012" s="76" t="str">
        <f t="shared" si="57"/>
        <v>Registered</v>
      </c>
    </row>
    <row r="2013" spans="1:17">
      <c r="A2013" s="111">
        <v>5370</v>
      </c>
      <c r="B2013" s="111" t="s">
        <v>400</v>
      </c>
      <c r="C2013" s="111" t="s">
        <v>70</v>
      </c>
      <c r="D2013" s="111" t="s">
        <v>6409</v>
      </c>
      <c r="E2013" s="111" t="s">
        <v>6410</v>
      </c>
      <c r="F2013" s="114">
        <v>44159</v>
      </c>
      <c r="G2013" s="111" t="s">
        <v>5405</v>
      </c>
      <c r="H2013" s="113">
        <v>6714230</v>
      </c>
      <c r="I2013" s="113">
        <v>6714230</v>
      </c>
      <c r="J2013" s="113">
        <v>6714230</v>
      </c>
      <c r="K2013" s="113">
        <v>0</v>
      </c>
      <c r="L2013" s="113">
        <v>0</v>
      </c>
      <c r="M2013" s="113">
        <v>0</v>
      </c>
      <c r="N2013" s="113">
        <v>0</v>
      </c>
      <c r="O2013" s="113">
        <v>0</v>
      </c>
      <c r="P2013" s="122">
        <v>0</v>
      </c>
      <c r="Q2013" s="76" t="str">
        <f t="shared" si="57"/>
        <v>Registered</v>
      </c>
    </row>
    <row r="2014" spans="1:17">
      <c r="A2014" s="111">
        <v>5371</v>
      </c>
      <c r="B2014" s="111" t="s">
        <v>400</v>
      </c>
      <c r="C2014" s="111" t="s">
        <v>70</v>
      </c>
      <c r="D2014" s="111" t="s">
        <v>6411</v>
      </c>
      <c r="E2014" s="111" t="s">
        <v>6412</v>
      </c>
      <c r="F2014" s="114">
        <v>43753</v>
      </c>
      <c r="G2014" s="111" t="s">
        <v>5353</v>
      </c>
      <c r="H2014" s="113">
        <v>5480000</v>
      </c>
      <c r="I2014" s="113">
        <v>5480000</v>
      </c>
      <c r="J2014" s="113">
        <v>5480000</v>
      </c>
      <c r="K2014" s="113">
        <v>0</v>
      </c>
      <c r="L2014" s="113">
        <v>0</v>
      </c>
      <c r="M2014" s="113">
        <v>0</v>
      </c>
      <c r="N2014" s="113">
        <v>0</v>
      </c>
      <c r="O2014" s="113">
        <v>0</v>
      </c>
      <c r="P2014" s="122">
        <v>0</v>
      </c>
      <c r="Q2014" s="76" t="str">
        <f t="shared" si="57"/>
        <v>Registered</v>
      </c>
    </row>
    <row r="2015" spans="1:17">
      <c r="A2015" s="111">
        <v>5372</v>
      </c>
      <c r="B2015" s="111" t="s">
        <v>400</v>
      </c>
      <c r="C2015" s="111" t="s">
        <v>70</v>
      </c>
      <c r="D2015" s="111" t="s">
        <v>6413</v>
      </c>
      <c r="E2015" s="111" t="s">
        <v>6414</v>
      </c>
      <c r="F2015" s="114">
        <v>44053</v>
      </c>
      <c r="G2015" s="111" t="s">
        <v>1883</v>
      </c>
      <c r="H2015" s="113">
        <v>13308000</v>
      </c>
      <c r="I2015" s="113">
        <v>13308000</v>
      </c>
      <c r="J2015" s="113">
        <v>13308000</v>
      </c>
      <c r="K2015" s="113">
        <v>0</v>
      </c>
      <c r="L2015" s="113">
        <v>0</v>
      </c>
      <c r="M2015" s="113">
        <v>0</v>
      </c>
      <c r="N2015" s="113">
        <v>0</v>
      </c>
      <c r="O2015" s="113">
        <v>0</v>
      </c>
      <c r="P2015" s="122">
        <v>0</v>
      </c>
      <c r="Q2015" s="76" t="str">
        <f t="shared" si="57"/>
        <v>Registered</v>
      </c>
    </row>
    <row r="2016" spans="1:17">
      <c r="A2016" s="111">
        <v>5373</v>
      </c>
      <c r="B2016" s="111" t="s">
        <v>400</v>
      </c>
      <c r="C2016" s="111" t="s">
        <v>70</v>
      </c>
      <c r="D2016" s="111" t="s">
        <v>6415</v>
      </c>
      <c r="E2016" s="111" t="s">
        <v>6416</v>
      </c>
      <c r="F2016" s="114">
        <v>44053</v>
      </c>
      <c r="G2016" s="111" t="s">
        <v>1883</v>
      </c>
      <c r="H2016" s="113">
        <v>6570000</v>
      </c>
      <c r="I2016" s="113">
        <v>6570000</v>
      </c>
      <c r="J2016" s="113">
        <v>6570000</v>
      </c>
      <c r="K2016" s="113">
        <v>0</v>
      </c>
      <c r="L2016" s="113">
        <v>0</v>
      </c>
      <c r="M2016" s="113">
        <v>0</v>
      </c>
      <c r="N2016" s="113">
        <v>0</v>
      </c>
      <c r="O2016" s="113">
        <v>0</v>
      </c>
      <c r="P2016" s="122">
        <v>0</v>
      </c>
      <c r="Q2016" s="76" t="str">
        <f t="shared" si="57"/>
        <v>Registered</v>
      </c>
    </row>
    <row r="2017" spans="1:17">
      <c r="A2017" s="111">
        <v>5374</v>
      </c>
      <c r="B2017" s="111" t="s">
        <v>400</v>
      </c>
      <c r="C2017" s="111" t="s">
        <v>70</v>
      </c>
      <c r="D2017" s="111" t="s">
        <v>6417</v>
      </c>
      <c r="E2017" s="111" t="s">
        <v>6414</v>
      </c>
      <c r="F2017" s="114">
        <v>44053</v>
      </c>
      <c r="G2017" s="111" t="s">
        <v>1883</v>
      </c>
      <c r="H2017" s="113">
        <v>6324000</v>
      </c>
      <c r="I2017" s="113">
        <v>6324000</v>
      </c>
      <c r="J2017" s="113">
        <v>6324000</v>
      </c>
      <c r="K2017" s="113">
        <v>0</v>
      </c>
      <c r="L2017" s="113">
        <v>0</v>
      </c>
      <c r="M2017" s="113">
        <v>0</v>
      </c>
      <c r="N2017" s="113">
        <v>0</v>
      </c>
      <c r="O2017" s="113">
        <v>0</v>
      </c>
      <c r="P2017" s="122">
        <v>0</v>
      </c>
      <c r="Q2017" s="76" t="str">
        <f t="shared" si="57"/>
        <v>Registered</v>
      </c>
    </row>
    <row r="2018" spans="1:17">
      <c r="A2018" s="111">
        <v>5375</v>
      </c>
      <c r="B2018" s="111" t="s">
        <v>400</v>
      </c>
      <c r="C2018" s="111" t="s">
        <v>70</v>
      </c>
      <c r="D2018" s="111" t="s">
        <v>6418</v>
      </c>
      <c r="E2018" s="111" t="s">
        <v>4350</v>
      </c>
      <c r="F2018" s="114">
        <v>44834</v>
      </c>
      <c r="G2018" s="111" t="s">
        <v>2395</v>
      </c>
      <c r="H2018" s="113">
        <v>8139600</v>
      </c>
      <c r="I2018" s="113">
        <v>8139600</v>
      </c>
      <c r="J2018" s="113">
        <v>8139600</v>
      </c>
      <c r="K2018" s="113">
        <v>0</v>
      </c>
      <c r="L2018" s="113">
        <v>0</v>
      </c>
      <c r="M2018" s="113">
        <v>0</v>
      </c>
      <c r="N2018" s="113">
        <v>0</v>
      </c>
      <c r="O2018" s="113">
        <v>0</v>
      </c>
      <c r="P2018" s="122">
        <v>0</v>
      </c>
      <c r="Q2018" s="76" t="str">
        <f t="shared" si="57"/>
        <v>Registered</v>
      </c>
    </row>
    <row r="2019" spans="1:17">
      <c r="A2019" s="111">
        <v>5376</v>
      </c>
      <c r="B2019" s="111" t="s">
        <v>400</v>
      </c>
      <c r="C2019" s="111" t="s">
        <v>70</v>
      </c>
      <c r="D2019" s="111" t="s">
        <v>6419</v>
      </c>
      <c r="E2019" s="111" t="s">
        <v>4350</v>
      </c>
      <c r="F2019" s="114">
        <v>44834</v>
      </c>
      <c r="G2019" s="111" t="s">
        <v>2395</v>
      </c>
      <c r="H2019" s="113">
        <v>7901600</v>
      </c>
      <c r="I2019" s="113">
        <v>7901600</v>
      </c>
      <c r="J2019" s="113">
        <v>7901600</v>
      </c>
      <c r="K2019" s="113">
        <v>0</v>
      </c>
      <c r="L2019" s="113">
        <v>0</v>
      </c>
      <c r="M2019" s="113">
        <v>0</v>
      </c>
      <c r="N2019" s="113">
        <v>0</v>
      </c>
      <c r="O2019" s="113">
        <v>0</v>
      </c>
      <c r="P2019" s="122">
        <v>0</v>
      </c>
      <c r="Q2019" s="76" t="str">
        <f t="shared" si="57"/>
        <v>Registered</v>
      </c>
    </row>
    <row r="2020" spans="1:17">
      <c r="A2020" s="111">
        <v>5377</v>
      </c>
      <c r="B2020" s="111" t="s">
        <v>400</v>
      </c>
      <c r="C2020" s="111" t="s">
        <v>70</v>
      </c>
      <c r="D2020" s="111" t="s">
        <v>6420</v>
      </c>
      <c r="E2020" s="111" t="s">
        <v>6421</v>
      </c>
      <c r="F2020" s="114">
        <v>44763</v>
      </c>
      <c r="G2020" s="111" t="s">
        <v>5140</v>
      </c>
      <c r="H2020" s="113">
        <v>8000000</v>
      </c>
      <c r="I2020" s="113">
        <v>8000000</v>
      </c>
      <c r="J2020" s="113">
        <v>8000000</v>
      </c>
      <c r="K2020" s="113">
        <v>0</v>
      </c>
      <c r="L2020" s="113">
        <v>0</v>
      </c>
      <c r="M2020" s="113">
        <v>0</v>
      </c>
      <c r="N2020" s="113">
        <v>0</v>
      </c>
      <c r="O2020" s="113">
        <v>0</v>
      </c>
      <c r="P2020" s="122">
        <v>0</v>
      </c>
      <c r="Q2020" s="76" t="str">
        <f t="shared" ref="Q2020:Q2083" si="58">IF(G2020="01 Jan 1900","Unregistered","Registered")</f>
        <v>Registered</v>
      </c>
    </row>
    <row r="2021" spans="1:17">
      <c r="A2021" s="111">
        <v>5378</v>
      </c>
      <c r="B2021" s="111" t="s">
        <v>400</v>
      </c>
      <c r="C2021" s="111" t="s">
        <v>70</v>
      </c>
      <c r="D2021" s="111" t="s">
        <v>6422</v>
      </c>
      <c r="E2021" s="111" t="s">
        <v>6423</v>
      </c>
      <c r="F2021" s="114">
        <v>44772</v>
      </c>
      <c r="G2021" s="111" t="s">
        <v>5128</v>
      </c>
      <c r="H2021" s="113">
        <v>7000000</v>
      </c>
      <c r="I2021" s="113">
        <v>7000000</v>
      </c>
      <c r="J2021" s="113">
        <v>7000000</v>
      </c>
      <c r="K2021" s="113">
        <v>0</v>
      </c>
      <c r="L2021" s="113">
        <v>0</v>
      </c>
      <c r="M2021" s="113">
        <v>0</v>
      </c>
      <c r="N2021" s="113">
        <v>0</v>
      </c>
      <c r="O2021" s="113">
        <v>0</v>
      </c>
      <c r="P2021" s="122">
        <v>0</v>
      </c>
      <c r="Q2021" s="76" t="str">
        <f t="shared" si="58"/>
        <v>Registered</v>
      </c>
    </row>
    <row r="2022" spans="1:17">
      <c r="A2022" s="111">
        <v>5379</v>
      </c>
      <c r="B2022" s="111" t="s">
        <v>400</v>
      </c>
      <c r="C2022" s="111" t="s">
        <v>70</v>
      </c>
      <c r="D2022" s="111" t="s">
        <v>6424</v>
      </c>
      <c r="E2022" s="111" t="s">
        <v>6425</v>
      </c>
      <c r="F2022" s="114">
        <v>43889</v>
      </c>
      <c r="G2022" s="111" t="s">
        <v>5423</v>
      </c>
      <c r="H2022" s="113">
        <v>7036950</v>
      </c>
      <c r="I2022" s="113">
        <v>7036950</v>
      </c>
      <c r="J2022" s="113">
        <v>7036950</v>
      </c>
      <c r="K2022" s="113">
        <v>0</v>
      </c>
      <c r="L2022" s="113">
        <v>0</v>
      </c>
      <c r="M2022" s="113">
        <v>0</v>
      </c>
      <c r="N2022" s="113">
        <v>0</v>
      </c>
      <c r="O2022" s="113">
        <v>0</v>
      </c>
      <c r="P2022" s="122">
        <v>0</v>
      </c>
      <c r="Q2022" s="76" t="str">
        <f t="shared" si="58"/>
        <v>Registered</v>
      </c>
    </row>
    <row r="2023" spans="1:17">
      <c r="A2023" s="111">
        <v>5380</v>
      </c>
      <c r="B2023" s="111" t="s">
        <v>400</v>
      </c>
      <c r="C2023" s="111" t="s">
        <v>70</v>
      </c>
      <c r="D2023" s="111" t="s">
        <v>1862</v>
      </c>
      <c r="E2023" s="111" t="s">
        <v>1863</v>
      </c>
      <c r="F2023" s="114">
        <v>44193</v>
      </c>
      <c r="G2023" s="111" t="s">
        <v>1864</v>
      </c>
      <c r="H2023" s="113">
        <v>6000000</v>
      </c>
      <c r="I2023" s="113">
        <v>6000000</v>
      </c>
      <c r="J2023" s="113">
        <v>6000000</v>
      </c>
      <c r="K2023" s="113">
        <v>0</v>
      </c>
      <c r="L2023" s="113">
        <v>0</v>
      </c>
      <c r="M2023" s="113">
        <v>0</v>
      </c>
      <c r="N2023" s="113">
        <v>0</v>
      </c>
      <c r="O2023" s="113">
        <v>0</v>
      </c>
      <c r="P2023" s="122">
        <v>0</v>
      </c>
      <c r="Q2023" s="76" t="str">
        <f t="shared" si="58"/>
        <v>Registered</v>
      </c>
    </row>
    <row r="2024" spans="1:17">
      <c r="A2024" s="111">
        <v>5381</v>
      </c>
      <c r="B2024" s="111" t="s">
        <v>400</v>
      </c>
      <c r="C2024" s="111" t="s">
        <v>70</v>
      </c>
      <c r="D2024" s="111" t="s">
        <v>6426</v>
      </c>
      <c r="E2024" s="111" t="s">
        <v>5480</v>
      </c>
      <c r="F2024" s="114">
        <v>44887</v>
      </c>
      <c r="G2024" s="111" t="s">
        <v>5133</v>
      </c>
      <c r="H2024" s="113">
        <v>9137700</v>
      </c>
      <c r="I2024" s="113">
        <v>9137700</v>
      </c>
      <c r="J2024" s="113">
        <v>9137700</v>
      </c>
      <c r="K2024" s="113">
        <v>0</v>
      </c>
      <c r="L2024" s="113">
        <v>0</v>
      </c>
      <c r="M2024" s="113">
        <v>0</v>
      </c>
      <c r="N2024" s="113">
        <v>0</v>
      </c>
      <c r="O2024" s="113">
        <v>0</v>
      </c>
      <c r="P2024" s="122">
        <v>0</v>
      </c>
      <c r="Q2024" s="76" t="str">
        <f t="shared" si="58"/>
        <v>Registered</v>
      </c>
    </row>
    <row r="2025" spans="1:17">
      <c r="A2025" s="111">
        <v>5382</v>
      </c>
      <c r="B2025" s="111" t="s">
        <v>400</v>
      </c>
      <c r="C2025" s="111" t="s">
        <v>70</v>
      </c>
      <c r="D2025" s="111" t="s">
        <v>6427</v>
      </c>
      <c r="E2025" s="111" t="s">
        <v>6428</v>
      </c>
      <c r="F2025" s="114">
        <v>44167</v>
      </c>
      <c r="G2025" s="111" t="s">
        <v>2172</v>
      </c>
      <c r="H2025" s="113">
        <v>5818750</v>
      </c>
      <c r="I2025" s="113">
        <v>5818750</v>
      </c>
      <c r="J2025" s="113">
        <v>5818750</v>
      </c>
      <c r="K2025" s="113">
        <v>0</v>
      </c>
      <c r="L2025" s="113">
        <v>0</v>
      </c>
      <c r="M2025" s="113">
        <v>0</v>
      </c>
      <c r="N2025" s="113">
        <v>0</v>
      </c>
      <c r="O2025" s="113">
        <v>0</v>
      </c>
      <c r="P2025" s="122">
        <v>0</v>
      </c>
      <c r="Q2025" s="76" t="str">
        <f t="shared" si="58"/>
        <v>Registered</v>
      </c>
    </row>
    <row r="2026" spans="1:17">
      <c r="A2026" s="111">
        <v>5383</v>
      </c>
      <c r="B2026" s="111" t="s">
        <v>400</v>
      </c>
      <c r="C2026" s="111" t="s">
        <v>70</v>
      </c>
      <c r="D2026" s="111" t="s">
        <v>6429</v>
      </c>
      <c r="E2026" s="111" t="s">
        <v>6430</v>
      </c>
      <c r="F2026" s="114">
        <v>44742</v>
      </c>
      <c r="G2026" s="111" t="s">
        <v>5521</v>
      </c>
      <c r="H2026" s="113">
        <v>8400000</v>
      </c>
      <c r="I2026" s="113">
        <v>8400000</v>
      </c>
      <c r="J2026" s="113">
        <v>8400000</v>
      </c>
      <c r="K2026" s="113">
        <v>0</v>
      </c>
      <c r="L2026" s="113">
        <v>0</v>
      </c>
      <c r="M2026" s="113">
        <v>0</v>
      </c>
      <c r="N2026" s="113">
        <v>0</v>
      </c>
      <c r="O2026" s="113">
        <v>0</v>
      </c>
      <c r="P2026" s="122">
        <v>0</v>
      </c>
      <c r="Q2026" s="76" t="str">
        <f t="shared" si="58"/>
        <v>Registered</v>
      </c>
    </row>
    <row r="2027" spans="1:17">
      <c r="A2027" s="111">
        <v>5384</v>
      </c>
      <c r="B2027" s="111" t="s">
        <v>400</v>
      </c>
      <c r="C2027" s="111" t="s">
        <v>70</v>
      </c>
      <c r="D2027" s="111" t="s">
        <v>6431</v>
      </c>
      <c r="E2027" s="111" t="s">
        <v>6432</v>
      </c>
      <c r="F2027" s="114">
        <v>45135</v>
      </c>
      <c r="G2027" s="111" t="s">
        <v>3062</v>
      </c>
      <c r="H2027" s="113">
        <v>5730000</v>
      </c>
      <c r="I2027" s="113">
        <v>5730000</v>
      </c>
      <c r="J2027" s="113">
        <v>5730000</v>
      </c>
      <c r="K2027" s="113">
        <v>0</v>
      </c>
      <c r="L2027" s="113">
        <v>0</v>
      </c>
      <c r="M2027" s="113">
        <v>0</v>
      </c>
      <c r="N2027" s="113">
        <v>0</v>
      </c>
      <c r="O2027" s="113">
        <v>0</v>
      </c>
      <c r="P2027" s="122">
        <v>0</v>
      </c>
      <c r="Q2027" s="76" t="str">
        <f t="shared" si="58"/>
        <v>Registered</v>
      </c>
    </row>
    <row r="2028" spans="1:17">
      <c r="A2028" s="111">
        <v>5385</v>
      </c>
      <c r="B2028" s="111" t="s">
        <v>400</v>
      </c>
      <c r="C2028" s="111" t="s">
        <v>70</v>
      </c>
      <c r="D2028" s="111" t="s">
        <v>6433</v>
      </c>
      <c r="E2028" s="111" t="s">
        <v>3301</v>
      </c>
      <c r="F2028" s="114">
        <v>45100</v>
      </c>
      <c r="G2028" s="111" t="s">
        <v>1777</v>
      </c>
      <c r="H2028" s="113">
        <v>16200001</v>
      </c>
      <c r="I2028" s="113">
        <v>16200001</v>
      </c>
      <c r="J2028" s="113">
        <v>16200001</v>
      </c>
      <c r="K2028" s="113">
        <v>0</v>
      </c>
      <c r="L2028" s="113">
        <v>0</v>
      </c>
      <c r="M2028" s="113">
        <v>0</v>
      </c>
      <c r="N2028" s="113">
        <v>0</v>
      </c>
      <c r="O2028" s="113">
        <v>0</v>
      </c>
      <c r="P2028" s="122">
        <v>0</v>
      </c>
      <c r="Q2028" s="76" t="str">
        <f t="shared" si="58"/>
        <v>Registered</v>
      </c>
    </row>
    <row r="2029" spans="1:17">
      <c r="A2029" s="111">
        <v>5386</v>
      </c>
      <c r="B2029" s="111" t="s">
        <v>400</v>
      </c>
      <c r="C2029" s="111" t="s">
        <v>70</v>
      </c>
      <c r="D2029" s="111" t="s">
        <v>6434</v>
      </c>
      <c r="E2029" s="111" t="s">
        <v>6435</v>
      </c>
      <c r="F2029" s="114">
        <v>43830</v>
      </c>
      <c r="G2029" s="111" t="s">
        <v>5452</v>
      </c>
      <c r="H2029" s="113">
        <v>9231000</v>
      </c>
      <c r="I2029" s="113">
        <v>9231000</v>
      </c>
      <c r="J2029" s="113">
        <v>9231000</v>
      </c>
      <c r="K2029" s="113">
        <v>0</v>
      </c>
      <c r="L2029" s="113">
        <v>0</v>
      </c>
      <c r="M2029" s="113">
        <v>0</v>
      </c>
      <c r="N2029" s="113">
        <v>0</v>
      </c>
      <c r="O2029" s="113">
        <v>0</v>
      </c>
      <c r="P2029" s="122">
        <v>0</v>
      </c>
      <c r="Q2029" s="76" t="str">
        <f t="shared" si="58"/>
        <v>Registered</v>
      </c>
    </row>
    <row r="2030" spans="1:17">
      <c r="A2030" s="111">
        <v>5387</v>
      </c>
      <c r="B2030" s="111" t="s">
        <v>400</v>
      </c>
      <c r="C2030" s="111" t="s">
        <v>70</v>
      </c>
      <c r="D2030" s="111" t="s">
        <v>6436</v>
      </c>
      <c r="E2030" s="111" t="s">
        <v>6437</v>
      </c>
      <c r="F2030" s="114">
        <v>44970</v>
      </c>
      <c r="G2030" s="111" t="s">
        <v>4060</v>
      </c>
      <c r="H2030" s="113">
        <v>22384400</v>
      </c>
      <c r="I2030" s="113">
        <v>22384400</v>
      </c>
      <c r="J2030" s="113">
        <v>22384400</v>
      </c>
      <c r="K2030" s="113">
        <v>0</v>
      </c>
      <c r="L2030" s="113">
        <v>0</v>
      </c>
      <c r="M2030" s="113">
        <v>0</v>
      </c>
      <c r="N2030" s="113">
        <v>0</v>
      </c>
      <c r="O2030" s="113">
        <v>0</v>
      </c>
      <c r="P2030" s="122">
        <v>0</v>
      </c>
      <c r="Q2030" s="76" t="str">
        <f t="shared" si="58"/>
        <v>Registered</v>
      </c>
    </row>
    <row r="2031" spans="1:17">
      <c r="A2031" s="111">
        <v>5388</v>
      </c>
      <c r="B2031" s="111" t="s">
        <v>400</v>
      </c>
      <c r="C2031" s="111" t="s">
        <v>70</v>
      </c>
      <c r="D2031" s="111" t="s">
        <v>6438</v>
      </c>
      <c r="E2031" s="111" t="s">
        <v>2488</v>
      </c>
      <c r="F2031" s="114">
        <v>44741</v>
      </c>
      <c r="G2031" s="111" t="s">
        <v>5119</v>
      </c>
      <c r="H2031" s="113">
        <v>8523200</v>
      </c>
      <c r="I2031" s="113">
        <v>8523200</v>
      </c>
      <c r="J2031" s="113">
        <v>8523200</v>
      </c>
      <c r="K2031" s="113">
        <v>0</v>
      </c>
      <c r="L2031" s="113">
        <v>0</v>
      </c>
      <c r="M2031" s="113">
        <v>0</v>
      </c>
      <c r="N2031" s="113">
        <v>0</v>
      </c>
      <c r="O2031" s="113">
        <v>0</v>
      </c>
      <c r="P2031" s="122">
        <v>0</v>
      </c>
      <c r="Q2031" s="76" t="str">
        <f t="shared" si="58"/>
        <v>Registered</v>
      </c>
    </row>
    <row r="2032" spans="1:17">
      <c r="A2032" s="111">
        <v>5389</v>
      </c>
      <c r="B2032" s="111" t="s">
        <v>400</v>
      </c>
      <c r="C2032" s="111" t="s">
        <v>70</v>
      </c>
      <c r="D2032" s="111" t="s">
        <v>6439</v>
      </c>
      <c r="E2032" s="111" t="s">
        <v>6440</v>
      </c>
      <c r="F2032" s="114">
        <v>44741</v>
      </c>
      <c r="G2032" s="111" t="s">
        <v>5521</v>
      </c>
      <c r="H2032" s="113">
        <v>8180000</v>
      </c>
      <c r="I2032" s="113">
        <v>8180000</v>
      </c>
      <c r="J2032" s="113">
        <v>8180000</v>
      </c>
      <c r="K2032" s="113">
        <v>0</v>
      </c>
      <c r="L2032" s="113">
        <v>0</v>
      </c>
      <c r="M2032" s="113">
        <v>0</v>
      </c>
      <c r="N2032" s="113">
        <v>0</v>
      </c>
      <c r="O2032" s="113">
        <v>0</v>
      </c>
      <c r="P2032" s="122">
        <v>0</v>
      </c>
      <c r="Q2032" s="76" t="str">
        <f t="shared" si="58"/>
        <v>Registered</v>
      </c>
    </row>
    <row r="2033" spans="1:17">
      <c r="A2033" s="111">
        <v>5390</v>
      </c>
      <c r="B2033" s="111" t="s">
        <v>400</v>
      </c>
      <c r="C2033" s="111" t="s">
        <v>70</v>
      </c>
      <c r="D2033" s="111" t="s">
        <v>6441</v>
      </c>
      <c r="E2033" s="111" t="s">
        <v>6442</v>
      </c>
      <c r="F2033" s="114">
        <v>43911</v>
      </c>
      <c r="G2033" s="111" t="s">
        <v>6443</v>
      </c>
      <c r="H2033" s="113">
        <v>9532971</v>
      </c>
      <c r="I2033" s="113">
        <v>9532971</v>
      </c>
      <c r="J2033" s="113">
        <v>9532971</v>
      </c>
      <c r="K2033" s="113">
        <v>0</v>
      </c>
      <c r="L2033" s="113">
        <v>0</v>
      </c>
      <c r="M2033" s="113">
        <v>0</v>
      </c>
      <c r="N2033" s="113">
        <v>0</v>
      </c>
      <c r="O2033" s="113">
        <v>0</v>
      </c>
      <c r="P2033" s="122">
        <v>0</v>
      </c>
      <c r="Q2033" s="76" t="str">
        <f t="shared" si="58"/>
        <v>Registered</v>
      </c>
    </row>
    <row r="2034" spans="1:17">
      <c r="A2034" s="111">
        <v>5391</v>
      </c>
      <c r="B2034" s="111" t="s">
        <v>400</v>
      </c>
      <c r="C2034" s="111" t="s">
        <v>70</v>
      </c>
      <c r="D2034" s="111" t="s">
        <v>6444</v>
      </c>
      <c r="E2034" s="111" t="s">
        <v>3301</v>
      </c>
      <c r="F2034" s="114">
        <v>45135</v>
      </c>
      <c r="G2034" s="111" t="s">
        <v>2429</v>
      </c>
      <c r="H2034" s="113">
        <v>14986900</v>
      </c>
      <c r="I2034" s="113">
        <v>14986900</v>
      </c>
      <c r="J2034" s="113">
        <v>14986900</v>
      </c>
      <c r="K2034" s="113">
        <v>0</v>
      </c>
      <c r="L2034" s="113">
        <v>0</v>
      </c>
      <c r="M2034" s="113">
        <v>0</v>
      </c>
      <c r="N2034" s="113">
        <v>0</v>
      </c>
      <c r="O2034" s="113">
        <v>0</v>
      </c>
      <c r="P2034" s="122">
        <v>0</v>
      </c>
      <c r="Q2034" s="76" t="str">
        <f t="shared" si="58"/>
        <v>Registered</v>
      </c>
    </row>
    <row r="2035" spans="1:17">
      <c r="A2035" s="111">
        <v>5392</v>
      </c>
      <c r="B2035" s="111" t="s">
        <v>400</v>
      </c>
      <c r="C2035" s="111" t="s">
        <v>70</v>
      </c>
      <c r="D2035" s="111" t="s">
        <v>6445</v>
      </c>
      <c r="E2035" s="111" t="s">
        <v>3301</v>
      </c>
      <c r="F2035" s="114">
        <v>45135</v>
      </c>
      <c r="G2035" s="111" t="s">
        <v>2429</v>
      </c>
      <c r="H2035" s="113">
        <v>15899400</v>
      </c>
      <c r="I2035" s="113">
        <v>15899400</v>
      </c>
      <c r="J2035" s="113">
        <v>15899400</v>
      </c>
      <c r="K2035" s="113">
        <v>0</v>
      </c>
      <c r="L2035" s="113">
        <v>0</v>
      </c>
      <c r="M2035" s="113">
        <v>0</v>
      </c>
      <c r="N2035" s="113">
        <v>0</v>
      </c>
      <c r="O2035" s="113">
        <v>0</v>
      </c>
      <c r="P2035" s="122">
        <v>0</v>
      </c>
      <c r="Q2035" s="76" t="str">
        <f t="shared" si="58"/>
        <v>Registered</v>
      </c>
    </row>
    <row r="2036" spans="1:17">
      <c r="A2036" s="111">
        <v>5393</v>
      </c>
      <c r="B2036" s="111" t="s">
        <v>400</v>
      </c>
      <c r="C2036" s="111" t="s">
        <v>70</v>
      </c>
      <c r="D2036" s="111" t="s">
        <v>6446</v>
      </c>
      <c r="E2036" s="111" t="s">
        <v>6447</v>
      </c>
      <c r="F2036" s="114">
        <v>44280</v>
      </c>
      <c r="G2036" s="111" t="s">
        <v>6448</v>
      </c>
      <c r="H2036" s="113">
        <v>7539500</v>
      </c>
      <c r="I2036" s="113">
        <v>7539500</v>
      </c>
      <c r="J2036" s="113">
        <v>7539500</v>
      </c>
      <c r="K2036" s="113">
        <v>0</v>
      </c>
      <c r="L2036" s="113">
        <v>0</v>
      </c>
      <c r="M2036" s="113">
        <v>0</v>
      </c>
      <c r="N2036" s="113">
        <v>0</v>
      </c>
      <c r="O2036" s="113">
        <v>0</v>
      </c>
      <c r="P2036" s="122">
        <v>0</v>
      </c>
      <c r="Q2036" s="76" t="str">
        <f t="shared" si="58"/>
        <v>Registered</v>
      </c>
    </row>
    <row r="2037" spans="1:17">
      <c r="A2037" s="111">
        <v>5394</v>
      </c>
      <c r="B2037" s="111" t="s">
        <v>400</v>
      </c>
      <c r="C2037" s="111" t="s">
        <v>70</v>
      </c>
      <c r="D2037" s="111" t="s">
        <v>6449</v>
      </c>
      <c r="E2037" s="111" t="s">
        <v>6450</v>
      </c>
      <c r="F2037" s="114">
        <v>44279</v>
      </c>
      <c r="G2037" s="111" t="s">
        <v>5420</v>
      </c>
      <c r="H2037" s="113">
        <v>7930500</v>
      </c>
      <c r="I2037" s="113">
        <v>7930500</v>
      </c>
      <c r="J2037" s="113">
        <v>7930500</v>
      </c>
      <c r="K2037" s="113">
        <v>0</v>
      </c>
      <c r="L2037" s="113">
        <v>0</v>
      </c>
      <c r="M2037" s="113">
        <v>0</v>
      </c>
      <c r="N2037" s="113">
        <v>0</v>
      </c>
      <c r="O2037" s="113">
        <v>0</v>
      </c>
      <c r="P2037" s="122">
        <v>0</v>
      </c>
      <c r="Q2037" s="76" t="str">
        <f t="shared" si="58"/>
        <v>Registered</v>
      </c>
    </row>
    <row r="2038" spans="1:17">
      <c r="A2038" s="111">
        <v>5395</v>
      </c>
      <c r="B2038" s="111" t="s">
        <v>400</v>
      </c>
      <c r="C2038" s="111" t="s">
        <v>70</v>
      </c>
      <c r="D2038" s="111" t="s">
        <v>6451</v>
      </c>
      <c r="E2038" s="111" t="s">
        <v>6452</v>
      </c>
      <c r="F2038" s="114">
        <v>44970</v>
      </c>
      <c r="G2038" s="111" t="s">
        <v>2621</v>
      </c>
      <c r="H2038" s="113">
        <v>24453000</v>
      </c>
      <c r="I2038" s="113">
        <v>24453000</v>
      </c>
      <c r="J2038" s="113">
        <v>24453000</v>
      </c>
      <c r="K2038" s="113">
        <v>0</v>
      </c>
      <c r="L2038" s="113">
        <v>0</v>
      </c>
      <c r="M2038" s="113">
        <v>0</v>
      </c>
      <c r="N2038" s="113">
        <v>0</v>
      </c>
      <c r="O2038" s="113">
        <v>0</v>
      </c>
      <c r="P2038" s="122">
        <v>0</v>
      </c>
      <c r="Q2038" s="76" t="str">
        <f t="shared" si="58"/>
        <v>Registered</v>
      </c>
    </row>
    <row r="2039" spans="1:17">
      <c r="A2039" s="111">
        <v>5396</v>
      </c>
      <c r="B2039" s="111" t="s">
        <v>400</v>
      </c>
      <c r="C2039" s="111" t="s">
        <v>70</v>
      </c>
      <c r="D2039" s="111" t="s">
        <v>6453</v>
      </c>
      <c r="E2039" s="111" t="s">
        <v>6454</v>
      </c>
      <c r="F2039" s="114">
        <v>43733</v>
      </c>
      <c r="G2039" s="111" t="s">
        <v>4853</v>
      </c>
      <c r="H2039" s="113">
        <v>7456000</v>
      </c>
      <c r="I2039" s="113">
        <v>7456000</v>
      </c>
      <c r="J2039" s="113">
        <v>7456000</v>
      </c>
      <c r="K2039" s="113">
        <v>0</v>
      </c>
      <c r="L2039" s="113">
        <v>0</v>
      </c>
      <c r="M2039" s="113">
        <v>0</v>
      </c>
      <c r="N2039" s="113">
        <v>0</v>
      </c>
      <c r="O2039" s="113">
        <v>0</v>
      </c>
      <c r="P2039" s="122">
        <v>0</v>
      </c>
      <c r="Q2039" s="76" t="str">
        <f t="shared" si="58"/>
        <v>Registered</v>
      </c>
    </row>
    <row r="2040" spans="1:17">
      <c r="A2040" s="111">
        <v>5397</v>
      </c>
      <c r="B2040" s="111" t="s">
        <v>400</v>
      </c>
      <c r="C2040" s="111" t="s">
        <v>70</v>
      </c>
      <c r="D2040" s="111" t="s">
        <v>6455</v>
      </c>
      <c r="E2040" s="111" t="s">
        <v>6456</v>
      </c>
      <c r="F2040" s="114">
        <v>44760</v>
      </c>
      <c r="G2040" s="111" t="s">
        <v>5186</v>
      </c>
      <c r="H2040" s="113">
        <v>8900049</v>
      </c>
      <c r="I2040" s="113">
        <v>8900049</v>
      </c>
      <c r="J2040" s="113">
        <v>8900049</v>
      </c>
      <c r="K2040" s="113">
        <v>0</v>
      </c>
      <c r="L2040" s="113">
        <v>0</v>
      </c>
      <c r="M2040" s="113">
        <v>0</v>
      </c>
      <c r="N2040" s="113">
        <v>0</v>
      </c>
      <c r="O2040" s="113">
        <v>0</v>
      </c>
      <c r="P2040" s="122">
        <v>0</v>
      </c>
      <c r="Q2040" s="76" t="str">
        <f t="shared" si="58"/>
        <v>Registered</v>
      </c>
    </row>
    <row r="2041" spans="1:17">
      <c r="A2041" s="111">
        <v>5398</v>
      </c>
      <c r="B2041" s="111" t="s">
        <v>400</v>
      </c>
      <c r="C2041" s="111" t="s">
        <v>70</v>
      </c>
      <c r="D2041" s="111" t="s">
        <v>6457</v>
      </c>
      <c r="E2041" s="111" t="s">
        <v>6458</v>
      </c>
      <c r="F2041" s="114">
        <v>43777</v>
      </c>
      <c r="G2041" s="111" t="s">
        <v>5505</v>
      </c>
      <c r="H2041" s="113">
        <v>5594000</v>
      </c>
      <c r="I2041" s="113">
        <v>5594000</v>
      </c>
      <c r="J2041" s="113">
        <v>5594000</v>
      </c>
      <c r="K2041" s="113">
        <v>0</v>
      </c>
      <c r="L2041" s="113">
        <v>0</v>
      </c>
      <c r="M2041" s="113">
        <v>0</v>
      </c>
      <c r="N2041" s="113">
        <v>0</v>
      </c>
      <c r="O2041" s="113">
        <v>0</v>
      </c>
      <c r="P2041" s="122">
        <v>0</v>
      </c>
      <c r="Q2041" s="76" t="str">
        <f t="shared" si="58"/>
        <v>Registered</v>
      </c>
    </row>
    <row r="2042" spans="1:17">
      <c r="A2042" s="111">
        <v>5399</v>
      </c>
      <c r="B2042" s="111" t="s">
        <v>400</v>
      </c>
      <c r="C2042" s="111" t="s">
        <v>70</v>
      </c>
      <c r="D2042" s="111" t="s">
        <v>6459</v>
      </c>
      <c r="E2042" s="111" t="s">
        <v>6460</v>
      </c>
      <c r="F2042" s="114">
        <v>43777</v>
      </c>
      <c r="G2042" s="111" t="s">
        <v>5505</v>
      </c>
      <c r="H2042" s="113">
        <v>5594000</v>
      </c>
      <c r="I2042" s="113">
        <v>5594000</v>
      </c>
      <c r="J2042" s="113">
        <v>5594000</v>
      </c>
      <c r="K2042" s="113">
        <v>0</v>
      </c>
      <c r="L2042" s="113">
        <v>0</v>
      </c>
      <c r="M2042" s="113">
        <v>0</v>
      </c>
      <c r="N2042" s="113">
        <v>0</v>
      </c>
      <c r="O2042" s="113">
        <v>0</v>
      </c>
      <c r="P2042" s="122">
        <v>0</v>
      </c>
      <c r="Q2042" s="76" t="str">
        <f t="shared" si="58"/>
        <v>Registered</v>
      </c>
    </row>
    <row r="2043" spans="1:17">
      <c r="A2043" s="111">
        <v>5400</v>
      </c>
      <c r="B2043" s="111" t="s">
        <v>400</v>
      </c>
      <c r="C2043" s="111" t="s">
        <v>70</v>
      </c>
      <c r="D2043" s="111" t="s">
        <v>6461</v>
      </c>
      <c r="E2043" s="111" t="s">
        <v>6462</v>
      </c>
      <c r="F2043" s="114">
        <v>44630</v>
      </c>
      <c r="G2043" s="111" t="s">
        <v>5149</v>
      </c>
      <c r="H2043" s="113">
        <v>6521250</v>
      </c>
      <c r="I2043" s="113">
        <v>6521250</v>
      </c>
      <c r="J2043" s="113">
        <v>6521250</v>
      </c>
      <c r="K2043" s="113">
        <v>0</v>
      </c>
      <c r="L2043" s="113">
        <v>0</v>
      </c>
      <c r="M2043" s="113">
        <v>0</v>
      </c>
      <c r="N2043" s="113">
        <v>0</v>
      </c>
      <c r="O2043" s="113">
        <v>0</v>
      </c>
      <c r="P2043" s="122">
        <v>0</v>
      </c>
      <c r="Q2043" s="76" t="str">
        <f t="shared" si="58"/>
        <v>Registered</v>
      </c>
    </row>
    <row r="2044" spans="1:17">
      <c r="A2044" s="111">
        <v>5401</v>
      </c>
      <c r="B2044" s="111" t="s">
        <v>400</v>
      </c>
      <c r="C2044" s="111" t="s">
        <v>70</v>
      </c>
      <c r="D2044" s="111" t="s">
        <v>6463</v>
      </c>
      <c r="E2044" s="111" t="s">
        <v>6464</v>
      </c>
      <c r="F2044" s="114">
        <v>43734</v>
      </c>
      <c r="G2044" s="111" t="s">
        <v>5506</v>
      </c>
      <c r="H2044" s="113">
        <v>6336000</v>
      </c>
      <c r="I2044" s="113">
        <v>6336000</v>
      </c>
      <c r="J2044" s="113">
        <v>6336000</v>
      </c>
      <c r="K2044" s="113">
        <v>0</v>
      </c>
      <c r="L2044" s="113">
        <v>0</v>
      </c>
      <c r="M2044" s="113">
        <v>0</v>
      </c>
      <c r="N2044" s="113">
        <v>0</v>
      </c>
      <c r="O2044" s="113">
        <v>0</v>
      </c>
      <c r="P2044" s="122">
        <v>0</v>
      </c>
      <c r="Q2044" s="76" t="str">
        <f t="shared" si="58"/>
        <v>Registered</v>
      </c>
    </row>
    <row r="2045" spans="1:17">
      <c r="A2045" s="111">
        <v>5402</v>
      </c>
      <c r="B2045" s="111" t="s">
        <v>400</v>
      </c>
      <c r="C2045" s="111" t="s">
        <v>70</v>
      </c>
      <c r="D2045" s="111" t="s">
        <v>6465</v>
      </c>
      <c r="E2045" s="111" t="s">
        <v>6466</v>
      </c>
      <c r="F2045" s="114">
        <v>43846</v>
      </c>
      <c r="G2045" s="111" t="s">
        <v>1916</v>
      </c>
      <c r="H2045" s="113">
        <v>5000000</v>
      </c>
      <c r="I2045" s="113">
        <v>5000000</v>
      </c>
      <c r="J2045" s="113">
        <v>5000000</v>
      </c>
      <c r="K2045" s="113">
        <v>0</v>
      </c>
      <c r="L2045" s="113">
        <v>0</v>
      </c>
      <c r="M2045" s="113">
        <v>0</v>
      </c>
      <c r="N2045" s="113">
        <v>0</v>
      </c>
      <c r="O2045" s="113">
        <v>0</v>
      </c>
      <c r="P2045" s="122">
        <v>0</v>
      </c>
      <c r="Q2045" s="76" t="str">
        <f t="shared" si="58"/>
        <v>Registered</v>
      </c>
    </row>
    <row r="2046" spans="1:17">
      <c r="A2046" s="111">
        <v>5403</v>
      </c>
      <c r="B2046" s="111" t="s">
        <v>400</v>
      </c>
      <c r="C2046" s="111" t="s">
        <v>70</v>
      </c>
      <c r="D2046" s="111" t="s">
        <v>6467</v>
      </c>
      <c r="E2046" s="111" t="s">
        <v>6468</v>
      </c>
      <c r="F2046" s="114">
        <v>43734</v>
      </c>
      <c r="G2046" s="111" t="s">
        <v>1864</v>
      </c>
      <c r="H2046" s="113">
        <v>5480000</v>
      </c>
      <c r="I2046" s="113">
        <v>5480000</v>
      </c>
      <c r="J2046" s="113">
        <v>5480000</v>
      </c>
      <c r="K2046" s="113">
        <v>0</v>
      </c>
      <c r="L2046" s="113">
        <v>0</v>
      </c>
      <c r="M2046" s="113">
        <v>0</v>
      </c>
      <c r="N2046" s="113">
        <v>0</v>
      </c>
      <c r="O2046" s="113">
        <v>0</v>
      </c>
      <c r="P2046" s="122">
        <v>0</v>
      </c>
      <c r="Q2046" s="76" t="str">
        <f t="shared" si="58"/>
        <v>Registered</v>
      </c>
    </row>
    <row r="2047" spans="1:17">
      <c r="A2047" s="111">
        <v>5404</v>
      </c>
      <c r="B2047" s="111" t="s">
        <v>400</v>
      </c>
      <c r="C2047" s="111" t="s">
        <v>70</v>
      </c>
      <c r="D2047" s="111" t="s">
        <v>6469</v>
      </c>
      <c r="E2047" s="111" t="s">
        <v>5401</v>
      </c>
      <c r="F2047" s="114">
        <v>44574</v>
      </c>
      <c r="G2047" s="111" t="s">
        <v>5515</v>
      </c>
      <c r="H2047" s="113">
        <v>4500000</v>
      </c>
      <c r="I2047" s="113">
        <v>4500000</v>
      </c>
      <c r="J2047" s="113">
        <v>4500000</v>
      </c>
      <c r="K2047" s="113">
        <v>0</v>
      </c>
      <c r="L2047" s="113">
        <v>0</v>
      </c>
      <c r="M2047" s="113">
        <v>0</v>
      </c>
      <c r="N2047" s="113">
        <v>0</v>
      </c>
      <c r="O2047" s="113">
        <v>0</v>
      </c>
      <c r="P2047" s="122">
        <v>0</v>
      </c>
      <c r="Q2047" s="76" t="str">
        <f t="shared" si="58"/>
        <v>Registered</v>
      </c>
    </row>
    <row r="2048" spans="1:17">
      <c r="A2048" s="111">
        <v>5405</v>
      </c>
      <c r="B2048" s="111" t="s">
        <v>400</v>
      </c>
      <c r="C2048" s="111" t="s">
        <v>70</v>
      </c>
      <c r="D2048" s="111" t="s">
        <v>6470</v>
      </c>
      <c r="E2048" s="111" t="s">
        <v>6375</v>
      </c>
      <c r="F2048" s="114">
        <v>44285</v>
      </c>
      <c r="G2048" s="111" t="s">
        <v>5421</v>
      </c>
      <c r="H2048" s="113">
        <v>4300000</v>
      </c>
      <c r="I2048" s="113">
        <v>4300000</v>
      </c>
      <c r="J2048" s="113">
        <v>4300000</v>
      </c>
      <c r="K2048" s="113">
        <v>0</v>
      </c>
      <c r="L2048" s="113">
        <v>0</v>
      </c>
      <c r="M2048" s="113">
        <v>0</v>
      </c>
      <c r="N2048" s="113">
        <v>0</v>
      </c>
      <c r="O2048" s="113">
        <v>0</v>
      </c>
      <c r="P2048" s="122">
        <v>0</v>
      </c>
      <c r="Q2048" s="76" t="str">
        <f t="shared" si="58"/>
        <v>Registered</v>
      </c>
    </row>
    <row r="2049" spans="1:17">
      <c r="A2049" s="111">
        <v>5406</v>
      </c>
      <c r="B2049" s="111" t="s">
        <v>400</v>
      </c>
      <c r="C2049" s="111" t="s">
        <v>70</v>
      </c>
      <c r="D2049" s="111" t="s">
        <v>6471</v>
      </c>
      <c r="E2049" s="111" t="s">
        <v>6472</v>
      </c>
      <c r="F2049" s="114">
        <v>43733</v>
      </c>
      <c r="G2049" s="111" t="s">
        <v>6473</v>
      </c>
      <c r="H2049" s="113">
        <v>5984000</v>
      </c>
      <c r="I2049" s="113">
        <v>5984000</v>
      </c>
      <c r="J2049" s="113">
        <v>5984000</v>
      </c>
      <c r="K2049" s="113">
        <v>0</v>
      </c>
      <c r="L2049" s="113">
        <v>0</v>
      </c>
      <c r="M2049" s="113">
        <v>0</v>
      </c>
      <c r="N2049" s="113">
        <v>0</v>
      </c>
      <c r="O2049" s="113">
        <v>0</v>
      </c>
      <c r="P2049" s="122">
        <v>0</v>
      </c>
      <c r="Q2049" s="76" t="str">
        <f t="shared" si="58"/>
        <v>Registered</v>
      </c>
    </row>
    <row r="2050" spans="1:17">
      <c r="A2050" s="111">
        <v>5407</v>
      </c>
      <c r="B2050" s="111" t="s">
        <v>400</v>
      </c>
      <c r="C2050" s="111" t="s">
        <v>70</v>
      </c>
      <c r="D2050" s="111" t="s">
        <v>6474</v>
      </c>
      <c r="E2050" s="111" t="s">
        <v>2134</v>
      </c>
      <c r="F2050" s="114">
        <v>43733</v>
      </c>
      <c r="G2050" s="111" t="s">
        <v>1648</v>
      </c>
      <c r="H2050" s="113">
        <v>4984000</v>
      </c>
      <c r="I2050" s="113">
        <v>4984000</v>
      </c>
      <c r="J2050" s="113">
        <v>4984000</v>
      </c>
      <c r="K2050" s="113">
        <v>0</v>
      </c>
      <c r="L2050" s="113">
        <v>0</v>
      </c>
      <c r="M2050" s="113">
        <v>0</v>
      </c>
      <c r="N2050" s="113">
        <v>0</v>
      </c>
      <c r="O2050" s="113">
        <v>0</v>
      </c>
      <c r="P2050" s="122">
        <v>0</v>
      </c>
      <c r="Q2050" s="76" t="str">
        <f t="shared" si="58"/>
        <v>Registered</v>
      </c>
    </row>
    <row r="2051" spans="1:17">
      <c r="A2051" s="111">
        <v>5408</v>
      </c>
      <c r="B2051" s="111" t="s">
        <v>400</v>
      </c>
      <c r="C2051" s="111" t="s">
        <v>70</v>
      </c>
      <c r="D2051" s="111" t="s">
        <v>6475</v>
      </c>
      <c r="E2051" s="111" t="s">
        <v>6476</v>
      </c>
      <c r="F2051" s="114">
        <v>43733</v>
      </c>
      <c r="G2051" s="111" t="s">
        <v>5352</v>
      </c>
      <c r="H2051" s="113">
        <v>14635000</v>
      </c>
      <c r="I2051" s="113">
        <v>14635000</v>
      </c>
      <c r="J2051" s="113">
        <v>14635000</v>
      </c>
      <c r="K2051" s="113">
        <v>0</v>
      </c>
      <c r="L2051" s="113">
        <v>0</v>
      </c>
      <c r="M2051" s="113">
        <v>0</v>
      </c>
      <c r="N2051" s="113">
        <v>0</v>
      </c>
      <c r="O2051" s="113">
        <v>0</v>
      </c>
      <c r="P2051" s="122">
        <v>0</v>
      </c>
      <c r="Q2051" s="76" t="str">
        <f t="shared" si="58"/>
        <v>Registered</v>
      </c>
    </row>
    <row r="2052" spans="1:17">
      <c r="A2052" s="111">
        <v>5409</v>
      </c>
      <c r="B2052" s="111" t="s">
        <v>400</v>
      </c>
      <c r="C2052" s="111" t="s">
        <v>70</v>
      </c>
      <c r="D2052" s="111" t="s">
        <v>6477</v>
      </c>
      <c r="E2052" s="111" t="s">
        <v>6478</v>
      </c>
      <c r="F2052" s="114">
        <v>43733</v>
      </c>
      <c r="G2052" s="111" t="s">
        <v>5350</v>
      </c>
      <c r="H2052" s="113">
        <v>6850000</v>
      </c>
      <c r="I2052" s="113">
        <v>6850000</v>
      </c>
      <c r="J2052" s="113">
        <v>6850000</v>
      </c>
      <c r="K2052" s="113">
        <v>0</v>
      </c>
      <c r="L2052" s="113">
        <v>0</v>
      </c>
      <c r="M2052" s="113">
        <v>0</v>
      </c>
      <c r="N2052" s="113">
        <v>0</v>
      </c>
      <c r="O2052" s="113">
        <v>0</v>
      </c>
      <c r="P2052" s="122">
        <v>0</v>
      </c>
      <c r="Q2052" s="76" t="str">
        <f t="shared" si="58"/>
        <v>Registered</v>
      </c>
    </row>
    <row r="2053" spans="1:17">
      <c r="A2053" s="111">
        <v>5410</v>
      </c>
      <c r="B2053" s="111" t="s">
        <v>400</v>
      </c>
      <c r="C2053" s="111" t="s">
        <v>70</v>
      </c>
      <c r="D2053" s="111" t="s">
        <v>6479</v>
      </c>
      <c r="E2053" s="111" t="s">
        <v>6480</v>
      </c>
      <c r="F2053" s="114">
        <v>43733</v>
      </c>
      <c r="G2053" s="111" t="s">
        <v>5350</v>
      </c>
      <c r="H2053" s="113">
        <v>6850000</v>
      </c>
      <c r="I2053" s="113">
        <v>6850000</v>
      </c>
      <c r="J2053" s="113">
        <v>6850000</v>
      </c>
      <c r="K2053" s="113">
        <v>0</v>
      </c>
      <c r="L2053" s="113">
        <v>0</v>
      </c>
      <c r="M2053" s="113">
        <v>0</v>
      </c>
      <c r="N2053" s="113">
        <v>0</v>
      </c>
      <c r="O2053" s="113">
        <v>0</v>
      </c>
      <c r="P2053" s="122">
        <v>0</v>
      </c>
      <c r="Q2053" s="76" t="str">
        <f t="shared" si="58"/>
        <v>Registered</v>
      </c>
    </row>
    <row r="2054" spans="1:17">
      <c r="A2054" s="111">
        <v>5411</v>
      </c>
      <c r="B2054" s="111" t="s">
        <v>400</v>
      </c>
      <c r="C2054" s="111" t="s">
        <v>70</v>
      </c>
      <c r="D2054" s="111" t="s">
        <v>6481</v>
      </c>
      <c r="E2054" s="111" t="s">
        <v>6482</v>
      </c>
      <c r="F2054" s="114">
        <v>43733</v>
      </c>
      <c r="G2054" s="111" t="s">
        <v>1957</v>
      </c>
      <c r="H2054" s="113">
        <v>14800000</v>
      </c>
      <c r="I2054" s="113">
        <v>14800000</v>
      </c>
      <c r="J2054" s="113">
        <v>14800000</v>
      </c>
      <c r="K2054" s="113">
        <v>0</v>
      </c>
      <c r="L2054" s="113">
        <v>0</v>
      </c>
      <c r="M2054" s="113">
        <v>0</v>
      </c>
      <c r="N2054" s="113">
        <v>0</v>
      </c>
      <c r="O2054" s="113">
        <v>0</v>
      </c>
      <c r="P2054" s="122">
        <v>0</v>
      </c>
      <c r="Q2054" s="76" t="str">
        <f t="shared" si="58"/>
        <v>Registered</v>
      </c>
    </row>
    <row r="2055" spans="1:17">
      <c r="A2055" s="111">
        <v>5412</v>
      </c>
      <c r="B2055" s="111" t="s">
        <v>400</v>
      </c>
      <c r="C2055" s="111" t="s">
        <v>70</v>
      </c>
      <c r="D2055" s="111" t="s">
        <v>6483</v>
      </c>
      <c r="E2055" s="111" t="s">
        <v>6484</v>
      </c>
      <c r="F2055" s="114">
        <v>43733</v>
      </c>
      <c r="G2055" s="111" t="s">
        <v>2263</v>
      </c>
      <c r="H2055" s="113">
        <v>7780500</v>
      </c>
      <c r="I2055" s="113">
        <v>7780500</v>
      </c>
      <c r="J2055" s="113">
        <v>7780500</v>
      </c>
      <c r="K2055" s="113">
        <v>0</v>
      </c>
      <c r="L2055" s="113">
        <v>0</v>
      </c>
      <c r="M2055" s="113">
        <v>0</v>
      </c>
      <c r="N2055" s="113">
        <v>0</v>
      </c>
      <c r="O2055" s="113">
        <v>0</v>
      </c>
      <c r="P2055" s="122">
        <v>0</v>
      </c>
      <c r="Q2055" s="76" t="str">
        <f t="shared" si="58"/>
        <v>Registered</v>
      </c>
    </row>
    <row r="2056" spans="1:17">
      <c r="A2056" s="111">
        <v>5413</v>
      </c>
      <c r="B2056" s="111" t="s">
        <v>400</v>
      </c>
      <c r="C2056" s="111" t="s">
        <v>70</v>
      </c>
      <c r="D2056" s="111" t="s">
        <v>6485</v>
      </c>
      <c r="E2056" s="111" t="s">
        <v>6486</v>
      </c>
      <c r="F2056" s="114">
        <v>43733</v>
      </c>
      <c r="G2056" s="111" t="s">
        <v>2263</v>
      </c>
      <c r="H2056" s="113">
        <v>7500000</v>
      </c>
      <c r="I2056" s="113">
        <v>7500000</v>
      </c>
      <c r="J2056" s="113">
        <v>7500000</v>
      </c>
      <c r="K2056" s="113">
        <v>0</v>
      </c>
      <c r="L2056" s="113">
        <v>0</v>
      </c>
      <c r="M2056" s="113">
        <v>0</v>
      </c>
      <c r="N2056" s="113">
        <v>0</v>
      </c>
      <c r="O2056" s="113">
        <v>0</v>
      </c>
      <c r="P2056" s="122">
        <v>0</v>
      </c>
      <c r="Q2056" s="76" t="str">
        <f t="shared" si="58"/>
        <v>Registered</v>
      </c>
    </row>
    <row r="2057" spans="1:17">
      <c r="A2057" s="111">
        <v>5414</v>
      </c>
      <c r="B2057" s="111" t="s">
        <v>400</v>
      </c>
      <c r="C2057" s="111" t="s">
        <v>70</v>
      </c>
      <c r="D2057" s="111" t="s">
        <v>6487</v>
      </c>
      <c r="E2057" s="111" t="s">
        <v>6488</v>
      </c>
      <c r="F2057" s="114">
        <v>44852</v>
      </c>
      <c r="G2057" s="111" t="s">
        <v>5147</v>
      </c>
      <c r="H2057" s="113">
        <v>9936000</v>
      </c>
      <c r="I2057" s="113">
        <v>9936000</v>
      </c>
      <c r="J2057" s="113">
        <v>9936000</v>
      </c>
      <c r="K2057" s="113">
        <v>0</v>
      </c>
      <c r="L2057" s="113">
        <v>0</v>
      </c>
      <c r="M2057" s="113">
        <v>0</v>
      </c>
      <c r="N2057" s="113">
        <v>0</v>
      </c>
      <c r="O2057" s="113">
        <v>0</v>
      </c>
      <c r="P2057" s="122">
        <v>0</v>
      </c>
      <c r="Q2057" s="76" t="str">
        <f t="shared" si="58"/>
        <v>Registered</v>
      </c>
    </row>
    <row r="2058" spans="1:17">
      <c r="A2058" s="111">
        <v>5415</v>
      </c>
      <c r="B2058" s="111" t="s">
        <v>400</v>
      </c>
      <c r="C2058" s="111" t="s">
        <v>70</v>
      </c>
      <c r="D2058" s="111" t="s">
        <v>6489</v>
      </c>
      <c r="E2058" s="111" t="s">
        <v>6490</v>
      </c>
      <c r="F2058" s="114">
        <v>44852</v>
      </c>
      <c r="G2058" s="111" t="s">
        <v>5147</v>
      </c>
      <c r="H2058" s="113">
        <v>10165500</v>
      </c>
      <c r="I2058" s="113">
        <v>10165500</v>
      </c>
      <c r="J2058" s="113">
        <v>10165500</v>
      </c>
      <c r="K2058" s="113">
        <v>0</v>
      </c>
      <c r="L2058" s="113">
        <v>0</v>
      </c>
      <c r="M2058" s="113">
        <v>0</v>
      </c>
      <c r="N2058" s="113">
        <v>0</v>
      </c>
      <c r="O2058" s="113">
        <v>0</v>
      </c>
      <c r="P2058" s="122">
        <v>0</v>
      </c>
      <c r="Q2058" s="76" t="str">
        <f t="shared" si="58"/>
        <v>Registered</v>
      </c>
    </row>
    <row r="2059" spans="1:17">
      <c r="A2059" s="111">
        <v>5416</v>
      </c>
      <c r="B2059" s="111" t="s">
        <v>400</v>
      </c>
      <c r="C2059" s="111" t="s">
        <v>70</v>
      </c>
      <c r="D2059" s="111" t="s">
        <v>6491</v>
      </c>
      <c r="E2059" s="111" t="s">
        <v>6492</v>
      </c>
      <c r="F2059" s="114">
        <v>44645</v>
      </c>
      <c r="G2059" s="111" t="s">
        <v>5119</v>
      </c>
      <c r="H2059" s="113">
        <v>9145857</v>
      </c>
      <c r="I2059" s="113">
        <v>9145857</v>
      </c>
      <c r="J2059" s="113">
        <v>9145857</v>
      </c>
      <c r="K2059" s="113">
        <v>0</v>
      </c>
      <c r="L2059" s="113">
        <v>0</v>
      </c>
      <c r="M2059" s="113">
        <v>0</v>
      </c>
      <c r="N2059" s="113">
        <v>0</v>
      </c>
      <c r="O2059" s="113">
        <v>0</v>
      </c>
      <c r="P2059" s="122">
        <v>0</v>
      </c>
      <c r="Q2059" s="76" t="str">
        <f t="shared" si="58"/>
        <v>Registered</v>
      </c>
    </row>
    <row r="2060" spans="1:17">
      <c r="A2060" s="111">
        <v>5417</v>
      </c>
      <c r="B2060" s="111" t="s">
        <v>400</v>
      </c>
      <c r="C2060" s="111" t="s">
        <v>70</v>
      </c>
      <c r="D2060" s="111" t="s">
        <v>6493</v>
      </c>
      <c r="E2060" s="111" t="s">
        <v>6494</v>
      </c>
      <c r="F2060" s="114">
        <v>44193</v>
      </c>
      <c r="G2060" s="111" t="s">
        <v>1864</v>
      </c>
      <c r="H2060" s="113">
        <v>6000000</v>
      </c>
      <c r="I2060" s="113">
        <v>6000000</v>
      </c>
      <c r="J2060" s="113">
        <v>6000000</v>
      </c>
      <c r="K2060" s="113">
        <v>0</v>
      </c>
      <c r="L2060" s="113">
        <v>0</v>
      </c>
      <c r="M2060" s="113">
        <v>0</v>
      </c>
      <c r="N2060" s="113">
        <v>0</v>
      </c>
      <c r="O2060" s="113">
        <v>0</v>
      </c>
      <c r="P2060" s="122">
        <v>0</v>
      </c>
      <c r="Q2060" s="76" t="str">
        <f t="shared" si="58"/>
        <v>Registered</v>
      </c>
    </row>
    <row r="2061" spans="1:17">
      <c r="A2061" s="111">
        <v>5418</v>
      </c>
      <c r="B2061" s="111" t="s">
        <v>400</v>
      </c>
      <c r="C2061" s="111" t="s">
        <v>70</v>
      </c>
      <c r="D2061" s="111" t="s">
        <v>6495</v>
      </c>
      <c r="E2061" s="111" t="s">
        <v>2250</v>
      </c>
      <c r="F2061" s="114">
        <v>43733</v>
      </c>
      <c r="G2061" s="111" t="s">
        <v>5455</v>
      </c>
      <c r="H2061" s="113">
        <v>7000000</v>
      </c>
      <c r="I2061" s="113">
        <v>7000000</v>
      </c>
      <c r="J2061" s="113">
        <v>7000000</v>
      </c>
      <c r="K2061" s="113">
        <v>0</v>
      </c>
      <c r="L2061" s="113">
        <v>0</v>
      </c>
      <c r="M2061" s="113">
        <v>0</v>
      </c>
      <c r="N2061" s="113">
        <v>0</v>
      </c>
      <c r="O2061" s="113">
        <v>0</v>
      </c>
      <c r="P2061" s="122">
        <v>0</v>
      </c>
      <c r="Q2061" s="76" t="str">
        <f t="shared" si="58"/>
        <v>Registered</v>
      </c>
    </row>
    <row r="2062" spans="1:17">
      <c r="A2062" s="111">
        <v>5419</v>
      </c>
      <c r="B2062" s="111" t="s">
        <v>400</v>
      </c>
      <c r="C2062" s="111" t="s">
        <v>70</v>
      </c>
      <c r="D2062" s="111" t="s">
        <v>6496</v>
      </c>
      <c r="E2062" s="111" t="s">
        <v>2250</v>
      </c>
      <c r="F2062" s="114">
        <v>43733</v>
      </c>
      <c r="G2062" s="111" t="s">
        <v>5455</v>
      </c>
      <c r="H2062" s="113">
        <v>7500000</v>
      </c>
      <c r="I2062" s="113">
        <v>7500000</v>
      </c>
      <c r="J2062" s="113">
        <v>7500000</v>
      </c>
      <c r="K2062" s="113">
        <v>0</v>
      </c>
      <c r="L2062" s="113">
        <v>0</v>
      </c>
      <c r="M2062" s="113">
        <v>0</v>
      </c>
      <c r="N2062" s="113">
        <v>0</v>
      </c>
      <c r="O2062" s="113">
        <v>0</v>
      </c>
      <c r="P2062" s="122">
        <v>0</v>
      </c>
      <c r="Q2062" s="76" t="str">
        <f t="shared" si="58"/>
        <v>Registered</v>
      </c>
    </row>
    <row r="2063" spans="1:17">
      <c r="A2063" s="111">
        <v>5420</v>
      </c>
      <c r="B2063" s="111" t="s">
        <v>400</v>
      </c>
      <c r="C2063" s="111" t="s">
        <v>70</v>
      </c>
      <c r="D2063" s="111" t="s">
        <v>6497</v>
      </c>
      <c r="E2063" s="111" t="s">
        <v>6274</v>
      </c>
      <c r="F2063" s="114">
        <v>44286</v>
      </c>
      <c r="G2063" s="111" t="s">
        <v>1629</v>
      </c>
      <c r="H2063" s="113">
        <v>6494000</v>
      </c>
      <c r="I2063" s="113">
        <v>6494000</v>
      </c>
      <c r="J2063" s="113">
        <v>6494000</v>
      </c>
      <c r="K2063" s="113">
        <v>0</v>
      </c>
      <c r="L2063" s="113">
        <v>0</v>
      </c>
      <c r="M2063" s="113">
        <v>0</v>
      </c>
      <c r="N2063" s="113">
        <v>0</v>
      </c>
      <c r="O2063" s="113">
        <v>0</v>
      </c>
      <c r="P2063" s="122">
        <v>0</v>
      </c>
      <c r="Q2063" s="76" t="str">
        <f t="shared" si="58"/>
        <v>Registered</v>
      </c>
    </row>
    <row r="2064" spans="1:17">
      <c r="A2064" s="111">
        <v>5421</v>
      </c>
      <c r="B2064" s="111" t="s">
        <v>400</v>
      </c>
      <c r="C2064" s="111" t="s">
        <v>70</v>
      </c>
      <c r="D2064" s="111" t="s">
        <v>6498</v>
      </c>
      <c r="E2064" s="111" t="s">
        <v>6499</v>
      </c>
      <c r="F2064" s="114">
        <v>43735</v>
      </c>
      <c r="G2064" s="111" t="s">
        <v>1957</v>
      </c>
      <c r="H2064" s="113">
        <v>6280000</v>
      </c>
      <c r="I2064" s="113">
        <v>6280000</v>
      </c>
      <c r="J2064" s="113">
        <v>6280000</v>
      </c>
      <c r="K2064" s="113">
        <v>0</v>
      </c>
      <c r="L2064" s="113">
        <v>0</v>
      </c>
      <c r="M2064" s="113">
        <v>0</v>
      </c>
      <c r="N2064" s="113">
        <v>0</v>
      </c>
      <c r="O2064" s="113">
        <v>0</v>
      </c>
      <c r="P2064" s="122">
        <v>0</v>
      </c>
      <c r="Q2064" s="76" t="str">
        <f t="shared" si="58"/>
        <v>Registered</v>
      </c>
    </row>
    <row r="2065" spans="1:17">
      <c r="A2065" s="111">
        <v>5422</v>
      </c>
      <c r="B2065" s="111" t="s">
        <v>400</v>
      </c>
      <c r="C2065" s="111" t="s">
        <v>70</v>
      </c>
      <c r="D2065" s="111" t="s">
        <v>6500</v>
      </c>
      <c r="E2065" s="111" t="s">
        <v>6501</v>
      </c>
      <c r="F2065" s="114">
        <v>43734</v>
      </c>
      <c r="G2065" s="111" t="s">
        <v>5500</v>
      </c>
      <c r="H2065" s="113">
        <v>4983700</v>
      </c>
      <c r="I2065" s="113">
        <v>4983700</v>
      </c>
      <c r="J2065" s="113">
        <v>4983700</v>
      </c>
      <c r="K2065" s="113">
        <v>0</v>
      </c>
      <c r="L2065" s="113">
        <v>0</v>
      </c>
      <c r="M2065" s="113">
        <v>0</v>
      </c>
      <c r="N2065" s="113">
        <v>0</v>
      </c>
      <c r="O2065" s="113">
        <v>0</v>
      </c>
      <c r="P2065" s="122">
        <v>0</v>
      </c>
      <c r="Q2065" s="76" t="str">
        <f t="shared" si="58"/>
        <v>Registered</v>
      </c>
    </row>
    <row r="2066" spans="1:17">
      <c r="A2066" s="111">
        <v>5423</v>
      </c>
      <c r="B2066" s="111" t="s">
        <v>400</v>
      </c>
      <c r="C2066" s="111" t="s">
        <v>70</v>
      </c>
      <c r="D2066" s="111" t="s">
        <v>6502</v>
      </c>
      <c r="E2066" s="111" t="s">
        <v>6503</v>
      </c>
      <c r="F2066" s="114">
        <v>43797</v>
      </c>
      <c r="G2066" s="111" t="s">
        <v>5500</v>
      </c>
      <c r="H2066" s="113">
        <v>4983700</v>
      </c>
      <c r="I2066" s="113">
        <v>4983700</v>
      </c>
      <c r="J2066" s="113">
        <v>4983700</v>
      </c>
      <c r="K2066" s="113">
        <v>0</v>
      </c>
      <c r="L2066" s="113">
        <v>0</v>
      </c>
      <c r="M2066" s="113">
        <v>0</v>
      </c>
      <c r="N2066" s="113">
        <v>0</v>
      </c>
      <c r="O2066" s="113">
        <v>0</v>
      </c>
      <c r="P2066" s="122">
        <v>0</v>
      </c>
      <c r="Q2066" s="76" t="str">
        <f t="shared" si="58"/>
        <v>Registered</v>
      </c>
    </row>
    <row r="2067" spans="1:17">
      <c r="A2067" s="111">
        <v>5424</v>
      </c>
      <c r="B2067" s="111" t="s">
        <v>400</v>
      </c>
      <c r="C2067" s="111" t="s">
        <v>70</v>
      </c>
      <c r="D2067" s="111" t="s">
        <v>6504</v>
      </c>
      <c r="E2067" s="111" t="s">
        <v>6505</v>
      </c>
      <c r="F2067" s="114">
        <v>43797</v>
      </c>
      <c r="G2067" s="111" t="s">
        <v>5500</v>
      </c>
      <c r="H2067" s="113">
        <v>4948500</v>
      </c>
      <c r="I2067" s="113">
        <v>4948500</v>
      </c>
      <c r="J2067" s="113">
        <v>4948500</v>
      </c>
      <c r="K2067" s="113">
        <v>0</v>
      </c>
      <c r="L2067" s="113">
        <v>0</v>
      </c>
      <c r="M2067" s="113">
        <v>0</v>
      </c>
      <c r="N2067" s="113">
        <v>0</v>
      </c>
      <c r="O2067" s="113">
        <v>0</v>
      </c>
      <c r="P2067" s="122">
        <v>0</v>
      </c>
      <c r="Q2067" s="76" t="str">
        <f t="shared" si="58"/>
        <v>Registered</v>
      </c>
    </row>
    <row r="2068" spans="1:17">
      <c r="A2068" s="111">
        <v>5425</v>
      </c>
      <c r="B2068" s="111" t="s">
        <v>400</v>
      </c>
      <c r="C2068" s="111" t="s">
        <v>70</v>
      </c>
      <c r="D2068" s="111" t="s">
        <v>6506</v>
      </c>
      <c r="E2068" s="111" t="s">
        <v>6507</v>
      </c>
      <c r="F2068" s="114">
        <v>43797</v>
      </c>
      <c r="G2068" s="111" t="s">
        <v>6508</v>
      </c>
      <c r="H2068" s="113">
        <v>4224000</v>
      </c>
      <c r="I2068" s="113">
        <v>4224000</v>
      </c>
      <c r="J2068" s="113">
        <v>4224000</v>
      </c>
      <c r="K2068" s="113">
        <v>0</v>
      </c>
      <c r="L2068" s="113">
        <v>0</v>
      </c>
      <c r="M2068" s="113">
        <v>0</v>
      </c>
      <c r="N2068" s="113">
        <v>0</v>
      </c>
      <c r="O2068" s="113">
        <v>0</v>
      </c>
      <c r="P2068" s="122">
        <v>0</v>
      </c>
      <c r="Q2068" s="76" t="str">
        <f t="shared" si="58"/>
        <v>Registered</v>
      </c>
    </row>
    <row r="2069" spans="1:17">
      <c r="A2069" s="111">
        <v>5426</v>
      </c>
      <c r="B2069" s="111" t="s">
        <v>400</v>
      </c>
      <c r="C2069" s="111" t="s">
        <v>70</v>
      </c>
      <c r="D2069" s="111" t="s">
        <v>6509</v>
      </c>
      <c r="E2069" s="111" t="s">
        <v>6510</v>
      </c>
      <c r="F2069" s="114">
        <v>43733</v>
      </c>
      <c r="G2069" s="111" t="s">
        <v>5332</v>
      </c>
      <c r="H2069" s="113">
        <v>5195200</v>
      </c>
      <c r="I2069" s="113">
        <v>5195200</v>
      </c>
      <c r="J2069" s="113">
        <v>5195200</v>
      </c>
      <c r="K2069" s="113">
        <v>0</v>
      </c>
      <c r="L2069" s="113">
        <v>0</v>
      </c>
      <c r="M2069" s="113">
        <v>0</v>
      </c>
      <c r="N2069" s="113">
        <v>0</v>
      </c>
      <c r="O2069" s="113">
        <v>0</v>
      </c>
      <c r="P2069" s="122">
        <v>0</v>
      </c>
      <c r="Q2069" s="76" t="str">
        <f t="shared" si="58"/>
        <v>Registered</v>
      </c>
    </row>
    <row r="2070" spans="1:17">
      <c r="A2070" s="111">
        <v>5427</v>
      </c>
      <c r="B2070" s="111" t="s">
        <v>400</v>
      </c>
      <c r="C2070" s="111" t="s">
        <v>70</v>
      </c>
      <c r="D2070" s="111" t="s">
        <v>6511</v>
      </c>
      <c r="E2070" s="111" t="s">
        <v>6512</v>
      </c>
      <c r="F2070" s="114">
        <v>43738</v>
      </c>
      <c r="G2070" s="111" t="s">
        <v>5457</v>
      </c>
      <c r="H2070" s="113">
        <v>5194000</v>
      </c>
      <c r="I2070" s="113">
        <v>5194000</v>
      </c>
      <c r="J2070" s="113">
        <v>5194000</v>
      </c>
      <c r="K2070" s="113">
        <v>0</v>
      </c>
      <c r="L2070" s="113">
        <v>0</v>
      </c>
      <c r="M2070" s="113">
        <v>0</v>
      </c>
      <c r="N2070" s="113">
        <v>0</v>
      </c>
      <c r="O2070" s="113">
        <v>0</v>
      </c>
      <c r="P2070" s="122">
        <v>0</v>
      </c>
      <c r="Q2070" s="76" t="str">
        <f t="shared" si="58"/>
        <v>Registered</v>
      </c>
    </row>
    <row r="2071" spans="1:17">
      <c r="A2071" s="111">
        <v>5428</v>
      </c>
      <c r="B2071" s="111" t="s">
        <v>400</v>
      </c>
      <c r="C2071" s="111" t="s">
        <v>70</v>
      </c>
      <c r="D2071" s="111" t="s">
        <v>6513</v>
      </c>
      <c r="E2071" s="111" t="s">
        <v>6514</v>
      </c>
      <c r="F2071" s="114">
        <v>43733</v>
      </c>
      <c r="G2071" s="111" t="s">
        <v>4790</v>
      </c>
      <c r="H2071" s="113">
        <v>5632000</v>
      </c>
      <c r="I2071" s="113">
        <v>5632000</v>
      </c>
      <c r="J2071" s="113">
        <v>5632000</v>
      </c>
      <c r="K2071" s="113">
        <v>0</v>
      </c>
      <c r="L2071" s="113">
        <v>0</v>
      </c>
      <c r="M2071" s="113">
        <v>0</v>
      </c>
      <c r="N2071" s="113">
        <v>0</v>
      </c>
      <c r="O2071" s="113">
        <v>0</v>
      </c>
      <c r="P2071" s="122">
        <v>0</v>
      </c>
      <c r="Q2071" s="76" t="str">
        <f t="shared" si="58"/>
        <v>Registered</v>
      </c>
    </row>
    <row r="2072" spans="1:17">
      <c r="A2072" s="111">
        <v>5429</v>
      </c>
      <c r="B2072" s="111" t="s">
        <v>400</v>
      </c>
      <c r="C2072" s="111" t="s">
        <v>70</v>
      </c>
      <c r="D2072" s="111" t="s">
        <v>6515</v>
      </c>
      <c r="E2072" s="111" t="s">
        <v>6516</v>
      </c>
      <c r="F2072" s="114">
        <v>43733</v>
      </c>
      <c r="G2072" s="111" t="s">
        <v>6358</v>
      </c>
      <c r="H2072" s="113">
        <v>13308000</v>
      </c>
      <c r="I2072" s="113">
        <v>13308000</v>
      </c>
      <c r="J2072" s="113">
        <v>13308000</v>
      </c>
      <c r="K2072" s="113">
        <v>0</v>
      </c>
      <c r="L2072" s="113">
        <v>0</v>
      </c>
      <c r="M2072" s="113">
        <v>0</v>
      </c>
      <c r="N2072" s="113">
        <v>0</v>
      </c>
      <c r="O2072" s="113">
        <v>0</v>
      </c>
      <c r="P2072" s="122">
        <v>0</v>
      </c>
      <c r="Q2072" s="76" t="str">
        <f t="shared" si="58"/>
        <v>Registered</v>
      </c>
    </row>
    <row r="2073" spans="1:17">
      <c r="A2073" s="111">
        <v>5430</v>
      </c>
      <c r="B2073" s="111" t="s">
        <v>400</v>
      </c>
      <c r="C2073" s="111" t="s">
        <v>70</v>
      </c>
      <c r="D2073" s="111" t="s">
        <v>6517</v>
      </c>
      <c r="E2073" s="111" t="s">
        <v>6518</v>
      </c>
      <c r="F2073" s="114">
        <v>43756</v>
      </c>
      <c r="G2073" s="111" t="s">
        <v>5469</v>
      </c>
      <c r="H2073" s="113">
        <v>9307500</v>
      </c>
      <c r="I2073" s="113">
        <v>9307500</v>
      </c>
      <c r="J2073" s="113">
        <v>9307500</v>
      </c>
      <c r="K2073" s="113">
        <v>0</v>
      </c>
      <c r="L2073" s="113">
        <v>0</v>
      </c>
      <c r="M2073" s="113">
        <v>0</v>
      </c>
      <c r="N2073" s="113">
        <v>0</v>
      </c>
      <c r="O2073" s="113">
        <v>0</v>
      </c>
      <c r="P2073" s="122">
        <v>0</v>
      </c>
      <c r="Q2073" s="76" t="str">
        <f t="shared" si="58"/>
        <v>Registered</v>
      </c>
    </row>
    <row r="2074" spans="1:17">
      <c r="A2074" s="111">
        <v>5431</v>
      </c>
      <c r="B2074" s="111" t="s">
        <v>400</v>
      </c>
      <c r="C2074" s="111" t="s">
        <v>70</v>
      </c>
      <c r="D2074" s="111" t="s">
        <v>6519</v>
      </c>
      <c r="E2074" s="111" t="s">
        <v>1806</v>
      </c>
      <c r="F2074" s="114">
        <v>43712</v>
      </c>
      <c r="G2074" s="111" t="s">
        <v>2241</v>
      </c>
      <c r="H2074" s="113">
        <v>8139496</v>
      </c>
      <c r="I2074" s="113">
        <v>8139496</v>
      </c>
      <c r="J2074" s="113">
        <v>8139496</v>
      </c>
      <c r="K2074" s="113">
        <v>0</v>
      </c>
      <c r="L2074" s="113">
        <v>0</v>
      </c>
      <c r="M2074" s="113">
        <v>0</v>
      </c>
      <c r="N2074" s="113">
        <v>0</v>
      </c>
      <c r="O2074" s="113">
        <v>0</v>
      </c>
      <c r="P2074" s="122">
        <v>0</v>
      </c>
      <c r="Q2074" s="76" t="str">
        <f t="shared" si="58"/>
        <v>Registered</v>
      </c>
    </row>
    <row r="2075" spans="1:17">
      <c r="A2075" s="111">
        <v>5432</v>
      </c>
      <c r="B2075" s="111" t="s">
        <v>400</v>
      </c>
      <c r="C2075" s="111" t="s">
        <v>70</v>
      </c>
      <c r="D2075" s="111" t="s">
        <v>6520</v>
      </c>
      <c r="E2075" s="111" t="s">
        <v>5412</v>
      </c>
      <c r="F2075" s="114">
        <v>44384</v>
      </c>
      <c r="G2075" s="111" t="s">
        <v>5211</v>
      </c>
      <c r="H2075" s="113">
        <v>18898693</v>
      </c>
      <c r="I2075" s="113">
        <v>18898693</v>
      </c>
      <c r="J2075" s="113">
        <v>18898693</v>
      </c>
      <c r="K2075" s="113">
        <v>0</v>
      </c>
      <c r="L2075" s="113">
        <v>0</v>
      </c>
      <c r="M2075" s="113">
        <v>0</v>
      </c>
      <c r="N2075" s="113">
        <v>0</v>
      </c>
      <c r="O2075" s="113">
        <v>0</v>
      </c>
      <c r="P2075" s="122">
        <v>0</v>
      </c>
      <c r="Q2075" s="76" t="str">
        <f t="shared" si="58"/>
        <v>Registered</v>
      </c>
    </row>
    <row r="2076" spans="1:17">
      <c r="A2076" s="111">
        <v>5433</v>
      </c>
      <c r="B2076" s="111" t="s">
        <v>400</v>
      </c>
      <c r="C2076" s="111" t="s">
        <v>70</v>
      </c>
      <c r="D2076" s="111" t="s">
        <v>6521</v>
      </c>
      <c r="E2076" s="111" t="s">
        <v>6522</v>
      </c>
      <c r="F2076" s="114">
        <v>43739</v>
      </c>
      <c r="G2076" s="111" t="s">
        <v>5470</v>
      </c>
      <c r="H2076" s="113">
        <v>8379000</v>
      </c>
      <c r="I2076" s="113">
        <v>8379000</v>
      </c>
      <c r="J2076" s="113">
        <v>8379000</v>
      </c>
      <c r="K2076" s="113">
        <v>0</v>
      </c>
      <c r="L2076" s="113">
        <v>0</v>
      </c>
      <c r="M2076" s="113">
        <v>0</v>
      </c>
      <c r="N2076" s="113">
        <v>0</v>
      </c>
      <c r="O2076" s="113">
        <v>0</v>
      </c>
      <c r="P2076" s="122">
        <v>0</v>
      </c>
      <c r="Q2076" s="76" t="str">
        <f t="shared" si="58"/>
        <v>Registered</v>
      </c>
    </row>
    <row r="2077" spans="1:17">
      <c r="A2077" s="111">
        <v>5434</v>
      </c>
      <c r="B2077" s="111" t="s">
        <v>400</v>
      </c>
      <c r="C2077" s="111" t="s">
        <v>70</v>
      </c>
      <c r="D2077" s="111" t="s">
        <v>6523</v>
      </c>
      <c r="E2077" s="111" t="s">
        <v>6524</v>
      </c>
      <c r="F2077" s="114">
        <v>43777</v>
      </c>
      <c r="G2077" s="111" t="s">
        <v>5501</v>
      </c>
      <c r="H2077" s="113">
        <v>9568500</v>
      </c>
      <c r="I2077" s="113">
        <v>9568500</v>
      </c>
      <c r="J2077" s="113">
        <v>9568500</v>
      </c>
      <c r="K2077" s="113">
        <v>0</v>
      </c>
      <c r="L2077" s="113">
        <v>0</v>
      </c>
      <c r="M2077" s="113">
        <v>0</v>
      </c>
      <c r="N2077" s="113">
        <v>0</v>
      </c>
      <c r="O2077" s="113">
        <v>0</v>
      </c>
      <c r="P2077" s="122">
        <v>0</v>
      </c>
      <c r="Q2077" s="76" t="str">
        <f t="shared" si="58"/>
        <v>Registered</v>
      </c>
    </row>
    <row r="2078" spans="1:17">
      <c r="A2078" s="111">
        <v>5435</v>
      </c>
      <c r="B2078" s="111" t="s">
        <v>400</v>
      </c>
      <c r="C2078" s="111" t="s">
        <v>70</v>
      </c>
      <c r="D2078" s="111" t="s">
        <v>6525</v>
      </c>
      <c r="E2078" s="111" t="s">
        <v>6526</v>
      </c>
      <c r="F2078" s="114">
        <v>43777</v>
      </c>
      <c r="G2078" s="111" t="s">
        <v>5472</v>
      </c>
      <c r="H2078" s="113">
        <v>9568500</v>
      </c>
      <c r="I2078" s="113">
        <v>9568500</v>
      </c>
      <c r="J2078" s="113">
        <v>9568500</v>
      </c>
      <c r="K2078" s="113">
        <v>0</v>
      </c>
      <c r="L2078" s="113">
        <v>0</v>
      </c>
      <c r="M2078" s="113">
        <v>0</v>
      </c>
      <c r="N2078" s="113">
        <v>0</v>
      </c>
      <c r="O2078" s="113">
        <v>0</v>
      </c>
      <c r="P2078" s="122">
        <v>0</v>
      </c>
      <c r="Q2078" s="76" t="str">
        <f t="shared" si="58"/>
        <v>Registered</v>
      </c>
    </row>
    <row r="2079" spans="1:17">
      <c r="A2079" s="111">
        <v>5436</v>
      </c>
      <c r="B2079" s="111" t="s">
        <v>400</v>
      </c>
      <c r="C2079" s="111" t="s">
        <v>70</v>
      </c>
      <c r="D2079" s="111" t="s">
        <v>6527</v>
      </c>
      <c r="E2079" s="111" t="s">
        <v>6528</v>
      </c>
      <c r="F2079" s="114">
        <v>44460</v>
      </c>
      <c r="G2079" s="111" t="s">
        <v>6529</v>
      </c>
      <c r="H2079" s="113">
        <v>12942333</v>
      </c>
      <c r="I2079" s="113">
        <v>12942333</v>
      </c>
      <c r="J2079" s="113">
        <v>12942333</v>
      </c>
      <c r="K2079" s="113">
        <v>0</v>
      </c>
      <c r="L2079" s="113">
        <v>0</v>
      </c>
      <c r="M2079" s="113">
        <v>0</v>
      </c>
      <c r="N2079" s="113">
        <v>0</v>
      </c>
      <c r="O2079" s="113">
        <v>0</v>
      </c>
      <c r="P2079" s="122">
        <v>0</v>
      </c>
      <c r="Q2079" s="76" t="str">
        <f t="shared" si="58"/>
        <v>Registered</v>
      </c>
    </row>
    <row r="2080" spans="1:17">
      <c r="A2080" s="111">
        <v>5437</v>
      </c>
      <c r="B2080" s="111" t="s">
        <v>400</v>
      </c>
      <c r="C2080" s="111" t="s">
        <v>70</v>
      </c>
      <c r="D2080" s="111" t="s">
        <v>6530</v>
      </c>
      <c r="E2080" s="111" t="s">
        <v>5414</v>
      </c>
      <c r="F2080" s="114">
        <v>44603</v>
      </c>
      <c r="G2080" s="111" t="s">
        <v>6529</v>
      </c>
      <c r="H2080" s="113">
        <v>12968166</v>
      </c>
      <c r="I2080" s="113">
        <v>12968166</v>
      </c>
      <c r="J2080" s="113">
        <v>12968166</v>
      </c>
      <c r="K2080" s="113">
        <v>0</v>
      </c>
      <c r="L2080" s="113">
        <v>0</v>
      </c>
      <c r="M2080" s="113">
        <v>0</v>
      </c>
      <c r="N2080" s="113">
        <v>0</v>
      </c>
      <c r="O2080" s="113">
        <v>0</v>
      </c>
      <c r="P2080" s="122">
        <v>0</v>
      </c>
      <c r="Q2080" s="76" t="str">
        <f t="shared" si="58"/>
        <v>Registered</v>
      </c>
    </row>
    <row r="2081" spans="1:17">
      <c r="A2081" s="111">
        <v>5438</v>
      </c>
      <c r="B2081" s="111" t="s">
        <v>400</v>
      </c>
      <c r="C2081" s="111" t="s">
        <v>70</v>
      </c>
      <c r="D2081" s="111" t="s">
        <v>6531</v>
      </c>
      <c r="E2081" s="111" t="s">
        <v>6532</v>
      </c>
      <c r="F2081" s="114">
        <v>44895</v>
      </c>
      <c r="G2081" s="111" t="s">
        <v>5156</v>
      </c>
      <c r="H2081" s="113">
        <v>7993011</v>
      </c>
      <c r="I2081" s="113">
        <v>7993011</v>
      </c>
      <c r="J2081" s="113">
        <v>7993011</v>
      </c>
      <c r="K2081" s="113">
        <v>0</v>
      </c>
      <c r="L2081" s="113">
        <v>0</v>
      </c>
      <c r="M2081" s="113">
        <v>0</v>
      </c>
      <c r="N2081" s="113">
        <v>0</v>
      </c>
      <c r="O2081" s="113">
        <v>0</v>
      </c>
      <c r="P2081" s="122">
        <v>0</v>
      </c>
      <c r="Q2081" s="76" t="str">
        <f t="shared" si="58"/>
        <v>Registered</v>
      </c>
    </row>
    <row r="2082" spans="1:17">
      <c r="A2082" s="111">
        <v>5439</v>
      </c>
      <c r="B2082" s="111" t="s">
        <v>400</v>
      </c>
      <c r="C2082" s="111" t="s">
        <v>70</v>
      </c>
      <c r="D2082" s="111" t="s">
        <v>6533</v>
      </c>
      <c r="E2082" s="111" t="s">
        <v>6534</v>
      </c>
      <c r="F2082" s="114">
        <v>44927</v>
      </c>
      <c r="G2082" s="111" t="s">
        <v>3221</v>
      </c>
      <c r="H2082" s="113">
        <v>9609900</v>
      </c>
      <c r="I2082" s="113">
        <v>9609900</v>
      </c>
      <c r="J2082" s="113">
        <v>9609900</v>
      </c>
      <c r="K2082" s="113">
        <v>0</v>
      </c>
      <c r="L2082" s="113">
        <v>0</v>
      </c>
      <c r="M2082" s="113">
        <v>0</v>
      </c>
      <c r="N2082" s="113">
        <v>0</v>
      </c>
      <c r="O2082" s="113">
        <v>0</v>
      </c>
      <c r="P2082" s="122">
        <v>0</v>
      </c>
      <c r="Q2082" s="76" t="str">
        <f t="shared" si="58"/>
        <v>Registered</v>
      </c>
    </row>
    <row r="2083" spans="1:17">
      <c r="A2083" s="111">
        <v>5440</v>
      </c>
      <c r="B2083" s="111" t="s">
        <v>400</v>
      </c>
      <c r="C2083" s="111" t="s">
        <v>70</v>
      </c>
      <c r="D2083" s="111" t="s">
        <v>6535</v>
      </c>
      <c r="E2083" s="111" t="s">
        <v>6536</v>
      </c>
      <c r="F2083" s="114">
        <v>45094</v>
      </c>
      <c r="G2083" s="111" t="s">
        <v>4269</v>
      </c>
      <c r="H2083" s="113">
        <v>26126000</v>
      </c>
      <c r="I2083" s="113">
        <v>26126000</v>
      </c>
      <c r="J2083" s="113">
        <v>26126000</v>
      </c>
      <c r="K2083" s="113">
        <v>0</v>
      </c>
      <c r="L2083" s="113">
        <v>0</v>
      </c>
      <c r="M2083" s="113">
        <v>0</v>
      </c>
      <c r="N2083" s="113">
        <v>0</v>
      </c>
      <c r="O2083" s="113">
        <v>0</v>
      </c>
      <c r="P2083" s="122">
        <v>0</v>
      </c>
      <c r="Q2083" s="76" t="str">
        <f t="shared" si="58"/>
        <v>Registered</v>
      </c>
    </row>
    <row r="2084" spans="1:17">
      <c r="A2084" s="111">
        <v>5441</v>
      </c>
      <c r="B2084" s="111" t="s">
        <v>400</v>
      </c>
      <c r="C2084" s="111" t="s">
        <v>70</v>
      </c>
      <c r="D2084" s="111" t="s">
        <v>6537</v>
      </c>
      <c r="E2084" s="111" t="s">
        <v>6538</v>
      </c>
      <c r="F2084" s="114">
        <v>43734</v>
      </c>
      <c r="G2084" s="111" t="s">
        <v>2062</v>
      </c>
      <c r="H2084" s="113">
        <v>6300000</v>
      </c>
      <c r="I2084" s="113">
        <v>6300000</v>
      </c>
      <c r="J2084" s="113">
        <v>6300000</v>
      </c>
      <c r="K2084" s="113">
        <v>0</v>
      </c>
      <c r="L2084" s="113">
        <v>0</v>
      </c>
      <c r="M2084" s="113">
        <v>0</v>
      </c>
      <c r="N2084" s="113">
        <v>0</v>
      </c>
      <c r="O2084" s="113">
        <v>0</v>
      </c>
      <c r="P2084" s="122">
        <v>0</v>
      </c>
      <c r="Q2084" s="76" t="str">
        <f t="shared" ref="Q2084:Q2147" si="59">IF(G2084="01 Jan 1900","Unregistered","Registered")</f>
        <v>Registered</v>
      </c>
    </row>
    <row r="2085" spans="1:17">
      <c r="A2085" s="111">
        <v>5442</v>
      </c>
      <c r="B2085" s="111" t="s">
        <v>400</v>
      </c>
      <c r="C2085" s="111" t="s">
        <v>70</v>
      </c>
      <c r="D2085" s="111" t="s">
        <v>6539</v>
      </c>
      <c r="E2085" s="111" t="s">
        <v>6540</v>
      </c>
      <c r="F2085" s="114">
        <v>44739</v>
      </c>
      <c r="G2085" s="111" t="s">
        <v>5151</v>
      </c>
      <c r="H2085" s="113">
        <v>10130000</v>
      </c>
      <c r="I2085" s="113">
        <v>10130000</v>
      </c>
      <c r="J2085" s="113">
        <v>10130000</v>
      </c>
      <c r="K2085" s="113">
        <v>0</v>
      </c>
      <c r="L2085" s="113">
        <v>0</v>
      </c>
      <c r="M2085" s="113">
        <v>0</v>
      </c>
      <c r="N2085" s="113">
        <v>0</v>
      </c>
      <c r="O2085" s="113">
        <v>0</v>
      </c>
      <c r="P2085" s="122">
        <v>0</v>
      </c>
      <c r="Q2085" s="76" t="str">
        <f t="shared" si="59"/>
        <v>Registered</v>
      </c>
    </row>
    <row r="2086" spans="1:17">
      <c r="A2086" s="111">
        <v>5443</v>
      </c>
      <c r="B2086" s="111" t="s">
        <v>400</v>
      </c>
      <c r="C2086" s="111" t="s">
        <v>70</v>
      </c>
      <c r="D2086" s="111" t="s">
        <v>6541</v>
      </c>
      <c r="E2086" s="111" t="s">
        <v>6542</v>
      </c>
      <c r="F2086" s="114">
        <v>43733</v>
      </c>
      <c r="G2086" s="111" t="s">
        <v>5475</v>
      </c>
      <c r="H2086" s="113">
        <v>6112000</v>
      </c>
      <c r="I2086" s="113">
        <v>6112000</v>
      </c>
      <c r="J2086" s="113">
        <v>6112000</v>
      </c>
      <c r="K2086" s="113">
        <v>0</v>
      </c>
      <c r="L2086" s="113">
        <v>0</v>
      </c>
      <c r="M2086" s="113">
        <v>0</v>
      </c>
      <c r="N2086" s="113">
        <v>0</v>
      </c>
      <c r="O2086" s="113">
        <v>0</v>
      </c>
      <c r="P2086" s="122">
        <v>0</v>
      </c>
      <c r="Q2086" s="76" t="str">
        <f t="shared" si="59"/>
        <v>Registered</v>
      </c>
    </row>
    <row r="2087" spans="1:17">
      <c r="A2087" s="111">
        <v>5444</v>
      </c>
      <c r="B2087" s="111" t="s">
        <v>400</v>
      </c>
      <c r="C2087" s="111" t="s">
        <v>70</v>
      </c>
      <c r="D2087" s="111" t="s">
        <v>6543</v>
      </c>
      <c r="E2087" s="111" t="s">
        <v>6544</v>
      </c>
      <c r="F2087" s="114">
        <v>43735</v>
      </c>
      <c r="G2087" s="111" t="s">
        <v>6545</v>
      </c>
      <c r="H2087" s="113">
        <v>6400000</v>
      </c>
      <c r="I2087" s="113">
        <v>6400000</v>
      </c>
      <c r="J2087" s="113">
        <v>6400000</v>
      </c>
      <c r="K2087" s="113">
        <v>0</v>
      </c>
      <c r="L2087" s="113">
        <v>0</v>
      </c>
      <c r="M2087" s="113">
        <v>0</v>
      </c>
      <c r="N2087" s="113">
        <v>0</v>
      </c>
      <c r="O2087" s="113">
        <v>0</v>
      </c>
      <c r="P2087" s="122">
        <v>0</v>
      </c>
      <c r="Q2087" s="76" t="str">
        <f t="shared" si="59"/>
        <v>Registered</v>
      </c>
    </row>
    <row r="2088" spans="1:17">
      <c r="A2088" s="111">
        <v>5445</v>
      </c>
      <c r="B2088" s="111" t="s">
        <v>400</v>
      </c>
      <c r="C2088" s="111" t="s">
        <v>70</v>
      </c>
      <c r="D2088" s="111" t="s">
        <v>6546</v>
      </c>
      <c r="E2088" s="111" t="s">
        <v>6547</v>
      </c>
      <c r="F2088" s="114">
        <v>43777</v>
      </c>
      <c r="G2088" s="111" t="s">
        <v>6548</v>
      </c>
      <c r="H2088" s="113">
        <v>5912600</v>
      </c>
      <c r="I2088" s="113">
        <v>5912600</v>
      </c>
      <c r="J2088" s="113">
        <v>5912600</v>
      </c>
      <c r="K2088" s="113">
        <v>0</v>
      </c>
      <c r="L2088" s="113">
        <v>0</v>
      </c>
      <c r="M2088" s="113">
        <v>0</v>
      </c>
      <c r="N2088" s="113">
        <v>0</v>
      </c>
      <c r="O2088" s="113">
        <v>0</v>
      </c>
      <c r="P2088" s="122">
        <v>0</v>
      </c>
      <c r="Q2088" s="76" t="str">
        <f t="shared" si="59"/>
        <v>Registered</v>
      </c>
    </row>
    <row r="2089" spans="1:17">
      <c r="A2089" s="111">
        <v>5446</v>
      </c>
      <c r="B2089" s="111" t="s">
        <v>400</v>
      </c>
      <c r="C2089" s="111" t="s">
        <v>70</v>
      </c>
      <c r="D2089" s="111" t="s">
        <v>6549</v>
      </c>
      <c r="E2089" s="111" t="s">
        <v>6550</v>
      </c>
      <c r="F2089" s="114">
        <v>43735</v>
      </c>
      <c r="G2089" s="111" t="s">
        <v>6551</v>
      </c>
      <c r="H2089" s="113">
        <v>5400000</v>
      </c>
      <c r="I2089" s="113">
        <v>5400000</v>
      </c>
      <c r="J2089" s="113">
        <v>5400000</v>
      </c>
      <c r="K2089" s="113">
        <v>0</v>
      </c>
      <c r="L2089" s="113">
        <v>0</v>
      </c>
      <c r="M2089" s="113">
        <v>0</v>
      </c>
      <c r="N2089" s="113">
        <v>0</v>
      </c>
      <c r="O2089" s="113">
        <v>0</v>
      </c>
      <c r="P2089" s="122">
        <v>0</v>
      </c>
      <c r="Q2089" s="76" t="str">
        <f t="shared" si="59"/>
        <v>Registered</v>
      </c>
    </row>
    <row r="2090" spans="1:17">
      <c r="A2090" s="111">
        <v>5447</v>
      </c>
      <c r="B2090" s="111" t="s">
        <v>400</v>
      </c>
      <c r="C2090" s="111" t="s">
        <v>70</v>
      </c>
      <c r="D2090" s="111" t="s">
        <v>6552</v>
      </c>
      <c r="E2090" s="111" t="s">
        <v>6553</v>
      </c>
      <c r="F2090" s="114">
        <v>43777</v>
      </c>
      <c r="G2090" s="111" t="s">
        <v>5474</v>
      </c>
      <c r="H2090" s="113">
        <v>6195200</v>
      </c>
      <c r="I2090" s="113">
        <v>6195200</v>
      </c>
      <c r="J2090" s="113">
        <v>6195200</v>
      </c>
      <c r="K2090" s="113">
        <v>0</v>
      </c>
      <c r="L2090" s="113">
        <v>0</v>
      </c>
      <c r="M2090" s="113">
        <v>0</v>
      </c>
      <c r="N2090" s="113">
        <v>0</v>
      </c>
      <c r="O2090" s="113">
        <v>0</v>
      </c>
      <c r="P2090" s="122">
        <v>0</v>
      </c>
      <c r="Q2090" s="76" t="str">
        <f t="shared" si="59"/>
        <v>Registered</v>
      </c>
    </row>
    <row r="2091" spans="1:17">
      <c r="A2091" s="111">
        <v>5448</v>
      </c>
      <c r="B2091" s="111" t="s">
        <v>400</v>
      </c>
      <c r="C2091" s="111" t="s">
        <v>70</v>
      </c>
      <c r="D2091" s="111" t="s">
        <v>6554</v>
      </c>
      <c r="E2091" s="111" t="s">
        <v>6555</v>
      </c>
      <c r="F2091" s="114">
        <v>43738</v>
      </c>
      <c r="G2091" s="111" t="s">
        <v>5484</v>
      </c>
      <c r="H2091" s="113">
        <v>5632000</v>
      </c>
      <c r="I2091" s="113">
        <v>5632000</v>
      </c>
      <c r="J2091" s="113">
        <v>5632000</v>
      </c>
      <c r="K2091" s="113">
        <v>0</v>
      </c>
      <c r="L2091" s="113">
        <v>0</v>
      </c>
      <c r="M2091" s="113">
        <v>0</v>
      </c>
      <c r="N2091" s="113">
        <v>0</v>
      </c>
      <c r="O2091" s="113">
        <v>0</v>
      </c>
      <c r="P2091" s="122">
        <v>0</v>
      </c>
      <c r="Q2091" s="76" t="str">
        <f t="shared" si="59"/>
        <v>Registered</v>
      </c>
    </row>
    <row r="2092" spans="1:17">
      <c r="A2092" s="111">
        <v>5449</v>
      </c>
      <c r="B2092" s="111" t="s">
        <v>400</v>
      </c>
      <c r="C2092" s="111" t="s">
        <v>70</v>
      </c>
      <c r="D2092" s="111" t="s">
        <v>6556</v>
      </c>
      <c r="E2092" s="111" t="s">
        <v>6557</v>
      </c>
      <c r="F2092" s="114">
        <v>43734</v>
      </c>
      <c r="G2092" s="111" t="s">
        <v>5449</v>
      </c>
      <c r="H2092" s="113">
        <v>5808000</v>
      </c>
      <c r="I2092" s="113">
        <v>5808000</v>
      </c>
      <c r="J2092" s="113">
        <v>5808000</v>
      </c>
      <c r="K2092" s="113">
        <v>0</v>
      </c>
      <c r="L2092" s="113">
        <v>0</v>
      </c>
      <c r="M2092" s="113">
        <v>0</v>
      </c>
      <c r="N2092" s="113">
        <v>0</v>
      </c>
      <c r="O2092" s="113">
        <v>0</v>
      </c>
      <c r="P2092" s="122">
        <v>0</v>
      </c>
      <c r="Q2092" s="76" t="str">
        <f t="shared" si="59"/>
        <v>Registered</v>
      </c>
    </row>
    <row r="2093" spans="1:17">
      <c r="A2093" s="111">
        <v>5450</v>
      </c>
      <c r="B2093" s="111" t="s">
        <v>400</v>
      </c>
      <c r="C2093" s="111" t="s">
        <v>70</v>
      </c>
      <c r="D2093" s="111" t="s">
        <v>6558</v>
      </c>
      <c r="E2093" s="111" t="s">
        <v>3239</v>
      </c>
      <c r="F2093" s="114">
        <v>43733</v>
      </c>
      <c r="G2093" s="111" t="s">
        <v>3152</v>
      </c>
      <c r="H2093" s="113">
        <v>16584000</v>
      </c>
      <c r="I2093" s="113">
        <v>16584000</v>
      </c>
      <c r="J2093" s="113">
        <v>16584000</v>
      </c>
      <c r="K2093" s="113">
        <v>0</v>
      </c>
      <c r="L2093" s="113">
        <v>0</v>
      </c>
      <c r="M2093" s="113">
        <v>0</v>
      </c>
      <c r="N2093" s="113">
        <v>0</v>
      </c>
      <c r="O2093" s="113">
        <v>0</v>
      </c>
      <c r="P2093" s="122">
        <v>0</v>
      </c>
      <c r="Q2093" s="76" t="str">
        <f t="shared" si="59"/>
        <v>Registered</v>
      </c>
    </row>
    <row r="2094" spans="1:17">
      <c r="A2094" s="111">
        <v>5451</v>
      </c>
      <c r="B2094" s="111" t="s">
        <v>400</v>
      </c>
      <c r="C2094" s="111" t="s">
        <v>70</v>
      </c>
      <c r="D2094" s="111" t="s">
        <v>6559</v>
      </c>
      <c r="E2094" s="111" t="s">
        <v>6560</v>
      </c>
      <c r="F2094" s="114">
        <v>43754</v>
      </c>
      <c r="G2094" s="111" t="s">
        <v>6561</v>
      </c>
      <c r="H2094" s="113">
        <v>7860000</v>
      </c>
      <c r="I2094" s="113">
        <v>7860000</v>
      </c>
      <c r="J2094" s="113">
        <v>7860000</v>
      </c>
      <c r="K2094" s="113">
        <v>0</v>
      </c>
      <c r="L2094" s="113">
        <v>0</v>
      </c>
      <c r="M2094" s="113">
        <v>0</v>
      </c>
      <c r="N2094" s="113">
        <v>0</v>
      </c>
      <c r="O2094" s="113">
        <v>0</v>
      </c>
      <c r="P2094" s="122">
        <v>0</v>
      </c>
      <c r="Q2094" s="76" t="str">
        <f t="shared" si="59"/>
        <v>Registered</v>
      </c>
    </row>
    <row r="2095" spans="1:17">
      <c r="A2095" s="111">
        <v>5452</v>
      </c>
      <c r="B2095" s="111" t="s">
        <v>400</v>
      </c>
      <c r="C2095" s="111" t="s">
        <v>70</v>
      </c>
      <c r="D2095" s="111" t="s">
        <v>6562</v>
      </c>
      <c r="E2095" s="111" t="s">
        <v>6563</v>
      </c>
      <c r="F2095" s="114">
        <v>43756</v>
      </c>
      <c r="G2095" s="111" t="s">
        <v>2894</v>
      </c>
      <c r="H2095" s="113">
        <v>6900000</v>
      </c>
      <c r="I2095" s="113">
        <v>6900000</v>
      </c>
      <c r="J2095" s="113">
        <v>6900000</v>
      </c>
      <c r="K2095" s="113">
        <v>0</v>
      </c>
      <c r="L2095" s="113">
        <v>0</v>
      </c>
      <c r="M2095" s="113">
        <v>0</v>
      </c>
      <c r="N2095" s="113">
        <v>0</v>
      </c>
      <c r="O2095" s="113">
        <v>0</v>
      </c>
      <c r="P2095" s="122">
        <v>0</v>
      </c>
      <c r="Q2095" s="76" t="str">
        <f t="shared" si="59"/>
        <v>Registered</v>
      </c>
    </row>
    <row r="2096" spans="1:17">
      <c r="A2096" s="111">
        <v>5453</v>
      </c>
      <c r="B2096" s="111" t="s">
        <v>400</v>
      </c>
      <c r="C2096" s="111" t="s">
        <v>70</v>
      </c>
      <c r="D2096" s="111" t="s">
        <v>6564</v>
      </c>
      <c r="E2096" s="111" t="s">
        <v>6565</v>
      </c>
      <c r="F2096" s="114">
        <v>43733</v>
      </c>
      <c r="G2096" s="111" t="s">
        <v>6358</v>
      </c>
      <c r="H2096" s="113">
        <v>13353000</v>
      </c>
      <c r="I2096" s="113">
        <v>13353000</v>
      </c>
      <c r="J2096" s="113">
        <v>13353000</v>
      </c>
      <c r="K2096" s="113">
        <v>0</v>
      </c>
      <c r="L2096" s="113">
        <v>0</v>
      </c>
      <c r="M2096" s="113">
        <v>0</v>
      </c>
      <c r="N2096" s="113">
        <v>0</v>
      </c>
      <c r="O2096" s="113">
        <v>0</v>
      </c>
      <c r="P2096" s="122">
        <v>0</v>
      </c>
      <c r="Q2096" s="76" t="str">
        <f t="shared" si="59"/>
        <v>Registered</v>
      </c>
    </row>
    <row r="2097" spans="1:17">
      <c r="A2097" s="111">
        <v>5454</v>
      </c>
      <c r="B2097" s="111" t="s">
        <v>400</v>
      </c>
      <c r="C2097" s="111" t="s">
        <v>70</v>
      </c>
      <c r="D2097" s="111" t="s">
        <v>6566</v>
      </c>
      <c r="E2097" s="111" t="s">
        <v>1716</v>
      </c>
      <c r="F2097" s="114">
        <v>43735</v>
      </c>
      <c r="G2097" s="111" t="s">
        <v>6551</v>
      </c>
      <c r="H2097" s="113">
        <v>9300000</v>
      </c>
      <c r="I2097" s="113">
        <v>9300000</v>
      </c>
      <c r="J2097" s="113">
        <v>9300000</v>
      </c>
      <c r="K2097" s="113">
        <v>0</v>
      </c>
      <c r="L2097" s="113">
        <v>0</v>
      </c>
      <c r="M2097" s="113">
        <v>0</v>
      </c>
      <c r="N2097" s="113">
        <v>0</v>
      </c>
      <c r="O2097" s="113">
        <v>0</v>
      </c>
      <c r="P2097" s="122">
        <v>0</v>
      </c>
      <c r="Q2097" s="76" t="str">
        <f t="shared" si="59"/>
        <v>Registered</v>
      </c>
    </row>
    <row r="2098" spans="1:17">
      <c r="A2098" s="111">
        <v>5455</v>
      </c>
      <c r="B2098" s="111" t="s">
        <v>400</v>
      </c>
      <c r="C2098" s="111" t="s">
        <v>70</v>
      </c>
      <c r="D2098" s="111" t="s">
        <v>6567</v>
      </c>
      <c r="E2098" s="111" t="s">
        <v>6568</v>
      </c>
      <c r="F2098" s="114">
        <v>44170</v>
      </c>
      <c r="G2098" s="111" t="s">
        <v>6358</v>
      </c>
      <c r="H2098" s="113">
        <v>6972000</v>
      </c>
      <c r="I2098" s="113">
        <v>6972000</v>
      </c>
      <c r="J2098" s="113">
        <v>6972000</v>
      </c>
      <c r="K2098" s="113">
        <v>0</v>
      </c>
      <c r="L2098" s="113">
        <v>0</v>
      </c>
      <c r="M2098" s="113">
        <v>0</v>
      </c>
      <c r="N2098" s="113">
        <v>0</v>
      </c>
      <c r="O2098" s="113">
        <v>0</v>
      </c>
      <c r="P2098" s="122">
        <v>0</v>
      </c>
      <c r="Q2098" s="76" t="str">
        <f t="shared" si="59"/>
        <v>Registered</v>
      </c>
    </row>
    <row r="2099" spans="1:17">
      <c r="A2099" s="111">
        <v>5456</v>
      </c>
      <c r="B2099" s="111" t="s">
        <v>400</v>
      </c>
      <c r="C2099" s="111" t="s">
        <v>70</v>
      </c>
      <c r="D2099" s="111" t="s">
        <v>6569</v>
      </c>
      <c r="E2099" s="111" t="s">
        <v>6570</v>
      </c>
      <c r="F2099" s="114">
        <v>44630</v>
      </c>
      <c r="G2099" s="111" t="s">
        <v>5104</v>
      </c>
      <c r="H2099" s="113">
        <v>7100000</v>
      </c>
      <c r="I2099" s="113">
        <v>7100000</v>
      </c>
      <c r="J2099" s="113">
        <v>7100000</v>
      </c>
      <c r="K2099" s="113">
        <v>0</v>
      </c>
      <c r="L2099" s="113">
        <v>0</v>
      </c>
      <c r="M2099" s="113">
        <v>0</v>
      </c>
      <c r="N2099" s="113">
        <v>0</v>
      </c>
      <c r="O2099" s="113">
        <v>0</v>
      </c>
      <c r="P2099" s="122">
        <v>0</v>
      </c>
      <c r="Q2099" s="76" t="str">
        <f t="shared" si="59"/>
        <v>Registered</v>
      </c>
    </row>
    <row r="2100" spans="1:17">
      <c r="A2100" s="111">
        <v>5457</v>
      </c>
      <c r="B2100" s="111" t="s">
        <v>400</v>
      </c>
      <c r="C2100" s="111" t="s">
        <v>70</v>
      </c>
      <c r="D2100" s="111" t="s">
        <v>6571</v>
      </c>
      <c r="E2100" s="111" t="s">
        <v>6572</v>
      </c>
      <c r="F2100" s="114">
        <v>44785</v>
      </c>
      <c r="G2100" s="111" t="s">
        <v>3001</v>
      </c>
      <c r="H2100" s="113">
        <v>10336384</v>
      </c>
      <c r="I2100" s="113">
        <v>10336384</v>
      </c>
      <c r="J2100" s="113">
        <v>10336384</v>
      </c>
      <c r="K2100" s="113">
        <v>0</v>
      </c>
      <c r="L2100" s="113">
        <v>0</v>
      </c>
      <c r="M2100" s="113">
        <v>0</v>
      </c>
      <c r="N2100" s="113">
        <v>0</v>
      </c>
      <c r="O2100" s="113">
        <v>0</v>
      </c>
      <c r="P2100" s="122">
        <v>0</v>
      </c>
      <c r="Q2100" s="76" t="str">
        <f t="shared" si="59"/>
        <v>Registered</v>
      </c>
    </row>
    <row r="2101" spans="1:17">
      <c r="A2101" s="111">
        <v>5458</v>
      </c>
      <c r="B2101" s="111" t="s">
        <v>400</v>
      </c>
      <c r="C2101" s="111" t="s">
        <v>70</v>
      </c>
      <c r="D2101" s="111" t="s">
        <v>6573</v>
      </c>
      <c r="E2101" s="111" t="s">
        <v>6574</v>
      </c>
      <c r="F2101" s="114">
        <v>44762</v>
      </c>
      <c r="G2101" s="111" t="s">
        <v>5373</v>
      </c>
      <c r="H2101" s="113">
        <v>5300000</v>
      </c>
      <c r="I2101" s="113">
        <v>5300000</v>
      </c>
      <c r="J2101" s="113">
        <v>5300000</v>
      </c>
      <c r="K2101" s="113">
        <v>0</v>
      </c>
      <c r="L2101" s="113">
        <v>0</v>
      </c>
      <c r="M2101" s="113">
        <v>0</v>
      </c>
      <c r="N2101" s="113">
        <v>0</v>
      </c>
      <c r="O2101" s="113">
        <v>0</v>
      </c>
      <c r="P2101" s="122">
        <v>0</v>
      </c>
      <c r="Q2101" s="76" t="str">
        <f t="shared" si="59"/>
        <v>Registered</v>
      </c>
    </row>
    <row r="2102" spans="1:17">
      <c r="A2102" s="111">
        <v>5459</v>
      </c>
      <c r="B2102" s="111" t="s">
        <v>400</v>
      </c>
      <c r="C2102" s="111" t="s">
        <v>70</v>
      </c>
      <c r="D2102" s="111" t="s">
        <v>6575</v>
      </c>
      <c r="E2102" s="111" t="s">
        <v>6576</v>
      </c>
      <c r="F2102" s="114">
        <v>44271</v>
      </c>
      <c r="G2102" s="111" t="s">
        <v>2454</v>
      </c>
      <c r="H2102" s="113">
        <v>5225000</v>
      </c>
      <c r="I2102" s="113">
        <v>5225000</v>
      </c>
      <c r="J2102" s="113">
        <v>5225000</v>
      </c>
      <c r="K2102" s="113">
        <v>0</v>
      </c>
      <c r="L2102" s="113">
        <v>0</v>
      </c>
      <c r="M2102" s="113">
        <v>0</v>
      </c>
      <c r="N2102" s="113">
        <v>0</v>
      </c>
      <c r="O2102" s="113">
        <v>0</v>
      </c>
      <c r="P2102" s="122">
        <v>0</v>
      </c>
      <c r="Q2102" s="76" t="str">
        <f t="shared" si="59"/>
        <v>Registered</v>
      </c>
    </row>
    <row r="2103" spans="1:17">
      <c r="A2103" s="111">
        <v>5460</v>
      </c>
      <c r="B2103" s="111" t="s">
        <v>400</v>
      </c>
      <c r="C2103" s="111" t="s">
        <v>70</v>
      </c>
      <c r="D2103" s="111" t="s">
        <v>6577</v>
      </c>
      <c r="E2103" s="111" t="s">
        <v>6578</v>
      </c>
      <c r="F2103" s="114">
        <v>43742</v>
      </c>
      <c r="G2103" s="111" t="s">
        <v>2894</v>
      </c>
      <c r="H2103" s="113">
        <v>5500000</v>
      </c>
      <c r="I2103" s="113">
        <v>5500000</v>
      </c>
      <c r="J2103" s="113">
        <v>5500000</v>
      </c>
      <c r="K2103" s="113">
        <v>0</v>
      </c>
      <c r="L2103" s="113">
        <v>0</v>
      </c>
      <c r="M2103" s="113">
        <v>0</v>
      </c>
      <c r="N2103" s="113">
        <v>0</v>
      </c>
      <c r="O2103" s="113">
        <v>0</v>
      </c>
      <c r="P2103" s="122">
        <v>0</v>
      </c>
      <c r="Q2103" s="76" t="str">
        <f t="shared" si="59"/>
        <v>Registered</v>
      </c>
    </row>
    <row r="2104" spans="1:17">
      <c r="A2104" s="111">
        <v>5461</v>
      </c>
      <c r="B2104" s="111" t="s">
        <v>400</v>
      </c>
      <c r="C2104" s="111" t="s">
        <v>70</v>
      </c>
      <c r="D2104" s="111" t="s">
        <v>6579</v>
      </c>
      <c r="E2104" s="111" t="s">
        <v>6580</v>
      </c>
      <c r="F2104" s="114">
        <v>43769</v>
      </c>
      <c r="G2104" s="111" t="s">
        <v>2894</v>
      </c>
      <c r="H2104" s="113">
        <v>5590000</v>
      </c>
      <c r="I2104" s="113">
        <v>5590000</v>
      </c>
      <c r="J2104" s="113">
        <v>5590000</v>
      </c>
      <c r="K2104" s="113">
        <v>0</v>
      </c>
      <c r="L2104" s="113">
        <v>0</v>
      </c>
      <c r="M2104" s="113">
        <v>0</v>
      </c>
      <c r="N2104" s="113">
        <v>0</v>
      </c>
      <c r="O2104" s="113">
        <v>0</v>
      </c>
      <c r="P2104" s="122">
        <v>0</v>
      </c>
      <c r="Q2104" s="76" t="str">
        <f t="shared" si="59"/>
        <v>Registered</v>
      </c>
    </row>
    <row r="2105" spans="1:17">
      <c r="A2105" s="111">
        <v>5462</v>
      </c>
      <c r="B2105" s="111" t="s">
        <v>400</v>
      </c>
      <c r="C2105" s="111" t="s">
        <v>70</v>
      </c>
      <c r="D2105" s="111" t="s">
        <v>6581</v>
      </c>
      <c r="E2105" s="111" t="s">
        <v>6582</v>
      </c>
      <c r="F2105" s="114">
        <v>43733</v>
      </c>
      <c r="G2105" s="111" t="s">
        <v>2894</v>
      </c>
      <c r="H2105" s="113">
        <v>6062250</v>
      </c>
      <c r="I2105" s="113">
        <v>6062250</v>
      </c>
      <c r="J2105" s="113">
        <v>6062250</v>
      </c>
      <c r="K2105" s="113">
        <v>0</v>
      </c>
      <c r="L2105" s="113">
        <v>0</v>
      </c>
      <c r="M2105" s="113">
        <v>0</v>
      </c>
      <c r="N2105" s="113">
        <v>0</v>
      </c>
      <c r="O2105" s="113">
        <v>0</v>
      </c>
      <c r="P2105" s="122">
        <v>0</v>
      </c>
      <c r="Q2105" s="76" t="str">
        <f t="shared" si="59"/>
        <v>Registered</v>
      </c>
    </row>
    <row r="2106" spans="1:17">
      <c r="A2106" s="111">
        <v>5463</v>
      </c>
      <c r="B2106" s="111" t="s">
        <v>400</v>
      </c>
      <c r="C2106" s="111" t="s">
        <v>70</v>
      </c>
      <c r="D2106" s="111" t="s">
        <v>6583</v>
      </c>
      <c r="E2106" s="111" t="s">
        <v>6584</v>
      </c>
      <c r="F2106" s="114">
        <v>43733</v>
      </c>
      <c r="G2106" s="111" t="s">
        <v>6585</v>
      </c>
      <c r="H2106" s="113">
        <v>5808000</v>
      </c>
      <c r="I2106" s="113">
        <v>5808000</v>
      </c>
      <c r="J2106" s="113">
        <v>5808000</v>
      </c>
      <c r="K2106" s="113">
        <v>0</v>
      </c>
      <c r="L2106" s="113">
        <v>0</v>
      </c>
      <c r="M2106" s="113">
        <v>0</v>
      </c>
      <c r="N2106" s="113">
        <v>0</v>
      </c>
      <c r="O2106" s="113">
        <v>0</v>
      </c>
      <c r="P2106" s="122">
        <v>0</v>
      </c>
      <c r="Q2106" s="76" t="str">
        <f t="shared" si="59"/>
        <v>Registered</v>
      </c>
    </row>
    <row r="2107" spans="1:17">
      <c r="A2107" s="111">
        <v>5464</v>
      </c>
      <c r="B2107" s="111" t="s">
        <v>400</v>
      </c>
      <c r="C2107" s="111" t="s">
        <v>70</v>
      </c>
      <c r="D2107" s="111" t="s">
        <v>6586</v>
      </c>
      <c r="E2107" s="111" t="s">
        <v>6587</v>
      </c>
      <c r="F2107" s="114">
        <v>43734</v>
      </c>
      <c r="G2107" s="111" t="s">
        <v>6588</v>
      </c>
      <c r="H2107" s="113">
        <v>4954000</v>
      </c>
      <c r="I2107" s="113">
        <v>4954000</v>
      </c>
      <c r="J2107" s="113">
        <v>4954000</v>
      </c>
      <c r="K2107" s="113">
        <v>0</v>
      </c>
      <c r="L2107" s="113">
        <v>0</v>
      </c>
      <c r="M2107" s="113">
        <v>0</v>
      </c>
      <c r="N2107" s="113">
        <v>0</v>
      </c>
      <c r="O2107" s="113">
        <v>0</v>
      </c>
      <c r="P2107" s="122">
        <v>0</v>
      </c>
      <c r="Q2107" s="76" t="str">
        <f t="shared" si="59"/>
        <v>Registered</v>
      </c>
    </row>
    <row r="2108" spans="1:17">
      <c r="A2108" s="111">
        <v>5465</v>
      </c>
      <c r="B2108" s="111" t="s">
        <v>400</v>
      </c>
      <c r="C2108" s="111" t="s">
        <v>70</v>
      </c>
      <c r="D2108" s="111" t="s">
        <v>6589</v>
      </c>
      <c r="E2108" s="111" t="s">
        <v>6590</v>
      </c>
      <c r="F2108" s="114">
        <v>43733</v>
      </c>
      <c r="G2108" s="111" t="s">
        <v>6588</v>
      </c>
      <c r="H2108" s="113">
        <v>4954000</v>
      </c>
      <c r="I2108" s="113">
        <v>4954000</v>
      </c>
      <c r="J2108" s="113">
        <v>4954000</v>
      </c>
      <c r="K2108" s="113">
        <v>0</v>
      </c>
      <c r="L2108" s="113">
        <v>0</v>
      </c>
      <c r="M2108" s="113">
        <v>0</v>
      </c>
      <c r="N2108" s="113">
        <v>0</v>
      </c>
      <c r="O2108" s="113">
        <v>0</v>
      </c>
      <c r="P2108" s="122">
        <v>0</v>
      </c>
      <c r="Q2108" s="76" t="str">
        <f t="shared" si="59"/>
        <v>Registered</v>
      </c>
    </row>
    <row r="2109" spans="1:17">
      <c r="A2109" s="111">
        <v>5466</v>
      </c>
      <c r="B2109" s="111" t="s">
        <v>400</v>
      </c>
      <c r="C2109" s="111" t="s">
        <v>70</v>
      </c>
      <c r="D2109" s="111" t="s">
        <v>6591</v>
      </c>
      <c r="E2109" s="111" t="s">
        <v>6592</v>
      </c>
      <c r="F2109" s="114">
        <v>45169</v>
      </c>
      <c r="G2109" s="111" t="s">
        <v>5166</v>
      </c>
      <c r="H2109" s="113">
        <v>4900000</v>
      </c>
      <c r="I2109" s="113">
        <v>4900000</v>
      </c>
      <c r="J2109" s="113">
        <v>4900000</v>
      </c>
      <c r="K2109" s="113">
        <v>0</v>
      </c>
      <c r="L2109" s="113">
        <v>0</v>
      </c>
      <c r="M2109" s="113">
        <v>0</v>
      </c>
      <c r="N2109" s="113">
        <v>0</v>
      </c>
      <c r="O2109" s="113">
        <v>0</v>
      </c>
      <c r="P2109" s="122">
        <v>0</v>
      </c>
      <c r="Q2109" s="76" t="str">
        <f t="shared" si="59"/>
        <v>Registered</v>
      </c>
    </row>
    <row r="2110" spans="1:17">
      <c r="A2110" s="111">
        <v>5467</v>
      </c>
      <c r="B2110" s="111" t="s">
        <v>400</v>
      </c>
      <c r="C2110" s="111" t="s">
        <v>70</v>
      </c>
      <c r="D2110" s="111" t="s">
        <v>6593</v>
      </c>
      <c r="E2110" s="111" t="s">
        <v>6594</v>
      </c>
      <c r="F2110" s="114">
        <v>43889</v>
      </c>
      <c r="G2110" s="111" t="s">
        <v>4356</v>
      </c>
      <c r="H2110" s="113">
        <v>15082000</v>
      </c>
      <c r="I2110" s="113">
        <v>15082000</v>
      </c>
      <c r="J2110" s="113">
        <v>15082000</v>
      </c>
      <c r="K2110" s="113">
        <v>0</v>
      </c>
      <c r="L2110" s="113">
        <v>0</v>
      </c>
      <c r="M2110" s="113">
        <v>0</v>
      </c>
      <c r="N2110" s="113">
        <v>0</v>
      </c>
      <c r="O2110" s="113">
        <v>0</v>
      </c>
      <c r="P2110" s="122">
        <v>0</v>
      </c>
      <c r="Q2110" s="76" t="str">
        <f t="shared" si="59"/>
        <v>Registered</v>
      </c>
    </row>
    <row r="2111" spans="1:17">
      <c r="A2111" s="111">
        <v>5468</v>
      </c>
      <c r="B2111" s="111" t="s">
        <v>400</v>
      </c>
      <c r="C2111" s="111" t="s">
        <v>70</v>
      </c>
      <c r="D2111" s="111" t="s">
        <v>6595</v>
      </c>
      <c r="E2111" s="111" t="s">
        <v>5040</v>
      </c>
      <c r="F2111" s="114">
        <v>44561</v>
      </c>
      <c r="G2111" s="111" t="s">
        <v>5115</v>
      </c>
      <c r="H2111" s="113">
        <v>6587500</v>
      </c>
      <c r="I2111" s="113">
        <v>6587500</v>
      </c>
      <c r="J2111" s="113">
        <v>6587500</v>
      </c>
      <c r="K2111" s="113">
        <v>0</v>
      </c>
      <c r="L2111" s="113">
        <v>0</v>
      </c>
      <c r="M2111" s="113">
        <v>0</v>
      </c>
      <c r="N2111" s="113">
        <v>0</v>
      </c>
      <c r="O2111" s="113">
        <v>0</v>
      </c>
      <c r="P2111" s="122">
        <v>0</v>
      </c>
      <c r="Q2111" s="76" t="str">
        <f t="shared" si="59"/>
        <v>Registered</v>
      </c>
    </row>
    <row r="2112" spans="1:17">
      <c r="A2112" s="111">
        <v>5469</v>
      </c>
      <c r="B2112" s="111" t="s">
        <v>400</v>
      </c>
      <c r="C2112" s="111" t="s">
        <v>70</v>
      </c>
      <c r="D2112" s="111" t="s">
        <v>6596</v>
      </c>
      <c r="E2112" s="111" t="s">
        <v>6597</v>
      </c>
      <c r="F2112" s="114">
        <v>45099</v>
      </c>
      <c r="G2112" s="111" t="s">
        <v>1777</v>
      </c>
      <c r="H2112" s="113">
        <v>16100000</v>
      </c>
      <c r="I2112" s="113">
        <v>16100000</v>
      </c>
      <c r="J2112" s="113">
        <v>16100000</v>
      </c>
      <c r="K2112" s="113">
        <v>0</v>
      </c>
      <c r="L2112" s="113">
        <v>0</v>
      </c>
      <c r="M2112" s="113">
        <v>0</v>
      </c>
      <c r="N2112" s="113">
        <v>0</v>
      </c>
      <c r="O2112" s="113">
        <v>0</v>
      </c>
      <c r="P2112" s="122">
        <v>0</v>
      </c>
      <c r="Q2112" s="76" t="str">
        <f t="shared" si="59"/>
        <v>Registered</v>
      </c>
    </row>
    <row r="2113" spans="1:17">
      <c r="A2113" s="111">
        <v>5470</v>
      </c>
      <c r="B2113" s="111" t="s">
        <v>400</v>
      </c>
      <c r="C2113" s="111" t="s">
        <v>70</v>
      </c>
      <c r="D2113" s="111" t="s">
        <v>6598</v>
      </c>
      <c r="E2113" s="111" t="s">
        <v>6597</v>
      </c>
      <c r="F2113" s="114">
        <v>44943</v>
      </c>
      <c r="G2113" s="111" t="s">
        <v>2395</v>
      </c>
      <c r="H2113" s="113">
        <v>9350000</v>
      </c>
      <c r="I2113" s="113">
        <v>9350000</v>
      </c>
      <c r="J2113" s="113">
        <v>9350000</v>
      </c>
      <c r="K2113" s="113">
        <v>0</v>
      </c>
      <c r="L2113" s="113">
        <v>0</v>
      </c>
      <c r="M2113" s="113">
        <v>0</v>
      </c>
      <c r="N2113" s="113">
        <v>0</v>
      </c>
      <c r="O2113" s="113">
        <v>0</v>
      </c>
      <c r="P2113" s="122">
        <v>0</v>
      </c>
      <c r="Q2113" s="76" t="str">
        <f t="shared" si="59"/>
        <v>Registered</v>
      </c>
    </row>
    <row r="2114" spans="1:17">
      <c r="A2114" s="111">
        <v>5471</v>
      </c>
      <c r="B2114" s="111" t="s">
        <v>400</v>
      </c>
      <c r="C2114" s="111" t="s">
        <v>70</v>
      </c>
      <c r="D2114" s="111" t="s">
        <v>6599</v>
      </c>
      <c r="E2114" s="111" t="s">
        <v>6600</v>
      </c>
      <c r="F2114" s="114">
        <v>43738</v>
      </c>
      <c r="G2114" s="111" t="s">
        <v>6601</v>
      </c>
      <c r="H2114" s="113">
        <v>7256250</v>
      </c>
      <c r="I2114" s="113">
        <v>7256250</v>
      </c>
      <c r="J2114" s="113">
        <v>7256250</v>
      </c>
      <c r="K2114" s="113">
        <v>0</v>
      </c>
      <c r="L2114" s="113">
        <v>0</v>
      </c>
      <c r="M2114" s="113">
        <v>0</v>
      </c>
      <c r="N2114" s="113">
        <v>0</v>
      </c>
      <c r="O2114" s="113">
        <v>0</v>
      </c>
      <c r="P2114" s="122">
        <v>0</v>
      </c>
      <c r="Q2114" s="76" t="str">
        <f t="shared" si="59"/>
        <v>Registered</v>
      </c>
    </row>
    <row r="2115" spans="1:17">
      <c r="A2115" s="111">
        <v>5472</v>
      </c>
      <c r="B2115" s="111" t="s">
        <v>400</v>
      </c>
      <c r="C2115" s="111" t="s">
        <v>70</v>
      </c>
      <c r="D2115" s="111" t="s">
        <v>6602</v>
      </c>
      <c r="E2115" s="111" t="s">
        <v>6603</v>
      </c>
      <c r="F2115" s="114">
        <v>44651</v>
      </c>
      <c r="G2115" s="111" t="s">
        <v>5096</v>
      </c>
      <c r="H2115" s="113">
        <v>10748500</v>
      </c>
      <c r="I2115" s="113">
        <v>10748500</v>
      </c>
      <c r="J2115" s="113">
        <v>10748500</v>
      </c>
      <c r="K2115" s="113">
        <v>0</v>
      </c>
      <c r="L2115" s="113">
        <v>0</v>
      </c>
      <c r="M2115" s="113">
        <v>0</v>
      </c>
      <c r="N2115" s="113">
        <v>0</v>
      </c>
      <c r="O2115" s="113">
        <v>0</v>
      </c>
      <c r="P2115" s="122">
        <v>0</v>
      </c>
      <c r="Q2115" s="76" t="str">
        <f t="shared" si="59"/>
        <v>Registered</v>
      </c>
    </row>
    <row r="2116" spans="1:17">
      <c r="A2116" s="111">
        <v>5473</v>
      </c>
      <c r="B2116" s="111" t="s">
        <v>400</v>
      </c>
      <c r="C2116" s="111" t="s">
        <v>70</v>
      </c>
      <c r="D2116" s="111" t="s">
        <v>6604</v>
      </c>
      <c r="E2116" s="111" t="s">
        <v>6605</v>
      </c>
      <c r="F2116" s="114">
        <v>44845</v>
      </c>
      <c r="G2116" s="111" t="s">
        <v>6606</v>
      </c>
      <c r="H2116" s="113">
        <v>11776000</v>
      </c>
      <c r="I2116" s="113">
        <v>11776000</v>
      </c>
      <c r="J2116" s="113">
        <v>11776000</v>
      </c>
      <c r="K2116" s="113">
        <v>0</v>
      </c>
      <c r="L2116" s="113">
        <v>0</v>
      </c>
      <c r="M2116" s="113">
        <v>0</v>
      </c>
      <c r="N2116" s="113">
        <v>0</v>
      </c>
      <c r="O2116" s="113">
        <v>0</v>
      </c>
      <c r="P2116" s="122">
        <v>0</v>
      </c>
      <c r="Q2116" s="76" t="str">
        <f t="shared" si="59"/>
        <v>Registered</v>
      </c>
    </row>
    <row r="2117" spans="1:17">
      <c r="A2117" s="111">
        <v>5474</v>
      </c>
      <c r="B2117" s="111" t="s">
        <v>400</v>
      </c>
      <c r="C2117" s="111" t="s">
        <v>70</v>
      </c>
      <c r="D2117" s="111" t="s">
        <v>6607</v>
      </c>
      <c r="E2117" s="111" t="s">
        <v>6608</v>
      </c>
      <c r="F2117" s="114">
        <v>44845</v>
      </c>
      <c r="G2117" s="111" t="s">
        <v>6606</v>
      </c>
      <c r="H2117" s="113">
        <v>12048000</v>
      </c>
      <c r="I2117" s="113">
        <v>12048000</v>
      </c>
      <c r="J2117" s="113">
        <v>12048000</v>
      </c>
      <c r="K2117" s="113">
        <v>0</v>
      </c>
      <c r="L2117" s="113">
        <v>0</v>
      </c>
      <c r="M2117" s="113">
        <v>0</v>
      </c>
      <c r="N2117" s="113">
        <v>0</v>
      </c>
      <c r="O2117" s="113">
        <v>0</v>
      </c>
      <c r="P2117" s="122">
        <v>0</v>
      </c>
      <c r="Q2117" s="76" t="str">
        <f t="shared" si="59"/>
        <v>Registered</v>
      </c>
    </row>
    <row r="2118" spans="1:17">
      <c r="A2118" s="111">
        <v>5475</v>
      </c>
      <c r="B2118" s="111" t="s">
        <v>400</v>
      </c>
      <c r="C2118" s="111" t="s">
        <v>70</v>
      </c>
      <c r="D2118" s="111" t="s">
        <v>6609</v>
      </c>
      <c r="E2118" s="111" t="s">
        <v>6355</v>
      </c>
      <c r="F2118" s="114">
        <v>44644</v>
      </c>
      <c r="G2118" s="111" t="s">
        <v>5170</v>
      </c>
      <c r="H2118" s="113">
        <v>7092200</v>
      </c>
      <c r="I2118" s="113">
        <v>7092200</v>
      </c>
      <c r="J2118" s="113">
        <v>7092200</v>
      </c>
      <c r="K2118" s="113">
        <v>0</v>
      </c>
      <c r="L2118" s="113">
        <v>0</v>
      </c>
      <c r="M2118" s="113">
        <v>0</v>
      </c>
      <c r="N2118" s="113">
        <v>0</v>
      </c>
      <c r="O2118" s="113">
        <v>0</v>
      </c>
      <c r="P2118" s="122">
        <v>0</v>
      </c>
      <c r="Q2118" s="76" t="str">
        <f t="shared" si="59"/>
        <v>Registered</v>
      </c>
    </row>
    <row r="2119" spans="1:17">
      <c r="A2119" s="111">
        <v>5476</v>
      </c>
      <c r="B2119" s="111" t="s">
        <v>400</v>
      </c>
      <c r="C2119" s="111" t="s">
        <v>70</v>
      </c>
      <c r="D2119" s="111" t="s">
        <v>6610</v>
      </c>
      <c r="E2119" s="111" t="s">
        <v>6611</v>
      </c>
      <c r="F2119" s="114">
        <v>44820</v>
      </c>
      <c r="G2119" s="111" t="s">
        <v>5292</v>
      </c>
      <c r="H2119" s="113">
        <v>6764250</v>
      </c>
      <c r="I2119" s="113">
        <v>6764250</v>
      </c>
      <c r="J2119" s="113">
        <v>6764250</v>
      </c>
      <c r="K2119" s="113">
        <v>0</v>
      </c>
      <c r="L2119" s="113">
        <v>0</v>
      </c>
      <c r="M2119" s="113">
        <v>0</v>
      </c>
      <c r="N2119" s="113">
        <v>0</v>
      </c>
      <c r="O2119" s="113">
        <v>0</v>
      </c>
      <c r="P2119" s="122">
        <v>0</v>
      </c>
      <c r="Q2119" s="76" t="str">
        <f t="shared" si="59"/>
        <v>Registered</v>
      </c>
    </row>
    <row r="2120" spans="1:17">
      <c r="A2120" s="111">
        <v>5477</v>
      </c>
      <c r="B2120" s="111" t="s">
        <v>400</v>
      </c>
      <c r="C2120" s="111" t="s">
        <v>70</v>
      </c>
      <c r="D2120" s="111" t="s">
        <v>6612</v>
      </c>
      <c r="E2120" s="111" t="s">
        <v>6613</v>
      </c>
      <c r="F2120" s="114">
        <v>45094</v>
      </c>
      <c r="G2120" s="111" t="s">
        <v>3016</v>
      </c>
      <c r="H2120" s="113">
        <v>19100000</v>
      </c>
      <c r="I2120" s="113">
        <v>19100000</v>
      </c>
      <c r="J2120" s="113">
        <v>19100000</v>
      </c>
      <c r="K2120" s="113">
        <v>0</v>
      </c>
      <c r="L2120" s="113">
        <v>0</v>
      </c>
      <c r="M2120" s="113">
        <v>0</v>
      </c>
      <c r="N2120" s="113">
        <v>0</v>
      </c>
      <c r="O2120" s="113">
        <v>0</v>
      </c>
      <c r="P2120" s="122">
        <v>0</v>
      </c>
      <c r="Q2120" s="76" t="str">
        <f t="shared" si="59"/>
        <v>Registered</v>
      </c>
    </row>
    <row r="2121" spans="1:17">
      <c r="A2121" s="111">
        <v>5478</v>
      </c>
      <c r="B2121" s="111" t="s">
        <v>400</v>
      </c>
      <c r="C2121" s="111" t="s">
        <v>70</v>
      </c>
      <c r="D2121" s="111" t="s">
        <v>6614</v>
      </c>
      <c r="E2121" s="111" t="s">
        <v>6345</v>
      </c>
      <c r="F2121" s="114">
        <v>44739</v>
      </c>
      <c r="G2121" s="111" t="s">
        <v>5139</v>
      </c>
      <c r="H2121" s="113">
        <v>8000000</v>
      </c>
      <c r="I2121" s="113">
        <v>8000000</v>
      </c>
      <c r="J2121" s="113">
        <v>8000000</v>
      </c>
      <c r="K2121" s="113">
        <v>0</v>
      </c>
      <c r="L2121" s="113">
        <v>0</v>
      </c>
      <c r="M2121" s="113">
        <v>0</v>
      </c>
      <c r="N2121" s="113">
        <v>0</v>
      </c>
      <c r="O2121" s="113">
        <v>0</v>
      </c>
      <c r="P2121" s="122">
        <v>0</v>
      </c>
      <c r="Q2121" s="76" t="str">
        <f t="shared" si="59"/>
        <v>Registered</v>
      </c>
    </row>
    <row r="2122" spans="1:17">
      <c r="A2122" s="111">
        <v>5479</v>
      </c>
      <c r="B2122" s="111" t="s">
        <v>400</v>
      </c>
      <c r="C2122" s="111" t="s">
        <v>70</v>
      </c>
      <c r="D2122" s="111" t="s">
        <v>6615</v>
      </c>
      <c r="E2122" s="111" t="s">
        <v>6616</v>
      </c>
      <c r="F2122" s="114">
        <v>43753</v>
      </c>
      <c r="G2122" s="111" t="s">
        <v>5353</v>
      </c>
      <c r="H2122" s="113">
        <v>6522000</v>
      </c>
      <c r="I2122" s="113">
        <v>6522000</v>
      </c>
      <c r="J2122" s="113">
        <v>6522000</v>
      </c>
      <c r="K2122" s="113">
        <v>0</v>
      </c>
      <c r="L2122" s="113">
        <v>0</v>
      </c>
      <c r="M2122" s="113">
        <v>0</v>
      </c>
      <c r="N2122" s="113">
        <v>0</v>
      </c>
      <c r="O2122" s="113">
        <v>0</v>
      </c>
      <c r="P2122" s="122">
        <v>0</v>
      </c>
      <c r="Q2122" s="76" t="str">
        <f t="shared" si="59"/>
        <v>Registered</v>
      </c>
    </row>
    <row r="2123" spans="1:17">
      <c r="A2123" s="111">
        <v>5480</v>
      </c>
      <c r="B2123" s="111" t="s">
        <v>400</v>
      </c>
      <c r="C2123" s="111" t="s">
        <v>70</v>
      </c>
      <c r="D2123" s="111" t="s">
        <v>6617</v>
      </c>
      <c r="E2123" s="111" t="s">
        <v>6616</v>
      </c>
      <c r="F2123" s="114">
        <v>43753</v>
      </c>
      <c r="G2123" s="111" t="s">
        <v>5353</v>
      </c>
      <c r="H2123" s="113">
        <v>6522000</v>
      </c>
      <c r="I2123" s="113">
        <v>6522000</v>
      </c>
      <c r="J2123" s="113">
        <v>6522000</v>
      </c>
      <c r="K2123" s="113">
        <v>0</v>
      </c>
      <c r="L2123" s="113">
        <v>0</v>
      </c>
      <c r="M2123" s="113">
        <v>0</v>
      </c>
      <c r="N2123" s="113">
        <v>0</v>
      </c>
      <c r="O2123" s="113">
        <v>0</v>
      </c>
      <c r="P2123" s="122">
        <v>0</v>
      </c>
      <c r="Q2123" s="76" t="str">
        <f t="shared" si="59"/>
        <v>Registered</v>
      </c>
    </row>
    <row r="2124" spans="1:17">
      <c r="A2124" s="111">
        <v>5481</v>
      </c>
      <c r="B2124" s="111" t="s">
        <v>400</v>
      </c>
      <c r="C2124" s="111" t="s">
        <v>70</v>
      </c>
      <c r="D2124" s="111" t="s">
        <v>6618</v>
      </c>
      <c r="E2124" s="111" t="s">
        <v>6355</v>
      </c>
      <c r="F2124" s="114">
        <v>43922</v>
      </c>
      <c r="G2124" s="111" t="s">
        <v>1354</v>
      </c>
      <c r="H2124" s="113">
        <v>5636975</v>
      </c>
      <c r="I2124" s="113">
        <v>5636975</v>
      </c>
      <c r="J2124" s="113">
        <v>5636975</v>
      </c>
      <c r="K2124" s="113">
        <v>0</v>
      </c>
      <c r="L2124" s="113">
        <v>0</v>
      </c>
      <c r="M2124" s="113">
        <v>0</v>
      </c>
      <c r="N2124" s="113">
        <v>0</v>
      </c>
      <c r="O2124" s="113">
        <v>0</v>
      </c>
      <c r="P2124" s="122">
        <v>0</v>
      </c>
      <c r="Q2124" s="76" t="str">
        <f t="shared" si="59"/>
        <v>Registered</v>
      </c>
    </row>
    <row r="2125" spans="1:17">
      <c r="A2125" s="111">
        <v>5482</v>
      </c>
      <c r="B2125" s="111" t="s">
        <v>400</v>
      </c>
      <c r="C2125" s="111" t="s">
        <v>70</v>
      </c>
      <c r="D2125" s="111" t="s">
        <v>6619</v>
      </c>
      <c r="E2125" s="111" t="s">
        <v>2061</v>
      </c>
      <c r="F2125" s="114">
        <v>43922</v>
      </c>
      <c r="G2125" s="111" t="s">
        <v>1354</v>
      </c>
      <c r="H2125" s="113">
        <v>5636975</v>
      </c>
      <c r="I2125" s="113">
        <v>5636975</v>
      </c>
      <c r="J2125" s="113">
        <v>5636975</v>
      </c>
      <c r="K2125" s="113">
        <v>0</v>
      </c>
      <c r="L2125" s="113">
        <v>0</v>
      </c>
      <c r="M2125" s="113">
        <v>0</v>
      </c>
      <c r="N2125" s="113">
        <v>0</v>
      </c>
      <c r="O2125" s="113">
        <v>0</v>
      </c>
      <c r="P2125" s="122">
        <v>0</v>
      </c>
      <c r="Q2125" s="76" t="str">
        <f t="shared" si="59"/>
        <v>Registered</v>
      </c>
    </row>
    <row r="2126" spans="1:17">
      <c r="A2126" s="111">
        <v>5483</v>
      </c>
      <c r="B2126" s="111" t="s">
        <v>400</v>
      </c>
      <c r="C2126" s="111" t="s">
        <v>70</v>
      </c>
      <c r="D2126" s="111" t="s">
        <v>6620</v>
      </c>
      <c r="E2126" s="111" t="s">
        <v>2937</v>
      </c>
      <c r="F2126" s="114">
        <v>43733</v>
      </c>
      <c r="G2126" s="111" t="s">
        <v>5481</v>
      </c>
      <c r="H2126" s="113">
        <v>5294000</v>
      </c>
      <c r="I2126" s="113">
        <v>5294000</v>
      </c>
      <c r="J2126" s="113">
        <v>5294000</v>
      </c>
      <c r="K2126" s="113">
        <v>0</v>
      </c>
      <c r="L2126" s="113">
        <v>0</v>
      </c>
      <c r="M2126" s="113">
        <v>0</v>
      </c>
      <c r="N2126" s="113">
        <v>0</v>
      </c>
      <c r="O2126" s="113">
        <v>0</v>
      </c>
      <c r="P2126" s="122">
        <v>0</v>
      </c>
      <c r="Q2126" s="76" t="str">
        <f t="shared" si="59"/>
        <v>Registered</v>
      </c>
    </row>
    <row r="2127" spans="1:17">
      <c r="A2127" s="111">
        <v>5484</v>
      </c>
      <c r="B2127" s="111" t="s">
        <v>400</v>
      </c>
      <c r="C2127" s="111" t="s">
        <v>70</v>
      </c>
      <c r="D2127" s="111" t="s">
        <v>6621</v>
      </c>
      <c r="E2127" s="111" t="s">
        <v>6622</v>
      </c>
      <c r="F2127" s="114">
        <v>43738</v>
      </c>
      <c r="G2127" s="111" t="s">
        <v>6623</v>
      </c>
      <c r="H2127" s="113">
        <v>5668750</v>
      </c>
      <c r="I2127" s="113">
        <v>5668750</v>
      </c>
      <c r="J2127" s="113">
        <v>5668750</v>
      </c>
      <c r="K2127" s="113">
        <v>0</v>
      </c>
      <c r="L2127" s="113">
        <v>0</v>
      </c>
      <c r="M2127" s="113">
        <v>0</v>
      </c>
      <c r="N2127" s="113">
        <v>0</v>
      </c>
      <c r="O2127" s="113">
        <v>0</v>
      </c>
      <c r="P2127" s="122">
        <v>0</v>
      </c>
      <c r="Q2127" s="76" t="str">
        <f t="shared" si="59"/>
        <v>Registered</v>
      </c>
    </row>
    <row r="2128" spans="1:17">
      <c r="A2128" s="111">
        <v>5485</v>
      </c>
      <c r="B2128" s="111" t="s">
        <v>400</v>
      </c>
      <c r="C2128" s="111" t="s">
        <v>70</v>
      </c>
      <c r="D2128" s="111" t="s">
        <v>6624</v>
      </c>
      <c r="E2128" s="111" t="s">
        <v>6625</v>
      </c>
      <c r="F2128" s="114">
        <v>43734</v>
      </c>
      <c r="G2128" s="111" t="s">
        <v>6561</v>
      </c>
      <c r="H2128" s="113">
        <v>5835000</v>
      </c>
      <c r="I2128" s="113">
        <v>5835000</v>
      </c>
      <c r="J2128" s="113">
        <v>5835000</v>
      </c>
      <c r="K2128" s="113">
        <v>0</v>
      </c>
      <c r="L2128" s="113">
        <v>0</v>
      </c>
      <c r="M2128" s="113">
        <v>0</v>
      </c>
      <c r="N2128" s="113">
        <v>0</v>
      </c>
      <c r="O2128" s="113">
        <v>0</v>
      </c>
      <c r="P2128" s="122">
        <v>0</v>
      </c>
      <c r="Q2128" s="76" t="str">
        <f t="shared" si="59"/>
        <v>Registered</v>
      </c>
    </row>
    <row r="2129" spans="1:17">
      <c r="A2129" s="111">
        <v>5486</v>
      </c>
      <c r="B2129" s="111" t="s">
        <v>400</v>
      </c>
      <c r="C2129" s="111" t="s">
        <v>70</v>
      </c>
      <c r="D2129" s="111" t="s">
        <v>6626</v>
      </c>
      <c r="E2129" s="111" t="s">
        <v>6627</v>
      </c>
      <c r="F2129" s="114">
        <v>43733</v>
      </c>
      <c r="G2129" s="111" t="s">
        <v>5200</v>
      </c>
      <c r="H2129" s="113">
        <v>5835000</v>
      </c>
      <c r="I2129" s="113">
        <v>5835000</v>
      </c>
      <c r="J2129" s="113">
        <v>5835000</v>
      </c>
      <c r="K2129" s="113">
        <v>0</v>
      </c>
      <c r="L2129" s="113">
        <v>0</v>
      </c>
      <c r="M2129" s="113">
        <v>0</v>
      </c>
      <c r="N2129" s="113">
        <v>0</v>
      </c>
      <c r="O2129" s="113">
        <v>0</v>
      </c>
      <c r="P2129" s="122">
        <v>0</v>
      </c>
      <c r="Q2129" s="76" t="str">
        <f t="shared" si="59"/>
        <v>Registered</v>
      </c>
    </row>
    <row r="2130" spans="1:17">
      <c r="A2130" s="111">
        <v>5487</v>
      </c>
      <c r="B2130" s="111" t="s">
        <v>400</v>
      </c>
      <c r="C2130" s="111" t="s">
        <v>70</v>
      </c>
      <c r="D2130" s="111" t="s">
        <v>6628</v>
      </c>
      <c r="E2130" s="111" t="s">
        <v>6629</v>
      </c>
      <c r="F2130" s="114">
        <v>43734</v>
      </c>
      <c r="G2130" s="111" t="s">
        <v>6630</v>
      </c>
      <c r="H2130" s="113">
        <v>5500000</v>
      </c>
      <c r="I2130" s="113">
        <v>5500000</v>
      </c>
      <c r="J2130" s="113">
        <v>5500000</v>
      </c>
      <c r="K2130" s="113">
        <v>0</v>
      </c>
      <c r="L2130" s="113">
        <v>0</v>
      </c>
      <c r="M2130" s="113">
        <v>0</v>
      </c>
      <c r="N2130" s="113">
        <v>0</v>
      </c>
      <c r="O2130" s="113">
        <v>0</v>
      </c>
      <c r="P2130" s="122">
        <v>0</v>
      </c>
      <c r="Q2130" s="76" t="str">
        <f t="shared" si="59"/>
        <v>Registered</v>
      </c>
    </row>
    <row r="2131" spans="1:17">
      <c r="A2131" s="111">
        <v>5488</v>
      </c>
      <c r="B2131" s="111" t="s">
        <v>400</v>
      </c>
      <c r="C2131" s="111" t="s">
        <v>70</v>
      </c>
      <c r="D2131" s="111" t="s">
        <v>6631</v>
      </c>
      <c r="E2131" s="111" t="s">
        <v>6632</v>
      </c>
      <c r="F2131" s="114">
        <v>45107</v>
      </c>
      <c r="G2131" s="111" t="s">
        <v>5366</v>
      </c>
      <c r="H2131" s="113">
        <v>4900000</v>
      </c>
      <c r="I2131" s="113">
        <v>4900000</v>
      </c>
      <c r="J2131" s="113">
        <v>4900000</v>
      </c>
      <c r="K2131" s="113">
        <v>0</v>
      </c>
      <c r="L2131" s="113">
        <v>0</v>
      </c>
      <c r="M2131" s="113">
        <v>0</v>
      </c>
      <c r="N2131" s="113">
        <v>0</v>
      </c>
      <c r="O2131" s="113">
        <v>0</v>
      </c>
      <c r="P2131" s="122">
        <v>0</v>
      </c>
      <c r="Q2131" s="76" t="str">
        <f t="shared" si="59"/>
        <v>Registered</v>
      </c>
    </row>
    <row r="2132" spans="1:17">
      <c r="A2132" s="111">
        <v>5489</v>
      </c>
      <c r="B2132" s="111" t="s">
        <v>400</v>
      </c>
      <c r="C2132" s="111" t="s">
        <v>70</v>
      </c>
      <c r="D2132" s="111" t="s">
        <v>6633</v>
      </c>
      <c r="E2132" s="111" t="s">
        <v>6634</v>
      </c>
      <c r="F2132" s="114">
        <v>45107</v>
      </c>
      <c r="G2132" s="111" t="s">
        <v>5366</v>
      </c>
      <c r="H2132" s="113">
        <v>15700000</v>
      </c>
      <c r="I2132" s="113">
        <v>15700000</v>
      </c>
      <c r="J2132" s="113">
        <v>15700000</v>
      </c>
      <c r="K2132" s="113">
        <v>0</v>
      </c>
      <c r="L2132" s="113">
        <v>0</v>
      </c>
      <c r="M2132" s="113">
        <v>0</v>
      </c>
      <c r="N2132" s="113">
        <v>0</v>
      </c>
      <c r="O2132" s="113">
        <v>0</v>
      </c>
      <c r="P2132" s="122">
        <v>0</v>
      </c>
      <c r="Q2132" s="76" t="str">
        <f t="shared" si="59"/>
        <v>Registered</v>
      </c>
    </row>
    <row r="2133" spans="1:17">
      <c r="A2133" s="111">
        <v>5490</v>
      </c>
      <c r="B2133" s="111" t="s">
        <v>400</v>
      </c>
      <c r="C2133" s="111" t="s">
        <v>70</v>
      </c>
      <c r="D2133" s="111" t="s">
        <v>6635</v>
      </c>
      <c r="E2133" s="111" t="s">
        <v>6634</v>
      </c>
      <c r="F2133" s="114">
        <v>45107</v>
      </c>
      <c r="G2133" s="111" t="s">
        <v>5366</v>
      </c>
      <c r="H2133" s="113">
        <v>7750000</v>
      </c>
      <c r="I2133" s="113">
        <v>7750000</v>
      </c>
      <c r="J2133" s="113">
        <v>7750000</v>
      </c>
      <c r="K2133" s="113">
        <v>0</v>
      </c>
      <c r="L2133" s="113">
        <v>0</v>
      </c>
      <c r="M2133" s="113">
        <v>0</v>
      </c>
      <c r="N2133" s="113">
        <v>0</v>
      </c>
      <c r="O2133" s="113">
        <v>0</v>
      </c>
      <c r="P2133" s="122">
        <v>0</v>
      </c>
      <c r="Q2133" s="76" t="str">
        <f t="shared" si="59"/>
        <v>Registered</v>
      </c>
    </row>
    <row r="2134" spans="1:17">
      <c r="A2134" s="111">
        <v>5491</v>
      </c>
      <c r="B2134" s="111" t="s">
        <v>400</v>
      </c>
      <c r="C2134" s="111" t="s">
        <v>70</v>
      </c>
      <c r="D2134" s="111" t="s">
        <v>6636</v>
      </c>
      <c r="E2134" s="111" t="s">
        <v>6632</v>
      </c>
      <c r="F2134" s="114">
        <v>45107</v>
      </c>
      <c r="G2134" s="111" t="s">
        <v>5366</v>
      </c>
      <c r="H2134" s="113">
        <v>7475000</v>
      </c>
      <c r="I2134" s="113">
        <v>7475000</v>
      </c>
      <c r="J2134" s="113">
        <v>7475000</v>
      </c>
      <c r="K2134" s="113">
        <v>0</v>
      </c>
      <c r="L2134" s="113">
        <v>0</v>
      </c>
      <c r="M2134" s="113">
        <v>0</v>
      </c>
      <c r="N2134" s="113">
        <v>0</v>
      </c>
      <c r="O2134" s="113">
        <v>0</v>
      </c>
      <c r="P2134" s="122">
        <v>0</v>
      </c>
      <c r="Q2134" s="76" t="str">
        <f t="shared" si="59"/>
        <v>Registered</v>
      </c>
    </row>
    <row r="2135" spans="1:17">
      <c r="A2135" s="111">
        <v>5492</v>
      </c>
      <c r="B2135" s="111" t="s">
        <v>400</v>
      </c>
      <c r="C2135" s="111" t="s">
        <v>70</v>
      </c>
      <c r="D2135" s="111" t="s">
        <v>6637</v>
      </c>
      <c r="E2135" s="111" t="s">
        <v>6638</v>
      </c>
      <c r="F2135" s="114">
        <v>45107</v>
      </c>
      <c r="G2135" s="111" t="s">
        <v>5366</v>
      </c>
      <c r="H2135" s="113">
        <v>14900000</v>
      </c>
      <c r="I2135" s="113">
        <v>14900000</v>
      </c>
      <c r="J2135" s="113">
        <v>14900000</v>
      </c>
      <c r="K2135" s="113">
        <v>0</v>
      </c>
      <c r="L2135" s="113">
        <v>0</v>
      </c>
      <c r="M2135" s="113">
        <v>0</v>
      </c>
      <c r="N2135" s="113">
        <v>0</v>
      </c>
      <c r="O2135" s="113">
        <v>0</v>
      </c>
      <c r="P2135" s="122">
        <v>0</v>
      </c>
      <c r="Q2135" s="76" t="str">
        <f t="shared" si="59"/>
        <v>Registered</v>
      </c>
    </row>
    <row r="2136" spans="1:17">
      <c r="A2136" s="111">
        <v>5493</v>
      </c>
      <c r="B2136" s="111" t="s">
        <v>400</v>
      </c>
      <c r="C2136" s="111" t="s">
        <v>70</v>
      </c>
      <c r="D2136" s="111" t="s">
        <v>6639</v>
      </c>
      <c r="E2136" s="111" t="s">
        <v>403</v>
      </c>
      <c r="F2136" s="114">
        <v>44214</v>
      </c>
      <c r="G2136" s="111" t="s">
        <v>5483</v>
      </c>
      <c r="H2136" s="113">
        <v>7481250</v>
      </c>
      <c r="I2136" s="113">
        <v>7481250</v>
      </c>
      <c r="J2136" s="113">
        <v>7481250</v>
      </c>
      <c r="K2136" s="113">
        <v>0</v>
      </c>
      <c r="L2136" s="113">
        <v>0</v>
      </c>
      <c r="M2136" s="113">
        <v>0</v>
      </c>
      <c r="N2136" s="113">
        <v>0</v>
      </c>
      <c r="O2136" s="113">
        <v>0</v>
      </c>
      <c r="P2136" s="122">
        <v>0</v>
      </c>
      <c r="Q2136" s="76" t="str">
        <f t="shared" si="59"/>
        <v>Registered</v>
      </c>
    </row>
    <row r="2137" spans="1:17">
      <c r="A2137" s="111">
        <v>5494</v>
      </c>
      <c r="B2137" s="111" t="s">
        <v>400</v>
      </c>
      <c r="C2137" s="111" t="s">
        <v>70</v>
      </c>
      <c r="D2137" s="111" t="s">
        <v>6640</v>
      </c>
      <c r="E2137" s="111" t="s">
        <v>6568</v>
      </c>
      <c r="F2137" s="114">
        <v>44170</v>
      </c>
      <c r="G2137" s="111" t="s">
        <v>6358</v>
      </c>
      <c r="H2137" s="113">
        <v>6972000</v>
      </c>
      <c r="I2137" s="113">
        <v>6972000</v>
      </c>
      <c r="J2137" s="113">
        <v>6972000</v>
      </c>
      <c r="K2137" s="113">
        <v>0</v>
      </c>
      <c r="L2137" s="113">
        <v>0</v>
      </c>
      <c r="M2137" s="113">
        <v>0</v>
      </c>
      <c r="N2137" s="113">
        <v>0</v>
      </c>
      <c r="O2137" s="113">
        <v>0</v>
      </c>
      <c r="P2137" s="122">
        <v>0</v>
      </c>
      <c r="Q2137" s="76" t="str">
        <f t="shared" si="59"/>
        <v>Registered</v>
      </c>
    </row>
    <row r="2138" spans="1:17">
      <c r="A2138" s="111">
        <v>5495</v>
      </c>
      <c r="B2138" s="111" t="s">
        <v>400</v>
      </c>
      <c r="C2138" s="111" t="s">
        <v>70</v>
      </c>
      <c r="D2138" s="111" t="s">
        <v>6641</v>
      </c>
      <c r="E2138" s="111" t="s">
        <v>6642</v>
      </c>
      <c r="F2138" s="114">
        <v>43847</v>
      </c>
      <c r="G2138" s="111" t="s">
        <v>5410</v>
      </c>
      <c r="H2138" s="113">
        <v>7500000</v>
      </c>
      <c r="I2138" s="113">
        <v>7500000</v>
      </c>
      <c r="J2138" s="113">
        <v>7500000</v>
      </c>
      <c r="K2138" s="113">
        <v>0</v>
      </c>
      <c r="L2138" s="113">
        <v>0</v>
      </c>
      <c r="M2138" s="113">
        <v>0</v>
      </c>
      <c r="N2138" s="113">
        <v>0</v>
      </c>
      <c r="O2138" s="113">
        <v>0</v>
      </c>
      <c r="P2138" s="122">
        <v>0</v>
      </c>
      <c r="Q2138" s="76" t="str">
        <f t="shared" si="59"/>
        <v>Registered</v>
      </c>
    </row>
    <row r="2139" spans="1:17">
      <c r="A2139" s="111">
        <v>5496</v>
      </c>
      <c r="B2139" s="111" t="s">
        <v>400</v>
      </c>
      <c r="C2139" s="111" t="s">
        <v>70</v>
      </c>
      <c r="D2139" s="111" t="s">
        <v>6643</v>
      </c>
      <c r="E2139" s="111" t="s">
        <v>6644</v>
      </c>
      <c r="F2139" s="114">
        <v>44972</v>
      </c>
      <c r="G2139" s="111" t="s">
        <v>2546</v>
      </c>
      <c r="H2139" s="113">
        <v>11595000</v>
      </c>
      <c r="I2139" s="113">
        <v>11595000</v>
      </c>
      <c r="J2139" s="113">
        <v>11595000</v>
      </c>
      <c r="K2139" s="113">
        <v>0</v>
      </c>
      <c r="L2139" s="113">
        <v>0</v>
      </c>
      <c r="M2139" s="113">
        <v>0</v>
      </c>
      <c r="N2139" s="113">
        <v>0</v>
      </c>
      <c r="O2139" s="113">
        <v>0</v>
      </c>
      <c r="P2139" s="122">
        <v>0</v>
      </c>
      <c r="Q2139" s="76" t="str">
        <f t="shared" si="59"/>
        <v>Registered</v>
      </c>
    </row>
    <row r="2140" spans="1:17">
      <c r="A2140" s="111">
        <v>5497</v>
      </c>
      <c r="B2140" s="111" t="s">
        <v>400</v>
      </c>
      <c r="C2140" s="111" t="s">
        <v>70</v>
      </c>
      <c r="D2140" s="111" t="s">
        <v>6645</v>
      </c>
      <c r="E2140" s="111" t="s">
        <v>6385</v>
      </c>
      <c r="F2140" s="114">
        <v>44781</v>
      </c>
      <c r="G2140" s="111" t="s">
        <v>5120</v>
      </c>
      <c r="H2140" s="113">
        <v>6537500</v>
      </c>
      <c r="I2140" s="113">
        <v>6537500</v>
      </c>
      <c r="J2140" s="113">
        <v>6537500</v>
      </c>
      <c r="K2140" s="113">
        <v>0</v>
      </c>
      <c r="L2140" s="113">
        <v>0</v>
      </c>
      <c r="M2140" s="113">
        <v>0</v>
      </c>
      <c r="N2140" s="113">
        <v>0</v>
      </c>
      <c r="O2140" s="113">
        <v>0</v>
      </c>
      <c r="P2140" s="122">
        <v>0</v>
      </c>
      <c r="Q2140" s="76" t="str">
        <f t="shared" si="59"/>
        <v>Registered</v>
      </c>
    </row>
    <row r="2141" spans="1:17">
      <c r="A2141" s="111">
        <v>5498</v>
      </c>
      <c r="B2141" s="111" t="s">
        <v>400</v>
      </c>
      <c r="C2141" s="111" t="s">
        <v>70</v>
      </c>
      <c r="D2141" s="111" t="s">
        <v>6646</v>
      </c>
      <c r="E2141" s="111" t="s">
        <v>5478</v>
      </c>
      <c r="F2141" s="114">
        <v>44772</v>
      </c>
      <c r="G2141" s="111" t="s">
        <v>5181</v>
      </c>
      <c r="H2141" s="113">
        <v>12500000</v>
      </c>
      <c r="I2141" s="113">
        <v>12500000</v>
      </c>
      <c r="J2141" s="113">
        <v>12500000</v>
      </c>
      <c r="K2141" s="113">
        <v>0</v>
      </c>
      <c r="L2141" s="113">
        <v>0</v>
      </c>
      <c r="M2141" s="113">
        <v>0</v>
      </c>
      <c r="N2141" s="113">
        <v>0</v>
      </c>
      <c r="O2141" s="113">
        <v>0</v>
      </c>
      <c r="P2141" s="122">
        <v>0</v>
      </c>
      <c r="Q2141" s="76" t="str">
        <f t="shared" si="59"/>
        <v>Registered</v>
      </c>
    </row>
    <row r="2142" spans="1:17">
      <c r="A2142" s="111">
        <v>5499</v>
      </c>
      <c r="B2142" s="111" t="s">
        <v>400</v>
      </c>
      <c r="C2142" s="111" t="s">
        <v>70</v>
      </c>
      <c r="D2142" s="111" t="s">
        <v>6647</v>
      </c>
      <c r="E2142" s="111" t="s">
        <v>6648</v>
      </c>
      <c r="F2142" s="114">
        <v>43735</v>
      </c>
      <c r="G2142" s="111" t="s">
        <v>6585</v>
      </c>
      <c r="H2142" s="113">
        <v>9460000</v>
      </c>
      <c r="I2142" s="113">
        <v>9460000</v>
      </c>
      <c r="J2142" s="113">
        <v>9460000</v>
      </c>
      <c r="K2142" s="113">
        <v>0</v>
      </c>
      <c r="L2142" s="113">
        <v>0</v>
      </c>
      <c r="M2142" s="113">
        <v>0</v>
      </c>
      <c r="N2142" s="113">
        <v>0</v>
      </c>
      <c r="O2142" s="113">
        <v>0</v>
      </c>
      <c r="P2142" s="122">
        <v>0</v>
      </c>
      <c r="Q2142" s="76" t="str">
        <f t="shared" si="59"/>
        <v>Registered</v>
      </c>
    </row>
    <row r="2143" spans="1:17">
      <c r="A2143" s="111">
        <v>5500</v>
      </c>
      <c r="B2143" s="111" t="s">
        <v>400</v>
      </c>
      <c r="C2143" s="111" t="s">
        <v>70</v>
      </c>
      <c r="D2143" s="111" t="s">
        <v>6649</v>
      </c>
      <c r="E2143" s="111" t="s">
        <v>1797</v>
      </c>
      <c r="F2143" s="114">
        <v>43858</v>
      </c>
      <c r="G2143" s="111" t="s">
        <v>1428</v>
      </c>
      <c r="H2143" s="113">
        <v>12831000</v>
      </c>
      <c r="I2143" s="113">
        <v>12831000</v>
      </c>
      <c r="J2143" s="113">
        <v>12831000</v>
      </c>
      <c r="K2143" s="113">
        <v>0</v>
      </c>
      <c r="L2143" s="113">
        <v>0</v>
      </c>
      <c r="M2143" s="113">
        <v>0</v>
      </c>
      <c r="N2143" s="113">
        <v>0</v>
      </c>
      <c r="O2143" s="113">
        <v>0</v>
      </c>
      <c r="P2143" s="122">
        <v>0</v>
      </c>
      <c r="Q2143" s="76" t="str">
        <f t="shared" si="59"/>
        <v>Registered</v>
      </c>
    </row>
    <row r="2144" spans="1:17">
      <c r="A2144" s="111">
        <v>5501</v>
      </c>
      <c r="B2144" s="111" t="s">
        <v>400</v>
      </c>
      <c r="C2144" s="111" t="s">
        <v>70</v>
      </c>
      <c r="D2144" s="111" t="s">
        <v>3342</v>
      </c>
      <c r="E2144" s="111" t="s">
        <v>3343</v>
      </c>
      <c r="F2144" s="114">
        <v>44196</v>
      </c>
      <c r="G2144" s="111" t="s">
        <v>3344</v>
      </c>
      <c r="H2144" s="113">
        <v>7700000</v>
      </c>
      <c r="I2144" s="113">
        <v>7700000</v>
      </c>
      <c r="J2144" s="113">
        <v>7700000</v>
      </c>
      <c r="K2144" s="113">
        <v>0</v>
      </c>
      <c r="L2144" s="113">
        <v>0</v>
      </c>
      <c r="M2144" s="113">
        <v>0</v>
      </c>
      <c r="N2144" s="113">
        <v>0</v>
      </c>
      <c r="O2144" s="113">
        <v>0</v>
      </c>
      <c r="P2144" s="122">
        <v>0</v>
      </c>
      <c r="Q2144" s="76" t="str">
        <f t="shared" si="59"/>
        <v>Registered</v>
      </c>
    </row>
    <row r="2145" spans="1:17">
      <c r="A2145" s="111">
        <v>5502</v>
      </c>
      <c r="B2145" s="111" t="s">
        <v>400</v>
      </c>
      <c r="C2145" s="111" t="s">
        <v>70</v>
      </c>
      <c r="D2145" s="111" t="s">
        <v>6650</v>
      </c>
      <c r="E2145" s="111" t="s">
        <v>6651</v>
      </c>
      <c r="F2145" s="114">
        <v>43733</v>
      </c>
      <c r="G2145" s="111" t="s">
        <v>6551</v>
      </c>
      <c r="H2145" s="113">
        <v>8000000</v>
      </c>
      <c r="I2145" s="113">
        <v>8000000</v>
      </c>
      <c r="J2145" s="113">
        <v>8000000</v>
      </c>
      <c r="K2145" s="113">
        <v>0</v>
      </c>
      <c r="L2145" s="113">
        <v>0</v>
      </c>
      <c r="M2145" s="113">
        <v>0</v>
      </c>
      <c r="N2145" s="113">
        <v>0</v>
      </c>
      <c r="O2145" s="113">
        <v>0</v>
      </c>
      <c r="P2145" s="122">
        <v>0</v>
      </c>
      <c r="Q2145" s="76" t="str">
        <f t="shared" si="59"/>
        <v>Registered</v>
      </c>
    </row>
    <row r="2146" spans="1:17">
      <c r="A2146" s="111">
        <v>5503</v>
      </c>
      <c r="B2146" s="111" t="s">
        <v>400</v>
      </c>
      <c r="C2146" s="111" t="s">
        <v>70</v>
      </c>
      <c r="D2146" s="111" t="s">
        <v>6652</v>
      </c>
      <c r="E2146" s="111" t="s">
        <v>6653</v>
      </c>
      <c r="F2146" s="114">
        <v>44446</v>
      </c>
      <c r="G2146" s="111" t="s">
        <v>5203</v>
      </c>
      <c r="H2146" s="113">
        <v>7568000</v>
      </c>
      <c r="I2146" s="113">
        <v>7568000</v>
      </c>
      <c r="J2146" s="113">
        <v>7568000</v>
      </c>
      <c r="K2146" s="113">
        <v>0</v>
      </c>
      <c r="L2146" s="113">
        <v>0</v>
      </c>
      <c r="M2146" s="113">
        <v>0</v>
      </c>
      <c r="N2146" s="113">
        <v>0</v>
      </c>
      <c r="O2146" s="113">
        <v>0</v>
      </c>
      <c r="P2146" s="122">
        <v>0</v>
      </c>
      <c r="Q2146" s="76" t="str">
        <f t="shared" si="59"/>
        <v>Registered</v>
      </c>
    </row>
    <row r="2147" spans="1:17">
      <c r="A2147" s="111">
        <v>5504</v>
      </c>
      <c r="B2147" s="111" t="s">
        <v>400</v>
      </c>
      <c r="C2147" s="111" t="s">
        <v>70</v>
      </c>
      <c r="D2147" s="111" t="s">
        <v>6654</v>
      </c>
      <c r="E2147" s="111" t="s">
        <v>6655</v>
      </c>
      <c r="F2147" s="114">
        <v>44469</v>
      </c>
      <c r="G2147" s="111" t="s">
        <v>5109</v>
      </c>
      <c r="H2147" s="113">
        <v>10000000</v>
      </c>
      <c r="I2147" s="113">
        <v>10000000</v>
      </c>
      <c r="J2147" s="113">
        <v>10000000</v>
      </c>
      <c r="K2147" s="113">
        <v>0</v>
      </c>
      <c r="L2147" s="113">
        <v>0</v>
      </c>
      <c r="M2147" s="113">
        <v>0</v>
      </c>
      <c r="N2147" s="113">
        <v>0</v>
      </c>
      <c r="O2147" s="113">
        <v>0</v>
      </c>
      <c r="P2147" s="122">
        <v>0</v>
      </c>
      <c r="Q2147" s="76" t="str">
        <f t="shared" si="59"/>
        <v>Registered</v>
      </c>
    </row>
    <row r="2148" spans="1:17">
      <c r="A2148" s="111">
        <v>5505</v>
      </c>
      <c r="B2148" s="111" t="s">
        <v>400</v>
      </c>
      <c r="C2148" s="111" t="s">
        <v>70</v>
      </c>
      <c r="D2148" s="111" t="s">
        <v>6656</v>
      </c>
      <c r="E2148" s="111" t="s">
        <v>6505</v>
      </c>
      <c r="F2148" s="114">
        <v>43818</v>
      </c>
      <c r="G2148" s="111" t="s">
        <v>5455</v>
      </c>
      <c r="H2148" s="113">
        <v>8807700</v>
      </c>
      <c r="I2148" s="113">
        <v>8807700</v>
      </c>
      <c r="J2148" s="113">
        <v>8807700</v>
      </c>
      <c r="K2148" s="113">
        <v>0</v>
      </c>
      <c r="L2148" s="113">
        <v>0</v>
      </c>
      <c r="M2148" s="113">
        <v>0</v>
      </c>
      <c r="N2148" s="113">
        <v>0</v>
      </c>
      <c r="O2148" s="113">
        <v>0</v>
      </c>
      <c r="P2148" s="122">
        <v>0</v>
      </c>
      <c r="Q2148" s="76" t="str">
        <f t="shared" ref="Q2148:Q2211" si="60">IF(G2148="01 Jan 1900","Unregistered","Registered")</f>
        <v>Registered</v>
      </c>
    </row>
    <row r="2149" spans="1:17">
      <c r="A2149" s="111">
        <v>5506</v>
      </c>
      <c r="B2149" s="111" t="s">
        <v>400</v>
      </c>
      <c r="C2149" s="111" t="s">
        <v>70</v>
      </c>
      <c r="D2149" s="111" t="s">
        <v>6657</v>
      </c>
      <c r="E2149" s="111" t="s">
        <v>6503</v>
      </c>
      <c r="F2149" s="114">
        <v>43823</v>
      </c>
      <c r="G2149" s="111" t="s">
        <v>5476</v>
      </c>
      <c r="H2149" s="113">
        <v>9136000</v>
      </c>
      <c r="I2149" s="113">
        <v>9136000</v>
      </c>
      <c r="J2149" s="113">
        <v>9136000</v>
      </c>
      <c r="K2149" s="113">
        <v>0</v>
      </c>
      <c r="L2149" s="113">
        <v>0</v>
      </c>
      <c r="M2149" s="113">
        <v>0</v>
      </c>
      <c r="N2149" s="113">
        <v>0</v>
      </c>
      <c r="O2149" s="113">
        <v>0</v>
      </c>
      <c r="P2149" s="122">
        <v>0</v>
      </c>
      <c r="Q2149" s="76" t="str">
        <f t="shared" si="60"/>
        <v>Registered</v>
      </c>
    </row>
    <row r="2150" spans="1:17">
      <c r="A2150" s="111">
        <v>5507</v>
      </c>
      <c r="B2150" s="111" t="s">
        <v>400</v>
      </c>
      <c r="C2150" s="111" t="s">
        <v>70</v>
      </c>
      <c r="D2150" s="111" t="s">
        <v>6658</v>
      </c>
      <c r="E2150" s="111" t="s">
        <v>6659</v>
      </c>
      <c r="F2150" s="114">
        <v>45107</v>
      </c>
      <c r="G2150" s="111" t="s">
        <v>4156</v>
      </c>
      <c r="H2150" s="113">
        <v>10548000</v>
      </c>
      <c r="I2150" s="113">
        <v>10548000</v>
      </c>
      <c r="J2150" s="113">
        <v>10548000</v>
      </c>
      <c r="K2150" s="113">
        <v>0</v>
      </c>
      <c r="L2150" s="113">
        <v>0</v>
      </c>
      <c r="M2150" s="113">
        <v>0</v>
      </c>
      <c r="N2150" s="113">
        <v>0</v>
      </c>
      <c r="O2150" s="113">
        <v>0</v>
      </c>
      <c r="P2150" s="122">
        <v>0</v>
      </c>
      <c r="Q2150" s="76" t="str">
        <f t="shared" si="60"/>
        <v>Registered</v>
      </c>
    </row>
    <row r="2151" spans="1:17">
      <c r="A2151" s="111">
        <v>5508</v>
      </c>
      <c r="B2151" s="111" t="s">
        <v>400</v>
      </c>
      <c r="C2151" s="111" t="s">
        <v>70</v>
      </c>
      <c r="D2151" s="111" t="s">
        <v>6660</v>
      </c>
      <c r="E2151" s="111" t="s">
        <v>404</v>
      </c>
      <c r="F2151" s="114">
        <v>43735</v>
      </c>
      <c r="G2151" s="111" t="s">
        <v>5359</v>
      </c>
      <c r="H2151" s="113">
        <v>9700000</v>
      </c>
      <c r="I2151" s="113">
        <v>9700000</v>
      </c>
      <c r="J2151" s="113">
        <v>9700000</v>
      </c>
      <c r="K2151" s="113">
        <v>0</v>
      </c>
      <c r="L2151" s="113">
        <v>0</v>
      </c>
      <c r="M2151" s="113">
        <v>0</v>
      </c>
      <c r="N2151" s="113">
        <v>0</v>
      </c>
      <c r="O2151" s="113">
        <v>0</v>
      </c>
      <c r="P2151" s="122">
        <v>0</v>
      </c>
      <c r="Q2151" s="76" t="str">
        <f t="shared" si="60"/>
        <v>Registered</v>
      </c>
    </row>
    <row r="2152" spans="1:17">
      <c r="A2152" s="111">
        <v>5509</v>
      </c>
      <c r="B2152" s="111" t="s">
        <v>400</v>
      </c>
      <c r="C2152" s="111" t="s">
        <v>70</v>
      </c>
      <c r="D2152" s="111" t="s">
        <v>6661</v>
      </c>
      <c r="E2152" s="111" t="s">
        <v>6662</v>
      </c>
      <c r="F2152" s="114">
        <v>43838</v>
      </c>
      <c r="G2152" s="111" t="s">
        <v>5494</v>
      </c>
      <c r="H2152" s="113">
        <v>14311500</v>
      </c>
      <c r="I2152" s="113">
        <v>14311500</v>
      </c>
      <c r="J2152" s="113">
        <v>14311500</v>
      </c>
      <c r="K2152" s="113">
        <v>0</v>
      </c>
      <c r="L2152" s="113">
        <v>0</v>
      </c>
      <c r="M2152" s="113">
        <v>0</v>
      </c>
      <c r="N2152" s="113">
        <v>0</v>
      </c>
      <c r="O2152" s="113">
        <v>0</v>
      </c>
      <c r="P2152" s="122">
        <v>0</v>
      </c>
      <c r="Q2152" s="76" t="str">
        <f t="shared" si="60"/>
        <v>Registered</v>
      </c>
    </row>
    <row r="2153" spans="1:17">
      <c r="A2153" s="111">
        <v>5510</v>
      </c>
      <c r="B2153" s="111" t="s">
        <v>400</v>
      </c>
      <c r="C2153" s="111" t="s">
        <v>70</v>
      </c>
      <c r="D2153" s="111" t="s">
        <v>6663</v>
      </c>
      <c r="E2153" s="111" t="s">
        <v>6664</v>
      </c>
      <c r="F2153" s="114">
        <v>44845</v>
      </c>
      <c r="G2153" s="111" t="s">
        <v>6665</v>
      </c>
      <c r="H2153" s="113">
        <v>11642100</v>
      </c>
      <c r="I2153" s="113">
        <v>11642100</v>
      </c>
      <c r="J2153" s="113">
        <v>11642100</v>
      </c>
      <c r="K2153" s="113">
        <v>0</v>
      </c>
      <c r="L2153" s="113">
        <v>0</v>
      </c>
      <c r="M2153" s="113">
        <v>0</v>
      </c>
      <c r="N2153" s="113">
        <v>0</v>
      </c>
      <c r="O2153" s="113">
        <v>0</v>
      </c>
      <c r="P2153" s="122">
        <v>0</v>
      </c>
      <c r="Q2153" s="76" t="str">
        <f t="shared" si="60"/>
        <v>Registered</v>
      </c>
    </row>
    <row r="2154" spans="1:17">
      <c r="A2154" s="111">
        <v>5511</v>
      </c>
      <c r="B2154" s="111" t="s">
        <v>400</v>
      </c>
      <c r="C2154" s="111" t="s">
        <v>70</v>
      </c>
      <c r="D2154" s="111" t="s">
        <v>6666</v>
      </c>
      <c r="E2154" s="111" t="s">
        <v>6667</v>
      </c>
      <c r="F2154" s="114">
        <v>43735</v>
      </c>
      <c r="G2154" s="111" t="s">
        <v>2489</v>
      </c>
      <c r="H2154" s="113">
        <v>8988000</v>
      </c>
      <c r="I2154" s="113">
        <v>8988000</v>
      </c>
      <c r="J2154" s="113">
        <v>8988000</v>
      </c>
      <c r="K2154" s="113">
        <v>0</v>
      </c>
      <c r="L2154" s="113">
        <v>0</v>
      </c>
      <c r="M2154" s="113">
        <v>0</v>
      </c>
      <c r="N2154" s="113">
        <v>0</v>
      </c>
      <c r="O2154" s="113">
        <v>0</v>
      </c>
      <c r="P2154" s="122">
        <v>0</v>
      </c>
      <c r="Q2154" s="76" t="str">
        <f t="shared" si="60"/>
        <v>Registered</v>
      </c>
    </row>
    <row r="2155" spans="1:17">
      <c r="A2155" s="111">
        <v>5512</v>
      </c>
      <c r="B2155" s="111" t="s">
        <v>400</v>
      </c>
      <c r="C2155" s="111" t="s">
        <v>70</v>
      </c>
      <c r="D2155" s="111" t="s">
        <v>6668</v>
      </c>
      <c r="E2155" s="111" t="s">
        <v>1874</v>
      </c>
      <c r="F2155" s="114">
        <v>44956</v>
      </c>
      <c r="G2155" s="111" t="s">
        <v>2868</v>
      </c>
      <c r="H2155" s="113">
        <v>7000000</v>
      </c>
      <c r="I2155" s="113">
        <v>7000000</v>
      </c>
      <c r="J2155" s="113">
        <v>7000000</v>
      </c>
      <c r="K2155" s="113">
        <v>0</v>
      </c>
      <c r="L2155" s="113">
        <v>0</v>
      </c>
      <c r="M2155" s="113">
        <v>0</v>
      </c>
      <c r="N2155" s="113">
        <v>0</v>
      </c>
      <c r="O2155" s="113">
        <v>0</v>
      </c>
      <c r="P2155" s="122">
        <v>0</v>
      </c>
      <c r="Q2155" s="76" t="str">
        <f t="shared" si="60"/>
        <v>Registered</v>
      </c>
    </row>
    <row r="2156" spans="1:17">
      <c r="A2156" s="111">
        <v>5513</v>
      </c>
      <c r="B2156" s="111" t="s">
        <v>400</v>
      </c>
      <c r="C2156" s="111" t="s">
        <v>70</v>
      </c>
      <c r="D2156" s="111" t="s">
        <v>6669</v>
      </c>
      <c r="E2156" s="111" t="s">
        <v>6670</v>
      </c>
      <c r="F2156" s="114">
        <v>43885</v>
      </c>
      <c r="G2156" s="111" t="s">
        <v>5356</v>
      </c>
      <c r="H2156" s="113">
        <v>6000000</v>
      </c>
      <c r="I2156" s="113">
        <v>6000000</v>
      </c>
      <c r="J2156" s="113">
        <v>6000000</v>
      </c>
      <c r="K2156" s="113">
        <v>0</v>
      </c>
      <c r="L2156" s="113">
        <v>0</v>
      </c>
      <c r="M2156" s="113">
        <v>0</v>
      </c>
      <c r="N2156" s="113">
        <v>0</v>
      </c>
      <c r="O2156" s="113">
        <v>0</v>
      </c>
      <c r="P2156" s="122">
        <v>0</v>
      </c>
      <c r="Q2156" s="76" t="str">
        <f t="shared" si="60"/>
        <v>Registered</v>
      </c>
    </row>
    <row r="2157" spans="1:17">
      <c r="A2157" s="111">
        <v>5514</v>
      </c>
      <c r="B2157" s="111" t="s">
        <v>400</v>
      </c>
      <c r="C2157" s="111" t="s">
        <v>70</v>
      </c>
      <c r="D2157" s="111" t="s">
        <v>6671</v>
      </c>
      <c r="E2157" s="111" t="s">
        <v>2320</v>
      </c>
      <c r="F2157" s="114">
        <v>43753</v>
      </c>
      <c r="G2157" s="111" t="s">
        <v>5469</v>
      </c>
      <c r="H2157" s="113">
        <v>22924000</v>
      </c>
      <c r="I2157" s="113">
        <v>22924000</v>
      </c>
      <c r="J2157" s="113">
        <v>22924000</v>
      </c>
      <c r="K2157" s="113">
        <v>0</v>
      </c>
      <c r="L2157" s="113">
        <v>0</v>
      </c>
      <c r="M2157" s="113">
        <v>0</v>
      </c>
      <c r="N2157" s="113">
        <v>0</v>
      </c>
      <c r="O2157" s="113">
        <v>0</v>
      </c>
      <c r="P2157" s="122">
        <v>0</v>
      </c>
      <c r="Q2157" s="76" t="str">
        <f t="shared" si="60"/>
        <v>Registered</v>
      </c>
    </row>
    <row r="2158" spans="1:17">
      <c r="A2158" s="111">
        <v>5515</v>
      </c>
      <c r="B2158" s="111" t="s">
        <v>400</v>
      </c>
      <c r="C2158" s="111" t="s">
        <v>70</v>
      </c>
      <c r="D2158" s="111" t="s">
        <v>6672</v>
      </c>
      <c r="E2158" s="111" t="s">
        <v>6673</v>
      </c>
      <c r="F2158" s="114">
        <v>45014</v>
      </c>
      <c r="G2158" s="111" t="s">
        <v>4110</v>
      </c>
      <c r="H2158" s="113">
        <v>5670000</v>
      </c>
      <c r="I2158" s="113">
        <v>5670000</v>
      </c>
      <c r="J2158" s="113">
        <v>5670000</v>
      </c>
      <c r="K2158" s="113">
        <v>0</v>
      </c>
      <c r="L2158" s="113">
        <v>0</v>
      </c>
      <c r="M2158" s="113">
        <v>0</v>
      </c>
      <c r="N2158" s="113">
        <v>0</v>
      </c>
      <c r="O2158" s="113">
        <v>0</v>
      </c>
      <c r="P2158" s="122">
        <v>0</v>
      </c>
      <c r="Q2158" s="76" t="str">
        <f t="shared" si="60"/>
        <v>Registered</v>
      </c>
    </row>
    <row r="2159" spans="1:17">
      <c r="A2159" s="111">
        <v>5516</v>
      </c>
      <c r="B2159" s="111" t="s">
        <v>400</v>
      </c>
      <c r="C2159" s="111" t="s">
        <v>70</v>
      </c>
      <c r="D2159" s="111" t="s">
        <v>6674</v>
      </c>
      <c r="E2159" s="111" t="s">
        <v>6675</v>
      </c>
      <c r="F2159" s="114">
        <v>44189</v>
      </c>
      <c r="G2159" s="111" t="s">
        <v>5424</v>
      </c>
      <c r="H2159" s="113">
        <v>15800000</v>
      </c>
      <c r="I2159" s="113">
        <v>15800000</v>
      </c>
      <c r="J2159" s="113">
        <v>15800000</v>
      </c>
      <c r="K2159" s="113">
        <v>0</v>
      </c>
      <c r="L2159" s="113">
        <v>0</v>
      </c>
      <c r="M2159" s="113">
        <v>0</v>
      </c>
      <c r="N2159" s="113">
        <v>0</v>
      </c>
      <c r="O2159" s="113">
        <v>0</v>
      </c>
      <c r="P2159" s="122">
        <v>0</v>
      </c>
      <c r="Q2159" s="76" t="str">
        <f t="shared" si="60"/>
        <v>Registered</v>
      </c>
    </row>
    <row r="2160" spans="1:17">
      <c r="A2160" s="111">
        <v>5517</v>
      </c>
      <c r="B2160" s="111" t="s">
        <v>400</v>
      </c>
      <c r="C2160" s="111" t="s">
        <v>70</v>
      </c>
      <c r="D2160" s="111" t="s">
        <v>6676</v>
      </c>
      <c r="E2160" s="111" t="s">
        <v>402</v>
      </c>
      <c r="F2160" s="114">
        <v>44789</v>
      </c>
      <c r="G2160" s="111" t="s">
        <v>2021</v>
      </c>
      <c r="H2160" s="113">
        <v>10569650</v>
      </c>
      <c r="I2160" s="113">
        <v>10569650</v>
      </c>
      <c r="J2160" s="113">
        <v>10569650</v>
      </c>
      <c r="K2160" s="113">
        <v>0</v>
      </c>
      <c r="L2160" s="113">
        <v>0</v>
      </c>
      <c r="M2160" s="113">
        <v>0</v>
      </c>
      <c r="N2160" s="113">
        <v>0</v>
      </c>
      <c r="O2160" s="113">
        <v>0</v>
      </c>
      <c r="P2160" s="122">
        <v>0</v>
      </c>
      <c r="Q2160" s="76" t="str">
        <f t="shared" si="60"/>
        <v>Registered</v>
      </c>
    </row>
    <row r="2161" spans="1:17">
      <c r="A2161" s="111">
        <v>5518</v>
      </c>
      <c r="B2161" s="111" t="s">
        <v>400</v>
      </c>
      <c r="C2161" s="111" t="s">
        <v>70</v>
      </c>
      <c r="D2161" s="111" t="s">
        <v>6677</v>
      </c>
      <c r="E2161" s="111" t="s">
        <v>6678</v>
      </c>
      <c r="F2161" s="114">
        <v>43819</v>
      </c>
      <c r="G2161" s="111" t="s">
        <v>6679</v>
      </c>
      <c r="H2161" s="113">
        <v>11525000</v>
      </c>
      <c r="I2161" s="113">
        <v>11525000</v>
      </c>
      <c r="J2161" s="113">
        <v>11525000</v>
      </c>
      <c r="K2161" s="113">
        <v>0</v>
      </c>
      <c r="L2161" s="113">
        <v>0</v>
      </c>
      <c r="M2161" s="113">
        <v>0</v>
      </c>
      <c r="N2161" s="113">
        <v>0</v>
      </c>
      <c r="O2161" s="113">
        <v>0</v>
      </c>
      <c r="P2161" s="122">
        <v>0</v>
      </c>
      <c r="Q2161" s="76" t="str">
        <f t="shared" si="60"/>
        <v>Registered</v>
      </c>
    </row>
    <row r="2162" spans="1:17">
      <c r="A2162" s="111">
        <v>5519</v>
      </c>
      <c r="B2162" s="111" t="s">
        <v>400</v>
      </c>
      <c r="C2162" s="111" t="s">
        <v>70</v>
      </c>
      <c r="D2162" s="111" t="s">
        <v>6680</v>
      </c>
      <c r="E2162" s="111" t="s">
        <v>6681</v>
      </c>
      <c r="F2162" s="114">
        <v>44193</v>
      </c>
      <c r="G2162" s="111" t="s">
        <v>6682</v>
      </c>
      <c r="H2162" s="113">
        <v>12628571</v>
      </c>
      <c r="I2162" s="113">
        <v>12628571</v>
      </c>
      <c r="J2162" s="113">
        <v>12628571</v>
      </c>
      <c r="K2162" s="113">
        <v>0</v>
      </c>
      <c r="L2162" s="113">
        <v>0</v>
      </c>
      <c r="M2162" s="113">
        <v>0</v>
      </c>
      <c r="N2162" s="113">
        <v>0</v>
      </c>
      <c r="O2162" s="113">
        <v>0</v>
      </c>
      <c r="P2162" s="122">
        <v>0</v>
      </c>
      <c r="Q2162" s="76" t="str">
        <f t="shared" si="60"/>
        <v>Registered</v>
      </c>
    </row>
    <row r="2163" spans="1:17">
      <c r="A2163" s="111">
        <v>5520</v>
      </c>
      <c r="B2163" s="111" t="s">
        <v>400</v>
      </c>
      <c r="C2163" s="111" t="s">
        <v>70</v>
      </c>
      <c r="D2163" s="111" t="s">
        <v>6683</v>
      </c>
      <c r="E2163" s="111" t="s">
        <v>6684</v>
      </c>
      <c r="F2163" s="114">
        <v>44651</v>
      </c>
      <c r="G2163" s="111" t="s">
        <v>5098</v>
      </c>
      <c r="H2163" s="113">
        <v>5841000</v>
      </c>
      <c r="I2163" s="113">
        <v>5841000</v>
      </c>
      <c r="J2163" s="113">
        <v>5841000</v>
      </c>
      <c r="K2163" s="113">
        <v>0</v>
      </c>
      <c r="L2163" s="113">
        <v>0</v>
      </c>
      <c r="M2163" s="113">
        <v>0</v>
      </c>
      <c r="N2163" s="113">
        <v>0</v>
      </c>
      <c r="O2163" s="113">
        <v>0</v>
      </c>
      <c r="P2163" s="122">
        <v>0</v>
      </c>
      <c r="Q2163" s="76" t="str">
        <f t="shared" si="60"/>
        <v>Registered</v>
      </c>
    </row>
    <row r="2164" spans="1:17">
      <c r="A2164" s="111">
        <v>5521</v>
      </c>
      <c r="B2164" s="111" t="s">
        <v>400</v>
      </c>
      <c r="C2164" s="111" t="s">
        <v>70</v>
      </c>
      <c r="D2164" s="111" t="s">
        <v>6685</v>
      </c>
      <c r="E2164" s="111" t="s">
        <v>402</v>
      </c>
      <c r="F2164" s="114">
        <v>45493</v>
      </c>
      <c r="G2164" s="111" t="s">
        <v>6686</v>
      </c>
      <c r="H2164" s="113">
        <v>5081300</v>
      </c>
      <c r="I2164" s="113">
        <v>5081300</v>
      </c>
      <c r="J2164" s="113">
        <v>5081300</v>
      </c>
      <c r="K2164" s="113">
        <v>0</v>
      </c>
      <c r="L2164" s="113">
        <v>0</v>
      </c>
      <c r="M2164" s="113">
        <v>0</v>
      </c>
      <c r="N2164" s="113">
        <v>0</v>
      </c>
      <c r="O2164" s="113">
        <v>0</v>
      </c>
      <c r="P2164" s="122">
        <v>0</v>
      </c>
      <c r="Q2164" s="76" t="str">
        <f t="shared" si="60"/>
        <v>Registered</v>
      </c>
    </row>
    <row r="2165" spans="1:17">
      <c r="A2165" s="111">
        <v>5522</v>
      </c>
      <c r="B2165" s="111" t="s">
        <v>400</v>
      </c>
      <c r="C2165" s="111" t="s">
        <v>70</v>
      </c>
      <c r="D2165" s="111" t="s">
        <v>6687</v>
      </c>
      <c r="E2165" s="111" t="s">
        <v>1483</v>
      </c>
      <c r="F2165" s="114">
        <v>44193</v>
      </c>
      <c r="G2165" s="111" t="s">
        <v>5468</v>
      </c>
      <c r="H2165" s="113">
        <v>24000000</v>
      </c>
      <c r="I2165" s="113">
        <v>24000000</v>
      </c>
      <c r="J2165" s="113">
        <v>24000000</v>
      </c>
      <c r="K2165" s="113">
        <v>0</v>
      </c>
      <c r="L2165" s="113">
        <v>0</v>
      </c>
      <c r="M2165" s="113">
        <v>0</v>
      </c>
      <c r="N2165" s="113">
        <v>0</v>
      </c>
      <c r="O2165" s="113">
        <v>0</v>
      </c>
      <c r="P2165" s="122">
        <v>0</v>
      </c>
      <c r="Q2165" s="76" t="str">
        <f t="shared" si="60"/>
        <v>Registered</v>
      </c>
    </row>
    <row r="2166" spans="1:17">
      <c r="A2166" s="111">
        <v>5523</v>
      </c>
      <c r="B2166" s="111" t="s">
        <v>400</v>
      </c>
      <c r="C2166" s="111" t="s">
        <v>70</v>
      </c>
      <c r="D2166" s="111" t="s">
        <v>6688</v>
      </c>
      <c r="E2166" s="111" t="s">
        <v>6689</v>
      </c>
      <c r="F2166" s="114">
        <v>44377</v>
      </c>
      <c r="G2166" s="111" t="s">
        <v>6690</v>
      </c>
      <c r="H2166" s="113">
        <v>16110000</v>
      </c>
      <c r="I2166" s="113">
        <v>16110000</v>
      </c>
      <c r="J2166" s="113">
        <v>16110000</v>
      </c>
      <c r="K2166" s="113">
        <v>0</v>
      </c>
      <c r="L2166" s="113">
        <v>0</v>
      </c>
      <c r="M2166" s="113">
        <v>0</v>
      </c>
      <c r="N2166" s="113">
        <v>0</v>
      </c>
      <c r="O2166" s="113">
        <v>0</v>
      </c>
      <c r="P2166" s="122">
        <v>0</v>
      </c>
      <c r="Q2166" s="76" t="str">
        <f t="shared" si="60"/>
        <v>Registered</v>
      </c>
    </row>
    <row r="2167" spans="1:17">
      <c r="A2167" s="111">
        <v>5524</v>
      </c>
      <c r="B2167" s="111" t="s">
        <v>400</v>
      </c>
      <c r="C2167" s="111" t="s">
        <v>70</v>
      </c>
      <c r="D2167" s="111" t="s">
        <v>6691</v>
      </c>
      <c r="E2167" s="111" t="s">
        <v>6692</v>
      </c>
      <c r="F2167" s="114">
        <v>44482</v>
      </c>
      <c r="G2167" s="111" t="s">
        <v>5374</v>
      </c>
      <c r="H2167" s="113">
        <v>10720000</v>
      </c>
      <c r="I2167" s="113">
        <v>10720000</v>
      </c>
      <c r="J2167" s="113">
        <v>10720000</v>
      </c>
      <c r="K2167" s="113">
        <v>0</v>
      </c>
      <c r="L2167" s="113">
        <v>0</v>
      </c>
      <c r="M2167" s="113">
        <v>0</v>
      </c>
      <c r="N2167" s="113">
        <v>0</v>
      </c>
      <c r="O2167" s="113">
        <v>0</v>
      </c>
      <c r="P2167" s="122">
        <v>0</v>
      </c>
      <c r="Q2167" s="76" t="str">
        <f t="shared" si="60"/>
        <v>Registered</v>
      </c>
    </row>
    <row r="2168" spans="1:17">
      <c r="A2168" s="111">
        <v>5525</v>
      </c>
      <c r="B2168" s="111" t="s">
        <v>400</v>
      </c>
      <c r="C2168" s="111" t="s">
        <v>70</v>
      </c>
      <c r="D2168" s="111" t="s">
        <v>6693</v>
      </c>
      <c r="E2168" s="111" t="s">
        <v>6655</v>
      </c>
      <c r="F2168" s="114">
        <v>44469</v>
      </c>
      <c r="G2168" s="111" t="s">
        <v>5109</v>
      </c>
      <c r="H2168" s="113">
        <v>10955100</v>
      </c>
      <c r="I2168" s="113">
        <v>10955100</v>
      </c>
      <c r="J2168" s="113">
        <v>10955100</v>
      </c>
      <c r="K2168" s="113">
        <v>0</v>
      </c>
      <c r="L2168" s="113">
        <v>0</v>
      </c>
      <c r="M2168" s="113">
        <v>0</v>
      </c>
      <c r="N2168" s="113">
        <v>0</v>
      </c>
      <c r="O2168" s="113">
        <v>0</v>
      </c>
      <c r="P2168" s="122">
        <v>0</v>
      </c>
      <c r="Q2168" s="76" t="str">
        <f t="shared" si="60"/>
        <v>Registered</v>
      </c>
    </row>
    <row r="2169" spans="1:17">
      <c r="A2169" s="111">
        <v>5526</v>
      </c>
      <c r="B2169" s="111" t="s">
        <v>400</v>
      </c>
      <c r="C2169" s="111" t="s">
        <v>70</v>
      </c>
      <c r="D2169" s="111" t="s">
        <v>6694</v>
      </c>
      <c r="E2169" s="111" t="s">
        <v>6695</v>
      </c>
      <c r="F2169" s="114">
        <v>44458</v>
      </c>
      <c r="G2169" s="111" t="s">
        <v>5369</v>
      </c>
      <c r="H2169" s="113">
        <v>6860000</v>
      </c>
      <c r="I2169" s="113">
        <v>6860000</v>
      </c>
      <c r="J2169" s="113">
        <v>6860000</v>
      </c>
      <c r="K2169" s="113">
        <v>0</v>
      </c>
      <c r="L2169" s="113">
        <v>0</v>
      </c>
      <c r="M2169" s="113">
        <v>0</v>
      </c>
      <c r="N2169" s="113">
        <v>0</v>
      </c>
      <c r="O2169" s="113">
        <v>0</v>
      </c>
      <c r="P2169" s="122">
        <v>0</v>
      </c>
      <c r="Q2169" s="76" t="str">
        <f t="shared" si="60"/>
        <v>Registered</v>
      </c>
    </row>
    <row r="2170" spans="1:17">
      <c r="A2170" s="111">
        <v>5527</v>
      </c>
      <c r="B2170" s="111" t="s">
        <v>400</v>
      </c>
      <c r="C2170" s="111" t="s">
        <v>70</v>
      </c>
      <c r="D2170" s="111" t="s">
        <v>6696</v>
      </c>
      <c r="E2170" s="111" t="s">
        <v>6697</v>
      </c>
      <c r="F2170" s="114">
        <v>44439</v>
      </c>
      <c r="G2170" s="111" t="s">
        <v>5451</v>
      </c>
      <c r="H2170" s="113">
        <v>6880000</v>
      </c>
      <c r="I2170" s="113">
        <v>6880000</v>
      </c>
      <c r="J2170" s="113">
        <v>6880000</v>
      </c>
      <c r="K2170" s="113">
        <v>0</v>
      </c>
      <c r="L2170" s="113">
        <v>0</v>
      </c>
      <c r="M2170" s="113">
        <v>0</v>
      </c>
      <c r="N2170" s="113">
        <v>0</v>
      </c>
      <c r="O2170" s="113">
        <v>0</v>
      </c>
      <c r="P2170" s="122">
        <v>0</v>
      </c>
      <c r="Q2170" s="76" t="str">
        <f t="shared" si="60"/>
        <v>Registered</v>
      </c>
    </row>
    <row r="2171" spans="1:17">
      <c r="A2171" s="111">
        <v>5528</v>
      </c>
      <c r="B2171" s="111" t="s">
        <v>400</v>
      </c>
      <c r="C2171" s="111" t="s">
        <v>70</v>
      </c>
      <c r="D2171" s="111" t="s">
        <v>6698</v>
      </c>
      <c r="E2171" s="111" t="s">
        <v>6699</v>
      </c>
      <c r="F2171" s="114">
        <v>43756</v>
      </c>
      <c r="G2171" s="111" t="s">
        <v>5343</v>
      </c>
      <c r="H2171" s="113">
        <v>7947000</v>
      </c>
      <c r="I2171" s="113">
        <v>7947000</v>
      </c>
      <c r="J2171" s="113">
        <v>7947000</v>
      </c>
      <c r="K2171" s="113">
        <v>0</v>
      </c>
      <c r="L2171" s="113">
        <v>0</v>
      </c>
      <c r="M2171" s="113">
        <v>0</v>
      </c>
      <c r="N2171" s="113">
        <v>0</v>
      </c>
      <c r="O2171" s="113">
        <v>0</v>
      </c>
      <c r="P2171" s="122">
        <v>0</v>
      </c>
      <c r="Q2171" s="76" t="str">
        <f t="shared" si="60"/>
        <v>Registered</v>
      </c>
    </row>
    <row r="2172" spans="1:17">
      <c r="A2172" s="111">
        <v>5529</v>
      </c>
      <c r="B2172" s="111" t="s">
        <v>400</v>
      </c>
      <c r="C2172" s="111" t="s">
        <v>70</v>
      </c>
      <c r="D2172" s="111" t="s">
        <v>6700</v>
      </c>
      <c r="E2172" s="111" t="s">
        <v>402</v>
      </c>
      <c r="F2172" s="114">
        <v>44789</v>
      </c>
      <c r="G2172" s="111" t="s">
        <v>2021</v>
      </c>
      <c r="H2172" s="113">
        <v>6050000</v>
      </c>
      <c r="I2172" s="113">
        <v>6050000</v>
      </c>
      <c r="J2172" s="113">
        <v>6050000</v>
      </c>
      <c r="K2172" s="113">
        <v>0</v>
      </c>
      <c r="L2172" s="113">
        <v>0</v>
      </c>
      <c r="M2172" s="113">
        <v>0</v>
      </c>
      <c r="N2172" s="113">
        <v>0</v>
      </c>
      <c r="O2172" s="113">
        <v>0</v>
      </c>
      <c r="P2172" s="122">
        <v>0</v>
      </c>
      <c r="Q2172" s="76" t="str">
        <f t="shared" si="60"/>
        <v>Registered</v>
      </c>
    </row>
    <row r="2173" spans="1:17">
      <c r="A2173" s="111">
        <v>5530</v>
      </c>
      <c r="B2173" s="111" t="s">
        <v>400</v>
      </c>
      <c r="C2173" s="111" t="s">
        <v>70</v>
      </c>
      <c r="D2173" s="111" t="s">
        <v>6701</v>
      </c>
      <c r="E2173" s="111" t="s">
        <v>6702</v>
      </c>
      <c r="F2173" s="114">
        <v>45594</v>
      </c>
      <c r="G2173" s="111" t="s">
        <v>2440</v>
      </c>
      <c r="H2173" s="113">
        <v>11720000</v>
      </c>
      <c r="I2173" s="113">
        <v>11720000</v>
      </c>
      <c r="J2173" s="113">
        <v>11720000</v>
      </c>
      <c r="K2173" s="113">
        <v>0</v>
      </c>
      <c r="L2173" s="113">
        <v>0</v>
      </c>
      <c r="M2173" s="113">
        <v>0</v>
      </c>
      <c r="N2173" s="113">
        <v>0</v>
      </c>
      <c r="O2173" s="113">
        <v>0</v>
      </c>
      <c r="P2173" s="122">
        <v>0</v>
      </c>
      <c r="Q2173" s="76" t="str">
        <f t="shared" si="60"/>
        <v>Registered</v>
      </c>
    </row>
    <row r="2174" spans="1:17">
      <c r="A2174" s="111">
        <v>5531</v>
      </c>
      <c r="B2174" s="111" t="s">
        <v>400</v>
      </c>
      <c r="C2174" s="111" t="s">
        <v>70</v>
      </c>
      <c r="D2174" s="111" t="s">
        <v>6703</v>
      </c>
      <c r="E2174" s="111" t="s">
        <v>2061</v>
      </c>
      <c r="F2174" s="114">
        <v>44369</v>
      </c>
      <c r="G2174" s="111" t="s">
        <v>4810</v>
      </c>
      <c r="H2174" s="113">
        <v>9680000</v>
      </c>
      <c r="I2174" s="113">
        <v>9680000</v>
      </c>
      <c r="J2174" s="113">
        <v>9680000</v>
      </c>
      <c r="K2174" s="113">
        <v>0</v>
      </c>
      <c r="L2174" s="113">
        <v>0</v>
      </c>
      <c r="M2174" s="113">
        <v>0</v>
      </c>
      <c r="N2174" s="113">
        <v>0</v>
      </c>
      <c r="O2174" s="113">
        <v>0</v>
      </c>
      <c r="P2174" s="122">
        <v>0</v>
      </c>
      <c r="Q2174" s="76" t="str">
        <f t="shared" si="60"/>
        <v>Registered</v>
      </c>
    </row>
    <row r="2175" spans="1:17">
      <c r="A2175" s="111">
        <v>5532</v>
      </c>
      <c r="B2175" s="111" t="s">
        <v>400</v>
      </c>
      <c r="C2175" s="111" t="s">
        <v>70</v>
      </c>
      <c r="D2175" s="111" t="s">
        <v>6704</v>
      </c>
      <c r="E2175" s="111" t="s">
        <v>402</v>
      </c>
      <c r="F2175" s="114">
        <v>44789</v>
      </c>
      <c r="G2175" s="111" t="s">
        <v>6705</v>
      </c>
      <c r="H2175" s="113">
        <v>6350000</v>
      </c>
      <c r="I2175" s="113">
        <v>6350000</v>
      </c>
      <c r="J2175" s="113">
        <v>6350000</v>
      </c>
      <c r="K2175" s="113">
        <v>0</v>
      </c>
      <c r="L2175" s="113">
        <v>0</v>
      </c>
      <c r="M2175" s="113">
        <v>0</v>
      </c>
      <c r="N2175" s="113">
        <v>0</v>
      </c>
      <c r="O2175" s="113">
        <v>0</v>
      </c>
      <c r="P2175" s="122">
        <v>0</v>
      </c>
      <c r="Q2175" s="76" t="str">
        <f t="shared" si="60"/>
        <v>Registered</v>
      </c>
    </row>
    <row r="2176" spans="1:17">
      <c r="A2176" s="111">
        <v>5533</v>
      </c>
      <c r="B2176" s="111" t="s">
        <v>400</v>
      </c>
      <c r="C2176" s="111" t="s">
        <v>70</v>
      </c>
      <c r="D2176" s="111" t="s">
        <v>6706</v>
      </c>
      <c r="E2176" s="111" t="s">
        <v>6707</v>
      </c>
      <c r="F2176" s="114">
        <v>44365</v>
      </c>
      <c r="G2176" s="111" t="s">
        <v>5511</v>
      </c>
      <c r="H2176" s="113">
        <v>7714700</v>
      </c>
      <c r="I2176" s="113">
        <v>7714700</v>
      </c>
      <c r="J2176" s="113">
        <v>7714700</v>
      </c>
      <c r="K2176" s="113">
        <v>0</v>
      </c>
      <c r="L2176" s="113">
        <v>0</v>
      </c>
      <c r="M2176" s="113">
        <v>0</v>
      </c>
      <c r="N2176" s="113">
        <v>0</v>
      </c>
      <c r="O2176" s="113">
        <v>0</v>
      </c>
      <c r="P2176" s="122">
        <v>0</v>
      </c>
      <c r="Q2176" s="76" t="str">
        <f t="shared" si="60"/>
        <v>Registered</v>
      </c>
    </row>
    <row r="2177" spans="1:17">
      <c r="A2177" s="111">
        <v>5534</v>
      </c>
      <c r="B2177" s="111" t="s">
        <v>400</v>
      </c>
      <c r="C2177" s="111" t="s">
        <v>70</v>
      </c>
      <c r="D2177" s="111" t="s">
        <v>6708</v>
      </c>
      <c r="E2177" s="111" t="s">
        <v>5479</v>
      </c>
      <c r="F2177" s="114">
        <v>44845</v>
      </c>
      <c r="G2177" s="111" t="s">
        <v>5175</v>
      </c>
      <c r="H2177" s="113">
        <v>10604000</v>
      </c>
      <c r="I2177" s="113">
        <v>10604000</v>
      </c>
      <c r="J2177" s="113">
        <v>10604000</v>
      </c>
      <c r="K2177" s="113">
        <v>0</v>
      </c>
      <c r="L2177" s="113">
        <v>0</v>
      </c>
      <c r="M2177" s="113">
        <v>0</v>
      </c>
      <c r="N2177" s="113">
        <v>0</v>
      </c>
      <c r="O2177" s="113">
        <v>0</v>
      </c>
      <c r="P2177" s="122">
        <v>0</v>
      </c>
      <c r="Q2177" s="76" t="str">
        <f t="shared" si="60"/>
        <v>Registered</v>
      </c>
    </row>
    <row r="2178" spans="1:17">
      <c r="A2178" s="111">
        <v>5535</v>
      </c>
      <c r="B2178" s="111" t="s">
        <v>400</v>
      </c>
      <c r="C2178" s="111" t="s">
        <v>70</v>
      </c>
      <c r="D2178" s="111" t="s">
        <v>6709</v>
      </c>
      <c r="E2178" s="111" t="s">
        <v>6710</v>
      </c>
      <c r="F2178" s="114">
        <v>43733</v>
      </c>
      <c r="G2178" s="111" t="s">
        <v>5348</v>
      </c>
      <c r="H2178" s="113">
        <v>8000000</v>
      </c>
      <c r="I2178" s="113">
        <v>8000000</v>
      </c>
      <c r="J2178" s="113">
        <v>8000000</v>
      </c>
      <c r="K2178" s="113">
        <v>0</v>
      </c>
      <c r="L2178" s="113">
        <v>0</v>
      </c>
      <c r="M2178" s="113">
        <v>0</v>
      </c>
      <c r="N2178" s="113">
        <v>0</v>
      </c>
      <c r="O2178" s="113">
        <v>0</v>
      </c>
      <c r="P2178" s="122">
        <v>0</v>
      </c>
      <c r="Q2178" s="76" t="str">
        <f t="shared" si="60"/>
        <v>Registered</v>
      </c>
    </row>
    <row r="2179" spans="1:17">
      <c r="A2179" s="111">
        <v>5536</v>
      </c>
      <c r="B2179" s="111" t="s">
        <v>400</v>
      </c>
      <c r="C2179" s="111" t="s">
        <v>70</v>
      </c>
      <c r="D2179" s="111" t="s">
        <v>6711</v>
      </c>
      <c r="E2179" s="111" t="s">
        <v>6697</v>
      </c>
      <c r="F2179" s="114">
        <v>44439</v>
      </c>
      <c r="G2179" s="111" t="s">
        <v>5451</v>
      </c>
      <c r="H2179" s="113">
        <v>6540000</v>
      </c>
      <c r="I2179" s="113">
        <v>6540000</v>
      </c>
      <c r="J2179" s="113">
        <v>6540000</v>
      </c>
      <c r="K2179" s="113">
        <v>0</v>
      </c>
      <c r="L2179" s="113">
        <v>0</v>
      </c>
      <c r="M2179" s="113">
        <v>0</v>
      </c>
      <c r="N2179" s="113">
        <v>0</v>
      </c>
      <c r="O2179" s="113">
        <v>0</v>
      </c>
      <c r="P2179" s="122">
        <v>0</v>
      </c>
      <c r="Q2179" s="76" t="str">
        <f t="shared" si="60"/>
        <v>Registered</v>
      </c>
    </row>
    <row r="2180" spans="1:17">
      <c r="A2180" s="111">
        <v>5537</v>
      </c>
      <c r="B2180" s="111" t="s">
        <v>400</v>
      </c>
      <c r="C2180" s="111" t="s">
        <v>70</v>
      </c>
      <c r="D2180" s="111" t="s">
        <v>6712</v>
      </c>
      <c r="E2180" s="111" t="s">
        <v>402</v>
      </c>
      <c r="F2180" s="114">
        <v>44823</v>
      </c>
      <c r="G2180" s="111" t="s">
        <v>2351</v>
      </c>
      <c r="H2180" s="113">
        <v>4203500</v>
      </c>
      <c r="I2180" s="113">
        <v>4203500</v>
      </c>
      <c r="J2180" s="113">
        <v>4203500</v>
      </c>
      <c r="K2180" s="113">
        <v>0</v>
      </c>
      <c r="L2180" s="113">
        <v>0</v>
      </c>
      <c r="M2180" s="113">
        <v>0</v>
      </c>
      <c r="N2180" s="113">
        <v>0</v>
      </c>
      <c r="O2180" s="113">
        <v>0</v>
      </c>
      <c r="P2180" s="122">
        <v>0</v>
      </c>
      <c r="Q2180" s="76" t="str">
        <f t="shared" si="60"/>
        <v>Registered</v>
      </c>
    </row>
    <row r="2181" spans="1:17">
      <c r="A2181" s="111">
        <v>5538</v>
      </c>
      <c r="B2181" s="111" t="s">
        <v>400</v>
      </c>
      <c r="C2181" s="111" t="s">
        <v>70</v>
      </c>
      <c r="D2181" s="111" t="s">
        <v>6713</v>
      </c>
      <c r="E2181" s="111" t="s">
        <v>2009</v>
      </c>
      <c r="F2181" s="114">
        <v>45027</v>
      </c>
      <c r="G2181" s="111" t="s">
        <v>2164</v>
      </c>
      <c r="H2181" s="113">
        <v>11451000</v>
      </c>
      <c r="I2181" s="113">
        <v>11451000</v>
      </c>
      <c r="J2181" s="113">
        <v>11451000</v>
      </c>
      <c r="K2181" s="113">
        <v>0</v>
      </c>
      <c r="L2181" s="113">
        <v>0</v>
      </c>
      <c r="M2181" s="113">
        <v>0</v>
      </c>
      <c r="N2181" s="113">
        <v>0</v>
      </c>
      <c r="O2181" s="113">
        <v>0</v>
      </c>
      <c r="P2181" s="122">
        <v>0</v>
      </c>
      <c r="Q2181" s="76" t="str">
        <f t="shared" si="60"/>
        <v>Registered</v>
      </c>
    </row>
    <row r="2182" spans="1:17">
      <c r="A2182" s="111">
        <v>5539</v>
      </c>
      <c r="B2182" s="111" t="s">
        <v>400</v>
      </c>
      <c r="C2182" s="111" t="s">
        <v>70</v>
      </c>
      <c r="D2182" s="111" t="s">
        <v>6714</v>
      </c>
      <c r="E2182" s="111" t="s">
        <v>402</v>
      </c>
      <c r="F2182" s="114">
        <v>44789</v>
      </c>
      <c r="G2182" s="111" t="s">
        <v>4115</v>
      </c>
      <c r="H2182" s="113">
        <v>4950000</v>
      </c>
      <c r="I2182" s="113">
        <v>4950000</v>
      </c>
      <c r="J2182" s="113">
        <v>4950000</v>
      </c>
      <c r="K2182" s="113">
        <v>0</v>
      </c>
      <c r="L2182" s="113">
        <v>0</v>
      </c>
      <c r="M2182" s="113">
        <v>0</v>
      </c>
      <c r="N2182" s="113">
        <v>0</v>
      </c>
      <c r="O2182" s="113">
        <v>0</v>
      </c>
      <c r="P2182" s="122">
        <v>0</v>
      </c>
      <c r="Q2182" s="76" t="str">
        <f t="shared" si="60"/>
        <v>Registered</v>
      </c>
    </row>
    <row r="2183" spans="1:17">
      <c r="A2183" s="111">
        <v>5540</v>
      </c>
      <c r="B2183" s="111" t="s">
        <v>400</v>
      </c>
      <c r="C2183" s="111" t="s">
        <v>70</v>
      </c>
      <c r="D2183" s="111" t="s">
        <v>6715</v>
      </c>
      <c r="E2183" s="111" t="s">
        <v>402</v>
      </c>
      <c r="F2183" s="114">
        <v>44789</v>
      </c>
      <c r="G2183" s="111" t="s">
        <v>6705</v>
      </c>
      <c r="H2183" s="113">
        <v>4950000</v>
      </c>
      <c r="I2183" s="113">
        <v>4950000</v>
      </c>
      <c r="J2183" s="113">
        <v>4950000</v>
      </c>
      <c r="K2183" s="113">
        <v>0</v>
      </c>
      <c r="L2183" s="113">
        <v>0</v>
      </c>
      <c r="M2183" s="113">
        <v>0</v>
      </c>
      <c r="N2183" s="113">
        <v>0</v>
      </c>
      <c r="O2183" s="113">
        <v>0</v>
      </c>
      <c r="P2183" s="122">
        <v>0</v>
      </c>
      <c r="Q2183" s="76" t="str">
        <f t="shared" si="60"/>
        <v>Registered</v>
      </c>
    </row>
    <row r="2184" spans="1:17">
      <c r="A2184" s="111">
        <v>5541</v>
      </c>
      <c r="B2184" s="111" t="s">
        <v>400</v>
      </c>
      <c r="C2184" s="111" t="s">
        <v>70</v>
      </c>
      <c r="D2184" s="111" t="s">
        <v>6716</v>
      </c>
      <c r="E2184" s="111" t="s">
        <v>6717</v>
      </c>
      <c r="F2184" s="114">
        <v>44972</v>
      </c>
      <c r="G2184" s="111" t="s">
        <v>4060</v>
      </c>
      <c r="H2184" s="113">
        <v>6900000</v>
      </c>
      <c r="I2184" s="113">
        <v>6900000</v>
      </c>
      <c r="J2184" s="113">
        <v>6900000</v>
      </c>
      <c r="K2184" s="113">
        <v>0</v>
      </c>
      <c r="L2184" s="113">
        <v>0</v>
      </c>
      <c r="M2184" s="113">
        <v>0</v>
      </c>
      <c r="N2184" s="113">
        <v>0</v>
      </c>
      <c r="O2184" s="113">
        <v>0</v>
      </c>
      <c r="P2184" s="122">
        <v>0</v>
      </c>
      <c r="Q2184" s="76" t="str">
        <f t="shared" si="60"/>
        <v>Registered</v>
      </c>
    </row>
    <row r="2185" spans="1:17">
      <c r="A2185" s="111">
        <v>5542</v>
      </c>
      <c r="B2185" s="111" t="s">
        <v>400</v>
      </c>
      <c r="C2185" s="111" t="s">
        <v>70</v>
      </c>
      <c r="D2185" s="111" t="s">
        <v>6718</v>
      </c>
      <c r="E2185" s="111" t="s">
        <v>402</v>
      </c>
      <c r="F2185" s="114">
        <v>44789</v>
      </c>
      <c r="G2185" s="111" t="s">
        <v>2021</v>
      </c>
      <c r="H2185" s="113">
        <v>4630000</v>
      </c>
      <c r="I2185" s="113">
        <v>4630000</v>
      </c>
      <c r="J2185" s="113">
        <v>4630000</v>
      </c>
      <c r="K2185" s="113">
        <v>0</v>
      </c>
      <c r="L2185" s="113">
        <v>0</v>
      </c>
      <c r="M2185" s="113">
        <v>0</v>
      </c>
      <c r="N2185" s="113">
        <v>0</v>
      </c>
      <c r="O2185" s="113">
        <v>0</v>
      </c>
      <c r="P2185" s="122">
        <v>0</v>
      </c>
      <c r="Q2185" s="76" t="str">
        <f t="shared" si="60"/>
        <v>Registered</v>
      </c>
    </row>
    <row r="2186" spans="1:17">
      <c r="A2186" s="111">
        <v>5543</v>
      </c>
      <c r="B2186" s="111" t="s">
        <v>400</v>
      </c>
      <c r="C2186" s="111" t="s">
        <v>70</v>
      </c>
      <c r="D2186" s="111" t="s">
        <v>6719</v>
      </c>
      <c r="E2186" s="111" t="s">
        <v>6720</v>
      </c>
      <c r="F2186" s="114">
        <v>44753</v>
      </c>
      <c r="G2186" s="111" t="s">
        <v>5123</v>
      </c>
      <c r="H2186" s="113">
        <v>5766000</v>
      </c>
      <c r="I2186" s="113">
        <v>5766000</v>
      </c>
      <c r="J2186" s="113">
        <v>5766000</v>
      </c>
      <c r="K2186" s="113">
        <v>0</v>
      </c>
      <c r="L2186" s="113">
        <v>0</v>
      </c>
      <c r="M2186" s="113">
        <v>0</v>
      </c>
      <c r="N2186" s="113">
        <v>0</v>
      </c>
      <c r="O2186" s="113">
        <v>0</v>
      </c>
      <c r="P2186" s="122">
        <v>0</v>
      </c>
      <c r="Q2186" s="76" t="str">
        <f t="shared" si="60"/>
        <v>Registered</v>
      </c>
    </row>
    <row r="2187" spans="1:17">
      <c r="A2187" s="111">
        <v>5544</v>
      </c>
      <c r="B2187" s="111" t="s">
        <v>400</v>
      </c>
      <c r="C2187" s="111" t="s">
        <v>70</v>
      </c>
      <c r="D2187" s="111" t="s">
        <v>6721</v>
      </c>
      <c r="E2187" s="111" t="s">
        <v>6383</v>
      </c>
      <c r="F2187" s="114">
        <v>45098</v>
      </c>
      <c r="G2187" s="111" t="s">
        <v>3004</v>
      </c>
      <c r="H2187" s="113">
        <v>13100000</v>
      </c>
      <c r="I2187" s="113">
        <v>13100000</v>
      </c>
      <c r="J2187" s="113">
        <v>13100000</v>
      </c>
      <c r="K2187" s="113">
        <v>0</v>
      </c>
      <c r="L2187" s="113">
        <v>0</v>
      </c>
      <c r="M2187" s="113">
        <v>0</v>
      </c>
      <c r="N2187" s="113">
        <v>0</v>
      </c>
      <c r="O2187" s="113">
        <v>0</v>
      </c>
      <c r="P2187" s="122">
        <v>0</v>
      </c>
      <c r="Q2187" s="76" t="str">
        <f t="shared" si="60"/>
        <v>Registered</v>
      </c>
    </row>
    <row r="2188" spans="1:17">
      <c r="A2188" s="111">
        <v>5545</v>
      </c>
      <c r="B2188" s="111" t="s">
        <v>400</v>
      </c>
      <c r="C2188" s="111" t="s">
        <v>71</v>
      </c>
      <c r="D2188" s="111" t="s">
        <v>6722</v>
      </c>
      <c r="E2188" s="111" t="s">
        <v>6723</v>
      </c>
      <c r="F2188" s="114">
        <v>45565</v>
      </c>
      <c r="G2188" s="111" t="s">
        <v>6094</v>
      </c>
      <c r="H2188" s="113">
        <v>52560000</v>
      </c>
      <c r="I2188" s="113">
        <v>52560000</v>
      </c>
      <c r="J2188" s="113">
        <v>52560000</v>
      </c>
      <c r="K2188" s="113">
        <v>0</v>
      </c>
      <c r="L2188" s="113">
        <v>0</v>
      </c>
      <c r="M2188" s="113">
        <v>0</v>
      </c>
      <c r="N2188" s="113">
        <v>0</v>
      </c>
      <c r="O2188" s="113">
        <v>0</v>
      </c>
      <c r="P2188" s="122">
        <v>0</v>
      </c>
      <c r="Q2188" s="76" t="str">
        <f t="shared" si="60"/>
        <v>Registered</v>
      </c>
    </row>
    <row r="2189" spans="1:17">
      <c r="A2189" s="111">
        <v>5546</v>
      </c>
      <c r="B2189" s="111" t="s">
        <v>400</v>
      </c>
      <c r="C2189" s="111" t="s">
        <v>71</v>
      </c>
      <c r="D2189" s="111" t="s">
        <v>6724</v>
      </c>
      <c r="E2189" s="111" t="s">
        <v>6725</v>
      </c>
      <c r="F2189" s="114">
        <v>45230</v>
      </c>
      <c r="G2189" s="111" t="s">
        <v>5718</v>
      </c>
      <c r="H2189" s="113">
        <v>42500000</v>
      </c>
      <c r="I2189" s="113">
        <v>42500000</v>
      </c>
      <c r="J2189" s="113">
        <v>42500000</v>
      </c>
      <c r="K2189" s="113">
        <v>0</v>
      </c>
      <c r="L2189" s="113">
        <v>0</v>
      </c>
      <c r="M2189" s="113">
        <v>0</v>
      </c>
      <c r="N2189" s="113">
        <v>0</v>
      </c>
      <c r="O2189" s="113">
        <v>0</v>
      </c>
      <c r="P2189" s="122">
        <v>0</v>
      </c>
      <c r="Q2189" s="76" t="str">
        <f t="shared" si="60"/>
        <v>Registered</v>
      </c>
    </row>
    <row r="2190" spans="1:17">
      <c r="A2190" s="111">
        <v>5547</v>
      </c>
      <c r="B2190" s="111" t="s">
        <v>400</v>
      </c>
      <c r="C2190" s="111" t="s">
        <v>71</v>
      </c>
      <c r="D2190" s="111" t="s">
        <v>6726</v>
      </c>
      <c r="E2190" s="111" t="s">
        <v>6385</v>
      </c>
      <c r="F2190" s="114">
        <v>45169</v>
      </c>
      <c r="G2190" s="111" t="s">
        <v>5381</v>
      </c>
      <c r="H2190" s="113">
        <v>2704000</v>
      </c>
      <c r="I2190" s="113">
        <v>2704000</v>
      </c>
      <c r="J2190" s="113">
        <v>2704000</v>
      </c>
      <c r="K2190" s="113">
        <v>0</v>
      </c>
      <c r="L2190" s="113">
        <v>0</v>
      </c>
      <c r="M2190" s="113">
        <v>0</v>
      </c>
      <c r="N2190" s="113">
        <v>0</v>
      </c>
      <c r="O2190" s="113">
        <v>0</v>
      </c>
      <c r="P2190" s="122">
        <v>0</v>
      </c>
      <c r="Q2190" s="76" t="str">
        <f t="shared" si="60"/>
        <v>Registered</v>
      </c>
    </row>
    <row r="2191" spans="1:17">
      <c r="A2191" s="111">
        <v>5548</v>
      </c>
      <c r="B2191" s="111" t="s">
        <v>400</v>
      </c>
      <c r="C2191" s="111" t="s">
        <v>71</v>
      </c>
      <c r="D2191" s="111" t="s">
        <v>6727</v>
      </c>
      <c r="E2191" s="111" t="s">
        <v>2402</v>
      </c>
      <c r="F2191" s="114">
        <v>44561</v>
      </c>
      <c r="G2191" s="111" t="s">
        <v>5515</v>
      </c>
      <c r="H2191" s="113">
        <v>7100000</v>
      </c>
      <c r="I2191" s="113">
        <v>7100000</v>
      </c>
      <c r="J2191" s="113">
        <v>7100000</v>
      </c>
      <c r="K2191" s="113">
        <v>0</v>
      </c>
      <c r="L2191" s="113">
        <v>0</v>
      </c>
      <c r="M2191" s="113">
        <v>0</v>
      </c>
      <c r="N2191" s="113">
        <v>0</v>
      </c>
      <c r="O2191" s="113">
        <v>0</v>
      </c>
      <c r="P2191" s="122">
        <v>0</v>
      </c>
      <c r="Q2191" s="76" t="str">
        <f t="shared" si="60"/>
        <v>Registered</v>
      </c>
    </row>
    <row r="2192" spans="1:17">
      <c r="A2192" s="111">
        <v>5549</v>
      </c>
      <c r="B2192" s="111" t="s">
        <v>400</v>
      </c>
      <c r="C2192" s="111" t="s">
        <v>71</v>
      </c>
      <c r="D2192" s="111" t="s">
        <v>6728</v>
      </c>
      <c r="E2192" s="111" t="s">
        <v>6729</v>
      </c>
      <c r="F2192" s="114">
        <v>45090</v>
      </c>
      <c r="G2192" s="111" t="s">
        <v>3045</v>
      </c>
      <c r="H2192" s="113">
        <v>8184000</v>
      </c>
      <c r="I2192" s="113">
        <v>8184000</v>
      </c>
      <c r="J2192" s="113">
        <v>8184000</v>
      </c>
      <c r="K2192" s="113">
        <v>0</v>
      </c>
      <c r="L2192" s="113">
        <v>0</v>
      </c>
      <c r="M2192" s="113">
        <v>0</v>
      </c>
      <c r="N2192" s="113">
        <v>0</v>
      </c>
      <c r="O2192" s="113">
        <v>0</v>
      </c>
      <c r="P2192" s="122">
        <v>0</v>
      </c>
      <c r="Q2192" s="76" t="str">
        <f t="shared" si="60"/>
        <v>Registered</v>
      </c>
    </row>
    <row r="2193" spans="1:17">
      <c r="A2193" s="111">
        <v>5550</v>
      </c>
      <c r="B2193" s="111" t="s">
        <v>400</v>
      </c>
      <c r="C2193" s="111" t="s">
        <v>71</v>
      </c>
      <c r="D2193" s="111" t="s">
        <v>6730</v>
      </c>
      <c r="E2193" s="111" t="s">
        <v>6729</v>
      </c>
      <c r="F2193" s="114">
        <v>45090</v>
      </c>
      <c r="G2193" s="111" t="s">
        <v>3045</v>
      </c>
      <c r="H2193" s="113">
        <v>7864000</v>
      </c>
      <c r="I2193" s="113">
        <v>7864000</v>
      </c>
      <c r="J2193" s="113">
        <v>7864000</v>
      </c>
      <c r="K2193" s="113">
        <v>0</v>
      </c>
      <c r="L2193" s="113">
        <v>0</v>
      </c>
      <c r="M2193" s="113">
        <v>0</v>
      </c>
      <c r="N2193" s="113">
        <v>0</v>
      </c>
      <c r="O2193" s="113">
        <v>0</v>
      </c>
      <c r="P2193" s="122">
        <v>0</v>
      </c>
      <c r="Q2193" s="76" t="str">
        <f t="shared" si="60"/>
        <v>Registered</v>
      </c>
    </row>
    <row r="2194" spans="1:17">
      <c r="A2194" s="111">
        <v>5551</v>
      </c>
      <c r="B2194" s="111" t="s">
        <v>400</v>
      </c>
      <c r="C2194" s="111" t="s">
        <v>71</v>
      </c>
      <c r="D2194" s="111" t="s">
        <v>6731</v>
      </c>
      <c r="E2194" s="111" t="s">
        <v>6440</v>
      </c>
      <c r="F2194" s="114">
        <v>43769</v>
      </c>
      <c r="G2194" s="111" t="s">
        <v>6732</v>
      </c>
      <c r="H2194" s="113">
        <v>6861360</v>
      </c>
      <c r="I2194" s="113">
        <v>6861360</v>
      </c>
      <c r="J2194" s="113">
        <v>6861360</v>
      </c>
      <c r="K2194" s="113">
        <v>0</v>
      </c>
      <c r="L2194" s="113">
        <v>0</v>
      </c>
      <c r="M2194" s="113">
        <v>0</v>
      </c>
      <c r="N2194" s="113">
        <v>0</v>
      </c>
      <c r="O2194" s="113">
        <v>0</v>
      </c>
      <c r="P2194" s="122">
        <v>0</v>
      </c>
      <c r="Q2194" s="76" t="str">
        <f t="shared" si="60"/>
        <v>Registered</v>
      </c>
    </row>
    <row r="2195" spans="1:17">
      <c r="A2195" s="111">
        <v>5552</v>
      </c>
      <c r="B2195" s="111" t="s">
        <v>400</v>
      </c>
      <c r="C2195" s="111" t="s">
        <v>71</v>
      </c>
      <c r="D2195" s="111" t="s">
        <v>6733</v>
      </c>
      <c r="E2195" s="111" t="s">
        <v>2488</v>
      </c>
      <c r="F2195" s="114">
        <v>43769</v>
      </c>
      <c r="G2195" s="111" t="s">
        <v>6732</v>
      </c>
      <c r="H2195" s="113">
        <v>7100000</v>
      </c>
      <c r="I2195" s="113">
        <v>7100000</v>
      </c>
      <c r="J2195" s="113">
        <v>7100000</v>
      </c>
      <c r="K2195" s="113">
        <v>0</v>
      </c>
      <c r="L2195" s="113">
        <v>0</v>
      </c>
      <c r="M2195" s="113">
        <v>0</v>
      </c>
      <c r="N2195" s="113">
        <v>0</v>
      </c>
      <c r="O2195" s="113">
        <v>0</v>
      </c>
      <c r="P2195" s="122">
        <v>0</v>
      </c>
      <c r="Q2195" s="76" t="str">
        <f t="shared" si="60"/>
        <v>Registered</v>
      </c>
    </row>
    <row r="2196" spans="1:17">
      <c r="A2196" s="111">
        <v>5553</v>
      </c>
      <c r="B2196" s="111" t="s">
        <v>400</v>
      </c>
      <c r="C2196" s="111" t="s">
        <v>71</v>
      </c>
      <c r="D2196" s="111" t="s">
        <v>6734</v>
      </c>
      <c r="E2196" s="111" t="s">
        <v>1757</v>
      </c>
      <c r="F2196" s="114">
        <v>44942</v>
      </c>
      <c r="G2196" s="111" t="s">
        <v>3073</v>
      </c>
      <c r="H2196" s="113">
        <v>19752200</v>
      </c>
      <c r="I2196" s="113">
        <v>19752200</v>
      </c>
      <c r="J2196" s="113">
        <v>19752200</v>
      </c>
      <c r="K2196" s="113">
        <v>0</v>
      </c>
      <c r="L2196" s="113">
        <v>0</v>
      </c>
      <c r="M2196" s="113">
        <v>0</v>
      </c>
      <c r="N2196" s="113">
        <v>0</v>
      </c>
      <c r="O2196" s="113">
        <v>0</v>
      </c>
      <c r="P2196" s="122">
        <v>0</v>
      </c>
      <c r="Q2196" s="76" t="str">
        <f t="shared" si="60"/>
        <v>Registered</v>
      </c>
    </row>
    <row r="2197" spans="1:17">
      <c r="A2197" s="111">
        <v>5554</v>
      </c>
      <c r="B2197" s="111" t="s">
        <v>400</v>
      </c>
      <c r="C2197" s="111" t="s">
        <v>71</v>
      </c>
      <c r="D2197" s="111" t="s">
        <v>6735</v>
      </c>
      <c r="E2197" s="111" t="s">
        <v>1757</v>
      </c>
      <c r="F2197" s="114">
        <v>44942</v>
      </c>
      <c r="G2197" s="111" t="s">
        <v>3073</v>
      </c>
      <c r="H2197" s="113">
        <v>15186900</v>
      </c>
      <c r="I2197" s="113">
        <v>15186900</v>
      </c>
      <c r="J2197" s="113">
        <v>15186900</v>
      </c>
      <c r="K2197" s="113">
        <v>0</v>
      </c>
      <c r="L2197" s="113">
        <v>0</v>
      </c>
      <c r="M2197" s="113">
        <v>0</v>
      </c>
      <c r="N2197" s="113">
        <v>0</v>
      </c>
      <c r="O2197" s="113">
        <v>0</v>
      </c>
      <c r="P2197" s="122">
        <v>0</v>
      </c>
      <c r="Q2197" s="76" t="str">
        <f t="shared" si="60"/>
        <v>Registered</v>
      </c>
    </row>
    <row r="2198" spans="1:17">
      <c r="A2198" s="111">
        <v>5555</v>
      </c>
      <c r="B2198" s="111" t="s">
        <v>400</v>
      </c>
      <c r="C2198" s="111" t="s">
        <v>71</v>
      </c>
      <c r="D2198" s="111" t="s">
        <v>6736</v>
      </c>
      <c r="E2198" s="111" t="s">
        <v>6737</v>
      </c>
      <c r="F2198" s="114">
        <v>44834</v>
      </c>
      <c r="G2198" s="111" t="s">
        <v>5125</v>
      </c>
      <c r="H2198" s="113">
        <v>7920000</v>
      </c>
      <c r="I2198" s="113">
        <v>7920000</v>
      </c>
      <c r="J2198" s="113">
        <v>7920000</v>
      </c>
      <c r="K2198" s="113">
        <v>0</v>
      </c>
      <c r="L2198" s="113">
        <v>0</v>
      </c>
      <c r="M2198" s="113">
        <v>0</v>
      </c>
      <c r="N2198" s="113">
        <v>0</v>
      </c>
      <c r="O2198" s="113">
        <v>0</v>
      </c>
      <c r="P2198" s="122">
        <v>0</v>
      </c>
      <c r="Q2198" s="76" t="str">
        <f t="shared" si="60"/>
        <v>Registered</v>
      </c>
    </row>
    <row r="2199" spans="1:17">
      <c r="A2199" s="111">
        <v>5556</v>
      </c>
      <c r="B2199" s="111" t="s">
        <v>400</v>
      </c>
      <c r="C2199" s="111" t="s">
        <v>71</v>
      </c>
      <c r="D2199" s="111" t="s">
        <v>6738</v>
      </c>
      <c r="E2199" s="111" t="s">
        <v>5040</v>
      </c>
      <c r="F2199" s="114">
        <v>44972</v>
      </c>
      <c r="G2199" s="111" t="s">
        <v>1968</v>
      </c>
      <c r="H2199" s="113">
        <v>8677500</v>
      </c>
      <c r="I2199" s="113">
        <v>8677500</v>
      </c>
      <c r="J2199" s="113">
        <v>8677500</v>
      </c>
      <c r="K2199" s="113">
        <v>0</v>
      </c>
      <c r="L2199" s="113">
        <v>0</v>
      </c>
      <c r="M2199" s="113">
        <v>0</v>
      </c>
      <c r="N2199" s="113">
        <v>0</v>
      </c>
      <c r="O2199" s="113">
        <v>0</v>
      </c>
      <c r="P2199" s="122">
        <v>0</v>
      </c>
      <c r="Q2199" s="76" t="str">
        <f t="shared" si="60"/>
        <v>Registered</v>
      </c>
    </row>
    <row r="2200" spans="1:17">
      <c r="A2200" s="111">
        <v>5557</v>
      </c>
      <c r="B2200" s="111" t="s">
        <v>400</v>
      </c>
      <c r="C2200" s="111" t="s">
        <v>71</v>
      </c>
      <c r="D2200" s="111" t="s">
        <v>6739</v>
      </c>
      <c r="E2200" s="111" t="s">
        <v>6740</v>
      </c>
      <c r="F2200" s="114">
        <v>44953</v>
      </c>
      <c r="G2200" s="111" t="s">
        <v>2313</v>
      </c>
      <c r="H2200" s="113">
        <v>10542000</v>
      </c>
      <c r="I2200" s="113">
        <v>10542000</v>
      </c>
      <c r="J2200" s="113">
        <v>10542000</v>
      </c>
      <c r="K2200" s="113">
        <v>0</v>
      </c>
      <c r="L2200" s="113">
        <v>0</v>
      </c>
      <c r="M2200" s="113">
        <v>0</v>
      </c>
      <c r="N2200" s="113">
        <v>0</v>
      </c>
      <c r="O2200" s="113">
        <v>0</v>
      </c>
      <c r="P2200" s="122">
        <v>0</v>
      </c>
      <c r="Q2200" s="76" t="str">
        <f t="shared" si="60"/>
        <v>Registered</v>
      </c>
    </row>
    <row r="2201" spans="1:17">
      <c r="A2201" s="111">
        <v>5558</v>
      </c>
      <c r="B2201" s="111" t="s">
        <v>400</v>
      </c>
      <c r="C2201" s="111" t="s">
        <v>71</v>
      </c>
      <c r="D2201" s="111" t="s">
        <v>6741</v>
      </c>
      <c r="E2201" s="111" t="s">
        <v>6742</v>
      </c>
      <c r="F2201" s="114">
        <v>44610</v>
      </c>
      <c r="G2201" s="111" t="s">
        <v>6743</v>
      </c>
      <c r="H2201" s="113">
        <v>6270000</v>
      </c>
      <c r="I2201" s="113">
        <v>6270000</v>
      </c>
      <c r="J2201" s="113">
        <v>6270000</v>
      </c>
      <c r="K2201" s="113">
        <v>0</v>
      </c>
      <c r="L2201" s="113">
        <v>0</v>
      </c>
      <c r="M2201" s="113">
        <v>0</v>
      </c>
      <c r="N2201" s="113">
        <v>0</v>
      </c>
      <c r="O2201" s="113">
        <v>0</v>
      </c>
      <c r="P2201" s="122">
        <v>0</v>
      </c>
      <c r="Q2201" s="76" t="str">
        <f t="shared" si="60"/>
        <v>Registered</v>
      </c>
    </row>
    <row r="2202" spans="1:17">
      <c r="A2202" s="111">
        <v>5559</v>
      </c>
      <c r="B2202" s="111" t="s">
        <v>400</v>
      </c>
      <c r="C2202" s="111" t="s">
        <v>71</v>
      </c>
      <c r="D2202" s="111" t="s">
        <v>6744</v>
      </c>
      <c r="E2202" s="111" t="s">
        <v>6745</v>
      </c>
      <c r="F2202" s="114">
        <v>44135</v>
      </c>
      <c r="G2202" s="111" t="s">
        <v>2647</v>
      </c>
      <c r="H2202" s="113">
        <v>7810150</v>
      </c>
      <c r="I2202" s="113">
        <v>7810150</v>
      </c>
      <c r="J2202" s="113">
        <v>7810150</v>
      </c>
      <c r="K2202" s="113">
        <v>0</v>
      </c>
      <c r="L2202" s="113">
        <v>0</v>
      </c>
      <c r="M2202" s="113">
        <v>0</v>
      </c>
      <c r="N2202" s="113">
        <v>0</v>
      </c>
      <c r="O2202" s="113">
        <v>0</v>
      </c>
      <c r="P2202" s="122">
        <v>0</v>
      </c>
      <c r="Q2202" s="76" t="str">
        <f t="shared" si="60"/>
        <v>Registered</v>
      </c>
    </row>
    <row r="2203" spans="1:17">
      <c r="A2203" s="111">
        <v>5560</v>
      </c>
      <c r="B2203" s="111" t="s">
        <v>400</v>
      </c>
      <c r="C2203" s="111" t="s">
        <v>71</v>
      </c>
      <c r="D2203" s="111" t="s">
        <v>6746</v>
      </c>
      <c r="E2203" s="111" t="s">
        <v>6747</v>
      </c>
      <c r="F2203" s="114">
        <v>44823</v>
      </c>
      <c r="G2203" s="111" t="s">
        <v>5121</v>
      </c>
      <c r="H2203" s="113">
        <v>18128366</v>
      </c>
      <c r="I2203" s="113">
        <v>18128366</v>
      </c>
      <c r="J2203" s="113">
        <v>18128366</v>
      </c>
      <c r="K2203" s="113">
        <v>0</v>
      </c>
      <c r="L2203" s="113">
        <v>0</v>
      </c>
      <c r="M2203" s="113">
        <v>0</v>
      </c>
      <c r="N2203" s="113">
        <v>0</v>
      </c>
      <c r="O2203" s="113">
        <v>0</v>
      </c>
      <c r="P2203" s="122">
        <v>0</v>
      </c>
      <c r="Q2203" s="76" t="str">
        <f t="shared" si="60"/>
        <v>Registered</v>
      </c>
    </row>
    <row r="2204" spans="1:17">
      <c r="A2204" s="111">
        <v>5561</v>
      </c>
      <c r="B2204" s="111" t="s">
        <v>400</v>
      </c>
      <c r="C2204" s="111" t="s">
        <v>71</v>
      </c>
      <c r="D2204" s="111" t="s">
        <v>6748</v>
      </c>
      <c r="E2204" s="111" t="s">
        <v>6747</v>
      </c>
      <c r="F2204" s="114">
        <v>44823</v>
      </c>
      <c r="G2204" s="111" t="s">
        <v>5121</v>
      </c>
      <c r="H2204" s="113">
        <v>14307961</v>
      </c>
      <c r="I2204" s="113">
        <v>14307961</v>
      </c>
      <c r="J2204" s="113">
        <v>14307961</v>
      </c>
      <c r="K2204" s="113">
        <v>0</v>
      </c>
      <c r="L2204" s="113">
        <v>0</v>
      </c>
      <c r="M2204" s="113">
        <v>0</v>
      </c>
      <c r="N2204" s="113">
        <v>0</v>
      </c>
      <c r="O2204" s="113">
        <v>0</v>
      </c>
      <c r="P2204" s="122">
        <v>0</v>
      </c>
      <c r="Q2204" s="76" t="str">
        <f t="shared" si="60"/>
        <v>Registered</v>
      </c>
    </row>
    <row r="2205" spans="1:17">
      <c r="A2205" s="111">
        <v>5562</v>
      </c>
      <c r="B2205" s="111" t="s">
        <v>400</v>
      </c>
      <c r="C2205" s="111" t="s">
        <v>71</v>
      </c>
      <c r="D2205" s="111" t="s">
        <v>6749</v>
      </c>
      <c r="E2205" s="111" t="s">
        <v>6750</v>
      </c>
      <c r="F2205" s="114">
        <v>44706</v>
      </c>
      <c r="G2205" s="111" t="s">
        <v>5170</v>
      </c>
      <c r="H2205" s="113">
        <v>17725828</v>
      </c>
      <c r="I2205" s="113">
        <v>17725828</v>
      </c>
      <c r="J2205" s="113">
        <v>17725828</v>
      </c>
      <c r="K2205" s="113">
        <v>0</v>
      </c>
      <c r="L2205" s="113">
        <v>0</v>
      </c>
      <c r="M2205" s="113">
        <v>0</v>
      </c>
      <c r="N2205" s="113">
        <v>0</v>
      </c>
      <c r="O2205" s="113">
        <v>0</v>
      </c>
      <c r="P2205" s="122">
        <v>0</v>
      </c>
      <c r="Q2205" s="76" t="str">
        <f t="shared" si="60"/>
        <v>Registered</v>
      </c>
    </row>
    <row r="2206" spans="1:17">
      <c r="A2206" s="111">
        <v>5563</v>
      </c>
      <c r="B2206" s="111" t="s">
        <v>400</v>
      </c>
      <c r="C2206" s="111" t="s">
        <v>71</v>
      </c>
      <c r="D2206" s="111" t="s">
        <v>6751</v>
      </c>
      <c r="E2206" s="111" t="s">
        <v>6752</v>
      </c>
      <c r="F2206" s="114">
        <v>44781</v>
      </c>
      <c r="G2206" s="111" t="s">
        <v>5513</v>
      </c>
      <c r="H2206" s="113">
        <v>8508151</v>
      </c>
      <c r="I2206" s="113">
        <v>8508151</v>
      </c>
      <c r="J2206" s="113">
        <v>8508151</v>
      </c>
      <c r="K2206" s="113">
        <v>0</v>
      </c>
      <c r="L2206" s="113">
        <v>0</v>
      </c>
      <c r="M2206" s="113">
        <v>0</v>
      </c>
      <c r="N2206" s="113">
        <v>0</v>
      </c>
      <c r="O2206" s="113">
        <v>0</v>
      </c>
      <c r="P2206" s="122">
        <v>0</v>
      </c>
      <c r="Q2206" s="76" t="str">
        <f t="shared" si="60"/>
        <v>Registered</v>
      </c>
    </row>
    <row r="2207" spans="1:17">
      <c r="A2207" s="111">
        <v>5564</v>
      </c>
      <c r="B2207" s="111" t="s">
        <v>400</v>
      </c>
      <c r="C2207" s="111" t="s">
        <v>71</v>
      </c>
      <c r="D2207" s="111" t="s">
        <v>6753</v>
      </c>
      <c r="E2207" s="111" t="s">
        <v>6754</v>
      </c>
      <c r="F2207" s="114">
        <v>44809</v>
      </c>
      <c r="G2207" s="111" t="s">
        <v>5134</v>
      </c>
      <c r="H2207" s="113">
        <v>7973000</v>
      </c>
      <c r="I2207" s="113">
        <v>7973000</v>
      </c>
      <c r="J2207" s="113">
        <v>7973000</v>
      </c>
      <c r="K2207" s="113">
        <v>0</v>
      </c>
      <c r="L2207" s="113">
        <v>0</v>
      </c>
      <c r="M2207" s="113">
        <v>0</v>
      </c>
      <c r="N2207" s="113">
        <v>0</v>
      </c>
      <c r="O2207" s="113">
        <v>0</v>
      </c>
      <c r="P2207" s="122">
        <v>0</v>
      </c>
      <c r="Q2207" s="76" t="str">
        <f t="shared" si="60"/>
        <v>Registered</v>
      </c>
    </row>
    <row r="2208" spans="1:17">
      <c r="A2208" s="111">
        <v>5565</v>
      </c>
      <c r="B2208" s="111" t="s">
        <v>400</v>
      </c>
      <c r="C2208" s="111" t="s">
        <v>71</v>
      </c>
      <c r="D2208" s="111" t="s">
        <v>6755</v>
      </c>
      <c r="E2208" s="111" t="s">
        <v>6756</v>
      </c>
      <c r="F2208" s="114">
        <v>44865</v>
      </c>
      <c r="G2208" s="111" t="s">
        <v>2395</v>
      </c>
      <c r="H2208" s="113">
        <v>8677500</v>
      </c>
      <c r="I2208" s="113">
        <v>8677500</v>
      </c>
      <c r="J2208" s="113">
        <v>8677500</v>
      </c>
      <c r="K2208" s="113">
        <v>0</v>
      </c>
      <c r="L2208" s="113">
        <v>0</v>
      </c>
      <c r="M2208" s="113">
        <v>0</v>
      </c>
      <c r="N2208" s="113">
        <v>0</v>
      </c>
      <c r="O2208" s="113">
        <v>0</v>
      </c>
      <c r="P2208" s="122">
        <v>0</v>
      </c>
      <c r="Q2208" s="76" t="str">
        <f t="shared" si="60"/>
        <v>Registered</v>
      </c>
    </row>
    <row r="2209" spans="1:17">
      <c r="A2209" s="111">
        <v>5566</v>
      </c>
      <c r="B2209" s="111" t="s">
        <v>400</v>
      </c>
      <c r="C2209" s="111" t="s">
        <v>71</v>
      </c>
      <c r="D2209" s="111" t="s">
        <v>6757</v>
      </c>
      <c r="E2209" s="111" t="s">
        <v>6452</v>
      </c>
      <c r="F2209" s="114">
        <v>44972</v>
      </c>
      <c r="G2209" s="111" t="s">
        <v>2621</v>
      </c>
      <c r="H2209" s="113">
        <v>15860800</v>
      </c>
      <c r="I2209" s="113">
        <v>15860800</v>
      </c>
      <c r="J2209" s="113">
        <v>15860800</v>
      </c>
      <c r="K2209" s="113">
        <v>0</v>
      </c>
      <c r="L2209" s="113">
        <v>0</v>
      </c>
      <c r="M2209" s="113">
        <v>0</v>
      </c>
      <c r="N2209" s="113">
        <v>0</v>
      </c>
      <c r="O2209" s="113">
        <v>0</v>
      </c>
      <c r="P2209" s="122">
        <v>0</v>
      </c>
      <c r="Q2209" s="76" t="str">
        <f t="shared" si="60"/>
        <v>Registered</v>
      </c>
    </row>
    <row r="2210" spans="1:17">
      <c r="A2210" s="111">
        <v>5567</v>
      </c>
      <c r="B2210" s="111" t="s">
        <v>400</v>
      </c>
      <c r="C2210" s="111" t="s">
        <v>71</v>
      </c>
      <c r="D2210" s="111" t="s">
        <v>6758</v>
      </c>
      <c r="E2210" s="111" t="s">
        <v>6759</v>
      </c>
      <c r="F2210" s="114">
        <v>43769</v>
      </c>
      <c r="G2210" s="111" t="s">
        <v>1648</v>
      </c>
      <c r="H2210" s="113">
        <v>6615000</v>
      </c>
      <c r="I2210" s="113">
        <v>6615000</v>
      </c>
      <c r="J2210" s="113">
        <v>6615000</v>
      </c>
      <c r="K2210" s="113">
        <v>0</v>
      </c>
      <c r="L2210" s="113">
        <v>0</v>
      </c>
      <c r="M2210" s="113">
        <v>0</v>
      </c>
      <c r="N2210" s="113">
        <v>0</v>
      </c>
      <c r="O2210" s="113">
        <v>0</v>
      </c>
      <c r="P2210" s="122">
        <v>0</v>
      </c>
      <c r="Q2210" s="76" t="str">
        <f t="shared" si="60"/>
        <v>Registered</v>
      </c>
    </row>
    <row r="2211" spans="1:17">
      <c r="A2211" s="111">
        <v>5568</v>
      </c>
      <c r="B2211" s="111" t="s">
        <v>400</v>
      </c>
      <c r="C2211" s="111" t="s">
        <v>71</v>
      </c>
      <c r="D2211" s="111" t="s">
        <v>6760</v>
      </c>
      <c r="E2211" s="111" t="s">
        <v>6761</v>
      </c>
      <c r="F2211" s="114">
        <v>44588</v>
      </c>
      <c r="G2211" s="111" t="s">
        <v>5142</v>
      </c>
      <c r="H2211" s="113">
        <v>5609500</v>
      </c>
      <c r="I2211" s="113">
        <v>5609500</v>
      </c>
      <c r="J2211" s="113">
        <v>5609500</v>
      </c>
      <c r="K2211" s="113">
        <v>0</v>
      </c>
      <c r="L2211" s="113">
        <v>0</v>
      </c>
      <c r="M2211" s="113">
        <v>0</v>
      </c>
      <c r="N2211" s="113">
        <v>0</v>
      </c>
      <c r="O2211" s="113">
        <v>0</v>
      </c>
      <c r="P2211" s="122">
        <v>0</v>
      </c>
      <c r="Q2211" s="76" t="str">
        <f t="shared" si="60"/>
        <v>Registered</v>
      </c>
    </row>
    <row r="2212" spans="1:17">
      <c r="A2212" s="111">
        <v>5569</v>
      </c>
      <c r="B2212" s="111" t="s">
        <v>400</v>
      </c>
      <c r="C2212" s="111" t="s">
        <v>71</v>
      </c>
      <c r="D2212" s="111" t="s">
        <v>6762</v>
      </c>
      <c r="E2212" s="111" t="s">
        <v>6763</v>
      </c>
      <c r="F2212" s="114">
        <v>44834</v>
      </c>
      <c r="G2212" s="111" t="s">
        <v>5146</v>
      </c>
      <c r="H2212" s="113">
        <v>17100000</v>
      </c>
      <c r="I2212" s="113">
        <v>17100000</v>
      </c>
      <c r="J2212" s="113">
        <v>17100000</v>
      </c>
      <c r="K2212" s="113">
        <v>0</v>
      </c>
      <c r="L2212" s="113">
        <v>0</v>
      </c>
      <c r="M2212" s="113">
        <v>0</v>
      </c>
      <c r="N2212" s="113">
        <v>0</v>
      </c>
      <c r="O2212" s="113">
        <v>0</v>
      </c>
      <c r="P2212" s="122">
        <v>0</v>
      </c>
      <c r="Q2212" s="76" t="str">
        <f t="shared" ref="Q2212:Q2239" si="61">IF(G2212="01 Jan 1900","Unregistered","Registered")</f>
        <v>Registered</v>
      </c>
    </row>
    <row r="2213" spans="1:17">
      <c r="A2213" s="111">
        <v>5570</v>
      </c>
      <c r="B2213" s="111" t="s">
        <v>400</v>
      </c>
      <c r="C2213" s="111" t="s">
        <v>71</v>
      </c>
      <c r="D2213" s="111" t="s">
        <v>6764</v>
      </c>
      <c r="E2213" s="111" t="s">
        <v>6765</v>
      </c>
      <c r="F2213" s="114">
        <v>45099</v>
      </c>
      <c r="G2213" s="111" t="s">
        <v>1777</v>
      </c>
      <c r="H2213" s="113">
        <v>13284800</v>
      </c>
      <c r="I2213" s="113">
        <v>13284800</v>
      </c>
      <c r="J2213" s="113">
        <v>13284800</v>
      </c>
      <c r="K2213" s="113">
        <v>0</v>
      </c>
      <c r="L2213" s="113">
        <v>0</v>
      </c>
      <c r="M2213" s="113">
        <v>0</v>
      </c>
      <c r="N2213" s="113">
        <v>0</v>
      </c>
      <c r="O2213" s="113">
        <v>0</v>
      </c>
      <c r="P2213" s="122">
        <v>0</v>
      </c>
      <c r="Q2213" s="76" t="str">
        <f t="shared" si="61"/>
        <v>Registered</v>
      </c>
    </row>
    <row r="2214" spans="1:17">
      <c r="A2214" s="111">
        <v>5571</v>
      </c>
      <c r="B2214" s="111" t="s">
        <v>400</v>
      </c>
      <c r="C2214" s="111" t="s">
        <v>71</v>
      </c>
      <c r="D2214" s="111" t="s">
        <v>6766</v>
      </c>
      <c r="E2214" s="111" t="s">
        <v>6765</v>
      </c>
      <c r="F2214" s="114">
        <v>44763</v>
      </c>
      <c r="G2214" s="111" t="s">
        <v>5132</v>
      </c>
      <c r="H2214" s="113">
        <v>14144000</v>
      </c>
      <c r="I2214" s="113">
        <v>14144000</v>
      </c>
      <c r="J2214" s="113">
        <v>14144000</v>
      </c>
      <c r="K2214" s="113">
        <v>0</v>
      </c>
      <c r="L2214" s="113">
        <v>0</v>
      </c>
      <c r="M2214" s="113">
        <v>0</v>
      </c>
      <c r="N2214" s="113">
        <v>0</v>
      </c>
      <c r="O2214" s="113">
        <v>0</v>
      </c>
      <c r="P2214" s="122">
        <v>0</v>
      </c>
      <c r="Q2214" s="76" t="str">
        <f t="shared" si="61"/>
        <v>Registered</v>
      </c>
    </row>
    <row r="2215" spans="1:17">
      <c r="A2215" s="111">
        <v>5572</v>
      </c>
      <c r="B2215" s="111" t="s">
        <v>400</v>
      </c>
      <c r="C2215" s="111" t="s">
        <v>71</v>
      </c>
      <c r="D2215" s="111" t="s">
        <v>6767</v>
      </c>
      <c r="E2215" s="111" t="s">
        <v>6768</v>
      </c>
      <c r="F2215" s="114">
        <v>44816</v>
      </c>
      <c r="G2215" s="111" t="s">
        <v>4115</v>
      </c>
      <c r="H2215" s="113">
        <v>8475000</v>
      </c>
      <c r="I2215" s="113">
        <v>8475000</v>
      </c>
      <c r="J2215" s="113">
        <v>8475000</v>
      </c>
      <c r="K2215" s="113">
        <v>0</v>
      </c>
      <c r="L2215" s="113">
        <v>0</v>
      </c>
      <c r="M2215" s="113">
        <v>0</v>
      </c>
      <c r="N2215" s="113">
        <v>0</v>
      </c>
      <c r="O2215" s="113">
        <v>0</v>
      </c>
      <c r="P2215" s="122">
        <v>0</v>
      </c>
      <c r="Q2215" s="76" t="str">
        <f t="shared" si="61"/>
        <v>Registered</v>
      </c>
    </row>
    <row r="2216" spans="1:17">
      <c r="A2216" s="111">
        <v>5573</v>
      </c>
      <c r="B2216" s="111" t="s">
        <v>400</v>
      </c>
      <c r="C2216" s="111" t="s">
        <v>71</v>
      </c>
      <c r="D2216" s="111" t="s">
        <v>6769</v>
      </c>
      <c r="E2216" s="111" t="s">
        <v>6770</v>
      </c>
      <c r="F2216" s="114">
        <v>44781</v>
      </c>
      <c r="G2216" s="111" t="s">
        <v>6771</v>
      </c>
      <c r="H2216" s="113">
        <v>8599450</v>
      </c>
      <c r="I2216" s="113">
        <v>8599450</v>
      </c>
      <c r="J2216" s="113">
        <v>8599450</v>
      </c>
      <c r="K2216" s="113">
        <v>0</v>
      </c>
      <c r="L2216" s="113">
        <v>0</v>
      </c>
      <c r="M2216" s="113">
        <v>0</v>
      </c>
      <c r="N2216" s="113">
        <v>0</v>
      </c>
      <c r="O2216" s="113">
        <v>0</v>
      </c>
      <c r="P2216" s="122">
        <v>0</v>
      </c>
      <c r="Q2216" s="76" t="str">
        <f t="shared" si="61"/>
        <v>Registered</v>
      </c>
    </row>
    <row r="2217" spans="1:17">
      <c r="A2217" s="111">
        <v>5574</v>
      </c>
      <c r="B2217" s="111" t="s">
        <v>400</v>
      </c>
      <c r="C2217" s="111" t="s">
        <v>71</v>
      </c>
      <c r="D2217" s="111" t="s">
        <v>6772</v>
      </c>
      <c r="E2217" s="111" t="s">
        <v>6770</v>
      </c>
      <c r="F2217" s="114">
        <v>44781</v>
      </c>
      <c r="G2217" s="111" t="s">
        <v>6771</v>
      </c>
      <c r="H2217" s="113">
        <v>8685000</v>
      </c>
      <c r="I2217" s="113">
        <v>8685000</v>
      </c>
      <c r="J2217" s="113">
        <v>8685000</v>
      </c>
      <c r="K2217" s="113">
        <v>0</v>
      </c>
      <c r="L2217" s="113">
        <v>0</v>
      </c>
      <c r="M2217" s="113">
        <v>0</v>
      </c>
      <c r="N2217" s="113">
        <v>0</v>
      </c>
      <c r="O2217" s="113">
        <v>0</v>
      </c>
      <c r="P2217" s="122">
        <v>0</v>
      </c>
      <c r="Q2217" s="76" t="str">
        <f t="shared" si="61"/>
        <v>Registered</v>
      </c>
    </row>
    <row r="2218" spans="1:17">
      <c r="A2218" s="111">
        <v>5575</v>
      </c>
      <c r="B2218" s="111" t="s">
        <v>400</v>
      </c>
      <c r="C2218" s="111" t="s">
        <v>71</v>
      </c>
      <c r="D2218" s="111" t="s">
        <v>6773</v>
      </c>
      <c r="E2218" s="111" t="s">
        <v>6774</v>
      </c>
      <c r="F2218" s="114">
        <v>45096</v>
      </c>
      <c r="G2218" s="111" t="s">
        <v>3164</v>
      </c>
      <c r="H2218" s="113">
        <v>14481600</v>
      </c>
      <c r="I2218" s="113">
        <v>14481600</v>
      </c>
      <c r="J2218" s="113">
        <v>14481600</v>
      </c>
      <c r="K2218" s="113">
        <v>0</v>
      </c>
      <c r="L2218" s="113">
        <v>0</v>
      </c>
      <c r="M2218" s="113">
        <v>0</v>
      </c>
      <c r="N2218" s="113">
        <v>0</v>
      </c>
      <c r="O2218" s="113">
        <v>0</v>
      </c>
      <c r="P2218" s="122">
        <v>0</v>
      </c>
      <c r="Q2218" s="76" t="str">
        <f t="shared" si="61"/>
        <v>Registered</v>
      </c>
    </row>
    <row r="2219" spans="1:17">
      <c r="A2219" s="111">
        <v>5576</v>
      </c>
      <c r="B2219" s="111" t="s">
        <v>400</v>
      </c>
      <c r="C2219" s="111" t="s">
        <v>71</v>
      </c>
      <c r="D2219" s="111" t="s">
        <v>6775</v>
      </c>
      <c r="E2219" s="111" t="s">
        <v>6776</v>
      </c>
      <c r="F2219" s="114">
        <v>44588</v>
      </c>
      <c r="G2219" s="111" t="s">
        <v>6777</v>
      </c>
      <c r="H2219" s="113">
        <v>5600000</v>
      </c>
      <c r="I2219" s="113">
        <v>5600000</v>
      </c>
      <c r="J2219" s="113">
        <v>5600000</v>
      </c>
      <c r="K2219" s="113">
        <v>0</v>
      </c>
      <c r="L2219" s="113">
        <v>0</v>
      </c>
      <c r="M2219" s="113">
        <v>0</v>
      </c>
      <c r="N2219" s="113">
        <v>0</v>
      </c>
      <c r="O2219" s="113">
        <v>0</v>
      </c>
      <c r="P2219" s="122">
        <v>0</v>
      </c>
      <c r="Q2219" s="76" t="str">
        <f t="shared" si="61"/>
        <v>Registered</v>
      </c>
    </row>
    <row r="2220" spans="1:17">
      <c r="A2220" s="111">
        <v>5577</v>
      </c>
      <c r="B2220" s="111" t="s">
        <v>400</v>
      </c>
      <c r="C2220" s="111" t="s">
        <v>71</v>
      </c>
      <c r="D2220" s="111" t="s">
        <v>6778</v>
      </c>
      <c r="E2220" s="111" t="s">
        <v>6779</v>
      </c>
      <c r="F2220" s="114">
        <v>43846</v>
      </c>
      <c r="G2220" s="111" t="s">
        <v>5107</v>
      </c>
      <c r="H2220" s="113">
        <v>5393750</v>
      </c>
      <c r="I2220" s="113">
        <v>5393750</v>
      </c>
      <c r="J2220" s="113">
        <v>5393750</v>
      </c>
      <c r="K2220" s="113">
        <v>0</v>
      </c>
      <c r="L2220" s="113">
        <v>0</v>
      </c>
      <c r="M2220" s="113">
        <v>0</v>
      </c>
      <c r="N2220" s="113">
        <v>0</v>
      </c>
      <c r="O2220" s="113">
        <v>0</v>
      </c>
      <c r="P2220" s="122">
        <v>0</v>
      </c>
      <c r="Q2220" s="76" t="str">
        <f t="shared" si="61"/>
        <v>Registered</v>
      </c>
    </row>
    <row r="2221" spans="1:17">
      <c r="A2221" s="111">
        <v>5578</v>
      </c>
      <c r="B2221" s="111" t="s">
        <v>400</v>
      </c>
      <c r="C2221" s="111" t="s">
        <v>71</v>
      </c>
      <c r="D2221" s="111" t="s">
        <v>6780</v>
      </c>
      <c r="E2221" s="111" t="s">
        <v>6781</v>
      </c>
      <c r="F2221" s="114">
        <v>44772</v>
      </c>
      <c r="G2221" s="111" t="s">
        <v>5106</v>
      </c>
      <c r="H2221" s="113">
        <v>15900000</v>
      </c>
      <c r="I2221" s="113">
        <v>15900000</v>
      </c>
      <c r="J2221" s="113">
        <v>15900000</v>
      </c>
      <c r="K2221" s="113">
        <v>0</v>
      </c>
      <c r="L2221" s="113">
        <v>0</v>
      </c>
      <c r="M2221" s="113">
        <v>0</v>
      </c>
      <c r="N2221" s="113">
        <v>0</v>
      </c>
      <c r="O2221" s="113">
        <v>0</v>
      </c>
      <c r="P2221" s="122">
        <v>0</v>
      </c>
      <c r="Q2221" s="76" t="str">
        <f t="shared" si="61"/>
        <v>Registered</v>
      </c>
    </row>
    <row r="2222" spans="1:17">
      <c r="A2222" s="111">
        <v>5579</v>
      </c>
      <c r="B2222" s="111" t="s">
        <v>400</v>
      </c>
      <c r="C2222" s="111" t="s">
        <v>71</v>
      </c>
      <c r="D2222" s="111" t="s">
        <v>6782</v>
      </c>
      <c r="E2222" s="111" t="s">
        <v>6783</v>
      </c>
      <c r="F2222" s="114">
        <v>44778</v>
      </c>
      <c r="G2222" s="111" t="s">
        <v>2606</v>
      </c>
      <c r="H2222" s="113">
        <v>14000000</v>
      </c>
      <c r="I2222" s="113">
        <v>14000000</v>
      </c>
      <c r="J2222" s="113">
        <v>14000000</v>
      </c>
      <c r="K2222" s="113">
        <v>0</v>
      </c>
      <c r="L2222" s="113">
        <v>0</v>
      </c>
      <c r="M2222" s="113">
        <v>0</v>
      </c>
      <c r="N2222" s="113">
        <v>0</v>
      </c>
      <c r="O2222" s="113">
        <v>0</v>
      </c>
      <c r="P2222" s="122">
        <v>0</v>
      </c>
      <c r="Q2222" s="76" t="str">
        <f t="shared" si="61"/>
        <v>Registered</v>
      </c>
    </row>
    <row r="2223" spans="1:17">
      <c r="A2223" s="111">
        <v>5580</v>
      </c>
      <c r="B2223" s="111" t="s">
        <v>400</v>
      </c>
      <c r="C2223" s="111" t="s">
        <v>71</v>
      </c>
      <c r="D2223" s="111" t="s">
        <v>6784</v>
      </c>
      <c r="E2223" s="111" t="s">
        <v>6783</v>
      </c>
      <c r="F2223" s="114">
        <v>44781</v>
      </c>
      <c r="G2223" s="111" t="s">
        <v>6785</v>
      </c>
      <c r="H2223" s="113">
        <v>16320000</v>
      </c>
      <c r="I2223" s="113">
        <v>16320000</v>
      </c>
      <c r="J2223" s="113">
        <v>16320000</v>
      </c>
      <c r="K2223" s="113">
        <v>0</v>
      </c>
      <c r="L2223" s="113">
        <v>0</v>
      </c>
      <c r="M2223" s="113">
        <v>0</v>
      </c>
      <c r="N2223" s="113">
        <v>0</v>
      </c>
      <c r="O2223" s="113">
        <v>0</v>
      </c>
      <c r="P2223" s="122">
        <v>0</v>
      </c>
      <c r="Q2223" s="76" t="str">
        <f t="shared" si="61"/>
        <v>Registered</v>
      </c>
    </row>
    <row r="2224" spans="1:17">
      <c r="A2224" s="111">
        <v>5581</v>
      </c>
      <c r="B2224" s="111" t="s">
        <v>400</v>
      </c>
      <c r="C2224" s="111" t="s">
        <v>71</v>
      </c>
      <c r="D2224" s="111" t="s">
        <v>6786</v>
      </c>
      <c r="E2224" s="111" t="s">
        <v>6787</v>
      </c>
      <c r="F2224" s="114">
        <v>43840</v>
      </c>
      <c r="G2224" s="111" t="s">
        <v>4041</v>
      </c>
      <c r="H2224" s="113">
        <v>6875000</v>
      </c>
      <c r="I2224" s="113">
        <v>6875000</v>
      </c>
      <c r="J2224" s="113">
        <v>6875000</v>
      </c>
      <c r="K2224" s="113">
        <v>0</v>
      </c>
      <c r="L2224" s="113">
        <v>0</v>
      </c>
      <c r="M2224" s="113">
        <v>0</v>
      </c>
      <c r="N2224" s="113">
        <v>0</v>
      </c>
      <c r="O2224" s="113">
        <v>0</v>
      </c>
      <c r="P2224" s="122">
        <v>0</v>
      </c>
      <c r="Q2224" s="76" t="str">
        <f t="shared" si="61"/>
        <v>Registered</v>
      </c>
    </row>
    <row r="2225" spans="1:17">
      <c r="A2225" s="111">
        <v>5582</v>
      </c>
      <c r="B2225" s="111" t="s">
        <v>400</v>
      </c>
      <c r="C2225" s="111" t="s">
        <v>71</v>
      </c>
      <c r="D2225" s="111" t="s">
        <v>6788</v>
      </c>
      <c r="E2225" s="111" t="s">
        <v>6789</v>
      </c>
      <c r="F2225" s="114">
        <v>45100</v>
      </c>
      <c r="G2225" s="111" t="s">
        <v>3426</v>
      </c>
      <c r="H2225" s="113">
        <v>8800000</v>
      </c>
      <c r="I2225" s="113">
        <v>8800000</v>
      </c>
      <c r="J2225" s="113">
        <v>8800000</v>
      </c>
      <c r="K2225" s="113">
        <v>0</v>
      </c>
      <c r="L2225" s="113">
        <v>0</v>
      </c>
      <c r="M2225" s="113">
        <v>0</v>
      </c>
      <c r="N2225" s="113">
        <v>0</v>
      </c>
      <c r="O2225" s="113">
        <v>0</v>
      </c>
      <c r="P2225" s="122">
        <v>0</v>
      </c>
      <c r="Q2225" s="76" t="str">
        <f t="shared" si="61"/>
        <v>Registered</v>
      </c>
    </row>
    <row r="2226" spans="1:17">
      <c r="A2226" s="111">
        <v>5583</v>
      </c>
      <c r="B2226" s="111" t="s">
        <v>400</v>
      </c>
      <c r="C2226" s="111" t="s">
        <v>71</v>
      </c>
      <c r="D2226" s="111" t="s">
        <v>6790</v>
      </c>
      <c r="E2226" s="111" t="s">
        <v>6791</v>
      </c>
      <c r="F2226" s="114">
        <v>43840</v>
      </c>
      <c r="G2226" s="111" t="s">
        <v>5149</v>
      </c>
      <c r="H2226" s="113">
        <v>8106000</v>
      </c>
      <c r="I2226" s="113">
        <v>8106000</v>
      </c>
      <c r="J2226" s="113">
        <v>8106000</v>
      </c>
      <c r="K2226" s="113">
        <v>0</v>
      </c>
      <c r="L2226" s="113">
        <v>0</v>
      </c>
      <c r="M2226" s="113">
        <v>0</v>
      </c>
      <c r="N2226" s="113">
        <v>0</v>
      </c>
      <c r="O2226" s="113">
        <v>0</v>
      </c>
      <c r="P2226" s="122">
        <v>0</v>
      </c>
      <c r="Q2226" s="76" t="str">
        <f t="shared" si="61"/>
        <v>Registered</v>
      </c>
    </row>
    <row r="2227" spans="1:17">
      <c r="A2227" s="111">
        <v>5584</v>
      </c>
      <c r="B2227" s="111" t="s">
        <v>400</v>
      </c>
      <c r="C2227" s="111" t="s">
        <v>71</v>
      </c>
      <c r="D2227" s="111" t="s">
        <v>6792</v>
      </c>
      <c r="E2227" s="111" t="s">
        <v>6793</v>
      </c>
      <c r="F2227" s="114">
        <v>43846</v>
      </c>
      <c r="G2227" s="111" t="s">
        <v>4041</v>
      </c>
      <c r="H2227" s="113">
        <v>10775000</v>
      </c>
      <c r="I2227" s="113">
        <v>10775000</v>
      </c>
      <c r="J2227" s="113">
        <v>10775000</v>
      </c>
      <c r="K2227" s="113">
        <v>0</v>
      </c>
      <c r="L2227" s="113">
        <v>0</v>
      </c>
      <c r="M2227" s="113">
        <v>0</v>
      </c>
      <c r="N2227" s="113">
        <v>0</v>
      </c>
      <c r="O2227" s="113">
        <v>0</v>
      </c>
      <c r="P2227" s="122">
        <v>0</v>
      </c>
      <c r="Q2227" s="76" t="str">
        <f t="shared" si="61"/>
        <v>Registered</v>
      </c>
    </row>
    <row r="2228" spans="1:17">
      <c r="A2228" s="111">
        <v>5585</v>
      </c>
      <c r="B2228" s="111" t="s">
        <v>400</v>
      </c>
      <c r="C2228" s="111" t="s">
        <v>71</v>
      </c>
      <c r="D2228" s="111" t="s">
        <v>6794</v>
      </c>
      <c r="E2228" s="111" t="s">
        <v>6795</v>
      </c>
      <c r="F2228" s="114">
        <v>45734</v>
      </c>
      <c r="G2228" s="111" t="s">
        <v>6796</v>
      </c>
      <c r="H2228" s="113">
        <v>71700000</v>
      </c>
      <c r="I2228" s="113">
        <v>71700000</v>
      </c>
      <c r="J2228" s="113">
        <v>71700000</v>
      </c>
      <c r="K2228" s="113">
        <v>0</v>
      </c>
      <c r="L2228" s="113">
        <v>0</v>
      </c>
      <c r="M2228" s="113">
        <v>0</v>
      </c>
      <c r="N2228" s="113">
        <v>0</v>
      </c>
      <c r="O2228" s="113">
        <v>0</v>
      </c>
      <c r="P2228" s="122">
        <v>0</v>
      </c>
      <c r="Q2228" s="76" t="str">
        <f t="shared" si="61"/>
        <v>Registered</v>
      </c>
    </row>
    <row r="2229" spans="1:17">
      <c r="A2229" s="111">
        <v>5586</v>
      </c>
      <c r="B2229" s="111" t="s">
        <v>400</v>
      </c>
      <c r="C2229" s="111" t="s">
        <v>71</v>
      </c>
      <c r="D2229" s="111" t="s">
        <v>6797</v>
      </c>
      <c r="E2229" s="111" t="s">
        <v>6798</v>
      </c>
      <c r="F2229" s="114">
        <v>45381</v>
      </c>
      <c r="G2229" s="111" t="s">
        <v>6799</v>
      </c>
      <c r="H2229" s="113">
        <v>9234000</v>
      </c>
      <c r="I2229" s="113">
        <v>9234000</v>
      </c>
      <c r="J2229" s="113">
        <v>9234000</v>
      </c>
      <c r="K2229" s="113">
        <v>0</v>
      </c>
      <c r="L2229" s="113">
        <v>0</v>
      </c>
      <c r="M2229" s="113">
        <v>0</v>
      </c>
      <c r="N2229" s="113">
        <v>0</v>
      </c>
      <c r="O2229" s="113">
        <v>0</v>
      </c>
      <c r="P2229" s="122">
        <v>0</v>
      </c>
      <c r="Q2229" s="76" t="str">
        <f t="shared" si="61"/>
        <v>Registered</v>
      </c>
    </row>
    <row r="2230" spans="1:17">
      <c r="A2230" s="111">
        <v>5587</v>
      </c>
      <c r="B2230" s="111" t="s">
        <v>400</v>
      </c>
      <c r="C2230" s="111" t="s">
        <v>71</v>
      </c>
      <c r="D2230" s="111" t="s">
        <v>6800</v>
      </c>
      <c r="E2230" s="111" t="s">
        <v>6798</v>
      </c>
      <c r="F2230" s="114">
        <v>45381</v>
      </c>
      <c r="G2230" s="111" t="s">
        <v>6799</v>
      </c>
      <c r="H2230" s="113">
        <v>28026000</v>
      </c>
      <c r="I2230" s="113">
        <v>28026000</v>
      </c>
      <c r="J2230" s="113">
        <v>28026000</v>
      </c>
      <c r="K2230" s="113">
        <v>0</v>
      </c>
      <c r="L2230" s="113">
        <v>0</v>
      </c>
      <c r="M2230" s="113">
        <v>0</v>
      </c>
      <c r="N2230" s="113">
        <v>0</v>
      </c>
      <c r="O2230" s="113">
        <v>0</v>
      </c>
      <c r="P2230" s="122">
        <v>0</v>
      </c>
      <c r="Q2230" s="76" t="str">
        <f t="shared" si="61"/>
        <v>Registered</v>
      </c>
    </row>
    <row r="2231" spans="1:17">
      <c r="A2231" s="111">
        <v>5588</v>
      </c>
      <c r="B2231" s="111" t="s">
        <v>400</v>
      </c>
      <c r="C2231" s="111" t="s">
        <v>71</v>
      </c>
      <c r="D2231" s="111" t="s">
        <v>6801</v>
      </c>
      <c r="E2231" s="111" t="s">
        <v>6802</v>
      </c>
      <c r="F2231" s="114">
        <v>45272</v>
      </c>
      <c r="G2231" s="111" t="s">
        <v>4288</v>
      </c>
      <c r="H2231" s="113">
        <v>65231400</v>
      </c>
      <c r="I2231" s="113">
        <v>65231400</v>
      </c>
      <c r="J2231" s="113">
        <v>65231400</v>
      </c>
      <c r="K2231" s="113">
        <v>0</v>
      </c>
      <c r="L2231" s="113">
        <v>0</v>
      </c>
      <c r="M2231" s="113">
        <v>0</v>
      </c>
      <c r="N2231" s="113">
        <v>0</v>
      </c>
      <c r="O2231" s="113">
        <v>0</v>
      </c>
      <c r="P2231" s="122">
        <v>0</v>
      </c>
      <c r="Q2231" s="76" t="str">
        <f t="shared" si="61"/>
        <v>Registered</v>
      </c>
    </row>
    <row r="2232" spans="1:17">
      <c r="A2232" s="111">
        <v>5589</v>
      </c>
      <c r="B2232" s="111" t="s">
        <v>400</v>
      </c>
      <c r="C2232" s="111" t="s">
        <v>71</v>
      </c>
      <c r="D2232" s="111" t="s">
        <v>6803</v>
      </c>
      <c r="E2232" s="111" t="s">
        <v>6802</v>
      </c>
      <c r="F2232" s="114">
        <v>45272</v>
      </c>
      <c r="G2232" s="111" t="s">
        <v>4288</v>
      </c>
      <c r="H2232" s="113">
        <v>47018400</v>
      </c>
      <c r="I2232" s="113">
        <v>47018400</v>
      </c>
      <c r="J2232" s="113">
        <v>47018400</v>
      </c>
      <c r="K2232" s="113">
        <v>0</v>
      </c>
      <c r="L2232" s="113">
        <v>0</v>
      </c>
      <c r="M2232" s="113">
        <v>0</v>
      </c>
      <c r="N2232" s="113">
        <v>0</v>
      </c>
      <c r="O2232" s="113">
        <v>0</v>
      </c>
      <c r="P2232" s="122">
        <v>0</v>
      </c>
      <c r="Q2232" s="76" t="str">
        <f t="shared" si="61"/>
        <v>Registered</v>
      </c>
    </row>
    <row r="2233" spans="1:17">
      <c r="A2233" s="111">
        <v>5590</v>
      </c>
      <c r="B2233" s="111" t="s">
        <v>400</v>
      </c>
      <c r="C2233" s="111" t="s">
        <v>71</v>
      </c>
      <c r="D2233" s="111" t="s">
        <v>6804</v>
      </c>
      <c r="E2233" s="111" t="s">
        <v>2646</v>
      </c>
      <c r="F2233" s="114">
        <v>44370</v>
      </c>
      <c r="G2233" s="111" t="s">
        <v>5162</v>
      </c>
      <c r="H2233" s="113">
        <v>85000000</v>
      </c>
      <c r="I2233" s="113">
        <v>85000000</v>
      </c>
      <c r="J2233" s="113">
        <v>85000000</v>
      </c>
      <c r="K2233" s="113">
        <v>0</v>
      </c>
      <c r="L2233" s="113">
        <v>0</v>
      </c>
      <c r="M2233" s="113">
        <v>0</v>
      </c>
      <c r="N2233" s="113">
        <v>0</v>
      </c>
      <c r="O2233" s="113">
        <v>0</v>
      </c>
      <c r="P2233" s="122">
        <v>0</v>
      </c>
      <c r="Q2233" s="76" t="str">
        <f t="shared" si="61"/>
        <v>Registered</v>
      </c>
    </row>
    <row r="2234" spans="1:17">
      <c r="A2234" s="111">
        <v>5591</v>
      </c>
      <c r="B2234" s="111" t="s">
        <v>400</v>
      </c>
      <c r="C2234" s="111" t="s">
        <v>71</v>
      </c>
      <c r="D2234" s="111" t="s">
        <v>6805</v>
      </c>
      <c r="E2234" s="111" t="s">
        <v>5079</v>
      </c>
      <c r="F2234" s="114">
        <v>44747</v>
      </c>
      <c r="G2234" s="111" t="s">
        <v>5521</v>
      </c>
      <c r="H2234" s="113">
        <v>5232000</v>
      </c>
      <c r="I2234" s="113">
        <v>5232000</v>
      </c>
      <c r="J2234" s="113">
        <v>5232000</v>
      </c>
      <c r="K2234" s="113">
        <v>0</v>
      </c>
      <c r="L2234" s="113">
        <v>0</v>
      </c>
      <c r="M2234" s="113">
        <v>0</v>
      </c>
      <c r="N2234" s="113">
        <v>0</v>
      </c>
      <c r="O2234" s="113">
        <v>0</v>
      </c>
      <c r="P2234" s="122">
        <v>0</v>
      </c>
      <c r="Q2234" s="76" t="str">
        <f t="shared" si="61"/>
        <v>Registered</v>
      </c>
    </row>
    <row r="2235" spans="1:17">
      <c r="A2235" s="111">
        <v>5592</v>
      </c>
      <c r="B2235" s="111" t="s">
        <v>400</v>
      </c>
      <c r="C2235" s="111" t="s">
        <v>71</v>
      </c>
      <c r="D2235" s="111" t="s">
        <v>6806</v>
      </c>
      <c r="E2235" s="111" t="s">
        <v>2493</v>
      </c>
      <c r="F2235" s="114">
        <v>44865</v>
      </c>
      <c r="G2235" s="111" t="s">
        <v>5446</v>
      </c>
      <c r="H2235" s="113">
        <v>4472000</v>
      </c>
      <c r="I2235" s="113">
        <v>4472000</v>
      </c>
      <c r="J2235" s="113">
        <v>4472000</v>
      </c>
      <c r="K2235" s="113">
        <v>0</v>
      </c>
      <c r="L2235" s="113">
        <v>0</v>
      </c>
      <c r="M2235" s="113">
        <v>0</v>
      </c>
      <c r="N2235" s="113">
        <v>0</v>
      </c>
      <c r="O2235" s="113">
        <v>0</v>
      </c>
      <c r="P2235" s="122">
        <v>0</v>
      </c>
      <c r="Q2235" s="76" t="str">
        <f t="shared" si="61"/>
        <v>Registered</v>
      </c>
    </row>
    <row r="2236" spans="1:17">
      <c r="A2236" s="111">
        <v>5593</v>
      </c>
      <c r="B2236" s="111" t="s">
        <v>400</v>
      </c>
      <c r="C2236" s="111" t="s">
        <v>71</v>
      </c>
      <c r="D2236" s="111" t="s">
        <v>6807</v>
      </c>
      <c r="E2236" s="111" t="s">
        <v>6808</v>
      </c>
      <c r="F2236" s="114">
        <v>44796</v>
      </c>
      <c r="G2236" s="111" t="s">
        <v>1551</v>
      </c>
      <c r="H2236" s="113">
        <v>4984000</v>
      </c>
      <c r="I2236" s="113">
        <v>4984000</v>
      </c>
      <c r="J2236" s="113">
        <v>4984000</v>
      </c>
      <c r="K2236" s="113">
        <v>0</v>
      </c>
      <c r="L2236" s="113">
        <v>0</v>
      </c>
      <c r="M2236" s="113">
        <v>0</v>
      </c>
      <c r="N2236" s="113">
        <v>0</v>
      </c>
      <c r="O2236" s="113">
        <v>0</v>
      </c>
      <c r="P2236" s="122">
        <v>0</v>
      </c>
      <c r="Q2236" s="76" t="str">
        <f t="shared" si="61"/>
        <v>Registered</v>
      </c>
    </row>
    <row r="2237" spans="1:17">
      <c r="A2237" s="111">
        <v>5594</v>
      </c>
      <c r="B2237" s="111" t="s">
        <v>400</v>
      </c>
      <c r="C2237" s="111" t="s">
        <v>71</v>
      </c>
      <c r="D2237" s="111" t="s">
        <v>6809</v>
      </c>
      <c r="E2237" s="111" t="s">
        <v>6810</v>
      </c>
      <c r="F2237" s="114">
        <v>44749</v>
      </c>
      <c r="G2237" s="111" t="s">
        <v>2777</v>
      </c>
      <c r="H2237" s="113">
        <v>52500000</v>
      </c>
      <c r="I2237" s="113">
        <v>52500000</v>
      </c>
      <c r="J2237" s="113">
        <v>52500000</v>
      </c>
      <c r="K2237" s="113">
        <v>0</v>
      </c>
      <c r="L2237" s="113">
        <v>0</v>
      </c>
      <c r="M2237" s="113">
        <v>0</v>
      </c>
      <c r="N2237" s="113">
        <v>0</v>
      </c>
      <c r="O2237" s="113">
        <v>0</v>
      </c>
      <c r="P2237" s="122">
        <v>0</v>
      </c>
      <c r="Q2237" s="76" t="str">
        <f t="shared" si="61"/>
        <v>Registered</v>
      </c>
    </row>
    <row r="2238" spans="1:17">
      <c r="A2238" s="111">
        <v>5605</v>
      </c>
      <c r="B2238" s="111" t="s">
        <v>1174</v>
      </c>
      <c r="C2238" s="111" t="s">
        <v>1175</v>
      </c>
      <c r="D2238" s="111" t="s">
        <v>11432</v>
      </c>
      <c r="E2238" s="111" t="s">
        <v>11433</v>
      </c>
      <c r="F2238" s="114">
        <v>43461</v>
      </c>
      <c r="G2238" s="111" t="s">
        <v>1903</v>
      </c>
      <c r="H2238" s="113">
        <v>6688650</v>
      </c>
      <c r="I2238" s="113">
        <v>6688650</v>
      </c>
      <c r="J2238" s="113">
        <v>6688650</v>
      </c>
      <c r="K2238" s="113">
        <v>0</v>
      </c>
      <c r="L2238" s="113">
        <v>0</v>
      </c>
      <c r="M2238" s="113">
        <v>0</v>
      </c>
      <c r="N2238" s="113">
        <v>0</v>
      </c>
      <c r="O2238" s="113">
        <v>0</v>
      </c>
      <c r="P2238" s="122">
        <v>0</v>
      </c>
      <c r="Q2238" s="76" t="str">
        <f t="shared" si="61"/>
        <v>Unregistered</v>
      </c>
    </row>
    <row r="2239" spans="1:17">
      <c r="A2239" s="111">
        <v>5626</v>
      </c>
      <c r="B2239" s="111" t="s">
        <v>1174</v>
      </c>
      <c r="C2239" s="111" t="s">
        <v>1175</v>
      </c>
      <c r="D2239" s="111" t="s">
        <v>11434</v>
      </c>
      <c r="E2239" s="111" t="s">
        <v>11435</v>
      </c>
      <c r="F2239" s="114">
        <v>43920</v>
      </c>
      <c r="G2239" s="111" t="s">
        <v>1903</v>
      </c>
      <c r="H2239" s="113">
        <v>4061120</v>
      </c>
      <c r="I2239" s="113">
        <v>4061120</v>
      </c>
      <c r="J2239" s="113">
        <v>4061120</v>
      </c>
      <c r="K2239" s="113">
        <v>0</v>
      </c>
      <c r="L2239" s="113">
        <v>0</v>
      </c>
      <c r="M2239" s="113">
        <v>0</v>
      </c>
      <c r="N2239" s="113">
        <v>0</v>
      </c>
      <c r="O2239" s="113">
        <v>0</v>
      </c>
      <c r="P2239" s="122">
        <v>0</v>
      </c>
      <c r="Q2239" s="76" t="str">
        <f t="shared" si="61"/>
        <v>Unregistered</v>
      </c>
    </row>
    <row r="2240" spans="1:17">
      <c r="A2240" s="111">
        <v>5684</v>
      </c>
      <c r="B2240" s="111" t="s">
        <v>1178</v>
      </c>
      <c r="C2240" s="111" t="s">
        <v>1179</v>
      </c>
      <c r="D2240" s="111" t="s">
        <v>11436</v>
      </c>
      <c r="E2240" s="111" t="s">
        <v>11437</v>
      </c>
      <c r="F2240" s="114">
        <v>43726</v>
      </c>
      <c r="G2240" s="111" t="s">
        <v>1903</v>
      </c>
      <c r="H2240" s="113">
        <v>8182980</v>
      </c>
      <c r="I2240" s="113">
        <v>8182980</v>
      </c>
      <c r="J2240" s="113">
        <v>8182980</v>
      </c>
      <c r="K2240" s="113">
        <v>0</v>
      </c>
      <c r="L2240" s="113">
        <v>0</v>
      </c>
      <c r="M2240" s="113">
        <v>0</v>
      </c>
      <c r="N2240" s="113">
        <v>0</v>
      </c>
      <c r="O2240" s="113">
        <v>0</v>
      </c>
      <c r="P2240" s="122">
        <v>0</v>
      </c>
      <c r="Q2240" s="76" t="str">
        <f t="shared" ref="Q2240" si="62">IF(G2240="01 Jan 1900","Unregistered","Registered")</f>
        <v>Unregistered</v>
      </c>
    </row>
    <row r="2241" spans="1:17">
      <c r="A2241" s="111">
        <v>5703</v>
      </c>
      <c r="B2241" s="111" t="s">
        <v>395</v>
      </c>
      <c r="C2241" s="111" t="s">
        <v>68</v>
      </c>
      <c r="D2241" s="111" t="s">
        <v>6815</v>
      </c>
      <c r="E2241" s="111" t="s">
        <v>4244</v>
      </c>
      <c r="F2241" s="114">
        <v>45532</v>
      </c>
      <c r="G2241" s="111" t="s">
        <v>2486</v>
      </c>
      <c r="H2241" s="113">
        <v>23820000</v>
      </c>
      <c r="I2241" s="113">
        <v>23820000</v>
      </c>
      <c r="J2241" s="113">
        <v>23820000</v>
      </c>
      <c r="K2241" s="113">
        <v>0</v>
      </c>
      <c r="L2241" s="113">
        <v>0</v>
      </c>
      <c r="M2241" s="113">
        <v>0</v>
      </c>
      <c r="N2241" s="113">
        <v>0</v>
      </c>
      <c r="O2241" s="113">
        <v>0</v>
      </c>
      <c r="P2241" s="122">
        <v>0</v>
      </c>
      <c r="Q2241" s="76" t="str">
        <f t="shared" ref="Q2241:Q2298" si="63">IF(G2241="01 Jan 1900","Unregistered","Registered")</f>
        <v>Registered</v>
      </c>
    </row>
    <row r="2242" spans="1:17">
      <c r="A2242" s="111">
        <v>5704</v>
      </c>
      <c r="B2242" s="111" t="s">
        <v>395</v>
      </c>
      <c r="C2242" s="111" t="s">
        <v>68</v>
      </c>
      <c r="D2242" s="111" t="s">
        <v>6816</v>
      </c>
      <c r="E2242" s="111" t="s">
        <v>6817</v>
      </c>
      <c r="F2242" s="114">
        <v>45169</v>
      </c>
      <c r="G2242" s="111" t="s">
        <v>5078</v>
      </c>
      <c r="H2242" s="113">
        <v>30110850</v>
      </c>
      <c r="I2242" s="113">
        <v>30110850</v>
      </c>
      <c r="J2242" s="113">
        <v>30110850</v>
      </c>
      <c r="K2242" s="113">
        <v>0</v>
      </c>
      <c r="L2242" s="113">
        <v>0</v>
      </c>
      <c r="M2242" s="113">
        <v>0</v>
      </c>
      <c r="N2242" s="113">
        <v>0</v>
      </c>
      <c r="O2242" s="113">
        <v>0</v>
      </c>
      <c r="P2242" s="122">
        <v>0</v>
      </c>
      <c r="Q2242" s="76" t="str">
        <f t="shared" si="63"/>
        <v>Registered</v>
      </c>
    </row>
    <row r="2243" spans="1:17">
      <c r="A2243" s="111">
        <v>5705</v>
      </c>
      <c r="B2243" s="111" t="s">
        <v>395</v>
      </c>
      <c r="C2243" s="111" t="s">
        <v>68</v>
      </c>
      <c r="D2243" s="111" t="s">
        <v>4223</v>
      </c>
      <c r="E2243" s="111" t="s">
        <v>4224</v>
      </c>
      <c r="F2243" s="114">
        <v>45226</v>
      </c>
      <c r="G2243" s="111" t="s">
        <v>2506</v>
      </c>
      <c r="H2243" s="113">
        <v>29100000</v>
      </c>
      <c r="I2243" s="113">
        <v>29100000</v>
      </c>
      <c r="J2243" s="113">
        <v>29100000</v>
      </c>
      <c r="K2243" s="113">
        <v>0</v>
      </c>
      <c r="L2243" s="113">
        <v>0</v>
      </c>
      <c r="M2243" s="113">
        <v>0</v>
      </c>
      <c r="N2243" s="113">
        <v>0</v>
      </c>
      <c r="O2243" s="113">
        <v>0</v>
      </c>
      <c r="P2243" s="122">
        <v>0</v>
      </c>
      <c r="Q2243" s="76" t="str">
        <f t="shared" si="63"/>
        <v>Registered</v>
      </c>
    </row>
    <row r="2244" spans="1:17">
      <c r="A2244" s="111">
        <v>5706</v>
      </c>
      <c r="B2244" s="111" t="s">
        <v>395</v>
      </c>
      <c r="C2244" s="111" t="s">
        <v>68</v>
      </c>
      <c r="D2244" s="111" t="s">
        <v>6818</v>
      </c>
      <c r="E2244" s="111" t="s">
        <v>6819</v>
      </c>
      <c r="F2244" s="114">
        <v>45217</v>
      </c>
      <c r="G2244" s="111" t="s">
        <v>3652</v>
      </c>
      <c r="H2244" s="113">
        <v>58671587</v>
      </c>
      <c r="I2244" s="113">
        <v>58671587</v>
      </c>
      <c r="J2244" s="113">
        <v>58671587</v>
      </c>
      <c r="K2244" s="113">
        <v>0</v>
      </c>
      <c r="L2244" s="113">
        <v>0</v>
      </c>
      <c r="M2244" s="113">
        <v>0</v>
      </c>
      <c r="N2244" s="113">
        <v>0</v>
      </c>
      <c r="O2244" s="113">
        <v>0</v>
      </c>
      <c r="P2244" s="122">
        <v>0</v>
      </c>
      <c r="Q2244" s="76" t="str">
        <f t="shared" si="63"/>
        <v>Registered</v>
      </c>
    </row>
    <row r="2245" spans="1:17">
      <c r="A2245" s="111">
        <v>5707</v>
      </c>
      <c r="B2245" s="111" t="s">
        <v>395</v>
      </c>
      <c r="C2245" s="111" t="s">
        <v>68</v>
      </c>
      <c r="D2245" s="111" t="s">
        <v>6820</v>
      </c>
      <c r="E2245" s="111" t="s">
        <v>6821</v>
      </c>
      <c r="F2245" s="114">
        <v>45217</v>
      </c>
      <c r="G2245" s="111" t="s">
        <v>3652</v>
      </c>
      <c r="H2245" s="113">
        <v>42400000</v>
      </c>
      <c r="I2245" s="113">
        <v>42400000</v>
      </c>
      <c r="J2245" s="113">
        <v>42400000</v>
      </c>
      <c r="K2245" s="113">
        <v>0</v>
      </c>
      <c r="L2245" s="113">
        <v>0</v>
      </c>
      <c r="M2245" s="113">
        <v>0</v>
      </c>
      <c r="N2245" s="113">
        <v>0</v>
      </c>
      <c r="O2245" s="113">
        <v>0</v>
      </c>
      <c r="P2245" s="122">
        <v>0</v>
      </c>
      <c r="Q2245" s="76" t="str">
        <f t="shared" si="63"/>
        <v>Registered</v>
      </c>
    </row>
    <row r="2246" spans="1:17">
      <c r="A2246" s="111">
        <v>5708</v>
      </c>
      <c r="B2246" s="111" t="s">
        <v>395</v>
      </c>
      <c r="C2246" s="111" t="s">
        <v>68</v>
      </c>
      <c r="D2246" s="111" t="s">
        <v>6822</v>
      </c>
      <c r="E2246" s="111" t="s">
        <v>6823</v>
      </c>
      <c r="F2246" s="114">
        <v>45533</v>
      </c>
      <c r="G2246" s="111" t="s">
        <v>3284</v>
      </c>
      <c r="H2246" s="113">
        <v>22512000</v>
      </c>
      <c r="I2246" s="113">
        <v>22512000</v>
      </c>
      <c r="J2246" s="113">
        <v>22512000</v>
      </c>
      <c r="K2246" s="113">
        <v>0</v>
      </c>
      <c r="L2246" s="113">
        <v>0</v>
      </c>
      <c r="M2246" s="113">
        <v>0</v>
      </c>
      <c r="N2246" s="113">
        <v>0</v>
      </c>
      <c r="O2246" s="113">
        <v>0</v>
      </c>
      <c r="P2246" s="122">
        <v>0</v>
      </c>
      <c r="Q2246" s="76" t="str">
        <f t="shared" si="63"/>
        <v>Registered</v>
      </c>
    </row>
    <row r="2247" spans="1:17">
      <c r="A2247" s="111">
        <v>5709</v>
      </c>
      <c r="B2247" s="111" t="s">
        <v>395</v>
      </c>
      <c r="C2247" s="111" t="s">
        <v>68</v>
      </c>
      <c r="D2247" s="111" t="s">
        <v>6824</v>
      </c>
      <c r="E2247" s="111" t="s">
        <v>6825</v>
      </c>
      <c r="F2247" s="114">
        <v>45626</v>
      </c>
      <c r="G2247" s="111" t="s">
        <v>6826</v>
      </c>
      <c r="H2247" s="113">
        <v>51100000</v>
      </c>
      <c r="I2247" s="113">
        <v>51100000</v>
      </c>
      <c r="J2247" s="113">
        <v>51100000</v>
      </c>
      <c r="K2247" s="113">
        <v>0</v>
      </c>
      <c r="L2247" s="113">
        <v>0</v>
      </c>
      <c r="M2247" s="113">
        <v>0</v>
      </c>
      <c r="N2247" s="113">
        <v>0</v>
      </c>
      <c r="O2247" s="113">
        <v>0</v>
      </c>
      <c r="P2247" s="122">
        <v>0</v>
      </c>
      <c r="Q2247" s="76" t="str">
        <f t="shared" si="63"/>
        <v>Registered</v>
      </c>
    </row>
    <row r="2248" spans="1:17">
      <c r="A2248" s="111">
        <v>5710</v>
      </c>
      <c r="B2248" s="111" t="s">
        <v>395</v>
      </c>
      <c r="C2248" s="111" t="s">
        <v>68</v>
      </c>
      <c r="D2248" s="111" t="s">
        <v>6827</v>
      </c>
      <c r="E2248" s="111" t="s">
        <v>6828</v>
      </c>
      <c r="F2248" s="114">
        <v>45716</v>
      </c>
      <c r="G2248" s="111" t="s">
        <v>1446</v>
      </c>
      <c r="H2248" s="113">
        <v>60000000</v>
      </c>
      <c r="I2248" s="113">
        <v>60000000</v>
      </c>
      <c r="J2248" s="113">
        <v>60000000</v>
      </c>
      <c r="K2248" s="113">
        <v>0</v>
      </c>
      <c r="L2248" s="113">
        <v>0</v>
      </c>
      <c r="M2248" s="113">
        <v>0</v>
      </c>
      <c r="N2248" s="113">
        <v>0</v>
      </c>
      <c r="O2248" s="113">
        <v>0</v>
      </c>
      <c r="P2248" s="122">
        <v>0</v>
      </c>
      <c r="Q2248" s="76" t="str">
        <f t="shared" si="63"/>
        <v>Registered</v>
      </c>
    </row>
    <row r="2249" spans="1:17">
      <c r="A2249" s="111">
        <v>5711</v>
      </c>
      <c r="B2249" s="111" t="s">
        <v>395</v>
      </c>
      <c r="C2249" s="111" t="s">
        <v>68</v>
      </c>
      <c r="D2249" s="111" t="s">
        <v>6829</v>
      </c>
      <c r="E2249" s="111" t="s">
        <v>6830</v>
      </c>
      <c r="F2249" s="114">
        <v>45343</v>
      </c>
      <c r="G2249" s="111" t="s">
        <v>3799</v>
      </c>
      <c r="H2249" s="113">
        <v>33500000</v>
      </c>
      <c r="I2249" s="113">
        <v>33500000</v>
      </c>
      <c r="J2249" s="113">
        <v>33500000</v>
      </c>
      <c r="K2249" s="113">
        <v>0</v>
      </c>
      <c r="L2249" s="113">
        <v>0</v>
      </c>
      <c r="M2249" s="113">
        <v>0</v>
      </c>
      <c r="N2249" s="113">
        <v>0</v>
      </c>
      <c r="O2249" s="113">
        <v>0</v>
      </c>
      <c r="P2249" s="122">
        <v>0</v>
      </c>
      <c r="Q2249" s="76" t="str">
        <f t="shared" si="63"/>
        <v>Registered</v>
      </c>
    </row>
    <row r="2250" spans="1:17">
      <c r="A2250" s="111">
        <v>5712</v>
      </c>
      <c r="B2250" s="111" t="s">
        <v>395</v>
      </c>
      <c r="C2250" s="111" t="s">
        <v>68</v>
      </c>
      <c r="D2250" s="111" t="s">
        <v>6831</v>
      </c>
      <c r="E2250" s="111" t="s">
        <v>1445</v>
      </c>
      <c r="F2250" s="114">
        <v>45583</v>
      </c>
      <c r="G2250" s="111" t="s">
        <v>2873</v>
      </c>
      <c r="H2250" s="113">
        <v>93015000</v>
      </c>
      <c r="I2250" s="113">
        <v>93015000</v>
      </c>
      <c r="J2250" s="113">
        <v>93015000</v>
      </c>
      <c r="K2250" s="113">
        <v>0</v>
      </c>
      <c r="L2250" s="113">
        <v>0</v>
      </c>
      <c r="M2250" s="113">
        <v>0</v>
      </c>
      <c r="N2250" s="113">
        <v>0</v>
      </c>
      <c r="O2250" s="113">
        <v>0</v>
      </c>
      <c r="P2250" s="122">
        <v>0</v>
      </c>
      <c r="Q2250" s="76" t="str">
        <f t="shared" si="63"/>
        <v>Registered</v>
      </c>
    </row>
    <row r="2251" spans="1:17">
      <c r="A2251" s="111">
        <v>5713</v>
      </c>
      <c r="B2251" s="111" t="s">
        <v>395</v>
      </c>
      <c r="C2251" s="111" t="s">
        <v>68</v>
      </c>
      <c r="D2251" s="111" t="s">
        <v>6832</v>
      </c>
      <c r="E2251" s="111" t="s">
        <v>1978</v>
      </c>
      <c r="F2251" s="114">
        <v>45530</v>
      </c>
      <c r="G2251" s="111" t="s">
        <v>2729</v>
      </c>
      <c r="H2251" s="113">
        <v>32500000</v>
      </c>
      <c r="I2251" s="113">
        <v>32500000</v>
      </c>
      <c r="J2251" s="113">
        <v>32500000</v>
      </c>
      <c r="K2251" s="113">
        <v>0</v>
      </c>
      <c r="L2251" s="113">
        <v>0</v>
      </c>
      <c r="M2251" s="113">
        <v>0</v>
      </c>
      <c r="N2251" s="113">
        <v>0</v>
      </c>
      <c r="O2251" s="113">
        <v>0</v>
      </c>
      <c r="P2251" s="122">
        <v>0</v>
      </c>
      <c r="Q2251" s="76" t="str">
        <f t="shared" si="63"/>
        <v>Registered</v>
      </c>
    </row>
    <row r="2252" spans="1:17">
      <c r="A2252" s="111">
        <v>5714</v>
      </c>
      <c r="B2252" s="111" t="s">
        <v>395</v>
      </c>
      <c r="C2252" s="111" t="s">
        <v>68</v>
      </c>
      <c r="D2252" s="111" t="s">
        <v>6833</v>
      </c>
      <c r="E2252" s="111" t="s">
        <v>6834</v>
      </c>
      <c r="F2252" s="114">
        <v>45565</v>
      </c>
      <c r="G2252" s="111" t="s">
        <v>3095</v>
      </c>
      <c r="H2252" s="113">
        <v>24800000</v>
      </c>
      <c r="I2252" s="113">
        <v>24800000</v>
      </c>
      <c r="J2252" s="113">
        <v>24800000</v>
      </c>
      <c r="K2252" s="113">
        <v>0</v>
      </c>
      <c r="L2252" s="113">
        <v>0</v>
      </c>
      <c r="M2252" s="113">
        <v>0</v>
      </c>
      <c r="N2252" s="113">
        <v>0</v>
      </c>
      <c r="O2252" s="113">
        <v>0</v>
      </c>
      <c r="P2252" s="122">
        <v>0</v>
      </c>
      <c r="Q2252" s="76" t="str">
        <f t="shared" si="63"/>
        <v>Registered</v>
      </c>
    </row>
    <row r="2253" spans="1:17">
      <c r="A2253" s="111">
        <v>5715</v>
      </c>
      <c r="B2253" s="111" t="s">
        <v>395</v>
      </c>
      <c r="C2253" s="111" t="s">
        <v>68</v>
      </c>
      <c r="D2253" s="111" t="s">
        <v>6835</v>
      </c>
      <c r="E2253" s="111" t="s">
        <v>6836</v>
      </c>
      <c r="F2253" s="114">
        <v>45565</v>
      </c>
      <c r="G2253" s="111" t="s">
        <v>4462</v>
      </c>
      <c r="H2253" s="113">
        <v>60400000</v>
      </c>
      <c r="I2253" s="113">
        <v>60400000</v>
      </c>
      <c r="J2253" s="113">
        <v>60400000</v>
      </c>
      <c r="K2253" s="113">
        <v>0</v>
      </c>
      <c r="L2253" s="113">
        <v>0</v>
      </c>
      <c r="M2253" s="113">
        <v>0</v>
      </c>
      <c r="N2253" s="113">
        <v>0</v>
      </c>
      <c r="O2253" s="113">
        <v>0</v>
      </c>
      <c r="P2253" s="122">
        <v>0</v>
      </c>
      <c r="Q2253" s="76" t="str">
        <f t="shared" si="63"/>
        <v>Registered</v>
      </c>
    </row>
    <row r="2254" spans="1:17">
      <c r="A2254" s="111">
        <v>5716</v>
      </c>
      <c r="B2254" s="111" t="s">
        <v>395</v>
      </c>
      <c r="C2254" s="111" t="s">
        <v>68</v>
      </c>
      <c r="D2254" s="111" t="s">
        <v>6837</v>
      </c>
      <c r="E2254" s="111" t="s">
        <v>6838</v>
      </c>
      <c r="F2254" s="114">
        <v>45504</v>
      </c>
      <c r="G2254" s="111" t="s">
        <v>2729</v>
      </c>
      <c r="H2254" s="113">
        <v>50000000</v>
      </c>
      <c r="I2254" s="113">
        <v>50000000</v>
      </c>
      <c r="J2254" s="113">
        <v>50000000</v>
      </c>
      <c r="K2254" s="113">
        <v>0</v>
      </c>
      <c r="L2254" s="113">
        <v>0</v>
      </c>
      <c r="M2254" s="113">
        <v>0</v>
      </c>
      <c r="N2254" s="113">
        <v>0</v>
      </c>
      <c r="O2254" s="113">
        <v>0</v>
      </c>
      <c r="P2254" s="122">
        <v>0</v>
      </c>
      <c r="Q2254" s="76" t="str">
        <f t="shared" si="63"/>
        <v>Registered</v>
      </c>
    </row>
    <row r="2255" spans="1:17">
      <c r="A2255" s="111">
        <v>5717</v>
      </c>
      <c r="B2255" s="111" t="s">
        <v>395</v>
      </c>
      <c r="C2255" s="111" t="s">
        <v>68</v>
      </c>
      <c r="D2255" s="111" t="s">
        <v>6839</v>
      </c>
      <c r="E2255" s="111" t="s">
        <v>6840</v>
      </c>
      <c r="F2255" s="114">
        <v>45535</v>
      </c>
      <c r="G2255" s="111" t="s">
        <v>6841</v>
      </c>
      <c r="H2255" s="113">
        <v>25948800</v>
      </c>
      <c r="I2255" s="113">
        <v>25948800</v>
      </c>
      <c r="J2255" s="113">
        <v>25948800</v>
      </c>
      <c r="K2255" s="113">
        <v>0</v>
      </c>
      <c r="L2255" s="113">
        <v>0</v>
      </c>
      <c r="M2255" s="113">
        <v>0</v>
      </c>
      <c r="N2255" s="113">
        <v>0</v>
      </c>
      <c r="O2255" s="113">
        <v>0</v>
      </c>
      <c r="P2255" s="122">
        <v>0</v>
      </c>
      <c r="Q2255" s="76" t="str">
        <f t="shared" si="63"/>
        <v>Registered</v>
      </c>
    </row>
    <row r="2256" spans="1:17">
      <c r="A2256" s="111">
        <v>5718</v>
      </c>
      <c r="B2256" s="111" t="s">
        <v>395</v>
      </c>
      <c r="C2256" s="111" t="s">
        <v>68</v>
      </c>
      <c r="D2256" s="111" t="s">
        <v>6842</v>
      </c>
      <c r="E2256" s="111" t="s">
        <v>6843</v>
      </c>
      <c r="F2256" s="114">
        <v>45527</v>
      </c>
      <c r="G2256" s="111" t="s">
        <v>3310</v>
      </c>
      <c r="H2256" s="113">
        <v>32436000</v>
      </c>
      <c r="I2256" s="113">
        <v>32436000</v>
      </c>
      <c r="J2256" s="113">
        <v>32436000</v>
      </c>
      <c r="K2256" s="113">
        <v>0</v>
      </c>
      <c r="L2256" s="113">
        <v>0</v>
      </c>
      <c r="M2256" s="113">
        <v>0</v>
      </c>
      <c r="N2256" s="113">
        <v>0</v>
      </c>
      <c r="O2256" s="113">
        <v>0</v>
      </c>
      <c r="P2256" s="122">
        <v>0</v>
      </c>
      <c r="Q2256" s="76" t="str">
        <f t="shared" si="63"/>
        <v>Registered</v>
      </c>
    </row>
    <row r="2257" spans="1:17">
      <c r="A2257" s="111">
        <v>5719</v>
      </c>
      <c r="B2257" s="111" t="s">
        <v>395</v>
      </c>
      <c r="C2257" s="111" t="s">
        <v>68</v>
      </c>
      <c r="D2257" s="111" t="s">
        <v>2251</v>
      </c>
      <c r="E2257" s="111" t="s">
        <v>2252</v>
      </c>
      <c r="F2257" s="114">
        <v>45533</v>
      </c>
      <c r="G2257" s="111" t="s">
        <v>2253</v>
      </c>
      <c r="H2257" s="113">
        <v>42500000</v>
      </c>
      <c r="I2257" s="113">
        <v>42500000</v>
      </c>
      <c r="J2257" s="113">
        <v>42500000</v>
      </c>
      <c r="K2257" s="113">
        <v>0</v>
      </c>
      <c r="L2257" s="113">
        <v>0</v>
      </c>
      <c r="M2257" s="113">
        <v>0</v>
      </c>
      <c r="N2257" s="113">
        <v>0</v>
      </c>
      <c r="O2257" s="113">
        <v>0</v>
      </c>
      <c r="P2257" s="122">
        <v>0</v>
      </c>
      <c r="Q2257" s="76" t="str">
        <f t="shared" si="63"/>
        <v>Registered</v>
      </c>
    </row>
    <row r="2258" spans="1:17">
      <c r="A2258" s="111">
        <v>5720</v>
      </c>
      <c r="B2258" s="111" t="s">
        <v>395</v>
      </c>
      <c r="C2258" s="111" t="s">
        <v>68</v>
      </c>
      <c r="D2258" s="111" t="s">
        <v>396</v>
      </c>
      <c r="E2258" s="111" t="s">
        <v>397</v>
      </c>
      <c r="F2258" s="114">
        <v>46150</v>
      </c>
      <c r="G2258" s="111" t="s">
        <v>10338</v>
      </c>
      <c r="H2258" s="113">
        <v>83000000</v>
      </c>
      <c r="I2258" s="113">
        <v>83000000</v>
      </c>
      <c r="J2258" s="113">
        <v>83000000</v>
      </c>
      <c r="K2258" s="113">
        <v>0</v>
      </c>
      <c r="L2258" s="113">
        <v>0</v>
      </c>
      <c r="M2258" s="113">
        <v>0</v>
      </c>
      <c r="N2258" s="113">
        <v>0</v>
      </c>
      <c r="O2258" s="113">
        <v>0</v>
      </c>
      <c r="P2258" s="122">
        <v>0</v>
      </c>
      <c r="Q2258" s="76" t="str">
        <f t="shared" si="63"/>
        <v>Registered</v>
      </c>
    </row>
    <row r="2259" spans="1:17">
      <c r="A2259" s="111">
        <v>5721</v>
      </c>
      <c r="B2259" s="111" t="s">
        <v>395</v>
      </c>
      <c r="C2259" s="111" t="s">
        <v>68</v>
      </c>
      <c r="D2259" s="111" t="s">
        <v>6844</v>
      </c>
      <c r="E2259" s="111" t="s">
        <v>6802</v>
      </c>
      <c r="F2259" s="114">
        <v>45990</v>
      </c>
      <c r="G2259" s="111" t="s">
        <v>1541</v>
      </c>
      <c r="H2259" s="113">
        <v>36100000</v>
      </c>
      <c r="I2259" s="113">
        <v>36100000</v>
      </c>
      <c r="J2259" s="113">
        <v>36100000</v>
      </c>
      <c r="K2259" s="113">
        <v>0</v>
      </c>
      <c r="L2259" s="113">
        <v>0</v>
      </c>
      <c r="M2259" s="113">
        <v>0</v>
      </c>
      <c r="N2259" s="113">
        <v>0</v>
      </c>
      <c r="O2259" s="113">
        <v>0</v>
      </c>
      <c r="P2259" s="122">
        <v>0</v>
      </c>
      <c r="Q2259" s="76" t="str">
        <f t="shared" si="63"/>
        <v>Registered</v>
      </c>
    </row>
    <row r="2260" spans="1:17">
      <c r="A2260" s="111">
        <v>5722</v>
      </c>
      <c r="B2260" s="111" t="s">
        <v>395</v>
      </c>
      <c r="C2260" s="111" t="s">
        <v>68</v>
      </c>
      <c r="D2260" s="111" t="s">
        <v>6845</v>
      </c>
      <c r="E2260" s="111" t="s">
        <v>6802</v>
      </c>
      <c r="F2260" s="114">
        <v>45990</v>
      </c>
      <c r="G2260" s="111" t="s">
        <v>1541</v>
      </c>
      <c r="H2260" s="113">
        <v>74725000</v>
      </c>
      <c r="I2260" s="113">
        <v>74725000</v>
      </c>
      <c r="J2260" s="113">
        <v>74725000</v>
      </c>
      <c r="K2260" s="113">
        <v>0</v>
      </c>
      <c r="L2260" s="113">
        <v>0</v>
      </c>
      <c r="M2260" s="113">
        <v>0</v>
      </c>
      <c r="N2260" s="113">
        <v>0</v>
      </c>
      <c r="O2260" s="113">
        <v>0</v>
      </c>
      <c r="P2260" s="122">
        <v>0</v>
      </c>
      <c r="Q2260" s="76" t="str">
        <f t="shared" si="63"/>
        <v>Registered</v>
      </c>
    </row>
    <row r="2261" spans="1:17">
      <c r="A2261" s="111">
        <v>5723</v>
      </c>
      <c r="B2261" s="111" t="s">
        <v>395</v>
      </c>
      <c r="C2261" s="111" t="s">
        <v>68</v>
      </c>
      <c r="D2261" s="111" t="s">
        <v>6846</v>
      </c>
      <c r="E2261" s="111" t="s">
        <v>2691</v>
      </c>
      <c r="F2261" s="114">
        <v>44713</v>
      </c>
      <c r="G2261" s="111" t="s">
        <v>5171</v>
      </c>
      <c r="H2261" s="113">
        <v>14935000</v>
      </c>
      <c r="I2261" s="113">
        <v>14935000</v>
      </c>
      <c r="J2261" s="113">
        <v>14935000</v>
      </c>
      <c r="K2261" s="113">
        <v>0</v>
      </c>
      <c r="L2261" s="113">
        <v>0</v>
      </c>
      <c r="M2261" s="113">
        <v>0</v>
      </c>
      <c r="N2261" s="113">
        <v>0</v>
      </c>
      <c r="O2261" s="113">
        <v>0</v>
      </c>
      <c r="P2261" s="122">
        <v>0</v>
      </c>
      <c r="Q2261" s="76" t="str">
        <f t="shared" si="63"/>
        <v>Registered</v>
      </c>
    </row>
    <row r="2262" spans="1:17">
      <c r="A2262" s="111">
        <v>5724</v>
      </c>
      <c r="B2262" s="111" t="s">
        <v>395</v>
      </c>
      <c r="C2262" s="111" t="s">
        <v>68</v>
      </c>
      <c r="D2262" s="111" t="s">
        <v>6847</v>
      </c>
      <c r="E2262" s="111" t="s">
        <v>6848</v>
      </c>
      <c r="F2262" s="114">
        <v>44216</v>
      </c>
      <c r="G2262" s="111" t="s">
        <v>5419</v>
      </c>
      <c r="H2262" s="113">
        <v>8058000</v>
      </c>
      <c r="I2262" s="113">
        <v>8058000</v>
      </c>
      <c r="J2262" s="113">
        <v>8058000</v>
      </c>
      <c r="K2262" s="113">
        <v>0</v>
      </c>
      <c r="L2262" s="113">
        <v>0</v>
      </c>
      <c r="M2262" s="113">
        <v>0</v>
      </c>
      <c r="N2262" s="113">
        <v>0</v>
      </c>
      <c r="O2262" s="113">
        <v>0</v>
      </c>
      <c r="P2262" s="122">
        <v>0</v>
      </c>
      <c r="Q2262" s="76" t="str">
        <f t="shared" si="63"/>
        <v>Registered</v>
      </c>
    </row>
    <row r="2263" spans="1:17">
      <c r="A2263" s="111">
        <v>5725</v>
      </c>
      <c r="B2263" s="111" t="s">
        <v>395</v>
      </c>
      <c r="C2263" s="111" t="s">
        <v>68</v>
      </c>
      <c r="D2263" s="111" t="s">
        <v>6849</v>
      </c>
      <c r="E2263" s="111" t="s">
        <v>6850</v>
      </c>
      <c r="F2263" s="114">
        <v>44180</v>
      </c>
      <c r="G2263" s="111" t="s">
        <v>4281</v>
      </c>
      <c r="H2263" s="113">
        <v>8022000</v>
      </c>
      <c r="I2263" s="113">
        <v>8022000</v>
      </c>
      <c r="J2263" s="113">
        <v>8022000</v>
      </c>
      <c r="K2263" s="113">
        <v>0</v>
      </c>
      <c r="L2263" s="113">
        <v>0</v>
      </c>
      <c r="M2263" s="113">
        <v>0</v>
      </c>
      <c r="N2263" s="113">
        <v>0</v>
      </c>
      <c r="O2263" s="113">
        <v>0</v>
      </c>
      <c r="P2263" s="122">
        <v>0</v>
      </c>
      <c r="Q2263" s="76" t="str">
        <f t="shared" si="63"/>
        <v>Registered</v>
      </c>
    </row>
    <row r="2264" spans="1:17">
      <c r="A2264" s="111">
        <v>5726</v>
      </c>
      <c r="B2264" s="111" t="s">
        <v>395</v>
      </c>
      <c r="C2264" s="111" t="s">
        <v>68</v>
      </c>
      <c r="D2264" s="111" t="s">
        <v>6851</v>
      </c>
      <c r="E2264" s="111" t="s">
        <v>2431</v>
      </c>
      <c r="F2264" s="114">
        <v>44608</v>
      </c>
      <c r="G2264" s="111" t="s">
        <v>5517</v>
      </c>
      <c r="H2264" s="113">
        <v>5768000</v>
      </c>
      <c r="I2264" s="113">
        <v>5768000</v>
      </c>
      <c r="J2264" s="113">
        <v>5768000</v>
      </c>
      <c r="K2264" s="113">
        <v>0</v>
      </c>
      <c r="L2264" s="113">
        <v>0</v>
      </c>
      <c r="M2264" s="113">
        <v>0</v>
      </c>
      <c r="N2264" s="113">
        <v>0</v>
      </c>
      <c r="O2264" s="113">
        <v>0</v>
      </c>
      <c r="P2264" s="122">
        <v>0</v>
      </c>
      <c r="Q2264" s="76" t="str">
        <f t="shared" si="63"/>
        <v>Registered</v>
      </c>
    </row>
    <row r="2265" spans="1:17">
      <c r="A2265" s="111">
        <v>5727</v>
      </c>
      <c r="B2265" s="111" t="s">
        <v>395</v>
      </c>
      <c r="C2265" s="111" t="s">
        <v>68</v>
      </c>
      <c r="D2265" s="111" t="s">
        <v>6852</v>
      </c>
      <c r="E2265" s="111" t="s">
        <v>6853</v>
      </c>
      <c r="F2265" s="114">
        <v>44183</v>
      </c>
      <c r="G2265" s="111" t="s">
        <v>2062</v>
      </c>
      <c r="H2265" s="113">
        <v>5414000</v>
      </c>
      <c r="I2265" s="113">
        <v>5414000</v>
      </c>
      <c r="J2265" s="113">
        <v>5414000</v>
      </c>
      <c r="K2265" s="113">
        <v>0</v>
      </c>
      <c r="L2265" s="113">
        <v>0</v>
      </c>
      <c r="M2265" s="113">
        <v>0</v>
      </c>
      <c r="N2265" s="113">
        <v>0</v>
      </c>
      <c r="O2265" s="113">
        <v>0</v>
      </c>
      <c r="P2265" s="122">
        <v>0</v>
      </c>
      <c r="Q2265" s="76" t="str">
        <f t="shared" si="63"/>
        <v>Registered</v>
      </c>
    </row>
    <row r="2266" spans="1:17">
      <c r="A2266" s="111">
        <v>5728</v>
      </c>
      <c r="B2266" s="111" t="s">
        <v>395</v>
      </c>
      <c r="C2266" s="111" t="s">
        <v>68</v>
      </c>
      <c r="D2266" s="111" t="s">
        <v>6854</v>
      </c>
      <c r="E2266" s="111" t="s">
        <v>6855</v>
      </c>
      <c r="F2266" s="114">
        <v>44264</v>
      </c>
      <c r="G2266" s="111" t="s">
        <v>2454</v>
      </c>
      <c r="H2266" s="113">
        <v>6865000</v>
      </c>
      <c r="I2266" s="113">
        <v>6865000</v>
      </c>
      <c r="J2266" s="113">
        <v>6865000</v>
      </c>
      <c r="K2266" s="113">
        <v>0</v>
      </c>
      <c r="L2266" s="113">
        <v>0</v>
      </c>
      <c r="M2266" s="113">
        <v>0</v>
      </c>
      <c r="N2266" s="113">
        <v>0</v>
      </c>
      <c r="O2266" s="113">
        <v>0</v>
      </c>
      <c r="P2266" s="122">
        <v>0</v>
      </c>
      <c r="Q2266" s="76" t="str">
        <f t="shared" si="63"/>
        <v>Registered</v>
      </c>
    </row>
    <row r="2267" spans="1:17">
      <c r="A2267" s="111">
        <v>5729</v>
      </c>
      <c r="B2267" s="111" t="s">
        <v>395</v>
      </c>
      <c r="C2267" s="111" t="s">
        <v>68</v>
      </c>
      <c r="D2267" s="111" t="s">
        <v>6856</v>
      </c>
      <c r="E2267" s="111" t="s">
        <v>6857</v>
      </c>
      <c r="F2267" s="114">
        <v>44180</v>
      </c>
      <c r="G2267" s="111" t="s">
        <v>4839</v>
      </c>
      <c r="H2267" s="113">
        <v>7973000</v>
      </c>
      <c r="I2267" s="113">
        <v>7973000</v>
      </c>
      <c r="J2267" s="113">
        <v>7973000</v>
      </c>
      <c r="K2267" s="113">
        <v>0</v>
      </c>
      <c r="L2267" s="113">
        <v>0</v>
      </c>
      <c r="M2267" s="113">
        <v>0</v>
      </c>
      <c r="N2267" s="113">
        <v>0</v>
      </c>
      <c r="O2267" s="113">
        <v>0</v>
      </c>
      <c r="P2267" s="122">
        <v>0</v>
      </c>
      <c r="Q2267" s="76" t="str">
        <f t="shared" si="63"/>
        <v>Registered</v>
      </c>
    </row>
    <row r="2268" spans="1:17">
      <c r="A2268" s="111">
        <v>5730</v>
      </c>
      <c r="B2268" s="111" t="s">
        <v>395</v>
      </c>
      <c r="C2268" s="111" t="s">
        <v>68</v>
      </c>
      <c r="D2268" s="111" t="s">
        <v>6858</v>
      </c>
      <c r="E2268" s="111" t="s">
        <v>6355</v>
      </c>
      <c r="F2268" s="114">
        <v>44193</v>
      </c>
      <c r="G2268" s="111" t="s">
        <v>2062</v>
      </c>
      <c r="H2268" s="113">
        <v>6961500</v>
      </c>
      <c r="I2268" s="113">
        <v>6961500</v>
      </c>
      <c r="J2268" s="113">
        <v>6961500</v>
      </c>
      <c r="K2268" s="113">
        <v>0</v>
      </c>
      <c r="L2268" s="113">
        <v>0</v>
      </c>
      <c r="M2268" s="113">
        <v>0</v>
      </c>
      <c r="N2268" s="113">
        <v>0</v>
      </c>
      <c r="O2268" s="113">
        <v>0</v>
      </c>
      <c r="P2268" s="122">
        <v>0</v>
      </c>
      <c r="Q2268" s="76" t="str">
        <f t="shared" si="63"/>
        <v>Registered</v>
      </c>
    </row>
    <row r="2269" spans="1:17">
      <c r="A2269" s="111">
        <v>5731</v>
      </c>
      <c r="B2269" s="111" t="s">
        <v>395</v>
      </c>
      <c r="C2269" s="111" t="s">
        <v>68</v>
      </c>
      <c r="D2269" s="111" t="s">
        <v>6859</v>
      </c>
      <c r="E2269" s="111" t="s">
        <v>6450</v>
      </c>
      <c r="F2269" s="114">
        <v>44180</v>
      </c>
      <c r="G2269" s="111" t="s">
        <v>4281</v>
      </c>
      <c r="H2269" s="113">
        <v>6498000</v>
      </c>
      <c r="I2269" s="113">
        <v>6498000</v>
      </c>
      <c r="J2269" s="113">
        <v>6498000</v>
      </c>
      <c r="K2269" s="113">
        <v>0</v>
      </c>
      <c r="L2269" s="113">
        <v>0</v>
      </c>
      <c r="M2269" s="113">
        <v>0</v>
      </c>
      <c r="N2269" s="113">
        <v>0</v>
      </c>
      <c r="O2269" s="113">
        <v>0</v>
      </c>
      <c r="P2269" s="122">
        <v>0</v>
      </c>
      <c r="Q2269" s="76" t="str">
        <f t="shared" si="63"/>
        <v>Registered</v>
      </c>
    </row>
    <row r="2270" spans="1:17">
      <c r="A2270" s="111">
        <v>5732</v>
      </c>
      <c r="B2270" s="111" t="s">
        <v>395</v>
      </c>
      <c r="C2270" s="111" t="s">
        <v>68</v>
      </c>
      <c r="D2270" s="111" t="s">
        <v>6860</v>
      </c>
      <c r="E2270" s="111" t="s">
        <v>6861</v>
      </c>
      <c r="F2270" s="114">
        <v>44183</v>
      </c>
      <c r="G2270" s="111" t="s">
        <v>5406</v>
      </c>
      <c r="H2270" s="113">
        <v>6498000</v>
      </c>
      <c r="I2270" s="113">
        <v>6498000</v>
      </c>
      <c r="J2270" s="113">
        <v>6498000</v>
      </c>
      <c r="K2270" s="113">
        <v>0</v>
      </c>
      <c r="L2270" s="113">
        <v>0</v>
      </c>
      <c r="M2270" s="113">
        <v>0</v>
      </c>
      <c r="N2270" s="113">
        <v>0</v>
      </c>
      <c r="O2270" s="113">
        <v>0</v>
      </c>
      <c r="P2270" s="122">
        <v>0</v>
      </c>
      <c r="Q2270" s="76" t="str">
        <f t="shared" si="63"/>
        <v>Registered</v>
      </c>
    </row>
    <row r="2271" spans="1:17">
      <c r="A2271" s="111">
        <v>5733</v>
      </c>
      <c r="B2271" s="111" t="s">
        <v>395</v>
      </c>
      <c r="C2271" s="111" t="s">
        <v>68</v>
      </c>
      <c r="D2271" s="111" t="s">
        <v>6862</v>
      </c>
      <c r="E2271" s="111" t="s">
        <v>6863</v>
      </c>
      <c r="F2271" s="114">
        <v>44195</v>
      </c>
      <c r="G2271" s="111" t="s">
        <v>4788</v>
      </c>
      <c r="H2271" s="113">
        <v>5700000</v>
      </c>
      <c r="I2271" s="113">
        <v>5700000</v>
      </c>
      <c r="J2271" s="113">
        <v>5700000</v>
      </c>
      <c r="K2271" s="113">
        <v>0</v>
      </c>
      <c r="L2271" s="113">
        <v>0</v>
      </c>
      <c r="M2271" s="113">
        <v>0</v>
      </c>
      <c r="N2271" s="113">
        <v>0</v>
      </c>
      <c r="O2271" s="113">
        <v>0</v>
      </c>
      <c r="P2271" s="122">
        <v>0</v>
      </c>
      <c r="Q2271" s="76" t="str">
        <f t="shared" si="63"/>
        <v>Registered</v>
      </c>
    </row>
    <row r="2272" spans="1:17">
      <c r="A2272" s="111">
        <v>5734</v>
      </c>
      <c r="B2272" s="111" t="s">
        <v>395</v>
      </c>
      <c r="C2272" s="111" t="s">
        <v>68</v>
      </c>
      <c r="D2272" s="111" t="s">
        <v>6864</v>
      </c>
      <c r="E2272" s="111" t="s">
        <v>6865</v>
      </c>
      <c r="F2272" s="114">
        <v>44180</v>
      </c>
      <c r="G2272" s="111" t="s">
        <v>6866</v>
      </c>
      <c r="H2272" s="113">
        <v>29580000</v>
      </c>
      <c r="I2272" s="113">
        <v>29580000</v>
      </c>
      <c r="J2272" s="113">
        <v>29580000</v>
      </c>
      <c r="K2272" s="113">
        <v>0</v>
      </c>
      <c r="L2272" s="113">
        <v>0</v>
      </c>
      <c r="M2272" s="113">
        <v>0</v>
      </c>
      <c r="N2272" s="113">
        <v>0</v>
      </c>
      <c r="O2272" s="113">
        <v>0</v>
      </c>
      <c r="P2272" s="122">
        <v>0</v>
      </c>
      <c r="Q2272" s="76" t="str">
        <f t="shared" si="63"/>
        <v>Registered</v>
      </c>
    </row>
    <row r="2273" spans="1:17">
      <c r="A2273" s="111">
        <v>5735</v>
      </c>
      <c r="B2273" s="111" t="s">
        <v>395</v>
      </c>
      <c r="C2273" s="111" t="s">
        <v>68</v>
      </c>
      <c r="D2273" s="111" t="s">
        <v>6867</v>
      </c>
      <c r="E2273" s="111" t="s">
        <v>6868</v>
      </c>
      <c r="F2273" s="114">
        <v>44196</v>
      </c>
      <c r="G2273" s="111" t="s">
        <v>5406</v>
      </c>
      <c r="H2273" s="113">
        <v>6666000</v>
      </c>
      <c r="I2273" s="113">
        <v>6666000</v>
      </c>
      <c r="J2273" s="113">
        <v>6666000</v>
      </c>
      <c r="K2273" s="113">
        <v>0</v>
      </c>
      <c r="L2273" s="113">
        <v>0</v>
      </c>
      <c r="M2273" s="113">
        <v>0</v>
      </c>
      <c r="N2273" s="113">
        <v>0</v>
      </c>
      <c r="O2273" s="113">
        <v>0</v>
      </c>
      <c r="P2273" s="122">
        <v>0</v>
      </c>
      <c r="Q2273" s="76" t="str">
        <f t="shared" si="63"/>
        <v>Registered</v>
      </c>
    </row>
    <row r="2274" spans="1:17">
      <c r="A2274" s="111">
        <v>5736</v>
      </c>
      <c r="B2274" s="111" t="s">
        <v>395</v>
      </c>
      <c r="C2274" s="111" t="s">
        <v>68</v>
      </c>
      <c r="D2274" s="111" t="s">
        <v>6869</v>
      </c>
      <c r="E2274" s="111" t="s">
        <v>6870</v>
      </c>
      <c r="F2274" s="114">
        <v>44186</v>
      </c>
      <c r="G2274" s="111" t="s">
        <v>5406</v>
      </c>
      <c r="H2274" s="113">
        <v>6546000</v>
      </c>
      <c r="I2274" s="113">
        <v>6546000</v>
      </c>
      <c r="J2274" s="113">
        <v>6546000</v>
      </c>
      <c r="K2274" s="113">
        <v>0</v>
      </c>
      <c r="L2274" s="113">
        <v>0</v>
      </c>
      <c r="M2274" s="113">
        <v>0</v>
      </c>
      <c r="N2274" s="113">
        <v>0</v>
      </c>
      <c r="O2274" s="113">
        <v>0</v>
      </c>
      <c r="P2274" s="122">
        <v>0</v>
      </c>
      <c r="Q2274" s="76" t="str">
        <f t="shared" si="63"/>
        <v>Registered</v>
      </c>
    </row>
    <row r="2275" spans="1:17">
      <c r="A2275" s="111">
        <v>5737</v>
      </c>
      <c r="B2275" s="111" t="s">
        <v>395</v>
      </c>
      <c r="C2275" s="111" t="s">
        <v>68</v>
      </c>
      <c r="D2275" s="111" t="s">
        <v>6871</v>
      </c>
      <c r="E2275" s="111" t="s">
        <v>6872</v>
      </c>
      <c r="F2275" s="114">
        <v>44186</v>
      </c>
      <c r="G2275" s="111" t="s">
        <v>5406</v>
      </c>
      <c r="H2275" s="113">
        <v>6678000</v>
      </c>
      <c r="I2275" s="113">
        <v>6678000</v>
      </c>
      <c r="J2275" s="113">
        <v>6678000</v>
      </c>
      <c r="K2275" s="113">
        <v>0</v>
      </c>
      <c r="L2275" s="113">
        <v>0</v>
      </c>
      <c r="M2275" s="113">
        <v>0</v>
      </c>
      <c r="N2275" s="113">
        <v>0</v>
      </c>
      <c r="O2275" s="113">
        <v>0</v>
      </c>
      <c r="P2275" s="122">
        <v>0</v>
      </c>
      <c r="Q2275" s="76" t="str">
        <f t="shared" si="63"/>
        <v>Registered</v>
      </c>
    </row>
    <row r="2276" spans="1:17">
      <c r="A2276" s="111">
        <v>5738</v>
      </c>
      <c r="B2276" s="111" t="s">
        <v>395</v>
      </c>
      <c r="C2276" s="111" t="s">
        <v>68</v>
      </c>
      <c r="D2276" s="111" t="s">
        <v>6873</v>
      </c>
      <c r="E2276" s="111" t="s">
        <v>6874</v>
      </c>
      <c r="F2276" s="114">
        <v>44186</v>
      </c>
      <c r="G2276" s="111" t="s">
        <v>5406</v>
      </c>
      <c r="H2276" s="113">
        <v>6231500</v>
      </c>
      <c r="I2276" s="113">
        <v>6231500</v>
      </c>
      <c r="J2276" s="113">
        <v>6231500</v>
      </c>
      <c r="K2276" s="113">
        <v>0</v>
      </c>
      <c r="L2276" s="113">
        <v>0</v>
      </c>
      <c r="M2276" s="113">
        <v>0</v>
      </c>
      <c r="N2276" s="113">
        <v>0</v>
      </c>
      <c r="O2276" s="113">
        <v>0</v>
      </c>
      <c r="P2276" s="122">
        <v>0</v>
      </c>
      <c r="Q2276" s="76" t="str">
        <f t="shared" si="63"/>
        <v>Registered</v>
      </c>
    </row>
    <row r="2277" spans="1:17">
      <c r="A2277" s="111">
        <v>5739</v>
      </c>
      <c r="B2277" s="111" t="s">
        <v>395</v>
      </c>
      <c r="C2277" s="111" t="s">
        <v>68</v>
      </c>
      <c r="D2277" s="111" t="s">
        <v>6875</v>
      </c>
      <c r="E2277" s="111" t="s">
        <v>6876</v>
      </c>
      <c r="F2277" s="114">
        <v>45504</v>
      </c>
      <c r="G2277" s="111" t="s">
        <v>3284</v>
      </c>
      <c r="H2277" s="113">
        <v>16359000</v>
      </c>
      <c r="I2277" s="113">
        <v>16359000</v>
      </c>
      <c r="J2277" s="113">
        <v>16359000</v>
      </c>
      <c r="K2277" s="113">
        <v>0</v>
      </c>
      <c r="L2277" s="113">
        <v>0</v>
      </c>
      <c r="M2277" s="113">
        <v>0</v>
      </c>
      <c r="N2277" s="113">
        <v>0</v>
      </c>
      <c r="O2277" s="113">
        <v>0</v>
      </c>
      <c r="P2277" s="122">
        <v>0</v>
      </c>
      <c r="Q2277" s="76" t="str">
        <f t="shared" si="63"/>
        <v>Registered</v>
      </c>
    </row>
    <row r="2278" spans="1:17">
      <c r="A2278" s="111">
        <v>5740</v>
      </c>
      <c r="B2278" s="111" t="s">
        <v>395</v>
      </c>
      <c r="C2278" s="111" t="s">
        <v>68</v>
      </c>
      <c r="D2278" s="111" t="s">
        <v>6877</v>
      </c>
      <c r="E2278" s="111" t="s">
        <v>6878</v>
      </c>
      <c r="F2278" s="114">
        <v>45548</v>
      </c>
      <c r="G2278" s="111" t="s">
        <v>1761</v>
      </c>
      <c r="H2278" s="113">
        <v>13130700</v>
      </c>
      <c r="I2278" s="113">
        <v>13130700</v>
      </c>
      <c r="J2278" s="113">
        <v>13130700</v>
      </c>
      <c r="K2278" s="113">
        <v>0</v>
      </c>
      <c r="L2278" s="113">
        <v>0</v>
      </c>
      <c r="M2278" s="113">
        <v>0</v>
      </c>
      <c r="N2278" s="113">
        <v>0</v>
      </c>
      <c r="O2278" s="113">
        <v>0</v>
      </c>
      <c r="P2278" s="122">
        <v>0</v>
      </c>
      <c r="Q2278" s="76" t="str">
        <f t="shared" si="63"/>
        <v>Registered</v>
      </c>
    </row>
    <row r="2279" spans="1:17">
      <c r="A2279" s="111">
        <v>5741</v>
      </c>
      <c r="B2279" s="111" t="s">
        <v>395</v>
      </c>
      <c r="C2279" s="111" t="s">
        <v>68</v>
      </c>
      <c r="D2279" s="111" t="s">
        <v>6879</v>
      </c>
      <c r="E2279" s="111" t="s">
        <v>6880</v>
      </c>
      <c r="F2279" s="114">
        <v>44189</v>
      </c>
      <c r="G2279" s="111" t="s">
        <v>3344</v>
      </c>
      <c r="H2279" s="113">
        <v>8058000</v>
      </c>
      <c r="I2279" s="113">
        <v>8058000</v>
      </c>
      <c r="J2279" s="113">
        <v>8058000</v>
      </c>
      <c r="K2279" s="113">
        <v>0</v>
      </c>
      <c r="L2279" s="113">
        <v>0</v>
      </c>
      <c r="M2279" s="113">
        <v>0</v>
      </c>
      <c r="N2279" s="113">
        <v>0</v>
      </c>
      <c r="O2279" s="113">
        <v>0</v>
      </c>
      <c r="P2279" s="122">
        <v>0</v>
      </c>
      <c r="Q2279" s="76" t="str">
        <f t="shared" si="63"/>
        <v>Registered</v>
      </c>
    </row>
    <row r="2280" spans="1:17">
      <c r="A2280" s="111">
        <v>5742</v>
      </c>
      <c r="B2280" s="111" t="s">
        <v>395</v>
      </c>
      <c r="C2280" s="111" t="s">
        <v>68</v>
      </c>
      <c r="D2280" s="111" t="s">
        <v>6881</v>
      </c>
      <c r="E2280" s="111" t="s">
        <v>6882</v>
      </c>
      <c r="F2280" s="114">
        <v>45215</v>
      </c>
      <c r="G2280" s="111" t="s">
        <v>4970</v>
      </c>
      <c r="H2280" s="113">
        <v>11500000</v>
      </c>
      <c r="I2280" s="113">
        <v>11500000</v>
      </c>
      <c r="J2280" s="113">
        <v>11500000</v>
      </c>
      <c r="K2280" s="113">
        <v>0</v>
      </c>
      <c r="L2280" s="113">
        <v>0</v>
      </c>
      <c r="M2280" s="113">
        <v>0</v>
      </c>
      <c r="N2280" s="113">
        <v>0</v>
      </c>
      <c r="O2280" s="113">
        <v>0</v>
      </c>
      <c r="P2280" s="122">
        <v>0</v>
      </c>
      <c r="Q2280" s="76" t="str">
        <f t="shared" si="63"/>
        <v>Registered</v>
      </c>
    </row>
    <row r="2281" spans="1:17">
      <c r="A2281" s="111">
        <v>5743</v>
      </c>
      <c r="B2281" s="111" t="s">
        <v>395</v>
      </c>
      <c r="C2281" s="111" t="s">
        <v>68</v>
      </c>
      <c r="D2281" s="111" t="s">
        <v>6883</v>
      </c>
      <c r="E2281" s="111" t="s">
        <v>6884</v>
      </c>
      <c r="F2281" s="114">
        <v>44676</v>
      </c>
      <c r="G2281" s="111" t="s">
        <v>5135</v>
      </c>
      <c r="H2281" s="113">
        <v>4923000</v>
      </c>
      <c r="I2281" s="113">
        <v>4923000</v>
      </c>
      <c r="J2281" s="113">
        <v>4923000</v>
      </c>
      <c r="K2281" s="113">
        <v>0</v>
      </c>
      <c r="L2281" s="113">
        <v>0</v>
      </c>
      <c r="M2281" s="113">
        <v>0</v>
      </c>
      <c r="N2281" s="113">
        <v>0</v>
      </c>
      <c r="O2281" s="113">
        <v>0</v>
      </c>
      <c r="P2281" s="122">
        <v>0</v>
      </c>
      <c r="Q2281" s="76" t="str">
        <f t="shared" si="63"/>
        <v>Registered</v>
      </c>
    </row>
    <row r="2282" spans="1:17">
      <c r="A2282" s="111">
        <v>5744</v>
      </c>
      <c r="B2282" s="111" t="s">
        <v>395</v>
      </c>
      <c r="C2282" s="111" t="s">
        <v>68</v>
      </c>
      <c r="D2282" s="111" t="s">
        <v>6885</v>
      </c>
      <c r="E2282" s="111" t="s">
        <v>6886</v>
      </c>
      <c r="F2282" s="114">
        <v>44084</v>
      </c>
      <c r="G2282" s="111" t="s">
        <v>6887</v>
      </c>
      <c r="H2282" s="113">
        <v>5475750</v>
      </c>
      <c r="I2282" s="113">
        <v>5475750</v>
      </c>
      <c r="J2282" s="113">
        <v>5475750</v>
      </c>
      <c r="K2282" s="113">
        <v>0</v>
      </c>
      <c r="L2282" s="113">
        <v>0</v>
      </c>
      <c r="M2282" s="113">
        <v>0</v>
      </c>
      <c r="N2282" s="113">
        <v>0</v>
      </c>
      <c r="O2282" s="113">
        <v>0</v>
      </c>
      <c r="P2282" s="122">
        <v>0</v>
      </c>
      <c r="Q2282" s="76" t="str">
        <f t="shared" si="63"/>
        <v>Registered</v>
      </c>
    </row>
    <row r="2283" spans="1:17">
      <c r="A2283" s="111">
        <v>5745</v>
      </c>
      <c r="B2283" s="111" t="s">
        <v>395</v>
      </c>
      <c r="C2283" s="111" t="s">
        <v>68</v>
      </c>
      <c r="D2283" s="111" t="s">
        <v>6888</v>
      </c>
      <c r="E2283" s="111" t="s">
        <v>6889</v>
      </c>
      <c r="F2283" s="114">
        <v>44650</v>
      </c>
      <c r="G2283" s="111" t="s">
        <v>5095</v>
      </c>
      <c r="H2283" s="113">
        <v>5372000</v>
      </c>
      <c r="I2283" s="113">
        <v>5372000</v>
      </c>
      <c r="J2283" s="113">
        <v>5372000</v>
      </c>
      <c r="K2283" s="113">
        <v>0</v>
      </c>
      <c r="L2283" s="113">
        <v>0</v>
      </c>
      <c r="M2283" s="113">
        <v>0</v>
      </c>
      <c r="N2283" s="113">
        <v>0</v>
      </c>
      <c r="O2283" s="113">
        <v>0</v>
      </c>
      <c r="P2283" s="122">
        <v>0</v>
      </c>
      <c r="Q2283" s="76" t="str">
        <f t="shared" si="63"/>
        <v>Registered</v>
      </c>
    </row>
    <row r="2284" spans="1:17">
      <c r="A2284" s="111">
        <v>5746</v>
      </c>
      <c r="B2284" s="111" t="s">
        <v>395</v>
      </c>
      <c r="C2284" s="111" t="s">
        <v>68</v>
      </c>
      <c r="D2284" s="111" t="s">
        <v>6890</v>
      </c>
      <c r="E2284" s="111" t="s">
        <v>6891</v>
      </c>
      <c r="F2284" s="114">
        <v>44517</v>
      </c>
      <c r="G2284" s="111" t="s">
        <v>6892</v>
      </c>
      <c r="H2284" s="113">
        <v>4914000</v>
      </c>
      <c r="I2284" s="113">
        <v>4914000</v>
      </c>
      <c r="J2284" s="113">
        <v>4914000</v>
      </c>
      <c r="K2284" s="113">
        <v>0</v>
      </c>
      <c r="L2284" s="113">
        <v>0</v>
      </c>
      <c r="M2284" s="113">
        <v>0</v>
      </c>
      <c r="N2284" s="113">
        <v>0</v>
      </c>
      <c r="O2284" s="113">
        <v>0</v>
      </c>
      <c r="P2284" s="122">
        <v>0</v>
      </c>
      <c r="Q2284" s="76" t="str">
        <f t="shared" si="63"/>
        <v>Registered</v>
      </c>
    </row>
    <row r="2285" spans="1:17">
      <c r="A2285" s="111">
        <v>5747</v>
      </c>
      <c r="B2285" s="111" t="s">
        <v>395</v>
      </c>
      <c r="C2285" s="111" t="s">
        <v>68</v>
      </c>
      <c r="D2285" s="111" t="s">
        <v>6893</v>
      </c>
      <c r="E2285" s="111" t="s">
        <v>6894</v>
      </c>
      <c r="F2285" s="114">
        <v>44182</v>
      </c>
      <c r="G2285" s="111" t="s">
        <v>2062</v>
      </c>
      <c r="H2285" s="113">
        <v>5516500</v>
      </c>
      <c r="I2285" s="113">
        <v>5516500</v>
      </c>
      <c r="J2285" s="113">
        <v>5516500</v>
      </c>
      <c r="K2285" s="113">
        <v>0</v>
      </c>
      <c r="L2285" s="113">
        <v>0</v>
      </c>
      <c r="M2285" s="113">
        <v>0</v>
      </c>
      <c r="N2285" s="113">
        <v>0</v>
      </c>
      <c r="O2285" s="113">
        <v>0</v>
      </c>
      <c r="P2285" s="122">
        <v>0</v>
      </c>
      <c r="Q2285" s="76" t="str">
        <f t="shared" si="63"/>
        <v>Registered</v>
      </c>
    </row>
    <row r="2286" spans="1:17">
      <c r="A2286" s="111">
        <v>5748</v>
      </c>
      <c r="B2286" s="111" t="s">
        <v>395</v>
      </c>
      <c r="C2286" s="111" t="s">
        <v>68</v>
      </c>
      <c r="D2286" s="111" t="s">
        <v>6895</v>
      </c>
      <c r="E2286" s="111" t="s">
        <v>6896</v>
      </c>
      <c r="F2286" s="114">
        <v>44265</v>
      </c>
      <c r="G2286" s="111" t="s">
        <v>2692</v>
      </c>
      <c r="H2286" s="113">
        <v>8700000</v>
      </c>
      <c r="I2286" s="113">
        <v>8700000</v>
      </c>
      <c r="J2286" s="113">
        <v>8700000</v>
      </c>
      <c r="K2286" s="113">
        <v>0</v>
      </c>
      <c r="L2286" s="113">
        <v>0</v>
      </c>
      <c r="M2286" s="113">
        <v>0</v>
      </c>
      <c r="N2286" s="113">
        <v>0</v>
      </c>
      <c r="O2286" s="113">
        <v>0</v>
      </c>
      <c r="P2286" s="122">
        <v>0</v>
      </c>
      <c r="Q2286" s="76" t="str">
        <f t="shared" si="63"/>
        <v>Registered</v>
      </c>
    </row>
    <row r="2287" spans="1:17">
      <c r="A2287" s="111">
        <v>5749</v>
      </c>
      <c r="B2287" s="111" t="s">
        <v>395</v>
      </c>
      <c r="C2287" s="111" t="s">
        <v>68</v>
      </c>
      <c r="D2287" s="111" t="s">
        <v>6897</v>
      </c>
      <c r="E2287" s="111" t="s">
        <v>6898</v>
      </c>
      <c r="F2287" s="114">
        <v>44650</v>
      </c>
      <c r="G2287" s="111" t="s">
        <v>5115</v>
      </c>
      <c r="H2287" s="113">
        <v>11160000</v>
      </c>
      <c r="I2287" s="113">
        <v>11160000</v>
      </c>
      <c r="J2287" s="113">
        <v>11160000</v>
      </c>
      <c r="K2287" s="113">
        <v>0</v>
      </c>
      <c r="L2287" s="113">
        <v>0</v>
      </c>
      <c r="M2287" s="113">
        <v>0</v>
      </c>
      <c r="N2287" s="113">
        <v>0</v>
      </c>
      <c r="O2287" s="113">
        <v>0</v>
      </c>
      <c r="P2287" s="122">
        <v>0</v>
      </c>
      <c r="Q2287" s="76" t="str">
        <f t="shared" si="63"/>
        <v>Registered</v>
      </c>
    </row>
    <row r="2288" spans="1:17">
      <c r="A2288" s="111">
        <v>5750</v>
      </c>
      <c r="B2288" s="111" t="s">
        <v>395</v>
      </c>
      <c r="C2288" s="111" t="s">
        <v>68</v>
      </c>
      <c r="D2288" s="111" t="s">
        <v>6899</v>
      </c>
      <c r="E2288" s="111" t="s">
        <v>6900</v>
      </c>
      <c r="F2288" s="114">
        <v>45230</v>
      </c>
      <c r="G2288" s="111" t="s">
        <v>3652</v>
      </c>
      <c r="H2288" s="113">
        <v>8118500</v>
      </c>
      <c r="I2288" s="113">
        <v>8118500</v>
      </c>
      <c r="J2288" s="113">
        <v>8118500</v>
      </c>
      <c r="K2288" s="113">
        <v>0</v>
      </c>
      <c r="L2288" s="113">
        <v>0</v>
      </c>
      <c r="M2288" s="113">
        <v>0</v>
      </c>
      <c r="N2288" s="113">
        <v>0</v>
      </c>
      <c r="O2288" s="113">
        <v>0</v>
      </c>
      <c r="P2288" s="122">
        <v>0</v>
      </c>
      <c r="Q2288" s="76" t="str">
        <f t="shared" si="63"/>
        <v>Registered</v>
      </c>
    </row>
    <row r="2289" spans="1:17">
      <c r="A2289" s="111">
        <v>5751</v>
      </c>
      <c r="B2289" s="111" t="s">
        <v>395</v>
      </c>
      <c r="C2289" s="111" t="s">
        <v>68</v>
      </c>
      <c r="D2289" s="111" t="s">
        <v>6901</v>
      </c>
      <c r="E2289" s="111" t="s">
        <v>4959</v>
      </c>
      <c r="F2289" s="114">
        <v>44261</v>
      </c>
      <c r="G2289" s="111" t="s">
        <v>1897</v>
      </c>
      <c r="H2289" s="113">
        <v>7500000</v>
      </c>
      <c r="I2289" s="113">
        <v>7500000</v>
      </c>
      <c r="J2289" s="113">
        <v>7500000</v>
      </c>
      <c r="K2289" s="113">
        <v>0</v>
      </c>
      <c r="L2289" s="113">
        <v>0</v>
      </c>
      <c r="M2289" s="113">
        <v>0</v>
      </c>
      <c r="N2289" s="113">
        <v>0</v>
      </c>
      <c r="O2289" s="113">
        <v>0</v>
      </c>
      <c r="P2289" s="122">
        <v>0</v>
      </c>
      <c r="Q2289" s="76" t="str">
        <f t="shared" si="63"/>
        <v>Registered</v>
      </c>
    </row>
    <row r="2290" spans="1:17">
      <c r="A2290" s="111">
        <v>5752</v>
      </c>
      <c r="B2290" s="111" t="s">
        <v>395</v>
      </c>
      <c r="C2290" s="111" t="s">
        <v>68</v>
      </c>
      <c r="D2290" s="111" t="s">
        <v>6902</v>
      </c>
      <c r="E2290" s="111" t="s">
        <v>6903</v>
      </c>
      <c r="F2290" s="114">
        <v>44278</v>
      </c>
      <c r="G2290" s="111" t="s">
        <v>1897</v>
      </c>
      <c r="H2290" s="113">
        <v>6700000</v>
      </c>
      <c r="I2290" s="113">
        <v>6700000</v>
      </c>
      <c r="J2290" s="113">
        <v>6700000</v>
      </c>
      <c r="K2290" s="113">
        <v>0</v>
      </c>
      <c r="L2290" s="113">
        <v>0</v>
      </c>
      <c r="M2290" s="113">
        <v>0</v>
      </c>
      <c r="N2290" s="113">
        <v>0</v>
      </c>
      <c r="O2290" s="113">
        <v>0</v>
      </c>
      <c r="P2290" s="122">
        <v>0</v>
      </c>
      <c r="Q2290" s="76" t="str">
        <f t="shared" si="63"/>
        <v>Registered</v>
      </c>
    </row>
    <row r="2291" spans="1:17">
      <c r="A2291" s="111">
        <v>5753</v>
      </c>
      <c r="B2291" s="111" t="s">
        <v>395</v>
      </c>
      <c r="C2291" s="111" t="s">
        <v>68</v>
      </c>
      <c r="D2291" s="111" t="s">
        <v>6904</v>
      </c>
      <c r="E2291" s="111" t="s">
        <v>6905</v>
      </c>
      <c r="F2291" s="114">
        <v>44316</v>
      </c>
      <c r="G2291" s="111" t="s">
        <v>6906</v>
      </c>
      <c r="H2291" s="113">
        <v>7494000</v>
      </c>
      <c r="I2291" s="113">
        <v>7494000</v>
      </c>
      <c r="J2291" s="113">
        <v>7494000</v>
      </c>
      <c r="K2291" s="113">
        <v>0</v>
      </c>
      <c r="L2291" s="113">
        <v>0</v>
      </c>
      <c r="M2291" s="113">
        <v>0</v>
      </c>
      <c r="N2291" s="113">
        <v>0</v>
      </c>
      <c r="O2291" s="113">
        <v>0</v>
      </c>
      <c r="P2291" s="122">
        <v>0</v>
      </c>
      <c r="Q2291" s="76" t="str">
        <f t="shared" si="63"/>
        <v>Registered</v>
      </c>
    </row>
    <row r="2292" spans="1:17">
      <c r="A2292" s="111">
        <v>5754</v>
      </c>
      <c r="B2292" s="111" t="s">
        <v>395</v>
      </c>
      <c r="C2292" s="111" t="s">
        <v>68</v>
      </c>
      <c r="D2292" s="111" t="s">
        <v>6907</v>
      </c>
      <c r="E2292" s="111" t="s">
        <v>6908</v>
      </c>
      <c r="F2292" s="114">
        <v>44099</v>
      </c>
      <c r="G2292" s="111" t="s">
        <v>2894</v>
      </c>
      <c r="H2292" s="113">
        <v>6400000</v>
      </c>
      <c r="I2292" s="113">
        <v>6400000</v>
      </c>
      <c r="J2292" s="113">
        <v>6400000</v>
      </c>
      <c r="K2292" s="113">
        <v>0</v>
      </c>
      <c r="L2292" s="113">
        <v>0</v>
      </c>
      <c r="M2292" s="113">
        <v>0</v>
      </c>
      <c r="N2292" s="113">
        <v>0</v>
      </c>
      <c r="O2292" s="113">
        <v>0</v>
      </c>
      <c r="P2292" s="122">
        <v>0</v>
      </c>
      <c r="Q2292" s="76" t="str">
        <f t="shared" si="63"/>
        <v>Registered</v>
      </c>
    </row>
    <row r="2293" spans="1:17">
      <c r="A2293" s="111">
        <v>5755</v>
      </c>
      <c r="B2293" s="111" t="s">
        <v>395</v>
      </c>
      <c r="C2293" s="111" t="s">
        <v>68</v>
      </c>
      <c r="D2293" s="111" t="s">
        <v>6909</v>
      </c>
      <c r="E2293" s="111" t="s">
        <v>6865</v>
      </c>
      <c r="F2293" s="114">
        <v>44180</v>
      </c>
      <c r="G2293" s="111" t="s">
        <v>6866</v>
      </c>
      <c r="H2293" s="113">
        <v>29580000</v>
      </c>
      <c r="I2293" s="113">
        <v>29580000</v>
      </c>
      <c r="J2293" s="113">
        <v>29580000</v>
      </c>
      <c r="K2293" s="113">
        <v>0</v>
      </c>
      <c r="L2293" s="113">
        <v>0</v>
      </c>
      <c r="M2293" s="113">
        <v>0</v>
      </c>
      <c r="N2293" s="113">
        <v>0</v>
      </c>
      <c r="O2293" s="113">
        <v>0</v>
      </c>
      <c r="P2293" s="122">
        <v>0</v>
      </c>
      <c r="Q2293" s="76" t="str">
        <f t="shared" si="63"/>
        <v>Registered</v>
      </c>
    </row>
    <row r="2294" spans="1:17">
      <c r="A2294" s="111">
        <v>5756</v>
      </c>
      <c r="B2294" s="111" t="s">
        <v>395</v>
      </c>
      <c r="C2294" s="111" t="s">
        <v>68</v>
      </c>
      <c r="D2294" s="111" t="s">
        <v>6910</v>
      </c>
      <c r="E2294" s="111" t="s">
        <v>6911</v>
      </c>
      <c r="F2294" s="114">
        <v>44187</v>
      </c>
      <c r="G2294" s="111" t="s">
        <v>5509</v>
      </c>
      <c r="H2294" s="113">
        <v>6609750</v>
      </c>
      <c r="I2294" s="113">
        <v>6609750</v>
      </c>
      <c r="J2294" s="113">
        <v>6609750</v>
      </c>
      <c r="K2294" s="113">
        <v>0</v>
      </c>
      <c r="L2294" s="113">
        <v>0</v>
      </c>
      <c r="M2294" s="113">
        <v>0</v>
      </c>
      <c r="N2294" s="113">
        <v>0</v>
      </c>
      <c r="O2294" s="113">
        <v>0</v>
      </c>
      <c r="P2294" s="122">
        <v>0</v>
      </c>
      <c r="Q2294" s="76" t="str">
        <f t="shared" si="63"/>
        <v>Registered</v>
      </c>
    </row>
    <row r="2295" spans="1:17">
      <c r="A2295" s="111">
        <v>5757</v>
      </c>
      <c r="B2295" s="111" t="s">
        <v>395</v>
      </c>
      <c r="C2295" s="111" t="s">
        <v>68</v>
      </c>
      <c r="D2295" s="111" t="s">
        <v>6912</v>
      </c>
      <c r="E2295" s="111" t="s">
        <v>6913</v>
      </c>
      <c r="F2295" s="114">
        <v>44187</v>
      </c>
      <c r="G2295" s="111" t="s">
        <v>5509</v>
      </c>
      <c r="H2295" s="113">
        <v>6714750</v>
      </c>
      <c r="I2295" s="113">
        <v>6714750</v>
      </c>
      <c r="J2295" s="113">
        <v>6714750</v>
      </c>
      <c r="K2295" s="113">
        <v>0</v>
      </c>
      <c r="L2295" s="113">
        <v>0</v>
      </c>
      <c r="M2295" s="113">
        <v>0</v>
      </c>
      <c r="N2295" s="113">
        <v>0</v>
      </c>
      <c r="O2295" s="113">
        <v>0</v>
      </c>
      <c r="P2295" s="122">
        <v>0</v>
      </c>
      <c r="Q2295" s="76" t="str">
        <f t="shared" si="63"/>
        <v>Registered</v>
      </c>
    </row>
    <row r="2296" spans="1:17">
      <c r="A2296" s="111">
        <v>5758</v>
      </c>
      <c r="B2296" s="111" t="s">
        <v>395</v>
      </c>
      <c r="C2296" s="111" t="s">
        <v>68</v>
      </c>
      <c r="D2296" s="111" t="s">
        <v>6914</v>
      </c>
      <c r="E2296" s="111" t="s">
        <v>6915</v>
      </c>
      <c r="F2296" s="114">
        <v>44115</v>
      </c>
      <c r="G2296" s="111" t="s">
        <v>5355</v>
      </c>
      <c r="H2296" s="113">
        <v>6840750</v>
      </c>
      <c r="I2296" s="113">
        <v>6840750</v>
      </c>
      <c r="J2296" s="113">
        <v>6840750</v>
      </c>
      <c r="K2296" s="113">
        <v>0</v>
      </c>
      <c r="L2296" s="113">
        <v>0</v>
      </c>
      <c r="M2296" s="113">
        <v>0</v>
      </c>
      <c r="N2296" s="113">
        <v>0</v>
      </c>
      <c r="O2296" s="113">
        <v>0</v>
      </c>
      <c r="P2296" s="122">
        <v>0</v>
      </c>
      <c r="Q2296" s="76" t="str">
        <f t="shared" si="63"/>
        <v>Registered</v>
      </c>
    </row>
    <row r="2297" spans="1:17">
      <c r="A2297" s="111">
        <v>5759</v>
      </c>
      <c r="B2297" s="111" t="s">
        <v>395</v>
      </c>
      <c r="C2297" s="111" t="s">
        <v>68</v>
      </c>
      <c r="D2297" s="111" t="s">
        <v>6916</v>
      </c>
      <c r="E2297" s="111" t="s">
        <v>6917</v>
      </c>
      <c r="F2297" s="114">
        <v>44257</v>
      </c>
      <c r="G2297" s="111" t="s">
        <v>5415</v>
      </c>
      <c r="H2297" s="113">
        <v>6546000</v>
      </c>
      <c r="I2297" s="113">
        <v>6546000</v>
      </c>
      <c r="J2297" s="113">
        <v>6546000</v>
      </c>
      <c r="K2297" s="113">
        <v>0</v>
      </c>
      <c r="L2297" s="113">
        <v>0</v>
      </c>
      <c r="M2297" s="113">
        <v>0</v>
      </c>
      <c r="N2297" s="113">
        <v>0</v>
      </c>
      <c r="O2297" s="113">
        <v>0</v>
      </c>
      <c r="P2297" s="122">
        <v>0</v>
      </c>
      <c r="Q2297" s="76" t="str">
        <f t="shared" si="63"/>
        <v>Registered</v>
      </c>
    </row>
    <row r="2298" spans="1:17">
      <c r="A2298" s="111">
        <v>5760</v>
      </c>
      <c r="B2298" s="111" t="s">
        <v>395</v>
      </c>
      <c r="C2298" s="111" t="s">
        <v>68</v>
      </c>
      <c r="D2298" s="111" t="s">
        <v>6918</v>
      </c>
      <c r="E2298" s="111" t="s">
        <v>6919</v>
      </c>
      <c r="F2298" s="114">
        <v>44282</v>
      </c>
      <c r="G2298" s="111" t="s">
        <v>1594</v>
      </c>
      <c r="H2298" s="113">
        <v>7653000</v>
      </c>
      <c r="I2298" s="113">
        <v>7653000</v>
      </c>
      <c r="J2298" s="113">
        <v>7653000</v>
      </c>
      <c r="K2298" s="113">
        <v>0</v>
      </c>
      <c r="L2298" s="113">
        <v>0</v>
      </c>
      <c r="M2298" s="113">
        <v>0</v>
      </c>
      <c r="N2298" s="113">
        <v>0</v>
      </c>
      <c r="O2298" s="113">
        <v>0</v>
      </c>
      <c r="P2298" s="122">
        <v>0</v>
      </c>
      <c r="Q2298" s="76" t="str">
        <f t="shared" si="63"/>
        <v>Registered</v>
      </c>
    </row>
    <row r="2299" spans="1:17">
      <c r="A2299" s="111">
        <v>5761</v>
      </c>
      <c r="B2299" s="111" t="s">
        <v>395</v>
      </c>
      <c r="C2299" s="111" t="s">
        <v>68</v>
      </c>
      <c r="D2299" s="111" t="s">
        <v>6920</v>
      </c>
      <c r="E2299" s="111" t="s">
        <v>6921</v>
      </c>
      <c r="F2299" s="114">
        <v>45143</v>
      </c>
      <c r="G2299" s="111" t="s">
        <v>3597</v>
      </c>
      <c r="H2299" s="113">
        <v>13034100</v>
      </c>
      <c r="I2299" s="113">
        <v>13034100</v>
      </c>
      <c r="J2299" s="113">
        <v>13034100</v>
      </c>
      <c r="K2299" s="113">
        <v>0</v>
      </c>
      <c r="L2299" s="113">
        <v>0</v>
      </c>
      <c r="M2299" s="113">
        <v>0</v>
      </c>
      <c r="N2299" s="113">
        <v>0</v>
      </c>
      <c r="O2299" s="113">
        <v>0</v>
      </c>
      <c r="P2299" s="122">
        <v>0</v>
      </c>
      <c r="Q2299" s="76" t="str">
        <f t="shared" ref="Q2299:Q2362" si="64">IF(G2299="01 Jan 1900","Unregistered","Registered")</f>
        <v>Registered</v>
      </c>
    </row>
    <row r="2300" spans="1:17">
      <c r="A2300" s="111">
        <v>5762</v>
      </c>
      <c r="B2300" s="111" t="s">
        <v>395</v>
      </c>
      <c r="C2300" s="111" t="s">
        <v>68</v>
      </c>
      <c r="D2300" s="111" t="s">
        <v>6922</v>
      </c>
      <c r="E2300" s="111" t="s">
        <v>3795</v>
      </c>
      <c r="F2300" s="114">
        <v>44187</v>
      </c>
      <c r="G2300" s="111" t="s">
        <v>1354</v>
      </c>
      <c r="H2300" s="113">
        <v>11415500</v>
      </c>
      <c r="I2300" s="113">
        <v>11415500</v>
      </c>
      <c r="J2300" s="113">
        <v>11415500</v>
      </c>
      <c r="K2300" s="113">
        <v>0</v>
      </c>
      <c r="L2300" s="113">
        <v>0</v>
      </c>
      <c r="M2300" s="113">
        <v>0</v>
      </c>
      <c r="N2300" s="113">
        <v>0</v>
      </c>
      <c r="O2300" s="113">
        <v>0</v>
      </c>
      <c r="P2300" s="122">
        <v>0</v>
      </c>
      <c r="Q2300" s="76" t="str">
        <f t="shared" si="64"/>
        <v>Registered</v>
      </c>
    </row>
    <row r="2301" spans="1:17">
      <c r="A2301" s="111">
        <v>5763</v>
      </c>
      <c r="B2301" s="111" t="s">
        <v>395</v>
      </c>
      <c r="C2301" s="111" t="s">
        <v>68</v>
      </c>
      <c r="D2301" s="111" t="s">
        <v>6923</v>
      </c>
      <c r="E2301" s="111" t="s">
        <v>6924</v>
      </c>
      <c r="F2301" s="114">
        <v>44247</v>
      </c>
      <c r="G2301" s="111" t="s">
        <v>6925</v>
      </c>
      <c r="H2301" s="113">
        <v>7191000</v>
      </c>
      <c r="I2301" s="113">
        <v>7191000</v>
      </c>
      <c r="J2301" s="113">
        <v>7191000</v>
      </c>
      <c r="K2301" s="113">
        <v>0</v>
      </c>
      <c r="L2301" s="113">
        <v>0</v>
      </c>
      <c r="M2301" s="113">
        <v>0</v>
      </c>
      <c r="N2301" s="113">
        <v>0</v>
      </c>
      <c r="O2301" s="113">
        <v>0</v>
      </c>
      <c r="P2301" s="122">
        <v>0</v>
      </c>
      <c r="Q2301" s="76" t="str">
        <f t="shared" si="64"/>
        <v>Registered</v>
      </c>
    </row>
    <row r="2302" spans="1:17">
      <c r="A2302" s="111">
        <v>5764</v>
      </c>
      <c r="B2302" s="111" t="s">
        <v>395</v>
      </c>
      <c r="C2302" s="111" t="s">
        <v>68</v>
      </c>
      <c r="D2302" s="111" t="s">
        <v>6926</v>
      </c>
      <c r="E2302" s="111" t="s">
        <v>6927</v>
      </c>
      <c r="F2302" s="114">
        <v>44238</v>
      </c>
      <c r="G2302" s="111" t="s">
        <v>3344</v>
      </c>
      <c r="H2302" s="113">
        <v>5475000</v>
      </c>
      <c r="I2302" s="113">
        <v>5475000</v>
      </c>
      <c r="J2302" s="113">
        <v>5475000</v>
      </c>
      <c r="K2302" s="113">
        <v>0</v>
      </c>
      <c r="L2302" s="113">
        <v>0</v>
      </c>
      <c r="M2302" s="113">
        <v>0</v>
      </c>
      <c r="N2302" s="113">
        <v>0</v>
      </c>
      <c r="O2302" s="113">
        <v>0</v>
      </c>
      <c r="P2302" s="122">
        <v>0</v>
      </c>
      <c r="Q2302" s="76" t="str">
        <f t="shared" si="64"/>
        <v>Registered</v>
      </c>
    </row>
    <row r="2303" spans="1:17">
      <c r="A2303" s="111">
        <v>5765</v>
      </c>
      <c r="B2303" s="111" t="s">
        <v>395</v>
      </c>
      <c r="C2303" s="111" t="s">
        <v>68</v>
      </c>
      <c r="D2303" s="111" t="s">
        <v>6928</v>
      </c>
      <c r="E2303" s="111" t="s">
        <v>6929</v>
      </c>
      <c r="F2303" s="114">
        <v>44195</v>
      </c>
      <c r="G2303" s="111" t="s">
        <v>2454</v>
      </c>
      <c r="H2303" s="113">
        <v>4920000</v>
      </c>
      <c r="I2303" s="113">
        <v>4920000</v>
      </c>
      <c r="J2303" s="113">
        <v>4920000</v>
      </c>
      <c r="K2303" s="113">
        <v>0</v>
      </c>
      <c r="L2303" s="113">
        <v>0</v>
      </c>
      <c r="M2303" s="113">
        <v>0</v>
      </c>
      <c r="N2303" s="113">
        <v>0</v>
      </c>
      <c r="O2303" s="113">
        <v>0</v>
      </c>
      <c r="P2303" s="122">
        <v>0</v>
      </c>
      <c r="Q2303" s="76" t="str">
        <f t="shared" si="64"/>
        <v>Registered</v>
      </c>
    </row>
    <row r="2304" spans="1:17">
      <c r="A2304" s="111">
        <v>5766</v>
      </c>
      <c r="B2304" s="111" t="s">
        <v>395</v>
      </c>
      <c r="C2304" s="111" t="s">
        <v>68</v>
      </c>
      <c r="D2304" s="111" t="s">
        <v>6930</v>
      </c>
      <c r="E2304" s="111" t="s">
        <v>6931</v>
      </c>
      <c r="F2304" s="114">
        <v>44135</v>
      </c>
      <c r="G2304" s="111" t="s">
        <v>1875</v>
      </c>
      <c r="H2304" s="113">
        <v>8276000</v>
      </c>
      <c r="I2304" s="113">
        <v>8276000</v>
      </c>
      <c r="J2304" s="113">
        <v>8276000</v>
      </c>
      <c r="K2304" s="113">
        <v>0</v>
      </c>
      <c r="L2304" s="113">
        <v>0</v>
      </c>
      <c r="M2304" s="113">
        <v>0</v>
      </c>
      <c r="N2304" s="113">
        <v>0</v>
      </c>
      <c r="O2304" s="113">
        <v>0</v>
      </c>
      <c r="P2304" s="122">
        <v>0</v>
      </c>
      <c r="Q2304" s="76" t="str">
        <f t="shared" si="64"/>
        <v>Registered</v>
      </c>
    </row>
    <row r="2305" spans="1:17">
      <c r="A2305" s="111">
        <v>5767</v>
      </c>
      <c r="B2305" s="111" t="s">
        <v>395</v>
      </c>
      <c r="C2305" s="111" t="s">
        <v>68</v>
      </c>
      <c r="D2305" s="111" t="s">
        <v>6932</v>
      </c>
      <c r="E2305" s="111" t="s">
        <v>6933</v>
      </c>
      <c r="F2305" s="114">
        <v>45526</v>
      </c>
      <c r="G2305" s="111" t="s">
        <v>6934</v>
      </c>
      <c r="H2305" s="113">
        <v>11793600</v>
      </c>
      <c r="I2305" s="113">
        <v>11793600</v>
      </c>
      <c r="J2305" s="113">
        <v>11793600</v>
      </c>
      <c r="K2305" s="113">
        <v>0</v>
      </c>
      <c r="L2305" s="113">
        <v>0</v>
      </c>
      <c r="M2305" s="113">
        <v>0</v>
      </c>
      <c r="N2305" s="113">
        <v>0</v>
      </c>
      <c r="O2305" s="113">
        <v>0</v>
      </c>
      <c r="P2305" s="122">
        <v>0</v>
      </c>
      <c r="Q2305" s="76" t="str">
        <f t="shared" si="64"/>
        <v>Registered</v>
      </c>
    </row>
    <row r="2306" spans="1:17">
      <c r="A2306" s="111">
        <v>5768</v>
      </c>
      <c r="B2306" s="111" t="s">
        <v>395</v>
      </c>
      <c r="C2306" s="111" t="s">
        <v>68</v>
      </c>
      <c r="D2306" s="111" t="s">
        <v>6935</v>
      </c>
      <c r="E2306" s="111" t="s">
        <v>6936</v>
      </c>
      <c r="F2306" s="114">
        <v>44168</v>
      </c>
      <c r="G2306" s="111" t="s">
        <v>1734</v>
      </c>
      <c r="H2306" s="113">
        <v>6869500</v>
      </c>
      <c r="I2306" s="113">
        <v>6869500</v>
      </c>
      <c r="J2306" s="113">
        <v>6869500</v>
      </c>
      <c r="K2306" s="113">
        <v>0</v>
      </c>
      <c r="L2306" s="113">
        <v>0</v>
      </c>
      <c r="M2306" s="113">
        <v>0</v>
      </c>
      <c r="N2306" s="113">
        <v>0</v>
      </c>
      <c r="O2306" s="113">
        <v>0</v>
      </c>
      <c r="P2306" s="122">
        <v>0</v>
      </c>
      <c r="Q2306" s="76" t="str">
        <f t="shared" si="64"/>
        <v>Registered</v>
      </c>
    </row>
    <row r="2307" spans="1:17">
      <c r="A2307" s="111">
        <v>5769</v>
      </c>
      <c r="B2307" s="111" t="s">
        <v>395</v>
      </c>
      <c r="C2307" s="111" t="s">
        <v>68</v>
      </c>
      <c r="D2307" s="111" t="s">
        <v>6937</v>
      </c>
      <c r="E2307" s="111" t="s">
        <v>6938</v>
      </c>
      <c r="F2307" s="114">
        <v>44168</v>
      </c>
      <c r="G2307" s="111" t="s">
        <v>2172</v>
      </c>
      <c r="H2307" s="113">
        <v>7738500</v>
      </c>
      <c r="I2307" s="113">
        <v>7738500</v>
      </c>
      <c r="J2307" s="113">
        <v>7738500</v>
      </c>
      <c r="K2307" s="113">
        <v>0</v>
      </c>
      <c r="L2307" s="113">
        <v>0</v>
      </c>
      <c r="M2307" s="113">
        <v>0</v>
      </c>
      <c r="N2307" s="113">
        <v>0</v>
      </c>
      <c r="O2307" s="113">
        <v>0</v>
      </c>
      <c r="P2307" s="122">
        <v>0</v>
      </c>
      <c r="Q2307" s="76" t="str">
        <f t="shared" si="64"/>
        <v>Registered</v>
      </c>
    </row>
    <row r="2308" spans="1:17">
      <c r="A2308" s="111">
        <v>5770</v>
      </c>
      <c r="B2308" s="111" t="s">
        <v>395</v>
      </c>
      <c r="C2308" s="111" t="s">
        <v>68</v>
      </c>
      <c r="D2308" s="111" t="s">
        <v>6939</v>
      </c>
      <c r="E2308" s="111" t="s">
        <v>6940</v>
      </c>
      <c r="F2308" s="114">
        <v>44168</v>
      </c>
      <c r="G2308" s="111" t="s">
        <v>2172</v>
      </c>
      <c r="H2308" s="113">
        <v>6869500</v>
      </c>
      <c r="I2308" s="113">
        <v>6869500</v>
      </c>
      <c r="J2308" s="113">
        <v>6869500</v>
      </c>
      <c r="K2308" s="113">
        <v>0</v>
      </c>
      <c r="L2308" s="113">
        <v>0</v>
      </c>
      <c r="M2308" s="113">
        <v>0</v>
      </c>
      <c r="N2308" s="113">
        <v>0</v>
      </c>
      <c r="O2308" s="113">
        <v>0</v>
      </c>
      <c r="P2308" s="122">
        <v>0</v>
      </c>
      <c r="Q2308" s="76" t="str">
        <f t="shared" si="64"/>
        <v>Registered</v>
      </c>
    </row>
    <row r="2309" spans="1:17">
      <c r="A2309" s="111">
        <v>5771</v>
      </c>
      <c r="B2309" s="111" t="s">
        <v>395</v>
      </c>
      <c r="C2309" s="111" t="s">
        <v>68</v>
      </c>
      <c r="D2309" s="111" t="s">
        <v>6941</v>
      </c>
      <c r="E2309" s="111" t="s">
        <v>6942</v>
      </c>
      <c r="F2309" s="114">
        <v>44104</v>
      </c>
      <c r="G2309" s="111" t="s">
        <v>1694</v>
      </c>
      <c r="H2309" s="113">
        <v>9527350</v>
      </c>
      <c r="I2309" s="113">
        <v>9527350</v>
      </c>
      <c r="J2309" s="113">
        <v>9527350</v>
      </c>
      <c r="K2309" s="113">
        <v>0</v>
      </c>
      <c r="L2309" s="113">
        <v>0</v>
      </c>
      <c r="M2309" s="113">
        <v>0</v>
      </c>
      <c r="N2309" s="113">
        <v>0</v>
      </c>
      <c r="O2309" s="113">
        <v>0</v>
      </c>
      <c r="P2309" s="122">
        <v>0</v>
      </c>
      <c r="Q2309" s="76" t="str">
        <f t="shared" si="64"/>
        <v>Registered</v>
      </c>
    </row>
    <row r="2310" spans="1:17">
      <c r="A2310" s="111">
        <v>5772</v>
      </c>
      <c r="B2310" s="111" t="s">
        <v>395</v>
      </c>
      <c r="C2310" s="111" t="s">
        <v>68</v>
      </c>
      <c r="D2310" s="111" t="s">
        <v>6943</v>
      </c>
      <c r="E2310" s="111" t="s">
        <v>6944</v>
      </c>
      <c r="F2310" s="114">
        <v>44195</v>
      </c>
      <c r="G2310" s="111" t="s">
        <v>5406</v>
      </c>
      <c r="H2310" s="113">
        <v>7494000</v>
      </c>
      <c r="I2310" s="113">
        <v>7494000</v>
      </c>
      <c r="J2310" s="113">
        <v>7494000</v>
      </c>
      <c r="K2310" s="113">
        <v>0</v>
      </c>
      <c r="L2310" s="113">
        <v>0</v>
      </c>
      <c r="M2310" s="113">
        <v>0</v>
      </c>
      <c r="N2310" s="113">
        <v>0</v>
      </c>
      <c r="O2310" s="113">
        <v>0</v>
      </c>
      <c r="P2310" s="122">
        <v>0</v>
      </c>
      <c r="Q2310" s="76" t="str">
        <f t="shared" si="64"/>
        <v>Registered</v>
      </c>
    </row>
    <row r="2311" spans="1:17">
      <c r="A2311" s="111">
        <v>5773</v>
      </c>
      <c r="B2311" s="111" t="s">
        <v>395</v>
      </c>
      <c r="C2311" s="111" t="s">
        <v>68</v>
      </c>
      <c r="D2311" s="111" t="s">
        <v>6945</v>
      </c>
      <c r="E2311" s="111" t="s">
        <v>6946</v>
      </c>
      <c r="F2311" s="114">
        <v>44195</v>
      </c>
      <c r="G2311" s="111" t="s">
        <v>5407</v>
      </c>
      <c r="H2311" s="113">
        <v>6447000</v>
      </c>
      <c r="I2311" s="113">
        <v>6447000</v>
      </c>
      <c r="J2311" s="113">
        <v>6447000</v>
      </c>
      <c r="K2311" s="113">
        <v>0</v>
      </c>
      <c r="L2311" s="113">
        <v>0</v>
      </c>
      <c r="M2311" s="113">
        <v>0</v>
      </c>
      <c r="N2311" s="113">
        <v>0</v>
      </c>
      <c r="O2311" s="113">
        <v>0</v>
      </c>
      <c r="P2311" s="122">
        <v>0</v>
      </c>
      <c r="Q2311" s="76" t="str">
        <f t="shared" si="64"/>
        <v>Registered</v>
      </c>
    </row>
    <row r="2312" spans="1:17">
      <c r="A2312" s="111">
        <v>5774</v>
      </c>
      <c r="B2312" s="111" t="s">
        <v>395</v>
      </c>
      <c r="C2312" s="111" t="s">
        <v>68</v>
      </c>
      <c r="D2312" s="111" t="s">
        <v>6947</v>
      </c>
      <c r="E2312" s="111" t="s">
        <v>6948</v>
      </c>
      <c r="F2312" s="114">
        <v>44195</v>
      </c>
      <c r="G2312" s="111" t="s">
        <v>2947</v>
      </c>
      <c r="H2312" s="113">
        <v>25882500</v>
      </c>
      <c r="I2312" s="113">
        <v>25882500</v>
      </c>
      <c r="J2312" s="113">
        <v>25882500</v>
      </c>
      <c r="K2312" s="113">
        <v>0</v>
      </c>
      <c r="L2312" s="113">
        <v>0</v>
      </c>
      <c r="M2312" s="113">
        <v>0</v>
      </c>
      <c r="N2312" s="113">
        <v>0</v>
      </c>
      <c r="O2312" s="113">
        <v>0</v>
      </c>
      <c r="P2312" s="122">
        <v>0</v>
      </c>
      <c r="Q2312" s="76" t="str">
        <f t="shared" si="64"/>
        <v>Registered</v>
      </c>
    </row>
    <row r="2313" spans="1:17">
      <c r="A2313" s="111">
        <v>5775</v>
      </c>
      <c r="B2313" s="111" t="s">
        <v>395</v>
      </c>
      <c r="C2313" s="111" t="s">
        <v>68</v>
      </c>
      <c r="D2313" s="111" t="s">
        <v>6949</v>
      </c>
      <c r="E2313" s="111" t="s">
        <v>3758</v>
      </c>
      <c r="F2313" s="114">
        <v>45131</v>
      </c>
      <c r="G2313" s="111" t="s">
        <v>2695</v>
      </c>
      <c r="H2313" s="113">
        <v>8000000</v>
      </c>
      <c r="I2313" s="113">
        <v>8000000</v>
      </c>
      <c r="J2313" s="113">
        <v>8000000</v>
      </c>
      <c r="K2313" s="113">
        <v>0</v>
      </c>
      <c r="L2313" s="113">
        <v>0</v>
      </c>
      <c r="M2313" s="113">
        <v>0</v>
      </c>
      <c r="N2313" s="113">
        <v>0</v>
      </c>
      <c r="O2313" s="113">
        <v>0</v>
      </c>
      <c r="P2313" s="122">
        <v>0</v>
      </c>
      <c r="Q2313" s="76" t="str">
        <f t="shared" si="64"/>
        <v>Registered</v>
      </c>
    </row>
    <row r="2314" spans="1:17">
      <c r="A2314" s="111">
        <v>5776</v>
      </c>
      <c r="B2314" s="111" t="s">
        <v>395</v>
      </c>
      <c r="C2314" s="111" t="s">
        <v>68</v>
      </c>
      <c r="D2314" s="111" t="s">
        <v>6950</v>
      </c>
      <c r="E2314" s="111" t="s">
        <v>6951</v>
      </c>
      <c r="F2314" s="114">
        <v>43997</v>
      </c>
      <c r="G2314" s="111" t="s">
        <v>5351</v>
      </c>
      <c r="H2314" s="113">
        <v>6150000</v>
      </c>
      <c r="I2314" s="113">
        <v>6150000</v>
      </c>
      <c r="J2314" s="113">
        <v>6150000</v>
      </c>
      <c r="K2314" s="113">
        <v>0</v>
      </c>
      <c r="L2314" s="113">
        <v>0</v>
      </c>
      <c r="M2314" s="113">
        <v>0</v>
      </c>
      <c r="N2314" s="113">
        <v>0</v>
      </c>
      <c r="O2314" s="113">
        <v>0</v>
      </c>
      <c r="P2314" s="122">
        <v>0</v>
      </c>
      <c r="Q2314" s="76" t="str">
        <f t="shared" si="64"/>
        <v>Registered</v>
      </c>
    </row>
    <row r="2315" spans="1:17">
      <c r="A2315" s="111">
        <v>5777</v>
      </c>
      <c r="B2315" s="111" t="s">
        <v>395</v>
      </c>
      <c r="C2315" s="111" t="s">
        <v>68</v>
      </c>
      <c r="D2315" s="111" t="s">
        <v>6952</v>
      </c>
      <c r="E2315" s="111" t="s">
        <v>6953</v>
      </c>
      <c r="F2315" s="114">
        <v>43997</v>
      </c>
      <c r="G2315" s="111" t="s">
        <v>5351</v>
      </c>
      <c r="H2315" s="113">
        <v>5250000</v>
      </c>
      <c r="I2315" s="113">
        <v>5250000</v>
      </c>
      <c r="J2315" s="113">
        <v>5250000</v>
      </c>
      <c r="K2315" s="113">
        <v>0</v>
      </c>
      <c r="L2315" s="113">
        <v>0</v>
      </c>
      <c r="M2315" s="113">
        <v>0</v>
      </c>
      <c r="N2315" s="113">
        <v>0</v>
      </c>
      <c r="O2315" s="113">
        <v>0</v>
      </c>
      <c r="P2315" s="122">
        <v>0</v>
      </c>
      <c r="Q2315" s="76" t="str">
        <f t="shared" si="64"/>
        <v>Registered</v>
      </c>
    </row>
    <row r="2316" spans="1:17">
      <c r="A2316" s="111">
        <v>5778</v>
      </c>
      <c r="B2316" s="111" t="s">
        <v>395</v>
      </c>
      <c r="C2316" s="111" t="s">
        <v>68</v>
      </c>
      <c r="D2316" s="111" t="s">
        <v>6954</v>
      </c>
      <c r="E2316" s="111" t="s">
        <v>6955</v>
      </c>
      <c r="F2316" s="114">
        <v>44631</v>
      </c>
      <c r="G2316" s="111" t="s">
        <v>2321</v>
      </c>
      <c r="H2316" s="113">
        <v>4800000</v>
      </c>
      <c r="I2316" s="113">
        <v>4800000</v>
      </c>
      <c r="J2316" s="113">
        <v>4800000</v>
      </c>
      <c r="K2316" s="113">
        <v>0</v>
      </c>
      <c r="L2316" s="113">
        <v>0</v>
      </c>
      <c r="M2316" s="113">
        <v>0</v>
      </c>
      <c r="N2316" s="113">
        <v>0</v>
      </c>
      <c r="O2316" s="113">
        <v>0</v>
      </c>
      <c r="P2316" s="122">
        <v>0</v>
      </c>
      <c r="Q2316" s="76" t="str">
        <f t="shared" si="64"/>
        <v>Registered</v>
      </c>
    </row>
    <row r="2317" spans="1:17">
      <c r="A2317" s="111">
        <v>5779</v>
      </c>
      <c r="B2317" s="111" t="s">
        <v>395</v>
      </c>
      <c r="C2317" s="111" t="s">
        <v>68</v>
      </c>
      <c r="D2317" s="111" t="s">
        <v>6956</v>
      </c>
      <c r="E2317" s="111" t="s">
        <v>6955</v>
      </c>
      <c r="F2317" s="114">
        <v>44631</v>
      </c>
      <c r="G2317" s="111" t="s">
        <v>2321</v>
      </c>
      <c r="H2317" s="113">
        <v>4656000</v>
      </c>
      <c r="I2317" s="113">
        <v>4656000</v>
      </c>
      <c r="J2317" s="113">
        <v>4656000</v>
      </c>
      <c r="K2317" s="113">
        <v>0</v>
      </c>
      <c r="L2317" s="113">
        <v>0</v>
      </c>
      <c r="M2317" s="113">
        <v>0</v>
      </c>
      <c r="N2317" s="113">
        <v>0</v>
      </c>
      <c r="O2317" s="113">
        <v>0</v>
      </c>
      <c r="P2317" s="122">
        <v>0</v>
      </c>
      <c r="Q2317" s="76" t="str">
        <f t="shared" si="64"/>
        <v>Registered</v>
      </c>
    </row>
    <row r="2318" spans="1:17">
      <c r="A2318" s="111">
        <v>5780</v>
      </c>
      <c r="B2318" s="111" t="s">
        <v>395</v>
      </c>
      <c r="C2318" s="111" t="s">
        <v>68</v>
      </c>
      <c r="D2318" s="111" t="s">
        <v>6957</v>
      </c>
      <c r="E2318" s="111" t="s">
        <v>6958</v>
      </c>
      <c r="F2318" s="114">
        <v>44153</v>
      </c>
      <c r="G2318" s="111" t="s">
        <v>2263</v>
      </c>
      <c r="H2318" s="113">
        <v>12909500</v>
      </c>
      <c r="I2318" s="113">
        <v>12909500</v>
      </c>
      <c r="J2318" s="113">
        <v>12909500</v>
      </c>
      <c r="K2318" s="113">
        <v>0</v>
      </c>
      <c r="L2318" s="113">
        <v>0</v>
      </c>
      <c r="M2318" s="113">
        <v>0</v>
      </c>
      <c r="N2318" s="113">
        <v>0</v>
      </c>
      <c r="O2318" s="113">
        <v>0</v>
      </c>
      <c r="P2318" s="122">
        <v>0</v>
      </c>
      <c r="Q2318" s="76" t="str">
        <f t="shared" si="64"/>
        <v>Registered</v>
      </c>
    </row>
    <row r="2319" spans="1:17">
      <c r="A2319" s="111">
        <v>5781</v>
      </c>
      <c r="B2319" s="111" t="s">
        <v>395</v>
      </c>
      <c r="C2319" s="111" t="s">
        <v>68</v>
      </c>
      <c r="D2319" s="111" t="s">
        <v>6959</v>
      </c>
      <c r="E2319" s="111" t="s">
        <v>6960</v>
      </c>
      <c r="F2319" s="114">
        <v>44285</v>
      </c>
      <c r="G2319" s="111" t="s">
        <v>5453</v>
      </c>
      <c r="H2319" s="113">
        <v>7879450</v>
      </c>
      <c r="I2319" s="113">
        <v>7879450</v>
      </c>
      <c r="J2319" s="113">
        <v>7879450</v>
      </c>
      <c r="K2319" s="113">
        <v>0</v>
      </c>
      <c r="L2319" s="113">
        <v>0</v>
      </c>
      <c r="M2319" s="113">
        <v>0</v>
      </c>
      <c r="N2319" s="113">
        <v>0</v>
      </c>
      <c r="O2319" s="113">
        <v>0</v>
      </c>
      <c r="P2319" s="122">
        <v>0</v>
      </c>
      <c r="Q2319" s="76" t="str">
        <f t="shared" si="64"/>
        <v>Registered</v>
      </c>
    </row>
    <row r="2320" spans="1:17">
      <c r="A2320" s="111">
        <v>5782</v>
      </c>
      <c r="B2320" s="111" t="s">
        <v>395</v>
      </c>
      <c r="C2320" s="111" t="s">
        <v>68</v>
      </c>
      <c r="D2320" s="111" t="s">
        <v>6961</v>
      </c>
      <c r="E2320" s="111" t="s">
        <v>6962</v>
      </c>
      <c r="F2320" s="114">
        <v>44363</v>
      </c>
      <c r="G2320" s="111" t="s">
        <v>5518</v>
      </c>
      <c r="H2320" s="113">
        <v>8025000</v>
      </c>
      <c r="I2320" s="113">
        <v>8025000</v>
      </c>
      <c r="J2320" s="113">
        <v>8025000</v>
      </c>
      <c r="K2320" s="113">
        <v>0</v>
      </c>
      <c r="L2320" s="113">
        <v>0</v>
      </c>
      <c r="M2320" s="113">
        <v>0</v>
      </c>
      <c r="N2320" s="113">
        <v>0</v>
      </c>
      <c r="O2320" s="113">
        <v>0</v>
      </c>
      <c r="P2320" s="122">
        <v>0</v>
      </c>
      <c r="Q2320" s="76" t="str">
        <f t="shared" si="64"/>
        <v>Registered</v>
      </c>
    </row>
    <row r="2321" spans="1:17">
      <c r="A2321" s="111">
        <v>5783</v>
      </c>
      <c r="B2321" s="111" t="s">
        <v>395</v>
      </c>
      <c r="C2321" s="111" t="s">
        <v>68</v>
      </c>
      <c r="D2321" s="111" t="s">
        <v>6963</v>
      </c>
      <c r="E2321" s="111" t="s">
        <v>6964</v>
      </c>
      <c r="F2321" s="114">
        <v>44362</v>
      </c>
      <c r="G2321" s="111" t="s">
        <v>5421</v>
      </c>
      <c r="H2321" s="113">
        <v>8490000</v>
      </c>
      <c r="I2321" s="113">
        <v>8490000</v>
      </c>
      <c r="J2321" s="113">
        <v>8490000</v>
      </c>
      <c r="K2321" s="113">
        <v>0</v>
      </c>
      <c r="L2321" s="113">
        <v>0</v>
      </c>
      <c r="M2321" s="113">
        <v>0</v>
      </c>
      <c r="N2321" s="113">
        <v>0</v>
      </c>
      <c r="O2321" s="113">
        <v>0</v>
      </c>
      <c r="P2321" s="122">
        <v>0</v>
      </c>
      <c r="Q2321" s="76" t="str">
        <f t="shared" si="64"/>
        <v>Registered</v>
      </c>
    </row>
    <row r="2322" spans="1:17">
      <c r="A2322" s="111">
        <v>5784</v>
      </c>
      <c r="B2322" s="111" t="s">
        <v>395</v>
      </c>
      <c r="C2322" s="111" t="s">
        <v>68</v>
      </c>
      <c r="D2322" s="111" t="s">
        <v>6965</v>
      </c>
      <c r="E2322" s="111" t="s">
        <v>6966</v>
      </c>
      <c r="F2322" s="114">
        <v>44216</v>
      </c>
      <c r="G2322" s="111" t="s">
        <v>6967</v>
      </c>
      <c r="H2322" s="113">
        <v>12939138</v>
      </c>
      <c r="I2322" s="113">
        <v>12939138</v>
      </c>
      <c r="J2322" s="113">
        <v>12939138</v>
      </c>
      <c r="K2322" s="113">
        <v>0</v>
      </c>
      <c r="L2322" s="113">
        <v>0</v>
      </c>
      <c r="M2322" s="113">
        <v>0</v>
      </c>
      <c r="N2322" s="113">
        <v>0</v>
      </c>
      <c r="O2322" s="113">
        <v>0</v>
      </c>
      <c r="P2322" s="122">
        <v>0</v>
      </c>
      <c r="Q2322" s="76" t="str">
        <f t="shared" si="64"/>
        <v>Registered</v>
      </c>
    </row>
    <row r="2323" spans="1:17">
      <c r="A2323" s="111">
        <v>5785</v>
      </c>
      <c r="B2323" s="111" t="s">
        <v>395</v>
      </c>
      <c r="C2323" s="111" t="s">
        <v>68</v>
      </c>
      <c r="D2323" s="111" t="s">
        <v>6968</v>
      </c>
      <c r="E2323" s="111" t="s">
        <v>6969</v>
      </c>
      <c r="F2323" s="114">
        <v>44275</v>
      </c>
      <c r="G2323" s="111" t="s">
        <v>5409</v>
      </c>
      <c r="H2323" s="113">
        <v>11418000</v>
      </c>
      <c r="I2323" s="113">
        <v>11418000</v>
      </c>
      <c r="J2323" s="113">
        <v>11418000</v>
      </c>
      <c r="K2323" s="113">
        <v>0</v>
      </c>
      <c r="L2323" s="113">
        <v>0</v>
      </c>
      <c r="M2323" s="113">
        <v>0</v>
      </c>
      <c r="N2323" s="113">
        <v>0</v>
      </c>
      <c r="O2323" s="113">
        <v>0</v>
      </c>
      <c r="P2323" s="122">
        <v>0</v>
      </c>
      <c r="Q2323" s="76" t="str">
        <f t="shared" si="64"/>
        <v>Registered</v>
      </c>
    </row>
    <row r="2324" spans="1:17">
      <c r="A2324" s="111">
        <v>5786</v>
      </c>
      <c r="B2324" s="111" t="s">
        <v>395</v>
      </c>
      <c r="C2324" s="111" t="s">
        <v>68</v>
      </c>
      <c r="D2324" s="111" t="s">
        <v>6970</v>
      </c>
      <c r="E2324" s="111" t="s">
        <v>3978</v>
      </c>
      <c r="F2324" s="114">
        <v>45301</v>
      </c>
      <c r="G2324" s="111" t="s">
        <v>5177</v>
      </c>
      <c r="H2324" s="113">
        <v>10073000</v>
      </c>
      <c r="I2324" s="113">
        <v>10073000</v>
      </c>
      <c r="J2324" s="113">
        <v>10073000</v>
      </c>
      <c r="K2324" s="113">
        <v>0</v>
      </c>
      <c r="L2324" s="113">
        <v>0</v>
      </c>
      <c r="M2324" s="113">
        <v>0</v>
      </c>
      <c r="N2324" s="113">
        <v>0</v>
      </c>
      <c r="O2324" s="113">
        <v>0</v>
      </c>
      <c r="P2324" s="122">
        <v>0</v>
      </c>
      <c r="Q2324" s="76" t="str">
        <f t="shared" si="64"/>
        <v>Registered</v>
      </c>
    </row>
    <row r="2325" spans="1:17">
      <c r="A2325" s="111">
        <v>5787</v>
      </c>
      <c r="B2325" s="111" t="s">
        <v>395</v>
      </c>
      <c r="C2325" s="111" t="s">
        <v>68</v>
      </c>
      <c r="D2325" s="111" t="s">
        <v>6971</v>
      </c>
      <c r="E2325" s="111" t="s">
        <v>6972</v>
      </c>
      <c r="F2325" s="114">
        <v>44142</v>
      </c>
      <c r="G2325" s="111" t="s">
        <v>4076</v>
      </c>
      <c r="H2325" s="113">
        <v>8022000</v>
      </c>
      <c r="I2325" s="113">
        <v>8022000</v>
      </c>
      <c r="J2325" s="113">
        <v>8022000</v>
      </c>
      <c r="K2325" s="113">
        <v>0</v>
      </c>
      <c r="L2325" s="113">
        <v>0</v>
      </c>
      <c r="M2325" s="113">
        <v>0</v>
      </c>
      <c r="N2325" s="113">
        <v>0</v>
      </c>
      <c r="O2325" s="113">
        <v>0</v>
      </c>
      <c r="P2325" s="122">
        <v>0</v>
      </c>
      <c r="Q2325" s="76" t="str">
        <f t="shared" si="64"/>
        <v>Registered</v>
      </c>
    </row>
    <row r="2326" spans="1:17">
      <c r="A2326" s="111">
        <v>5788</v>
      </c>
      <c r="B2326" s="111" t="s">
        <v>395</v>
      </c>
      <c r="C2326" s="111" t="s">
        <v>68</v>
      </c>
      <c r="D2326" s="111" t="s">
        <v>6973</v>
      </c>
      <c r="E2326" s="111" t="s">
        <v>6974</v>
      </c>
      <c r="F2326" s="114">
        <v>44253</v>
      </c>
      <c r="G2326" s="111" t="s">
        <v>5419</v>
      </c>
      <c r="H2326" s="113">
        <v>5076000</v>
      </c>
      <c r="I2326" s="113">
        <v>5076000</v>
      </c>
      <c r="J2326" s="113">
        <v>5076000</v>
      </c>
      <c r="K2326" s="113">
        <v>0</v>
      </c>
      <c r="L2326" s="113">
        <v>0</v>
      </c>
      <c r="M2326" s="113">
        <v>0</v>
      </c>
      <c r="N2326" s="113">
        <v>0</v>
      </c>
      <c r="O2326" s="113">
        <v>0</v>
      </c>
      <c r="P2326" s="122">
        <v>0</v>
      </c>
      <c r="Q2326" s="76" t="str">
        <f t="shared" si="64"/>
        <v>Registered</v>
      </c>
    </row>
    <row r="2327" spans="1:17">
      <c r="A2327" s="111">
        <v>5789</v>
      </c>
      <c r="B2327" s="111" t="s">
        <v>395</v>
      </c>
      <c r="C2327" s="111" t="s">
        <v>68</v>
      </c>
      <c r="D2327" s="111" t="s">
        <v>6975</v>
      </c>
      <c r="E2327" s="111" t="s">
        <v>6976</v>
      </c>
      <c r="F2327" s="114">
        <v>44285</v>
      </c>
      <c r="G2327" s="111" t="s">
        <v>6977</v>
      </c>
      <c r="H2327" s="113">
        <v>5475750</v>
      </c>
      <c r="I2327" s="113">
        <v>5475750</v>
      </c>
      <c r="J2327" s="113">
        <v>5475750</v>
      </c>
      <c r="K2327" s="113">
        <v>0</v>
      </c>
      <c r="L2327" s="113">
        <v>0</v>
      </c>
      <c r="M2327" s="113">
        <v>0</v>
      </c>
      <c r="N2327" s="113">
        <v>0</v>
      </c>
      <c r="O2327" s="113">
        <v>0</v>
      </c>
      <c r="P2327" s="122">
        <v>0</v>
      </c>
      <c r="Q2327" s="76" t="str">
        <f t="shared" si="64"/>
        <v>Registered</v>
      </c>
    </row>
    <row r="2328" spans="1:17">
      <c r="A2328" s="111">
        <v>5790</v>
      </c>
      <c r="B2328" s="111" t="s">
        <v>395</v>
      </c>
      <c r="C2328" s="111" t="s">
        <v>68</v>
      </c>
      <c r="D2328" s="111" t="s">
        <v>6978</v>
      </c>
      <c r="E2328" s="111" t="s">
        <v>6979</v>
      </c>
      <c r="F2328" s="114">
        <v>44469</v>
      </c>
      <c r="G2328" s="111" t="s">
        <v>5418</v>
      </c>
      <c r="H2328" s="113">
        <v>7000000</v>
      </c>
      <c r="I2328" s="113">
        <v>7000000</v>
      </c>
      <c r="J2328" s="113">
        <v>7000000</v>
      </c>
      <c r="K2328" s="113">
        <v>0</v>
      </c>
      <c r="L2328" s="113">
        <v>0</v>
      </c>
      <c r="M2328" s="113">
        <v>0</v>
      </c>
      <c r="N2328" s="113">
        <v>0</v>
      </c>
      <c r="O2328" s="113">
        <v>0</v>
      </c>
      <c r="P2328" s="122">
        <v>0</v>
      </c>
      <c r="Q2328" s="76" t="str">
        <f t="shared" si="64"/>
        <v>Registered</v>
      </c>
    </row>
    <row r="2329" spans="1:17">
      <c r="A2329" s="111">
        <v>5791</v>
      </c>
      <c r="B2329" s="111" t="s">
        <v>395</v>
      </c>
      <c r="C2329" s="111" t="s">
        <v>68</v>
      </c>
      <c r="D2329" s="111" t="s">
        <v>6980</v>
      </c>
      <c r="E2329" s="111" t="s">
        <v>6981</v>
      </c>
      <c r="F2329" s="114">
        <v>44277</v>
      </c>
      <c r="G2329" s="111" t="s">
        <v>5493</v>
      </c>
      <c r="H2329" s="113">
        <v>4575000</v>
      </c>
      <c r="I2329" s="113">
        <v>4575000</v>
      </c>
      <c r="J2329" s="113">
        <v>4575000</v>
      </c>
      <c r="K2329" s="113">
        <v>0</v>
      </c>
      <c r="L2329" s="113">
        <v>0</v>
      </c>
      <c r="M2329" s="113">
        <v>0</v>
      </c>
      <c r="N2329" s="113">
        <v>0</v>
      </c>
      <c r="O2329" s="113">
        <v>0</v>
      </c>
      <c r="P2329" s="122">
        <v>0</v>
      </c>
      <c r="Q2329" s="76" t="str">
        <f t="shared" si="64"/>
        <v>Registered</v>
      </c>
    </row>
    <row r="2330" spans="1:17">
      <c r="A2330" s="111">
        <v>5792</v>
      </c>
      <c r="B2330" s="111" t="s">
        <v>395</v>
      </c>
      <c r="C2330" s="111" t="s">
        <v>68</v>
      </c>
      <c r="D2330" s="111" t="s">
        <v>6982</v>
      </c>
      <c r="E2330" s="111" t="s">
        <v>6983</v>
      </c>
      <c r="F2330" s="114">
        <v>44193</v>
      </c>
      <c r="G2330" s="111" t="s">
        <v>5423</v>
      </c>
      <c r="H2330" s="113">
        <v>4616000</v>
      </c>
      <c r="I2330" s="113">
        <v>4616000</v>
      </c>
      <c r="J2330" s="113">
        <v>4616000</v>
      </c>
      <c r="K2330" s="113">
        <v>0</v>
      </c>
      <c r="L2330" s="113">
        <v>0</v>
      </c>
      <c r="M2330" s="113">
        <v>0</v>
      </c>
      <c r="N2330" s="113">
        <v>0</v>
      </c>
      <c r="O2330" s="113">
        <v>0</v>
      </c>
      <c r="P2330" s="122">
        <v>0</v>
      </c>
      <c r="Q2330" s="76" t="str">
        <f t="shared" si="64"/>
        <v>Registered</v>
      </c>
    </row>
    <row r="2331" spans="1:17">
      <c r="A2331" s="111">
        <v>5793</v>
      </c>
      <c r="B2331" s="111" t="s">
        <v>395</v>
      </c>
      <c r="C2331" s="111" t="s">
        <v>68</v>
      </c>
      <c r="D2331" s="111" t="s">
        <v>6984</v>
      </c>
      <c r="E2331" s="111" t="s">
        <v>6985</v>
      </c>
      <c r="F2331" s="114">
        <v>44196</v>
      </c>
      <c r="G2331" s="111" t="s">
        <v>2062</v>
      </c>
      <c r="H2331" s="113">
        <v>8174144</v>
      </c>
      <c r="I2331" s="113">
        <v>8174144</v>
      </c>
      <c r="J2331" s="113">
        <v>8174144</v>
      </c>
      <c r="K2331" s="113">
        <v>0</v>
      </c>
      <c r="L2331" s="113">
        <v>0</v>
      </c>
      <c r="M2331" s="113">
        <v>0</v>
      </c>
      <c r="N2331" s="113">
        <v>0</v>
      </c>
      <c r="O2331" s="113">
        <v>0</v>
      </c>
      <c r="P2331" s="122">
        <v>0</v>
      </c>
      <c r="Q2331" s="76" t="str">
        <f t="shared" si="64"/>
        <v>Registered</v>
      </c>
    </row>
    <row r="2332" spans="1:17">
      <c r="A2332" s="111">
        <v>5794</v>
      </c>
      <c r="B2332" s="111" t="s">
        <v>395</v>
      </c>
      <c r="C2332" s="111" t="s">
        <v>68</v>
      </c>
      <c r="D2332" s="111" t="s">
        <v>6986</v>
      </c>
      <c r="E2332" s="111" t="s">
        <v>6985</v>
      </c>
      <c r="F2332" s="114">
        <v>44196</v>
      </c>
      <c r="G2332" s="111" t="s">
        <v>6987</v>
      </c>
      <c r="H2332" s="113">
        <v>10163000</v>
      </c>
      <c r="I2332" s="113">
        <v>10163000</v>
      </c>
      <c r="J2332" s="113">
        <v>10163000</v>
      </c>
      <c r="K2332" s="113">
        <v>0</v>
      </c>
      <c r="L2332" s="113">
        <v>0</v>
      </c>
      <c r="M2332" s="113">
        <v>0</v>
      </c>
      <c r="N2332" s="113">
        <v>0</v>
      </c>
      <c r="O2332" s="113">
        <v>0</v>
      </c>
      <c r="P2332" s="122">
        <v>0</v>
      </c>
      <c r="Q2332" s="76" t="str">
        <f t="shared" si="64"/>
        <v>Registered</v>
      </c>
    </row>
    <row r="2333" spans="1:17">
      <c r="A2333" s="111">
        <v>5795</v>
      </c>
      <c r="B2333" s="111" t="s">
        <v>395</v>
      </c>
      <c r="C2333" s="111" t="s">
        <v>68</v>
      </c>
      <c r="D2333" s="111" t="s">
        <v>6988</v>
      </c>
      <c r="E2333" s="111" t="s">
        <v>6989</v>
      </c>
      <c r="F2333" s="114">
        <v>44167</v>
      </c>
      <c r="G2333" s="111" t="s">
        <v>5512</v>
      </c>
      <c r="H2333" s="113">
        <v>7494000</v>
      </c>
      <c r="I2333" s="113">
        <v>7494000</v>
      </c>
      <c r="J2333" s="113">
        <v>7494000</v>
      </c>
      <c r="K2333" s="113">
        <v>0</v>
      </c>
      <c r="L2333" s="113">
        <v>0</v>
      </c>
      <c r="M2333" s="113">
        <v>0</v>
      </c>
      <c r="N2333" s="113">
        <v>0</v>
      </c>
      <c r="O2333" s="113">
        <v>0</v>
      </c>
      <c r="P2333" s="122">
        <v>0</v>
      </c>
      <c r="Q2333" s="76" t="str">
        <f t="shared" si="64"/>
        <v>Registered</v>
      </c>
    </row>
    <row r="2334" spans="1:17">
      <c r="A2334" s="111">
        <v>5796</v>
      </c>
      <c r="B2334" s="111" t="s">
        <v>395</v>
      </c>
      <c r="C2334" s="111" t="s">
        <v>68</v>
      </c>
      <c r="D2334" s="111" t="s">
        <v>6990</v>
      </c>
      <c r="E2334" s="111" t="s">
        <v>6991</v>
      </c>
      <c r="F2334" s="114">
        <v>44168</v>
      </c>
      <c r="G2334" s="111" t="s">
        <v>5512</v>
      </c>
      <c r="H2334" s="113">
        <v>8442000</v>
      </c>
      <c r="I2334" s="113">
        <v>8442000</v>
      </c>
      <c r="J2334" s="113">
        <v>8442000</v>
      </c>
      <c r="K2334" s="113">
        <v>0</v>
      </c>
      <c r="L2334" s="113">
        <v>0</v>
      </c>
      <c r="M2334" s="113">
        <v>0</v>
      </c>
      <c r="N2334" s="113">
        <v>0</v>
      </c>
      <c r="O2334" s="113">
        <v>0</v>
      </c>
      <c r="P2334" s="122">
        <v>0</v>
      </c>
      <c r="Q2334" s="76" t="str">
        <f t="shared" si="64"/>
        <v>Registered</v>
      </c>
    </row>
    <row r="2335" spans="1:17">
      <c r="A2335" s="111">
        <v>5797</v>
      </c>
      <c r="B2335" s="111" t="s">
        <v>395</v>
      </c>
      <c r="C2335" s="111" t="s">
        <v>68</v>
      </c>
      <c r="D2335" s="111" t="s">
        <v>3238</v>
      </c>
      <c r="E2335" s="111" t="s">
        <v>3239</v>
      </c>
      <c r="F2335" s="114">
        <v>44159</v>
      </c>
      <c r="G2335" s="111" t="s">
        <v>3152</v>
      </c>
      <c r="H2335" s="113">
        <v>6375000</v>
      </c>
      <c r="I2335" s="113">
        <v>6375000</v>
      </c>
      <c r="J2335" s="113">
        <v>6375000</v>
      </c>
      <c r="K2335" s="113">
        <v>0</v>
      </c>
      <c r="L2335" s="113">
        <v>0</v>
      </c>
      <c r="M2335" s="113">
        <v>0</v>
      </c>
      <c r="N2335" s="113">
        <v>0</v>
      </c>
      <c r="O2335" s="113">
        <v>0</v>
      </c>
      <c r="P2335" s="122">
        <v>0</v>
      </c>
      <c r="Q2335" s="76" t="str">
        <f t="shared" si="64"/>
        <v>Registered</v>
      </c>
    </row>
    <row r="2336" spans="1:17">
      <c r="A2336" s="111">
        <v>5798</v>
      </c>
      <c r="B2336" s="111" t="s">
        <v>395</v>
      </c>
      <c r="C2336" s="111" t="s">
        <v>68</v>
      </c>
      <c r="D2336" s="111" t="s">
        <v>3427</v>
      </c>
      <c r="E2336" s="111" t="s">
        <v>3239</v>
      </c>
      <c r="F2336" s="114">
        <v>44159</v>
      </c>
      <c r="G2336" s="111" t="s">
        <v>3152</v>
      </c>
      <c r="H2336" s="113">
        <v>5825000</v>
      </c>
      <c r="I2336" s="113">
        <v>5825000</v>
      </c>
      <c r="J2336" s="113">
        <v>5825000</v>
      </c>
      <c r="K2336" s="113">
        <v>0</v>
      </c>
      <c r="L2336" s="113">
        <v>0</v>
      </c>
      <c r="M2336" s="113">
        <v>0</v>
      </c>
      <c r="N2336" s="113">
        <v>0</v>
      </c>
      <c r="O2336" s="113">
        <v>0</v>
      </c>
      <c r="P2336" s="122">
        <v>0</v>
      </c>
      <c r="Q2336" s="76" t="str">
        <f t="shared" si="64"/>
        <v>Registered</v>
      </c>
    </row>
    <row r="2337" spans="1:17">
      <c r="A2337" s="111">
        <v>5799</v>
      </c>
      <c r="B2337" s="111" t="s">
        <v>395</v>
      </c>
      <c r="C2337" s="111" t="s">
        <v>68</v>
      </c>
      <c r="D2337" s="111" t="s">
        <v>3240</v>
      </c>
      <c r="E2337" s="111" t="s">
        <v>2250</v>
      </c>
      <c r="F2337" s="114">
        <v>44168</v>
      </c>
      <c r="G2337" s="111" t="s">
        <v>3152</v>
      </c>
      <c r="H2337" s="113">
        <v>6375000</v>
      </c>
      <c r="I2337" s="113">
        <v>6375000</v>
      </c>
      <c r="J2337" s="113">
        <v>6375000</v>
      </c>
      <c r="K2337" s="113">
        <v>0</v>
      </c>
      <c r="L2337" s="113">
        <v>0</v>
      </c>
      <c r="M2337" s="113">
        <v>0</v>
      </c>
      <c r="N2337" s="113">
        <v>0</v>
      </c>
      <c r="O2337" s="113">
        <v>0</v>
      </c>
      <c r="P2337" s="122">
        <v>0</v>
      </c>
      <c r="Q2337" s="76" t="str">
        <f t="shared" si="64"/>
        <v>Registered</v>
      </c>
    </row>
    <row r="2338" spans="1:17">
      <c r="A2338" s="111">
        <v>5800</v>
      </c>
      <c r="B2338" s="111" t="s">
        <v>395</v>
      </c>
      <c r="C2338" s="111" t="s">
        <v>68</v>
      </c>
      <c r="D2338" s="111" t="s">
        <v>3151</v>
      </c>
      <c r="E2338" s="111" t="s">
        <v>2250</v>
      </c>
      <c r="F2338" s="114">
        <v>44168</v>
      </c>
      <c r="G2338" s="111" t="s">
        <v>3152</v>
      </c>
      <c r="H2338" s="113">
        <v>6375000</v>
      </c>
      <c r="I2338" s="113">
        <v>6375000</v>
      </c>
      <c r="J2338" s="113">
        <v>6375000</v>
      </c>
      <c r="K2338" s="113">
        <v>0</v>
      </c>
      <c r="L2338" s="113">
        <v>0</v>
      </c>
      <c r="M2338" s="113">
        <v>0</v>
      </c>
      <c r="N2338" s="113">
        <v>0</v>
      </c>
      <c r="O2338" s="113">
        <v>0</v>
      </c>
      <c r="P2338" s="122">
        <v>0</v>
      </c>
      <c r="Q2338" s="76" t="str">
        <f t="shared" si="64"/>
        <v>Registered</v>
      </c>
    </row>
    <row r="2339" spans="1:17">
      <c r="A2339" s="111">
        <v>5801</v>
      </c>
      <c r="B2339" s="111" t="s">
        <v>395</v>
      </c>
      <c r="C2339" s="111" t="s">
        <v>68</v>
      </c>
      <c r="D2339" s="111" t="s">
        <v>3319</v>
      </c>
      <c r="E2339" s="111" t="s">
        <v>3239</v>
      </c>
      <c r="F2339" s="114">
        <v>44216</v>
      </c>
      <c r="G2339" s="111" t="s">
        <v>3320</v>
      </c>
      <c r="H2339" s="113">
        <v>6140000</v>
      </c>
      <c r="I2339" s="113">
        <v>6140000</v>
      </c>
      <c r="J2339" s="113">
        <v>6140000</v>
      </c>
      <c r="K2339" s="113">
        <v>0</v>
      </c>
      <c r="L2339" s="113">
        <v>0</v>
      </c>
      <c r="M2339" s="113">
        <v>0</v>
      </c>
      <c r="N2339" s="113">
        <v>0</v>
      </c>
      <c r="O2339" s="113">
        <v>0</v>
      </c>
      <c r="P2339" s="122">
        <v>0</v>
      </c>
      <c r="Q2339" s="76" t="str">
        <f t="shared" si="64"/>
        <v>Registered</v>
      </c>
    </row>
    <row r="2340" spans="1:17">
      <c r="A2340" s="111">
        <v>5802</v>
      </c>
      <c r="B2340" s="111" t="s">
        <v>395</v>
      </c>
      <c r="C2340" s="111" t="s">
        <v>68</v>
      </c>
      <c r="D2340" s="111" t="s">
        <v>6992</v>
      </c>
      <c r="E2340" s="111" t="s">
        <v>4960</v>
      </c>
      <c r="F2340" s="114">
        <v>44193</v>
      </c>
      <c r="G2340" s="111" t="s">
        <v>6993</v>
      </c>
      <c r="H2340" s="113">
        <v>26600000</v>
      </c>
      <c r="I2340" s="113">
        <v>26600000</v>
      </c>
      <c r="J2340" s="113">
        <v>26600000</v>
      </c>
      <c r="K2340" s="113">
        <v>0</v>
      </c>
      <c r="L2340" s="113">
        <v>0</v>
      </c>
      <c r="M2340" s="113">
        <v>0</v>
      </c>
      <c r="N2340" s="113">
        <v>0</v>
      </c>
      <c r="O2340" s="113">
        <v>0</v>
      </c>
      <c r="P2340" s="122">
        <v>0</v>
      </c>
      <c r="Q2340" s="76" t="str">
        <f t="shared" si="64"/>
        <v>Registered</v>
      </c>
    </row>
    <row r="2341" spans="1:17">
      <c r="A2341" s="111">
        <v>5803</v>
      </c>
      <c r="B2341" s="111" t="s">
        <v>395</v>
      </c>
      <c r="C2341" s="111" t="s">
        <v>68</v>
      </c>
      <c r="D2341" s="111" t="s">
        <v>6994</v>
      </c>
      <c r="E2341" s="111" t="s">
        <v>6995</v>
      </c>
      <c r="F2341" s="114">
        <v>44887</v>
      </c>
      <c r="G2341" s="111" t="s">
        <v>2351</v>
      </c>
      <c r="H2341" s="113">
        <v>10551750</v>
      </c>
      <c r="I2341" s="113">
        <v>10551750</v>
      </c>
      <c r="J2341" s="113">
        <v>10551750</v>
      </c>
      <c r="K2341" s="113">
        <v>0</v>
      </c>
      <c r="L2341" s="113">
        <v>0</v>
      </c>
      <c r="M2341" s="113">
        <v>0</v>
      </c>
      <c r="N2341" s="113">
        <v>0</v>
      </c>
      <c r="O2341" s="113">
        <v>0</v>
      </c>
      <c r="P2341" s="122">
        <v>0</v>
      </c>
      <c r="Q2341" s="76" t="str">
        <f t="shared" si="64"/>
        <v>Registered</v>
      </c>
    </row>
    <row r="2342" spans="1:17">
      <c r="A2342" s="111">
        <v>5804</v>
      </c>
      <c r="B2342" s="111" t="s">
        <v>395</v>
      </c>
      <c r="C2342" s="111" t="s">
        <v>68</v>
      </c>
      <c r="D2342" s="111" t="s">
        <v>6996</v>
      </c>
      <c r="E2342" s="111" t="s">
        <v>6997</v>
      </c>
      <c r="F2342" s="114">
        <v>44833</v>
      </c>
      <c r="G2342" s="111" t="s">
        <v>3828</v>
      </c>
      <c r="H2342" s="113">
        <v>7818000</v>
      </c>
      <c r="I2342" s="113">
        <v>7818000</v>
      </c>
      <c r="J2342" s="113">
        <v>7818000</v>
      </c>
      <c r="K2342" s="113">
        <v>0</v>
      </c>
      <c r="L2342" s="113">
        <v>0</v>
      </c>
      <c r="M2342" s="113">
        <v>0</v>
      </c>
      <c r="N2342" s="113">
        <v>0</v>
      </c>
      <c r="O2342" s="113">
        <v>0</v>
      </c>
      <c r="P2342" s="122">
        <v>0</v>
      </c>
      <c r="Q2342" s="76" t="str">
        <f t="shared" si="64"/>
        <v>Registered</v>
      </c>
    </row>
    <row r="2343" spans="1:17">
      <c r="A2343" s="111">
        <v>5805</v>
      </c>
      <c r="B2343" s="111" t="s">
        <v>395</v>
      </c>
      <c r="C2343" s="111" t="s">
        <v>68</v>
      </c>
      <c r="D2343" s="111" t="s">
        <v>6998</v>
      </c>
      <c r="E2343" s="111" t="s">
        <v>6999</v>
      </c>
      <c r="F2343" s="114">
        <v>44863</v>
      </c>
      <c r="G2343" s="111" t="s">
        <v>3828</v>
      </c>
      <c r="H2343" s="113">
        <v>7674000</v>
      </c>
      <c r="I2343" s="113">
        <v>7674000</v>
      </c>
      <c r="J2343" s="113">
        <v>7674000</v>
      </c>
      <c r="K2343" s="113">
        <v>0</v>
      </c>
      <c r="L2343" s="113">
        <v>0</v>
      </c>
      <c r="M2343" s="113">
        <v>0</v>
      </c>
      <c r="N2343" s="113">
        <v>0</v>
      </c>
      <c r="O2343" s="113">
        <v>0</v>
      </c>
      <c r="P2343" s="122">
        <v>0</v>
      </c>
      <c r="Q2343" s="76" t="str">
        <f t="shared" si="64"/>
        <v>Registered</v>
      </c>
    </row>
    <row r="2344" spans="1:17">
      <c r="A2344" s="111">
        <v>5806</v>
      </c>
      <c r="B2344" s="111" t="s">
        <v>395</v>
      </c>
      <c r="C2344" s="111" t="s">
        <v>68</v>
      </c>
      <c r="D2344" s="111" t="s">
        <v>7000</v>
      </c>
      <c r="E2344" s="111" t="s">
        <v>7001</v>
      </c>
      <c r="F2344" s="114">
        <v>44261</v>
      </c>
      <c r="G2344" s="111" t="s">
        <v>2454</v>
      </c>
      <c r="H2344" s="113">
        <v>7466000</v>
      </c>
      <c r="I2344" s="113">
        <v>7466000</v>
      </c>
      <c r="J2344" s="113">
        <v>7466000</v>
      </c>
      <c r="K2344" s="113">
        <v>0</v>
      </c>
      <c r="L2344" s="113">
        <v>0</v>
      </c>
      <c r="M2344" s="113">
        <v>0</v>
      </c>
      <c r="N2344" s="113">
        <v>0</v>
      </c>
      <c r="O2344" s="113">
        <v>0</v>
      </c>
      <c r="P2344" s="122">
        <v>0</v>
      </c>
      <c r="Q2344" s="76" t="str">
        <f t="shared" si="64"/>
        <v>Registered</v>
      </c>
    </row>
    <row r="2345" spans="1:17">
      <c r="A2345" s="111">
        <v>5807</v>
      </c>
      <c r="B2345" s="111" t="s">
        <v>395</v>
      </c>
      <c r="C2345" s="111" t="s">
        <v>68</v>
      </c>
      <c r="D2345" s="111" t="s">
        <v>7002</v>
      </c>
      <c r="E2345" s="111" t="s">
        <v>7003</v>
      </c>
      <c r="F2345" s="114">
        <v>44651</v>
      </c>
      <c r="G2345" s="111" t="s">
        <v>5096</v>
      </c>
      <c r="H2345" s="113">
        <v>6681849</v>
      </c>
      <c r="I2345" s="113">
        <v>6681849</v>
      </c>
      <c r="J2345" s="113">
        <v>6681849</v>
      </c>
      <c r="K2345" s="113">
        <v>0</v>
      </c>
      <c r="L2345" s="113">
        <v>0</v>
      </c>
      <c r="M2345" s="113">
        <v>0</v>
      </c>
      <c r="N2345" s="113">
        <v>0</v>
      </c>
      <c r="O2345" s="113">
        <v>0</v>
      </c>
      <c r="P2345" s="122">
        <v>0</v>
      </c>
      <c r="Q2345" s="76" t="str">
        <f t="shared" si="64"/>
        <v>Registered</v>
      </c>
    </row>
    <row r="2346" spans="1:17">
      <c r="A2346" s="111">
        <v>5808</v>
      </c>
      <c r="B2346" s="111" t="s">
        <v>395</v>
      </c>
      <c r="C2346" s="111" t="s">
        <v>68</v>
      </c>
      <c r="D2346" s="111" t="s">
        <v>7004</v>
      </c>
      <c r="E2346" s="111" t="s">
        <v>7005</v>
      </c>
      <c r="F2346" s="114">
        <v>44132</v>
      </c>
      <c r="G2346" s="111" t="s">
        <v>1875</v>
      </c>
      <c r="H2346" s="113">
        <v>5000000</v>
      </c>
      <c r="I2346" s="113">
        <v>5000000</v>
      </c>
      <c r="J2346" s="113">
        <v>5000000</v>
      </c>
      <c r="K2346" s="113">
        <v>0</v>
      </c>
      <c r="L2346" s="113">
        <v>0</v>
      </c>
      <c r="M2346" s="113">
        <v>0</v>
      </c>
      <c r="N2346" s="113">
        <v>0</v>
      </c>
      <c r="O2346" s="113">
        <v>0</v>
      </c>
      <c r="P2346" s="122">
        <v>0</v>
      </c>
      <c r="Q2346" s="76" t="str">
        <f t="shared" si="64"/>
        <v>Registered</v>
      </c>
    </row>
    <row r="2347" spans="1:17">
      <c r="A2347" s="111">
        <v>5809</v>
      </c>
      <c r="B2347" s="111" t="s">
        <v>395</v>
      </c>
      <c r="C2347" s="111" t="s">
        <v>68</v>
      </c>
      <c r="D2347" s="111" t="s">
        <v>7006</v>
      </c>
      <c r="E2347" s="111" t="s">
        <v>7007</v>
      </c>
      <c r="F2347" s="114">
        <v>44253</v>
      </c>
      <c r="G2347" s="111" t="s">
        <v>5091</v>
      </c>
      <c r="H2347" s="113">
        <v>5076000</v>
      </c>
      <c r="I2347" s="113">
        <v>5076000</v>
      </c>
      <c r="J2347" s="113">
        <v>5076000</v>
      </c>
      <c r="K2347" s="113">
        <v>0</v>
      </c>
      <c r="L2347" s="113">
        <v>0</v>
      </c>
      <c r="M2347" s="113">
        <v>0</v>
      </c>
      <c r="N2347" s="113">
        <v>0</v>
      </c>
      <c r="O2347" s="113">
        <v>0</v>
      </c>
      <c r="P2347" s="122">
        <v>0</v>
      </c>
      <c r="Q2347" s="76" t="str">
        <f t="shared" si="64"/>
        <v>Registered</v>
      </c>
    </row>
    <row r="2348" spans="1:17">
      <c r="A2348" s="111">
        <v>5810</v>
      </c>
      <c r="B2348" s="111" t="s">
        <v>395</v>
      </c>
      <c r="C2348" s="111" t="s">
        <v>68</v>
      </c>
      <c r="D2348" s="111" t="s">
        <v>7008</v>
      </c>
      <c r="E2348" s="111" t="s">
        <v>7009</v>
      </c>
      <c r="F2348" s="114">
        <v>44179</v>
      </c>
      <c r="G2348" s="111" t="s">
        <v>5404</v>
      </c>
      <c r="H2348" s="113">
        <v>6258000</v>
      </c>
      <c r="I2348" s="113">
        <v>6258000</v>
      </c>
      <c r="J2348" s="113">
        <v>6258000</v>
      </c>
      <c r="K2348" s="113">
        <v>0</v>
      </c>
      <c r="L2348" s="113">
        <v>0</v>
      </c>
      <c r="M2348" s="113">
        <v>0</v>
      </c>
      <c r="N2348" s="113">
        <v>0</v>
      </c>
      <c r="O2348" s="113">
        <v>0</v>
      </c>
      <c r="P2348" s="122">
        <v>0</v>
      </c>
      <c r="Q2348" s="76" t="str">
        <f t="shared" si="64"/>
        <v>Registered</v>
      </c>
    </row>
    <row r="2349" spans="1:17">
      <c r="A2349" s="111">
        <v>5811</v>
      </c>
      <c r="B2349" s="111" t="s">
        <v>395</v>
      </c>
      <c r="C2349" s="111" t="s">
        <v>68</v>
      </c>
      <c r="D2349" s="111" t="s">
        <v>7010</v>
      </c>
      <c r="E2349" s="111" t="s">
        <v>7011</v>
      </c>
      <c r="F2349" s="114">
        <v>44195</v>
      </c>
      <c r="G2349" s="111" t="s">
        <v>5483</v>
      </c>
      <c r="H2349" s="113">
        <v>5514000</v>
      </c>
      <c r="I2349" s="113">
        <v>5514000</v>
      </c>
      <c r="J2349" s="113">
        <v>5514000</v>
      </c>
      <c r="K2349" s="113">
        <v>0</v>
      </c>
      <c r="L2349" s="113">
        <v>0</v>
      </c>
      <c r="M2349" s="113">
        <v>0</v>
      </c>
      <c r="N2349" s="113">
        <v>0</v>
      </c>
      <c r="O2349" s="113">
        <v>0</v>
      </c>
      <c r="P2349" s="122">
        <v>0</v>
      </c>
      <c r="Q2349" s="76" t="str">
        <f t="shared" si="64"/>
        <v>Registered</v>
      </c>
    </row>
    <row r="2350" spans="1:17">
      <c r="A2350" s="111">
        <v>5812</v>
      </c>
      <c r="B2350" s="111" t="s">
        <v>395</v>
      </c>
      <c r="C2350" s="111" t="s">
        <v>68</v>
      </c>
      <c r="D2350" s="111" t="s">
        <v>7012</v>
      </c>
      <c r="E2350" s="111" t="s">
        <v>7013</v>
      </c>
      <c r="F2350" s="114">
        <v>44187</v>
      </c>
      <c r="G2350" s="111" t="s">
        <v>5468</v>
      </c>
      <c r="H2350" s="113">
        <v>5328000</v>
      </c>
      <c r="I2350" s="113">
        <v>5328000</v>
      </c>
      <c r="J2350" s="113">
        <v>5328000</v>
      </c>
      <c r="K2350" s="113">
        <v>0</v>
      </c>
      <c r="L2350" s="113">
        <v>0</v>
      </c>
      <c r="M2350" s="113">
        <v>0</v>
      </c>
      <c r="N2350" s="113">
        <v>0</v>
      </c>
      <c r="O2350" s="113">
        <v>0</v>
      </c>
      <c r="P2350" s="122">
        <v>0</v>
      </c>
      <c r="Q2350" s="76" t="str">
        <f t="shared" si="64"/>
        <v>Registered</v>
      </c>
    </row>
    <row r="2351" spans="1:17">
      <c r="A2351" s="111">
        <v>5813</v>
      </c>
      <c r="B2351" s="111" t="s">
        <v>395</v>
      </c>
      <c r="C2351" s="111" t="s">
        <v>68</v>
      </c>
      <c r="D2351" s="111" t="s">
        <v>7014</v>
      </c>
      <c r="E2351" s="111" t="s">
        <v>7015</v>
      </c>
      <c r="F2351" s="114">
        <v>44637</v>
      </c>
      <c r="G2351" s="111" t="s">
        <v>2040</v>
      </c>
      <c r="H2351" s="113">
        <v>4300000</v>
      </c>
      <c r="I2351" s="113">
        <v>4300000</v>
      </c>
      <c r="J2351" s="113">
        <v>4300000</v>
      </c>
      <c r="K2351" s="113">
        <v>0</v>
      </c>
      <c r="L2351" s="113">
        <v>0</v>
      </c>
      <c r="M2351" s="113">
        <v>0</v>
      </c>
      <c r="N2351" s="113">
        <v>0</v>
      </c>
      <c r="O2351" s="113">
        <v>0</v>
      </c>
      <c r="P2351" s="122">
        <v>0</v>
      </c>
      <c r="Q2351" s="76" t="str">
        <f t="shared" si="64"/>
        <v>Registered</v>
      </c>
    </row>
    <row r="2352" spans="1:17">
      <c r="A2352" s="111">
        <v>5814</v>
      </c>
      <c r="B2352" s="111" t="s">
        <v>395</v>
      </c>
      <c r="C2352" s="111" t="s">
        <v>68</v>
      </c>
      <c r="D2352" s="111" t="s">
        <v>7016</v>
      </c>
      <c r="E2352" s="111" t="s">
        <v>7017</v>
      </c>
      <c r="F2352" s="114">
        <v>44173</v>
      </c>
      <c r="G2352" s="111" t="s">
        <v>6358</v>
      </c>
      <c r="H2352" s="113">
        <v>6000000</v>
      </c>
      <c r="I2352" s="113">
        <v>6000000</v>
      </c>
      <c r="J2352" s="113">
        <v>6000000</v>
      </c>
      <c r="K2352" s="113">
        <v>0</v>
      </c>
      <c r="L2352" s="113">
        <v>0</v>
      </c>
      <c r="M2352" s="113">
        <v>0</v>
      </c>
      <c r="N2352" s="113">
        <v>0</v>
      </c>
      <c r="O2352" s="113">
        <v>0</v>
      </c>
      <c r="P2352" s="122">
        <v>0</v>
      </c>
      <c r="Q2352" s="76" t="str">
        <f t="shared" si="64"/>
        <v>Registered</v>
      </c>
    </row>
    <row r="2353" spans="1:17">
      <c r="A2353" s="111">
        <v>5815</v>
      </c>
      <c r="B2353" s="111" t="s">
        <v>395</v>
      </c>
      <c r="C2353" s="111" t="s">
        <v>68</v>
      </c>
      <c r="D2353" s="111" t="s">
        <v>7018</v>
      </c>
      <c r="E2353" s="111" t="s">
        <v>7019</v>
      </c>
      <c r="F2353" s="114">
        <v>44608</v>
      </c>
      <c r="G2353" s="111" t="s">
        <v>5141</v>
      </c>
      <c r="H2353" s="113">
        <v>7850000</v>
      </c>
      <c r="I2353" s="113">
        <v>7850000</v>
      </c>
      <c r="J2353" s="113">
        <v>7850000</v>
      </c>
      <c r="K2353" s="113">
        <v>0</v>
      </c>
      <c r="L2353" s="113">
        <v>0</v>
      </c>
      <c r="M2353" s="113">
        <v>0</v>
      </c>
      <c r="N2353" s="113">
        <v>0</v>
      </c>
      <c r="O2353" s="113">
        <v>0</v>
      </c>
      <c r="P2353" s="122">
        <v>0</v>
      </c>
      <c r="Q2353" s="76" t="str">
        <f t="shared" si="64"/>
        <v>Registered</v>
      </c>
    </row>
    <row r="2354" spans="1:17">
      <c r="A2354" s="111">
        <v>5816</v>
      </c>
      <c r="B2354" s="111" t="s">
        <v>395</v>
      </c>
      <c r="C2354" s="111" t="s">
        <v>68</v>
      </c>
      <c r="D2354" s="111" t="s">
        <v>7020</v>
      </c>
      <c r="E2354" s="111" t="s">
        <v>7021</v>
      </c>
      <c r="F2354" s="114">
        <v>44608</v>
      </c>
      <c r="G2354" s="111" t="s">
        <v>5233</v>
      </c>
      <c r="H2354" s="113">
        <v>9300000</v>
      </c>
      <c r="I2354" s="113">
        <v>9300000</v>
      </c>
      <c r="J2354" s="113">
        <v>9300000</v>
      </c>
      <c r="K2354" s="113">
        <v>0</v>
      </c>
      <c r="L2354" s="113">
        <v>0</v>
      </c>
      <c r="M2354" s="113">
        <v>0</v>
      </c>
      <c r="N2354" s="113">
        <v>0</v>
      </c>
      <c r="O2354" s="113">
        <v>0</v>
      </c>
      <c r="P2354" s="122">
        <v>0</v>
      </c>
      <c r="Q2354" s="76" t="str">
        <f t="shared" si="64"/>
        <v>Registered</v>
      </c>
    </row>
    <row r="2355" spans="1:17">
      <c r="A2355" s="111">
        <v>5817</v>
      </c>
      <c r="B2355" s="111" t="s">
        <v>395</v>
      </c>
      <c r="C2355" s="111" t="s">
        <v>68</v>
      </c>
      <c r="D2355" s="111" t="s">
        <v>7022</v>
      </c>
      <c r="E2355" s="111" t="s">
        <v>7023</v>
      </c>
      <c r="F2355" s="114">
        <v>45618</v>
      </c>
      <c r="G2355" s="111" t="s">
        <v>5441</v>
      </c>
      <c r="H2355" s="113">
        <v>7800000</v>
      </c>
      <c r="I2355" s="113">
        <v>7800000</v>
      </c>
      <c r="J2355" s="113">
        <v>7800000</v>
      </c>
      <c r="K2355" s="113">
        <v>0</v>
      </c>
      <c r="L2355" s="113">
        <v>0</v>
      </c>
      <c r="M2355" s="113">
        <v>0</v>
      </c>
      <c r="N2355" s="113">
        <v>0</v>
      </c>
      <c r="O2355" s="113">
        <v>0</v>
      </c>
      <c r="P2355" s="122">
        <v>0</v>
      </c>
      <c r="Q2355" s="76" t="str">
        <f t="shared" si="64"/>
        <v>Registered</v>
      </c>
    </row>
    <row r="2356" spans="1:17">
      <c r="A2356" s="111">
        <v>5818</v>
      </c>
      <c r="B2356" s="111" t="s">
        <v>395</v>
      </c>
      <c r="C2356" s="111" t="s">
        <v>68</v>
      </c>
      <c r="D2356" s="111" t="s">
        <v>2220</v>
      </c>
      <c r="E2356" s="111" t="s">
        <v>2221</v>
      </c>
      <c r="F2356" s="114">
        <v>44196</v>
      </c>
      <c r="G2356" s="111" t="s">
        <v>2062</v>
      </c>
      <c r="H2356" s="113">
        <v>7506000</v>
      </c>
      <c r="I2356" s="113">
        <v>7506000</v>
      </c>
      <c r="J2356" s="113">
        <v>7506000</v>
      </c>
      <c r="K2356" s="113">
        <v>0</v>
      </c>
      <c r="L2356" s="113">
        <v>0</v>
      </c>
      <c r="M2356" s="113">
        <v>0</v>
      </c>
      <c r="N2356" s="113">
        <v>0</v>
      </c>
      <c r="O2356" s="113">
        <v>0</v>
      </c>
      <c r="P2356" s="122">
        <v>0</v>
      </c>
      <c r="Q2356" s="76" t="str">
        <f t="shared" si="64"/>
        <v>Registered</v>
      </c>
    </row>
    <row r="2357" spans="1:17">
      <c r="A2357" s="111">
        <v>5819</v>
      </c>
      <c r="B2357" s="111" t="s">
        <v>395</v>
      </c>
      <c r="C2357" s="111" t="s">
        <v>68</v>
      </c>
      <c r="D2357" s="111" t="s">
        <v>2262</v>
      </c>
      <c r="E2357" s="111" t="s">
        <v>2221</v>
      </c>
      <c r="F2357" s="114">
        <v>44145</v>
      </c>
      <c r="G2357" s="111" t="s">
        <v>2263</v>
      </c>
      <c r="H2357" s="113">
        <v>7362000</v>
      </c>
      <c r="I2357" s="113">
        <v>7362000</v>
      </c>
      <c r="J2357" s="113">
        <v>7362000</v>
      </c>
      <c r="K2357" s="113">
        <v>0</v>
      </c>
      <c r="L2357" s="113">
        <v>0</v>
      </c>
      <c r="M2357" s="113">
        <v>0</v>
      </c>
      <c r="N2357" s="113">
        <v>0</v>
      </c>
      <c r="O2357" s="113">
        <v>0</v>
      </c>
      <c r="P2357" s="122">
        <v>0</v>
      </c>
      <c r="Q2357" s="76" t="str">
        <f t="shared" si="64"/>
        <v>Registered</v>
      </c>
    </row>
    <row r="2358" spans="1:17">
      <c r="A2358" s="111">
        <v>5820</v>
      </c>
      <c r="B2358" s="111" t="s">
        <v>395</v>
      </c>
      <c r="C2358" s="111" t="s">
        <v>68</v>
      </c>
      <c r="D2358" s="111" t="s">
        <v>7024</v>
      </c>
      <c r="E2358" s="111" t="s">
        <v>4960</v>
      </c>
      <c r="F2358" s="114">
        <v>44131</v>
      </c>
      <c r="G2358" s="111" t="s">
        <v>4851</v>
      </c>
      <c r="H2358" s="113">
        <v>29580000</v>
      </c>
      <c r="I2358" s="113">
        <v>29580000</v>
      </c>
      <c r="J2358" s="113">
        <v>29580000</v>
      </c>
      <c r="K2358" s="113">
        <v>0</v>
      </c>
      <c r="L2358" s="113">
        <v>0</v>
      </c>
      <c r="M2358" s="113">
        <v>0</v>
      </c>
      <c r="N2358" s="113">
        <v>0</v>
      </c>
      <c r="O2358" s="113">
        <v>0</v>
      </c>
      <c r="P2358" s="122">
        <v>0</v>
      </c>
      <c r="Q2358" s="76" t="str">
        <f t="shared" si="64"/>
        <v>Registered</v>
      </c>
    </row>
    <row r="2359" spans="1:17">
      <c r="A2359" s="111">
        <v>5821</v>
      </c>
      <c r="B2359" s="111" t="s">
        <v>395</v>
      </c>
      <c r="C2359" s="111" t="s">
        <v>68</v>
      </c>
      <c r="D2359" s="111" t="s">
        <v>7025</v>
      </c>
      <c r="E2359" s="111" t="s">
        <v>2402</v>
      </c>
      <c r="F2359" s="114">
        <v>44344</v>
      </c>
      <c r="G2359" s="111" t="s">
        <v>7026</v>
      </c>
      <c r="H2359" s="113">
        <v>9546000</v>
      </c>
      <c r="I2359" s="113">
        <v>9546000</v>
      </c>
      <c r="J2359" s="113">
        <v>9546000</v>
      </c>
      <c r="K2359" s="113">
        <v>0</v>
      </c>
      <c r="L2359" s="113">
        <v>0</v>
      </c>
      <c r="M2359" s="113">
        <v>0</v>
      </c>
      <c r="N2359" s="113">
        <v>0</v>
      </c>
      <c r="O2359" s="113">
        <v>0</v>
      </c>
      <c r="P2359" s="122">
        <v>0</v>
      </c>
      <c r="Q2359" s="76" t="str">
        <f t="shared" si="64"/>
        <v>Registered</v>
      </c>
    </row>
    <row r="2360" spans="1:17">
      <c r="A2360" s="111">
        <v>5822</v>
      </c>
      <c r="B2360" s="111" t="s">
        <v>395</v>
      </c>
      <c r="C2360" s="111" t="s">
        <v>68</v>
      </c>
      <c r="D2360" s="111" t="s">
        <v>7027</v>
      </c>
      <c r="E2360" s="111" t="s">
        <v>2402</v>
      </c>
      <c r="F2360" s="114">
        <v>44949</v>
      </c>
      <c r="G2360" s="111" t="s">
        <v>5396</v>
      </c>
      <c r="H2360" s="113">
        <v>8600000</v>
      </c>
      <c r="I2360" s="113">
        <v>8600000</v>
      </c>
      <c r="J2360" s="113">
        <v>8600000</v>
      </c>
      <c r="K2360" s="113">
        <v>0</v>
      </c>
      <c r="L2360" s="113">
        <v>0</v>
      </c>
      <c r="M2360" s="113">
        <v>0</v>
      </c>
      <c r="N2360" s="113">
        <v>0</v>
      </c>
      <c r="O2360" s="113">
        <v>0</v>
      </c>
      <c r="P2360" s="122">
        <v>0</v>
      </c>
      <c r="Q2360" s="76" t="str">
        <f t="shared" si="64"/>
        <v>Registered</v>
      </c>
    </row>
    <row r="2361" spans="1:17">
      <c r="A2361" s="111">
        <v>5823</v>
      </c>
      <c r="B2361" s="111" t="s">
        <v>395</v>
      </c>
      <c r="C2361" s="111" t="s">
        <v>68</v>
      </c>
      <c r="D2361" s="111" t="s">
        <v>7028</v>
      </c>
      <c r="E2361" s="111" t="s">
        <v>7029</v>
      </c>
      <c r="F2361" s="114">
        <v>44467</v>
      </c>
      <c r="G2361" s="111" t="s">
        <v>7030</v>
      </c>
      <c r="H2361" s="113">
        <v>6767000</v>
      </c>
      <c r="I2361" s="113">
        <v>6767000</v>
      </c>
      <c r="J2361" s="113">
        <v>6767000</v>
      </c>
      <c r="K2361" s="113">
        <v>0</v>
      </c>
      <c r="L2361" s="113">
        <v>0</v>
      </c>
      <c r="M2361" s="113">
        <v>0</v>
      </c>
      <c r="N2361" s="113">
        <v>0</v>
      </c>
      <c r="O2361" s="113">
        <v>0</v>
      </c>
      <c r="P2361" s="122">
        <v>0</v>
      </c>
      <c r="Q2361" s="76" t="str">
        <f t="shared" si="64"/>
        <v>Registered</v>
      </c>
    </row>
    <row r="2362" spans="1:17">
      <c r="A2362" s="111">
        <v>5824</v>
      </c>
      <c r="B2362" s="111" t="s">
        <v>395</v>
      </c>
      <c r="C2362" s="111" t="s">
        <v>68</v>
      </c>
      <c r="D2362" s="111" t="s">
        <v>7031</v>
      </c>
      <c r="E2362" s="111" t="s">
        <v>6882</v>
      </c>
      <c r="F2362" s="114">
        <v>45199</v>
      </c>
      <c r="G2362" s="111" t="s">
        <v>4970</v>
      </c>
      <c r="H2362" s="113">
        <v>8150000</v>
      </c>
      <c r="I2362" s="113">
        <v>8150000</v>
      </c>
      <c r="J2362" s="113">
        <v>8150000</v>
      </c>
      <c r="K2362" s="113">
        <v>0</v>
      </c>
      <c r="L2362" s="113">
        <v>0</v>
      </c>
      <c r="M2362" s="113">
        <v>0</v>
      </c>
      <c r="N2362" s="113">
        <v>0</v>
      </c>
      <c r="O2362" s="113">
        <v>0</v>
      </c>
      <c r="P2362" s="122">
        <v>0</v>
      </c>
      <c r="Q2362" s="76" t="str">
        <f t="shared" si="64"/>
        <v>Registered</v>
      </c>
    </row>
    <row r="2363" spans="1:17">
      <c r="A2363" s="111">
        <v>5825</v>
      </c>
      <c r="B2363" s="111" t="s">
        <v>395</v>
      </c>
      <c r="C2363" s="111" t="s">
        <v>68</v>
      </c>
      <c r="D2363" s="111" t="s">
        <v>7032</v>
      </c>
      <c r="E2363" s="111" t="s">
        <v>7033</v>
      </c>
      <c r="F2363" s="114">
        <v>44137</v>
      </c>
      <c r="G2363" s="111" t="s">
        <v>4851</v>
      </c>
      <c r="H2363" s="113">
        <v>7034500</v>
      </c>
      <c r="I2363" s="113">
        <v>7034500</v>
      </c>
      <c r="J2363" s="113">
        <v>7034500</v>
      </c>
      <c r="K2363" s="113">
        <v>0</v>
      </c>
      <c r="L2363" s="113">
        <v>0</v>
      </c>
      <c r="M2363" s="113">
        <v>0</v>
      </c>
      <c r="N2363" s="113">
        <v>0</v>
      </c>
      <c r="O2363" s="113">
        <v>0</v>
      </c>
      <c r="P2363" s="122">
        <v>0</v>
      </c>
      <c r="Q2363" s="76" t="str">
        <f t="shared" ref="Q2363:Q2415" si="65">IF(G2363="01 Jan 1900","Unregistered","Registered")</f>
        <v>Registered</v>
      </c>
    </row>
    <row r="2364" spans="1:17">
      <c r="A2364" s="111">
        <v>5826</v>
      </c>
      <c r="B2364" s="111" t="s">
        <v>395</v>
      </c>
      <c r="C2364" s="111" t="s">
        <v>68</v>
      </c>
      <c r="D2364" s="111" t="s">
        <v>7034</v>
      </c>
      <c r="E2364" s="111" t="s">
        <v>7035</v>
      </c>
      <c r="F2364" s="114">
        <v>45572</v>
      </c>
      <c r="G2364" s="111" t="s">
        <v>6065</v>
      </c>
      <c r="H2364" s="113">
        <v>8700000</v>
      </c>
      <c r="I2364" s="113">
        <v>8700000</v>
      </c>
      <c r="J2364" s="113">
        <v>8700000</v>
      </c>
      <c r="K2364" s="113">
        <v>0</v>
      </c>
      <c r="L2364" s="113">
        <v>0</v>
      </c>
      <c r="M2364" s="113">
        <v>0</v>
      </c>
      <c r="N2364" s="113">
        <v>0</v>
      </c>
      <c r="O2364" s="113">
        <v>0</v>
      </c>
      <c r="P2364" s="122">
        <v>0</v>
      </c>
      <c r="Q2364" s="76" t="str">
        <f t="shared" si="65"/>
        <v>Registered</v>
      </c>
    </row>
    <row r="2365" spans="1:17">
      <c r="A2365" s="111">
        <v>5827</v>
      </c>
      <c r="B2365" s="111" t="s">
        <v>395</v>
      </c>
      <c r="C2365" s="111" t="s">
        <v>68</v>
      </c>
      <c r="D2365" s="111" t="s">
        <v>7036</v>
      </c>
      <c r="E2365" s="111" t="s">
        <v>5464</v>
      </c>
      <c r="F2365" s="114">
        <v>44195</v>
      </c>
      <c r="G2365" s="111" t="s">
        <v>5477</v>
      </c>
      <c r="H2365" s="113">
        <v>6300000</v>
      </c>
      <c r="I2365" s="113">
        <v>6300000</v>
      </c>
      <c r="J2365" s="113">
        <v>6300000</v>
      </c>
      <c r="K2365" s="113">
        <v>0</v>
      </c>
      <c r="L2365" s="113">
        <v>0</v>
      </c>
      <c r="M2365" s="113">
        <v>0</v>
      </c>
      <c r="N2365" s="113">
        <v>0</v>
      </c>
      <c r="O2365" s="113">
        <v>0</v>
      </c>
      <c r="P2365" s="122">
        <v>0</v>
      </c>
      <c r="Q2365" s="76" t="str">
        <f t="shared" si="65"/>
        <v>Registered</v>
      </c>
    </row>
    <row r="2366" spans="1:17">
      <c r="A2366" s="111">
        <v>5828</v>
      </c>
      <c r="B2366" s="111" t="s">
        <v>395</v>
      </c>
      <c r="C2366" s="111" t="s">
        <v>68</v>
      </c>
      <c r="D2366" s="111" t="s">
        <v>1715</v>
      </c>
      <c r="E2366" s="111" t="s">
        <v>1716</v>
      </c>
      <c r="F2366" s="114">
        <v>44870</v>
      </c>
      <c r="G2366" s="111" t="s">
        <v>1717</v>
      </c>
      <c r="H2366" s="113">
        <v>6000000</v>
      </c>
      <c r="I2366" s="113">
        <v>6000000</v>
      </c>
      <c r="J2366" s="113">
        <v>6000000</v>
      </c>
      <c r="K2366" s="113">
        <v>0</v>
      </c>
      <c r="L2366" s="113">
        <v>0</v>
      </c>
      <c r="M2366" s="113">
        <v>0</v>
      </c>
      <c r="N2366" s="113">
        <v>0</v>
      </c>
      <c r="O2366" s="113">
        <v>0</v>
      </c>
      <c r="P2366" s="122">
        <v>0</v>
      </c>
      <c r="Q2366" s="76" t="str">
        <f t="shared" si="65"/>
        <v>Registered</v>
      </c>
    </row>
    <row r="2367" spans="1:17">
      <c r="A2367" s="111">
        <v>5829</v>
      </c>
      <c r="B2367" s="111" t="s">
        <v>395</v>
      </c>
      <c r="C2367" s="111" t="s">
        <v>68</v>
      </c>
      <c r="D2367" s="111" t="s">
        <v>7037</v>
      </c>
      <c r="E2367" s="111" t="s">
        <v>6568</v>
      </c>
      <c r="F2367" s="114">
        <v>44167</v>
      </c>
      <c r="G2367" s="111" t="s">
        <v>1354</v>
      </c>
      <c r="H2367" s="113">
        <v>6300000</v>
      </c>
      <c r="I2367" s="113">
        <v>6300000</v>
      </c>
      <c r="J2367" s="113">
        <v>6300000</v>
      </c>
      <c r="K2367" s="113">
        <v>0</v>
      </c>
      <c r="L2367" s="113">
        <v>0</v>
      </c>
      <c r="M2367" s="113">
        <v>0</v>
      </c>
      <c r="N2367" s="113">
        <v>0</v>
      </c>
      <c r="O2367" s="113">
        <v>0</v>
      </c>
      <c r="P2367" s="122">
        <v>0</v>
      </c>
      <c r="Q2367" s="76" t="str">
        <f t="shared" si="65"/>
        <v>Registered</v>
      </c>
    </row>
    <row r="2368" spans="1:17">
      <c r="A2368" s="111">
        <v>5830</v>
      </c>
      <c r="B2368" s="111" t="s">
        <v>395</v>
      </c>
      <c r="C2368" s="111" t="s">
        <v>68</v>
      </c>
      <c r="D2368" s="111" t="s">
        <v>7038</v>
      </c>
      <c r="E2368" s="111" t="s">
        <v>7039</v>
      </c>
      <c r="F2368" s="114">
        <v>45090</v>
      </c>
      <c r="G2368" s="111" t="s">
        <v>3062</v>
      </c>
      <c r="H2368" s="113">
        <v>12817000</v>
      </c>
      <c r="I2368" s="113">
        <v>12817000</v>
      </c>
      <c r="J2368" s="113">
        <v>12817000</v>
      </c>
      <c r="K2368" s="113">
        <v>0</v>
      </c>
      <c r="L2368" s="113">
        <v>0</v>
      </c>
      <c r="M2368" s="113">
        <v>0</v>
      </c>
      <c r="N2368" s="113">
        <v>0</v>
      </c>
      <c r="O2368" s="113">
        <v>0</v>
      </c>
      <c r="P2368" s="122">
        <v>0</v>
      </c>
      <c r="Q2368" s="76" t="str">
        <f t="shared" si="65"/>
        <v>Registered</v>
      </c>
    </row>
    <row r="2369" spans="1:17">
      <c r="A2369" s="111">
        <v>5831</v>
      </c>
      <c r="B2369" s="111" t="s">
        <v>395</v>
      </c>
      <c r="C2369" s="111" t="s">
        <v>68</v>
      </c>
      <c r="D2369" s="111" t="s">
        <v>7040</v>
      </c>
      <c r="E2369" s="111" t="s">
        <v>7041</v>
      </c>
      <c r="F2369" s="114">
        <v>44949</v>
      </c>
      <c r="G2369" s="111" t="s">
        <v>3001</v>
      </c>
      <c r="H2369" s="113">
        <v>10000000</v>
      </c>
      <c r="I2369" s="113">
        <v>10000000</v>
      </c>
      <c r="J2369" s="113">
        <v>10000000</v>
      </c>
      <c r="K2369" s="113">
        <v>0</v>
      </c>
      <c r="L2369" s="113">
        <v>0</v>
      </c>
      <c r="M2369" s="113">
        <v>0</v>
      </c>
      <c r="N2369" s="113">
        <v>0</v>
      </c>
      <c r="O2369" s="113">
        <v>0</v>
      </c>
      <c r="P2369" s="122">
        <v>0</v>
      </c>
      <c r="Q2369" s="76" t="str">
        <f t="shared" si="65"/>
        <v>Registered</v>
      </c>
    </row>
    <row r="2370" spans="1:17">
      <c r="A2370" s="111">
        <v>5832</v>
      </c>
      <c r="B2370" s="111" t="s">
        <v>395</v>
      </c>
      <c r="C2370" s="111" t="s">
        <v>68</v>
      </c>
      <c r="D2370" s="111" t="s">
        <v>7042</v>
      </c>
      <c r="E2370" s="111" t="s">
        <v>7043</v>
      </c>
      <c r="F2370" s="114">
        <v>45777</v>
      </c>
      <c r="G2370" s="111" t="s">
        <v>4164</v>
      </c>
      <c r="H2370" s="113">
        <v>13230000</v>
      </c>
      <c r="I2370" s="113">
        <v>13230000</v>
      </c>
      <c r="J2370" s="113">
        <v>13230000</v>
      </c>
      <c r="K2370" s="113">
        <v>0</v>
      </c>
      <c r="L2370" s="113">
        <v>0</v>
      </c>
      <c r="M2370" s="113">
        <v>0</v>
      </c>
      <c r="N2370" s="113">
        <v>0</v>
      </c>
      <c r="O2370" s="113">
        <v>0</v>
      </c>
      <c r="P2370" s="122">
        <v>0</v>
      </c>
      <c r="Q2370" s="76" t="str">
        <f t="shared" si="65"/>
        <v>Registered</v>
      </c>
    </row>
    <row r="2371" spans="1:17">
      <c r="A2371" s="111">
        <v>5833</v>
      </c>
      <c r="B2371" s="111" t="s">
        <v>395</v>
      </c>
      <c r="C2371" s="111" t="s">
        <v>68</v>
      </c>
      <c r="D2371" s="111" t="s">
        <v>7044</v>
      </c>
      <c r="E2371" s="111" t="s">
        <v>5482</v>
      </c>
      <c r="F2371" s="114">
        <v>45199</v>
      </c>
      <c r="G2371" s="111" t="s">
        <v>4961</v>
      </c>
      <c r="H2371" s="113">
        <v>11000000</v>
      </c>
      <c r="I2371" s="113">
        <v>11000000</v>
      </c>
      <c r="J2371" s="113">
        <v>11000000</v>
      </c>
      <c r="K2371" s="113">
        <v>0</v>
      </c>
      <c r="L2371" s="113">
        <v>0</v>
      </c>
      <c r="M2371" s="113">
        <v>0</v>
      </c>
      <c r="N2371" s="113">
        <v>0</v>
      </c>
      <c r="O2371" s="113">
        <v>0</v>
      </c>
      <c r="P2371" s="122">
        <v>0</v>
      </c>
      <c r="Q2371" s="76" t="str">
        <f t="shared" si="65"/>
        <v>Registered</v>
      </c>
    </row>
    <row r="2372" spans="1:17">
      <c r="A2372" s="111">
        <v>5834</v>
      </c>
      <c r="B2372" s="111" t="s">
        <v>395</v>
      </c>
      <c r="C2372" s="111" t="s">
        <v>68</v>
      </c>
      <c r="D2372" s="111" t="s">
        <v>7045</v>
      </c>
      <c r="E2372" s="111" t="s">
        <v>7046</v>
      </c>
      <c r="F2372" s="114">
        <v>45626</v>
      </c>
      <c r="G2372" s="111" t="s">
        <v>7047</v>
      </c>
      <c r="H2372" s="113">
        <v>10500000</v>
      </c>
      <c r="I2372" s="113">
        <v>10500000</v>
      </c>
      <c r="J2372" s="113">
        <v>10500000</v>
      </c>
      <c r="K2372" s="113">
        <v>0</v>
      </c>
      <c r="L2372" s="113">
        <v>0</v>
      </c>
      <c r="M2372" s="113">
        <v>0</v>
      </c>
      <c r="N2372" s="113">
        <v>0</v>
      </c>
      <c r="O2372" s="113">
        <v>0</v>
      </c>
      <c r="P2372" s="122">
        <v>0</v>
      </c>
      <c r="Q2372" s="76" t="str">
        <f t="shared" si="65"/>
        <v>Registered</v>
      </c>
    </row>
    <row r="2373" spans="1:17">
      <c r="A2373" s="111">
        <v>5835</v>
      </c>
      <c r="B2373" s="111" t="s">
        <v>395</v>
      </c>
      <c r="C2373" s="111" t="s">
        <v>68</v>
      </c>
      <c r="D2373" s="111" t="s">
        <v>7048</v>
      </c>
      <c r="E2373" s="111" t="s">
        <v>7049</v>
      </c>
      <c r="F2373" s="114">
        <v>44257</v>
      </c>
      <c r="G2373" s="111" t="s">
        <v>6812</v>
      </c>
      <c r="H2373" s="113">
        <v>10193743</v>
      </c>
      <c r="I2373" s="113">
        <v>10193743</v>
      </c>
      <c r="J2373" s="113">
        <v>10193743</v>
      </c>
      <c r="K2373" s="113">
        <v>0</v>
      </c>
      <c r="L2373" s="113">
        <v>0</v>
      </c>
      <c r="M2373" s="113">
        <v>0</v>
      </c>
      <c r="N2373" s="113">
        <v>0</v>
      </c>
      <c r="O2373" s="113">
        <v>0</v>
      </c>
      <c r="P2373" s="122">
        <v>0</v>
      </c>
      <c r="Q2373" s="76" t="str">
        <f t="shared" si="65"/>
        <v>Registered</v>
      </c>
    </row>
    <row r="2374" spans="1:17">
      <c r="A2374" s="111">
        <v>5836</v>
      </c>
      <c r="B2374" s="111" t="s">
        <v>395</v>
      </c>
      <c r="C2374" s="111" t="s">
        <v>68</v>
      </c>
      <c r="D2374" s="111" t="s">
        <v>2492</v>
      </c>
      <c r="E2374" s="111" t="s">
        <v>2493</v>
      </c>
      <c r="F2374" s="114">
        <v>44582</v>
      </c>
      <c r="G2374" s="111" t="s">
        <v>2494</v>
      </c>
      <c r="H2374" s="113">
        <v>5000000</v>
      </c>
      <c r="I2374" s="113">
        <v>5000000</v>
      </c>
      <c r="J2374" s="113">
        <v>5000000</v>
      </c>
      <c r="K2374" s="113">
        <v>0</v>
      </c>
      <c r="L2374" s="113">
        <v>0</v>
      </c>
      <c r="M2374" s="113">
        <v>0</v>
      </c>
      <c r="N2374" s="113">
        <v>0</v>
      </c>
      <c r="O2374" s="113">
        <v>0</v>
      </c>
      <c r="P2374" s="122">
        <v>0</v>
      </c>
      <c r="Q2374" s="76" t="str">
        <f t="shared" si="65"/>
        <v>Registered</v>
      </c>
    </row>
    <row r="2375" spans="1:17">
      <c r="A2375" s="111">
        <v>5837</v>
      </c>
      <c r="B2375" s="111" t="s">
        <v>395</v>
      </c>
      <c r="C2375" s="111" t="s">
        <v>68</v>
      </c>
      <c r="D2375" s="111" t="s">
        <v>7050</v>
      </c>
      <c r="E2375" s="111" t="s">
        <v>7051</v>
      </c>
      <c r="F2375" s="114">
        <v>44253</v>
      </c>
      <c r="G2375" s="111" t="s">
        <v>5508</v>
      </c>
      <c r="H2375" s="113">
        <v>5475750</v>
      </c>
      <c r="I2375" s="113">
        <v>5475750</v>
      </c>
      <c r="J2375" s="113">
        <v>5475750</v>
      </c>
      <c r="K2375" s="113">
        <v>0</v>
      </c>
      <c r="L2375" s="113">
        <v>0</v>
      </c>
      <c r="M2375" s="113">
        <v>0</v>
      </c>
      <c r="N2375" s="113">
        <v>0</v>
      </c>
      <c r="O2375" s="113">
        <v>0</v>
      </c>
      <c r="P2375" s="122">
        <v>0</v>
      </c>
      <c r="Q2375" s="76" t="str">
        <f t="shared" si="65"/>
        <v>Registered</v>
      </c>
    </row>
    <row r="2376" spans="1:17">
      <c r="A2376" s="111">
        <v>5838</v>
      </c>
      <c r="B2376" s="111" t="s">
        <v>395</v>
      </c>
      <c r="C2376" s="111" t="s">
        <v>68</v>
      </c>
      <c r="D2376" s="111" t="s">
        <v>7052</v>
      </c>
      <c r="E2376" s="111" t="s">
        <v>7051</v>
      </c>
      <c r="F2376" s="114">
        <v>44253</v>
      </c>
      <c r="G2376" s="111" t="s">
        <v>5508</v>
      </c>
      <c r="H2376" s="113">
        <v>4824750</v>
      </c>
      <c r="I2376" s="113">
        <v>4824750</v>
      </c>
      <c r="J2376" s="113">
        <v>4824750</v>
      </c>
      <c r="K2376" s="113">
        <v>0</v>
      </c>
      <c r="L2376" s="113">
        <v>0</v>
      </c>
      <c r="M2376" s="113">
        <v>0</v>
      </c>
      <c r="N2376" s="113">
        <v>0</v>
      </c>
      <c r="O2376" s="113">
        <v>0</v>
      </c>
      <c r="P2376" s="122">
        <v>0</v>
      </c>
      <c r="Q2376" s="76" t="str">
        <f t="shared" si="65"/>
        <v>Registered</v>
      </c>
    </row>
    <row r="2377" spans="1:17">
      <c r="A2377" s="111">
        <v>5839</v>
      </c>
      <c r="B2377" s="111" t="s">
        <v>395</v>
      </c>
      <c r="C2377" s="111" t="s">
        <v>68</v>
      </c>
      <c r="D2377" s="111" t="s">
        <v>7053</v>
      </c>
      <c r="E2377" s="111" t="s">
        <v>7051</v>
      </c>
      <c r="F2377" s="114">
        <v>44253</v>
      </c>
      <c r="G2377" s="111" t="s">
        <v>5508</v>
      </c>
      <c r="H2377" s="113">
        <v>4662000</v>
      </c>
      <c r="I2377" s="113">
        <v>4662000</v>
      </c>
      <c r="J2377" s="113">
        <v>4662000</v>
      </c>
      <c r="K2377" s="113">
        <v>0</v>
      </c>
      <c r="L2377" s="113">
        <v>0</v>
      </c>
      <c r="M2377" s="113">
        <v>0</v>
      </c>
      <c r="N2377" s="113">
        <v>0</v>
      </c>
      <c r="O2377" s="113">
        <v>0</v>
      </c>
      <c r="P2377" s="122">
        <v>0</v>
      </c>
      <c r="Q2377" s="76" t="str">
        <f t="shared" si="65"/>
        <v>Registered</v>
      </c>
    </row>
    <row r="2378" spans="1:17">
      <c r="A2378" s="111">
        <v>5840</v>
      </c>
      <c r="B2378" s="111" t="s">
        <v>395</v>
      </c>
      <c r="C2378" s="111" t="s">
        <v>68</v>
      </c>
      <c r="D2378" s="111" t="s">
        <v>7054</v>
      </c>
      <c r="E2378" s="111" t="s">
        <v>7055</v>
      </c>
      <c r="F2378" s="114">
        <v>44833</v>
      </c>
      <c r="G2378" s="111" t="s">
        <v>2891</v>
      </c>
      <c r="H2378" s="113">
        <v>4920000</v>
      </c>
      <c r="I2378" s="113">
        <v>4920000</v>
      </c>
      <c r="J2378" s="113">
        <v>4920000</v>
      </c>
      <c r="K2378" s="113">
        <v>0</v>
      </c>
      <c r="L2378" s="113">
        <v>0</v>
      </c>
      <c r="M2378" s="113">
        <v>0</v>
      </c>
      <c r="N2378" s="113">
        <v>0</v>
      </c>
      <c r="O2378" s="113">
        <v>0</v>
      </c>
      <c r="P2378" s="122">
        <v>0</v>
      </c>
      <c r="Q2378" s="76" t="str">
        <f t="shared" si="65"/>
        <v>Registered</v>
      </c>
    </row>
    <row r="2379" spans="1:17">
      <c r="A2379" s="111">
        <v>5841</v>
      </c>
      <c r="B2379" s="111" t="s">
        <v>395</v>
      </c>
      <c r="C2379" s="111" t="s">
        <v>68</v>
      </c>
      <c r="D2379" s="111" t="s">
        <v>7056</v>
      </c>
      <c r="E2379" s="111" t="s">
        <v>7057</v>
      </c>
      <c r="F2379" s="114">
        <v>44142</v>
      </c>
      <c r="G2379" s="111" t="s">
        <v>5408</v>
      </c>
      <c r="H2379" s="113">
        <v>6018000</v>
      </c>
      <c r="I2379" s="113">
        <v>6018000</v>
      </c>
      <c r="J2379" s="113">
        <v>6018000</v>
      </c>
      <c r="K2379" s="113">
        <v>0</v>
      </c>
      <c r="L2379" s="113">
        <v>0</v>
      </c>
      <c r="M2379" s="113">
        <v>0</v>
      </c>
      <c r="N2379" s="113">
        <v>0</v>
      </c>
      <c r="O2379" s="113">
        <v>0</v>
      </c>
      <c r="P2379" s="122">
        <v>0</v>
      </c>
      <c r="Q2379" s="76" t="str">
        <f t="shared" si="65"/>
        <v>Registered</v>
      </c>
    </row>
    <row r="2380" spans="1:17">
      <c r="A2380" s="111">
        <v>5842</v>
      </c>
      <c r="B2380" s="111" t="s">
        <v>395</v>
      </c>
      <c r="C2380" s="111" t="s">
        <v>68</v>
      </c>
      <c r="D2380" s="111" t="s">
        <v>7058</v>
      </c>
      <c r="E2380" s="111" t="s">
        <v>7059</v>
      </c>
      <c r="F2380" s="114">
        <v>44279</v>
      </c>
      <c r="G2380" s="111" t="s">
        <v>1897</v>
      </c>
      <c r="H2380" s="113">
        <v>10060000</v>
      </c>
      <c r="I2380" s="113">
        <v>10060000</v>
      </c>
      <c r="J2380" s="113">
        <v>10060000</v>
      </c>
      <c r="K2380" s="113">
        <v>0</v>
      </c>
      <c r="L2380" s="113">
        <v>0</v>
      </c>
      <c r="M2380" s="113">
        <v>0</v>
      </c>
      <c r="N2380" s="113">
        <v>0</v>
      </c>
      <c r="O2380" s="113">
        <v>0</v>
      </c>
      <c r="P2380" s="122">
        <v>0</v>
      </c>
      <c r="Q2380" s="76" t="str">
        <f t="shared" si="65"/>
        <v>Registered</v>
      </c>
    </row>
    <row r="2381" spans="1:17">
      <c r="A2381" s="111">
        <v>5843</v>
      </c>
      <c r="B2381" s="111" t="s">
        <v>395</v>
      </c>
      <c r="C2381" s="111" t="s">
        <v>68</v>
      </c>
      <c r="D2381" s="111" t="s">
        <v>7060</v>
      </c>
      <c r="E2381" s="111" t="s">
        <v>7061</v>
      </c>
      <c r="F2381" s="114">
        <v>44469</v>
      </c>
      <c r="G2381" s="111" t="s">
        <v>5517</v>
      </c>
      <c r="H2381" s="113">
        <v>8143000</v>
      </c>
      <c r="I2381" s="113">
        <v>8143000</v>
      </c>
      <c r="J2381" s="113">
        <v>8143000</v>
      </c>
      <c r="K2381" s="113">
        <v>0</v>
      </c>
      <c r="L2381" s="113">
        <v>0</v>
      </c>
      <c r="M2381" s="113">
        <v>0</v>
      </c>
      <c r="N2381" s="113">
        <v>0</v>
      </c>
      <c r="O2381" s="113">
        <v>0</v>
      </c>
      <c r="P2381" s="122">
        <v>0</v>
      </c>
      <c r="Q2381" s="76" t="str">
        <f t="shared" si="65"/>
        <v>Registered</v>
      </c>
    </row>
    <row r="2382" spans="1:17">
      <c r="A2382" s="111">
        <v>5844</v>
      </c>
      <c r="B2382" s="111" t="s">
        <v>395</v>
      </c>
      <c r="C2382" s="111" t="s">
        <v>68</v>
      </c>
      <c r="D2382" s="111" t="s">
        <v>7062</v>
      </c>
      <c r="E2382" s="111" t="s">
        <v>7063</v>
      </c>
      <c r="F2382" s="114">
        <v>44635</v>
      </c>
      <c r="G2382" s="111" t="s">
        <v>5100</v>
      </c>
      <c r="H2382" s="113">
        <v>8800000</v>
      </c>
      <c r="I2382" s="113">
        <v>8800000</v>
      </c>
      <c r="J2382" s="113">
        <v>8800000</v>
      </c>
      <c r="K2382" s="113">
        <v>0</v>
      </c>
      <c r="L2382" s="113">
        <v>0</v>
      </c>
      <c r="M2382" s="113">
        <v>0</v>
      </c>
      <c r="N2382" s="113">
        <v>0</v>
      </c>
      <c r="O2382" s="113">
        <v>0</v>
      </c>
      <c r="P2382" s="122">
        <v>0</v>
      </c>
      <c r="Q2382" s="76" t="str">
        <f t="shared" si="65"/>
        <v>Registered</v>
      </c>
    </row>
    <row r="2383" spans="1:17">
      <c r="A2383" s="111">
        <v>5845</v>
      </c>
      <c r="B2383" s="111" t="s">
        <v>395</v>
      </c>
      <c r="C2383" s="111" t="s">
        <v>68</v>
      </c>
      <c r="D2383" s="111" t="s">
        <v>7064</v>
      </c>
      <c r="E2383" s="111" t="s">
        <v>7065</v>
      </c>
      <c r="F2383" s="114">
        <v>44104</v>
      </c>
      <c r="G2383" s="111" t="s">
        <v>5454</v>
      </c>
      <c r="H2383" s="113">
        <v>6200000</v>
      </c>
      <c r="I2383" s="113">
        <v>6200000</v>
      </c>
      <c r="J2383" s="113">
        <v>6200000</v>
      </c>
      <c r="K2383" s="113">
        <v>0</v>
      </c>
      <c r="L2383" s="113">
        <v>0</v>
      </c>
      <c r="M2383" s="113">
        <v>0</v>
      </c>
      <c r="N2383" s="113">
        <v>0</v>
      </c>
      <c r="O2383" s="113">
        <v>0</v>
      </c>
      <c r="P2383" s="122">
        <v>0</v>
      </c>
      <c r="Q2383" s="76" t="str">
        <f t="shared" si="65"/>
        <v>Registered</v>
      </c>
    </row>
    <row r="2384" spans="1:17">
      <c r="A2384" s="111">
        <v>5846</v>
      </c>
      <c r="B2384" s="111" t="s">
        <v>395</v>
      </c>
      <c r="C2384" s="111" t="s">
        <v>68</v>
      </c>
      <c r="D2384" s="111" t="s">
        <v>7066</v>
      </c>
      <c r="E2384" s="111" t="s">
        <v>4776</v>
      </c>
      <c r="F2384" s="114">
        <v>44129</v>
      </c>
      <c r="G2384" s="111" t="s">
        <v>1875</v>
      </c>
      <c r="H2384" s="113">
        <v>6400000</v>
      </c>
      <c r="I2384" s="113">
        <v>6400000</v>
      </c>
      <c r="J2384" s="113">
        <v>6400000</v>
      </c>
      <c r="K2384" s="113">
        <v>0</v>
      </c>
      <c r="L2384" s="113">
        <v>0</v>
      </c>
      <c r="M2384" s="113">
        <v>0</v>
      </c>
      <c r="N2384" s="113">
        <v>0</v>
      </c>
      <c r="O2384" s="113">
        <v>0</v>
      </c>
      <c r="P2384" s="122">
        <v>0</v>
      </c>
      <c r="Q2384" s="76" t="str">
        <f t="shared" si="65"/>
        <v>Registered</v>
      </c>
    </row>
    <row r="2385" spans="1:17">
      <c r="A2385" s="111">
        <v>5847</v>
      </c>
      <c r="B2385" s="111" t="s">
        <v>395</v>
      </c>
      <c r="C2385" s="111" t="s">
        <v>68</v>
      </c>
      <c r="D2385" s="111" t="s">
        <v>7067</v>
      </c>
      <c r="E2385" s="111" t="s">
        <v>7068</v>
      </c>
      <c r="F2385" s="114">
        <v>44167</v>
      </c>
      <c r="G2385" s="111" t="s">
        <v>5512</v>
      </c>
      <c r="H2385" s="113">
        <v>6443869</v>
      </c>
      <c r="I2385" s="113">
        <v>6443869</v>
      </c>
      <c r="J2385" s="113">
        <v>6443869</v>
      </c>
      <c r="K2385" s="113">
        <v>0</v>
      </c>
      <c r="L2385" s="113">
        <v>0</v>
      </c>
      <c r="M2385" s="113">
        <v>0</v>
      </c>
      <c r="N2385" s="113">
        <v>0</v>
      </c>
      <c r="O2385" s="113">
        <v>0</v>
      </c>
      <c r="P2385" s="122">
        <v>0</v>
      </c>
      <c r="Q2385" s="76" t="str">
        <f t="shared" si="65"/>
        <v>Registered</v>
      </c>
    </row>
    <row r="2386" spans="1:17">
      <c r="A2386" s="111">
        <v>5848</v>
      </c>
      <c r="B2386" s="111" t="s">
        <v>395</v>
      </c>
      <c r="C2386" s="111" t="s">
        <v>68</v>
      </c>
      <c r="D2386" s="111" t="s">
        <v>7069</v>
      </c>
      <c r="E2386" s="111" t="s">
        <v>7070</v>
      </c>
      <c r="F2386" s="114">
        <v>45071</v>
      </c>
      <c r="G2386" s="111" t="s">
        <v>3131</v>
      </c>
      <c r="H2386" s="113">
        <v>9900000</v>
      </c>
      <c r="I2386" s="113">
        <v>9900000</v>
      </c>
      <c r="J2386" s="113">
        <v>9900000</v>
      </c>
      <c r="K2386" s="113">
        <v>0</v>
      </c>
      <c r="L2386" s="113">
        <v>0</v>
      </c>
      <c r="M2386" s="113">
        <v>0</v>
      </c>
      <c r="N2386" s="113">
        <v>0</v>
      </c>
      <c r="O2386" s="113">
        <v>0</v>
      </c>
      <c r="P2386" s="122">
        <v>0</v>
      </c>
      <c r="Q2386" s="76" t="str">
        <f t="shared" si="65"/>
        <v>Registered</v>
      </c>
    </row>
    <row r="2387" spans="1:17">
      <c r="A2387" s="111">
        <v>5849</v>
      </c>
      <c r="B2387" s="111" t="s">
        <v>395</v>
      </c>
      <c r="C2387" s="111" t="s">
        <v>68</v>
      </c>
      <c r="D2387" s="111" t="s">
        <v>7071</v>
      </c>
      <c r="E2387" s="111" t="s">
        <v>7072</v>
      </c>
      <c r="F2387" s="114">
        <v>44277</v>
      </c>
      <c r="G2387" s="111" t="s">
        <v>1897</v>
      </c>
      <c r="H2387" s="113">
        <v>6700000</v>
      </c>
      <c r="I2387" s="113">
        <v>6700000</v>
      </c>
      <c r="J2387" s="113">
        <v>6700000</v>
      </c>
      <c r="K2387" s="113">
        <v>0</v>
      </c>
      <c r="L2387" s="113">
        <v>0</v>
      </c>
      <c r="M2387" s="113">
        <v>0</v>
      </c>
      <c r="N2387" s="113">
        <v>0</v>
      </c>
      <c r="O2387" s="113">
        <v>0</v>
      </c>
      <c r="P2387" s="122">
        <v>0</v>
      </c>
      <c r="Q2387" s="76" t="str">
        <f t="shared" si="65"/>
        <v>Registered</v>
      </c>
    </row>
    <row r="2388" spans="1:17">
      <c r="A2388" s="111">
        <v>5850</v>
      </c>
      <c r="B2388" s="111" t="s">
        <v>395</v>
      </c>
      <c r="C2388" s="111" t="s">
        <v>68</v>
      </c>
      <c r="D2388" s="111" t="s">
        <v>7073</v>
      </c>
      <c r="E2388" s="111" t="s">
        <v>7074</v>
      </c>
      <c r="F2388" s="114">
        <v>45138</v>
      </c>
      <c r="G2388" s="111" t="s">
        <v>3062</v>
      </c>
      <c r="H2388" s="113">
        <v>8000000</v>
      </c>
      <c r="I2388" s="113">
        <v>8000000</v>
      </c>
      <c r="J2388" s="113">
        <v>8000000</v>
      </c>
      <c r="K2388" s="113">
        <v>0</v>
      </c>
      <c r="L2388" s="113">
        <v>0</v>
      </c>
      <c r="M2388" s="113">
        <v>0</v>
      </c>
      <c r="N2388" s="113">
        <v>0</v>
      </c>
      <c r="O2388" s="113">
        <v>0</v>
      </c>
      <c r="P2388" s="122">
        <v>0</v>
      </c>
      <c r="Q2388" s="76" t="str">
        <f t="shared" si="65"/>
        <v>Registered</v>
      </c>
    </row>
    <row r="2389" spans="1:17">
      <c r="A2389" s="111">
        <v>5851</v>
      </c>
      <c r="B2389" s="111" t="s">
        <v>395</v>
      </c>
      <c r="C2389" s="111" t="s">
        <v>68</v>
      </c>
      <c r="D2389" s="111" t="s">
        <v>7075</v>
      </c>
      <c r="E2389" s="111" t="s">
        <v>7076</v>
      </c>
      <c r="F2389" s="114">
        <v>44167</v>
      </c>
      <c r="G2389" s="111" t="s">
        <v>4076</v>
      </c>
      <c r="H2389" s="113">
        <v>5598000</v>
      </c>
      <c r="I2389" s="113">
        <v>5598000</v>
      </c>
      <c r="J2389" s="113">
        <v>5598000</v>
      </c>
      <c r="K2389" s="113">
        <v>0</v>
      </c>
      <c r="L2389" s="113">
        <v>0</v>
      </c>
      <c r="M2389" s="113">
        <v>0</v>
      </c>
      <c r="N2389" s="113">
        <v>0</v>
      </c>
      <c r="O2389" s="113">
        <v>0</v>
      </c>
      <c r="P2389" s="122">
        <v>0</v>
      </c>
      <c r="Q2389" s="76" t="str">
        <f t="shared" si="65"/>
        <v>Registered</v>
      </c>
    </row>
    <row r="2390" spans="1:17">
      <c r="A2390" s="111">
        <v>5852</v>
      </c>
      <c r="B2390" s="111" t="s">
        <v>395</v>
      </c>
      <c r="C2390" s="111" t="s">
        <v>68</v>
      </c>
      <c r="D2390" s="111" t="s">
        <v>7077</v>
      </c>
      <c r="E2390" s="111" t="s">
        <v>6568</v>
      </c>
      <c r="F2390" s="114">
        <v>44188</v>
      </c>
      <c r="G2390" s="111" t="s">
        <v>1354</v>
      </c>
      <c r="H2390" s="113">
        <v>6300000</v>
      </c>
      <c r="I2390" s="113">
        <v>6300000</v>
      </c>
      <c r="J2390" s="113">
        <v>6300000</v>
      </c>
      <c r="K2390" s="113">
        <v>0</v>
      </c>
      <c r="L2390" s="113">
        <v>0</v>
      </c>
      <c r="M2390" s="113">
        <v>0</v>
      </c>
      <c r="N2390" s="113">
        <v>0</v>
      </c>
      <c r="O2390" s="113">
        <v>0</v>
      </c>
      <c r="P2390" s="122">
        <v>0</v>
      </c>
      <c r="Q2390" s="76" t="str">
        <f t="shared" si="65"/>
        <v>Registered</v>
      </c>
    </row>
    <row r="2391" spans="1:17">
      <c r="A2391" s="111">
        <v>5853</v>
      </c>
      <c r="B2391" s="111" t="s">
        <v>395</v>
      </c>
      <c r="C2391" s="111" t="s">
        <v>68</v>
      </c>
      <c r="D2391" s="111" t="s">
        <v>7078</v>
      </c>
      <c r="E2391" s="111" t="s">
        <v>6516</v>
      </c>
      <c r="F2391" s="114">
        <v>44170</v>
      </c>
      <c r="G2391" s="111" t="s">
        <v>5461</v>
      </c>
      <c r="H2391" s="113">
        <v>8268000</v>
      </c>
      <c r="I2391" s="113">
        <v>8268000</v>
      </c>
      <c r="J2391" s="113">
        <v>8268000</v>
      </c>
      <c r="K2391" s="113">
        <v>0</v>
      </c>
      <c r="L2391" s="113">
        <v>0</v>
      </c>
      <c r="M2391" s="113">
        <v>0</v>
      </c>
      <c r="N2391" s="113">
        <v>0</v>
      </c>
      <c r="O2391" s="113">
        <v>0</v>
      </c>
      <c r="P2391" s="122">
        <v>0</v>
      </c>
      <c r="Q2391" s="76" t="str">
        <f t="shared" si="65"/>
        <v>Registered</v>
      </c>
    </row>
    <row r="2392" spans="1:17">
      <c r="A2392" s="111">
        <v>5854</v>
      </c>
      <c r="B2392" s="111" t="s">
        <v>395</v>
      </c>
      <c r="C2392" s="111" t="s">
        <v>68</v>
      </c>
      <c r="D2392" s="111" t="s">
        <v>7079</v>
      </c>
      <c r="E2392" s="111" t="s">
        <v>6516</v>
      </c>
      <c r="F2392" s="114">
        <v>44170</v>
      </c>
      <c r="G2392" s="111" t="s">
        <v>5461</v>
      </c>
      <c r="H2392" s="113">
        <v>8268000</v>
      </c>
      <c r="I2392" s="113">
        <v>8268000</v>
      </c>
      <c r="J2392" s="113">
        <v>8268000</v>
      </c>
      <c r="K2392" s="113">
        <v>0</v>
      </c>
      <c r="L2392" s="113">
        <v>0</v>
      </c>
      <c r="M2392" s="113">
        <v>0</v>
      </c>
      <c r="N2392" s="113">
        <v>0</v>
      </c>
      <c r="O2392" s="113">
        <v>0</v>
      </c>
      <c r="P2392" s="122">
        <v>0</v>
      </c>
      <c r="Q2392" s="76" t="str">
        <f t="shared" si="65"/>
        <v>Registered</v>
      </c>
    </row>
    <row r="2393" spans="1:17">
      <c r="A2393" s="111">
        <v>5855</v>
      </c>
      <c r="B2393" s="111" t="s">
        <v>395</v>
      </c>
      <c r="C2393" s="111" t="s">
        <v>68</v>
      </c>
      <c r="D2393" s="111" t="s">
        <v>7080</v>
      </c>
      <c r="E2393" s="111" t="s">
        <v>7081</v>
      </c>
      <c r="F2393" s="114">
        <v>44137</v>
      </c>
      <c r="G2393" s="111" t="s">
        <v>4850</v>
      </c>
      <c r="H2393" s="113">
        <v>6246000</v>
      </c>
      <c r="I2393" s="113">
        <v>6246000</v>
      </c>
      <c r="J2393" s="113">
        <v>6246000</v>
      </c>
      <c r="K2393" s="113">
        <v>0</v>
      </c>
      <c r="L2393" s="113">
        <v>0</v>
      </c>
      <c r="M2393" s="113">
        <v>0</v>
      </c>
      <c r="N2393" s="113">
        <v>0</v>
      </c>
      <c r="O2393" s="113">
        <v>0</v>
      </c>
      <c r="P2393" s="122">
        <v>0</v>
      </c>
      <c r="Q2393" s="76" t="str">
        <f t="shared" si="65"/>
        <v>Registered</v>
      </c>
    </row>
    <row r="2394" spans="1:17">
      <c r="A2394" s="111">
        <v>5856</v>
      </c>
      <c r="B2394" s="111" t="s">
        <v>395</v>
      </c>
      <c r="C2394" s="111" t="s">
        <v>68</v>
      </c>
      <c r="D2394" s="111" t="s">
        <v>7082</v>
      </c>
      <c r="E2394" s="111" t="s">
        <v>7083</v>
      </c>
      <c r="F2394" s="114">
        <v>44137</v>
      </c>
      <c r="G2394" s="111" t="s">
        <v>4850</v>
      </c>
      <c r="H2394" s="113">
        <v>6420000</v>
      </c>
      <c r="I2394" s="113">
        <v>6420000</v>
      </c>
      <c r="J2394" s="113">
        <v>6420000</v>
      </c>
      <c r="K2394" s="113">
        <v>0</v>
      </c>
      <c r="L2394" s="113">
        <v>0</v>
      </c>
      <c r="M2394" s="113">
        <v>0</v>
      </c>
      <c r="N2394" s="113">
        <v>0</v>
      </c>
      <c r="O2394" s="113">
        <v>0</v>
      </c>
      <c r="P2394" s="122">
        <v>0</v>
      </c>
      <c r="Q2394" s="76" t="str">
        <f t="shared" si="65"/>
        <v>Registered</v>
      </c>
    </row>
    <row r="2395" spans="1:17">
      <c r="A2395" s="111">
        <v>5857</v>
      </c>
      <c r="B2395" s="111" t="s">
        <v>395</v>
      </c>
      <c r="C2395" s="111" t="s">
        <v>68</v>
      </c>
      <c r="D2395" s="111" t="s">
        <v>7084</v>
      </c>
      <c r="E2395" s="111" t="s">
        <v>1738</v>
      </c>
      <c r="F2395" s="114">
        <v>44180</v>
      </c>
      <c r="G2395" s="111" t="s">
        <v>1739</v>
      </c>
      <c r="H2395" s="113">
        <v>10395000</v>
      </c>
      <c r="I2395" s="113">
        <v>10395000</v>
      </c>
      <c r="J2395" s="113">
        <v>10395000</v>
      </c>
      <c r="K2395" s="113">
        <v>0</v>
      </c>
      <c r="L2395" s="113">
        <v>0</v>
      </c>
      <c r="M2395" s="113">
        <v>0</v>
      </c>
      <c r="N2395" s="113">
        <v>0</v>
      </c>
      <c r="O2395" s="113">
        <v>0</v>
      </c>
      <c r="P2395" s="122">
        <v>0</v>
      </c>
      <c r="Q2395" s="76" t="str">
        <f t="shared" si="65"/>
        <v>Registered</v>
      </c>
    </row>
    <row r="2396" spans="1:17">
      <c r="A2396" s="111">
        <v>5858</v>
      </c>
      <c r="B2396" s="111" t="s">
        <v>395</v>
      </c>
      <c r="C2396" s="111" t="s">
        <v>68</v>
      </c>
      <c r="D2396" s="111" t="s">
        <v>1737</v>
      </c>
      <c r="E2396" s="111" t="s">
        <v>1738</v>
      </c>
      <c r="F2396" s="114">
        <v>44180</v>
      </c>
      <c r="G2396" s="111" t="s">
        <v>1739</v>
      </c>
      <c r="H2396" s="113">
        <v>10395000</v>
      </c>
      <c r="I2396" s="113">
        <v>10395000</v>
      </c>
      <c r="J2396" s="113">
        <v>10395000</v>
      </c>
      <c r="K2396" s="113">
        <v>0</v>
      </c>
      <c r="L2396" s="113">
        <v>0</v>
      </c>
      <c r="M2396" s="113">
        <v>0</v>
      </c>
      <c r="N2396" s="113">
        <v>0</v>
      </c>
      <c r="O2396" s="113">
        <v>0</v>
      </c>
      <c r="P2396" s="122">
        <v>0</v>
      </c>
      <c r="Q2396" s="76" t="str">
        <f t="shared" si="65"/>
        <v>Registered</v>
      </c>
    </row>
    <row r="2397" spans="1:17">
      <c r="A2397" s="111">
        <v>5859</v>
      </c>
      <c r="B2397" s="111" t="s">
        <v>395</v>
      </c>
      <c r="C2397" s="111" t="s">
        <v>68</v>
      </c>
      <c r="D2397" s="111" t="s">
        <v>7085</v>
      </c>
      <c r="E2397" s="111" t="s">
        <v>7086</v>
      </c>
      <c r="F2397" s="114">
        <v>44221</v>
      </c>
      <c r="G2397" s="111" t="s">
        <v>7087</v>
      </c>
      <c r="H2397" s="113">
        <v>11418000</v>
      </c>
      <c r="I2397" s="113">
        <v>11418000</v>
      </c>
      <c r="J2397" s="113">
        <v>11418000</v>
      </c>
      <c r="K2397" s="113">
        <v>0</v>
      </c>
      <c r="L2397" s="113">
        <v>0</v>
      </c>
      <c r="M2397" s="113">
        <v>0</v>
      </c>
      <c r="N2397" s="113">
        <v>0</v>
      </c>
      <c r="O2397" s="113">
        <v>0</v>
      </c>
      <c r="P2397" s="122">
        <v>0</v>
      </c>
      <c r="Q2397" s="76" t="str">
        <f t="shared" si="65"/>
        <v>Registered</v>
      </c>
    </row>
    <row r="2398" spans="1:17">
      <c r="A2398" s="111">
        <v>5860</v>
      </c>
      <c r="B2398" s="111" t="s">
        <v>395</v>
      </c>
      <c r="C2398" s="111" t="s">
        <v>68</v>
      </c>
      <c r="D2398" s="111" t="s">
        <v>7088</v>
      </c>
      <c r="E2398" s="111" t="s">
        <v>7089</v>
      </c>
      <c r="F2398" s="114">
        <v>44142</v>
      </c>
      <c r="G2398" s="111" t="s">
        <v>5404</v>
      </c>
      <c r="H2398" s="113">
        <v>8058000</v>
      </c>
      <c r="I2398" s="113">
        <v>8058000</v>
      </c>
      <c r="J2398" s="113">
        <v>8058000</v>
      </c>
      <c r="K2398" s="113">
        <v>0</v>
      </c>
      <c r="L2398" s="113">
        <v>0</v>
      </c>
      <c r="M2398" s="113">
        <v>0</v>
      </c>
      <c r="N2398" s="113">
        <v>0</v>
      </c>
      <c r="O2398" s="113">
        <v>0</v>
      </c>
      <c r="P2398" s="122">
        <v>0</v>
      </c>
      <c r="Q2398" s="76" t="str">
        <f t="shared" si="65"/>
        <v>Registered</v>
      </c>
    </row>
    <row r="2399" spans="1:17">
      <c r="A2399" s="111">
        <v>5861</v>
      </c>
      <c r="B2399" s="111" t="s">
        <v>395</v>
      </c>
      <c r="C2399" s="111" t="s">
        <v>68</v>
      </c>
      <c r="D2399" s="111" t="s">
        <v>7090</v>
      </c>
      <c r="E2399" s="111" t="s">
        <v>7091</v>
      </c>
      <c r="F2399" s="114">
        <v>44142</v>
      </c>
      <c r="G2399" s="111" t="s">
        <v>2062</v>
      </c>
      <c r="H2399" s="113">
        <v>8022000</v>
      </c>
      <c r="I2399" s="113">
        <v>8022000</v>
      </c>
      <c r="J2399" s="113">
        <v>8022000</v>
      </c>
      <c r="K2399" s="113">
        <v>0</v>
      </c>
      <c r="L2399" s="113">
        <v>0</v>
      </c>
      <c r="M2399" s="113">
        <v>0</v>
      </c>
      <c r="N2399" s="113">
        <v>0</v>
      </c>
      <c r="O2399" s="113">
        <v>0</v>
      </c>
      <c r="P2399" s="122">
        <v>0</v>
      </c>
      <c r="Q2399" s="76" t="str">
        <f t="shared" si="65"/>
        <v>Registered</v>
      </c>
    </row>
    <row r="2400" spans="1:17">
      <c r="A2400" s="111">
        <v>5862</v>
      </c>
      <c r="B2400" s="111" t="s">
        <v>395</v>
      </c>
      <c r="C2400" s="111" t="s">
        <v>68</v>
      </c>
      <c r="D2400" s="111" t="s">
        <v>7092</v>
      </c>
      <c r="E2400" s="111" t="s">
        <v>7093</v>
      </c>
      <c r="F2400" s="114">
        <v>44285</v>
      </c>
      <c r="G2400" s="111" t="s">
        <v>6814</v>
      </c>
      <c r="H2400" s="113">
        <v>204141225</v>
      </c>
      <c r="I2400" s="113">
        <v>204141225</v>
      </c>
      <c r="J2400" s="113">
        <v>204141225</v>
      </c>
      <c r="K2400" s="113">
        <v>0</v>
      </c>
      <c r="L2400" s="113">
        <v>0</v>
      </c>
      <c r="M2400" s="113">
        <v>0</v>
      </c>
      <c r="N2400" s="113">
        <v>0</v>
      </c>
      <c r="O2400" s="113">
        <v>0</v>
      </c>
      <c r="P2400" s="122">
        <v>0</v>
      </c>
      <c r="Q2400" s="76" t="str">
        <f t="shared" si="65"/>
        <v>Registered</v>
      </c>
    </row>
    <row r="2401" spans="1:17">
      <c r="A2401" s="111">
        <v>5863</v>
      </c>
      <c r="B2401" s="111" t="s">
        <v>395</v>
      </c>
      <c r="C2401" s="111" t="s">
        <v>68</v>
      </c>
      <c r="D2401" s="111" t="s">
        <v>7094</v>
      </c>
      <c r="E2401" s="111" t="s">
        <v>1398</v>
      </c>
      <c r="F2401" s="114">
        <v>45535</v>
      </c>
      <c r="G2401" s="111" t="s">
        <v>1399</v>
      </c>
      <c r="H2401" s="113">
        <v>12161500</v>
      </c>
      <c r="I2401" s="113">
        <v>12161500</v>
      </c>
      <c r="J2401" s="113">
        <v>12161500</v>
      </c>
      <c r="K2401" s="113">
        <v>0</v>
      </c>
      <c r="L2401" s="113">
        <v>0</v>
      </c>
      <c r="M2401" s="113">
        <v>0</v>
      </c>
      <c r="N2401" s="113">
        <v>0</v>
      </c>
      <c r="O2401" s="113">
        <v>0</v>
      </c>
      <c r="P2401" s="122">
        <v>0</v>
      </c>
      <c r="Q2401" s="76" t="str">
        <f t="shared" si="65"/>
        <v>Registered</v>
      </c>
    </row>
    <row r="2402" spans="1:17">
      <c r="A2402" s="111">
        <v>5864</v>
      </c>
      <c r="B2402" s="111" t="s">
        <v>1180</v>
      </c>
      <c r="C2402" s="111" t="s">
        <v>10863</v>
      </c>
      <c r="D2402" s="111" t="s">
        <v>11438</v>
      </c>
      <c r="E2402" s="111" t="s">
        <v>11439</v>
      </c>
      <c r="F2402" s="114">
        <v>42612</v>
      </c>
      <c r="G2402" s="111" t="s">
        <v>1903</v>
      </c>
      <c r="H2402" s="113">
        <v>8345000</v>
      </c>
      <c r="I2402" s="113">
        <v>8345000</v>
      </c>
      <c r="J2402" s="113">
        <v>8345000</v>
      </c>
      <c r="K2402" s="113">
        <v>0</v>
      </c>
      <c r="L2402" s="113">
        <v>0</v>
      </c>
      <c r="M2402" s="113">
        <v>0</v>
      </c>
      <c r="N2402" s="113">
        <v>0</v>
      </c>
      <c r="O2402" s="113">
        <v>0</v>
      </c>
      <c r="P2402" s="122">
        <v>0</v>
      </c>
      <c r="Q2402" s="76" t="str">
        <f t="shared" si="65"/>
        <v>Unregistered</v>
      </c>
    </row>
    <row r="2403" spans="1:17">
      <c r="A2403" s="111">
        <v>5865</v>
      </c>
      <c r="B2403" s="111" t="s">
        <v>1180</v>
      </c>
      <c r="C2403" s="111" t="s">
        <v>10863</v>
      </c>
      <c r="D2403" s="111" t="s">
        <v>11440</v>
      </c>
      <c r="E2403" s="111" t="s">
        <v>11441</v>
      </c>
      <c r="F2403" s="114">
        <v>42668</v>
      </c>
      <c r="G2403" s="111" t="s">
        <v>1903</v>
      </c>
      <c r="H2403" s="113">
        <v>10315000</v>
      </c>
      <c r="I2403" s="113">
        <v>10315000</v>
      </c>
      <c r="J2403" s="113">
        <v>10315000</v>
      </c>
      <c r="K2403" s="113">
        <v>0</v>
      </c>
      <c r="L2403" s="113">
        <v>0</v>
      </c>
      <c r="M2403" s="113">
        <v>0</v>
      </c>
      <c r="N2403" s="113">
        <v>0</v>
      </c>
      <c r="O2403" s="113">
        <v>0</v>
      </c>
      <c r="P2403" s="122">
        <v>0</v>
      </c>
      <c r="Q2403" s="76" t="str">
        <f t="shared" si="65"/>
        <v>Unregistered</v>
      </c>
    </row>
    <row r="2404" spans="1:17">
      <c r="A2404" s="111">
        <v>5866</v>
      </c>
      <c r="B2404" s="111" t="s">
        <v>1180</v>
      </c>
      <c r="C2404" s="111" t="s">
        <v>10863</v>
      </c>
      <c r="D2404" s="111" t="s">
        <v>11442</v>
      </c>
      <c r="E2404" s="111" t="s">
        <v>11443</v>
      </c>
      <c r="F2404" s="114">
        <v>42881</v>
      </c>
      <c r="G2404" s="111" t="s">
        <v>1903</v>
      </c>
      <c r="H2404" s="113">
        <v>10146500</v>
      </c>
      <c r="I2404" s="113">
        <v>10146500</v>
      </c>
      <c r="J2404" s="113">
        <v>10146500</v>
      </c>
      <c r="K2404" s="113">
        <v>0</v>
      </c>
      <c r="L2404" s="113">
        <v>0</v>
      </c>
      <c r="M2404" s="113">
        <v>0</v>
      </c>
      <c r="N2404" s="113">
        <v>0</v>
      </c>
      <c r="O2404" s="113">
        <v>0</v>
      </c>
      <c r="P2404" s="122">
        <v>0</v>
      </c>
      <c r="Q2404" s="76" t="str">
        <f t="shared" si="65"/>
        <v>Unregistered</v>
      </c>
    </row>
    <row r="2405" spans="1:17">
      <c r="A2405" s="111">
        <v>5867</v>
      </c>
      <c r="B2405" s="111" t="s">
        <v>1180</v>
      </c>
      <c r="C2405" s="111" t="s">
        <v>10863</v>
      </c>
      <c r="D2405" s="111" t="s">
        <v>11444</v>
      </c>
      <c r="E2405" s="111" t="s">
        <v>11445</v>
      </c>
      <c r="F2405" s="114">
        <v>42668</v>
      </c>
      <c r="G2405" s="111" t="s">
        <v>1903</v>
      </c>
      <c r="H2405" s="113">
        <v>8670000</v>
      </c>
      <c r="I2405" s="113">
        <v>8670000</v>
      </c>
      <c r="J2405" s="113">
        <v>8670000</v>
      </c>
      <c r="K2405" s="113">
        <v>0</v>
      </c>
      <c r="L2405" s="113">
        <v>0</v>
      </c>
      <c r="M2405" s="113">
        <v>0</v>
      </c>
      <c r="N2405" s="113">
        <v>0</v>
      </c>
      <c r="O2405" s="113">
        <v>0</v>
      </c>
      <c r="P2405" s="122">
        <v>0</v>
      </c>
      <c r="Q2405" s="76" t="str">
        <f t="shared" si="65"/>
        <v>Unregistered</v>
      </c>
    </row>
    <row r="2406" spans="1:17">
      <c r="A2406" s="111">
        <v>5868</v>
      </c>
      <c r="B2406" s="111" t="s">
        <v>1180</v>
      </c>
      <c r="C2406" s="111" t="s">
        <v>10863</v>
      </c>
      <c r="D2406" s="111" t="s">
        <v>11446</v>
      </c>
      <c r="E2406" s="111" t="s">
        <v>11447</v>
      </c>
      <c r="F2406" s="114">
        <v>42784</v>
      </c>
      <c r="G2406" s="111" t="s">
        <v>1903</v>
      </c>
      <c r="H2406" s="113">
        <v>8345000</v>
      </c>
      <c r="I2406" s="113">
        <v>8345000</v>
      </c>
      <c r="J2406" s="113">
        <v>8345000</v>
      </c>
      <c r="K2406" s="113">
        <v>0</v>
      </c>
      <c r="L2406" s="113">
        <v>0</v>
      </c>
      <c r="M2406" s="113">
        <v>0</v>
      </c>
      <c r="N2406" s="113">
        <v>0</v>
      </c>
      <c r="O2406" s="113">
        <v>0</v>
      </c>
      <c r="P2406" s="122">
        <v>0</v>
      </c>
      <c r="Q2406" s="76" t="str">
        <f t="shared" si="65"/>
        <v>Unregistered</v>
      </c>
    </row>
    <row r="2407" spans="1:17">
      <c r="A2407" s="111">
        <v>5869</v>
      </c>
      <c r="B2407" s="111" t="s">
        <v>1180</v>
      </c>
      <c r="C2407" s="111" t="s">
        <v>10863</v>
      </c>
      <c r="D2407" s="111" t="s">
        <v>11448</v>
      </c>
      <c r="E2407" s="111" t="s">
        <v>11449</v>
      </c>
      <c r="F2407" s="114">
        <v>41563</v>
      </c>
      <c r="G2407" s="111" t="s">
        <v>1903</v>
      </c>
      <c r="H2407" s="113">
        <v>10409200</v>
      </c>
      <c r="I2407" s="113">
        <v>10409200</v>
      </c>
      <c r="J2407" s="113">
        <v>10409200</v>
      </c>
      <c r="K2407" s="113">
        <v>0</v>
      </c>
      <c r="L2407" s="113">
        <v>0</v>
      </c>
      <c r="M2407" s="113">
        <v>0</v>
      </c>
      <c r="N2407" s="113">
        <v>0</v>
      </c>
      <c r="O2407" s="113">
        <v>0</v>
      </c>
      <c r="P2407" s="122">
        <v>0</v>
      </c>
      <c r="Q2407" s="76" t="str">
        <f t="shared" si="65"/>
        <v>Unregistered</v>
      </c>
    </row>
    <row r="2408" spans="1:17">
      <c r="A2408" s="111">
        <v>5870</v>
      </c>
      <c r="B2408" s="111" t="s">
        <v>1180</v>
      </c>
      <c r="C2408" s="111" t="s">
        <v>10863</v>
      </c>
      <c r="D2408" s="111" t="s">
        <v>11450</v>
      </c>
      <c r="E2408" s="111" t="s">
        <v>11451</v>
      </c>
      <c r="F2408" s="114">
        <v>41563</v>
      </c>
      <c r="G2408" s="111" t="s">
        <v>1903</v>
      </c>
      <c r="H2408" s="113">
        <v>8830000</v>
      </c>
      <c r="I2408" s="113">
        <v>8830000</v>
      </c>
      <c r="J2408" s="113">
        <v>8830000</v>
      </c>
      <c r="K2408" s="113">
        <v>0</v>
      </c>
      <c r="L2408" s="113">
        <v>0</v>
      </c>
      <c r="M2408" s="113">
        <v>0</v>
      </c>
      <c r="N2408" s="113">
        <v>0</v>
      </c>
      <c r="O2408" s="113">
        <v>0</v>
      </c>
      <c r="P2408" s="122">
        <v>0</v>
      </c>
      <c r="Q2408" s="76" t="str">
        <f t="shared" si="65"/>
        <v>Unregistered</v>
      </c>
    </row>
    <row r="2409" spans="1:17">
      <c r="A2409" s="111">
        <v>5872</v>
      </c>
      <c r="B2409" s="111" t="s">
        <v>1180</v>
      </c>
      <c r="C2409" s="111" t="s">
        <v>10863</v>
      </c>
      <c r="D2409" s="111" t="s">
        <v>11452</v>
      </c>
      <c r="E2409" s="111" t="s">
        <v>11453</v>
      </c>
      <c r="F2409" s="114">
        <v>42825</v>
      </c>
      <c r="G2409" s="111" t="s">
        <v>1903</v>
      </c>
      <c r="H2409" s="113">
        <v>9818204</v>
      </c>
      <c r="I2409" s="113">
        <v>9818204</v>
      </c>
      <c r="J2409" s="113">
        <v>9818204</v>
      </c>
      <c r="K2409" s="113">
        <v>0</v>
      </c>
      <c r="L2409" s="113">
        <v>0</v>
      </c>
      <c r="M2409" s="113">
        <v>0</v>
      </c>
      <c r="N2409" s="113">
        <v>0</v>
      </c>
      <c r="O2409" s="113">
        <v>0</v>
      </c>
      <c r="P2409" s="122">
        <v>0</v>
      </c>
      <c r="Q2409" s="76" t="str">
        <f t="shared" si="65"/>
        <v>Unregistered</v>
      </c>
    </row>
    <row r="2410" spans="1:17">
      <c r="A2410" s="111">
        <v>5874</v>
      </c>
      <c r="B2410" s="111" t="s">
        <v>1180</v>
      </c>
      <c r="C2410" s="111" t="s">
        <v>10863</v>
      </c>
      <c r="D2410" s="111" t="s">
        <v>11454</v>
      </c>
      <c r="E2410" s="111" t="s">
        <v>11455</v>
      </c>
      <c r="F2410" s="114">
        <v>42396</v>
      </c>
      <c r="G2410" s="111" t="s">
        <v>1903</v>
      </c>
      <c r="H2410" s="113">
        <v>8240000</v>
      </c>
      <c r="I2410" s="113">
        <v>8240000</v>
      </c>
      <c r="J2410" s="113">
        <v>8240000</v>
      </c>
      <c r="K2410" s="113">
        <v>0</v>
      </c>
      <c r="L2410" s="113">
        <v>0</v>
      </c>
      <c r="M2410" s="113">
        <v>0</v>
      </c>
      <c r="N2410" s="113">
        <v>0</v>
      </c>
      <c r="O2410" s="113">
        <v>0</v>
      </c>
      <c r="P2410" s="122">
        <v>0</v>
      </c>
      <c r="Q2410" s="76" t="str">
        <f t="shared" si="65"/>
        <v>Unregistered</v>
      </c>
    </row>
    <row r="2411" spans="1:17">
      <c r="A2411" s="111">
        <v>5881</v>
      </c>
      <c r="B2411" s="111" t="s">
        <v>1180</v>
      </c>
      <c r="C2411" s="111" t="s">
        <v>10863</v>
      </c>
      <c r="D2411" s="111" t="s">
        <v>11456</v>
      </c>
      <c r="E2411" s="111" t="s">
        <v>11457</v>
      </c>
      <c r="F2411" s="114">
        <v>42373</v>
      </c>
      <c r="G2411" s="111" t="s">
        <v>1903</v>
      </c>
      <c r="H2411" s="113">
        <v>9372400</v>
      </c>
      <c r="I2411" s="113">
        <v>9372400</v>
      </c>
      <c r="J2411" s="113">
        <v>9372400</v>
      </c>
      <c r="K2411" s="113">
        <v>0</v>
      </c>
      <c r="L2411" s="113">
        <v>0</v>
      </c>
      <c r="M2411" s="113">
        <v>0</v>
      </c>
      <c r="N2411" s="113">
        <v>0</v>
      </c>
      <c r="O2411" s="113">
        <v>0</v>
      </c>
      <c r="P2411" s="122">
        <v>0</v>
      </c>
      <c r="Q2411" s="76" t="str">
        <f t="shared" si="65"/>
        <v>Unregistered</v>
      </c>
    </row>
    <row r="2412" spans="1:17">
      <c r="A2412" s="111">
        <v>5882</v>
      </c>
      <c r="B2412" s="111" t="s">
        <v>1180</v>
      </c>
      <c r="C2412" s="111" t="s">
        <v>10863</v>
      </c>
      <c r="D2412" s="111" t="s">
        <v>11458</v>
      </c>
      <c r="E2412" s="111" t="s">
        <v>11459</v>
      </c>
      <c r="F2412" s="114">
        <v>42669</v>
      </c>
      <c r="G2412" s="111" t="s">
        <v>1903</v>
      </c>
      <c r="H2412" s="113">
        <v>8215000</v>
      </c>
      <c r="I2412" s="113">
        <v>8215000</v>
      </c>
      <c r="J2412" s="113">
        <v>8215000</v>
      </c>
      <c r="K2412" s="113">
        <v>0</v>
      </c>
      <c r="L2412" s="113">
        <v>0</v>
      </c>
      <c r="M2412" s="113">
        <v>0</v>
      </c>
      <c r="N2412" s="113">
        <v>0</v>
      </c>
      <c r="O2412" s="113">
        <v>0</v>
      </c>
      <c r="P2412" s="122">
        <v>0</v>
      </c>
      <c r="Q2412" s="76" t="str">
        <f t="shared" si="65"/>
        <v>Unregistered</v>
      </c>
    </row>
    <row r="2413" spans="1:17">
      <c r="A2413" s="111">
        <v>5884</v>
      </c>
      <c r="B2413" s="111" t="s">
        <v>1180</v>
      </c>
      <c r="C2413" s="111" t="s">
        <v>10863</v>
      </c>
      <c r="D2413" s="111" t="s">
        <v>11460</v>
      </c>
      <c r="E2413" s="111" t="s">
        <v>11461</v>
      </c>
      <c r="F2413" s="114">
        <v>42579</v>
      </c>
      <c r="G2413" s="111" t="s">
        <v>1903</v>
      </c>
      <c r="H2413" s="113">
        <v>9000000</v>
      </c>
      <c r="I2413" s="113">
        <v>9000000</v>
      </c>
      <c r="J2413" s="113">
        <v>9000000</v>
      </c>
      <c r="K2413" s="113">
        <v>0</v>
      </c>
      <c r="L2413" s="113">
        <v>0</v>
      </c>
      <c r="M2413" s="113">
        <v>0</v>
      </c>
      <c r="N2413" s="113">
        <v>0</v>
      </c>
      <c r="O2413" s="113">
        <v>0</v>
      </c>
      <c r="P2413" s="122">
        <v>0</v>
      </c>
      <c r="Q2413" s="76" t="str">
        <f t="shared" si="65"/>
        <v>Unregistered</v>
      </c>
    </row>
    <row r="2414" spans="1:17">
      <c r="A2414" s="111">
        <v>5885</v>
      </c>
      <c r="B2414" s="111" t="s">
        <v>1180</v>
      </c>
      <c r="C2414" s="111" t="s">
        <v>10863</v>
      </c>
      <c r="D2414" s="111" t="s">
        <v>11462</v>
      </c>
      <c r="E2414" s="111" t="s">
        <v>11463</v>
      </c>
      <c r="F2414" s="114">
        <v>42699</v>
      </c>
      <c r="G2414" s="111" t="s">
        <v>1903</v>
      </c>
      <c r="H2414" s="113">
        <v>8261604</v>
      </c>
      <c r="I2414" s="113">
        <v>8261604</v>
      </c>
      <c r="J2414" s="113">
        <v>8261604</v>
      </c>
      <c r="K2414" s="113">
        <v>0</v>
      </c>
      <c r="L2414" s="113">
        <v>0</v>
      </c>
      <c r="M2414" s="113">
        <v>0</v>
      </c>
      <c r="N2414" s="113">
        <v>0</v>
      </c>
      <c r="O2414" s="113">
        <v>0</v>
      </c>
      <c r="P2414" s="122">
        <v>0</v>
      </c>
      <c r="Q2414" s="76" t="str">
        <f t="shared" si="65"/>
        <v>Unregistered</v>
      </c>
    </row>
    <row r="2415" spans="1:17">
      <c r="A2415" s="111">
        <v>5886</v>
      </c>
      <c r="B2415" s="111" t="s">
        <v>1180</v>
      </c>
      <c r="C2415" s="111" t="s">
        <v>10863</v>
      </c>
      <c r="D2415" s="111" t="s">
        <v>11464</v>
      </c>
      <c r="E2415" s="111" t="s">
        <v>11391</v>
      </c>
      <c r="F2415" s="114">
        <v>42734</v>
      </c>
      <c r="G2415" s="111" t="s">
        <v>1903</v>
      </c>
      <c r="H2415" s="113">
        <v>8473700</v>
      </c>
      <c r="I2415" s="113">
        <v>8473700</v>
      </c>
      <c r="J2415" s="113">
        <v>8473700</v>
      </c>
      <c r="K2415" s="113">
        <v>0</v>
      </c>
      <c r="L2415" s="113">
        <v>0</v>
      </c>
      <c r="M2415" s="113">
        <v>0</v>
      </c>
      <c r="N2415" s="113">
        <v>0</v>
      </c>
      <c r="O2415" s="113">
        <v>0</v>
      </c>
      <c r="P2415" s="122">
        <v>0</v>
      </c>
      <c r="Q2415" s="76" t="str">
        <f t="shared" si="65"/>
        <v>Unregistered</v>
      </c>
    </row>
    <row r="2416" spans="1:17">
      <c r="A2416" s="111">
        <v>5889</v>
      </c>
      <c r="B2416" s="111" t="s">
        <v>1180</v>
      </c>
      <c r="C2416" s="111" t="s">
        <v>10863</v>
      </c>
      <c r="D2416" s="111" t="s">
        <v>11466</v>
      </c>
      <c r="E2416" s="111" t="s">
        <v>11467</v>
      </c>
      <c r="F2416" s="114">
        <v>41543</v>
      </c>
      <c r="G2416" s="111" t="s">
        <v>1903</v>
      </c>
      <c r="H2416" s="113">
        <v>9999998</v>
      </c>
      <c r="I2416" s="113">
        <v>9999998</v>
      </c>
      <c r="J2416" s="113">
        <v>9999998</v>
      </c>
      <c r="K2416" s="113">
        <v>0</v>
      </c>
      <c r="L2416" s="113">
        <v>0</v>
      </c>
      <c r="M2416" s="113">
        <v>0</v>
      </c>
      <c r="N2416" s="113">
        <v>0</v>
      </c>
      <c r="O2416" s="113">
        <v>0</v>
      </c>
      <c r="P2416" s="122">
        <v>0</v>
      </c>
      <c r="Q2416" s="76" t="str">
        <f t="shared" ref="Q2416:Q2455" si="66">IF(G2416="01 Jan 1900","Unregistered","Registered")</f>
        <v>Unregistered</v>
      </c>
    </row>
    <row r="2417" spans="1:17">
      <c r="A2417" s="111">
        <v>5892</v>
      </c>
      <c r="B2417" s="111" t="s">
        <v>1180</v>
      </c>
      <c r="C2417" s="111" t="s">
        <v>10863</v>
      </c>
      <c r="D2417" s="111" t="s">
        <v>11468</v>
      </c>
      <c r="E2417" s="111" t="s">
        <v>11469</v>
      </c>
      <c r="F2417" s="114">
        <v>42502</v>
      </c>
      <c r="G2417" s="111" t="s">
        <v>1903</v>
      </c>
      <c r="H2417" s="113">
        <v>9211600</v>
      </c>
      <c r="I2417" s="113">
        <v>9211600</v>
      </c>
      <c r="J2417" s="113">
        <v>9211600</v>
      </c>
      <c r="K2417" s="113">
        <v>0</v>
      </c>
      <c r="L2417" s="113">
        <v>0</v>
      </c>
      <c r="M2417" s="113">
        <v>0</v>
      </c>
      <c r="N2417" s="113">
        <v>0</v>
      </c>
      <c r="O2417" s="113">
        <v>0</v>
      </c>
      <c r="P2417" s="122">
        <v>0</v>
      </c>
      <c r="Q2417" s="76" t="str">
        <f t="shared" si="66"/>
        <v>Unregistered</v>
      </c>
    </row>
    <row r="2418" spans="1:17">
      <c r="A2418" s="111">
        <v>5895</v>
      </c>
      <c r="B2418" s="111" t="s">
        <v>1180</v>
      </c>
      <c r="C2418" s="111" t="s">
        <v>10863</v>
      </c>
      <c r="D2418" s="111" t="s">
        <v>11470</v>
      </c>
      <c r="E2418" s="111" t="s">
        <v>11471</v>
      </c>
      <c r="F2418" s="114">
        <v>42718</v>
      </c>
      <c r="G2418" s="111" t="s">
        <v>1903</v>
      </c>
      <c r="H2418" s="113">
        <v>10400000</v>
      </c>
      <c r="I2418" s="113">
        <v>10400000</v>
      </c>
      <c r="J2418" s="113">
        <v>10400000</v>
      </c>
      <c r="K2418" s="113">
        <v>0</v>
      </c>
      <c r="L2418" s="113">
        <v>0</v>
      </c>
      <c r="M2418" s="113">
        <v>0</v>
      </c>
      <c r="N2418" s="113">
        <v>0</v>
      </c>
      <c r="O2418" s="113">
        <v>0</v>
      </c>
      <c r="P2418" s="122">
        <v>0</v>
      </c>
      <c r="Q2418" s="76" t="str">
        <f t="shared" si="66"/>
        <v>Unregistered</v>
      </c>
    </row>
    <row r="2419" spans="1:17">
      <c r="A2419" s="111">
        <v>5896</v>
      </c>
      <c r="B2419" s="111" t="s">
        <v>1180</v>
      </c>
      <c r="C2419" s="111" t="s">
        <v>10863</v>
      </c>
      <c r="D2419" s="111" t="s">
        <v>11472</v>
      </c>
      <c r="E2419" s="111" t="s">
        <v>11473</v>
      </c>
      <c r="F2419" s="114">
        <v>42718</v>
      </c>
      <c r="G2419" s="111" t="s">
        <v>1903</v>
      </c>
      <c r="H2419" s="113">
        <v>8670000</v>
      </c>
      <c r="I2419" s="113">
        <v>8670000</v>
      </c>
      <c r="J2419" s="113">
        <v>8670000</v>
      </c>
      <c r="K2419" s="113">
        <v>0</v>
      </c>
      <c r="L2419" s="113">
        <v>0</v>
      </c>
      <c r="M2419" s="113">
        <v>0</v>
      </c>
      <c r="N2419" s="113">
        <v>0</v>
      </c>
      <c r="O2419" s="113">
        <v>0</v>
      </c>
      <c r="P2419" s="122">
        <v>0</v>
      </c>
      <c r="Q2419" s="76" t="str">
        <f t="shared" si="66"/>
        <v>Unregistered</v>
      </c>
    </row>
    <row r="2420" spans="1:17">
      <c r="A2420" s="111">
        <v>5898</v>
      </c>
      <c r="B2420" s="111" t="s">
        <v>1180</v>
      </c>
      <c r="C2420" s="111" t="s">
        <v>10863</v>
      </c>
      <c r="D2420" s="111" t="s">
        <v>11474</v>
      </c>
      <c r="E2420" s="111" t="s">
        <v>11475</v>
      </c>
      <c r="F2420" s="114">
        <v>42765</v>
      </c>
      <c r="G2420" s="111" t="s">
        <v>1903</v>
      </c>
      <c r="H2420" s="113">
        <v>9685000</v>
      </c>
      <c r="I2420" s="113">
        <v>9685000</v>
      </c>
      <c r="J2420" s="113">
        <v>9685000</v>
      </c>
      <c r="K2420" s="113">
        <v>0</v>
      </c>
      <c r="L2420" s="113">
        <v>0</v>
      </c>
      <c r="M2420" s="113">
        <v>0</v>
      </c>
      <c r="N2420" s="113">
        <v>0</v>
      </c>
      <c r="O2420" s="113">
        <v>0</v>
      </c>
      <c r="P2420" s="122">
        <v>0</v>
      </c>
      <c r="Q2420" s="76" t="str">
        <f t="shared" si="66"/>
        <v>Unregistered</v>
      </c>
    </row>
    <row r="2421" spans="1:17">
      <c r="A2421" s="111">
        <v>5899</v>
      </c>
      <c r="B2421" s="111" t="s">
        <v>1180</v>
      </c>
      <c r="C2421" s="111" t="s">
        <v>10863</v>
      </c>
      <c r="D2421" s="111" t="s">
        <v>11476</v>
      </c>
      <c r="E2421" s="111" t="s">
        <v>11477</v>
      </c>
      <c r="F2421" s="114">
        <v>42668</v>
      </c>
      <c r="G2421" s="111" t="s">
        <v>1903</v>
      </c>
      <c r="H2421" s="113">
        <v>8200800</v>
      </c>
      <c r="I2421" s="113">
        <v>8200800</v>
      </c>
      <c r="J2421" s="113">
        <v>8200800</v>
      </c>
      <c r="K2421" s="113">
        <v>0</v>
      </c>
      <c r="L2421" s="113">
        <v>0</v>
      </c>
      <c r="M2421" s="113">
        <v>0</v>
      </c>
      <c r="N2421" s="113">
        <v>0</v>
      </c>
      <c r="O2421" s="113">
        <v>0</v>
      </c>
      <c r="P2421" s="122">
        <v>0</v>
      </c>
      <c r="Q2421" s="76" t="str">
        <f t="shared" si="66"/>
        <v>Unregistered</v>
      </c>
    </row>
    <row r="2422" spans="1:17">
      <c r="A2422" s="111">
        <v>5900</v>
      </c>
      <c r="B2422" s="111" t="s">
        <v>1180</v>
      </c>
      <c r="C2422" s="111" t="s">
        <v>10863</v>
      </c>
      <c r="D2422" s="111" t="s">
        <v>11478</v>
      </c>
      <c r="E2422" s="111" t="s">
        <v>11479</v>
      </c>
      <c r="F2422" s="114">
        <v>41547</v>
      </c>
      <c r="G2422" s="111" t="s">
        <v>1903</v>
      </c>
      <c r="H2422" s="113">
        <v>7000000</v>
      </c>
      <c r="I2422" s="113">
        <v>7000000</v>
      </c>
      <c r="J2422" s="113">
        <v>7000000</v>
      </c>
      <c r="K2422" s="113">
        <v>0</v>
      </c>
      <c r="L2422" s="113">
        <v>0</v>
      </c>
      <c r="M2422" s="113">
        <v>0</v>
      </c>
      <c r="N2422" s="113">
        <v>0</v>
      </c>
      <c r="O2422" s="113">
        <v>0</v>
      </c>
      <c r="P2422" s="122">
        <v>0</v>
      </c>
      <c r="Q2422" s="76" t="str">
        <f t="shared" si="66"/>
        <v>Unregistered</v>
      </c>
    </row>
    <row r="2423" spans="1:17">
      <c r="A2423" s="111">
        <v>5903</v>
      </c>
      <c r="B2423" s="111" t="s">
        <v>1180</v>
      </c>
      <c r="C2423" s="111" t="s">
        <v>10863</v>
      </c>
      <c r="D2423" s="111" t="s">
        <v>11480</v>
      </c>
      <c r="E2423" s="111" t="s">
        <v>11481</v>
      </c>
      <c r="F2423" s="114">
        <v>41598</v>
      </c>
      <c r="G2423" s="111" t="s">
        <v>1903</v>
      </c>
      <c r="H2423" s="113">
        <v>9025000</v>
      </c>
      <c r="I2423" s="113">
        <v>9025000</v>
      </c>
      <c r="J2423" s="113">
        <v>9025000</v>
      </c>
      <c r="K2423" s="113">
        <v>0</v>
      </c>
      <c r="L2423" s="113">
        <v>0</v>
      </c>
      <c r="M2423" s="113">
        <v>0</v>
      </c>
      <c r="N2423" s="113">
        <v>0</v>
      </c>
      <c r="O2423" s="113">
        <v>0</v>
      </c>
      <c r="P2423" s="122">
        <v>0</v>
      </c>
      <c r="Q2423" s="76" t="str">
        <f t="shared" si="66"/>
        <v>Unregistered</v>
      </c>
    </row>
    <row r="2424" spans="1:17">
      <c r="A2424" s="111">
        <v>5905</v>
      </c>
      <c r="B2424" s="111" t="s">
        <v>1180</v>
      </c>
      <c r="C2424" s="111" t="s">
        <v>10863</v>
      </c>
      <c r="D2424" s="111" t="s">
        <v>11482</v>
      </c>
      <c r="E2424" s="111" t="s">
        <v>11483</v>
      </c>
      <c r="F2424" s="114">
        <v>42214</v>
      </c>
      <c r="G2424" s="111" t="s">
        <v>1903</v>
      </c>
      <c r="H2424" s="113">
        <v>9810000</v>
      </c>
      <c r="I2424" s="113">
        <v>9810000</v>
      </c>
      <c r="J2424" s="113">
        <v>9810000</v>
      </c>
      <c r="K2424" s="113">
        <v>0</v>
      </c>
      <c r="L2424" s="113">
        <v>0</v>
      </c>
      <c r="M2424" s="113">
        <v>0</v>
      </c>
      <c r="N2424" s="113">
        <v>0</v>
      </c>
      <c r="O2424" s="113">
        <v>0</v>
      </c>
      <c r="P2424" s="122">
        <v>0</v>
      </c>
      <c r="Q2424" s="76" t="str">
        <f t="shared" si="66"/>
        <v>Unregistered</v>
      </c>
    </row>
    <row r="2425" spans="1:17">
      <c r="A2425" s="111">
        <v>5906</v>
      </c>
      <c r="B2425" s="111" t="s">
        <v>1180</v>
      </c>
      <c r="C2425" s="111" t="s">
        <v>10863</v>
      </c>
      <c r="D2425" s="111" t="s">
        <v>11484</v>
      </c>
      <c r="E2425" s="111" t="s">
        <v>11485</v>
      </c>
      <c r="F2425" s="114">
        <v>41822</v>
      </c>
      <c r="G2425" s="111" t="s">
        <v>1903</v>
      </c>
      <c r="H2425" s="113">
        <v>9999607</v>
      </c>
      <c r="I2425" s="113">
        <v>9999607</v>
      </c>
      <c r="J2425" s="113">
        <v>9999607</v>
      </c>
      <c r="K2425" s="113">
        <v>0</v>
      </c>
      <c r="L2425" s="113">
        <v>0</v>
      </c>
      <c r="M2425" s="113">
        <v>0</v>
      </c>
      <c r="N2425" s="113">
        <v>0</v>
      </c>
      <c r="O2425" s="113">
        <v>0</v>
      </c>
      <c r="P2425" s="122">
        <v>0</v>
      </c>
      <c r="Q2425" s="76" t="str">
        <f t="shared" si="66"/>
        <v>Unregistered</v>
      </c>
    </row>
    <row r="2426" spans="1:17">
      <c r="A2426" s="111">
        <v>5907</v>
      </c>
      <c r="B2426" s="111" t="s">
        <v>1180</v>
      </c>
      <c r="C2426" s="111" t="s">
        <v>10863</v>
      </c>
      <c r="D2426" s="111" t="s">
        <v>11486</v>
      </c>
      <c r="E2426" s="111" t="s">
        <v>11487</v>
      </c>
      <c r="F2426" s="114">
        <v>41598</v>
      </c>
      <c r="G2426" s="111" t="s">
        <v>1903</v>
      </c>
      <c r="H2426" s="113">
        <v>8311000</v>
      </c>
      <c r="I2426" s="113">
        <v>8311000</v>
      </c>
      <c r="J2426" s="113">
        <v>8311000</v>
      </c>
      <c r="K2426" s="113">
        <v>0</v>
      </c>
      <c r="L2426" s="113">
        <v>0</v>
      </c>
      <c r="M2426" s="113">
        <v>0</v>
      </c>
      <c r="N2426" s="113">
        <v>0</v>
      </c>
      <c r="O2426" s="113">
        <v>0</v>
      </c>
      <c r="P2426" s="122">
        <v>0</v>
      </c>
      <c r="Q2426" s="76" t="str">
        <f t="shared" si="66"/>
        <v>Unregistered</v>
      </c>
    </row>
    <row r="2427" spans="1:17">
      <c r="A2427" s="111">
        <v>5910</v>
      </c>
      <c r="B2427" s="111" t="s">
        <v>1180</v>
      </c>
      <c r="C2427" s="111" t="s">
        <v>10863</v>
      </c>
      <c r="D2427" s="111" t="s">
        <v>11488</v>
      </c>
      <c r="E2427" s="111" t="s">
        <v>11489</v>
      </c>
      <c r="F2427" s="114">
        <v>42429</v>
      </c>
      <c r="G2427" s="111" t="s">
        <v>1903</v>
      </c>
      <c r="H2427" s="113">
        <v>10790802</v>
      </c>
      <c r="I2427" s="113">
        <v>10790800</v>
      </c>
      <c r="J2427" s="113">
        <v>10790800</v>
      </c>
      <c r="K2427" s="113">
        <v>0</v>
      </c>
      <c r="L2427" s="113">
        <v>0</v>
      </c>
      <c r="M2427" s="113">
        <v>0</v>
      </c>
      <c r="N2427" s="113">
        <v>0</v>
      </c>
      <c r="O2427" s="113">
        <v>0</v>
      </c>
      <c r="P2427" s="122">
        <v>0</v>
      </c>
      <c r="Q2427" s="76" t="str">
        <f t="shared" si="66"/>
        <v>Unregistered</v>
      </c>
    </row>
    <row r="2428" spans="1:17">
      <c r="A2428" s="111">
        <v>5911</v>
      </c>
      <c r="B2428" s="111" t="s">
        <v>1180</v>
      </c>
      <c r="C2428" s="111" t="s">
        <v>10863</v>
      </c>
      <c r="D2428" s="111" t="s">
        <v>11490</v>
      </c>
      <c r="E2428" s="111" t="s">
        <v>11491</v>
      </c>
      <c r="F2428" s="114">
        <v>42668</v>
      </c>
      <c r="G2428" s="111" t="s">
        <v>1903</v>
      </c>
      <c r="H2428" s="113">
        <v>9010000</v>
      </c>
      <c r="I2428" s="113">
        <v>9010000</v>
      </c>
      <c r="J2428" s="113">
        <v>9010000</v>
      </c>
      <c r="K2428" s="113">
        <v>0</v>
      </c>
      <c r="L2428" s="113">
        <v>0</v>
      </c>
      <c r="M2428" s="113">
        <v>0</v>
      </c>
      <c r="N2428" s="113">
        <v>0</v>
      </c>
      <c r="O2428" s="113">
        <v>0</v>
      </c>
      <c r="P2428" s="122">
        <v>0</v>
      </c>
      <c r="Q2428" s="76" t="str">
        <f t="shared" si="66"/>
        <v>Unregistered</v>
      </c>
    </row>
    <row r="2429" spans="1:17">
      <c r="A2429" s="111">
        <v>5914</v>
      </c>
      <c r="B2429" s="111" t="s">
        <v>1180</v>
      </c>
      <c r="C2429" s="111" t="s">
        <v>10863</v>
      </c>
      <c r="D2429" s="111" t="s">
        <v>11492</v>
      </c>
      <c r="E2429" s="111" t="s">
        <v>11493</v>
      </c>
      <c r="F2429" s="114">
        <v>42180</v>
      </c>
      <c r="G2429" s="111" t="s">
        <v>1903</v>
      </c>
      <c r="H2429" s="113">
        <v>10124000</v>
      </c>
      <c r="I2429" s="113">
        <v>10124000</v>
      </c>
      <c r="J2429" s="113">
        <v>10124000</v>
      </c>
      <c r="K2429" s="113">
        <v>0</v>
      </c>
      <c r="L2429" s="113">
        <v>0</v>
      </c>
      <c r="M2429" s="113">
        <v>0</v>
      </c>
      <c r="N2429" s="113">
        <v>0</v>
      </c>
      <c r="O2429" s="113">
        <v>0</v>
      </c>
      <c r="P2429" s="122">
        <v>0</v>
      </c>
      <c r="Q2429" s="76" t="str">
        <f t="shared" si="66"/>
        <v>Unregistered</v>
      </c>
    </row>
    <row r="2430" spans="1:17">
      <c r="A2430" s="111">
        <v>5916</v>
      </c>
      <c r="B2430" s="111" t="s">
        <v>1180</v>
      </c>
      <c r="C2430" s="111" t="s">
        <v>1182</v>
      </c>
      <c r="D2430" s="111" t="s">
        <v>11494</v>
      </c>
      <c r="E2430" s="111" t="s">
        <v>11495</v>
      </c>
      <c r="F2430" s="114">
        <v>42794</v>
      </c>
      <c r="G2430" s="111" t="s">
        <v>1903</v>
      </c>
      <c r="H2430" s="113">
        <v>9436800</v>
      </c>
      <c r="I2430" s="113">
        <v>9436800</v>
      </c>
      <c r="J2430" s="113">
        <v>9436800</v>
      </c>
      <c r="K2430" s="113">
        <v>0</v>
      </c>
      <c r="L2430" s="113">
        <v>0</v>
      </c>
      <c r="M2430" s="113">
        <v>0</v>
      </c>
      <c r="N2430" s="113">
        <v>0</v>
      </c>
      <c r="O2430" s="113">
        <v>0</v>
      </c>
      <c r="P2430" s="122">
        <v>0</v>
      </c>
      <c r="Q2430" s="76" t="str">
        <f t="shared" si="66"/>
        <v>Unregistered</v>
      </c>
    </row>
    <row r="2431" spans="1:17">
      <c r="A2431" s="111">
        <v>5917</v>
      </c>
      <c r="B2431" s="111" t="s">
        <v>1180</v>
      </c>
      <c r="C2431" s="111" t="s">
        <v>1182</v>
      </c>
      <c r="D2431" s="111" t="s">
        <v>11496</v>
      </c>
      <c r="E2431" s="111" t="s">
        <v>11497</v>
      </c>
      <c r="F2431" s="114">
        <v>42721</v>
      </c>
      <c r="G2431" s="111" t="s">
        <v>1903</v>
      </c>
      <c r="H2431" s="113">
        <v>7884245</v>
      </c>
      <c r="I2431" s="113">
        <v>7884245</v>
      </c>
      <c r="J2431" s="113">
        <v>7884245</v>
      </c>
      <c r="K2431" s="113">
        <v>0</v>
      </c>
      <c r="L2431" s="113">
        <v>0</v>
      </c>
      <c r="M2431" s="113">
        <v>0</v>
      </c>
      <c r="N2431" s="113">
        <v>0</v>
      </c>
      <c r="O2431" s="113">
        <v>0</v>
      </c>
      <c r="P2431" s="122">
        <v>0</v>
      </c>
      <c r="Q2431" s="76" t="str">
        <f t="shared" si="66"/>
        <v>Unregistered</v>
      </c>
    </row>
    <row r="2432" spans="1:17">
      <c r="A2432" s="111">
        <v>5918</v>
      </c>
      <c r="B2432" s="111" t="s">
        <v>1180</v>
      </c>
      <c r="C2432" s="111" t="s">
        <v>1182</v>
      </c>
      <c r="D2432" s="111" t="s">
        <v>11498</v>
      </c>
      <c r="E2432" s="111" t="s">
        <v>11499</v>
      </c>
      <c r="F2432" s="114">
        <v>42766</v>
      </c>
      <c r="G2432" s="111" t="s">
        <v>1903</v>
      </c>
      <c r="H2432" s="113">
        <v>8542672</v>
      </c>
      <c r="I2432" s="113">
        <v>8542672</v>
      </c>
      <c r="J2432" s="113">
        <v>8542672</v>
      </c>
      <c r="K2432" s="113">
        <v>0</v>
      </c>
      <c r="L2432" s="113">
        <v>0</v>
      </c>
      <c r="M2432" s="113">
        <v>0</v>
      </c>
      <c r="N2432" s="113">
        <v>0</v>
      </c>
      <c r="O2432" s="113">
        <v>0</v>
      </c>
      <c r="P2432" s="122">
        <v>0</v>
      </c>
      <c r="Q2432" s="76" t="str">
        <f t="shared" si="66"/>
        <v>Unregistered</v>
      </c>
    </row>
    <row r="2433" spans="1:17">
      <c r="A2433" s="111">
        <v>5920</v>
      </c>
      <c r="B2433" s="111" t="s">
        <v>1180</v>
      </c>
      <c r="C2433" s="111" t="s">
        <v>1182</v>
      </c>
      <c r="D2433" s="111" t="s">
        <v>11500</v>
      </c>
      <c r="E2433" s="111" t="s">
        <v>11501</v>
      </c>
      <c r="F2433" s="114">
        <v>42825</v>
      </c>
      <c r="G2433" s="111" t="s">
        <v>1903</v>
      </c>
      <c r="H2433" s="113">
        <v>10431415</v>
      </c>
      <c r="I2433" s="113">
        <v>10431415</v>
      </c>
      <c r="J2433" s="113">
        <v>10431415</v>
      </c>
      <c r="K2433" s="113">
        <v>0</v>
      </c>
      <c r="L2433" s="113">
        <v>0</v>
      </c>
      <c r="M2433" s="113">
        <v>0</v>
      </c>
      <c r="N2433" s="113">
        <v>0</v>
      </c>
      <c r="O2433" s="113">
        <v>0</v>
      </c>
      <c r="P2433" s="122">
        <v>0</v>
      </c>
      <c r="Q2433" s="76" t="str">
        <f t="shared" si="66"/>
        <v>Unregistered</v>
      </c>
    </row>
    <row r="2434" spans="1:17">
      <c r="A2434" s="111">
        <v>5921</v>
      </c>
      <c r="B2434" s="111" t="s">
        <v>1180</v>
      </c>
      <c r="C2434" s="111" t="s">
        <v>1182</v>
      </c>
      <c r="D2434" s="111" t="s">
        <v>11502</v>
      </c>
      <c r="E2434" s="111" t="s">
        <v>11503</v>
      </c>
      <c r="F2434" s="114">
        <v>42846</v>
      </c>
      <c r="G2434" s="111" t="s">
        <v>1903</v>
      </c>
      <c r="H2434" s="113">
        <v>8360500</v>
      </c>
      <c r="I2434" s="113">
        <v>8360500</v>
      </c>
      <c r="J2434" s="113">
        <v>8360500</v>
      </c>
      <c r="K2434" s="113">
        <v>0</v>
      </c>
      <c r="L2434" s="113">
        <v>0</v>
      </c>
      <c r="M2434" s="113">
        <v>0</v>
      </c>
      <c r="N2434" s="113">
        <v>0</v>
      </c>
      <c r="O2434" s="113">
        <v>0</v>
      </c>
      <c r="P2434" s="122">
        <v>0</v>
      </c>
      <c r="Q2434" s="76" t="str">
        <f t="shared" si="66"/>
        <v>Unregistered</v>
      </c>
    </row>
    <row r="2435" spans="1:17">
      <c r="A2435" s="111">
        <v>5922</v>
      </c>
      <c r="B2435" s="111" t="s">
        <v>1180</v>
      </c>
      <c r="C2435" s="111" t="s">
        <v>1182</v>
      </c>
      <c r="D2435" s="111" t="s">
        <v>11504</v>
      </c>
      <c r="E2435" s="111" t="s">
        <v>11505</v>
      </c>
      <c r="F2435" s="114">
        <v>42818</v>
      </c>
      <c r="G2435" s="111" t="s">
        <v>1903</v>
      </c>
      <c r="H2435" s="113">
        <v>8245000</v>
      </c>
      <c r="I2435" s="113">
        <v>8245000</v>
      </c>
      <c r="J2435" s="113">
        <v>8245000</v>
      </c>
      <c r="K2435" s="113">
        <v>0</v>
      </c>
      <c r="L2435" s="113">
        <v>0</v>
      </c>
      <c r="M2435" s="113">
        <v>0</v>
      </c>
      <c r="N2435" s="113">
        <v>0</v>
      </c>
      <c r="O2435" s="113">
        <v>0</v>
      </c>
      <c r="P2435" s="122">
        <v>0</v>
      </c>
      <c r="Q2435" s="76" t="str">
        <f t="shared" si="66"/>
        <v>Unregistered</v>
      </c>
    </row>
    <row r="2436" spans="1:17">
      <c r="A2436" s="111">
        <v>5923</v>
      </c>
      <c r="B2436" s="111" t="s">
        <v>1180</v>
      </c>
      <c r="C2436" s="111" t="s">
        <v>1182</v>
      </c>
      <c r="D2436" s="111" t="s">
        <v>11506</v>
      </c>
      <c r="E2436" s="111" t="s">
        <v>11507</v>
      </c>
      <c r="F2436" s="114">
        <v>42735</v>
      </c>
      <c r="G2436" s="111" t="s">
        <v>1903</v>
      </c>
      <c r="H2436" s="113">
        <v>10383600</v>
      </c>
      <c r="I2436" s="113">
        <v>10383600</v>
      </c>
      <c r="J2436" s="113">
        <v>10383600</v>
      </c>
      <c r="K2436" s="113">
        <v>0</v>
      </c>
      <c r="L2436" s="113">
        <v>0</v>
      </c>
      <c r="M2436" s="113">
        <v>0</v>
      </c>
      <c r="N2436" s="113">
        <v>0</v>
      </c>
      <c r="O2436" s="113">
        <v>0</v>
      </c>
      <c r="P2436" s="122">
        <v>0</v>
      </c>
      <c r="Q2436" s="76" t="str">
        <f t="shared" si="66"/>
        <v>Unregistered</v>
      </c>
    </row>
    <row r="2437" spans="1:17">
      <c r="A2437" s="111">
        <v>5925</v>
      </c>
      <c r="B2437" s="111" t="s">
        <v>1180</v>
      </c>
      <c r="C2437" s="111" t="s">
        <v>1182</v>
      </c>
      <c r="D2437" s="111" t="s">
        <v>11508</v>
      </c>
      <c r="E2437" s="111" t="s">
        <v>11509</v>
      </c>
      <c r="F2437" s="114">
        <v>42420</v>
      </c>
      <c r="G2437" s="111" t="s">
        <v>1903</v>
      </c>
      <c r="H2437" s="113">
        <v>8726000</v>
      </c>
      <c r="I2437" s="113">
        <v>8726000</v>
      </c>
      <c r="J2437" s="113">
        <v>8726000</v>
      </c>
      <c r="K2437" s="113">
        <v>0</v>
      </c>
      <c r="L2437" s="113">
        <v>0</v>
      </c>
      <c r="M2437" s="113">
        <v>0</v>
      </c>
      <c r="N2437" s="113">
        <v>0</v>
      </c>
      <c r="O2437" s="113">
        <v>0</v>
      </c>
      <c r="P2437" s="122">
        <v>0</v>
      </c>
      <c r="Q2437" s="76" t="str">
        <f t="shared" si="66"/>
        <v>Unregistered</v>
      </c>
    </row>
    <row r="2438" spans="1:17">
      <c r="A2438" s="111">
        <v>5926</v>
      </c>
      <c r="B2438" s="111" t="s">
        <v>1180</v>
      </c>
      <c r="C2438" s="111" t="s">
        <v>1182</v>
      </c>
      <c r="D2438" s="111" t="s">
        <v>11510</v>
      </c>
      <c r="E2438" s="111" t="s">
        <v>11511</v>
      </c>
      <c r="F2438" s="114">
        <v>42669</v>
      </c>
      <c r="G2438" s="111" t="s">
        <v>1903</v>
      </c>
      <c r="H2438" s="113">
        <v>9010000</v>
      </c>
      <c r="I2438" s="113">
        <v>9010000</v>
      </c>
      <c r="J2438" s="113">
        <v>9010000</v>
      </c>
      <c r="K2438" s="113">
        <v>0</v>
      </c>
      <c r="L2438" s="113">
        <v>0</v>
      </c>
      <c r="M2438" s="113">
        <v>0</v>
      </c>
      <c r="N2438" s="113">
        <v>0</v>
      </c>
      <c r="O2438" s="113">
        <v>0</v>
      </c>
      <c r="P2438" s="122">
        <v>0</v>
      </c>
      <c r="Q2438" s="76" t="str">
        <f t="shared" si="66"/>
        <v>Unregistered</v>
      </c>
    </row>
    <row r="2439" spans="1:17">
      <c r="A2439" s="111">
        <v>5927</v>
      </c>
      <c r="B2439" s="111" t="s">
        <v>1180</v>
      </c>
      <c r="C2439" s="111" t="s">
        <v>1182</v>
      </c>
      <c r="D2439" s="111" t="s">
        <v>11512</v>
      </c>
      <c r="E2439" s="111" t="s">
        <v>11513</v>
      </c>
      <c r="F2439" s="114">
        <v>41943</v>
      </c>
      <c r="G2439" s="111" t="s">
        <v>1903</v>
      </c>
      <c r="H2439" s="113">
        <v>8703335</v>
      </c>
      <c r="I2439" s="113">
        <v>8703335</v>
      </c>
      <c r="J2439" s="113">
        <v>8703335</v>
      </c>
      <c r="K2439" s="113">
        <v>0</v>
      </c>
      <c r="L2439" s="113">
        <v>0</v>
      </c>
      <c r="M2439" s="113">
        <v>0</v>
      </c>
      <c r="N2439" s="113">
        <v>0</v>
      </c>
      <c r="O2439" s="113">
        <v>0</v>
      </c>
      <c r="P2439" s="122">
        <v>0</v>
      </c>
      <c r="Q2439" s="76" t="str">
        <f t="shared" si="66"/>
        <v>Unregistered</v>
      </c>
    </row>
    <row r="2440" spans="1:17">
      <c r="A2440" s="111">
        <v>5928</v>
      </c>
      <c r="B2440" s="111" t="s">
        <v>1180</v>
      </c>
      <c r="C2440" s="111" t="s">
        <v>1182</v>
      </c>
      <c r="D2440" s="111" t="s">
        <v>11514</v>
      </c>
      <c r="E2440" s="111" t="s">
        <v>11515</v>
      </c>
      <c r="F2440" s="114">
        <v>42958</v>
      </c>
      <c r="G2440" s="111" t="s">
        <v>1903</v>
      </c>
      <c r="H2440" s="113">
        <v>9554000</v>
      </c>
      <c r="I2440" s="113">
        <v>9554000</v>
      </c>
      <c r="J2440" s="113">
        <v>9554000</v>
      </c>
      <c r="K2440" s="113">
        <v>0</v>
      </c>
      <c r="L2440" s="113">
        <v>0</v>
      </c>
      <c r="M2440" s="113">
        <v>0</v>
      </c>
      <c r="N2440" s="113">
        <v>0</v>
      </c>
      <c r="O2440" s="113">
        <v>0</v>
      </c>
      <c r="P2440" s="122">
        <v>0</v>
      </c>
      <c r="Q2440" s="76" t="str">
        <f t="shared" si="66"/>
        <v>Unregistered</v>
      </c>
    </row>
    <row r="2441" spans="1:17">
      <c r="A2441" s="111">
        <v>5931</v>
      </c>
      <c r="B2441" s="111" t="s">
        <v>1180</v>
      </c>
      <c r="C2441" s="111" t="s">
        <v>1182</v>
      </c>
      <c r="D2441" s="111" t="s">
        <v>11516</v>
      </c>
      <c r="E2441" s="111" t="s">
        <v>11517</v>
      </c>
      <c r="F2441" s="114">
        <v>42854</v>
      </c>
      <c r="G2441" s="111" t="s">
        <v>1903</v>
      </c>
      <c r="H2441" s="113">
        <v>9297600</v>
      </c>
      <c r="I2441" s="113">
        <v>9297600</v>
      </c>
      <c r="J2441" s="113">
        <v>9297600</v>
      </c>
      <c r="K2441" s="113">
        <v>0</v>
      </c>
      <c r="L2441" s="113">
        <v>0</v>
      </c>
      <c r="M2441" s="113">
        <v>0</v>
      </c>
      <c r="N2441" s="113">
        <v>0</v>
      </c>
      <c r="O2441" s="113">
        <v>0</v>
      </c>
      <c r="P2441" s="122">
        <v>0</v>
      </c>
      <c r="Q2441" s="76" t="str">
        <f t="shared" si="66"/>
        <v>Unregistered</v>
      </c>
    </row>
    <row r="2442" spans="1:17">
      <c r="A2442" s="111">
        <v>5932</v>
      </c>
      <c r="B2442" s="111" t="s">
        <v>1180</v>
      </c>
      <c r="C2442" s="111" t="s">
        <v>1182</v>
      </c>
      <c r="D2442" s="111" t="s">
        <v>11518</v>
      </c>
      <c r="E2442" s="111" t="s">
        <v>11519</v>
      </c>
      <c r="F2442" s="114">
        <v>42424</v>
      </c>
      <c r="G2442" s="111" t="s">
        <v>1903</v>
      </c>
      <c r="H2442" s="113">
        <v>9519800</v>
      </c>
      <c r="I2442" s="113">
        <v>9519800</v>
      </c>
      <c r="J2442" s="113">
        <v>9519800</v>
      </c>
      <c r="K2442" s="113">
        <v>0</v>
      </c>
      <c r="L2442" s="113">
        <v>0</v>
      </c>
      <c r="M2442" s="113">
        <v>0</v>
      </c>
      <c r="N2442" s="113">
        <v>0</v>
      </c>
      <c r="O2442" s="113">
        <v>0</v>
      </c>
      <c r="P2442" s="122">
        <v>0</v>
      </c>
      <c r="Q2442" s="76" t="str">
        <f t="shared" si="66"/>
        <v>Unregistered</v>
      </c>
    </row>
    <row r="2443" spans="1:17">
      <c r="A2443" s="111">
        <v>5933</v>
      </c>
      <c r="B2443" s="111" t="s">
        <v>1180</v>
      </c>
      <c r="C2443" s="111" t="s">
        <v>1182</v>
      </c>
      <c r="D2443" s="111" t="s">
        <v>11520</v>
      </c>
      <c r="E2443" s="111" t="s">
        <v>11521</v>
      </c>
      <c r="F2443" s="114">
        <v>42811</v>
      </c>
      <c r="G2443" s="111" t="s">
        <v>1903</v>
      </c>
      <c r="H2443" s="113">
        <v>7775000</v>
      </c>
      <c r="I2443" s="113">
        <v>7775000</v>
      </c>
      <c r="J2443" s="113">
        <v>7775000</v>
      </c>
      <c r="K2443" s="113">
        <v>0</v>
      </c>
      <c r="L2443" s="113">
        <v>0</v>
      </c>
      <c r="M2443" s="113">
        <v>0</v>
      </c>
      <c r="N2443" s="113">
        <v>0</v>
      </c>
      <c r="O2443" s="113">
        <v>0</v>
      </c>
      <c r="P2443" s="122">
        <v>0</v>
      </c>
      <c r="Q2443" s="76" t="str">
        <f t="shared" si="66"/>
        <v>Unregistered</v>
      </c>
    </row>
    <row r="2444" spans="1:17">
      <c r="A2444" s="111">
        <v>5934</v>
      </c>
      <c r="B2444" s="111" t="s">
        <v>1180</v>
      </c>
      <c r="C2444" s="111" t="s">
        <v>1182</v>
      </c>
      <c r="D2444" s="111" t="s">
        <v>11522</v>
      </c>
      <c r="E2444" s="111" t="s">
        <v>11523</v>
      </c>
      <c r="F2444" s="114">
        <v>42551</v>
      </c>
      <c r="G2444" s="111" t="s">
        <v>1903</v>
      </c>
      <c r="H2444" s="113">
        <v>8000000</v>
      </c>
      <c r="I2444" s="113">
        <v>8000000</v>
      </c>
      <c r="J2444" s="113">
        <v>8000000</v>
      </c>
      <c r="K2444" s="113">
        <v>0</v>
      </c>
      <c r="L2444" s="113">
        <v>0</v>
      </c>
      <c r="M2444" s="113">
        <v>0</v>
      </c>
      <c r="N2444" s="113">
        <v>0</v>
      </c>
      <c r="O2444" s="113">
        <v>0</v>
      </c>
      <c r="P2444" s="122">
        <v>0</v>
      </c>
      <c r="Q2444" s="76" t="str">
        <f t="shared" si="66"/>
        <v>Unregistered</v>
      </c>
    </row>
    <row r="2445" spans="1:17">
      <c r="A2445" s="111">
        <v>5937</v>
      </c>
      <c r="B2445" s="111" t="s">
        <v>1180</v>
      </c>
      <c r="C2445" s="111" t="s">
        <v>1182</v>
      </c>
      <c r="D2445" s="111" t="s">
        <v>11524</v>
      </c>
      <c r="E2445" s="111" t="s">
        <v>11525</v>
      </c>
      <c r="F2445" s="114">
        <v>42332</v>
      </c>
      <c r="G2445" s="111" t="s">
        <v>1903</v>
      </c>
      <c r="H2445" s="113">
        <v>8500000</v>
      </c>
      <c r="I2445" s="113">
        <v>8500000</v>
      </c>
      <c r="J2445" s="113">
        <v>8500000</v>
      </c>
      <c r="K2445" s="113">
        <v>0</v>
      </c>
      <c r="L2445" s="113">
        <v>0</v>
      </c>
      <c r="M2445" s="113">
        <v>0</v>
      </c>
      <c r="N2445" s="113">
        <v>0</v>
      </c>
      <c r="O2445" s="113">
        <v>0</v>
      </c>
      <c r="P2445" s="122">
        <v>0</v>
      </c>
      <c r="Q2445" s="76" t="str">
        <f t="shared" si="66"/>
        <v>Unregistered</v>
      </c>
    </row>
    <row r="2446" spans="1:17">
      <c r="A2446" s="111">
        <v>5939</v>
      </c>
      <c r="B2446" s="111" t="s">
        <v>1180</v>
      </c>
      <c r="C2446" s="111" t="s">
        <v>1182</v>
      </c>
      <c r="D2446" s="111" t="s">
        <v>11526</v>
      </c>
      <c r="E2446" s="111" t="s">
        <v>6896</v>
      </c>
      <c r="F2446" s="114">
        <v>42781</v>
      </c>
      <c r="G2446" s="111" t="s">
        <v>1903</v>
      </c>
      <c r="H2446" s="113">
        <v>9763200</v>
      </c>
      <c r="I2446" s="113">
        <v>9763200</v>
      </c>
      <c r="J2446" s="113">
        <v>9763200</v>
      </c>
      <c r="K2446" s="113">
        <v>0</v>
      </c>
      <c r="L2446" s="113">
        <v>0</v>
      </c>
      <c r="M2446" s="113">
        <v>0</v>
      </c>
      <c r="N2446" s="113">
        <v>0</v>
      </c>
      <c r="O2446" s="113">
        <v>0</v>
      </c>
      <c r="P2446" s="122">
        <v>0</v>
      </c>
      <c r="Q2446" s="76" t="str">
        <f t="shared" si="66"/>
        <v>Unregistered</v>
      </c>
    </row>
    <row r="2447" spans="1:17">
      <c r="A2447" s="111">
        <v>5940</v>
      </c>
      <c r="B2447" s="111" t="s">
        <v>1180</v>
      </c>
      <c r="C2447" s="111" t="s">
        <v>1182</v>
      </c>
      <c r="D2447" s="111" t="s">
        <v>11527</v>
      </c>
      <c r="E2447" s="111" t="s">
        <v>11528</v>
      </c>
      <c r="F2447" s="114">
        <v>42567</v>
      </c>
      <c r="G2447" s="111" t="s">
        <v>1903</v>
      </c>
      <c r="H2447" s="113">
        <v>9850000</v>
      </c>
      <c r="I2447" s="113">
        <v>9850000</v>
      </c>
      <c r="J2447" s="113">
        <v>9850000</v>
      </c>
      <c r="K2447" s="113">
        <v>0</v>
      </c>
      <c r="L2447" s="113">
        <v>0</v>
      </c>
      <c r="M2447" s="113">
        <v>0</v>
      </c>
      <c r="N2447" s="113">
        <v>0</v>
      </c>
      <c r="O2447" s="113">
        <v>0</v>
      </c>
      <c r="P2447" s="122">
        <v>0</v>
      </c>
      <c r="Q2447" s="76" t="str">
        <f t="shared" si="66"/>
        <v>Unregistered</v>
      </c>
    </row>
    <row r="2448" spans="1:17">
      <c r="A2448" s="111">
        <v>5941</v>
      </c>
      <c r="B2448" s="111" t="s">
        <v>1180</v>
      </c>
      <c r="C2448" s="111" t="s">
        <v>1182</v>
      </c>
      <c r="D2448" s="111" t="s">
        <v>11529</v>
      </c>
      <c r="E2448" s="111" t="s">
        <v>11530</v>
      </c>
      <c r="F2448" s="114">
        <v>41882</v>
      </c>
      <c r="G2448" s="111" t="s">
        <v>1903</v>
      </c>
      <c r="H2448" s="113">
        <v>7264000</v>
      </c>
      <c r="I2448" s="113">
        <v>7264000</v>
      </c>
      <c r="J2448" s="113">
        <v>7264000</v>
      </c>
      <c r="K2448" s="113">
        <v>0</v>
      </c>
      <c r="L2448" s="113">
        <v>0</v>
      </c>
      <c r="M2448" s="113">
        <v>0</v>
      </c>
      <c r="N2448" s="113">
        <v>0</v>
      </c>
      <c r="O2448" s="113">
        <v>0</v>
      </c>
      <c r="P2448" s="122">
        <v>0</v>
      </c>
      <c r="Q2448" s="76" t="str">
        <f t="shared" si="66"/>
        <v>Unregistered</v>
      </c>
    </row>
    <row r="2449" spans="1:17">
      <c r="A2449" s="111">
        <v>5942</v>
      </c>
      <c r="B2449" s="111" t="s">
        <v>1180</v>
      </c>
      <c r="C2449" s="111" t="s">
        <v>1182</v>
      </c>
      <c r="D2449" s="111" t="s">
        <v>11531</v>
      </c>
      <c r="E2449" s="111" t="s">
        <v>7095</v>
      </c>
      <c r="F2449" s="114">
        <v>42823</v>
      </c>
      <c r="G2449" s="111" t="s">
        <v>1903</v>
      </c>
      <c r="H2449" s="113">
        <v>7713600</v>
      </c>
      <c r="I2449" s="113">
        <v>7713600</v>
      </c>
      <c r="J2449" s="113">
        <v>7713600</v>
      </c>
      <c r="K2449" s="113">
        <v>0</v>
      </c>
      <c r="L2449" s="113">
        <v>0</v>
      </c>
      <c r="M2449" s="113">
        <v>0</v>
      </c>
      <c r="N2449" s="113">
        <v>0</v>
      </c>
      <c r="O2449" s="113">
        <v>0</v>
      </c>
      <c r="P2449" s="122">
        <v>0</v>
      </c>
      <c r="Q2449" s="76" t="str">
        <f t="shared" si="66"/>
        <v>Unregistered</v>
      </c>
    </row>
    <row r="2450" spans="1:17">
      <c r="A2450" s="111">
        <v>5945</v>
      </c>
      <c r="B2450" s="111" t="s">
        <v>1180</v>
      </c>
      <c r="C2450" s="111" t="s">
        <v>1182</v>
      </c>
      <c r="D2450" s="111" t="s">
        <v>11532</v>
      </c>
      <c r="E2450" s="111" t="s">
        <v>11533</v>
      </c>
      <c r="F2450" s="114">
        <v>42765</v>
      </c>
      <c r="G2450" s="111" t="s">
        <v>1903</v>
      </c>
      <c r="H2450" s="113">
        <v>8365000</v>
      </c>
      <c r="I2450" s="113">
        <v>8365000</v>
      </c>
      <c r="J2450" s="113">
        <v>8365000</v>
      </c>
      <c r="K2450" s="113">
        <v>0</v>
      </c>
      <c r="L2450" s="113">
        <v>0</v>
      </c>
      <c r="M2450" s="113">
        <v>0</v>
      </c>
      <c r="N2450" s="113">
        <v>0</v>
      </c>
      <c r="O2450" s="113">
        <v>0</v>
      </c>
      <c r="P2450" s="122">
        <v>0</v>
      </c>
      <c r="Q2450" s="76" t="str">
        <f t="shared" si="66"/>
        <v>Unregistered</v>
      </c>
    </row>
    <row r="2451" spans="1:17">
      <c r="A2451" s="111">
        <v>5946</v>
      </c>
      <c r="B2451" s="111" t="s">
        <v>1180</v>
      </c>
      <c r="C2451" s="111" t="s">
        <v>1182</v>
      </c>
      <c r="D2451" s="111" t="s">
        <v>11534</v>
      </c>
      <c r="E2451" s="111" t="s">
        <v>11535</v>
      </c>
      <c r="F2451" s="114">
        <v>42458</v>
      </c>
      <c r="G2451" s="111" t="s">
        <v>1903</v>
      </c>
      <c r="H2451" s="113">
        <v>8800000</v>
      </c>
      <c r="I2451" s="113">
        <v>8800000</v>
      </c>
      <c r="J2451" s="113">
        <v>8800000</v>
      </c>
      <c r="K2451" s="113">
        <v>0</v>
      </c>
      <c r="L2451" s="113">
        <v>0</v>
      </c>
      <c r="M2451" s="113">
        <v>0</v>
      </c>
      <c r="N2451" s="113">
        <v>0</v>
      </c>
      <c r="O2451" s="113">
        <v>0</v>
      </c>
      <c r="P2451" s="122">
        <v>0</v>
      </c>
      <c r="Q2451" s="76" t="str">
        <f t="shared" si="66"/>
        <v>Unregistered</v>
      </c>
    </row>
    <row r="2452" spans="1:17">
      <c r="A2452" s="111">
        <v>5948</v>
      </c>
      <c r="B2452" s="111" t="s">
        <v>1180</v>
      </c>
      <c r="C2452" s="111" t="s">
        <v>1182</v>
      </c>
      <c r="D2452" s="111" t="s">
        <v>11536</v>
      </c>
      <c r="E2452" s="111" t="s">
        <v>11537</v>
      </c>
      <c r="F2452" s="114">
        <v>42783</v>
      </c>
      <c r="G2452" s="111" t="s">
        <v>1903</v>
      </c>
      <c r="H2452" s="113">
        <v>10315000</v>
      </c>
      <c r="I2452" s="113">
        <v>10315000</v>
      </c>
      <c r="J2452" s="113">
        <v>10315000</v>
      </c>
      <c r="K2452" s="113">
        <v>0</v>
      </c>
      <c r="L2452" s="113">
        <v>0</v>
      </c>
      <c r="M2452" s="113">
        <v>0</v>
      </c>
      <c r="N2452" s="113">
        <v>0</v>
      </c>
      <c r="O2452" s="113">
        <v>0</v>
      </c>
      <c r="P2452" s="122">
        <v>0</v>
      </c>
      <c r="Q2452" s="76" t="str">
        <f t="shared" si="66"/>
        <v>Unregistered</v>
      </c>
    </row>
    <row r="2453" spans="1:17">
      <c r="A2453" s="111">
        <v>5950</v>
      </c>
      <c r="B2453" s="111" t="s">
        <v>1180</v>
      </c>
      <c r="C2453" s="111" t="s">
        <v>1182</v>
      </c>
      <c r="D2453" s="111" t="s">
        <v>11538</v>
      </c>
      <c r="E2453" s="111" t="s">
        <v>11539</v>
      </c>
      <c r="F2453" s="114">
        <v>42699</v>
      </c>
      <c r="G2453" s="111" t="s">
        <v>1903</v>
      </c>
      <c r="H2453" s="113">
        <v>8670000</v>
      </c>
      <c r="I2453" s="113">
        <v>8670000</v>
      </c>
      <c r="J2453" s="113">
        <v>8670000</v>
      </c>
      <c r="K2453" s="113">
        <v>0</v>
      </c>
      <c r="L2453" s="113">
        <v>0</v>
      </c>
      <c r="M2453" s="113">
        <v>0</v>
      </c>
      <c r="N2453" s="113">
        <v>0</v>
      </c>
      <c r="O2453" s="113">
        <v>0</v>
      </c>
      <c r="P2453" s="122">
        <v>0</v>
      </c>
      <c r="Q2453" s="76" t="str">
        <f t="shared" si="66"/>
        <v>Unregistered</v>
      </c>
    </row>
    <row r="2454" spans="1:17">
      <c r="A2454" s="111">
        <v>5951</v>
      </c>
      <c r="B2454" s="111" t="s">
        <v>1180</v>
      </c>
      <c r="C2454" s="111" t="s">
        <v>1182</v>
      </c>
      <c r="D2454" s="111" t="s">
        <v>11540</v>
      </c>
      <c r="E2454" s="111" t="s">
        <v>11541</v>
      </c>
      <c r="F2454" s="114">
        <v>42724</v>
      </c>
      <c r="G2454" s="111" t="s">
        <v>1903</v>
      </c>
      <c r="H2454" s="113">
        <v>10180000</v>
      </c>
      <c r="I2454" s="113">
        <v>10180000</v>
      </c>
      <c r="J2454" s="113">
        <v>10180000</v>
      </c>
      <c r="K2454" s="113">
        <v>0</v>
      </c>
      <c r="L2454" s="113">
        <v>0</v>
      </c>
      <c r="M2454" s="113">
        <v>0</v>
      </c>
      <c r="N2454" s="113">
        <v>0</v>
      </c>
      <c r="O2454" s="113">
        <v>0</v>
      </c>
      <c r="P2454" s="122">
        <v>0</v>
      </c>
      <c r="Q2454" s="76" t="str">
        <f t="shared" si="66"/>
        <v>Unregistered</v>
      </c>
    </row>
    <row r="2455" spans="1:17">
      <c r="A2455" s="111">
        <v>5952</v>
      </c>
      <c r="B2455" s="111" t="s">
        <v>1180</v>
      </c>
      <c r="C2455" s="111" t="s">
        <v>1182</v>
      </c>
      <c r="D2455" s="111" t="s">
        <v>11542</v>
      </c>
      <c r="E2455" s="111" t="s">
        <v>11543</v>
      </c>
      <c r="F2455" s="114">
        <v>42641</v>
      </c>
      <c r="G2455" s="111" t="s">
        <v>1903</v>
      </c>
      <c r="H2455" s="113">
        <v>9830000</v>
      </c>
      <c r="I2455" s="113">
        <v>9830000</v>
      </c>
      <c r="J2455" s="113">
        <v>9830000</v>
      </c>
      <c r="K2455" s="113">
        <v>0</v>
      </c>
      <c r="L2455" s="113">
        <v>0</v>
      </c>
      <c r="M2455" s="113">
        <v>0</v>
      </c>
      <c r="N2455" s="113">
        <v>0</v>
      </c>
      <c r="O2455" s="113">
        <v>0</v>
      </c>
      <c r="P2455" s="122">
        <v>0</v>
      </c>
      <c r="Q2455" s="76" t="str">
        <f t="shared" si="66"/>
        <v>Unregistered</v>
      </c>
    </row>
    <row r="2456" spans="1:17">
      <c r="A2456" s="111">
        <v>5953</v>
      </c>
      <c r="B2456" s="111" t="s">
        <v>1180</v>
      </c>
      <c r="C2456" s="111" t="s">
        <v>1182</v>
      </c>
      <c r="D2456" s="111" t="s">
        <v>11544</v>
      </c>
      <c r="E2456" s="111" t="s">
        <v>11545</v>
      </c>
      <c r="F2456" s="114">
        <v>42830</v>
      </c>
      <c r="G2456" s="111" t="s">
        <v>1903</v>
      </c>
      <c r="H2456" s="113">
        <v>7500000</v>
      </c>
      <c r="I2456" s="113">
        <v>7500000</v>
      </c>
      <c r="J2456" s="113">
        <v>7500000</v>
      </c>
      <c r="K2456" s="113">
        <v>0</v>
      </c>
      <c r="L2456" s="113">
        <v>0</v>
      </c>
      <c r="M2456" s="113">
        <v>0</v>
      </c>
      <c r="N2456" s="113">
        <v>0</v>
      </c>
      <c r="O2456" s="113">
        <v>0</v>
      </c>
      <c r="P2456" s="122">
        <v>0</v>
      </c>
      <c r="Q2456" s="76" t="str">
        <f t="shared" ref="Q2456:Q2503" si="67">IF(G2456="01 Jan 1900","Unregistered","Registered")</f>
        <v>Unregistered</v>
      </c>
    </row>
    <row r="2457" spans="1:17">
      <c r="A2457" s="111">
        <v>5954</v>
      </c>
      <c r="B2457" s="111" t="s">
        <v>1180</v>
      </c>
      <c r="C2457" s="111" t="s">
        <v>1182</v>
      </c>
      <c r="D2457" s="111" t="s">
        <v>11546</v>
      </c>
      <c r="E2457" s="111" t="s">
        <v>11547</v>
      </c>
      <c r="F2457" s="114">
        <v>42825</v>
      </c>
      <c r="G2457" s="111" t="s">
        <v>1903</v>
      </c>
      <c r="H2457" s="113">
        <v>8040000</v>
      </c>
      <c r="I2457" s="113">
        <v>8040000</v>
      </c>
      <c r="J2457" s="113">
        <v>8040000</v>
      </c>
      <c r="K2457" s="113">
        <v>0</v>
      </c>
      <c r="L2457" s="113">
        <v>0</v>
      </c>
      <c r="M2457" s="113">
        <v>0</v>
      </c>
      <c r="N2457" s="113">
        <v>0</v>
      </c>
      <c r="O2457" s="113">
        <v>0</v>
      </c>
      <c r="P2457" s="122">
        <v>0</v>
      </c>
      <c r="Q2457" s="76" t="str">
        <f t="shared" si="67"/>
        <v>Unregistered</v>
      </c>
    </row>
    <row r="2458" spans="1:17">
      <c r="A2458" s="111">
        <v>5955</v>
      </c>
      <c r="B2458" s="111" t="s">
        <v>1180</v>
      </c>
      <c r="C2458" s="111" t="s">
        <v>1182</v>
      </c>
      <c r="D2458" s="111" t="s">
        <v>11548</v>
      </c>
      <c r="E2458" s="111" t="s">
        <v>11549</v>
      </c>
      <c r="F2458" s="114">
        <v>42704</v>
      </c>
      <c r="G2458" s="111" t="s">
        <v>1903</v>
      </c>
      <c r="H2458" s="113">
        <v>9878700</v>
      </c>
      <c r="I2458" s="113">
        <v>9878700</v>
      </c>
      <c r="J2458" s="113">
        <v>9878700</v>
      </c>
      <c r="K2458" s="113">
        <v>0</v>
      </c>
      <c r="L2458" s="113">
        <v>0</v>
      </c>
      <c r="M2458" s="113">
        <v>0</v>
      </c>
      <c r="N2458" s="113">
        <v>0</v>
      </c>
      <c r="O2458" s="113">
        <v>0</v>
      </c>
      <c r="P2458" s="122">
        <v>0</v>
      </c>
      <c r="Q2458" s="76" t="str">
        <f t="shared" si="67"/>
        <v>Unregistered</v>
      </c>
    </row>
    <row r="2459" spans="1:17">
      <c r="A2459" s="111">
        <v>5956</v>
      </c>
      <c r="B2459" s="111" t="s">
        <v>1180</v>
      </c>
      <c r="C2459" s="111" t="s">
        <v>1182</v>
      </c>
      <c r="D2459" s="111" t="s">
        <v>11550</v>
      </c>
      <c r="E2459" s="111" t="s">
        <v>11551</v>
      </c>
      <c r="F2459" s="114">
        <v>42713</v>
      </c>
      <c r="G2459" s="111" t="s">
        <v>1903</v>
      </c>
      <c r="H2459" s="113">
        <v>10560000</v>
      </c>
      <c r="I2459" s="113">
        <v>10560000</v>
      </c>
      <c r="J2459" s="113">
        <v>10560000</v>
      </c>
      <c r="K2459" s="113">
        <v>0</v>
      </c>
      <c r="L2459" s="113">
        <v>0</v>
      </c>
      <c r="M2459" s="113">
        <v>0</v>
      </c>
      <c r="N2459" s="113">
        <v>0</v>
      </c>
      <c r="O2459" s="113">
        <v>0</v>
      </c>
      <c r="P2459" s="122">
        <v>0</v>
      </c>
      <c r="Q2459" s="76" t="str">
        <f t="shared" si="67"/>
        <v>Unregistered</v>
      </c>
    </row>
    <row r="2460" spans="1:17">
      <c r="A2460" s="111">
        <v>5958</v>
      </c>
      <c r="B2460" s="111" t="s">
        <v>1180</v>
      </c>
      <c r="C2460" s="111" t="s">
        <v>1182</v>
      </c>
      <c r="D2460" s="111" t="s">
        <v>11552</v>
      </c>
      <c r="E2460" s="111" t="s">
        <v>11553</v>
      </c>
      <c r="F2460" s="114">
        <v>42760</v>
      </c>
      <c r="G2460" s="111" t="s">
        <v>1903</v>
      </c>
      <c r="H2460" s="113">
        <v>8804300</v>
      </c>
      <c r="I2460" s="113">
        <v>8804300</v>
      </c>
      <c r="J2460" s="113">
        <v>8804300</v>
      </c>
      <c r="K2460" s="113">
        <v>0</v>
      </c>
      <c r="L2460" s="113">
        <v>0</v>
      </c>
      <c r="M2460" s="113">
        <v>0</v>
      </c>
      <c r="N2460" s="113">
        <v>0</v>
      </c>
      <c r="O2460" s="113">
        <v>0</v>
      </c>
      <c r="P2460" s="122">
        <v>0</v>
      </c>
      <c r="Q2460" s="76" t="str">
        <f t="shared" si="67"/>
        <v>Unregistered</v>
      </c>
    </row>
    <row r="2461" spans="1:17">
      <c r="A2461" s="111">
        <v>5959</v>
      </c>
      <c r="B2461" s="111" t="s">
        <v>1180</v>
      </c>
      <c r="C2461" s="111" t="s">
        <v>1182</v>
      </c>
      <c r="D2461" s="111" t="s">
        <v>11554</v>
      </c>
      <c r="E2461" s="111" t="s">
        <v>11555</v>
      </c>
      <c r="F2461" s="114">
        <v>42486</v>
      </c>
      <c r="G2461" s="111" t="s">
        <v>1903</v>
      </c>
      <c r="H2461" s="113">
        <v>11187733</v>
      </c>
      <c r="I2461" s="113">
        <v>11187733</v>
      </c>
      <c r="J2461" s="113">
        <v>11187733</v>
      </c>
      <c r="K2461" s="113">
        <v>0</v>
      </c>
      <c r="L2461" s="113">
        <v>0</v>
      </c>
      <c r="M2461" s="113">
        <v>0</v>
      </c>
      <c r="N2461" s="113">
        <v>0</v>
      </c>
      <c r="O2461" s="113">
        <v>0</v>
      </c>
      <c r="P2461" s="122">
        <v>0</v>
      </c>
      <c r="Q2461" s="76" t="str">
        <f t="shared" si="67"/>
        <v>Unregistered</v>
      </c>
    </row>
    <row r="2462" spans="1:17">
      <c r="A2462" s="111">
        <v>5961</v>
      </c>
      <c r="B2462" s="111" t="s">
        <v>1180</v>
      </c>
      <c r="C2462" s="111" t="s">
        <v>1182</v>
      </c>
      <c r="D2462" s="111" t="s">
        <v>11556</v>
      </c>
      <c r="E2462" s="111" t="s">
        <v>11557</v>
      </c>
      <c r="F2462" s="114">
        <v>42810</v>
      </c>
      <c r="G2462" s="111" t="s">
        <v>1903</v>
      </c>
      <c r="H2462" s="113">
        <v>7775000</v>
      </c>
      <c r="I2462" s="113">
        <v>7775000</v>
      </c>
      <c r="J2462" s="113">
        <v>7775000</v>
      </c>
      <c r="K2462" s="113">
        <v>0</v>
      </c>
      <c r="L2462" s="113">
        <v>0</v>
      </c>
      <c r="M2462" s="113">
        <v>0</v>
      </c>
      <c r="N2462" s="113">
        <v>0</v>
      </c>
      <c r="O2462" s="113">
        <v>0</v>
      </c>
      <c r="P2462" s="122">
        <v>0</v>
      </c>
      <c r="Q2462" s="76" t="str">
        <f t="shared" si="67"/>
        <v>Unregistered</v>
      </c>
    </row>
    <row r="2463" spans="1:17">
      <c r="A2463" s="111">
        <v>5962</v>
      </c>
      <c r="B2463" s="111" t="s">
        <v>1180</v>
      </c>
      <c r="C2463" s="111" t="s">
        <v>1182</v>
      </c>
      <c r="D2463" s="111" t="s">
        <v>11558</v>
      </c>
      <c r="E2463" s="111" t="s">
        <v>11559</v>
      </c>
      <c r="F2463" s="114">
        <v>42423</v>
      </c>
      <c r="G2463" s="111" t="s">
        <v>1903</v>
      </c>
      <c r="H2463" s="113">
        <v>8527700</v>
      </c>
      <c r="I2463" s="113">
        <v>8527700</v>
      </c>
      <c r="J2463" s="113">
        <v>8527700</v>
      </c>
      <c r="K2463" s="113">
        <v>0</v>
      </c>
      <c r="L2463" s="113">
        <v>0</v>
      </c>
      <c r="M2463" s="113">
        <v>0</v>
      </c>
      <c r="N2463" s="113">
        <v>0</v>
      </c>
      <c r="O2463" s="113">
        <v>0</v>
      </c>
      <c r="P2463" s="122">
        <v>0</v>
      </c>
      <c r="Q2463" s="76" t="str">
        <f t="shared" si="67"/>
        <v>Unregistered</v>
      </c>
    </row>
    <row r="2464" spans="1:17">
      <c r="A2464" s="111">
        <v>5965</v>
      </c>
      <c r="B2464" s="111" t="s">
        <v>1180</v>
      </c>
      <c r="C2464" s="111" t="s">
        <v>1182</v>
      </c>
      <c r="D2464" s="111" t="s">
        <v>11560</v>
      </c>
      <c r="E2464" s="111" t="s">
        <v>11561</v>
      </c>
      <c r="F2464" s="114">
        <v>42460</v>
      </c>
      <c r="G2464" s="111" t="s">
        <v>1903</v>
      </c>
      <c r="H2464" s="113">
        <v>8861200</v>
      </c>
      <c r="I2464" s="113">
        <v>8861200</v>
      </c>
      <c r="J2464" s="113">
        <v>8861200</v>
      </c>
      <c r="K2464" s="113">
        <v>0</v>
      </c>
      <c r="L2464" s="113">
        <v>0</v>
      </c>
      <c r="M2464" s="113">
        <v>0</v>
      </c>
      <c r="N2464" s="113">
        <v>0</v>
      </c>
      <c r="O2464" s="113">
        <v>0</v>
      </c>
      <c r="P2464" s="122">
        <v>0</v>
      </c>
      <c r="Q2464" s="76" t="str">
        <f t="shared" si="67"/>
        <v>Unregistered</v>
      </c>
    </row>
    <row r="2465" spans="1:17">
      <c r="A2465" s="111">
        <v>5966</v>
      </c>
      <c r="B2465" s="111" t="s">
        <v>1180</v>
      </c>
      <c r="C2465" s="111" t="s">
        <v>1182</v>
      </c>
      <c r="D2465" s="111" t="s">
        <v>11562</v>
      </c>
      <c r="E2465" s="111" t="s">
        <v>11563</v>
      </c>
      <c r="F2465" s="114">
        <v>42537</v>
      </c>
      <c r="G2465" s="111" t="s">
        <v>1903</v>
      </c>
      <c r="H2465" s="113">
        <v>8500000</v>
      </c>
      <c r="I2465" s="113">
        <v>8500000</v>
      </c>
      <c r="J2465" s="113">
        <v>8500000</v>
      </c>
      <c r="K2465" s="113">
        <v>0</v>
      </c>
      <c r="L2465" s="113">
        <v>0</v>
      </c>
      <c r="M2465" s="113">
        <v>0</v>
      </c>
      <c r="N2465" s="113">
        <v>0</v>
      </c>
      <c r="O2465" s="113">
        <v>0</v>
      </c>
      <c r="P2465" s="122">
        <v>0</v>
      </c>
      <c r="Q2465" s="76" t="str">
        <f t="shared" si="67"/>
        <v>Unregistered</v>
      </c>
    </row>
    <row r="2466" spans="1:17">
      <c r="A2466" s="111">
        <v>5967</v>
      </c>
      <c r="B2466" s="111" t="s">
        <v>1180</v>
      </c>
      <c r="C2466" s="111" t="s">
        <v>1182</v>
      </c>
      <c r="D2466" s="111" t="s">
        <v>11564</v>
      </c>
      <c r="E2466" s="111" t="s">
        <v>11565</v>
      </c>
      <c r="F2466" s="114">
        <v>42396</v>
      </c>
      <c r="G2466" s="111" t="s">
        <v>1903</v>
      </c>
      <c r="H2466" s="113">
        <v>9000000</v>
      </c>
      <c r="I2466" s="113">
        <v>9000000</v>
      </c>
      <c r="J2466" s="113">
        <v>9000000</v>
      </c>
      <c r="K2466" s="113">
        <v>0</v>
      </c>
      <c r="L2466" s="113">
        <v>0</v>
      </c>
      <c r="M2466" s="113">
        <v>0</v>
      </c>
      <c r="N2466" s="113">
        <v>0</v>
      </c>
      <c r="O2466" s="113">
        <v>0</v>
      </c>
      <c r="P2466" s="122">
        <v>0</v>
      </c>
      <c r="Q2466" s="76" t="str">
        <f t="shared" si="67"/>
        <v>Unregistered</v>
      </c>
    </row>
    <row r="2467" spans="1:17">
      <c r="A2467" s="111">
        <v>5970</v>
      </c>
      <c r="B2467" s="111" t="s">
        <v>1180</v>
      </c>
      <c r="C2467" s="111" t="s">
        <v>1182</v>
      </c>
      <c r="D2467" s="111" t="s">
        <v>11566</v>
      </c>
      <c r="E2467" s="111" t="s">
        <v>11567</v>
      </c>
      <c r="F2467" s="114">
        <v>42674</v>
      </c>
      <c r="G2467" s="111" t="s">
        <v>1903</v>
      </c>
      <c r="H2467" s="113">
        <v>8544623</v>
      </c>
      <c r="I2467" s="113">
        <v>8544623</v>
      </c>
      <c r="J2467" s="113">
        <v>8544623</v>
      </c>
      <c r="K2467" s="113">
        <v>0</v>
      </c>
      <c r="L2467" s="113">
        <v>0</v>
      </c>
      <c r="M2467" s="113">
        <v>0</v>
      </c>
      <c r="N2467" s="113">
        <v>0</v>
      </c>
      <c r="O2467" s="113">
        <v>0</v>
      </c>
      <c r="P2467" s="122">
        <v>0</v>
      </c>
      <c r="Q2467" s="76" t="str">
        <f t="shared" si="67"/>
        <v>Unregistered</v>
      </c>
    </row>
    <row r="2468" spans="1:17">
      <c r="A2468" s="111">
        <v>5971</v>
      </c>
      <c r="B2468" s="111" t="s">
        <v>1183</v>
      </c>
      <c r="C2468" s="111" t="s">
        <v>11568</v>
      </c>
      <c r="D2468" s="111" t="s">
        <v>11569</v>
      </c>
      <c r="E2468" s="111" t="s">
        <v>11570</v>
      </c>
      <c r="F2468" s="114">
        <v>41683</v>
      </c>
      <c r="G2468" s="111" t="s">
        <v>1903</v>
      </c>
      <c r="H2468" s="113">
        <v>6742520</v>
      </c>
      <c r="I2468" s="113">
        <v>6742520</v>
      </c>
      <c r="J2468" s="113">
        <v>6742520</v>
      </c>
      <c r="K2468" s="113">
        <v>0</v>
      </c>
      <c r="L2468" s="113">
        <v>0</v>
      </c>
      <c r="M2468" s="113">
        <v>0</v>
      </c>
      <c r="N2468" s="113">
        <v>0</v>
      </c>
      <c r="O2468" s="113">
        <v>0</v>
      </c>
      <c r="P2468" s="122">
        <v>0</v>
      </c>
      <c r="Q2468" s="76" t="str">
        <f t="shared" si="67"/>
        <v>Unregistered</v>
      </c>
    </row>
    <row r="2469" spans="1:17">
      <c r="A2469" s="111">
        <v>5972</v>
      </c>
      <c r="B2469" s="111" t="s">
        <v>1183</v>
      </c>
      <c r="C2469" s="111" t="s">
        <v>11568</v>
      </c>
      <c r="D2469" s="111" t="s">
        <v>11571</v>
      </c>
      <c r="E2469" s="111" t="s">
        <v>11572</v>
      </c>
      <c r="F2469" s="114">
        <v>41358</v>
      </c>
      <c r="G2469" s="111" t="s">
        <v>1903</v>
      </c>
      <c r="H2469" s="113">
        <v>5780200</v>
      </c>
      <c r="I2469" s="113">
        <v>5780200</v>
      </c>
      <c r="J2469" s="113">
        <v>5780200</v>
      </c>
      <c r="K2469" s="113">
        <v>0</v>
      </c>
      <c r="L2469" s="113">
        <v>0</v>
      </c>
      <c r="M2469" s="113">
        <v>0</v>
      </c>
      <c r="N2469" s="113">
        <v>0</v>
      </c>
      <c r="O2469" s="113">
        <v>0</v>
      </c>
      <c r="P2469" s="122">
        <v>0</v>
      </c>
      <c r="Q2469" s="76" t="str">
        <f t="shared" si="67"/>
        <v>Unregistered</v>
      </c>
    </row>
    <row r="2470" spans="1:17">
      <c r="A2470" s="111">
        <v>5973</v>
      </c>
      <c r="B2470" s="111" t="s">
        <v>1183</v>
      </c>
      <c r="C2470" s="111" t="s">
        <v>11568</v>
      </c>
      <c r="D2470" s="111" t="s">
        <v>11573</v>
      </c>
      <c r="E2470" s="111" t="s">
        <v>11574</v>
      </c>
      <c r="F2470" s="114">
        <v>41274</v>
      </c>
      <c r="G2470" s="111" t="s">
        <v>1903</v>
      </c>
      <c r="H2470" s="113">
        <v>5610000</v>
      </c>
      <c r="I2470" s="113">
        <v>5610000</v>
      </c>
      <c r="J2470" s="113">
        <v>5610000</v>
      </c>
      <c r="K2470" s="113">
        <v>0</v>
      </c>
      <c r="L2470" s="113">
        <v>0</v>
      </c>
      <c r="M2470" s="113">
        <v>0</v>
      </c>
      <c r="N2470" s="113">
        <v>0</v>
      </c>
      <c r="O2470" s="113">
        <v>0</v>
      </c>
      <c r="P2470" s="122">
        <v>0</v>
      </c>
      <c r="Q2470" s="76" t="str">
        <f t="shared" si="67"/>
        <v>Unregistered</v>
      </c>
    </row>
    <row r="2471" spans="1:17">
      <c r="A2471" s="111">
        <v>5974</v>
      </c>
      <c r="B2471" s="111" t="s">
        <v>1183</v>
      </c>
      <c r="C2471" s="111" t="s">
        <v>11568</v>
      </c>
      <c r="D2471" s="111" t="s">
        <v>11575</v>
      </c>
      <c r="E2471" s="111" t="s">
        <v>11576</v>
      </c>
      <c r="F2471" s="114">
        <v>41274</v>
      </c>
      <c r="G2471" s="111" t="s">
        <v>1903</v>
      </c>
      <c r="H2471" s="113">
        <v>5768400</v>
      </c>
      <c r="I2471" s="113">
        <v>5768400</v>
      </c>
      <c r="J2471" s="113">
        <v>5768400</v>
      </c>
      <c r="K2471" s="113">
        <v>0</v>
      </c>
      <c r="L2471" s="113">
        <v>0</v>
      </c>
      <c r="M2471" s="113">
        <v>0</v>
      </c>
      <c r="N2471" s="113">
        <v>0</v>
      </c>
      <c r="O2471" s="113">
        <v>0</v>
      </c>
      <c r="P2471" s="122">
        <v>0</v>
      </c>
      <c r="Q2471" s="76" t="str">
        <f t="shared" si="67"/>
        <v>Unregistered</v>
      </c>
    </row>
    <row r="2472" spans="1:17">
      <c r="A2472" s="111">
        <v>5976</v>
      </c>
      <c r="B2472" s="111" t="s">
        <v>1183</v>
      </c>
      <c r="C2472" s="111" t="s">
        <v>11568</v>
      </c>
      <c r="D2472" s="111" t="s">
        <v>11577</v>
      </c>
      <c r="E2472" s="111" t="s">
        <v>11578</v>
      </c>
      <c r="F2472" s="114">
        <v>41290</v>
      </c>
      <c r="G2472" s="111" t="s">
        <v>1903</v>
      </c>
      <c r="H2472" s="113">
        <v>6200815</v>
      </c>
      <c r="I2472" s="113">
        <v>6200815</v>
      </c>
      <c r="J2472" s="113">
        <v>6200815</v>
      </c>
      <c r="K2472" s="113">
        <v>0</v>
      </c>
      <c r="L2472" s="113">
        <v>0</v>
      </c>
      <c r="M2472" s="113">
        <v>0</v>
      </c>
      <c r="N2472" s="113">
        <v>0</v>
      </c>
      <c r="O2472" s="113">
        <v>0</v>
      </c>
      <c r="P2472" s="122">
        <v>0</v>
      </c>
      <c r="Q2472" s="76" t="str">
        <f t="shared" si="67"/>
        <v>Unregistered</v>
      </c>
    </row>
    <row r="2473" spans="1:17">
      <c r="A2473" s="111">
        <v>5978</v>
      </c>
      <c r="B2473" s="111" t="s">
        <v>1183</v>
      </c>
      <c r="C2473" s="111" t="s">
        <v>11568</v>
      </c>
      <c r="D2473" s="111" t="s">
        <v>11579</v>
      </c>
      <c r="E2473" s="111" t="s">
        <v>11580</v>
      </c>
      <c r="F2473" s="114">
        <v>41300</v>
      </c>
      <c r="G2473" s="111" t="s">
        <v>1903</v>
      </c>
      <c r="H2473" s="113">
        <v>5885100</v>
      </c>
      <c r="I2473" s="113">
        <v>5885100</v>
      </c>
      <c r="J2473" s="113">
        <v>5885100</v>
      </c>
      <c r="K2473" s="113">
        <v>0</v>
      </c>
      <c r="L2473" s="113">
        <v>0</v>
      </c>
      <c r="M2473" s="113">
        <v>0</v>
      </c>
      <c r="N2473" s="113">
        <v>0</v>
      </c>
      <c r="O2473" s="113">
        <v>0</v>
      </c>
      <c r="P2473" s="122">
        <v>0</v>
      </c>
      <c r="Q2473" s="76" t="str">
        <f t="shared" si="67"/>
        <v>Unregistered</v>
      </c>
    </row>
    <row r="2474" spans="1:17">
      <c r="A2474" s="111">
        <v>5979</v>
      </c>
      <c r="B2474" s="111" t="s">
        <v>1183</v>
      </c>
      <c r="C2474" s="111" t="s">
        <v>11568</v>
      </c>
      <c r="D2474" s="111" t="s">
        <v>11581</v>
      </c>
      <c r="E2474" s="111" t="s">
        <v>11582</v>
      </c>
      <c r="F2474" s="114">
        <v>41376</v>
      </c>
      <c r="G2474" s="111" t="s">
        <v>1903</v>
      </c>
      <c r="H2474" s="113">
        <v>6329400</v>
      </c>
      <c r="I2474" s="113">
        <v>6329400</v>
      </c>
      <c r="J2474" s="113">
        <v>6329400</v>
      </c>
      <c r="K2474" s="113">
        <v>0</v>
      </c>
      <c r="L2474" s="113">
        <v>0</v>
      </c>
      <c r="M2474" s="113">
        <v>0</v>
      </c>
      <c r="N2474" s="113">
        <v>0</v>
      </c>
      <c r="O2474" s="113">
        <v>0</v>
      </c>
      <c r="P2474" s="122">
        <v>0</v>
      </c>
      <c r="Q2474" s="76" t="str">
        <f t="shared" si="67"/>
        <v>Unregistered</v>
      </c>
    </row>
    <row r="2475" spans="1:17">
      <c r="A2475" s="111">
        <v>5980</v>
      </c>
      <c r="B2475" s="111" t="s">
        <v>1183</v>
      </c>
      <c r="C2475" s="111" t="s">
        <v>11568</v>
      </c>
      <c r="D2475" s="111" t="s">
        <v>11583</v>
      </c>
      <c r="E2475" s="111" t="s">
        <v>11584</v>
      </c>
      <c r="F2475" s="114">
        <v>41468</v>
      </c>
      <c r="G2475" s="111" t="s">
        <v>1903</v>
      </c>
      <c r="H2475" s="113">
        <v>6595400</v>
      </c>
      <c r="I2475" s="113">
        <v>6595400</v>
      </c>
      <c r="J2475" s="113">
        <v>6595400</v>
      </c>
      <c r="K2475" s="113">
        <v>0</v>
      </c>
      <c r="L2475" s="113">
        <v>0</v>
      </c>
      <c r="M2475" s="113">
        <v>0</v>
      </c>
      <c r="N2475" s="113">
        <v>0</v>
      </c>
      <c r="O2475" s="113">
        <v>0</v>
      </c>
      <c r="P2475" s="122">
        <v>0</v>
      </c>
      <c r="Q2475" s="76" t="str">
        <f t="shared" si="67"/>
        <v>Unregistered</v>
      </c>
    </row>
    <row r="2476" spans="1:17">
      <c r="A2476" s="111">
        <v>5981</v>
      </c>
      <c r="B2476" s="111" t="s">
        <v>1183</v>
      </c>
      <c r="C2476" s="111" t="s">
        <v>11568</v>
      </c>
      <c r="D2476" s="111" t="s">
        <v>11585</v>
      </c>
      <c r="E2476" s="111" t="s">
        <v>11586</v>
      </c>
      <c r="F2476" s="114">
        <v>41274</v>
      </c>
      <c r="G2476" s="111" t="s">
        <v>1903</v>
      </c>
      <c r="H2476" s="113">
        <v>6336750</v>
      </c>
      <c r="I2476" s="113">
        <v>6336750</v>
      </c>
      <c r="J2476" s="113">
        <v>6336750</v>
      </c>
      <c r="K2476" s="113">
        <v>0</v>
      </c>
      <c r="L2476" s="113">
        <v>0</v>
      </c>
      <c r="M2476" s="113">
        <v>0</v>
      </c>
      <c r="N2476" s="113">
        <v>0</v>
      </c>
      <c r="O2476" s="113">
        <v>0</v>
      </c>
      <c r="P2476" s="122">
        <v>0</v>
      </c>
      <c r="Q2476" s="76" t="str">
        <f t="shared" si="67"/>
        <v>Unregistered</v>
      </c>
    </row>
    <row r="2477" spans="1:17">
      <c r="A2477" s="111">
        <v>5983</v>
      </c>
      <c r="B2477" s="111" t="s">
        <v>1183</v>
      </c>
      <c r="C2477" s="111" t="s">
        <v>11568</v>
      </c>
      <c r="D2477" s="111" t="s">
        <v>11587</v>
      </c>
      <c r="E2477" s="111" t="s">
        <v>11588</v>
      </c>
      <c r="F2477" s="114">
        <v>41274</v>
      </c>
      <c r="G2477" s="111" t="s">
        <v>1903</v>
      </c>
      <c r="H2477" s="113">
        <v>6251400</v>
      </c>
      <c r="I2477" s="113">
        <v>6251400</v>
      </c>
      <c r="J2477" s="113">
        <v>6251400</v>
      </c>
      <c r="K2477" s="113">
        <v>0</v>
      </c>
      <c r="L2477" s="113">
        <v>0</v>
      </c>
      <c r="M2477" s="113">
        <v>0</v>
      </c>
      <c r="N2477" s="113">
        <v>0</v>
      </c>
      <c r="O2477" s="113">
        <v>0</v>
      </c>
      <c r="P2477" s="122">
        <v>0</v>
      </c>
      <c r="Q2477" s="76" t="str">
        <f t="shared" si="67"/>
        <v>Unregistered</v>
      </c>
    </row>
    <row r="2478" spans="1:17">
      <c r="A2478" s="111">
        <v>5984</v>
      </c>
      <c r="B2478" s="111" t="s">
        <v>1183</v>
      </c>
      <c r="C2478" s="111" t="s">
        <v>11568</v>
      </c>
      <c r="D2478" s="111" t="s">
        <v>11589</v>
      </c>
      <c r="E2478" s="111" t="s">
        <v>11590</v>
      </c>
      <c r="F2478" s="114">
        <v>42241</v>
      </c>
      <c r="G2478" s="111" t="s">
        <v>1903</v>
      </c>
      <c r="H2478" s="113">
        <v>6679632</v>
      </c>
      <c r="I2478" s="113">
        <v>6679632</v>
      </c>
      <c r="J2478" s="113">
        <v>6679632</v>
      </c>
      <c r="K2478" s="113">
        <v>0</v>
      </c>
      <c r="L2478" s="113">
        <v>0</v>
      </c>
      <c r="M2478" s="113">
        <v>0</v>
      </c>
      <c r="N2478" s="113">
        <v>0</v>
      </c>
      <c r="O2478" s="113">
        <v>0</v>
      </c>
      <c r="P2478" s="122">
        <v>0</v>
      </c>
      <c r="Q2478" s="76" t="str">
        <f t="shared" si="67"/>
        <v>Unregistered</v>
      </c>
    </row>
    <row r="2479" spans="1:17">
      <c r="A2479" s="111">
        <v>5986</v>
      </c>
      <c r="B2479" s="111" t="s">
        <v>1183</v>
      </c>
      <c r="C2479" s="111" t="s">
        <v>11568</v>
      </c>
      <c r="D2479" s="111" t="s">
        <v>11591</v>
      </c>
      <c r="E2479" s="111" t="s">
        <v>11592</v>
      </c>
      <c r="F2479" s="114">
        <v>41415</v>
      </c>
      <c r="G2479" s="111" t="s">
        <v>1903</v>
      </c>
      <c r="H2479" s="113">
        <v>6967200</v>
      </c>
      <c r="I2479" s="113">
        <v>6967200</v>
      </c>
      <c r="J2479" s="113">
        <v>6967200</v>
      </c>
      <c r="K2479" s="113">
        <v>0</v>
      </c>
      <c r="L2479" s="113">
        <v>0</v>
      </c>
      <c r="M2479" s="113">
        <v>0</v>
      </c>
      <c r="N2479" s="113">
        <v>0</v>
      </c>
      <c r="O2479" s="113">
        <v>0</v>
      </c>
      <c r="P2479" s="122">
        <v>0</v>
      </c>
      <c r="Q2479" s="76" t="str">
        <f t="shared" si="67"/>
        <v>Unregistered</v>
      </c>
    </row>
    <row r="2480" spans="1:17">
      <c r="A2480" s="111">
        <v>5987</v>
      </c>
      <c r="B2480" s="111" t="s">
        <v>1183</v>
      </c>
      <c r="C2480" s="111" t="s">
        <v>11568</v>
      </c>
      <c r="D2480" s="111" t="s">
        <v>11593</v>
      </c>
      <c r="E2480" s="111" t="s">
        <v>11594</v>
      </c>
      <c r="F2480" s="114">
        <v>41305</v>
      </c>
      <c r="G2480" s="111" t="s">
        <v>1903</v>
      </c>
      <c r="H2480" s="113">
        <v>5768800</v>
      </c>
      <c r="I2480" s="113">
        <v>5768800</v>
      </c>
      <c r="J2480" s="113">
        <v>5768800</v>
      </c>
      <c r="K2480" s="113">
        <v>0</v>
      </c>
      <c r="L2480" s="113">
        <v>0</v>
      </c>
      <c r="M2480" s="113">
        <v>0</v>
      </c>
      <c r="N2480" s="113">
        <v>0</v>
      </c>
      <c r="O2480" s="113">
        <v>0</v>
      </c>
      <c r="P2480" s="122">
        <v>0</v>
      </c>
      <c r="Q2480" s="76" t="str">
        <f t="shared" si="67"/>
        <v>Unregistered</v>
      </c>
    </row>
    <row r="2481" spans="1:17">
      <c r="A2481" s="111">
        <v>5989</v>
      </c>
      <c r="B2481" s="111" t="s">
        <v>1183</v>
      </c>
      <c r="C2481" s="111" t="s">
        <v>11568</v>
      </c>
      <c r="D2481" s="111" t="s">
        <v>11595</v>
      </c>
      <c r="E2481" s="111" t="s">
        <v>11596</v>
      </c>
      <c r="F2481" s="114">
        <v>41305</v>
      </c>
      <c r="G2481" s="111" t="s">
        <v>1903</v>
      </c>
      <c r="H2481" s="113">
        <v>5399000</v>
      </c>
      <c r="I2481" s="113">
        <v>5399000</v>
      </c>
      <c r="J2481" s="113">
        <v>5399000</v>
      </c>
      <c r="K2481" s="113">
        <v>0</v>
      </c>
      <c r="L2481" s="113">
        <v>0</v>
      </c>
      <c r="M2481" s="113">
        <v>0</v>
      </c>
      <c r="N2481" s="113">
        <v>0</v>
      </c>
      <c r="O2481" s="113">
        <v>0</v>
      </c>
      <c r="P2481" s="122">
        <v>0</v>
      </c>
      <c r="Q2481" s="76" t="str">
        <f t="shared" si="67"/>
        <v>Unregistered</v>
      </c>
    </row>
    <row r="2482" spans="1:17">
      <c r="A2482" s="111">
        <v>5991</v>
      </c>
      <c r="B2482" s="111" t="s">
        <v>1183</v>
      </c>
      <c r="C2482" s="111" t="s">
        <v>11568</v>
      </c>
      <c r="D2482" s="111" t="s">
        <v>11597</v>
      </c>
      <c r="E2482" s="111" t="s">
        <v>11598</v>
      </c>
      <c r="F2482" s="114">
        <v>41274</v>
      </c>
      <c r="G2482" s="111" t="s">
        <v>1903</v>
      </c>
      <c r="H2482" s="113">
        <v>5930400</v>
      </c>
      <c r="I2482" s="113">
        <v>5930400</v>
      </c>
      <c r="J2482" s="113">
        <v>5930400</v>
      </c>
      <c r="K2482" s="113">
        <v>0</v>
      </c>
      <c r="L2482" s="113">
        <v>0</v>
      </c>
      <c r="M2482" s="113">
        <v>0</v>
      </c>
      <c r="N2482" s="113">
        <v>0</v>
      </c>
      <c r="O2482" s="113">
        <v>0</v>
      </c>
      <c r="P2482" s="122">
        <v>0</v>
      </c>
      <c r="Q2482" s="76" t="str">
        <f t="shared" si="67"/>
        <v>Unregistered</v>
      </c>
    </row>
    <row r="2483" spans="1:17">
      <c r="A2483" s="111">
        <v>5992</v>
      </c>
      <c r="B2483" s="111" t="s">
        <v>1183</v>
      </c>
      <c r="C2483" s="111" t="s">
        <v>11568</v>
      </c>
      <c r="D2483" s="111" t="s">
        <v>11599</v>
      </c>
      <c r="E2483" s="111" t="s">
        <v>11600</v>
      </c>
      <c r="F2483" s="114">
        <v>41245</v>
      </c>
      <c r="G2483" s="111" t="s">
        <v>1903</v>
      </c>
      <c r="H2483" s="113">
        <v>5948200</v>
      </c>
      <c r="I2483" s="113">
        <v>5948200</v>
      </c>
      <c r="J2483" s="113">
        <v>5948200</v>
      </c>
      <c r="K2483" s="113">
        <v>0</v>
      </c>
      <c r="L2483" s="113">
        <v>0</v>
      </c>
      <c r="M2483" s="113">
        <v>0</v>
      </c>
      <c r="N2483" s="113">
        <v>0</v>
      </c>
      <c r="O2483" s="113">
        <v>0</v>
      </c>
      <c r="P2483" s="122">
        <v>0</v>
      </c>
      <c r="Q2483" s="76" t="str">
        <f t="shared" si="67"/>
        <v>Unregistered</v>
      </c>
    </row>
    <row r="2484" spans="1:17">
      <c r="A2484" s="111">
        <v>5993</v>
      </c>
      <c r="B2484" s="111" t="s">
        <v>1183</v>
      </c>
      <c r="C2484" s="111" t="s">
        <v>11568</v>
      </c>
      <c r="D2484" s="111" t="s">
        <v>11601</v>
      </c>
      <c r="E2484" s="111" t="s">
        <v>11602</v>
      </c>
      <c r="F2484" s="114">
        <v>41312</v>
      </c>
      <c r="G2484" s="111" t="s">
        <v>1903</v>
      </c>
      <c r="H2484" s="113">
        <v>5756800</v>
      </c>
      <c r="I2484" s="113">
        <v>5756800</v>
      </c>
      <c r="J2484" s="113">
        <v>5756800</v>
      </c>
      <c r="K2484" s="113">
        <v>0</v>
      </c>
      <c r="L2484" s="113">
        <v>0</v>
      </c>
      <c r="M2484" s="113">
        <v>0</v>
      </c>
      <c r="N2484" s="113">
        <v>0</v>
      </c>
      <c r="O2484" s="113">
        <v>0</v>
      </c>
      <c r="P2484" s="122">
        <v>0</v>
      </c>
      <c r="Q2484" s="76" t="str">
        <f t="shared" si="67"/>
        <v>Unregistered</v>
      </c>
    </row>
    <row r="2485" spans="1:17">
      <c r="A2485" s="111">
        <v>5995</v>
      </c>
      <c r="B2485" s="111" t="s">
        <v>1183</v>
      </c>
      <c r="C2485" s="111" t="s">
        <v>11568</v>
      </c>
      <c r="D2485" s="111" t="s">
        <v>11603</v>
      </c>
      <c r="E2485" s="111" t="s">
        <v>11604</v>
      </c>
      <c r="F2485" s="114">
        <v>41274</v>
      </c>
      <c r="G2485" s="111" t="s">
        <v>1903</v>
      </c>
      <c r="H2485" s="113">
        <v>5824600</v>
      </c>
      <c r="I2485" s="113">
        <v>5824600</v>
      </c>
      <c r="J2485" s="113">
        <v>5824600</v>
      </c>
      <c r="K2485" s="113">
        <v>0</v>
      </c>
      <c r="L2485" s="113">
        <v>0</v>
      </c>
      <c r="M2485" s="113">
        <v>0</v>
      </c>
      <c r="N2485" s="113">
        <v>0</v>
      </c>
      <c r="O2485" s="113">
        <v>0</v>
      </c>
      <c r="P2485" s="122">
        <v>0</v>
      </c>
      <c r="Q2485" s="76" t="str">
        <f t="shared" si="67"/>
        <v>Unregistered</v>
      </c>
    </row>
    <row r="2486" spans="1:17">
      <c r="A2486" s="111">
        <v>5996</v>
      </c>
      <c r="B2486" s="111" t="s">
        <v>1183</v>
      </c>
      <c r="C2486" s="111" t="s">
        <v>11568</v>
      </c>
      <c r="D2486" s="111" t="s">
        <v>11605</v>
      </c>
      <c r="E2486" s="111" t="s">
        <v>11606</v>
      </c>
      <c r="F2486" s="114">
        <v>41274</v>
      </c>
      <c r="G2486" s="111" t="s">
        <v>1903</v>
      </c>
      <c r="H2486" s="113">
        <v>5685200</v>
      </c>
      <c r="I2486" s="113">
        <v>5685200</v>
      </c>
      <c r="J2486" s="113">
        <v>5685200</v>
      </c>
      <c r="K2486" s="113">
        <v>0</v>
      </c>
      <c r="L2486" s="113">
        <v>0</v>
      </c>
      <c r="M2486" s="113">
        <v>0</v>
      </c>
      <c r="N2486" s="113">
        <v>0</v>
      </c>
      <c r="O2486" s="113">
        <v>0</v>
      </c>
      <c r="P2486" s="122">
        <v>0</v>
      </c>
      <c r="Q2486" s="76" t="str">
        <f t="shared" si="67"/>
        <v>Unregistered</v>
      </c>
    </row>
    <row r="2487" spans="1:17">
      <c r="A2487" s="111">
        <v>5997</v>
      </c>
      <c r="B2487" s="111" t="s">
        <v>1183</v>
      </c>
      <c r="C2487" s="111" t="s">
        <v>11568</v>
      </c>
      <c r="D2487" s="111" t="s">
        <v>11607</v>
      </c>
      <c r="E2487" s="111" t="s">
        <v>11608</v>
      </c>
      <c r="F2487" s="114">
        <v>41629</v>
      </c>
      <c r="G2487" s="111" t="s">
        <v>1903</v>
      </c>
      <c r="H2487" s="113">
        <v>6495650.0480000004</v>
      </c>
      <c r="I2487" s="113">
        <v>6495650</v>
      </c>
      <c r="J2487" s="113">
        <v>6495650</v>
      </c>
      <c r="K2487" s="113">
        <v>0</v>
      </c>
      <c r="L2487" s="113">
        <v>0</v>
      </c>
      <c r="M2487" s="113">
        <v>0</v>
      </c>
      <c r="N2487" s="113">
        <v>0</v>
      </c>
      <c r="O2487" s="113">
        <v>0</v>
      </c>
      <c r="P2487" s="122">
        <v>0</v>
      </c>
      <c r="Q2487" s="76" t="str">
        <f t="shared" si="67"/>
        <v>Unregistered</v>
      </c>
    </row>
    <row r="2488" spans="1:17">
      <c r="A2488" s="111">
        <v>5999</v>
      </c>
      <c r="B2488" s="111" t="s">
        <v>1183</v>
      </c>
      <c r="C2488" s="111" t="s">
        <v>11568</v>
      </c>
      <c r="D2488" s="111" t="s">
        <v>11609</v>
      </c>
      <c r="E2488" s="111" t="s">
        <v>11610</v>
      </c>
      <c r="F2488" s="114">
        <v>41245</v>
      </c>
      <c r="G2488" s="111" t="s">
        <v>1903</v>
      </c>
      <c r="H2488" s="113">
        <v>5824600</v>
      </c>
      <c r="I2488" s="113">
        <v>5824600</v>
      </c>
      <c r="J2488" s="113">
        <v>5824600</v>
      </c>
      <c r="K2488" s="113">
        <v>0</v>
      </c>
      <c r="L2488" s="113">
        <v>0</v>
      </c>
      <c r="M2488" s="113">
        <v>0</v>
      </c>
      <c r="N2488" s="113">
        <v>0</v>
      </c>
      <c r="O2488" s="113">
        <v>0</v>
      </c>
      <c r="P2488" s="122">
        <v>0</v>
      </c>
      <c r="Q2488" s="76" t="str">
        <f t="shared" si="67"/>
        <v>Unregistered</v>
      </c>
    </row>
    <row r="2489" spans="1:17">
      <c r="A2489" s="111">
        <v>6000</v>
      </c>
      <c r="B2489" s="111" t="s">
        <v>1183</v>
      </c>
      <c r="C2489" s="111" t="s">
        <v>11568</v>
      </c>
      <c r="D2489" s="111" t="s">
        <v>11611</v>
      </c>
      <c r="E2489" s="111" t="s">
        <v>11612</v>
      </c>
      <c r="F2489" s="114">
        <v>41274</v>
      </c>
      <c r="G2489" s="111" t="s">
        <v>1903</v>
      </c>
      <c r="H2489" s="113">
        <v>6005400</v>
      </c>
      <c r="I2489" s="113">
        <v>6005400</v>
      </c>
      <c r="J2489" s="113">
        <v>6005400</v>
      </c>
      <c r="K2489" s="113">
        <v>0</v>
      </c>
      <c r="L2489" s="113">
        <v>0</v>
      </c>
      <c r="M2489" s="113">
        <v>0</v>
      </c>
      <c r="N2489" s="113">
        <v>0</v>
      </c>
      <c r="O2489" s="113">
        <v>0</v>
      </c>
      <c r="P2489" s="122">
        <v>0</v>
      </c>
      <c r="Q2489" s="76" t="str">
        <f t="shared" si="67"/>
        <v>Unregistered</v>
      </c>
    </row>
    <row r="2490" spans="1:17">
      <c r="A2490" s="111">
        <v>6001</v>
      </c>
      <c r="B2490" s="111" t="s">
        <v>1183</v>
      </c>
      <c r="C2490" s="111" t="s">
        <v>11568</v>
      </c>
      <c r="D2490" s="111" t="s">
        <v>11613</v>
      </c>
      <c r="E2490" s="111" t="s">
        <v>11614</v>
      </c>
      <c r="F2490" s="114">
        <v>41274</v>
      </c>
      <c r="G2490" s="111" t="s">
        <v>1903</v>
      </c>
      <c r="H2490" s="113">
        <v>5919958</v>
      </c>
      <c r="I2490" s="113">
        <v>5919958</v>
      </c>
      <c r="J2490" s="113">
        <v>5919958</v>
      </c>
      <c r="K2490" s="113">
        <v>0</v>
      </c>
      <c r="L2490" s="113">
        <v>0</v>
      </c>
      <c r="M2490" s="113">
        <v>0</v>
      </c>
      <c r="N2490" s="113">
        <v>0</v>
      </c>
      <c r="O2490" s="113">
        <v>0</v>
      </c>
      <c r="P2490" s="122">
        <v>0</v>
      </c>
      <c r="Q2490" s="76" t="str">
        <f t="shared" si="67"/>
        <v>Unregistered</v>
      </c>
    </row>
    <row r="2491" spans="1:17">
      <c r="A2491" s="111">
        <v>6002</v>
      </c>
      <c r="B2491" s="111" t="s">
        <v>1183</v>
      </c>
      <c r="C2491" s="111" t="s">
        <v>11568</v>
      </c>
      <c r="D2491" s="111" t="s">
        <v>11615</v>
      </c>
      <c r="E2491" s="111" t="s">
        <v>11616</v>
      </c>
      <c r="F2491" s="114">
        <v>41499</v>
      </c>
      <c r="G2491" s="111" t="s">
        <v>1903</v>
      </c>
      <c r="H2491" s="113">
        <v>6354420</v>
      </c>
      <c r="I2491" s="113">
        <v>6354420</v>
      </c>
      <c r="J2491" s="113">
        <v>6354420</v>
      </c>
      <c r="K2491" s="113">
        <v>0</v>
      </c>
      <c r="L2491" s="113">
        <v>0</v>
      </c>
      <c r="M2491" s="113">
        <v>0</v>
      </c>
      <c r="N2491" s="113">
        <v>0</v>
      </c>
      <c r="O2491" s="113">
        <v>0</v>
      </c>
      <c r="P2491" s="122">
        <v>0</v>
      </c>
      <c r="Q2491" s="76" t="str">
        <f t="shared" si="67"/>
        <v>Unregistered</v>
      </c>
    </row>
    <row r="2492" spans="1:17">
      <c r="A2492" s="111">
        <v>6003</v>
      </c>
      <c r="B2492" s="111" t="s">
        <v>1183</v>
      </c>
      <c r="C2492" s="111" t="s">
        <v>11568</v>
      </c>
      <c r="D2492" s="111" t="s">
        <v>11617</v>
      </c>
      <c r="E2492" s="111" t="s">
        <v>11618</v>
      </c>
      <c r="F2492" s="114">
        <v>41639</v>
      </c>
      <c r="G2492" s="111" t="s">
        <v>1903</v>
      </c>
      <c r="H2492" s="113">
        <v>6513800</v>
      </c>
      <c r="I2492" s="113">
        <v>6513800</v>
      </c>
      <c r="J2492" s="113">
        <v>6513800</v>
      </c>
      <c r="K2492" s="113">
        <v>0</v>
      </c>
      <c r="L2492" s="113">
        <v>0</v>
      </c>
      <c r="M2492" s="113">
        <v>0</v>
      </c>
      <c r="N2492" s="113">
        <v>0</v>
      </c>
      <c r="O2492" s="113">
        <v>0</v>
      </c>
      <c r="P2492" s="122">
        <v>0</v>
      </c>
      <c r="Q2492" s="76" t="str">
        <f t="shared" si="67"/>
        <v>Unregistered</v>
      </c>
    </row>
    <row r="2493" spans="1:17">
      <c r="A2493" s="111">
        <v>6004</v>
      </c>
      <c r="B2493" s="111" t="s">
        <v>1183</v>
      </c>
      <c r="C2493" s="111" t="s">
        <v>11568</v>
      </c>
      <c r="D2493" s="111" t="s">
        <v>11619</v>
      </c>
      <c r="E2493" s="111" t="s">
        <v>11620</v>
      </c>
      <c r="F2493" s="114">
        <v>41245</v>
      </c>
      <c r="G2493" s="111" t="s">
        <v>1903</v>
      </c>
      <c r="H2493" s="113">
        <v>5461224</v>
      </c>
      <c r="I2493" s="113">
        <v>5461224</v>
      </c>
      <c r="J2493" s="113">
        <v>5461224</v>
      </c>
      <c r="K2493" s="113">
        <v>0</v>
      </c>
      <c r="L2493" s="113">
        <v>0</v>
      </c>
      <c r="M2493" s="113">
        <v>0</v>
      </c>
      <c r="N2493" s="113">
        <v>0</v>
      </c>
      <c r="O2493" s="113">
        <v>0</v>
      </c>
      <c r="P2493" s="122">
        <v>0</v>
      </c>
      <c r="Q2493" s="76" t="str">
        <f t="shared" si="67"/>
        <v>Unregistered</v>
      </c>
    </row>
    <row r="2494" spans="1:17">
      <c r="A2494" s="111">
        <v>6006</v>
      </c>
      <c r="B2494" s="111" t="s">
        <v>1183</v>
      </c>
      <c r="C2494" s="111" t="s">
        <v>11568</v>
      </c>
      <c r="D2494" s="111" t="s">
        <v>11621</v>
      </c>
      <c r="E2494" s="111" t="s">
        <v>7096</v>
      </c>
      <c r="F2494" s="114">
        <v>41415</v>
      </c>
      <c r="G2494" s="111" t="s">
        <v>1903</v>
      </c>
      <c r="H2494" s="113">
        <v>5264000</v>
      </c>
      <c r="I2494" s="113">
        <v>5264000</v>
      </c>
      <c r="J2494" s="113">
        <v>5264000</v>
      </c>
      <c r="K2494" s="113">
        <v>0</v>
      </c>
      <c r="L2494" s="113">
        <v>0</v>
      </c>
      <c r="M2494" s="113">
        <v>0</v>
      </c>
      <c r="N2494" s="113">
        <v>0</v>
      </c>
      <c r="O2494" s="113">
        <v>0</v>
      </c>
      <c r="P2494" s="122">
        <v>0</v>
      </c>
      <c r="Q2494" s="76" t="str">
        <f t="shared" si="67"/>
        <v>Unregistered</v>
      </c>
    </row>
    <row r="2495" spans="1:17">
      <c r="A2495" s="111">
        <v>6007</v>
      </c>
      <c r="B2495" s="111" t="s">
        <v>1183</v>
      </c>
      <c r="C2495" s="111" t="s">
        <v>11568</v>
      </c>
      <c r="D2495" s="111" t="s">
        <v>11622</v>
      </c>
      <c r="E2495" s="111" t="s">
        <v>11623</v>
      </c>
      <c r="F2495" s="114">
        <v>41274</v>
      </c>
      <c r="G2495" s="111" t="s">
        <v>1903</v>
      </c>
      <c r="H2495" s="113">
        <v>6209400</v>
      </c>
      <c r="I2495" s="113">
        <v>6209400</v>
      </c>
      <c r="J2495" s="113">
        <v>6209400</v>
      </c>
      <c r="K2495" s="113">
        <v>0</v>
      </c>
      <c r="L2495" s="113">
        <v>0</v>
      </c>
      <c r="M2495" s="113">
        <v>0</v>
      </c>
      <c r="N2495" s="113">
        <v>0</v>
      </c>
      <c r="O2495" s="113">
        <v>0</v>
      </c>
      <c r="P2495" s="122">
        <v>0</v>
      </c>
      <c r="Q2495" s="76" t="str">
        <f t="shared" si="67"/>
        <v>Unregistered</v>
      </c>
    </row>
    <row r="2496" spans="1:17">
      <c r="A2496" s="111">
        <v>6008</v>
      </c>
      <c r="B2496" s="111" t="s">
        <v>1183</v>
      </c>
      <c r="C2496" s="111" t="s">
        <v>11568</v>
      </c>
      <c r="D2496" s="111" t="s">
        <v>11624</v>
      </c>
      <c r="E2496" s="111" t="s">
        <v>11625</v>
      </c>
      <c r="F2496" s="114">
        <v>41301</v>
      </c>
      <c r="G2496" s="111" t="s">
        <v>1903</v>
      </c>
      <c r="H2496" s="113">
        <v>5870200</v>
      </c>
      <c r="I2496" s="113">
        <v>5870200</v>
      </c>
      <c r="J2496" s="113">
        <v>5870200</v>
      </c>
      <c r="K2496" s="113">
        <v>0</v>
      </c>
      <c r="L2496" s="113">
        <v>0</v>
      </c>
      <c r="M2496" s="113">
        <v>0</v>
      </c>
      <c r="N2496" s="113">
        <v>0</v>
      </c>
      <c r="O2496" s="113">
        <v>0</v>
      </c>
      <c r="P2496" s="122">
        <v>0</v>
      </c>
      <c r="Q2496" s="76" t="str">
        <f t="shared" si="67"/>
        <v>Unregistered</v>
      </c>
    </row>
    <row r="2497" spans="1:17">
      <c r="A2497" s="111">
        <v>6009</v>
      </c>
      <c r="B2497" s="111" t="s">
        <v>1183</v>
      </c>
      <c r="C2497" s="111" t="s">
        <v>11568</v>
      </c>
      <c r="D2497" s="111" t="s">
        <v>11626</v>
      </c>
      <c r="E2497" s="111" t="s">
        <v>11627</v>
      </c>
      <c r="F2497" s="114">
        <v>41305</v>
      </c>
      <c r="G2497" s="111" t="s">
        <v>1903</v>
      </c>
      <c r="H2497" s="113">
        <v>5945100</v>
      </c>
      <c r="I2497" s="113">
        <v>5945100</v>
      </c>
      <c r="J2497" s="113">
        <v>5945100</v>
      </c>
      <c r="K2497" s="113">
        <v>0</v>
      </c>
      <c r="L2497" s="113">
        <v>0</v>
      </c>
      <c r="M2497" s="113">
        <v>0</v>
      </c>
      <c r="N2497" s="113">
        <v>0</v>
      </c>
      <c r="O2497" s="113">
        <v>0</v>
      </c>
      <c r="P2497" s="122">
        <v>0</v>
      </c>
      <c r="Q2497" s="76" t="str">
        <f t="shared" si="67"/>
        <v>Unregistered</v>
      </c>
    </row>
    <row r="2498" spans="1:17">
      <c r="A2498" s="111">
        <v>6010</v>
      </c>
      <c r="B2498" s="111" t="s">
        <v>1183</v>
      </c>
      <c r="C2498" s="111" t="s">
        <v>11568</v>
      </c>
      <c r="D2498" s="111" t="s">
        <v>11628</v>
      </c>
      <c r="E2498" s="111" t="s">
        <v>11629</v>
      </c>
      <c r="F2498" s="114">
        <v>41415</v>
      </c>
      <c r="G2498" s="111" t="s">
        <v>1903</v>
      </c>
      <c r="H2498" s="113">
        <v>6181000</v>
      </c>
      <c r="I2498" s="113">
        <v>6181000</v>
      </c>
      <c r="J2498" s="113">
        <v>6181000</v>
      </c>
      <c r="K2498" s="113">
        <v>0</v>
      </c>
      <c r="L2498" s="113">
        <v>0</v>
      </c>
      <c r="M2498" s="113">
        <v>0</v>
      </c>
      <c r="N2498" s="113">
        <v>0</v>
      </c>
      <c r="O2498" s="113">
        <v>0</v>
      </c>
      <c r="P2498" s="122">
        <v>0</v>
      </c>
      <c r="Q2498" s="76" t="str">
        <f t="shared" si="67"/>
        <v>Unregistered</v>
      </c>
    </row>
    <row r="2499" spans="1:17">
      <c r="A2499" s="111">
        <v>6011</v>
      </c>
      <c r="B2499" s="111" t="s">
        <v>1183</v>
      </c>
      <c r="C2499" s="111" t="s">
        <v>11568</v>
      </c>
      <c r="D2499" s="111" t="s">
        <v>11630</v>
      </c>
      <c r="E2499" s="111" t="s">
        <v>11631</v>
      </c>
      <c r="F2499" s="114">
        <v>41274</v>
      </c>
      <c r="G2499" s="111" t="s">
        <v>1903</v>
      </c>
      <c r="H2499" s="113">
        <v>6014100</v>
      </c>
      <c r="I2499" s="113">
        <v>6014100</v>
      </c>
      <c r="J2499" s="113">
        <v>6014100</v>
      </c>
      <c r="K2499" s="113">
        <v>0</v>
      </c>
      <c r="L2499" s="113">
        <v>0</v>
      </c>
      <c r="M2499" s="113">
        <v>0</v>
      </c>
      <c r="N2499" s="113">
        <v>0</v>
      </c>
      <c r="O2499" s="113">
        <v>0</v>
      </c>
      <c r="P2499" s="122">
        <v>0</v>
      </c>
      <c r="Q2499" s="76" t="str">
        <f t="shared" si="67"/>
        <v>Unregistered</v>
      </c>
    </row>
    <row r="2500" spans="1:17">
      <c r="A2500" s="111">
        <v>6013</v>
      </c>
      <c r="B2500" s="111" t="s">
        <v>1183</v>
      </c>
      <c r="C2500" s="111" t="s">
        <v>11568</v>
      </c>
      <c r="D2500" s="111" t="s">
        <v>11632</v>
      </c>
      <c r="E2500" s="111" t="s">
        <v>11633</v>
      </c>
      <c r="F2500" s="114">
        <v>42460</v>
      </c>
      <c r="G2500" s="111" t="s">
        <v>1903</v>
      </c>
      <c r="H2500" s="113">
        <v>5206158</v>
      </c>
      <c r="I2500" s="113">
        <v>5206158</v>
      </c>
      <c r="J2500" s="113">
        <v>5206158</v>
      </c>
      <c r="K2500" s="113">
        <v>0</v>
      </c>
      <c r="L2500" s="113">
        <v>0</v>
      </c>
      <c r="M2500" s="113">
        <v>0</v>
      </c>
      <c r="N2500" s="113">
        <v>0</v>
      </c>
      <c r="O2500" s="113">
        <v>0</v>
      </c>
      <c r="P2500" s="122">
        <v>0</v>
      </c>
      <c r="Q2500" s="76" t="str">
        <f t="shared" si="67"/>
        <v>Unregistered</v>
      </c>
    </row>
    <row r="2501" spans="1:17">
      <c r="A2501" s="111">
        <v>6014</v>
      </c>
      <c r="B2501" s="111" t="s">
        <v>1183</v>
      </c>
      <c r="C2501" s="111" t="s">
        <v>11568</v>
      </c>
      <c r="D2501" s="111" t="s">
        <v>11634</v>
      </c>
      <c r="E2501" s="111" t="s">
        <v>11635</v>
      </c>
      <c r="F2501" s="114">
        <v>41363</v>
      </c>
      <c r="G2501" s="111" t="s">
        <v>1903</v>
      </c>
      <c r="H2501" s="113">
        <v>4550000</v>
      </c>
      <c r="I2501" s="113">
        <v>4550000</v>
      </c>
      <c r="J2501" s="113">
        <v>4550000</v>
      </c>
      <c r="K2501" s="113">
        <v>0</v>
      </c>
      <c r="L2501" s="113">
        <v>0</v>
      </c>
      <c r="M2501" s="113">
        <v>0</v>
      </c>
      <c r="N2501" s="113">
        <v>0</v>
      </c>
      <c r="O2501" s="113">
        <v>0</v>
      </c>
      <c r="P2501" s="122">
        <v>0</v>
      </c>
      <c r="Q2501" s="76" t="str">
        <f t="shared" si="67"/>
        <v>Unregistered</v>
      </c>
    </row>
    <row r="2502" spans="1:17">
      <c r="A2502" s="111">
        <v>6015</v>
      </c>
      <c r="B2502" s="111" t="s">
        <v>1183</v>
      </c>
      <c r="C2502" s="111" t="s">
        <v>11568</v>
      </c>
      <c r="D2502" s="111" t="s">
        <v>11636</v>
      </c>
      <c r="E2502" s="111" t="s">
        <v>11637</v>
      </c>
      <c r="F2502" s="114">
        <v>41274</v>
      </c>
      <c r="G2502" s="111" t="s">
        <v>1903</v>
      </c>
      <c r="H2502" s="113">
        <v>6115200</v>
      </c>
      <c r="I2502" s="113">
        <v>6115200</v>
      </c>
      <c r="J2502" s="113">
        <v>6115200</v>
      </c>
      <c r="K2502" s="113">
        <v>0</v>
      </c>
      <c r="L2502" s="113">
        <v>0</v>
      </c>
      <c r="M2502" s="113">
        <v>0</v>
      </c>
      <c r="N2502" s="113">
        <v>0</v>
      </c>
      <c r="O2502" s="113">
        <v>0</v>
      </c>
      <c r="P2502" s="122">
        <v>0</v>
      </c>
      <c r="Q2502" s="76" t="str">
        <f t="shared" si="67"/>
        <v>Unregistered</v>
      </c>
    </row>
    <row r="2503" spans="1:17">
      <c r="A2503" s="111">
        <v>6016</v>
      </c>
      <c r="B2503" s="111" t="s">
        <v>1183</v>
      </c>
      <c r="C2503" s="111" t="s">
        <v>11568</v>
      </c>
      <c r="D2503" s="111" t="s">
        <v>11638</v>
      </c>
      <c r="E2503" s="111" t="s">
        <v>11639</v>
      </c>
      <c r="F2503" s="114">
        <v>41375</v>
      </c>
      <c r="G2503" s="111" t="s">
        <v>1903</v>
      </c>
      <c r="H2503" s="113">
        <v>6106184</v>
      </c>
      <c r="I2503" s="113">
        <v>6106184</v>
      </c>
      <c r="J2503" s="113">
        <v>6106184</v>
      </c>
      <c r="K2503" s="113">
        <v>0</v>
      </c>
      <c r="L2503" s="113">
        <v>0</v>
      </c>
      <c r="M2503" s="113">
        <v>0</v>
      </c>
      <c r="N2503" s="113">
        <v>0</v>
      </c>
      <c r="O2503" s="113">
        <v>0</v>
      </c>
      <c r="P2503" s="122">
        <v>0</v>
      </c>
      <c r="Q2503" s="76" t="str">
        <f t="shared" si="67"/>
        <v>Unregistered</v>
      </c>
    </row>
    <row r="2504" spans="1:17">
      <c r="A2504" s="111">
        <v>6017</v>
      </c>
      <c r="B2504" s="111" t="s">
        <v>1183</v>
      </c>
      <c r="C2504" s="111" t="s">
        <v>11568</v>
      </c>
      <c r="D2504" s="111" t="s">
        <v>11640</v>
      </c>
      <c r="E2504" s="111" t="s">
        <v>11641</v>
      </c>
      <c r="F2504" s="114">
        <v>41274</v>
      </c>
      <c r="G2504" s="111" t="s">
        <v>1903</v>
      </c>
      <c r="H2504" s="113">
        <v>6268900</v>
      </c>
      <c r="I2504" s="113">
        <v>6268900</v>
      </c>
      <c r="J2504" s="113">
        <v>6268900</v>
      </c>
      <c r="K2504" s="113">
        <v>0</v>
      </c>
      <c r="L2504" s="113">
        <v>0</v>
      </c>
      <c r="M2504" s="113">
        <v>0</v>
      </c>
      <c r="N2504" s="113">
        <v>0</v>
      </c>
      <c r="O2504" s="113">
        <v>0</v>
      </c>
      <c r="P2504" s="122">
        <v>0</v>
      </c>
      <c r="Q2504" s="76" t="str">
        <f t="shared" ref="Q2504:Q2522" si="68">IF(G2504="01 Jan 1900","Unregistered","Registered")</f>
        <v>Unregistered</v>
      </c>
    </row>
    <row r="2505" spans="1:17">
      <c r="A2505" s="111">
        <v>6018</v>
      </c>
      <c r="B2505" s="111" t="s">
        <v>1183</v>
      </c>
      <c r="C2505" s="111" t="s">
        <v>11568</v>
      </c>
      <c r="D2505" s="111" t="s">
        <v>11642</v>
      </c>
      <c r="E2505" s="111" t="s">
        <v>11643</v>
      </c>
      <c r="F2505" s="114">
        <v>41285</v>
      </c>
      <c r="G2505" s="111" t="s">
        <v>1903</v>
      </c>
      <c r="H2505" s="113">
        <v>5536800</v>
      </c>
      <c r="I2505" s="113">
        <v>5536800</v>
      </c>
      <c r="J2505" s="113">
        <v>5536800</v>
      </c>
      <c r="K2505" s="113">
        <v>0</v>
      </c>
      <c r="L2505" s="113">
        <v>0</v>
      </c>
      <c r="M2505" s="113">
        <v>0</v>
      </c>
      <c r="N2505" s="113">
        <v>0</v>
      </c>
      <c r="O2505" s="113">
        <v>0</v>
      </c>
      <c r="P2505" s="122">
        <v>0</v>
      </c>
      <c r="Q2505" s="76" t="str">
        <f t="shared" si="68"/>
        <v>Unregistered</v>
      </c>
    </row>
    <row r="2506" spans="1:17">
      <c r="A2506" s="111">
        <v>6025</v>
      </c>
      <c r="B2506" s="111" t="s">
        <v>1183</v>
      </c>
      <c r="C2506" s="111" t="s">
        <v>11644</v>
      </c>
      <c r="D2506" s="111" t="s">
        <v>11645</v>
      </c>
      <c r="E2506" s="111" t="s">
        <v>11646</v>
      </c>
      <c r="F2506" s="114">
        <v>42429</v>
      </c>
      <c r="G2506" s="111" t="s">
        <v>1903</v>
      </c>
      <c r="H2506" s="113">
        <v>6679468</v>
      </c>
      <c r="I2506" s="113">
        <v>6679468</v>
      </c>
      <c r="J2506" s="113">
        <v>6679468</v>
      </c>
      <c r="K2506" s="113">
        <v>0</v>
      </c>
      <c r="L2506" s="113">
        <v>0</v>
      </c>
      <c r="M2506" s="113">
        <v>0</v>
      </c>
      <c r="N2506" s="113">
        <v>0</v>
      </c>
      <c r="O2506" s="113">
        <v>0</v>
      </c>
      <c r="P2506" s="122">
        <v>0</v>
      </c>
      <c r="Q2506" s="76" t="str">
        <f t="shared" si="68"/>
        <v>Unregistered</v>
      </c>
    </row>
    <row r="2507" spans="1:17">
      <c r="A2507" s="111">
        <v>6029</v>
      </c>
      <c r="B2507" s="111" t="s">
        <v>1183</v>
      </c>
      <c r="C2507" s="111" t="s">
        <v>11644</v>
      </c>
      <c r="D2507" s="111" t="s">
        <v>11647</v>
      </c>
      <c r="E2507" s="111" t="s">
        <v>11648</v>
      </c>
      <c r="F2507" s="114">
        <v>42208</v>
      </c>
      <c r="G2507" s="111" t="s">
        <v>1903</v>
      </c>
      <c r="H2507" s="113">
        <v>6676240</v>
      </c>
      <c r="I2507" s="113">
        <v>6676240</v>
      </c>
      <c r="J2507" s="113">
        <v>6676240</v>
      </c>
      <c r="K2507" s="113">
        <v>0</v>
      </c>
      <c r="L2507" s="113">
        <v>0</v>
      </c>
      <c r="M2507" s="113">
        <v>0</v>
      </c>
      <c r="N2507" s="113">
        <v>0</v>
      </c>
      <c r="O2507" s="113">
        <v>0</v>
      </c>
      <c r="P2507" s="122">
        <v>0</v>
      </c>
      <c r="Q2507" s="76" t="str">
        <f t="shared" si="68"/>
        <v>Unregistered</v>
      </c>
    </row>
    <row r="2508" spans="1:17">
      <c r="A2508" s="111">
        <v>6030</v>
      </c>
      <c r="B2508" s="111" t="s">
        <v>1183</v>
      </c>
      <c r="C2508" s="111" t="s">
        <v>11644</v>
      </c>
      <c r="D2508" s="111" t="s">
        <v>11649</v>
      </c>
      <c r="E2508" s="111" t="s">
        <v>11650</v>
      </c>
      <c r="F2508" s="114">
        <v>41881</v>
      </c>
      <c r="G2508" s="111" t="s">
        <v>1903</v>
      </c>
      <c r="H2508" s="113">
        <v>6118136</v>
      </c>
      <c r="I2508" s="113">
        <v>6118136</v>
      </c>
      <c r="J2508" s="113">
        <v>6118136</v>
      </c>
      <c r="K2508" s="113">
        <v>0</v>
      </c>
      <c r="L2508" s="113">
        <v>0</v>
      </c>
      <c r="M2508" s="113">
        <v>0</v>
      </c>
      <c r="N2508" s="113">
        <v>0</v>
      </c>
      <c r="O2508" s="113">
        <v>0</v>
      </c>
      <c r="P2508" s="122">
        <v>0</v>
      </c>
      <c r="Q2508" s="76" t="str">
        <f t="shared" si="68"/>
        <v>Unregistered</v>
      </c>
    </row>
    <row r="2509" spans="1:17">
      <c r="A2509" s="111">
        <v>6031</v>
      </c>
      <c r="B2509" s="111" t="s">
        <v>1183</v>
      </c>
      <c r="C2509" s="111" t="s">
        <v>11644</v>
      </c>
      <c r="D2509" s="111" t="s">
        <v>11651</v>
      </c>
      <c r="E2509" s="111" t="s">
        <v>11652</v>
      </c>
      <c r="F2509" s="114">
        <v>42292</v>
      </c>
      <c r="G2509" s="111" t="s">
        <v>1903</v>
      </c>
      <c r="H2509" s="113">
        <v>6863165</v>
      </c>
      <c r="I2509" s="113">
        <v>6863165</v>
      </c>
      <c r="J2509" s="113">
        <v>6863165</v>
      </c>
      <c r="K2509" s="113">
        <v>0</v>
      </c>
      <c r="L2509" s="113">
        <v>0</v>
      </c>
      <c r="M2509" s="113">
        <v>0</v>
      </c>
      <c r="N2509" s="113">
        <v>0</v>
      </c>
      <c r="O2509" s="113">
        <v>0</v>
      </c>
      <c r="P2509" s="122">
        <v>0</v>
      </c>
      <c r="Q2509" s="76" t="str">
        <f t="shared" si="68"/>
        <v>Unregistered</v>
      </c>
    </row>
    <row r="2510" spans="1:17">
      <c r="A2510" s="111">
        <v>6032</v>
      </c>
      <c r="B2510" s="111" t="s">
        <v>1183</v>
      </c>
      <c r="C2510" s="111" t="s">
        <v>11644</v>
      </c>
      <c r="D2510" s="111" t="s">
        <v>11653</v>
      </c>
      <c r="E2510" s="111" t="s">
        <v>11654</v>
      </c>
      <c r="F2510" s="114">
        <v>42359</v>
      </c>
      <c r="G2510" s="111" t="s">
        <v>1903</v>
      </c>
      <c r="H2510" s="113">
        <v>6078000</v>
      </c>
      <c r="I2510" s="113">
        <v>6078000</v>
      </c>
      <c r="J2510" s="113">
        <v>6078000</v>
      </c>
      <c r="K2510" s="113">
        <v>0</v>
      </c>
      <c r="L2510" s="113">
        <v>0</v>
      </c>
      <c r="M2510" s="113">
        <v>0</v>
      </c>
      <c r="N2510" s="113">
        <v>0</v>
      </c>
      <c r="O2510" s="113">
        <v>0</v>
      </c>
      <c r="P2510" s="122">
        <v>0</v>
      </c>
      <c r="Q2510" s="76" t="str">
        <f t="shared" si="68"/>
        <v>Unregistered</v>
      </c>
    </row>
    <row r="2511" spans="1:17">
      <c r="A2511" s="111">
        <v>6041</v>
      </c>
      <c r="B2511" s="111" t="s">
        <v>1183</v>
      </c>
      <c r="C2511" s="111" t="s">
        <v>11644</v>
      </c>
      <c r="D2511" s="111" t="s">
        <v>11655</v>
      </c>
      <c r="E2511" s="111" t="s">
        <v>11656</v>
      </c>
      <c r="F2511" s="114">
        <v>42329</v>
      </c>
      <c r="G2511" s="111" t="s">
        <v>1903</v>
      </c>
      <c r="H2511" s="113">
        <v>6256940</v>
      </c>
      <c r="I2511" s="113">
        <v>6256940</v>
      </c>
      <c r="J2511" s="113">
        <v>6256940</v>
      </c>
      <c r="K2511" s="113">
        <v>0</v>
      </c>
      <c r="L2511" s="113">
        <v>0</v>
      </c>
      <c r="M2511" s="113">
        <v>0</v>
      </c>
      <c r="N2511" s="113">
        <v>0</v>
      </c>
      <c r="O2511" s="113">
        <v>0</v>
      </c>
      <c r="P2511" s="122">
        <v>0</v>
      </c>
      <c r="Q2511" s="76" t="str">
        <f t="shared" si="68"/>
        <v>Unregistered</v>
      </c>
    </row>
    <row r="2512" spans="1:17">
      <c r="A2512" s="111">
        <v>6047</v>
      </c>
      <c r="B2512" s="111" t="s">
        <v>1183</v>
      </c>
      <c r="C2512" s="111" t="s">
        <v>11644</v>
      </c>
      <c r="D2512" s="111" t="s">
        <v>11657</v>
      </c>
      <c r="E2512" s="111" t="s">
        <v>11658</v>
      </c>
      <c r="F2512" s="114">
        <v>41865</v>
      </c>
      <c r="G2512" s="111" t="s">
        <v>1903</v>
      </c>
      <c r="H2512" s="113">
        <v>6522400</v>
      </c>
      <c r="I2512" s="113">
        <v>6522400</v>
      </c>
      <c r="J2512" s="113">
        <v>6522400</v>
      </c>
      <c r="K2512" s="113">
        <v>0</v>
      </c>
      <c r="L2512" s="113">
        <v>0</v>
      </c>
      <c r="M2512" s="113">
        <v>0</v>
      </c>
      <c r="N2512" s="113">
        <v>0</v>
      </c>
      <c r="O2512" s="113">
        <v>0</v>
      </c>
      <c r="P2512" s="122">
        <v>0</v>
      </c>
      <c r="Q2512" s="76" t="str">
        <f t="shared" si="68"/>
        <v>Unregistered</v>
      </c>
    </row>
    <row r="2513" spans="1:17">
      <c r="A2513" s="111">
        <v>6049</v>
      </c>
      <c r="B2513" s="111" t="s">
        <v>1183</v>
      </c>
      <c r="C2513" s="111" t="s">
        <v>11644</v>
      </c>
      <c r="D2513" s="111" t="s">
        <v>11659</v>
      </c>
      <c r="E2513" s="111" t="s">
        <v>11660</v>
      </c>
      <c r="F2513" s="114">
        <v>41301</v>
      </c>
      <c r="G2513" s="111" t="s">
        <v>1903</v>
      </c>
      <c r="H2513" s="113">
        <v>5745800</v>
      </c>
      <c r="I2513" s="113">
        <v>5745800</v>
      </c>
      <c r="J2513" s="113">
        <v>5745800</v>
      </c>
      <c r="K2513" s="113">
        <v>0</v>
      </c>
      <c r="L2513" s="113">
        <v>0</v>
      </c>
      <c r="M2513" s="113">
        <v>0</v>
      </c>
      <c r="N2513" s="113">
        <v>0</v>
      </c>
      <c r="O2513" s="113">
        <v>0</v>
      </c>
      <c r="P2513" s="122">
        <v>0</v>
      </c>
      <c r="Q2513" s="76" t="str">
        <f t="shared" si="68"/>
        <v>Unregistered</v>
      </c>
    </row>
    <row r="2514" spans="1:17">
      <c r="A2514" s="111">
        <v>6061</v>
      </c>
      <c r="B2514" s="111" t="s">
        <v>1183</v>
      </c>
      <c r="C2514" s="111" t="s">
        <v>11644</v>
      </c>
      <c r="D2514" s="111" t="s">
        <v>11661</v>
      </c>
      <c r="E2514" s="111" t="s">
        <v>11662</v>
      </c>
      <c r="F2514" s="114">
        <v>42292</v>
      </c>
      <c r="G2514" s="111" t="s">
        <v>1903</v>
      </c>
      <c r="H2514" s="113">
        <v>5231000</v>
      </c>
      <c r="I2514" s="113">
        <v>5231000</v>
      </c>
      <c r="J2514" s="113">
        <v>5231000</v>
      </c>
      <c r="K2514" s="113">
        <v>0</v>
      </c>
      <c r="L2514" s="113">
        <v>0</v>
      </c>
      <c r="M2514" s="113">
        <v>0</v>
      </c>
      <c r="N2514" s="113">
        <v>0</v>
      </c>
      <c r="O2514" s="113">
        <v>0</v>
      </c>
      <c r="P2514" s="122">
        <v>0</v>
      </c>
      <c r="Q2514" s="76" t="str">
        <f t="shared" si="68"/>
        <v>Unregistered</v>
      </c>
    </row>
    <row r="2515" spans="1:17">
      <c r="A2515" s="111">
        <v>6067</v>
      </c>
      <c r="B2515" s="111" t="s">
        <v>1183</v>
      </c>
      <c r="C2515" s="111" t="s">
        <v>11663</v>
      </c>
      <c r="D2515" s="111" t="s">
        <v>11664</v>
      </c>
      <c r="E2515" s="111" t="s">
        <v>11582</v>
      </c>
      <c r="F2515" s="114">
        <v>41292</v>
      </c>
      <c r="G2515" s="111" t="s">
        <v>1903</v>
      </c>
      <c r="H2515" s="113">
        <v>9352050</v>
      </c>
      <c r="I2515" s="113">
        <v>9352050</v>
      </c>
      <c r="J2515" s="113">
        <v>9352050</v>
      </c>
      <c r="K2515" s="113">
        <v>0</v>
      </c>
      <c r="L2515" s="113">
        <v>0</v>
      </c>
      <c r="M2515" s="113">
        <v>0</v>
      </c>
      <c r="N2515" s="113">
        <v>0</v>
      </c>
      <c r="O2515" s="113">
        <v>0</v>
      </c>
      <c r="P2515" s="122">
        <v>0</v>
      </c>
      <c r="Q2515" s="76" t="str">
        <f t="shared" si="68"/>
        <v>Unregistered</v>
      </c>
    </row>
    <row r="2516" spans="1:17">
      <c r="A2516" s="111">
        <v>6070</v>
      </c>
      <c r="B2516" s="111" t="s">
        <v>1183</v>
      </c>
      <c r="C2516" s="111" t="s">
        <v>11663</v>
      </c>
      <c r="D2516" s="111" t="s">
        <v>11665</v>
      </c>
      <c r="E2516" s="111" t="s">
        <v>11666</v>
      </c>
      <c r="F2516" s="114">
        <v>41316</v>
      </c>
      <c r="G2516" s="111" t="s">
        <v>1903</v>
      </c>
      <c r="H2516" s="113">
        <v>9960150</v>
      </c>
      <c r="I2516" s="113">
        <v>9960150</v>
      </c>
      <c r="J2516" s="113">
        <v>9960150</v>
      </c>
      <c r="K2516" s="113">
        <v>0</v>
      </c>
      <c r="L2516" s="113">
        <v>0</v>
      </c>
      <c r="M2516" s="113">
        <v>0</v>
      </c>
      <c r="N2516" s="113">
        <v>0</v>
      </c>
      <c r="O2516" s="113">
        <v>0</v>
      </c>
      <c r="P2516" s="122">
        <v>0</v>
      </c>
      <c r="Q2516" s="76" t="str">
        <f t="shared" si="68"/>
        <v>Unregistered</v>
      </c>
    </row>
    <row r="2517" spans="1:17">
      <c r="A2517" s="111">
        <v>6071</v>
      </c>
      <c r="B2517" s="111" t="s">
        <v>1183</v>
      </c>
      <c r="C2517" s="111" t="s">
        <v>11663</v>
      </c>
      <c r="D2517" s="111" t="s">
        <v>11667</v>
      </c>
      <c r="E2517" s="111" t="s">
        <v>11668</v>
      </c>
      <c r="F2517" s="114">
        <v>42674</v>
      </c>
      <c r="G2517" s="111" t="s">
        <v>1903</v>
      </c>
      <c r="H2517" s="113">
        <v>10681653</v>
      </c>
      <c r="I2517" s="113">
        <v>10681653</v>
      </c>
      <c r="J2517" s="113">
        <v>10681653</v>
      </c>
      <c r="K2517" s="113">
        <v>0</v>
      </c>
      <c r="L2517" s="113">
        <v>0</v>
      </c>
      <c r="M2517" s="113">
        <v>0</v>
      </c>
      <c r="N2517" s="113">
        <v>0</v>
      </c>
      <c r="O2517" s="113">
        <v>0</v>
      </c>
      <c r="P2517" s="122">
        <v>0</v>
      </c>
      <c r="Q2517" s="76" t="str">
        <f t="shared" si="68"/>
        <v>Unregistered</v>
      </c>
    </row>
    <row r="2518" spans="1:17">
      <c r="A2518" s="111">
        <v>6073</v>
      </c>
      <c r="B2518" s="111" t="s">
        <v>1183</v>
      </c>
      <c r="C2518" s="111" t="s">
        <v>11663</v>
      </c>
      <c r="D2518" s="111" t="s">
        <v>11669</v>
      </c>
      <c r="E2518" s="111" t="s">
        <v>11670</v>
      </c>
      <c r="F2518" s="114">
        <v>42446</v>
      </c>
      <c r="G2518" s="111" t="s">
        <v>1903</v>
      </c>
      <c r="H2518" s="113">
        <v>10169500</v>
      </c>
      <c r="I2518" s="113">
        <v>10169500</v>
      </c>
      <c r="J2518" s="113">
        <v>10169500</v>
      </c>
      <c r="K2518" s="113">
        <v>0</v>
      </c>
      <c r="L2518" s="113">
        <v>0</v>
      </c>
      <c r="M2518" s="113">
        <v>0</v>
      </c>
      <c r="N2518" s="113">
        <v>0</v>
      </c>
      <c r="O2518" s="113">
        <v>0</v>
      </c>
      <c r="P2518" s="122">
        <v>0</v>
      </c>
      <c r="Q2518" s="76" t="str">
        <f t="shared" si="68"/>
        <v>Unregistered</v>
      </c>
    </row>
    <row r="2519" spans="1:17">
      <c r="A2519" s="111">
        <v>6074</v>
      </c>
      <c r="B2519" s="111" t="s">
        <v>1183</v>
      </c>
      <c r="C2519" s="111" t="s">
        <v>11663</v>
      </c>
      <c r="D2519" s="111" t="s">
        <v>11671</v>
      </c>
      <c r="E2519" s="111" t="s">
        <v>11672</v>
      </c>
      <c r="F2519" s="114">
        <v>42420</v>
      </c>
      <c r="G2519" s="111" t="s">
        <v>1903</v>
      </c>
      <c r="H2519" s="113">
        <v>11629850</v>
      </c>
      <c r="I2519" s="113">
        <v>11629850</v>
      </c>
      <c r="J2519" s="113">
        <v>11629850</v>
      </c>
      <c r="K2519" s="113">
        <v>0</v>
      </c>
      <c r="L2519" s="113">
        <v>0</v>
      </c>
      <c r="M2519" s="113">
        <v>0</v>
      </c>
      <c r="N2519" s="113">
        <v>0</v>
      </c>
      <c r="O2519" s="113">
        <v>0</v>
      </c>
      <c r="P2519" s="122">
        <v>0</v>
      </c>
      <c r="Q2519" s="76" t="str">
        <f t="shared" si="68"/>
        <v>Unregistered</v>
      </c>
    </row>
    <row r="2520" spans="1:17">
      <c r="A2520" s="111">
        <v>6075</v>
      </c>
      <c r="B2520" s="111" t="s">
        <v>1183</v>
      </c>
      <c r="C2520" s="111" t="s">
        <v>11663</v>
      </c>
      <c r="D2520" s="111" t="s">
        <v>11673</v>
      </c>
      <c r="E2520" s="111" t="s">
        <v>11674</v>
      </c>
      <c r="F2520" s="114">
        <v>41513</v>
      </c>
      <c r="G2520" s="111" t="s">
        <v>1903</v>
      </c>
      <c r="H2520" s="113">
        <v>10616950</v>
      </c>
      <c r="I2520" s="113">
        <v>10616950</v>
      </c>
      <c r="J2520" s="113">
        <v>10616950</v>
      </c>
      <c r="K2520" s="113">
        <v>0</v>
      </c>
      <c r="L2520" s="113">
        <v>0</v>
      </c>
      <c r="M2520" s="113">
        <v>0</v>
      </c>
      <c r="N2520" s="113">
        <v>0</v>
      </c>
      <c r="O2520" s="113">
        <v>0</v>
      </c>
      <c r="P2520" s="122">
        <v>0</v>
      </c>
      <c r="Q2520" s="76" t="str">
        <f t="shared" si="68"/>
        <v>Unregistered</v>
      </c>
    </row>
    <row r="2521" spans="1:17">
      <c r="A2521" s="111">
        <v>6077</v>
      </c>
      <c r="B2521" s="111" t="s">
        <v>1183</v>
      </c>
      <c r="C2521" s="111" t="s">
        <v>11663</v>
      </c>
      <c r="D2521" s="111" t="s">
        <v>11675</v>
      </c>
      <c r="E2521" s="111" t="s">
        <v>11676</v>
      </c>
      <c r="F2521" s="114">
        <v>42369</v>
      </c>
      <c r="G2521" s="111" t="s">
        <v>1903</v>
      </c>
      <c r="H2521" s="113">
        <v>10724200</v>
      </c>
      <c r="I2521" s="113">
        <v>10724200</v>
      </c>
      <c r="J2521" s="113">
        <v>10724200</v>
      </c>
      <c r="K2521" s="113">
        <v>0</v>
      </c>
      <c r="L2521" s="113">
        <v>0</v>
      </c>
      <c r="M2521" s="113">
        <v>0</v>
      </c>
      <c r="N2521" s="113">
        <v>0</v>
      </c>
      <c r="O2521" s="113">
        <v>0</v>
      </c>
      <c r="P2521" s="122">
        <v>0</v>
      </c>
      <c r="Q2521" s="76" t="str">
        <f t="shared" si="68"/>
        <v>Unregistered</v>
      </c>
    </row>
    <row r="2522" spans="1:17">
      <c r="A2522" s="111">
        <v>6080</v>
      </c>
      <c r="B2522" s="111" t="s">
        <v>1183</v>
      </c>
      <c r="C2522" s="111" t="s">
        <v>11663</v>
      </c>
      <c r="D2522" s="111" t="s">
        <v>11677</v>
      </c>
      <c r="E2522" s="111" t="s">
        <v>11678</v>
      </c>
      <c r="F2522" s="114">
        <v>41292</v>
      </c>
      <c r="G2522" s="111" t="s">
        <v>1903</v>
      </c>
      <c r="H2522" s="113">
        <v>10402050</v>
      </c>
      <c r="I2522" s="113">
        <v>10402050</v>
      </c>
      <c r="J2522" s="113">
        <v>10402050</v>
      </c>
      <c r="K2522" s="113">
        <v>0</v>
      </c>
      <c r="L2522" s="113">
        <v>0</v>
      </c>
      <c r="M2522" s="113">
        <v>0</v>
      </c>
      <c r="N2522" s="113">
        <v>0</v>
      </c>
      <c r="O2522" s="113">
        <v>0</v>
      </c>
      <c r="P2522" s="122">
        <v>0</v>
      </c>
      <c r="Q2522" s="76" t="str">
        <f t="shared" si="68"/>
        <v>Unregistered</v>
      </c>
    </row>
    <row r="2523" spans="1:17">
      <c r="A2523" s="111">
        <v>6082</v>
      </c>
      <c r="B2523" s="111" t="s">
        <v>1183</v>
      </c>
      <c r="C2523" s="111" t="s">
        <v>11663</v>
      </c>
      <c r="D2523" s="111" t="s">
        <v>11679</v>
      </c>
      <c r="E2523" s="111" t="s">
        <v>11680</v>
      </c>
      <c r="F2523" s="114">
        <v>41320</v>
      </c>
      <c r="G2523" s="111" t="s">
        <v>1903</v>
      </c>
      <c r="H2523" s="113">
        <v>9272800</v>
      </c>
      <c r="I2523" s="113">
        <v>9272800</v>
      </c>
      <c r="J2523" s="113">
        <v>9272800</v>
      </c>
      <c r="K2523" s="113">
        <v>0</v>
      </c>
      <c r="L2523" s="113">
        <v>0</v>
      </c>
      <c r="M2523" s="113">
        <v>0</v>
      </c>
      <c r="N2523" s="113">
        <v>0</v>
      </c>
      <c r="O2523" s="113">
        <v>0</v>
      </c>
      <c r="P2523" s="122">
        <v>0</v>
      </c>
      <c r="Q2523" s="76" t="str">
        <f t="shared" ref="Q2523:Q2553" si="69">IF(G2523="01 Jan 1900","Unregistered","Registered")</f>
        <v>Unregistered</v>
      </c>
    </row>
    <row r="2524" spans="1:17">
      <c r="A2524" s="111">
        <v>6083</v>
      </c>
      <c r="B2524" s="111" t="s">
        <v>1183</v>
      </c>
      <c r="C2524" s="111" t="s">
        <v>11663</v>
      </c>
      <c r="D2524" s="111" t="s">
        <v>11681</v>
      </c>
      <c r="E2524" s="111" t="s">
        <v>11682</v>
      </c>
      <c r="F2524" s="114">
        <v>41639</v>
      </c>
      <c r="G2524" s="111" t="s">
        <v>1903</v>
      </c>
      <c r="H2524" s="113">
        <v>10183835</v>
      </c>
      <c r="I2524" s="113">
        <v>10183835</v>
      </c>
      <c r="J2524" s="113">
        <v>10183835</v>
      </c>
      <c r="K2524" s="113">
        <v>0</v>
      </c>
      <c r="L2524" s="113">
        <v>0</v>
      </c>
      <c r="M2524" s="113">
        <v>0</v>
      </c>
      <c r="N2524" s="113">
        <v>0</v>
      </c>
      <c r="O2524" s="113">
        <v>0</v>
      </c>
      <c r="P2524" s="122">
        <v>0</v>
      </c>
      <c r="Q2524" s="76" t="str">
        <f t="shared" si="69"/>
        <v>Unregistered</v>
      </c>
    </row>
    <row r="2525" spans="1:17">
      <c r="A2525" s="111">
        <v>6085</v>
      </c>
      <c r="B2525" s="111" t="s">
        <v>1183</v>
      </c>
      <c r="C2525" s="111" t="s">
        <v>11663</v>
      </c>
      <c r="D2525" s="111" t="s">
        <v>11683</v>
      </c>
      <c r="E2525" s="111" t="s">
        <v>11684</v>
      </c>
      <c r="F2525" s="114">
        <v>42359</v>
      </c>
      <c r="G2525" s="111" t="s">
        <v>1903</v>
      </c>
      <c r="H2525" s="113">
        <v>9844200</v>
      </c>
      <c r="I2525" s="113">
        <v>9844200</v>
      </c>
      <c r="J2525" s="113">
        <v>9844200</v>
      </c>
      <c r="K2525" s="113">
        <v>0</v>
      </c>
      <c r="L2525" s="113">
        <v>0</v>
      </c>
      <c r="M2525" s="113">
        <v>0</v>
      </c>
      <c r="N2525" s="113">
        <v>0</v>
      </c>
      <c r="O2525" s="113">
        <v>0</v>
      </c>
      <c r="P2525" s="122">
        <v>0</v>
      </c>
      <c r="Q2525" s="76" t="str">
        <f t="shared" si="69"/>
        <v>Unregistered</v>
      </c>
    </row>
    <row r="2526" spans="1:17">
      <c r="A2526" s="111">
        <v>6088</v>
      </c>
      <c r="B2526" s="111" t="s">
        <v>1183</v>
      </c>
      <c r="C2526" s="111" t="s">
        <v>11663</v>
      </c>
      <c r="D2526" s="111" t="s">
        <v>11685</v>
      </c>
      <c r="E2526" s="111" t="s">
        <v>11686</v>
      </c>
      <c r="F2526" s="114">
        <v>42384</v>
      </c>
      <c r="G2526" s="111" t="s">
        <v>1903</v>
      </c>
      <c r="H2526" s="113">
        <v>10725278</v>
      </c>
      <c r="I2526" s="113">
        <v>10725278</v>
      </c>
      <c r="J2526" s="113">
        <v>10725278</v>
      </c>
      <c r="K2526" s="113">
        <v>0</v>
      </c>
      <c r="L2526" s="113">
        <v>0</v>
      </c>
      <c r="M2526" s="113">
        <v>0</v>
      </c>
      <c r="N2526" s="113">
        <v>0</v>
      </c>
      <c r="O2526" s="113">
        <v>0</v>
      </c>
      <c r="P2526" s="122">
        <v>0</v>
      </c>
      <c r="Q2526" s="76" t="str">
        <f t="shared" si="69"/>
        <v>Unregistered</v>
      </c>
    </row>
    <row r="2527" spans="1:17">
      <c r="A2527" s="111">
        <v>6089</v>
      </c>
      <c r="B2527" s="111" t="s">
        <v>1183</v>
      </c>
      <c r="C2527" s="111" t="s">
        <v>11663</v>
      </c>
      <c r="D2527" s="111" t="s">
        <v>11687</v>
      </c>
      <c r="E2527" s="111" t="s">
        <v>11688</v>
      </c>
      <c r="F2527" s="114">
        <v>42369</v>
      </c>
      <c r="G2527" s="111" t="s">
        <v>1903</v>
      </c>
      <c r="H2527" s="113">
        <v>10400364</v>
      </c>
      <c r="I2527" s="113">
        <v>10400364</v>
      </c>
      <c r="J2527" s="113">
        <v>10400364</v>
      </c>
      <c r="K2527" s="113">
        <v>0</v>
      </c>
      <c r="L2527" s="113">
        <v>0</v>
      </c>
      <c r="M2527" s="113">
        <v>0</v>
      </c>
      <c r="N2527" s="113">
        <v>0</v>
      </c>
      <c r="O2527" s="113">
        <v>0</v>
      </c>
      <c r="P2527" s="122">
        <v>0</v>
      </c>
      <c r="Q2527" s="76" t="str">
        <f t="shared" si="69"/>
        <v>Unregistered</v>
      </c>
    </row>
    <row r="2528" spans="1:17">
      <c r="A2528" s="111">
        <v>6092</v>
      </c>
      <c r="B2528" s="111" t="s">
        <v>1183</v>
      </c>
      <c r="C2528" s="111" t="s">
        <v>11663</v>
      </c>
      <c r="D2528" s="111" t="s">
        <v>11689</v>
      </c>
      <c r="E2528" s="111" t="s">
        <v>11690</v>
      </c>
      <c r="F2528" s="114">
        <v>41485</v>
      </c>
      <c r="G2528" s="111" t="s">
        <v>1903</v>
      </c>
      <c r="H2528" s="113">
        <v>10517350</v>
      </c>
      <c r="I2528" s="113">
        <v>10517350</v>
      </c>
      <c r="J2528" s="113">
        <v>10517350</v>
      </c>
      <c r="K2528" s="113">
        <v>0</v>
      </c>
      <c r="L2528" s="113">
        <v>0</v>
      </c>
      <c r="M2528" s="113">
        <v>0</v>
      </c>
      <c r="N2528" s="113">
        <v>0</v>
      </c>
      <c r="O2528" s="113">
        <v>0</v>
      </c>
      <c r="P2528" s="122">
        <v>0</v>
      </c>
      <c r="Q2528" s="76" t="str">
        <f t="shared" si="69"/>
        <v>Unregistered</v>
      </c>
    </row>
    <row r="2529" spans="1:17">
      <c r="A2529" s="111">
        <v>6093</v>
      </c>
      <c r="B2529" s="111" t="s">
        <v>1183</v>
      </c>
      <c r="C2529" s="111" t="s">
        <v>11663</v>
      </c>
      <c r="D2529" s="111" t="s">
        <v>11691</v>
      </c>
      <c r="E2529" s="111" t="s">
        <v>11692</v>
      </c>
      <c r="F2529" s="114">
        <v>42369</v>
      </c>
      <c r="G2529" s="111" t="s">
        <v>1903</v>
      </c>
      <c r="H2529" s="113">
        <v>11443900</v>
      </c>
      <c r="I2529" s="113">
        <v>11443900</v>
      </c>
      <c r="J2529" s="113">
        <v>11443900</v>
      </c>
      <c r="K2529" s="113">
        <v>0</v>
      </c>
      <c r="L2529" s="113">
        <v>0</v>
      </c>
      <c r="M2529" s="113">
        <v>0</v>
      </c>
      <c r="N2529" s="113">
        <v>0</v>
      </c>
      <c r="O2529" s="113">
        <v>0</v>
      </c>
      <c r="P2529" s="122">
        <v>0</v>
      </c>
      <c r="Q2529" s="76" t="str">
        <f t="shared" si="69"/>
        <v>Unregistered</v>
      </c>
    </row>
    <row r="2530" spans="1:17">
      <c r="A2530" s="111">
        <v>6094</v>
      </c>
      <c r="B2530" s="111" t="s">
        <v>1183</v>
      </c>
      <c r="C2530" s="111" t="s">
        <v>11663</v>
      </c>
      <c r="D2530" s="111" t="s">
        <v>11693</v>
      </c>
      <c r="E2530" s="111" t="s">
        <v>11694</v>
      </c>
      <c r="F2530" s="114">
        <v>41694</v>
      </c>
      <c r="G2530" s="111" t="s">
        <v>1903</v>
      </c>
      <c r="H2530" s="113">
        <v>9909850</v>
      </c>
      <c r="I2530" s="113">
        <v>9909850</v>
      </c>
      <c r="J2530" s="113">
        <v>9909850</v>
      </c>
      <c r="K2530" s="113">
        <v>0</v>
      </c>
      <c r="L2530" s="113">
        <v>0</v>
      </c>
      <c r="M2530" s="113">
        <v>0</v>
      </c>
      <c r="N2530" s="113">
        <v>0</v>
      </c>
      <c r="O2530" s="113">
        <v>0</v>
      </c>
      <c r="P2530" s="122">
        <v>0</v>
      </c>
      <c r="Q2530" s="76" t="str">
        <f t="shared" si="69"/>
        <v>Unregistered</v>
      </c>
    </row>
    <row r="2531" spans="1:17">
      <c r="A2531" s="111">
        <v>6096</v>
      </c>
      <c r="B2531" s="111" t="s">
        <v>1183</v>
      </c>
      <c r="C2531" s="111" t="s">
        <v>11663</v>
      </c>
      <c r="D2531" s="111" t="s">
        <v>11695</v>
      </c>
      <c r="E2531" s="111" t="s">
        <v>11696</v>
      </c>
      <c r="F2531" s="114">
        <v>42368</v>
      </c>
      <c r="G2531" s="111" t="s">
        <v>1903</v>
      </c>
      <c r="H2531" s="113">
        <v>10169500</v>
      </c>
      <c r="I2531" s="113">
        <v>10169500</v>
      </c>
      <c r="J2531" s="113">
        <v>10169500</v>
      </c>
      <c r="K2531" s="113">
        <v>0</v>
      </c>
      <c r="L2531" s="113">
        <v>0</v>
      </c>
      <c r="M2531" s="113">
        <v>0</v>
      </c>
      <c r="N2531" s="113">
        <v>0</v>
      </c>
      <c r="O2531" s="113">
        <v>0</v>
      </c>
      <c r="P2531" s="122">
        <v>0</v>
      </c>
      <c r="Q2531" s="76" t="str">
        <f t="shared" si="69"/>
        <v>Unregistered</v>
      </c>
    </row>
    <row r="2532" spans="1:17">
      <c r="A2532" s="111">
        <v>6099</v>
      </c>
      <c r="B2532" s="111" t="s">
        <v>1183</v>
      </c>
      <c r="C2532" s="111" t="s">
        <v>11663</v>
      </c>
      <c r="D2532" s="111" t="s">
        <v>11697</v>
      </c>
      <c r="E2532" s="111" t="s">
        <v>11698</v>
      </c>
      <c r="F2532" s="114">
        <v>41282</v>
      </c>
      <c r="G2532" s="111" t="s">
        <v>1903</v>
      </c>
      <c r="H2532" s="113">
        <v>9870450</v>
      </c>
      <c r="I2532" s="113">
        <v>9870450</v>
      </c>
      <c r="J2532" s="113">
        <v>9870450</v>
      </c>
      <c r="K2532" s="113">
        <v>0</v>
      </c>
      <c r="L2532" s="113">
        <v>0</v>
      </c>
      <c r="M2532" s="113">
        <v>0</v>
      </c>
      <c r="N2532" s="113">
        <v>0</v>
      </c>
      <c r="O2532" s="113">
        <v>0</v>
      </c>
      <c r="P2532" s="122">
        <v>0</v>
      </c>
      <c r="Q2532" s="76" t="str">
        <f t="shared" si="69"/>
        <v>Unregistered</v>
      </c>
    </row>
    <row r="2533" spans="1:17">
      <c r="A2533" s="111">
        <v>6100</v>
      </c>
      <c r="B2533" s="111" t="s">
        <v>1183</v>
      </c>
      <c r="C2533" s="111" t="s">
        <v>11663</v>
      </c>
      <c r="D2533" s="111" t="s">
        <v>11699</v>
      </c>
      <c r="E2533" s="111" t="s">
        <v>11700</v>
      </c>
      <c r="F2533" s="114">
        <v>42361</v>
      </c>
      <c r="G2533" s="111" t="s">
        <v>1903</v>
      </c>
      <c r="H2533" s="113">
        <v>10965910</v>
      </c>
      <c r="I2533" s="113">
        <v>10965910</v>
      </c>
      <c r="J2533" s="113">
        <v>10965910</v>
      </c>
      <c r="K2533" s="113">
        <v>0</v>
      </c>
      <c r="L2533" s="113">
        <v>0</v>
      </c>
      <c r="M2533" s="113">
        <v>0</v>
      </c>
      <c r="N2533" s="113">
        <v>0</v>
      </c>
      <c r="O2533" s="113">
        <v>0</v>
      </c>
      <c r="P2533" s="122">
        <v>0</v>
      </c>
      <c r="Q2533" s="76" t="str">
        <f t="shared" si="69"/>
        <v>Unregistered</v>
      </c>
    </row>
    <row r="2534" spans="1:17">
      <c r="A2534" s="111">
        <v>6101</v>
      </c>
      <c r="B2534" s="111" t="s">
        <v>1183</v>
      </c>
      <c r="C2534" s="111" t="s">
        <v>11663</v>
      </c>
      <c r="D2534" s="111" t="s">
        <v>11701</v>
      </c>
      <c r="E2534" s="111" t="s">
        <v>11702</v>
      </c>
      <c r="F2534" s="114">
        <v>42394</v>
      </c>
      <c r="G2534" s="111" t="s">
        <v>1903</v>
      </c>
      <c r="H2534" s="113">
        <v>9833400</v>
      </c>
      <c r="I2534" s="113">
        <v>9833400</v>
      </c>
      <c r="J2534" s="113">
        <v>9833400</v>
      </c>
      <c r="K2534" s="113">
        <v>0</v>
      </c>
      <c r="L2534" s="113">
        <v>0</v>
      </c>
      <c r="M2534" s="113">
        <v>0</v>
      </c>
      <c r="N2534" s="113">
        <v>0</v>
      </c>
      <c r="O2534" s="113">
        <v>0</v>
      </c>
      <c r="P2534" s="122">
        <v>0</v>
      </c>
      <c r="Q2534" s="76" t="str">
        <f t="shared" si="69"/>
        <v>Unregistered</v>
      </c>
    </row>
    <row r="2535" spans="1:17">
      <c r="A2535" s="111">
        <v>6102</v>
      </c>
      <c r="B2535" s="111" t="s">
        <v>1183</v>
      </c>
      <c r="C2535" s="111" t="s">
        <v>11663</v>
      </c>
      <c r="D2535" s="111" t="s">
        <v>11703</v>
      </c>
      <c r="E2535" s="111" t="s">
        <v>11704</v>
      </c>
      <c r="F2535" s="114">
        <v>41324</v>
      </c>
      <c r="G2535" s="111" t="s">
        <v>1903</v>
      </c>
      <c r="H2535" s="113">
        <v>10146800</v>
      </c>
      <c r="I2535" s="113">
        <v>10146800</v>
      </c>
      <c r="J2535" s="113">
        <v>10146800</v>
      </c>
      <c r="K2535" s="113">
        <v>0</v>
      </c>
      <c r="L2535" s="113">
        <v>0</v>
      </c>
      <c r="M2535" s="113">
        <v>0</v>
      </c>
      <c r="N2535" s="113">
        <v>0</v>
      </c>
      <c r="O2535" s="113">
        <v>0</v>
      </c>
      <c r="P2535" s="122">
        <v>0</v>
      </c>
      <c r="Q2535" s="76" t="str">
        <f t="shared" si="69"/>
        <v>Unregistered</v>
      </c>
    </row>
    <row r="2536" spans="1:17">
      <c r="A2536" s="111">
        <v>6103</v>
      </c>
      <c r="B2536" s="111" t="s">
        <v>1183</v>
      </c>
      <c r="C2536" s="111" t="s">
        <v>11663</v>
      </c>
      <c r="D2536" s="111" t="s">
        <v>11705</v>
      </c>
      <c r="E2536" s="111" t="s">
        <v>11706</v>
      </c>
      <c r="F2536" s="114">
        <v>41513</v>
      </c>
      <c r="G2536" s="111" t="s">
        <v>1903</v>
      </c>
      <c r="H2536" s="113">
        <v>10481700</v>
      </c>
      <c r="I2536" s="113">
        <v>10481700</v>
      </c>
      <c r="J2536" s="113">
        <v>10481700</v>
      </c>
      <c r="K2536" s="113">
        <v>0</v>
      </c>
      <c r="L2536" s="113">
        <v>0</v>
      </c>
      <c r="M2536" s="113">
        <v>0</v>
      </c>
      <c r="N2536" s="113">
        <v>0</v>
      </c>
      <c r="O2536" s="113">
        <v>0</v>
      </c>
      <c r="P2536" s="122">
        <v>0</v>
      </c>
      <c r="Q2536" s="76" t="str">
        <f t="shared" si="69"/>
        <v>Unregistered</v>
      </c>
    </row>
    <row r="2537" spans="1:17">
      <c r="A2537" s="111">
        <v>6104</v>
      </c>
      <c r="B2537" s="111" t="s">
        <v>1183</v>
      </c>
      <c r="C2537" s="111" t="s">
        <v>11663</v>
      </c>
      <c r="D2537" s="111" t="s">
        <v>11707</v>
      </c>
      <c r="E2537" s="111" t="s">
        <v>11708</v>
      </c>
      <c r="F2537" s="114">
        <v>42361</v>
      </c>
      <c r="G2537" s="111" t="s">
        <v>1903</v>
      </c>
      <c r="H2537" s="113">
        <v>9938375</v>
      </c>
      <c r="I2537" s="113">
        <v>9938375</v>
      </c>
      <c r="J2537" s="113">
        <v>9938375</v>
      </c>
      <c r="K2537" s="113">
        <v>0</v>
      </c>
      <c r="L2537" s="113">
        <v>0</v>
      </c>
      <c r="M2537" s="113">
        <v>0</v>
      </c>
      <c r="N2537" s="113">
        <v>0</v>
      </c>
      <c r="O2537" s="113">
        <v>0</v>
      </c>
      <c r="P2537" s="122">
        <v>0</v>
      </c>
      <c r="Q2537" s="76" t="str">
        <f t="shared" si="69"/>
        <v>Unregistered</v>
      </c>
    </row>
    <row r="2538" spans="1:17">
      <c r="A2538" s="111">
        <v>6105</v>
      </c>
      <c r="B2538" s="111" t="s">
        <v>1183</v>
      </c>
      <c r="C2538" s="111" t="s">
        <v>11663</v>
      </c>
      <c r="D2538" s="111" t="s">
        <v>11709</v>
      </c>
      <c r="E2538" s="111" t="s">
        <v>11710</v>
      </c>
      <c r="F2538" s="114">
        <v>42419</v>
      </c>
      <c r="G2538" s="111" t="s">
        <v>1903</v>
      </c>
      <c r="H2538" s="113">
        <v>11260000</v>
      </c>
      <c r="I2538" s="113">
        <v>11260000</v>
      </c>
      <c r="J2538" s="113">
        <v>11260000</v>
      </c>
      <c r="K2538" s="113">
        <v>0</v>
      </c>
      <c r="L2538" s="113">
        <v>0</v>
      </c>
      <c r="M2538" s="113">
        <v>0</v>
      </c>
      <c r="N2538" s="113">
        <v>0</v>
      </c>
      <c r="O2538" s="113">
        <v>0</v>
      </c>
      <c r="P2538" s="122">
        <v>0</v>
      </c>
      <c r="Q2538" s="76" t="str">
        <f t="shared" si="69"/>
        <v>Unregistered</v>
      </c>
    </row>
    <row r="2539" spans="1:17">
      <c r="A2539" s="111">
        <v>6107</v>
      </c>
      <c r="B2539" s="111" t="s">
        <v>1183</v>
      </c>
      <c r="C2539" s="111" t="s">
        <v>11663</v>
      </c>
      <c r="D2539" s="111" t="s">
        <v>11711</v>
      </c>
      <c r="E2539" s="111" t="s">
        <v>11712</v>
      </c>
      <c r="F2539" s="114">
        <v>41435</v>
      </c>
      <c r="G2539" s="111" t="s">
        <v>1903</v>
      </c>
      <c r="H2539" s="113">
        <v>10061600</v>
      </c>
      <c r="I2539" s="113">
        <v>10061600</v>
      </c>
      <c r="J2539" s="113">
        <v>10061600</v>
      </c>
      <c r="K2539" s="113">
        <v>0</v>
      </c>
      <c r="L2539" s="113">
        <v>0</v>
      </c>
      <c r="M2539" s="113">
        <v>0</v>
      </c>
      <c r="N2539" s="113">
        <v>0</v>
      </c>
      <c r="O2539" s="113">
        <v>0</v>
      </c>
      <c r="P2539" s="122">
        <v>0</v>
      </c>
      <c r="Q2539" s="76" t="str">
        <f t="shared" si="69"/>
        <v>Unregistered</v>
      </c>
    </row>
    <row r="2540" spans="1:17">
      <c r="A2540" s="111">
        <v>6108</v>
      </c>
      <c r="B2540" s="111" t="s">
        <v>1183</v>
      </c>
      <c r="C2540" s="111" t="s">
        <v>11663</v>
      </c>
      <c r="D2540" s="111" t="s">
        <v>11713</v>
      </c>
      <c r="E2540" s="111" t="s">
        <v>11714</v>
      </c>
      <c r="F2540" s="114">
        <v>42474</v>
      </c>
      <c r="G2540" s="111" t="s">
        <v>1903</v>
      </c>
      <c r="H2540" s="113">
        <v>10108535</v>
      </c>
      <c r="I2540" s="113">
        <v>10108535</v>
      </c>
      <c r="J2540" s="113">
        <v>10108535</v>
      </c>
      <c r="K2540" s="113">
        <v>0</v>
      </c>
      <c r="L2540" s="113">
        <v>0</v>
      </c>
      <c r="M2540" s="113">
        <v>0</v>
      </c>
      <c r="N2540" s="113">
        <v>0</v>
      </c>
      <c r="O2540" s="113">
        <v>0</v>
      </c>
      <c r="P2540" s="122">
        <v>0</v>
      </c>
      <c r="Q2540" s="76" t="str">
        <f t="shared" si="69"/>
        <v>Unregistered</v>
      </c>
    </row>
    <row r="2541" spans="1:17">
      <c r="A2541" s="111">
        <v>6109</v>
      </c>
      <c r="B2541" s="111" t="s">
        <v>1183</v>
      </c>
      <c r="C2541" s="111" t="s">
        <v>11663</v>
      </c>
      <c r="D2541" s="111" t="s">
        <v>11715</v>
      </c>
      <c r="E2541" s="111" t="s">
        <v>11716</v>
      </c>
      <c r="F2541" s="114">
        <v>42576</v>
      </c>
      <c r="G2541" s="111" t="s">
        <v>1903</v>
      </c>
      <c r="H2541" s="113">
        <v>8732700</v>
      </c>
      <c r="I2541" s="113">
        <v>8732700</v>
      </c>
      <c r="J2541" s="113">
        <v>8732700</v>
      </c>
      <c r="K2541" s="113">
        <v>0</v>
      </c>
      <c r="L2541" s="113">
        <v>0</v>
      </c>
      <c r="M2541" s="113">
        <v>0</v>
      </c>
      <c r="N2541" s="113">
        <v>0</v>
      </c>
      <c r="O2541" s="113">
        <v>0</v>
      </c>
      <c r="P2541" s="122">
        <v>0</v>
      </c>
      <c r="Q2541" s="76" t="str">
        <f t="shared" si="69"/>
        <v>Unregistered</v>
      </c>
    </row>
    <row r="2542" spans="1:17">
      <c r="A2542" s="111">
        <v>6110</v>
      </c>
      <c r="B2542" s="111" t="s">
        <v>1183</v>
      </c>
      <c r="C2542" s="111" t="s">
        <v>11663</v>
      </c>
      <c r="D2542" s="111" t="s">
        <v>11717</v>
      </c>
      <c r="E2542" s="111" t="s">
        <v>11718</v>
      </c>
      <c r="F2542" s="114">
        <v>41282</v>
      </c>
      <c r="G2542" s="111" t="s">
        <v>1903</v>
      </c>
      <c r="H2542" s="113">
        <v>9600900</v>
      </c>
      <c r="I2542" s="113">
        <v>9600900</v>
      </c>
      <c r="J2542" s="113">
        <v>9600900</v>
      </c>
      <c r="K2542" s="113">
        <v>0</v>
      </c>
      <c r="L2542" s="113">
        <v>0</v>
      </c>
      <c r="M2542" s="113">
        <v>0</v>
      </c>
      <c r="N2542" s="113">
        <v>0</v>
      </c>
      <c r="O2542" s="113">
        <v>0</v>
      </c>
      <c r="P2542" s="122">
        <v>0</v>
      </c>
      <c r="Q2542" s="76" t="str">
        <f t="shared" si="69"/>
        <v>Unregistered</v>
      </c>
    </row>
    <row r="2543" spans="1:17">
      <c r="A2543" s="111">
        <v>6112</v>
      </c>
      <c r="B2543" s="111" t="s">
        <v>1183</v>
      </c>
      <c r="C2543" s="111" t="s">
        <v>11663</v>
      </c>
      <c r="D2543" s="111" t="s">
        <v>11719</v>
      </c>
      <c r="E2543" s="111" t="s">
        <v>11720</v>
      </c>
      <c r="F2543" s="114">
        <v>41363</v>
      </c>
      <c r="G2543" s="111" t="s">
        <v>1903</v>
      </c>
      <c r="H2543" s="113">
        <v>10556700</v>
      </c>
      <c r="I2543" s="113">
        <v>10556700</v>
      </c>
      <c r="J2543" s="113">
        <v>10556700</v>
      </c>
      <c r="K2543" s="113">
        <v>0</v>
      </c>
      <c r="L2543" s="113">
        <v>0</v>
      </c>
      <c r="M2543" s="113">
        <v>0</v>
      </c>
      <c r="N2543" s="113">
        <v>0</v>
      </c>
      <c r="O2543" s="113">
        <v>0</v>
      </c>
      <c r="P2543" s="122">
        <v>0</v>
      </c>
      <c r="Q2543" s="76" t="str">
        <f t="shared" si="69"/>
        <v>Unregistered</v>
      </c>
    </row>
    <row r="2544" spans="1:17">
      <c r="A2544" s="111">
        <v>6114</v>
      </c>
      <c r="B2544" s="111" t="s">
        <v>1183</v>
      </c>
      <c r="C2544" s="111" t="s">
        <v>11721</v>
      </c>
      <c r="D2544" s="111" t="s">
        <v>11722</v>
      </c>
      <c r="E2544" s="111" t="s">
        <v>11723</v>
      </c>
      <c r="F2544" s="114">
        <v>41683</v>
      </c>
      <c r="G2544" s="111" t="s">
        <v>1903</v>
      </c>
      <c r="H2544" s="113">
        <v>6090200</v>
      </c>
      <c r="I2544" s="113">
        <v>6090200</v>
      </c>
      <c r="J2544" s="113">
        <v>6090200</v>
      </c>
      <c r="K2544" s="113">
        <v>0</v>
      </c>
      <c r="L2544" s="113">
        <v>0</v>
      </c>
      <c r="M2544" s="113">
        <v>0</v>
      </c>
      <c r="N2544" s="113">
        <v>0</v>
      </c>
      <c r="O2544" s="113">
        <v>0</v>
      </c>
      <c r="P2544" s="122">
        <v>0</v>
      </c>
      <c r="Q2544" s="76" t="str">
        <f t="shared" si="69"/>
        <v>Unregistered</v>
      </c>
    </row>
    <row r="2545" spans="1:17">
      <c r="A2545" s="111">
        <v>6126</v>
      </c>
      <c r="B2545" s="111" t="s">
        <v>1183</v>
      </c>
      <c r="C2545" s="111" t="s">
        <v>11721</v>
      </c>
      <c r="D2545" s="111" t="s">
        <v>11724</v>
      </c>
      <c r="E2545" s="111" t="s">
        <v>11725</v>
      </c>
      <c r="F2545" s="114">
        <v>42369</v>
      </c>
      <c r="G2545" s="111" t="s">
        <v>1903</v>
      </c>
      <c r="H2545" s="113">
        <v>6041600</v>
      </c>
      <c r="I2545" s="113">
        <v>6041600</v>
      </c>
      <c r="J2545" s="113">
        <v>6041600</v>
      </c>
      <c r="K2545" s="113">
        <v>0</v>
      </c>
      <c r="L2545" s="113">
        <v>0</v>
      </c>
      <c r="M2545" s="113">
        <v>0</v>
      </c>
      <c r="N2545" s="113">
        <v>0</v>
      </c>
      <c r="O2545" s="113">
        <v>0</v>
      </c>
      <c r="P2545" s="122">
        <v>0</v>
      </c>
      <c r="Q2545" s="76" t="str">
        <f t="shared" si="69"/>
        <v>Unregistered</v>
      </c>
    </row>
    <row r="2546" spans="1:17">
      <c r="A2546" s="111">
        <v>6132</v>
      </c>
      <c r="B2546" s="111" t="s">
        <v>1183</v>
      </c>
      <c r="C2546" s="111" t="s">
        <v>11721</v>
      </c>
      <c r="D2546" s="111" t="s">
        <v>11726</v>
      </c>
      <c r="E2546" s="111" t="s">
        <v>11727</v>
      </c>
      <c r="F2546" s="114">
        <v>41667</v>
      </c>
      <c r="G2546" s="111" t="s">
        <v>1903</v>
      </c>
      <c r="H2546" s="113">
        <v>6280280</v>
      </c>
      <c r="I2546" s="113">
        <v>6280280</v>
      </c>
      <c r="J2546" s="113">
        <v>6280280</v>
      </c>
      <c r="K2546" s="113">
        <v>0</v>
      </c>
      <c r="L2546" s="113">
        <v>0</v>
      </c>
      <c r="M2546" s="113">
        <v>0</v>
      </c>
      <c r="N2546" s="113">
        <v>0</v>
      </c>
      <c r="O2546" s="113">
        <v>0</v>
      </c>
      <c r="P2546" s="122">
        <v>0</v>
      </c>
      <c r="Q2546" s="76" t="str">
        <f t="shared" si="69"/>
        <v>Unregistered</v>
      </c>
    </row>
    <row r="2547" spans="1:17">
      <c r="A2547" s="111">
        <v>6133</v>
      </c>
      <c r="B2547" s="111" t="s">
        <v>1183</v>
      </c>
      <c r="C2547" s="111" t="s">
        <v>11721</v>
      </c>
      <c r="D2547" s="111" t="s">
        <v>11728</v>
      </c>
      <c r="E2547" s="111" t="s">
        <v>11729</v>
      </c>
      <c r="F2547" s="114">
        <v>41667</v>
      </c>
      <c r="G2547" s="111" t="s">
        <v>1903</v>
      </c>
      <c r="H2547" s="113">
        <v>5977000</v>
      </c>
      <c r="I2547" s="113">
        <v>5977000</v>
      </c>
      <c r="J2547" s="113">
        <v>5977000</v>
      </c>
      <c r="K2547" s="113">
        <v>0</v>
      </c>
      <c r="L2547" s="113">
        <v>0</v>
      </c>
      <c r="M2547" s="113">
        <v>0</v>
      </c>
      <c r="N2547" s="113">
        <v>0</v>
      </c>
      <c r="O2547" s="113">
        <v>0</v>
      </c>
      <c r="P2547" s="122">
        <v>0</v>
      </c>
      <c r="Q2547" s="76" t="str">
        <f t="shared" si="69"/>
        <v>Unregistered</v>
      </c>
    </row>
    <row r="2548" spans="1:17">
      <c r="A2548" s="111">
        <v>6134</v>
      </c>
      <c r="B2548" s="111" t="s">
        <v>1183</v>
      </c>
      <c r="C2548" s="111" t="s">
        <v>11721</v>
      </c>
      <c r="D2548" s="111" t="s">
        <v>11730</v>
      </c>
      <c r="E2548" s="111" t="s">
        <v>11731</v>
      </c>
      <c r="F2548" s="114">
        <v>41659</v>
      </c>
      <c r="G2548" s="111" t="s">
        <v>1903</v>
      </c>
      <c r="H2548" s="113">
        <v>6759856</v>
      </c>
      <c r="I2548" s="113">
        <v>6759856</v>
      </c>
      <c r="J2548" s="113">
        <v>6759856</v>
      </c>
      <c r="K2548" s="113">
        <v>0</v>
      </c>
      <c r="L2548" s="113">
        <v>0</v>
      </c>
      <c r="M2548" s="113">
        <v>0</v>
      </c>
      <c r="N2548" s="113">
        <v>0</v>
      </c>
      <c r="O2548" s="113">
        <v>0</v>
      </c>
      <c r="P2548" s="122">
        <v>0</v>
      </c>
      <c r="Q2548" s="76" t="str">
        <f t="shared" si="69"/>
        <v>Unregistered</v>
      </c>
    </row>
    <row r="2549" spans="1:17">
      <c r="A2549" s="111">
        <v>6137</v>
      </c>
      <c r="B2549" s="111" t="s">
        <v>1183</v>
      </c>
      <c r="C2549" s="111" t="s">
        <v>11721</v>
      </c>
      <c r="D2549" s="111" t="s">
        <v>11732</v>
      </c>
      <c r="E2549" s="111" t="s">
        <v>11733</v>
      </c>
      <c r="F2549" s="114">
        <v>42270</v>
      </c>
      <c r="G2549" s="111" t="s">
        <v>1903</v>
      </c>
      <c r="H2549" s="113">
        <v>5880000</v>
      </c>
      <c r="I2549" s="113">
        <v>5880000</v>
      </c>
      <c r="J2549" s="113">
        <v>5880000</v>
      </c>
      <c r="K2549" s="113">
        <v>0</v>
      </c>
      <c r="L2549" s="113">
        <v>0</v>
      </c>
      <c r="M2549" s="113">
        <v>0</v>
      </c>
      <c r="N2549" s="113">
        <v>0</v>
      </c>
      <c r="O2549" s="113">
        <v>0</v>
      </c>
      <c r="P2549" s="122">
        <v>0</v>
      </c>
      <c r="Q2549" s="76" t="str">
        <f t="shared" si="69"/>
        <v>Unregistered</v>
      </c>
    </row>
    <row r="2550" spans="1:17">
      <c r="A2550" s="111">
        <v>6138</v>
      </c>
      <c r="B2550" s="111" t="s">
        <v>1183</v>
      </c>
      <c r="C2550" s="111" t="s">
        <v>11721</v>
      </c>
      <c r="D2550" s="111" t="s">
        <v>11734</v>
      </c>
      <c r="E2550" s="111" t="s">
        <v>11735</v>
      </c>
      <c r="F2550" s="114">
        <v>41598</v>
      </c>
      <c r="G2550" s="111" t="s">
        <v>1903</v>
      </c>
      <c r="H2550" s="113">
        <v>6090200</v>
      </c>
      <c r="I2550" s="113">
        <v>6090200</v>
      </c>
      <c r="J2550" s="113">
        <v>6090200</v>
      </c>
      <c r="K2550" s="113">
        <v>0</v>
      </c>
      <c r="L2550" s="113">
        <v>0</v>
      </c>
      <c r="M2550" s="113">
        <v>0</v>
      </c>
      <c r="N2550" s="113">
        <v>0</v>
      </c>
      <c r="O2550" s="113">
        <v>0</v>
      </c>
      <c r="P2550" s="122">
        <v>0</v>
      </c>
      <c r="Q2550" s="76" t="str">
        <f t="shared" si="69"/>
        <v>Unregistered</v>
      </c>
    </row>
    <row r="2551" spans="1:17">
      <c r="A2551" s="111">
        <v>6139</v>
      </c>
      <c r="B2551" s="111" t="s">
        <v>1183</v>
      </c>
      <c r="C2551" s="111" t="s">
        <v>11721</v>
      </c>
      <c r="D2551" s="111" t="s">
        <v>11736</v>
      </c>
      <c r="E2551" s="111" t="s">
        <v>11737</v>
      </c>
      <c r="F2551" s="114">
        <v>41598</v>
      </c>
      <c r="G2551" s="111" t="s">
        <v>1903</v>
      </c>
      <c r="H2551" s="113">
        <v>6312600</v>
      </c>
      <c r="I2551" s="113">
        <v>6312600</v>
      </c>
      <c r="J2551" s="113">
        <v>6312600</v>
      </c>
      <c r="K2551" s="113">
        <v>0</v>
      </c>
      <c r="L2551" s="113">
        <v>0</v>
      </c>
      <c r="M2551" s="113">
        <v>0</v>
      </c>
      <c r="N2551" s="113">
        <v>0</v>
      </c>
      <c r="O2551" s="113">
        <v>0</v>
      </c>
      <c r="P2551" s="122">
        <v>0</v>
      </c>
      <c r="Q2551" s="76" t="str">
        <f t="shared" si="69"/>
        <v>Unregistered</v>
      </c>
    </row>
    <row r="2552" spans="1:17">
      <c r="A2552" s="111">
        <v>6140</v>
      </c>
      <c r="B2552" s="111" t="s">
        <v>1183</v>
      </c>
      <c r="C2552" s="111" t="s">
        <v>11721</v>
      </c>
      <c r="D2552" s="111" t="s">
        <v>11738</v>
      </c>
      <c r="E2552" s="111" t="s">
        <v>11739</v>
      </c>
      <c r="F2552" s="114">
        <v>41598</v>
      </c>
      <c r="G2552" s="111" t="s">
        <v>1903</v>
      </c>
      <c r="H2552" s="113">
        <v>6557600.0023999996</v>
      </c>
      <c r="I2552" s="113">
        <v>6557600</v>
      </c>
      <c r="J2552" s="113">
        <v>6557600</v>
      </c>
      <c r="K2552" s="113">
        <v>0</v>
      </c>
      <c r="L2552" s="113">
        <v>0</v>
      </c>
      <c r="M2552" s="113">
        <v>0</v>
      </c>
      <c r="N2552" s="113">
        <v>0</v>
      </c>
      <c r="O2552" s="113">
        <v>0</v>
      </c>
      <c r="P2552" s="122">
        <v>0</v>
      </c>
      <c r="Q2552" s="76" t="str">
        <f t="shared" si="69"/>
        <v>Unregistered</v>
      </c>
    </row>
    <row r="2553" spans="1:17">
      <c r="A2553" s="111">
        <v>6141</v>
      </c>
      <c r="B2553" s="111" t="s">
        <v>1183</v>
      </c>
      <c r="C2553" s="111" t="s">
        <v>11721</v>
      </c>
      <c r="D2553" s="111" t="s">
        <v>11740</v>
      </c>
      <c r="E2553" s="111" t="s">
        <v>11741</v>
      </c>
      <c r="F2553" s="114">
        <v>41605</v>
      </c>
      <c r="G2553" s="111" t="s">
        <v>1903</v>
      </c>
      <c r="H2553" s="113">
        <v>6026500</v>
      </c>
      <c r="I2553" s="113">
        <v>6026500</v>
      </c>
      <c r="J2553" s="113">
        <v>6026500</v>
      </c>
      <c r="K2553" s="113">
        <v>0</v>
      </c>
      <c r="L2553" s="113">
        <v>0</v>
      </c>
      <c r="M2553" s="113">
        <v>0</v>
      </c>
      <c r="N2553" s="113">
        <v>0</v>
      </c>
      <c r="O2553" s="113">
        <v>0</v>
      </c>
      <c r="P2553" s="122">
        <v>0</v>
      </c>
      <c r="Q2553" s="76" t="str">
        <f t="shared" si="69"/>
        <v>Unregistered</v>
      </c>
    </row>
    <row r="2554" spans="1:17">
      <c r="A2554" s="111">
        <v>6145</v>
      </c>
      <c r="B2554" s="111" t="s">
        <v>1183</v>
      </c>
      <c r="C2554" s="111" t="s">
        <v>11721</v>
      </c>
      <c r="D2554" s="111" t="s">
        <v>11742</v>
      </c>
      <c r="E2554" s="111" t="s">
        <v>11743</v>
      </c>
      <c r="F2554" s="114">
        <v>42576</v>
      </c>
      <c r="G2554" s="111" t="s">
        <v>1903</v>
      </c>
      <c r="H2554" s="113">
        <v>6000000</v>
      </c>
      <c r="I2554" s="113">
        <v>6000000</v>
      </c>
      <c r="J2554" s="113">
        <v>6000000</v>
      </c>
      <c r="K2554" s="113">
        <v>0</v>
      </c>
      <c r="L2554" s="113">
        <v>0</v>
      </c>
      <c r="M2554" s="113">
        <v>0</v>
      </c>
      <c r="N2554" s="113">
        <v>0</v>
      </c>
      <c r="O2554" s="113">
        <v>0</v>
      </c>
      <c r="P2554" s="122">
        <v>0</v>
      </c>
      <c r="Q2554" s="76" t="str">
        <f t="shared" ref="Q2554:Q2592" si="70">IF(G2554="01 Jan 1900","Unregistered","Registered")</f>
        <v>Unregistered</v>
      </c>
    </row>
    <row r="2555" spans="1:17">
      <c r="A2555" s="111">
        <v>6146</v>
      </c>
      <c r="B2555" s="111" t="s">
        <v>1183</v>
      </c>
      <c r="C2555" s="111" t="s">
        <v>11721</v>
      </c>
      <c r="D2555" s="111" t="s">
        <v>11744</v>
      </c>
      <c r="E2555" s="111" t="s">
        <v>11745</v>
      </c>
      <c r="F2555" s="114">
        <v>41598</v>
      </c>
      <c r="G2555" s="111" t="s">
        <v>1903</v>
      </c>
      <c r="H2555" s="113">
        <v>6124000</v>
      </c>
      <c r="I2555" s="113">
        <v>6124000</v>
      </c>
      <c r="J2555" s="113">
        <v>6124000</v>
      </c>
      <c r="K2555" s="113">
        <v>0</v>
      </c>
      <c r="L2555" s="113">
        <v>0</v>
      </c>
      <c r="M2555" s="113">
        <v>0</v>
      </c>
      <c r="N2555" s="113">
        <v>0</v>
      </c>
      <c r="O2555" s="113">
        <v>0</v>
      </c>
      <c r="P2555" s="122">
        <v>0</v>
      </c>
      <c r="Q2555" s="76" t="str">
        <f t="shared" si="70"/>
        <v>Unregistered</v>
      </c>
    </row>
    <row r="2556" spans="1:17">
      <c r="A2556" s="111">
        <v>6149</v>
      </c>
      <c r="B2556" s="111" t="s">
        <v>1183</v>
      </c>
      <c r="C2556" s="111" t="s">
        <v>11721</v>
      </c>
      <c r="D2556" s="111" t="s">
        <v>11746</v>
      </c>
      <c r="E2556" s="111" t="s">
        <v>11747</v>
      </c>
      <c r="F2556" s="114">
        <v>41635</v>
      </c>
      <c r="G2556" s="111" t="s">
        <v>1903</v>
      </c>
      <c r="H2556" s="113">
        <v>5942580</v>
      </c>
      <c r="I2556" s="113">
        <v>5942580</v>
      </c>
      <c r="J2556" s="113">
        <v>5942580</v>
      </c>
      <c r="K2556" s="113">
        <v>0</v>
      </c>
      <c r="L2556" s="113">
        <v>0</v>
      </c>
      <c r="M2556" s="113">
        <v>0</v>
      </c>
      <c r="N2556" s="113">
        <v>0</v>
      </c>
      <c r="O2556" s="113">
        <v>0</v>
      </c>
      <c r="P2556" s="122">
        <v>0</v>
      </c>
      <c r="Q2556" s="76" t="str">
        <f t="shared" si="70"/>
        <v>Unregistered</v>
      </c>
    </row>
    <row r="2557" spans="1:17">
      <c r="A2557" s="111">
        <v>6150</v>
      </c>
      <c r="B2557" s="111" t="s">
        <v>1183</v>
      </c>
      <c r="C2557" s="111" t="s">
        <v>11721</v>
      </c>
      <c r="D2557" s="111" t="s">
        <v>11748</v>
      </c>
      <c r="E2557" s="111" t="s">
        <v>11749</v>
      </c>
      <c r="F2557" s="114">
        <v>41647</v>
      </c>
      <c r="G2557" s="111" t="s">
        <v>1903</v>
      </c>
      <c r="H2557" s="113">
        <v>6476800</v>
      </c>
      <c r="I2557" s="113">
        <v>6476800</v>
      </c>
      <c r="J2557" s="113">
        <v>6476800</v>
      </c>
      <c r="K2557" s="113">
        <v>0</v>
      </c>
      <c r="L2557" s="113">
        <v>0</v>
      </c>
      <c r="M2557" s="113">
        <v>0</v>
      </c>
      <c r="N2557" s="113">
        <v>0</v>
      </c>
      <c r="O2557" s="113">
        <v>0</v>
      </c>
      <c r="P2557" s="122">
        <v>0</v>
      </c>
      <c r="Q2557" s="76" t="str">
        <f t="shared" si="70"/>
        <v>Unregistered</v>
      </c>
    </row>
    <row r="2558" spans="1:17">
      <c r="A2558" s="111">
        <v>6152</v>
      </c>
      <c r="B2558" s="111" t="s">
        <v>1183</v>
      </c>
      <c r="C2558" s="111" t="s">
        <v>11721</v>
      </c>
      <c r="D2558" s="111" t="s">
        <v>11750</v>
      </c>
      <c r="E2558" s="111" t="s">
        <v>11751</v>
      </c>
      <c r="F2558" s="114">
        <v>42429</v>
      </c>
      <c r="G2558" s="111" t="s">
        <v>1903</v>
      </c>
      <c r="H2558" s="113">
        <v>6456000</v>
      </c>
      <c r="I2558" s="113">
        <v>6456000</v>
      </c>
      <c r="J2558" s="113">
        <v>6456000</v>
      </c>
      <c r="K2558" s="113">
        <v>0</v>
      </c>
      <c r="L2558" s="113">
        <v>0</v>
      </c>
      <c r="M2558" s="113">
        <v>0</v>
      </c>
      <c r="N2558" s="113">
        <v>0</v>
      </c>
      <c r="O2558" s="113">
        <v>0</v>
      </c>
      <c r="P2558" s="122">
        <v>0</v>
      </c>
      <c r="Q2558" s="76" t="str">
        <f t="shared" si="70"/>
        <v>Unregistered</v>
      </c>
    </row>
    <row r="2559" spans="1:17">
      <c r="A2559" s="111">
        <v>6154</v>
      </c>
      <c r="B2559" s="111" t="s">
        <v>1183</v>
      </c>
      <c r="C2559" s="111" t="s">
        <v>11721</v>
      </c>
      <c r="D2559" s="111" t="s">
        <v>11752</v>
      </c>
      <c r="E2559" s="111" t="s">
        <v>11753</v>
      </c>
      <c r="F2559" s="114">
        <v>41639</v>
      </c>
      <c r="G2559" s="111" t="s">
        <v>1903</v>
      </c>
      <c r="H2559" s="113">
        <v>6155807.9872000003</v>
      </c>
      <c r="I2559" s="113">
        <v>6155808</v>
      </c>
      <c r="J2559" s="113">
        <v>6155808</v>
      </c>
      <c r="K2559" s="113">
        <v>0</v>
      </c>
      <c r="L2559" s="113">
        <v>0</v>
      </c>
      <c r="M2559" s="113">
        <v>0</v>
      </c>
      <c r="N2559" s="113">
        <v>0</v>
      </c>
      <c r="O2559" s="113">
        <v>0</v>
      </c>
      <c r="P2559" s="122">
        <v>0</v>
      </c>
      <c r="Q2559" s="76" t="str">
        <f t="shared" si="70"/>
        <v>Unregistered</v>
      </c>
    </row>
    <row r="2560" spans="1:17">
      <c r="A2560" s="111">
        <v>6156</v>
      </c>
      <c r="B2560" s="111" t="s">
        <v>1183</v>
      </c>
      <c r="C2560" s="111" t="s">
        <v>11721</v>
      </c>
      <c r="D2560" s="111" t="s">
        <v>11754</v>
      </c>
      <c r="E2560" s="111" t="s">
        <v>11755</v>
      </c>
      <c r="F2560" s="114">
        <v>41620</v>
      </c>
      <c r="G2560" s="111" t="s">
        <v>1903</v>
      </c>
      <c r="H2560" s="113">
        <v>6418600</v>
      </c>
      <c r="I2560" s="113">
        <v>6418600</v>
      </c>
      <c r="J2560" s="113">
        <v>6418600</v>
      </c>
      <c r="K2560" s="113">
        <v>0</v>
      </c>
      <c r="L2560" s="113">
        <v>0</v>
      </c>
      <c r="M2560" s="113">
        <v>0</v>
      </c>
      <c r="N2560" s="113">
        <v>0</v>
      </c>
      <c r="O2560" s="113">
        <v>0</v>
      </c>
      <c r="P2560" s="122">
        <v>0</v>
      </c>
      <c r="Q2560" s="76" t="str">
        <f t="shared" si="70"/>
        <v>Unregistered</v>
      </c>
    </row>
    <row r="2561" spans="1:17">
      <c r="A2561" s="111">
        <v>6157</v>
      </c>
      <c r="B2561" s="111" t="s">
        <v>1183</v>
      </c>
      <c r="C2561" s="111" t="s">
        <v>11721</v>
      </c>
      <c r="D2561" s="111" t="s">
        <v>11756</v>
      </c>
      <c r="E2561" s="111" t="s">
        <v>11757</v>
      </c>
      <c r="F2561" s="114">
        <v>42576</v>
      </c>
      <c r="G2561" s="111" t="s">
        <v>1903</v>
      </c>
      <c r="H2561" s="113">
        <v>4855700</v>
      </c>
      <c r="I2561" s="113">
        <v>4855700</v>
      </c>
      <c r="J2561" s="113">
        <v>4855700</v>
      </c>
      <c r="K2561" s="113">
        <v>0</v>
      </c>
      <c r="L2561" s="113">
        <v>0</v>
      </c>
      <c r="M2561" s="113">
        <v>0</v>
      </c>
      <c r="N2561" s="113">
        <v>0</v>
      </c>
      <c r="O2561" s="113">
        <v>0</v>
      </c>
      <c r="P2561" s="122">
        <v>0</v>
      </c>
      <c r="Q2561" s="76" t="str">
        <f t="shared" si="70"/>
        <v>Unregistered</v>
      </c>
    </row>
    <row r="2562" spans="1:17">
      <c r="A2562" s="111">
        <v>6158</v>
      </c>
      <c r="B2562" s="111" t="s">
        <v>1183</v>
      </c>
      <c r="C2562" s="111" t="s">
        <v>11721</v>
      </c>
      <c r="D2562" s="111" t="s">
        <v>11758</v>
      </c>
      <c r="E2562" s="111" t="s">
        <v>11759</v>
      </c>
      <c r="F2562" s="114">
        <v>41997</v>
      </c>
      <c r="G2562" s="111" t="s">
        <v>1903</v>
      </c>
      <c r="H2562" s="113">
        <v>6716480</v>
      </c>
      <c r="I2562" s="113">
        <v>6716480</v>
      </c>
      <c r="J2562" s="113">
        <v>6716480</v>
      </c>
      <c r="K2562" s="113">
        <v>0</v>
      </c>
      <c r="L2562" s="113">
        <v>0</v>
      </c>
      <c r="M2562" s="113">
        <v>0</v>
      </c>
      <c r="N2562" s="113">
        <v>0</v>
      </c>
      <c r="O2562" s="113">
        <v>0</v>
      </c>
      <c r="P2562" s="122">
        <v>0</v>
      </c>
      <c r="Q2562" s="76" t="str">
        <f t="shared" si="70"/>
        <v>Unregistered</v>
      </c>
    </row>
    <row r="2563" spans="1:17">
      <c r="A2563" s="111">
        <v>6161</v>
      </c>
      <c r="B2563" s="111" t="s">
        <v>1183</v>
      </c>
      <c r="C2563" s="111" t="s">
        <v>11721</v>
      </c>
      <c r="D2563" s="111" t="s">
        <v>11760</v>
      </c>
      <c r="E2563" s="111" t="s">
        <v>11761</v>
      </c>
      <c r="F2563" s="114">
        <v>42175</v>
      </c>
      <c r="G2563" s="111" t="s">
        <v>1903</v>
      </c>
      <c r="H2563" s="113">
        <v>6310400</v>
      </c>
      <c r="I2563" s="113">
        <v>6310400</v>
      </c>
      <c r="J2563" s="113">
        <v>6310400</v>
      </c>
      <c r="K2563" s="113">
        <v>0</v>
      </c>
      <c r="L2563" s="113">
        <v>0</v>
      </c>
      <c r="M2563" s="113">
        <v>0</v>
      </c>
      <c r="N2563" s="113">
        <v>0</v>
      </c>
      <c r="O2563" s="113">
        <v>0</v>
      </c>
      <c r="P2563" s="122">
        <v>0</v>
      </c>
      <c r="Q2563" s="76" t="str">
        <f t="shared" si="70"/>
        <v>Unregistered</v>
      </c>
    </row>
    <row r="2564" spans="1:17">
      <c r="A2564" s="111">
        <v>6163</v>
      </c>
      <c r="B2564" s="111" t="s">
        <v>1183</v>
      </c>
      <c r="C2564" s="111" t="s">
        <v>11762</v>
      </c>
      <c r="D2564" s="111" t="s">
        <v>11763</v>
      </c>
      <c r="E2564" s="111" t="s">
        <v>11764</v>
      </c>
      <c r="F2564" s="114">
        <v>41285</v>
      </c>
      <c r="G2564" s="111" t="s">
        <v>1903</v>
      </c>
      <c r="H2564" s="113">
        <v>7370900</v>
      </c>
      <c r="I2564" s="113">
        <v>7370900</v>
      </c>
      <c r="J2564" s="113">
        <v>7370900</v>
      </c>
      <c r="K2564" s="113">
        <v>0</v>
      </c>
      <c r="L2564" s="113">
        <v>0</v>
      </c>
      <c r="M2564" s="113">
        <v>0</v>
      </c>
      <c r="N2564" s="113">
        <v>0</v>
      </c>
      <c r="O2564" s="113">
        <v>0</v>
      </c>
      <c r="P2564" s="122">
        <v>0</v>
      </c>
      <c r="Q2564" s="76" t="str">
        <f t="shared" si="70"/>
        <v>Unregistered</v>
      </c>
    </row>
    <row r="2565" spans="1:17">
      <c r="A2565" s="111">
        <v>6164</v>
      </c>
      <c r="B2565" s="111" t="s">
        <v>1183</v>
      </c>
      <c r="C2565" s="111" t="s">
        <v>11762</v>
      </c>
      <c r="D2565" s="111" t="s">
        <v>11765</v>
      </c>
      <c r="E2565" s="111" t="s">
        <v>11766</v>
      </c>
      <c r="F2565" s="114">
        <v>41275</v>
      </c>
      <c r="G2565" s="111" t="s">
        <v>1903</v>
      </c>
      <c r="H2565" s="113">
        <v>7802700</v>
      </c>
      <c r="I2565" s="113">
        <v>7802700</v>
      </c>
      <c r="J2565" s="113">
        <v>7802700</v>
      </c>
      <c r="K2565" s="113">
        <v>0</v>
      </c>
      <c r="L2565" s="113">
        <v>0</v>
      </c>
      <c r="M2565" s="113">
        <v>0</v>
      </c>
      <c r="N2565" s="113">
        <v>0</v>
      </c>
      <c r="O2565" s="113">
        <v>0</v>
      </c>
      <c r="P2565" s="122">
        <v>0</v>
      </c>
      <c r="Q2565" s="76" t="str">
        <f t="shared" si="70"/>
        <v>Unregistered</v>
      </c>
    </row>
    <row r="2566" spans="1:17">
      <c r="A2566" s="111">
        <v>6165</v>
      </c>
      <c r="B2566" s="111" t="s">
        <v>1183</v>
      </c>
      <c r="C2566" s="111" t="s">
        <v>11762</v>
      </c>
      <c r="D2566" s="111" t="s">
        <v>11767</v>
      </c>
      <c r="E2566" s="111" t="s">
        <v>11768</v>
      </c>
      <c r="F2566" s="114">
        <v>41367</v>
      </c>
      <c r="G2566" s="111" t="s">
        <v>1903</v>
      </c>
      <c r="H2566" s="113">
        <v>7532500</v>
      </c>
      <c r="I2566" s="113">
        <v>7532500</v>
      </c>
      <c r="J2566" s="113">
        <v>7532500</v>
      </c>
      <c r="K2566" s="113">
        <v>0</v>
      </c>
      <c r="L2566" s="113">
        <v>0</v>
      </c>
      <c r="M2566" s="113">
        <v>0</v>
      </c>
      <c r="N2566" s="113">
        <v>0</v>
      </c>
      <c r="O2566" s="113">
        <v>0</v>
      </c>
      <c r="P2566" s="122">
        <v>0</v>
      </c>
      <c r="Q2566" s="76" t="str">
        <f t="shared" si="70"/>
        <v>Unregistered</v>
      </c>
    </row>
    <row r="2567" spans="1:17">
      <c r="A2567" s="111">
        <v>6166</v>
      </c>
      <c r="B2567" s="111" t="s">
        <v>1183</v>
      </c>
      <c r="C2567" s="111" t="s">
        <v>11762</v>
      </c>
      <c r="D2567" s="111" t="s">
        <v>11769</v>
      </c>
      <c r="E2567" s="111" t="s">
        <v>11770</v>
      </c>
      <c r="F2567" s="114">
        <v>42361</v>
      </c>
      <c r="G2567" s="111" t="s">
        <v>1903</v>
      </c>
      <c r="H2567" s="113">
        <v>8489560</v>
      </c>
      <c r="I2567" s="113">
        <v>8489560</v>
      </c>
      <c r="J2567" s="113">
        <v>8489560</v>
      </c>
      <c r="K2567" s="113">
        <v>0</v>
      </c>
      <c r="L2567" s="113">
        <v>0</v>
      </c>
      <c r="M2567" s="113">
        <v>0</v>
      </c>
      <c r="N2567" s="113">
        <v>0</v>
      </c>
      <c r="O2567" s="113">
        <v>0</v>
      </c>
      <c r="P2567" s="122">
        <v>0</v>
      </c>
      <c r="Q2567" s="76" t="str">
        <f t="shared" si="70"/>
        <v>Unregistered</v>
      </c>
    </row>
    <row r="2568" spans="1:17">
      <c r="A2568" s="111">
        <v>6168</v>
      </c>
      <c r="B2568" s="111" t="s">
        <v>1183</v>
      </c>
      <c r="C2568" s="111" t="s">
        <v>11762</v>
      </c>
      <c r="D2568" s="111" t="s">
        <v>11771</v>
      </c>
      <c r="E2568" s="111" t="s">
        <v>11772</v>
      </c>
      <c r="F2568" s="114">
        <v>42399</v>
      </c>
      <c r="G2568" s="111" t="s">
        <v>1903</v>
      </c>
      <c r="H2568" s="113">
        <v>8871065</v>
      </c>
      <c r="I2568" s="113">
        <v>8871065</v>
      </c>
      <c r="J2568" s="113">
        <v>8871065</v>
      </c>
      <c r="K2568" s="113">
        <v>0</v>
      </c>
      <c r="L2568" s="113">
        <v>0</v>
      </c>
      <c r="M2568" s="113">
        <v>0</v>
      </c>
      <c r="N2568" s="113">
        <v>0</v>
      </c>
      <c r="O2568" s="113">
        <v>0</v>
      </c>
      <c r="P2568" s="122">
        <v>0</v>
      </c>
      <c r="Q2568" s="76" t="str">
        <f t="shared" si="70"/>
        <v>Unregistered</v>
      </c>
    </row>
    <row r="2569" spans="1:17">
      <c r="A2569" s="111">
        <v>6169</v>
      </c>
      <c r="B2569" s="111" t="s">
        <v>1183</v>
      </c>
      <c r="C2569" s="111" t="s">
        <v>11762</v>
      </c>
      <c r="D2569" s="111" t="s">
        <v>11773</v>
      </c>
      <c r="E2569" s="111" t="s">
        <v>11774</v>
      </c>
      <c r="F2569" s="114">
        <v>42399</v>
      </c>
      <c r="G2569" s="111" t="s">
        <v>1903</v>
      </c>
      <c r="H2569" s="113">
        <v>8225100</v>
      </c>
      <c r="I2569" s="113">
        <v>8225100</v>
      </c>
      <c r="J2569" s="113">
        <v>8225100</v>
      </c>
      <c r="K2569" s="113">
        <v>0</v>
      </c>
      <c r="L2569" s="113">
        <v>0</v>
      </c>
      <c r="M2569" s="113">
        <v>0</v>
      </c>
      <c r="N2569" s="113">
        <v>0</v>
      </c>
      <c r="O2569" s="113">
        <v>0</v>
      </c>
      <c r="P2569" s="122">
        <v>0</v>
      </c>
      <c r="Q2569" s="76" t="str">
        <f t="shared" si="70"/>
        <v>Unregistered</v>
      </c>
    </row>
    <row r="2570" spans="1:17">
      <c r="A2570" s="111">
        <v>6172</v>
      </c>
      <c r="B2570" s="111" t="s">
        <v>1183</v>
      </c>
      <c r="C2570" s="111" t="s">
        <v>11762</v>
      </c>
      <c r="D2570" s="111" t="s">
        <v>11775</v>
      </c>
      <c r="E2570" s="111" t="s">
        <v>11776</v>
      </c>
      <c r="F2570" s="114">
        <v>41517</v>
      </c>
      <c r="G2570" s="111" t="s">
        <v>1903</v>
      </c>
      <c r="H2570" s="113">
        <v>8686150</v>
      </c>
      <c r="I2570" s="113">
        <v>8686150</v>
      </c>
      <c r="J2570" s="113">
        <v>8686150</v>
      </c>
      <c r="K2570" s="113">
        <v>0</v>
      </c>
      <c r="L2570" s="113">
        <v>0</v>
      </c>
      <c r="M2570" s="113">
        <v>0</v>
      </c>
      <c r="N2570" s="113">
        <v>0</v>
      </c>
      <c r="O2570" s="113">
        <v>0</v>
      </c>
      <c r="P2570" s="122">
        <v>0</v>
      </c>
      <c r="Q2570" s="76" t="str">
        <f t="shared" si="70"/>
        <v>Unregistered</v>
      </c>
    </row>
    <row r="2571" spans="1:17">
      <c r="A2571" s="111">
        <v>6175</v>
      </c>
      <c r="B2571" s="111" t="s">
        <v>1183</v>
      </c>
      <c r="C2571" s="111" t="s">
        <v>11762</v>
      </c>
      <c r="D2571" s="111" t="s">
        <v>11777</v>
      </c>
      <c r="E2571" s="111" t="s">
        <v>11778</v>
      </c>
      <c r="F2571" s="114">
        <v>42338</v>
      </c>
      <c r="G2571" s="111" t="s">
        <v>1903</v>
      </c>
      <c r="H2571" s="113">
        <v>9694375</v>
      </c>
      <c r="I2571" s="113">
        <v>9694375</v>
      </c>
      <c r="J2571" s="113">
        <v>9694375</v>
      </c>
      <c r="K2571" s="113">
        <v>0</v>
      </c>
      <c r="L2571" s="113">
        <v>0</v>
      </c>
      <c r="M2571" s="113">
        <v>0</v>
      </c>
      <c r="N2571" s="113">
        <v>0</v>
      </c>
      <c r="O2571" s="113">
        <v>0</v>
      </c>
      <c r="P2571" s="122">
        <v>0</v>
      </c>
      <c r="Q2571" s="76" t="str">
        <f t="shared" si="70"/>
        <v>Unregistered</v>
      </c>
    </row>
    <row r="2572" spans="1:17">
      <c r="A2572" s="111">
        <v>6176</v>
      </c>
      <c r="B2572" s="111" t="s">
        <v>1183</v>
      </c>
      <c r="C2572" s="111" t="s">
        <v>11762</v>
      </c>
      <c r="D2572" s="111" t="s">
        <v>11779</v>
      </c>
      <c r="E2572" s="111" t="s">
        <v>11780</v>
      </c>
      <c r="F2572" s="114">
        <v>42578</v>
      </c>
      <c r="G2572" s="111" t="s">
        <v>1903</v>
      </c>
      <c r="H2572" s="113">
        <v>8600000</v>
      </c>
      <c r="I2572" s="113">
        <v>8600000</v>
      </c>
      <c r="J2572" s="113">
        <v>8600000</v>
      </c>
      <c r="K2572" s="113">
        <v>0</v>
      </c>
      <c r="L2572" s="113">
        <v>0</v>
      </c>
      <c r="M2572" s="113">
        <v>0</v>
      </c>
      <c r="N2572" s="113">
        <v>0</v>
      </c>
      <c r="O2572" s="113">
        <v>0</v>
      </c>
      <c r="P2572" s="122">
        <v>0</v>
      </c>
      <c r="Q2572" s="76" t="str">
        <f t="shared" si="70"/>
        <v>Unregistered</v>
      </c>
    </row>
    <row r="2573" spans="1:17">
      <c r="A2573" s="111">
        <v>6177</v>
      </c>
      <c r="B2573" s="111" t="s">
        <v>1183</v>
      </c>
      <c r="C2573" s="111" t="s">
        <v>11762</v>
      </c>
      <c r="D2573" s="111" t="s">
        <v>11781</v>
      </c>
      <c r="E2573" s="111" t="s">
        <v>11782</v>
      </c>
      <c r="F2573" s="114">
        <v>41655</v>
      </c>
      <c r="G2573" s="111" t="s">
        <v>1903</v>
      </c>
      <c r="H2573" s="113">
        <v>8435500</v>
      </c>
      <c r="I2573" s="113">
        <v>8435500</v>
      </c>
      <c r="J2573" s="113">
        <v>8435500</v>
      </c>
      <c r="K2573" s="113">
        <v>0</v>
      </c>
      <c r="L2573" s="113">
        <v>0</v>
      </c>
      <c r="M2573" s="113">
        <v>0</v>
      </c>
      <c r="N2573" s="113">
        <v>0</v>
      </c>
      <c r="O2573" s="113">
        <v>0</v>
      </c>
      <c r="P2573" s="122">
        <v>0</v>
      </c>
      <c r="Q2573" s="76" t="str">
        <f t="shared" si="70"/>
        <v>Unregistered</v>
      </c>
    </row>
    <row r="2574" spans="1:17">
      <c r="A2574" s="111">
        <v>6178</v>
      </c>
      <c r="B2574" s="111" t="s">
        <v>1183</v>
      </c>
      <c r="C2574" s="111" t="s">
        <v>11762</v>
      </c>
      <c r="D2574" s="111" t="s">
        <v>11783</v>
      </c>
      <c r="E2574" s="111" t="s">
        <v>11784</v>
      </c>
      <c r="F2574" s="114">
        <v>41525</v>
      </c>
      <c r="G2574" s="111" t="s">
        <v>1903</v>
      </c>
      <c r="H2574" s="113">
        <v>7994730</v>
      </c>
      <c r="I2574" s="113">
        <v>7994730</v>
      </c>
      <c r="J2574" s="113">
        <v>7994730</v>
      </c>
      <c r="K2574" s="113">
        <v>0</v>
      </c>
      <c r="L2574" s="113">
        <v>0</v>
      </c>
      <c r="M2574" s="113">
        <v>0</v>
      </c>
      <c r="N2574" s="113">
        <v>0</v>
      </c>
      <c r="O2574" s="113">
        <v>0</v>
      </c>
      <c r="P2574" s="122">
        <v>0</v>
      </c>
      <c r="Q2574" s="76" t="str">
        <f t="shared" si="70"/>
        <v>Unregistered</v>
      </c>
    </row>
    <row r="2575" spans="1:17">
      <c r="A2575" s="111">
        <v>6180</v>
      </c>
      <c r="B2575" s="111" t="s">
        <v>1183</v>
      </c>
      <c r="C2575" s="111" t="s">
        <v>11762</v>
      </c>
      <c r="D2575" s="111" t="s">
        <v>11785</v>
      </c>
      <c r="E2575" s="111" t="s">
        <v>11786</v>
      </c>
      <c r="F2575" s="114">
        <v>42369</v>
      </c>
      <c r="G2575" s="111" t="s">
        <v>1903</v>
      </c>
      <c r="H2575" s="113">
        <v>8264840</v>
      </c>
      <c r="I2575" s="113">
        <v>8264840</v>
      </c>
      <c r="J2575" s="113">
        <v>8264840</v>
      </c>
      <c r="K2575" s="113">
        <v>0</v>
      </c>
      <c r="L2575" s="113">
        <v>0</v>
      </c>
      <c r="M2575" s="113">
        <v>0</v>
      </c>
      <c r="N2575" s="113">
        <v>0</v>
      </c>
      <c r="O2575" s="113">
        <v>0</v>
      </c>
      <c r="P2575" s="122">
        <v>0</v>
      </c>
      <c r="Q2575" s="76" t="str">
        <f t="shared" si="70"/>
        <v>Unregistered</v>
      </c>
    </row>
    <row r="2576" spans="1:17">
      <c r="A2576" s="111">
        <v>6184</v>
      </c>
      <c r="B2576" s="111" t="s">
        <v>1183</v>
      </c>
      <c r="C2576" s="111" t="s">
        <v>11762</v>
      </c>
      <c r="D2576" s="111" t="s">
        <v>11787</v>
      </c>
      <c r="E2576" s="111" t="s">
        <v>11788</v>
      </c>
      <c r="F2576" s="114">
        <v>42369</v>
      </c>
      <c r="G2576" s="111" t="s">
        <v>1903</v>
      </c>
      <c r="H2576" s="113">
        <v>8778500</v>
      </c>
      <c r="I2576" s="113">
        <v>8778500</v>
      </c>
      <c r="J2576" s="113">
        <v>8778500</v>
      </c>
      <c r="K2576" s="113">
        <v>0</v>
      </c>
      <c r="L2576" s="113">
        <v>0</v>
      </c>
      <c r="M2576" s="113">
        <v>0</v>
      </c>
      <c r="N2576" s="113">
        <v>0</v>
      </c>
      <c r="O2576" s="113">
        <v>0</v>
      </c>
      <c r="P2576" s="122">
        <v>0</v>
      </c>
      <c r="Q2576" s="76" t="str">
        <f t="shared" si="70"/>
        <v>Unregistered</v>
      </c>
    </row>
    <row r="2577" spans="1:17">
      <c r="A2577" s="111">
        <v>6186</v>
      </c>
      <c r="B2577" s="111" t="s">
        <v>1183</v>
      </c>
      <c r="C2577" s="111" t="s">
        <v>11762</v>
      </c>
      <c r="D2577" s="111" t="s">
        <v>11789</v>
      </c>
      <c r="E2577" s="111" t="s">
        <v>11790</v>
      </c>
      <c r="F2577" s="114">
        <v>41513</v>
      </c>
      <c r="G2577" s="111" t="s">
        <v>1903</v>
      </c>
      <c r="H2577" s="113">
        <v>8035950</v>
      </c>
      <c r="I2577" s="113">
        <v>8035950</v>
      </c>
      <c r="J2577" s="113">
        <v>8035950</v>
      </c>
      <c r="K2577" s="113">
        <v>0</v>
      </c>
      <c r="L2577" s="113">
        <v>0</v>
      </c>
      <c r="M2577" s="113">
        <v>0</v>
      </c>
      <c r="N2577" s="113">
        <v>0</v>
      </c>
      <c r="O2577" s="113">
        <v>0</v>
      </c>
      <c r="P2577" s="122">
        <v>0</v>
      </c>
      <c r="Q2577" s="76" t="str">
        <f t="shared" si="70"/>
        <v>Unregistered</v>
      </c>
    </row>
    <row r="2578" spans="1:17">
      <c r="A2578" s="111">
        <v>6187</v>
      </c>
      <c r="B2578" s="111" t="s">
        <v>1183</v>
      </c>
      <c r="C2578" s="111" t="s">
        <v>11762</v>
      </c>
      <c r="D2578" s="111" t="s">
        <v>11791</v>
      </c>
      <c r="E2578" s="111" t="s">
        <v>11792</v>
      </c>
      <c r="F2578" s="114">
        <v>41638</v>
      </c>
      <c r="G2578" s="111" t="s">
        <v>1903</v>
      </c>
      <c r="H2578" s="113">
        <v>8713400</v>
      </c>
      <c r="I2578" s="113">
        <v>8713400</v>
      </c>
      <c r="J2578" s="113">
        <v>8713400</v>
      </c>
      <c r="K2578" s="113">
        <v>0</v>
      </c>
      <c r="L2578" s="113">
        <v>0</v>
      </c>
      <c r="M2578" s="113">
        <v>0</v>
      </c>
      <c r="N2578" s="113">
        <v>0</v>
      </c>
      <c r="O2578" s="113">
        <v>0</v>
      </c>
      <c r="P2578" s="122">
        <v>0</v>
      </c>
      <c r="Q2578" s="76" t="str">
        <f t="shared" si="70"/>
        <v>Unregistered</v>
      </c>
    </row>
    <row r="2579" spans="1:17">
      <c r="A2579" s="111">
        <v>6188</v>
      </c>
      <c r="B2579" s="111" t="s">
        <v>1183</v>
      </c>
      <c r="C2579" s="111" t="s">
        <v>11762</v>
      </c>
      <c r="D2579" s="111" t="s">
        <v>11793</v>
      </c>
      <c r="E2579" s="111" t="s">
        <v>11794</v>
      </c>
      <c r="F2579" s="114">
        <v>42369</v>
      </c>
      <c r="G2579" s="111" t="s">
        <v>1903</v>
      </c>
      <c r="H2579" s="113">
        <v>8729960</v>
      </c>
      <c r="I2579" s="113">
        <v>8729960</v>
      </c>
      <c r="J2579" s="113">
        <v>8729960</v>
      </c>
      <c r="K2579" s="113">
        <v>0</v>
      </c>
      <c r="L2579" s="113">
        <v>0</v>
      </c>
      <c r="M2579" s="113">
        <v>0</v>
      </c>
      <c r="N2579" s="113">
        <v>0</v>
      </c>
      <c r="O2579" s="113">
        <v>0</v>
      </c>
      <c r="P2579" s="122">
        <v>0</v>
      </c>
      <c r="Q2579" s="76" t="str">
        <f t="shared" si="70"/>
        <v>Unregistered</v>
      </c>
    </row>
    <row r="2580" spans="1:17">
      <c r="A2580" s="111">
        <v>6190</v>
      </c>
      <c r="B2580" s="111" t="s">
        <v>1183</v>
      </c>
      <c r="C2580" s="111" t="s">
        <v>11762</v>
      </c>
      <c r="D2580" s="111" t="s">
        <v>11795</v>
      </c>
      <c r="E2580" s="111" t="s">
        <v>11796</v>
      </c>
      <c r="F2580" s="114">
        <v>41415</v>
      </c>
      <c r="G2580" s="111" t="s">
        <v>1903</v>
      </c>
      <c r="H2580" s="113">
        <v>8127950</v>
      </c>
      <c r="I2580" s="113">
        <v>8127950</v>
      </c>
      <c r="J2580" s="113">
        <v>8127950</v>
      </c>
      <c r="K2580" s="113">
        <v>0</v>
      </c>
      <c r="L2580" s="113">
        <v>0</v>
      </c>
      <c r="M2580" s="113">
        <v>0</v>
      </c>
      <c r="N2580" s="113">
        <v>0</v>
      </c>
      <c r="O2580" s="113">
        <v>0</v>
      </c>
      <c r="P2580" s="122">
        <v>0</v>
      </c>
      <c r="Q2580" s="76" t="str">
        <f t="shared" si="70"/>
        <v>Unregistered</v>
      </c>
    </row>
    <row r="2581" spans="1:17">
      <c r="A2581" s="111">
        <v>6191</v>
      </c>
      <c r="B2581" s="111" t="s">
        <v>1183</v>
      </c>
      <c r="C2581" s="111" t="s">
        <v>11762</v>
      </c>
      <c r="D2581" s="111" t="s">
        <v>11797</v>
      </c>
      <c r="E2581" s="111" t="s">
        <v>11798</v>
      </c>
      <c r="F2581" s="114">
        <v>41829</v>
      </c>
      <c r="G2581" s="111" t="s">
        <v>1903</v>
      </c>
      <c r="H2581" s="113">
        <v>8321600</v>
      </c>
      <c r="I2581" s="113">
        <v>8321600</v>
      </c>
      <c r="J2581" s="113">
        <v>8321600</v>
      </c>
      <c r="K2581" s="113">
        <v>0</v>
      </c>
      <c r="L2581" s="113">
        <v>0</v>
      </c>
      <c r="M2581" s="113">
        <v>0</v>
      </c>
      <c r="N2581" s="113">
        <v>0</v>
      </c>
      <c r="O2581" s="113">
        <v>0</v>
      </c>
      <c r="P2581" s="122">
        <v>0</v>
      </c>
      <c r="Q2581" s="76" t="str">
        <f t="shared" si="70"/>
        <v>Unregistered</v>
      </c>
    </row>
    <row r="2582" spans="1:17">
      <c r="A2582" s="111">
        <v>6192</v>
      </c>
      <c r="B2582" s="111" t="s">
        <v>1183</v>
      </c>
      <c r="C2582" s="111" t="s">
        <v>11762</v>
      </c>
      <c r="D2582" s="111" t="s">
        <v>11799</v>
      </c>
      <c r="E2582" s="111" t="s">
        <v>11800</v>
      </c>
      <c r="F2582" s="114">
        <v>42369</v>
      </c>
      <c r="G2582" s="111" t="s">
        <v>1903</v>
      </c>
      <c r="H2582" s="113">
        <v>8371810</v>
      </c>
      <c r="I2582" s="113">
        <v>8371810</v>
      </c>
      <c r="J2582" s="113">
        <v>8371810</v>
      </c>
      <c r="K2582" s="113">
        <v>0</v>
      </c>
      <c r="L2582" s="113">
        <v>0</v>
      </c>
      <c r="M2582" s="113">
        <v>0</v>
      </c>
      <c r="N2582" s="113">
        <v>0</v>
      </c>
      <c r="O2582" s="113">
        <v>0</v>
      </c>
      <c r="P2582" s="122">
        <v>0</v>
      </c>
      <c r="Q2582" s="76" t="str">
        <f t="shared" si="70"/>
        <v>Unregistered</v>
      </c>
    </row>
    <row r="2583" spans="1:17">
      <c r="A2583" s="111">
        <v>6193</v>
      </c>
      <c r="B2583" s="111" t="s">
        <v>1183</v>
      </c>
      <c r="C2583" s="111" t="s">
        <v>11762</v>
      </c>
      <c r="D2583" s="111" t="s">
        <v>11801</v>
      </c>
      <c r="E2583" s="111" t="s">
        <v>11802</v>
      </c>
      <c r="F2583" s="114">
        <v>41612</v>
      </c>
      <c r="G2583" s="111" t="s">
        <v>1903</v>
      </c>
      <c r="H2583" s="113">
        <v>7302000</v>
      </c>
      <c r="I2583" s="113">
        <v>7302000</v>
      </c>
      <c r="J2583" s="113">
        <v>7302000</v>
      </c>
      <c r="K2583" s="113">
        <v>0</v>
      </c>
      <c r="L2583" s="113">
        <v>0</v>
      </c>
      <c r="M2583" s="113">
        <v>0</v>
      </c>
      <c r="N2583" s="113">
        <v>0</v>
      </c>
      <c r="O2583" s="113">
        <v>0</v>
      </c>
      <c r="P2583" s="122">
        <v>0</v>
      </c>
      <c r="Q2583" s="76" t="str">
        <f t="shared" si="70"/>
        <v>Unregistered</v>
      </c>
    </row>
    <row r="2584" spans="1:17">
      <c r="A2584" s="111">
        <v>6194</v>
      </c>
      <c r="B2584" s="111" t="s">
        <v>1183</v>
      </c>
      <c r="C2584" s="111" t="s">
        <v>11762</v>
      </c>
      <c r="D2584" s="111" t="s">
        <v>11803</v>
      </c>
      <c r="E2584" s="111" t="s">
        <v>11804</v>
      </c>
      <c r="F2584" s="114">
        <v>41274</v>
      </c>
      <c r="G2584" s="111" t="s">
        <v>1903</v>
      </c>
      <c r="H2584" s="113">
        <v>7437798</v>
      </c>
      <c r="I2584" s="113">
        <v>7437798</v>
      </c>
      <c r="J2584" s="113">
        <v>7437798</v>
      </c>
      <c r="K2584" s="113">
        <v>0</v>
      </c>
      <c r="L2584" s="113">
        <v>0</v>
      </c>
      <c r="M2584" s="113">
        <v>0</v>
      </c>
      <c r="N2584" s="113">
        <v>0</v>
      </c>
      <c r="O2584" s="113">
        <v>0</v>
      </c>
      <c r="P2584" s="122">
        <v>0</v>
      </c>
      <c r="Q2584" s="76" t="str">
        <f t="shared" si="70"/>
        <v>Unregistered</v>
      </c>
    </row>
    <row r="2585" spans="1:17">
      <c r="A2585" s="111">
        <v>6195</v>
      </c>
      <c r="B2585" s="111" t="s">
        <v>1183</v>
      </c>
      <c r="C2585" s="111" t="s">
        <v>11762</v>
      </c>
      <c r="D2585" s="111" t="s">
        <v>11805</v>
      </c>
      <c r="E2585" s="111" t="s">
        <v>11806</v>
      </c>
      <c r="F2585" s="114">
        <v>41276</v>
      </c>
      <c r="G2585" s="111" t="s">
        <v>1903</v>
      </c>
      <c r="H2585" s="113">
        <v>8070050</v>
      </c>
      <c r="I2585" s="113">
        <v>8070050</v>
      </c>
      <c r="J2585" s="113">
        <v>8070050</v>
      </c>
      <c r="K2585" s="113">
        <v>0</v>
      </c>
      <c r="L2585" s="113">
        <v>0</v>
      </c>
      <c r="M2585" s="113">
        <v>0</v>
      </c>
      <c r="N2585" s="113">
        <v>0</v>
      </c>
      <c r="O2585" s="113">
        <v>0</v>
      </c>
      <c r="P2585" s="122">
        <v>0</v>
      </c>
      <c r="Q2585" s="76" t="str">
        <f t="shared" si="70"/>
        <v>Unregistered</v>
      </c>
    </row>
    <row r="2586" spans="1:17">
      <c r="A2586" s="111">
        <v>6196</v>
      </c>
      <c r="B2586" s="111" t="s">
        <v>1183</v>
      </c>
      <c r="C2586" s="111" t="s">
        <v>11762</v>
      </c>
      <c r="D2586" s="111" t="s">
        <v>11807</v>
      </c>
      <c r="E2586" s="111" t="s">
        <v>11808</v>
      </c>
      <c r="F2586" s="114">
        <v>42331</v>
      </c>
      <c r="G2586" s="111" t="s">
        <v>1903</v>
      </c>
      <c r="H2586" s="113">
        <v>8100424</v>
      </c>
      <c r="I2586" s="113">
        <v>8100424</v>
      </c>
      <c r="J2586" s="113">
        <v>8100424</v>
      </c>
      <c r="K2586" s="113">
        <v>0</v>
      </c>
      <c r="L2586" s="113">
        <v>0</v>
      </c>
      <c r="M2586" s="113">
        <v>0</v>
      </c>
      <c r="N2586" s="113">
        <v>0</v>
      </c>
      <c r="O2586" s="113">
        <v>0</v>
      </c>
      <c r="P2586" s="122">
        <v>0</v>
      </c>
      <c r="Q2586" s="76" t="str">
        <f t="shared" si="70"/>
        <v>Unregistered</v>
      </c>
    </row>
    <row r="2587" spans="1:17">
      <c r="A2587" s="111">
        <v>6197</v>
      </c>
      <c r="B2587" s="111" t="s">
        <v>1183</v>
      </c>
      <c r="C2587" s="111" t="s">
        <v>11762</v>
      </c>
      <c r="D2587" s="111" t="s">
        <v>11809</v>
      </c>
      <c r="E2587" s="111" t="s">
        <v>11810</v>
      </c>
      <c r="F2587" s="114">
        <v>41276</v>
      </c>
      <c r="G2587" s="111" t="s">
        <v>1903</v>
      </c>
      <c r="H2587" s="113">
        <v>7445500</v>
      </c>
      <c r="I2587" s="113">
        <v>7445500</v>
      </c>
      <c r="J2587" s="113">
        <v>7445500</v>
      </c>
      <c r="K2587" s="113">
        <v>0</v>
      </c>
      <c r="L2587" s="113">
        <v>0</v>
      </c>
      <c r="M2587" s="113">
        <v>0</v>
      </c>
      <c r="N2587" s="113">
        <v>0</v>
      </c>
      <c r="O2587" s="113">
        <v>0</v>
      </c>
      <c r="P2587" s="122">
        <v>0</v>
      </c>
      <c r="Q2587" s="76" t="str">
        <f t="shared" si="70"/>
        <v>Unregistered</v>
      </c>
    </row>
    <row r="2588" spans="1:17">
      <c r="A2588" s="111">
        <v>6198</v>
      </c>
      <c r="B2588" s="111" t="s">
        <v>1183</v>
      </c>
      <c r="C2588" s="111" t="s">
        <v>11762</v>
      </c>
      <c r="D2588" s="111" t="s">
        <v>11811</v>
      </c>
      <c r="E2588" s="111" t="s">
        <v>11812</v>
      </c>
      <c r="F2588" s="114">
        <v>41504</v>
      </c>
      <c r="G2588" s="111" t="s">
        <v>1903</v>
      </c>
      <c r="H2588" s="113">
        <v>7625400</v>
      </c>
      <c r="I2588" s="113">
        <v>7625400</v>
      </c>
      <c r="J2588" s="113">
        <v>7625400</v>
      </c>
      <c r="K2588" s="113">
        <v>0</v>
      </c>
      <c r="L2588" s="113">
        <v>0</v>
      </c>
      <c r="M2588" s="113">
        <v>0</v>
      </c>
      <c r="N2588" s="113">
        <v>0</v>
      </c>
      <c r="O2588" s="113">
        <v>0</v>
      </c>
      <c r="P2588" s="122">
        <v>0</v>
      </c>
      <c r="Q2588" s="76" t="str">
        <f t="shared" si="70"/>
        <v>Unregistered</v>
      </c>
    </row>
    <row r="2589" spans="1:17">
      <c r="A2589" s="111">
        <v>6204</v>
      </c>
      <c r="B2589" s="111" t="s">
        <v>1183</v>
      </c>
      <c r="C2589" s="111" t="s">
        <v>11762</v>
      </c>
      <c r="D2589" s="111" t="s">
        <v>11813</v>
      </c>
      <c r="E2589" s="111" t="s">
        <v>11814</v>
      </c>
      <c r="F2589" s="114">
        <v>42369</v>
      </c>
      <c r="G2589" s="111" t="s">
        <v>1903</v>
      </c>
      <c r="H2589" s="113">
        <v>8514400</v>
      </c>
      <c r="I2589" s="113">
        <v>8514400</v>
      </c>
      <c r="J2589" s="113">
        <v>8514400</v>
      </c>
      <c r="K2589" s="113">
        <v>0</v>
      </c>
      <c r="L2589" s="113">
        <v>0</v>
      </c>
      <c r="M2589" s="113">
        <v>0</v>
      </c>
      <c r="N2589" s="113">
        <v>0</v>
      </c>
      <c r="O2589" s="113">
        <v>0</v>
      </c>
      <c r="P2589" s="122">
        <v>0</v>
      </c>
      <c r="Q2589" s="76" t="str">
        <f t="shared" si="70"/>
        <v>Unregistered</v>
      </c>
    </row>
    <row r="2590" spans="1:17">
      <c r="A2590" s="111">
        <v>6205</v>
      </c>
      <c r="B2590" s="111" t="s">
        <v>1183</v>
      </c>
      <c r="C2590" s="111" t="s">
        <v>11762</v>
      </c>
      <c r="D2590" s="111" t="s">
        <v>11815</v>
      </c>
      <c r="E2590" s="111" t="s">
        <v>11816</v>
      </c>
      <c r="F2590" s="114">
        <v>42573</v>
      </c>
      <c r="G2590" s="111" t="s">
        <v>1903</v>
      </c>
      <c r="H2590" s="113">
        <v>7300015</v>
      </c>
      <c r="I2590" s="113">
        <v>7300015</v>
      </c>
      <c r="J2590" s="113">
        <v>7300015</v>
      </c>
      <c r="K2590" s="113">
        <v>0</v>
      </c>
      <c r="L2590" s="113">
        <v>0</v>
      </c>
      <c r="M2590" s="113">
        <v>0</v>
      </c>
      <c r="N2590" s="113">
        <v>0</v>
      </c>
      <c r="O2590" s="113">
        <v>0</v>
      </c>
      <c r="P2590" s="122">
        <v>0</v>
      </c>
      <c r="Q2590" s="76" t="str">
        <f t="shared" si="70"/>
        <v>Unregistered</v>
      </c>
    </row>
    <row r="2591" spans="1:17">
      <c r="A2591" s="111">
        <v>6207</v>
      </c>
      <c r="B2591" s="111" t="s">
        <v>1183</v>
      </c>
      <c r="C2591" s="111" t="s">
        <v>11762</v>
      </c>
      <c r="D2591" s="111" t="s">
        <v>11817</v>
      </c>
      <c r="E2591" s="111" t="s">
        <v>11818</v>
      </c>
      <c r="F2591" s="114">
        <v>41363</v>
      </c>
      <c r="G2591" s="111" t="s">
        <v>1903</v>
      </c>
      <c r="H2591" s="113">
        <v>6070000</v>
      </c>
      <c r="I2591" s="113">
        <v>6070000</v>
      </c>
      <c r="J2591" s="113">
        <v>6070000</v>
      </c>
      <c r="K2591" s="113">
        <v>0</v>
      </c>
      <c r="L2591" s="113">
        <v>0</v>
      </c>
      <c r="M2591" s="113">
        <v>0</v>
      </c>
      <c r="N2591" s="113">
        <v>0</v>
      </c>
      <c r="O2591" s="113">
        <v>0</v>
      </c>
      <c r="P2591" s="122">
        <v>0</v>
      </c>
      <c r="Q2591" s="76" t="str">
        <f t="shared" si="70"/>
        <v>Unregistered</v>
      </c>
    </row>
    <row r="2592" spans="1:17">
      <c r="A2592" s="111">
        <v>6208</v>
      </c>
      <c r="B2592" s="111" t="s">
        <v>1183</v>
      </c>
      <c r="C2592" s="111" t="s">
        <v>11762</v>
      </c>
      <c r="D2592" s="111" t="s">
        <v>11819</v>
      </c>
      <c r="E2592" s="111" t="s">
        <v>11820</v>
      </c>
      <c r="F2592" s="114">
        <v>42292</v>
      </c>
      <c r="G2592" s="111" t="s">
        <v>1903</v>
      </c>
      <c r="H2592" s="113">
        <v>7607106</v>
      </c>
      <c r="I2592" s="113">
        <v>7607106</v>
      </c>
      <c r="J2592" s="113">
        <v>7607106</v>
      </c>
      <c r="K2592" s="113">
        <v>0</v>
      </c>
      <c r="L2592" s="113">
        <v>0</v>
      </c>
      <c r="M2592" s="113">
        <v>0</v>
      </c>
      <c r="N2592" s="113">
        <v>0</v>
      </c>
      <c r="O2592" s="113">
        <v>0</v>
      </c>
      <c r="P2592" s="122">
        <v>0</v>
      </c>
      <c r="Q2592" s="76" t="str">
        <f t="shared" si="70"/>
        <v>Unregistered</v>
      </c>
    </row>
    <row r="2593" spans="1:17">
      <c r="A2593" s="111">
        <v>6211</v>
      </c>
      <c r="B2593" s="111" t="s">
        <v>1183</v>
      </c>
      <c r="C2593" s="111" t="s">
        <v>1188</v>
      </c>
      <c r="D2593" s="111" t="s">
        <v>11821</v>
      </c>
      <c r="E2593" s="111" t="s">
        <v>11822</v>
      </c>
      <c r="F2593" s="114">
        <v>42502</v>
      </c>
      <c r="G2593" s="111" t="s">
        <v>1903</v>
      </c>
      <c r="H2593" s="113">
        <v>13062338</v>
      </c>
      <c r="I2593" s="113">
        <v>13062338</v>
      </c>
      <c r="J2593" s="113">
        <v>13062338</v>
      </c>
      <c r="K2593" s="113">
        <v>0</v>
      </c>
      <c r="L2593" s="113">
        <v>0</v>
      </c>
      <c r="M2593" s="113">
        <v>0</v>
      </c>
      <c r="N2593" s="113">
        <v>0</v>
      </c>
      <c r="O2593" s="113">
        <v>0</v>
      </c>
      <c r="P2593" s="122">
        <v>0</v>
      </c>
      <c r="Q2593" s="76" t="str">
        <f t="shared" ref="Q2593:Q2626" si="71">IF(G2593="01 Jan 1900","Unregistered","Registered")</f>
        <v>Unregistered</v>
      </c>
    </row>
    <row r="2594" spans="1:17">
      <c r="A2594" s="111">
        <v>6212</v>
      </c>
      <c r="B2594" s="111" t="s">
        <v>1183</v>
      </c>
      <c r="C2594" s="111" t="s">
        <v>1188</v>
      </c>
      <c r="D2594" s="111" t="s">
        <v>11823</v>
      </c>
      <c r="E2594" s="111" t="s">
        <v>11824</v>
      </c>
      <c r="F2594" s="114">
        <v>42569</v>
      </c>
      <c r="G2594" s="111" t="s">
        <v>1903</v>
      </c>
      <c r="H2594" s="113">
        <v>13218200</v>
      </c>
      <c r="I2594" s="113">
        <v>13218200</v>
      </c>
      <c r="J2594" s="113">
        <v>13218200</v>
      </c>
      <c r="K2594" s="113">
        <v>0</v>
      </c>
      <c r="L2594" s="113">
        <v>0</v>
      </c>
      <c r="M2594" s="113">
        <v>0</v>
      </c>
      <c r="N2594" s="113">
        <v>0</v>
      </c>
      <c r="O2594" s="113">
        <v>0</v>
      </c>
      <c r="P2594" s="122">
        <v>0</v>
      </c>
      <c r="Q2594" s="76" t="str">
        <f t="shared" si="71"/>
        <v>Unregistered</v>
      </c>
    </row>
    <row r="2595" spans="1:17">
      <c r="A2595" s="111">
        <v>6213</v>
      </c>
      <c r="B2595" s="111" t="s">
        <v>1183</v>
      </c>
      <c r="C2595" s="111" t="s">
        <v>1188</v>
      </c>
      <c r="D2595" s="111" t="s">
        <v>11825</v>
      </c>
      <c r="E2595" s="111" t="s">
        <v>11826</v>
      </c>
      <c r="F2595" s="114">
        <v>42306</v>
      </c>
      <c r="G2595" s="111" t="s">
        <v>1903</v>
      </c>
      <c r="H2595" s="113">
        <v>14666400</v>
      </c>
      <c r="I2595" s="113">
        <v>14666400</v>
      </c>
      <c r="J2595" s="113">
        <v>14666400</v>
      </c>
      <c r="K2595" s="113">
        <v>0</v>
      </c>
      <c r="L2595" s="113">
        <v>0</v>
      </c>
      <c r="M2595" s="113">
        <v>0</v>
      </c>
      <c r="N2595" s="113">
        <v>0</v>
      </c>
      <c r="O2595" s="113">
        <v>0</v>
      </c>
      <c r="P2595" s="122">
        <v>0</v>
      </c>
      <c r="Q2595" s="76" t="str">
        <f t="shared" si="71"/>
        <v>Unregistered</v>
      </c>
    </row>
    <row r="2596" spans="1:17">
      <c r="A2596" s="111">
        <v>6214</v>
      </c>
      <c r="B2596" s="111" t="s">
        <v>1183</v>
      </c>
      <c r="C2596" s="111" t="s">
        <v>1188</v>
      </c>
      <c r="D2596" s="111" t="s">
        <v>11827</v>
      </c>
      <c r="E2596" s="111" t="s">
        <v>11828</v>
      </c>
      <c r="F2596" s="114">
        <v>41459</v>
      </c>
      <c r="G2596" s="111" t="s">
        <v>1903</v>
      </c>
      <c r="H2596" s="113">
        <v>11100000</v>
      </c>
      <c r="I2596" s="113">
        <v>11100000</v>
      </c>
      <c r="J2596" s="113">
        <v>11100000</v>
      </c>
      <c r="K2596" s="113">
        <v>0</v>
      </c>
      <c r="L2596" s="113">
        <v>0</v>
      </c>
      <c r="M2596" s="113">
        <v>0</v>
      </c>
      <c r="N2596" s="113">
        <v>0</v>
      </c>
      <c r="O2596" s="113">
        <v>0</v>
      </c>
      <c r="P2596" s="122">
        <v>0</v>
      </c>
      <c r="Q2596" s="76" t="str">
        <f t="shared" si="71"/>
        <v>Unregistered</v>
      </c>
    </row>
    <row r="2597" spans="1:17">
      <c r="A2597" s="111">
        <v>6215</v>
      </c>
      <c r="B2597" s="111" t="s">
        <v>1183</v>
      </c>
      <c r="C2597" s="111" t="s">
        <v>1188</v>
      </c>
      <c r="D2597" s="111" t="s">
        <v>11829</v>
      </c>
      <c r="E2597" s="111" t="s">
        <v>11830</v>
      </c>
      <c r="F2597" s="114">
        <v>41285</v>
      </c>
      <c r="G2597" s="111" t="s">
        <v>1903</v>
      </c>
      <c r="H2597" s="113">
        <v>12882300</v>
      </c>
      <c r="I2597" s="113">
        <v>12882300</v>
      </c>
      <c r="J2597" s="113">
        <v>12882300</v>
      </c>
      <c r="K2597" s="113">
        <v>0</v>
      </c>
      <c r="L2597" s="113">
        <v>0</v>
      </c>
      <c r="M2597" s="113">
        <v>0</v>
      </c>
      <c r="N2597" s="113">
        <v>0</v>
      </c>
      <c r="O2597" s="113">
        <v>0</v>
      </c>
      <c r="P2597" s="122">
        <v>0</v>
      </c>
      <c r="Q2597" s="76" t="str">
        <f t="shared" si="71"/>
        <v>Unregistered</v>
      </c>
    </row>
    <row r="2598" spans="1:17">
      <c r="A2598" s="111">
        <v>6216</v>
      </c>
      <c r="B2598" s="111" t="s">
        <v>1183</v>
      </c>
      <c r="C2598" s="111" t="s">
        <v>1188</v>
      </c>
      <c r="D2598" s="111" t="s">
        <v>11831</v>
      </c>
      <c r="E2598" s="111" t="s">
        <v>11832</v>
      </c>
      <c r="F2598" s="114">
        <v>42578</v>
      </c>
      <c r="G2598" s="111" t="s">
        <v>1903</v>
      </c>
      <c r="H2598" s="113">
        <v>14008300</v>
      </c>
      <c r="I2598" s="113">
        <v>14008300</v>
      </c>
      <c r="J2598" s="113">
        <v>14008300</v>
      </c>
      <c r="K2598" s="113">
        <v>0</v>
      </c>
      <c r="L2598" s="113">
        <v>0</v>
      </c>
      <c r="M2598" s="113">
        <v>0</v>
      </c>
      <c r="N2598" s="113">
        <v>0</v>
      </c>
      <c r="O2598" s="113">
        <v>0</v>
      </c>
      <c r="P2598" s="122">
        <v>0</v>
      </c>
      <c r="Q2598" s="76" t="str">
        <f t="shared" si="71"/>
        <v>Unregistered</v>
      </c>
    </row>
    <row r="2599" spans="1:17">
      <c r="A2599" s="111">
        <v>6218</v>
      </c>
      <c r="B2599" s="111" t="s">
        <v>1183</v>
      </c>
      <c r="C2599" s="111" t="s">
        <v>1188</v>
      </c>
      <c r="D2599" s="111" t="s">
        <v>11833</v>
      </c>
      <c r="E2599" s="111" t="s">
        <v>11834</v>
      </c>
      <c r="F2599" s="114">
        <v>42430</v>
      </c>
      <c r="G2599" s="111" t="s">
        <v>1903</v>
      </c>
      <c r="H2599" s="113">
        <v>14785400</v>
      </c>
      <c r="I2599" s="113">
        <v>14785400</v>
      </c>
      <c r="J2599" s="113">
        <v>14785400</v>
      </c>
      <c r="K2599" s="113">
        <v>0</v>
      </c>
      <c r="L2599" s="113">
        <v>0</v>
      </c>
      <c r="M2599" s="113">
        <v>0</v>
      </c>
      <c r="N2599" s="113">
        <v>0</v>
      </c>
      <c r="O2599" s="113">
        <v>0</v>
      </c>
      <c r="P2599" s="122">
        <v>0</v>
      </c>
      <c r="Q2599" s="76" t="str">
        <f t="shared" si="71"/>
        <v>Unregistered</v>
      </c>
    </row>
    <row r="2600" spans="1:17">
      <c r="A2600" s="111">
        <v>6219</v>
      </c>
      <c r="B2600" s="111" t="s">
        <v>1183</v>
      </c>
      <c r="C2600" s="111" t="s">
        <v>1188</v>
      </c>
      <c r="D2600" s="111" t="s">
        <v>11835</v>
      </c>
      <c r="E2600" s="111" t="s">
        <v>11836</v>
      </c>
      <c r="F2600" s="114">
        <v>42338</v>
      </c>
      <c r="G2600" s="111" t="s">
        <v>1903</v>
      </c>
      <c r="H2600" s="113">
        <v>14109998</v>
      </c>
      <c r="I2600" s="113">
        <v>14109998.039999999</v>
      </c>
      <c r="J2600" s="113">
        <v>14109998.039999999</v>
      </c>
      <c r="K2600" s="113">
        <v>0</v>
      </c>
      <c r="L2600" s="113">
        <v>0</v>
      </c>
      <c r="M2600" s="113">
        <v>0</v>
      </c>
      <c r="N2600" s="113">
        <v>0</v>
      </c>
      <c r="O2600" s="113">
        <v>0</v>
      </c>
      <c r="P2600" s="122">
        <v>0</v>
      </c>
      <c r="Q2600" s="76" t="str">
        <f t="shared" si="71"/>
        <v>Unregistered</v>
      </c>
    </row>
    <row r="2601" spans="1:17">
      <c r="A2601" s="111">
        <v>6222</v>
      </c>
      <c r="B2601" s="111" t="s">
        <v>1183</v>
      </c>
      <c r="C2601" s="111" t="s">
        <v>1188</v>
      </c>
      <c r="D2601" s="111" t="s">
        <v>11837</v>
      </c>
      <c r="E2601" s="111" t="s">
        <v>11838</v>
      </c>
      <c r="F2601" s="114">
        <v>42642</v>
      </c>
      <c r="G2601" s="111" t="s">
        <v>1903</v>
      </c>
      <c r="H2601" s="113">
        <v>13783000</v>
      </c>
      <c r="I2601" s="113">
        <v>13783000</v>
      </c>
      <c r="J2601" s="113">
        <v>13783000</v>
      </c>
      <c r="K2601" s="113">
        <v>0</v>
      </c>
      <c r="L2601" s="113">
        <v>0</v>
      </c>
      <c r="M2601" s="113">
        <v>0</v>
      </c>
      <c r="N2601" s="113">
        <v>0</v>
      </c>
      <c r="O2601" s="113">
        <v>0</v>
      </c>
      <c r="P2601" s="122">
        <v>0</v>
      </c>
      <c r="Q2601" s="76" t="str">
        <f t="shared" si="71"/>
        <v>Unregistered</v>
      </c>
    </row>
    <row r="2602" spans="1:17">
      <c r="A2602" s="111">
        <v>6223</v>
      </c>
      <c r="B2602" s="111" t="s">
        <v>1183</v>
      </c>
      <c r="C2602" s="111" t="s">
        <v>1188</v>
      </c>
      <c r="D2602" s="111" t="s">
        <v>11839</v>
      </c>
      <c r="E2602" s="111" t="s">
        <v>11840</v>
      </c>
      <c r="F2602" s="114">
        <v>42457</v>
      </c>
      <c r="G2602" s="111" t="s">
        <v>1903</v>
      </c>
      <c r="H2602" s="113">
        <v>14110000</v>
      </c>
      <c r="I2602" s="113">
        <v>14110000</v>
      </c>
      <c r="J2602" s="113">
        <v>14110000</v>
      </c>
      <c r="K2602" s="113">
        <v>0</v>
      </c>
      <c r="L2602" s="113">
        <v>0</v>
      </c>
      <c r="M2602" s="113">
        <v>0</v>
      </c>
      <c r="N2602" s="113">
        <v>0</v>
      </c>
      <c r="O2602" s="113">
        <v>0</v>
      </c>
      <c r="P2602" s="122">
        <v>0</v>
      </c>
      <c r="Q2602" s="76" t="str">
        <f t="shared" si="71"/>
        <v>Unregistered</v>
      </c>
    </row>
    <row r="2603" spans="1:17">
      <c r="A2603" s="111">
        <v>6224</v>
      </c>
      <c r="B2603" s="111" t="s">
        <v>1183</v>
      </c>
      <c r="C2603" s="111" t="s">
        <v>1188</v>
      </c>
      <c r="D2603" s="111" t="s">
        <v>11841</v>
      </c>
      <c r="E2603" s="111" t="s">
        <v>11842</v>
      </c>
      <c r="F2603" s="114">
        <v>42115</v>
      </c>
      <c r="G2603" s="111" t="s">
        <v>1903</v>
      </c>
      <c r="H2603" s="113">
        <v>14317000</v>
      </c>
      <c r="I2603" s="113">
        <v>14317000</v>
      </c>
      <c r="J2603" s="113">
        <v>14317000</v>
      </c>
      <c r="K2603" s="113">
        <v>0</v>
      </c>
      <c r="L2603" s="113">
        <v>0</v>
      </c>
      <c r="M2603" s="113">
        <v>0</v>
      </c>
      <c r="N2603" s="113">
        <v>0</v>
      </c>
      <c r="O2603" s="113">
        <v>0</v>
      </c>
      <c r="P2603" s="122">
        <v>0</v>
      </c>
      <c r="Q2603" s="76" t="str">
        <f t="shared" si="71"/>
        <v>Unregistered</v>
      </c>
    </row>
    <row r="2604" spans="1:17">
      <c r="A2604" s="111">
        <v>6225</v>
      </c>
      <c r="B2604" s="111" t="s">
        <v>1183</v>
      </c>
      <c r="C2604" s="111" t="s">
        <v>1188</v>
      </c>
      <c r="D2604" s="111" t="s">
        <v>11843</v>
      </c>
      <c r="E2604" s="111" t="s">
        <v>11844</v>
      </c>
      <c r="F2604" s="114">
        <v>41302</v>
      </c>
      <c r="G2604" s="111" t="s">
        <v>1903</v>
      </c>
      <c r="H2604" s="113">
        <v>13337600</v>
      </c>
      <c r="I2604" s="113">
        <v>13337600</v>
      </c>
      <c r="J2604" s="113">
        <v>13337600</v>
      </c>
      <c r="K2604" s="113">
        <v>0</v>
      </c>
      <c r="L2604" s="113">
        <v>0</v>
      </c>
      <c r="M2604" s="113">
        <v>0</v>
      </c>
      <c r="N2604" s="113">
        <v>0</v>
      </c>
      <c r="O2604" s="113">
        <v>0</v>
      </c>
      <c r="P2604" s="122">
        <v>0</v>
      </c>
      <c r="Q2604" s="76" t="str">
        <f t="shared" si="71"/>
        <v>Unregistered</v>
      </c>
    </row>
    <row r="2605" spans="1:17">
      <c r="A2605" s="111">
        <v>6227</v>
      </c>
      <c r="B2605" s="111" t="s">
        <v>1183</v>
      </c>
      <c r="C2605" s="111" t="s">
        <v>1188</v>
      </c>
      <c r="D2605" s="111" t="s">
        <v>11845</v>
      </c>
      <c r="E2605" s="111" t="s">
        <v>11846</v>
      </c>
      <c r="F2605" s="114">
        <v>42388</v>
      </c>
      <c r="G2605" s="111" t="s">
        <v>1903</v>
      </c>
      <c r="H2605" s="113">
        <v>13442000</v>
      </c>
      <c r="I2605" s="113">
        <v>13442000</v>
      </c>
      <c r="J2605" s="113">
        <v>13442000</v>
      </c>
      <c r="K2605" s="113">
        <v>0</v>
      </c>
      <c r="L2605" s="113">
        <v>0</v>
      </c>
      <c r="M2605" s="113">
        <v>0</v>
      </c>
      <c r="N2605" s="113">
        <v>0</v>
      </c>
      <c r="O2605" s="113">
        <v>0</v>
      </c>
      <c r="P2605" s="122">
        <v>0</v>
      </c>
      <c r="Q2605" s="76" t="str">
        <f t="shared" si="71"/>
        <v>Unregistered</v>
      </c>
    </row>
    <row r="2606" spans="1:17">
      <c r="A2606" s="111">
        <v>6228</v>
      </c>
      <c r="B2606" s="111" t="s">
        <v>1183</v>
      </c>
      <c r="C2606" s="111" t="s">
        <v>1188</v>
      </c>
      <c r="D2606" s="111" t="s">
        <v>11847</v>
      </c>
      <c r="E2606" s="111" t="s">
        <v>11848</v>
      </c>
      <c r="F2606" s="114">
        <v>42612</v>
      </c>
      <c r="G2606" s="111" t="s">
        <v>1903</v>
      </c>
      <c r="H2606" s="113">
        <v>13300000</v>
      </c>
      <c r="I2606" s="113">
        <v>13300000</v>
      </c>
      <c r="J2606" s="113">
        <v>13300000</v>
      </c>
      <c r="K2606" s="113">
        <v>0</v>
      </c>
      <c r="L2606" s="113">
        <v>0</v>
      </c>
      <c r="M2606" s="113">
        <v>0</v>
      </c>
      <c r="N2606" s="113">
        <v>0</v>
      </c>
      <c r="O2606" s="113">
        <v>0</v>
      </c>
      <c r="P2606" s="122">
        <v>0</v>
      </c>
      <c r="Q2606" s="76" t="str">
        <f t="shared" si="71"/>
        <v>Unregistered</v>
      </c>
    </row>
    <row r="2607" spans="1:17">
      <c r="A2607" s="111">
        <v>6229</v>
      </c>
      <c r="B2607" s="111" t="s">
        <v>1183</v>
      </c>
      <c r="C2607" s="111" t="s">
        <v>1188</v>
      </c>
      <c r="D2607" s="111" t="s">
        <v>11849</v>
      </c>
      <c r="E2607" s="111" t="s">
        <v>11850</v>
      </c>
      <c r="F2607" s="114">
        <v>42331</v>
      </c>
      <c r="G2607" s="111" t="s">
        <v>1903</v>
      </c>
      <c r="H2607" s="113">
        <v>13402088</v>
      </c>
      <c r="I2607" s="113">
        <v>13402088</v>
      </c>
      <c r="J2607" s="113">
        <v>13402088</v>
      </c>
      <c r="K2607" s="113">
        <v>0</v>
      </c>
      <c r="L2607" s="113">
        <v>0</v>
      </c>
      <c r="M2607" s="113">
        <v>0</v>
      </c>
      <c r="N2607" s="113">
        <v>0</v>
      </c>
      <c r="O2607" s="113">
        <v>0</v>
      </c>
      <c r="P2607" s="122">
        <v>0</v>
      </c>
      <c r="Q2607" s="76" t="str">
        <f t="shared" si="71"/>
        <v>Unregistered</v>
      </c>
    </row>
    <row r="2608" spans="1:17">
      <c r="A2608" s="111">
        <v>6231</v>
      </c>
      <c r="B2608" s="111" t="s">
        <v>1183</v>
      </c>
      <c r="C2608" s="111" t="s">
        <v>1188</v>
      </c>
      <c r="D2608" s="111" t="s">
        <v>11851</v>
      </c>
      <c r="E2608" s="111" t="s">
        <v>11852</v>
      </c>
      <c r="F2608" s="114">
        <v>42124</v>
      </c>
      <c r="G2608" s="111" t="s">
        <v>1903</v>
      </c>
      <c r="H2608" s="113">
        <v>13070000</v>
      </c>
      <c r="I2608" s="113">
        <v>13070000</v>
      </c>
      <c r="J2608" s="113">
        <v>13070000</v>
      </c>
      <c r="K2608" s="113">
        <v>0</v>
      </c>
      <c r="L2608" s="113">
        <v>0</v>
      </c>
      <c r="M2608" s="113">
        <v>0</v>
      </c>
      <c r="N2608" s="113">
        <v>0</v>
      </c>
      <c r="O2608" s="113">
        <v>0</v>
      </c>
      <c r="P2608" s="122">
        <v>0</v>
      </c>
      <c r="Q2608" s="76" t="str">
        <f t="shared" si="71"/>
        <v>Unregistered</v>
      </c>
    </row>
    <row r="2609" spans="1:17">
      <c r="A2609" s="111">
        <v>6232</v>
      </c>
      <c r="B2609" s="111" t="s">
        <v>1183</v>
      </c>
      <c r="C2609" s="111" t="s">
        <v>1188</v>
      </c>
      <c r="D2609" s="111" t="s">
        <v>11853</v>
      </c>
      <c r="E2609" s="111" t="s">
        <v>11852</v>
      </c>
      <c r="F2609" s="114">
        <v>42124</v>
      </c>
      <c r="G2609" s="111" t="s">
        <v>1903</v>
      </c>
      <c r="H2609" s="113">
        <v>13070000</v>
      </c>
      <c r="I2609" s="113">
        <v>13070000</v>
      </c>
      <c r="J2609" s="113">
        <v>13070000</v>
      </c>
      <c r="K2609" s="113">
        <v>0</v>
      </c>
      <c r="L2609" s="113">
        <v>0</v>
      </c>
      <c r="M2609" s="113">
        <v>0</v>
      </c>
      <c r="N2609" s="113">
        <v>0</v>
      </c>
      <c r="O2609" s="113">
        <v>0</v>
      </c>
      <c r="P2609" s="122">
        <v>0</v>
      </c>
      <c r="Q2609" s="76" t="str">
        <f t="shared" si="71"/>
        <v>Unregistered</v>
      </c>
    </row>
    <row r="2610" spans="1:17">
      <c r="A2610" s="111">
        <v>6233</v>
      </c>
      <c r="B2610" s="111" t="s">
        <v>1190</v>
      </c>
      <c r="C2610" s="111" t="s">
        <v>11854</v>
      </c>
      <c r="D2610" s="111" t="s">
        <v>11855</v>
      </c>
      <c r="E2610" s="111" t="s">
        <v>11856</v>
      </c>
      <c r="F2610" s="114">
        <v>42861</v>
      </c>
      <c r="G2610" s="111" t="s">
        <v>1903</v>
      </c>
      <c r="H2610" s="113">
        <v>8336700</v>
      </c>
      <c r="I2610" s="113">
        <v>8336700</v>
      </c>
      <c r="J2610" s="113">
        <v>8336700</v>
      </c>
      <c r="K2610" s="113">
        <v>0</v>
      </c>
      <c r="L2610" s="113">
        <v>0</v>
      </c>
      <c r="M2610" s="113">
        <v>0</v>
      </c>
      <c r="N2610" s="113">
        <v>0</v>
      </c>
      <c r="O2610" s="113">
        <v>0</v>
      </c>
      <c r="P2610" s="122">
        <v>0</v>
      </c>
      <c r="Q2610" s="76" t="str">
        <f t="shared" si="71"/>
        <v>Unregistered</v>
      </c>
    </row>
    <row r="2611" spans="1:17">
      <c r="A2611" s="111">
        <v>6235</v>
      </c>
      <c r="B2611" s="111" t="s">
        <v>1190</v>
      </c>
      <c r="C2611" s="111" t="s">
        <v>11854</v>
      </c>
      <c r="D2611" s="111" t="s">
        <v>11857</v>
      </c>
      <c r="E2611" s="111" t="s">
        <v>11858</v>
      </c>
      <c r="F2611" s="114">
        <v>42935</v>
      </c>
      <c r="G2611" s="111" t="s">
        <v>1903</v>
      </c>
      <c r="H2611" s="113">
        <v>6081700</v>
      </c>
      <c r="I2611" s="113">
        <v>6081700</v>
      </c>
      <c r="J2611" s="113">
        <v>6081700</v>
      </c>
      <c r="K2611" s="113">
        <v>0</v>
      </c>
      <c r="L2611" s="113">
        <v>0</v>
      </c>
      <c r="M2611" s="113">
        <v>0</v>
      </c>
      <c r="N2611" s="113">
        <v>0</v>
      </c>
      <c r="O2611" s="113">
        <v>0</v>
      </c>
      <c r="P2611" s="122">
        <v>0</v>
      </c>
      <c r="Q2611" s="76" t="str">
        <f t="shared" si="71"/>
        <v>Unregistered</v>
      </c>
    </row>
    <row r="2612" spans="1:17">
      <c r="A2612" s="111">
        <v>6238</v>
      </c>
      <c r="B2612" s="111" t="s">
        <v>1190</v>
      </c>
      <c r="C2612" s="111" t="s">
        <v>11854</v>
      </c>
      <c r="D2612" s="111" t="s">
        <v>11859</v>
      </c>
      <c r="E2612" s="111" t="s">
        <v>11860</v>
      </c>
      <c r="F2612" s="114">
        <v>42886</v>
      </c>
      <c r="G2612" s="111" t="s">
        <v>1903</v>
      </c>
      <c r="H2612" s="113">
        <v>6441264</v>
      </c>
      <c r="I2612" s="113">
        <v>6441264</v>
      </c>
      <c r="J2612" s="113">
        <v>6441264</v>
      </c>
      <c r="K2612" s="113">
        <v>0</v>
      </c>
      <c r="L2612" s="113">
        <v>0</v>
      </c>
      <c r="M2612" s="113">
        <v>0</v>
      </c>
      <c r="N2612" s="113">
        <v>0</v>
      </c>
      <c r="O2612" s="113">
        <v>0</v>
      </c>
      <c r="P2612" s="122">
        <v>0</v>
      </c>
      <c r="Q2612" s="76" t="str">
        <f t="shared" si="71"/>
        <v>Unregistered</v>
      </c>
    </row>
    <row r="2613" spans="1:17">
      <c r="A2613" s="111">
        <v>6242</v>
      </c>
      <c r="B2613" s="111" t="s">
        <v>1190</v>
      </c>
      <c r="C2613" s="111" t="s">
        <v>11854</v>
      </c>
      <c r="D2613" s="111" t="s">
        <v>11861</v>
      </c>
      <c r="E2613" s="111" t="s">
        <v>11862</v>
      </c>
      <c r="F2613" s="114">
        <v>42642</v>
      </c>
      <c r="G2613" s="111" t="s">
        <v>1903</v>
      </c>
      <c r="H2613" s="113">
        <v>6000000</v>
      </c>
      <c r="I2613" s="113">
        <v>6000000</v>
      </c>
      <c r="J2613" s="113">
        <v>6000000</v>
      </c>
      <c r="K2613" s="113">
        <v>0</v>
      </c>
      <c r="L2613" s="113">
        <v>0</v>
      </c>
      <c r="M2613" s="113">
        <v>0</v>
      </c>
      <c r="N2613" s="113">
        <v>0</v>
      </c>
      <c r="O2613" s="113">
        <v>0</v>
      </c>
      <c r="P2613" s="122">
        <v>0</v>
      </c>
      <c r="Q2613" s="76" t="str">
        <f t="shared" si="71"/>
        <v>Unregistered</v>
      </c>
    </row>
    <row r="2614" spans="1:17">
      <c r="A2614" s="111">
        <v>6249</v>
      </c>
      <c r="B2614" s="111" t="s">
        <v>1190</v>
      </c>
      <c r="C2614" s="111" t="s">
        <v>11854</v>
      </c>
      <c r="D2614" s="111" t="s">
        <v>11863</v>
      </c>
      <c r="E2614" s="111" t="s">
        <v>11864</v>
      </c>
      <c r="F2614" s="114">
        <v>42598</v>
      </c>
      <c r="G2614" s="111" t="s">
        <v>1903</v>
      </c>
      <c r="H2614" s="113">
        <v>6121734</v>
      </c>
      <c r="I2614" s="113">
        <v>6121734</v>
      </c>
      <c r="J2614" s="113">
        <v>6121734</v>
      </c>
      <c r="K2614" s="113">
        <v>0</v>
      </c>
      <c r="L2614" s="113">
        <v>0</v>
      </c>
      <c r="M2614" s="113">
        <v>0</v>
      </c>
      <c r="N2614" s="113">
        <v>0</v>
      </c>
      <c r="O2614" s="113">
        <v>0</v>
      </c>
      <c r="P2614" s="122">
        <v>0</v>
      </c>
      <c r="Q2614" s="76" t="str">
        <f t="shared" si="71"/>
        <v>Unregistered</v>
      </c>
    </row>
    <row r="2615" spans="1:17">
      <c r="A2615" s="111">
        <v>6250</v>
      </c>
      <c r="B2615" s="111" t="s">
        <v>1190</v>
      </c>
      <c r="C2615" s="111" t="s">
        <v>11854</v>
      </c>
      <c r="D2615" s="111" t="s">
        <v>11865</v>
      </c>
      <c r="E2615" s="111" t="s">
        <v>11866</v>
      </c>
      <c r="F2615" s="114">
        <v>42501</v>
      </c>
      <c r="G2615" s="111" t="s">
        <v>1903</v>
      </c>
      <c r="H2615" s="113">
        <v>5800000</v>
      </c>
      <c r="I2615" s="113">
        <v>5800000</v>
      </c>
      <c r="J2615" s="113">
        <v>5800000</v>
      </c>
      <c r="K2615" s="113">
        <v>0</v>
      </c>
      <c r="L2615" s="113">
        <v>0</v>
      </c>
      <c r="M2615" s="113">
        <v>0</v>
      </c>
      <c r="N2615" s="113">
        <v>0</v>
      </c>
      <c r="O2615" s="113">
        <v>0</v>
      </c>
      <c r="P2615" s="122">
        <v>0</v>
      </c>
      <c r="Q2615" s="76" t="str">
        <f t="shared" si="71"/>
        <v>Unregistered</v>
      </c>
    </row>
    <row r="2616" spans="1:17">
      <c r="A2616" s="111">
        <v>6251</v>
      </c>
      <c r="B2616" s="111" t="s">
        <v>1190</v>
      </c>
      <c r="C2616" s="111" t="s">
        <v>11854</v>
      </c>
      <c r="D2616" s="111" t="s">
        <v>11867</v>
      </c>
      <c r="E2616" s="111" t="s">
        <v>11868</v>
      </c>
      <c r="F2616" s="114">
        <v>42612</v>
      </c>
      <c r="G2616" s="111" t="s">
        <v>1903</v>
      </c>
      <c r="H2616" s="113">
        <v>8158600</v>
      </c>
      <c r="I2616" s="113">
        <v>8158600</v>
      </c>
      <c r="J2616" s="113">
        <v>8158600</v>
      </c>
      <c r="K2616" s="113">
        <v>0</v>
      </c>
      <c r="L2616" s="113">
        <v>0</v>
      </c>
      <c r="M2616" s="113">
        <v>0</v>
      </c>
      <c r="N2616" s="113">
        <v>0</v>
      </c>
      <c r="O2616" s="113">
        <v>0</v>
      </c>
      <c r="P2616" s="122">
        <v>0</v>
      </c>
      <c r="Q2616" s="76" t="str">
        <f t="shared" si="71"/>
        <v>Unregistered</v>
      </c>
    </row>
    <row r="2617" spans="1:17">
      <c r="A2617" s="111">
        <v>6252</v>
      </c>
      <c r="B2617" s="111" t="s">
        <v>1190</v>
      </c>
      <c r="C2617" s="111" t="s">
        <v>11854</v>
      </c>
      <c r="D2617" s="111" t="s">
        <v>11869</v>
      </c>
      <c r="E2617" s="111" t="s">
        <v>11870</v>
      </c>
      <c r="F2617" s="114">
        <v>42489</v>
      </c>
      <c r="G2617" s="111" t="s">
        <v>1903</v>
      </c>
      <c r="H2617" s="113">
        <v>8305718</v>
      </c>
      <c r="I2617" s="113">
        <v>8305718</v>
      </c>
      <c r="J2617" s="113">
        <v>8305718</v>
      </c>
      <c r="K2617" s="113">
        <v>0</v>
      </c>
      <c r="L2617" s="113">
        <v>0</v>
      </c>
      <c r="M2617" s="113">
        <v>0</v>
      </c>
      <c r="N2617" s="113">
        <v>0</v>
      </c>
      <c r="O2617" s="113">
        <v>0</v>
      </c>
      <c r="P2617" s="122">
        <v>0</v>
      </c>
      <c r="Q2617" s="76" t="str">
        <f t="shared" si="71"/>
        <v>Unregistered</v>
      </c>
    </row>
    <row r="2618" spans="1:17">
      <c r="A2618" s="111">
        <v>6255</v>
      </c>
      <c r="B2618" s="111" t="s">
        <v>1190</v>
      </c>
      <c r="C2618" s="111" t="s">
        <v>11854</v>
      </c>
      <c r="D2618" s="111" t="s">
        <v>11871</v>
      </c>
      <c r="E2618" s="111" t="s">
        <v>11872</v>
      </c>
      <c r="F2618" s="114">
        <v>42551</v>
      </c>
      <c r="G2618" s="111" t="s">
        <v>1903</v>
      </c>
      <c r="H2618" s="113">
        <v>7766200</v>
      </c>
      <c r="I2618" s="113">
        <v>7766200</v>
      </c>
      <c r="J2618" s="113">
        <v>7766200</v>
      </c>
      <c r="K2618" s="113">
        <v>0</v>
      </c>
      <c r="L2618" s="113">
        <v>0</v>
      </c>
      <c r="M2618" s="113">
        <v>0</v>
      </c>
      <c r="N2618" s="113">
        <v>0</v>
      </c>
      <c r="O2618" s="113">
        <v>0</v>
      </c>
      <c r="P2618" s="122">
        <v>0</v>
      </c>
      <c r="Q2618" s="76" t="str">
        <f t="shared" si="71"/>
        <v>Unregistered</v>
      </c>
    </row>
    <row r="2619" spans="1:17">
      <c r="A2619" s="111">
        <v>6256</v>
      </c>
      <c r="B2619" s="111" t="s">
        <v>1190</v>
      </c>
      <c r="C2619" s="111" t="s">
        <v>11854</v>
      </c>
      <c r="D2619" s="111" t="s">
        <v>11873</v>
      </c>
      <c r="E2619" s="111" t="s">
        <v>11874</v>
      </c>
      <c r="F2619" s="114">
        <v>42489</v>
      </c>
      <c r="G2619" s="111" t="s">
        <v>1903</v>
      </c>
      <c r="H2619" s="113">
        <v>8551101</v>
      </c>
      <c r="I2619" s="113">
        <v>8551101</v>
      </c>
      <c r="J2619" s="113">
        <v>8551101</v>
      </c>
      <c r="K2619" s="113">
        <v>0</v>
      </c>
      <c r="L2619" s="113">
        <v>0</v>
      </c>
      <c r="M2619" s="113">
        <v>0</v>
      </c>
      <c r="N2619" s="113">
        <v>0</v>
      </c>
      <c r="O2619" s="113">
        <v>0</v>
      </c>
      <c r="P2619" s="122">
        <v>0</v>
      </c>
      <c r="Q2619" s="76" t="str">
        <f t="shared" si="71"/>
        <v>Unregistered</v>
      </c>
    </row>
    <row r="2620" spans="1:17">
      <c r="A2620" s="111">
        <v>6257</v>
      </c>
      <c r="B2620" s="111" t="s">
        <v>1190</v>
      </c>
      <c r="C2620" s="111" t="s">
        <v>11854</v>
      </c>
      <c r="D2620" s="111" t="s">
        <v>11875</v>
      </c>
      <c r="E2620" s="111" t="s">
        <v>11876</v>
      </c>
      <c r="F2620" s="114">
        <v>42521</v>
      </c>
      <c r="G2620" s="111" t="s">
        <v>1903</v>
      </c>
      <c r="H2620" s="113">
        <v>5985610</v>
      </c>
      <c r="I2620" s="113">
        <v>5985610</v>
      </c>
      <c r="J2620" s="113">
        <v>5985610</v>
      </c>
      <c r="K2620" s="113">
        <v>0</v>
      </c>
      <c r="L2620" s="113">
        <v>0</v>
      </c>
      <c r="M2620" s="113">
        <v>0</v>
      </c>
      <c r="N2620" s="113">
        <v>0</v>
      </c>
      <c r="O2620" s="113">
        <v>0</v>
      </c>
      <c r="P2620" s="122">
        <v>0</v>
      </c>
      <c r="Q2620" s="76" t="str">
        <f t="shared" si="71"/>
        <v>Unregistered</v>
      </c>
    </row>
    <row r="2621" spans="1:17">
      <c r="A2621" s="111">
        <v>6261</v>
      </c>
      <c r="B2621" s="111" t="s">
        <v>1190</v>
      </c>
      <c r="C2621" s="111" t="s">
        <v>11854</v>
      </c>
      <c r="D2621" s="111" t="s">
        <v>11877</v>
      </c>
      <c r="E2621" s="111" t="s">
        <v>11878</v>
      </c>
      <c r="F2621" s="114">
        <v>42674</v>
      </c>
      <c r="G2621" s="111" t="s">
        <v>1903</v>
      </c>
      <c r="H2621" s="113">
        <v>6066000</v>
      </c>
      <c r="I2621" s="113">
        <v>6066000</v>
      </c>
      <c r="J2621" s="113">
        <v>6066000</v>
      </c>
      <c r="K2621" s="113">
        <v>0</v>
      </c>
      <c r="L2621" s="113">
        <v>0</v>
      </c>
      <c r="M2621" s="113">
        <v>0</v>
      </c>
      <c r="N2621" s="113">
        <v>0</v>
      </c>
      <c r="O2621" s="113">
        <v>0</v>
      </c>
      <c r="P2621" s="122">
        <v>0</v>
      </c>
      <c r="Q2621" s="76" t="str">
        <f t="shared" si="71"/>
        <v>Unregistered</v>
      </c>
    </row>
    <row r="2622" spans="1:17">
      <c r="A2622" s="111">
        <v>6262</v>
      </c>
      <c r="B2622" s="111" t="s">
        <v>1190</v>
      </c>
      <c r="C2622" s="111" t="s">
        <v>11854</v>
      </c>
      <c r="D2622" s="111" t="s">
        <v>11879</v>
      </c>
      <c r="E2622" s="111" t="s">
        <v>11880</v>
      </c>
      <c r="F2622" s="114">
        <v>42898</v>
      </c>
      <c r="G2622" s="111" t="s">
        <v>1903</v>
      </c>
      <c r="H2622" s="113">
        <v>6486706</v>
      </c>
      <c r="I2622" s="113">
        <v>6486706</v>
      </c>
      <c r="J2622" s="113">
        <v>6486706</v>
      </c>
      <c r="K2622" s="113">
        <v>0</v>
      </c>
      <c r="L2622" s="113">
        <v>0</v>
      </c>
      <c r="M2622" s="113">
        <v>0</v>
      </c>
      <c r="N2622" s="113">
        <v>0</v>
      </c>
      <c r="O2622" s="113">
        <v>0</v>
      </c>
      <c r="P2622" s="122">
        <v>0</v>
      </c>
      <c r="Q2622" s="76" t="str">
        <f t="shared" si="71"/>
        <v>Unregistered</v>
      </c>
    </row>
    <row r="2623" spans="1:17">
      <c r="A2623" s="111">
        <v>6263</v>
      </c>
      <c r="B2623" s="111" t="s">
        <v>1190</v>
      </c>
      <c r="C2623" s="111" t="s">
        <v>11854</v>
      </c>
      <c r="D2623" s="111" t="s">
        <v>11881</v>
      </c>
      <c r="E2623" s="111" t="s">
        <v>11882</v>
      </c>
      <c r="F2623" s="114">
        <v>42863</v>
      </c>
      <c r="G2623" s="111" t="s">
        <v>1903</v>
      </c>
      <c r="H2623" s="113">
        <v>8060910</v>
      </c>
      <c r="I2623" s="113">
        <v>8060910</v>
      </c>
      <c r="J2623" s="113">
        <v>8060910</v>
      </c>
      <c r="K2623" s="113">
        <v>0</v>
      </c>
      <c r="L2623" s="113">
        <v>0</v>
      </c>
      <c r="M2623" s="113">
        <v>0</v>
      </c>
      <c r="N2623" s="113">
        <v>0</v>
      </c>
      <c r="O2623" s="113">
        <v>0</v>
      </c>
      <c r="P2623" s="122">
        <v>0</v>
      </c>
      <c r="Q2623" s="76" t="str">
        <f t="shared" si="71"/>
        <v>Unregistered</v>
      </c>
    </row>
    <row r="2624" spans="1:17">
      <c r="A2624" s="111">
        <v>6264</v>
      </c>
      <c r="B2624" s="111" t="s">
        <v>1190</v>
      </c>
      <c r="C2624" s="111" t="s">
        <v>11854</v>
      </c>
      <c r="D2624" s="111" t="s">
        <v>11883</v>
      </c>
      <c r="E2624" s="111" t="s">
        <v>11884</v>
      </c>
      <c r="F2624" s="114">
        <v>42581</v>
      </c>
      <c r="G2624" s="111" t="s">
        <v>1903</v>
      </c>
      <c r="H2624" s="113">
        <v>8200000</v>
      </c>
      <c r="I2624" s="113">
        <v>8200000</v>
      </c>
      <c r="J2624" s="113">
        <v>8200000</v>
      </c>
      <c r="K2624" s="113">
        <v>0</v>
      </c>
      <c r="L2624" s="113">
        <v>0</v>
      </c>
      <c r="M2624" s="113">
        <v>0</v>
      </c>
      <c r="N2624" s="113">
        <v>0</v>
      </c>
      <c r="O2624" s="113">
        <v>0</v>
      </c>
      <c r="P2624" s="122">
        <v>0</v>
      </c>
      <c r="Q2624" s="76" t="str">
        <f t="shared" si="71"/>
        <v>Unregistered</v>
      </c>
    </row>
    <row r="2625" spans="1:17">
      <c r="A2625" s="111">
        <v>6267</v>
      </c>
      <c r="B2625" s="111" t="s">
        <v>1190</v>
      </c>
      <c r="C2625" s="111" t="s">
        <v>11854</v>
      </c>
      <c r="D2625" s="111" t="s">
        <v>11885</v>
      </c>
      <c r="E2625" s="111" t="s">
        <v>11165</v>
      </c>
      <c r="F2625" s="114">
        <v>42581</v>
      </c>
      <c r="G2625" s="111" t="s">
        <v>1903</v>
      </c>
      <c r="H2625" s="113">
        <v>8200000</v>
      </c>
      <c r="I2625" s="113">
        <v>8200000</v>
      </c>
      <c r="J2625" s="113">
        <v>8200000</v>
      </c>
      <c r="K2625" s="113">
        <v>0</v>
      </c>
      <c r="L2625" s="113">
        <v>0</v>
      </c>
      <c r="M2625" s="113">
        <v>0</v>
      </c>
      <c r="N2625" s="113">
        <v>0</v>
      </c>
      <c r="O2625" s="113">
        <v>0</v>
      </c>
      <c r="P2625" s="122">
        <v>0</v>
      </c>
      <c r="Q2625" s="76" t="str">
        <f t="shared" si="71"/>
        <v>Unregistered</v>
      </c>
    </row>
    <row r="2626" spans="1:17">
      <c r="A2626" s="111">
        <v>6272</v>
      </c>
      <c r="B2626" s="111" t="s">
        <v>1190</v>
      </c>
      <c r="C2626" s="111" t="s">
        <v>11886</v>
      </c>
      <c r="D2626" s="111" t="s">
        <v>11887</v>
      </c>
      <c r="E2626" s="111" t="s">
        <v>11888</v>
      </c>
      <c r="F2626" s="114">
        <v>42704</v>
      </c>
      <c r="G2626" s="111" t="s">
        <v>1903</v>
      </c>
      <c r="H2626" s="113">
        <v>6661100</v>
      </c>
      <c r="I2626" s="113">
        <v>6661100</v>
      </c>
      <c r="J2626" s="113">
        <v>6661100</v>
      </c>
      <c r="K2626" s="113">
        <v>0</v>
      </c>
      <c r="L2626" s="113">
        <v>0</v>
      </c>
      <c r="M2626" s="113">
        <v>0</v>
      </c>
      <c r="N2626" s="113">
        <v>0</v>
      </c>
      <c r="O2626" s="113">
        <v>0</v>
      </c>
      <c r="P2626" s="122">
        <v>0</v>
      </c>
      <c r="Q2626" s="76" t="str">
        <f t="shared" si="71"/>
        <v>Unregistered</v>
      </c>
    </row>
    <row r="2627" spans="1:17">
      <c r="A2627" s="111">
        <v>6273</v>
      </c>
      <c r="B2627" s="111" t="s">
        <v>1190</v>
      </c>
      <c r="C2627" s="111" t="s">
        <v>11886</v>
      </c>
      <c r="D2627" s="111" t="s">
        <v>11889</v>
      </c>
      <c r="E2627" s="111" t="s">
        <v>11890</v>
      </c>
      <c r="F2627" s="114">
        <v>42674</v>
      </c>
      <c r="G2627" s="111" t="s">
        <v>1903</v>
      </c>
      <c r="H2627" s="113">
        <v>6708000</v>
      </c>
      <c r="I2627" s="113">
        <v>6708000</v>
      </c>
      <c r="J2627" s="113">
        <v>6708000</v>
      </c>
      <c r="K2627" s="113">
        <v>0</v>
      </c>
      <c r="L2627" s="113">
        <v>0</v>
      </c>
      <c r="M2627" s="113">
        <v>0</v>
      </c>
      <c r="N2627" s="113">
        <v>0</v>
      </c>
      <c r="O2627" s="113">
        <v>0</v>
      </c>
      <c r="P2627" s="122">
        <v>0</v>
      </c>
      <c r="Q2627" s="76" t="str">
        <f t="shared" ref="Q2627:Q2667" si="72">IF(G2627="01 Jan 1900","Unregistered","Registered")</f>
        <v>Unregistered</v>
      </c>
    </row>
    <row r="2628" spans="1:17">
      <c r="A2628" s="111">
        <v>6274</v>
      </c>
      <c r="B2628" s="111" t="s">
        <v>1190</v>
      </c>
      <c r="C2628" s="111" t="s">
        <v>11886</v>
      </c>
      <c r="D2628" s="111" t="s">
        <v>11891</v>
      </c>
      <c r="E2628" s="111" t="s">
        <v>11892</v>
      </c>
      <c r="F2628" s="114">
        <v>42814</v>
      </c>
      <c r="G2628" s="111" t="s">
        <v>1903</v>
      </c>
      <c r="H2628" s="113">
        <v>6546404</v>
      </c>
      <c r="I2628" s="113">
        <v>6546404</v>
      </c>
      <c r="J2628" s="113">
        <v>6546404</v>
      </c>
      <c r="K2628" s="113">
        <v>0</v>
      </c>
      <c r="L2628" s="113">
        <v>0</v>
      </c>
      <c r="M2628" s="113">
        <v>0</v>
      </c>
      <c r="N2628" s="113">
        <v>0</v>
      </c>
      <c r="O2628" s="113">
        <v>0</v>
      </c>
      <c r="P2628" s="122">
        <v>0</v>
      </c>
      <c r="Q2628" s="76" t="str">
        <f t="shared" si="72"/>
        <v>Unregistered</v>
      </c>
    </row>
    <row r="2629" spans="1:17">
      <c r="A2629" s="111">
        <v>6281</v>
      </c>
      <c r="B2629" s="111" t="s">
        <v>1190</v>
      </c>
      <c r="C2629" s="111" t="s">
        <v>11886</v>
      </c>
      <c r="D2629" s="111" t="s">
        <v>11893</v>
      </c>
      <c r="E2629" s="111" t="s">
        <v>11894</v>
      </c>
      <c r="F2629" s="114">
        <v>42674</v>
      </c>
      <c r="G2629" s="111" t="s">
        <v>1903</v>
      </c>
      <c r="H2629" s="113">
        <v>6513600</v>
      </c>
      <c r="I2629" s="113">
        <v>6513600</v>
      </c>
      <c r="J2629" s="113">
        <v>6513600</v>
      </c>
      <c r="K2629" s="113">
        <v>0</v>
      </c>
      <c r="L2629" s="113">
        <v>0</v>
      </c>
      <c r="M2629" s="113">
        <v>0</v>
      </c>
      <c r="N2629" s="113">
        <v>0</v>
      </c>
      <c r="O2629" s="113">
        <v>0</v>
      </c>
      <c r="P2629" s="122">
        <v>0</v>
      </c>
      <c r="Q2629" s="76" t="str">
        <f t="shared" si="72"/>
        <v>Unregistered</v>
      </c>
    </row>
    <row r="2630" spans="1:17">
      <c r="A2630" s="111">
        <v>6284</v>
      </c>
      <c r="B2630" s="111" t="s">
        <v>1190</v>
      </c>
      <c r="C2630" s="111" t="s">
        <v>11886</v>
      </c>
      <c r="D2630" s="111" t="s">
        <v>11895</v>
      </c>
      <c r="E2630" s="111" t="s">
        <v>11896</v>
      </c>
      <c r="F2630" s="114">
        <v>42550</v>
      </c>
      <c r="G2630" s="111" t="s">
        <v>1903</v>
      </c>
      <c r="H2630" s="113">
        <v>6240003</v>
      </c>
      <c r="I2630" s="113">
        <v>6240003</v>
      </c>
      <c r="J2630" s="113">
        <v>6240003</v>
      </c>
      <c r="K2630" s="113">
        <v>0</v>
      </c>
      <c r="L2630" s="113">
        <v>0</v>
      </c>
      <c r="M2630" s="113">
        <v>0</v>
      </c>
      <c r="N2630" s="113">
        <v>0</v>
      </c>
      <c r="O2630" s="113">
        <v>0</v>
      </c>
      <c r="P2630" s="122">
        <v>0</v>
      </c>
      <c r="Q2630" s="76" t="str">
        <f t="shared" si="72"/>
        <v>Unregistered</v>
      </c>
    </row>
    <row r="2631" spans="1:17">
      <c r="A2631" s="111">
        <v>6285</v>
      </c>
      <c r="B2631" s="111" t="s">
        <v>1190</v>
      </c>
      <c r="C2631" s="111" t="s">
        <v>11886</v>
      </c>
      <c r="D2631" s="111" t="s">
        <v>11897</v>
      </c>
      <c r="E2631" s="111" t="s">
        <v>11898</v>
      </c>
      <c r="F2631" s="114">
        <v>42751</v>
      </c>
      <c r="G2631" s="111" t="s">
        <v>1903</v>
      </c>
      <c r="H2631" s="113">
        <v>6611280</v>
      </c>
      <c r="I2631" s="113">
        <v>6611280</v>
      </c>
      <c r="J2631" s="113">
        <v>6611280</v>
      </c>
      <c r="K2631" s="113">
        <v>0</v>
      </c>
      <c r="L2631" s="113">
        <v>0</v>
      </c>
      <c r="M2631" s="113">
        <v>0</v>
      </c>
      <c r="N2631" s="113">
        <v>0</v>
      </c>
      <c r="O2631" s="113">
        <v>0</v>
      </c>
      <c r="P2631" s="122">
        <v>0</v>
      </c>
      <c r="Q2631" s="76" t="str">
        <f t="shared" si="72"/>
        <v>Unregistered</v>
      </c>
    </row>
    <row r="2632" spans="1:17">
      <c r="A2632" s="111">
        <v>6286</v>
      </c>
      <c r="B2632" s="111" t="s">
        <v>1190</v>
      </c>
      <c r="C2632" s="111" t="s">
        <v>11886</v>
      </c>
      <c r="D2632" s="111" t="s">
        <v>11899</v>
      </c>
      <c r="E2632" s="111" t="s">
        <v>11900</v>
      </c>
      <c r="F2632" s="114">
        <v>42702</v>
      </c>
      <c r="G2632" s="111" t="s">
        <v>1903</v>
      </c>
      <c r="H2632" s="113">
        <v>6490760</v>
      </c>
      <c r="I2632" s="113">
        <v>6490760</v>
      </c>
      <c r="J2632" s="113">
        <v>6490760</v>
      </c>
      <c r="K2632" s="113">
        <v>0</v>
      </c>
      <c r="L2632" s="113">
        <v>0</v>
      </c>
      <c r="M2632" s="113">
        <v>0</v>
      </c>
      <c r="N2632" s="113">
        <v>0</v>
      </c>
      <c r="O2632" s="113">
        <v>0</v>
      </c>
      <c r="P2632" s="122">
        <v>0</v>
      </c>
      <c r="Q2632" s="76" t="str">
        <f t="shared" si="72"/>
        <v>Unregistered</v>
      </c>
    </row>
    <row r="2633" spans="1:17">
      <c r="A2633" s="111">
        <v>6288</v>
      </c>
      <c r="B2633" s="111" t="s">
        <v>1190</v>
      </c>
      <c r="C2633" s="111" t="s">
        <v>11886</v>
      </c>
      <c r="D2633" s="111" t="s">
        <v>11901</v>
      </c>
      <c r="E2633" s="111" t="s">
        <v>11902</v>
      </c>
      <c r="F2633" s="114">
        <v>42695</v>
      </c>
      <c r="G2633" s="111" t="s">
        <v>1903</v>
      </c>
      <c r="H2633" s="113">
        <v>6700000</v>
      </c>
      <c r="I2633" s="113">
        <v>6700000</v>
      </c>
      <c r="J2633" s="113">
        <v>6700000</v>
      </c>
      <c r="K2633" s="113">
        <v>0</v>
      </c>
      <c r="L2633" s="113">
        <v>0</v>
      </c>
      <c r="M2633" s="113">
        <v>0</v>
      </c>
      <c r="N2633" s="113">
        <v>0</v>
      </c>
      <c r="O2633" s="113">
        <v>0</v>
      </c>
      <c r="P2633" s="122">
        <v>0</v>
      </c>
      <c r="Q2633" s="76" t="str">
        <f t="shared" si="72"/>
        <v>Unregistered</v>
      </c>
    </row>
    <row r="2634" spans="1:17">
      <c r="A2634" s="111">
        <v>6289</v>
      </c>
      <c r="B2634" s="111" t="s">
        <v>1190</v>
      </c>
      <c r="C2634" s="111" t="s">
        <v>11886</v>
      </c>
      <c r="D2634" s="111" t="s">
        <v>11903</v>
      </c>
      <c r="E2634" s="111" t="s">
        <v>11904</v>
      </c>
      <c r="F2634" s="114">
        <v>42551</v>
      </c>
      <c r="G2634" s="111" t="s">
        <v>1903</v>
      </c>
      <c r="H2634" s="113">
        <v>6707998</v>
      </c>
      <c r="I2634" s="113">
        <v>6707998</v>
      </c>
      <c r="J2634" s="113">
        <v>6707998</v>
      </c>
      <c r="K2634" s="113">
        <v>0</v>
      </c>
      <c r="L2634" s="113">
        <v>0</v>
      </c>
      <c r="M2634" s="113">
        <v>0</v>
      </c>
      <c r="N2634" s="113">
        <v>0</v>
      </c>
      <c r="O2634" s="113">
        <v>0</v>
      </c>
      <c r="P2634" s="122">
        <v>0</v>
      </c>
      <c r="Q2634" s="76" t="str">
        <f t="shared" si="72"/>
        <v>Unregistered</v>
      </c>
    </row>
    <row r="2635" spans="1:17">
      <c r="A2635" s="111">
        <v>6290</v>
      </c>
      <c r="B2635" s="111" t="s">
        <v>1190</v>
      </c>
      <c r="C2635" s="111" t="s">
        <v>11886</v>
      </c>
      <c r="D2635" s="111" t="s">
        <v>11905</v>
      </c>
      <c r="E2635" s="111" t="s">
        <v>11906</v>
      </c>
      <c r="F2635" s="114">
        <v>42642</v>
      </c>
      <c r="G2635" s="111" t="s">
        <v>1903</v>
      </c>
      <c r="H2635" s="113">
        <v>6442800</v>
      </c>
      <c r="I2635" s="113">
        <v>6442800</v>
      </c>
      <c r="J2635" s="113">
        <v>6442800</v>
      </c>
      <c r="K2635" s="113">
        <v>0</v>
      </c>
      <c r="L2635" s="113">
        <v>0</v>
      </c>
      <c r="M2635" s="113">
        <v>0</v>
      </c>
      <c r="N2635" s="113">
        <v>0</v>
      </c>
      <c r="O2635" s="113">
        <v>0</v>
      </c>
      <c r="P2635" s="122">
        <v>0</v>
      </c>
      <c r="Q2635" s="76" t="str">
        <f t="shared" si="72"/>
        <v>Unregistered</v>
      </c>
    </row>
    <row r="2636" spans="1:17">
      <c r="A2636" s="111">
        <v>6293</v>
      </c>
      <c r="B2636" s="111" t="s">
        <v>1190</v>
      </c>
      <c r="C2636" s="111" t="s">
        <v>11886</v>
      </c>
      <c r="D2636" s="111" t="s">
        <v>11907</v>
      </c>
      <c r="E2636" s="111" t="s">
        <v>11908</v>
      </c>
      <c r="F2636" s="114">
        <v>42598</v>
      </c>
      <c r="G2636" s="111" t="s">
        <v>1903</v>
      </c>
      <c r="H2636" s="113">
        <v>6624000</v>
      </c>
      <c r="I2636" s="113">
        <v>6624000</v>
      </c>
      <c r="J2636" s="113">
        <v>6624000</v>
      </c>
      <c r="K2636" s="113">
        <v>0</v>
      </c>
      <c r="L2636" s="113">
        <v>0</v>
      </c>
      <c r="M2636" s="113">
        <v>0</v>
      </c>
      <c r="N2636" s="113">
        <v>0</v>
      </c>
      <c r="O2636" s="113">
        <v>0</v>
      </c>
      <c r="P2636" s="122">
        <v>0</v>
      </c>
      <c r="Q2636" s="76" t="str">
        <f t="shared" si="72"/>
        <v>Unregistered</v>
      </c>
    </row>
    <row r="2637" spans="1:17">
      <c r="A2637" s="111">
        <v>6294</v>
      </c>
      <c r="B2637" s="111" t="s">
        <v>1190</v>
      </c>
      <c r="C2637" s="111" t="s">
        <v>11886</v>
      </c>
      <c r="D2637" s="111" t="s">
        <v>11909</v>
      </c>
      <c r="E2637" s="111" t="s">
        <v>11910</v>
      </c>
      <c r="F2637" s="114">
        <v>42489</v>
      </c>
      <c r="G2637" s="111" t="s">
        <v>1903</v>
      </c>
      <c r="H2637" s="113">
        <v>6492480</v>
      </c>
      <c r="I2637" s="113">
        <v>6492480</v>
      </c>
      <c r="J2637" s="113">
        <v>6492480</v>
      </c>
      <c r="K2637" s="113">
        <v>0</v>
      </c>
      <c r="L2637" s="113">
        <v>0</v>
      </c>
      <c r="M2637" s="113">
        <v>0</v>
      </c>
      <c r="N2637" s="113">
        <v>0</v>
      </c>
      <c r="O2637" s="113">
        <v>0</v>
      </c>
      <c r="P2637" s="122">
        <v>0</v>
      </c>
      <c r="Q2637" s="76" t="str">
        <f t="shared" si="72"/>
        <v>Unregistered</v>
      </c>
    </row>
    <row r="2638" spans="1:17">
      <c r="A2638" s="111">
        <v>6295</v>
      </c>
      <c r="B2638" s="111" t="s">
        <v>1190</v>
      </c>
      <c r="C2638" s="111" t="s">
        <v>11886</v>
      </c>
      <c r="D2638" s="111" t="s">
        <v>11911</v>
      </c>
      <c r="E2638" s="111" t="s">
        <v>11912</v>
      </c>
      <c r="F2638" s="114">
        <v>42424</v>
      </c>
      <c r="G2638" s="111" t="s">
        <v>1903</v>
      </c>
      <c r="H2638" s="113">
        <v>6013048</v>
      </c>
      <c r="I2638" s="113">
        <v>6013048</v>
      </c>
      <c r="J2638" s="113">
        <v>6013048</v>
      </c>
      <c r="K2638" s="113">
        <v>0</v>
      </c>
      <c r="L2638" s="113">
        <v>0</v>
      </c>
      <c r="M2638" s="113">
        <v>0</v>
      </c>
      <c r="N2638" s="113">
        <v>0</v>
      </c>
      <c r="O2638" s="113">
        <v>0</v>
      </c>
      <c r="P2638" s="122">
        <v>0</v>
      </c>
      <c r="Q2638" s="76" t="str">
        <f t="shared" si="72"/>
        <v>Unregistered</v>
      </c>
    </row>
    <row r="2639" spans="1:17">
      <c r="A2639" s="111">
        <v>6296</v>
      </c>
      <c r="B2639" s="111" t="s">
        <v>1190</v>
      </c>
      <c r="C2639" s="111" t="s">
        <v>11886</v>
      </c>
      <c r="D2639" s="111" t="s">
        <v>11913</v>
      </c>
      <c r="E2639" s="111" t="s">
        <v>11914</v>
      </c>
      <c r="F2639" s="114">
        <v>42578</v>
      </c>
      <c r="G2639" s="111" t="s">
        <v>1903</v>
      </c>
      <c r="H2639" s="113">
        <v>6674020</v>
      </c>
      <c r="I2639" s="113">
        <v>6674020</v>
      </c>
      <c r="J2639" s="113">
        <v>6674020</v>
      </c>
      <c r="K2639" s="113">
        <v>0</v>
      </c>
      <c r="L2639" s="113">
        <v>0</v>
      </c>
      <c r="M2639" s="113">
        <v>0</v>
      </c>
      <c r="N2639" s="113">
        <v>0</v>
      </c>
      <c r="O2639" s="113">
        <v>0</v>
      </c>
      <c r="P2639" s="122">
        <v>0</v>
      </c>
      <c r="Q2639" s="76" t="str">
        <f t="shared" si="72"/>
        <v>Unregistered</v>
      </c>
    </row>
    <row r="2640" spans="1:17">
      <c r="A2640" s="111">
        <v>6297</v>
      </c>
      <c r="B2640" s="111" t="s">
        <v>1190</v>
      </c>
      <c r="C2640" s="111" t="s">
        <v>11886</v>
      </c>
      <c r="D2640" s="111" t="s">
        <v>11915</v>
      </c>
      <c r="E2640" s="111" t="s">
        <v>11916</v>
      </c>
      <c r="F2640" s="114">
        <v>42502</v>
      </c>
      <c r="G2640" s="111" t="s">
        <v>1903</v>
      </c>
      <c r="H2640" s="113">
        <v>6750000</v>
      </c>
      <c r="I2640" s="113">
        <v>6750000</v>
      </c>
      <c r="J2640" s="113">
        <v>6750000</v>
      </c>
      <c r="K2640" s="113">
        <v>0</v>
      </c>
      <c r="L2640" s="113">
        <v>0</v>
      </c>
      <c r="M2640" s="113">
        <v>0</v>
      </c>
      <c r="N2640" s="113">
        <v>0</v>
      </c>
      <c r="O2640" s="113">
        <v>0</v>
      </c>
      <c r="P2640" s="122">
        <v>0</v>
      </c>
      <c r="Q2640" s="76" t="str">
        <f t="shared" si="72"/>
        <v>Unregistered</v>
      </c>
    </row>
    <row r="2641" spans="1:17">
      <c r="A2641" s="111">
        <v>6298</v>
      </c>
      <c r="B2641" s="111" t="s">
        <v>1190</v>
      </c>
      <c r="C2641" s="111" t="s">
        <v>11886</v>
      </c>
      <c r="D2641" s="111" t="s">
        <v>11917</v>
      </c>
      <c r="E2641" s="111" t="s">
        <v>11918</v>
      </c>
      <c r="F2641" s="114">
        <v>42398</v>
      </c>
      <c r="G2641" s="111" t="s">
        <v>1903</v>
      </c>
      <c r="H2641" s="113">
        <v>6779000</v>
      </c>
      <c r="I2641" s="113">
        <v>6779000</v>
      </c>
      <c r="J2641" s="113">
        <v>6779000</v>
      </c>
      <c r="K2641" s="113">
        <v>0</v>
      </c>
      <c r="L2641" s="113">
        <v>0</v>
      </c>
      <c r="M2641" s="113">
        <v>0</v>
      </c>
      <c r="N2641" s="113">
        <v>0</v>
      </c>
      <c r="O2641" s="113">
        <v>0</v>
      </c>
      <c r="P2641" s="122">
        <v>0</v>
      </c>
      <c r="Q2641" s="76" t="str">
        <f t="shared" si="72"/>
        <v>Unregistered</v>
      </c>
    </row>
    <row r="2642" spans="1:17">
      <c r="A2642" s="111">
        <v>6300</v>
      </c>
      <c r="B2642" s="111" t="s">
        <v>1190</v>
      </c>
      <c r="C2642" s="111" t="s">
        <v>11886</v>
      </c>
      <c r="D2642" s="111" t="s">
        <v>11919</v>
      </c>
      <c r="E2642" s="111" t="s">
        <v>11920</v>
      </c>
      <c r="F2642" s="114">
        <v>42089</v>
      </c>
      <c r="G2642" s="111" t="s">
        <v>1903</v>
      </c>
      <c r="H2642" s="113">
        <v>6521840</v>
      </c>
      <c r="I2642" s="113">
        <v>6521840</v>
      </c>
      <c r="J2642" s="113">
        <v>6521840</v>
      </c>
      <c r="K2642" s="113">
        <v>0</v>
      </c>
      <c r="L2642" s="113">
        <v>0</v>
      </c>
      <c r="M2642" s="113">
        <v>0</v>
      </c>
      <c r="N2642" s="113">
        <v>0</v>
      </c>
      <c r="O2642" s="113">
        <v>0</v>
      </c>
      <c r="P2642" s="122">
        <v>0</v>
      </c>
      <c r="Q2642" s="76" t="str">
        <f t="shared" si="72"/>
        <v>Unregistered</v>
      </c>
    </row>
    <row r="2643" spans="1:17">
      <c r="A2643" s="111">
        <v>6301</v>
      </c>
      <c r="B2643" s="111" t="s">
        <v>1190</v>
      </c>
      <c r="C2643" s="111" t="s">
        <v>11886</v>
      </c>
      <c r="D2643" s="111" t="s">
        <v>11921</v>
      </c>
      <c r="E2643" s="111" t="s">
        <v>11922</v>
      </c>
      <c r="F2643" s="114">
        <v>42566</v>
      </c>
      <c r="G2643" s="111" t="s">
        <v>1903</v>
      </c>
      <c r="H2643" s="113">
        <v>6624000</v>
      </c>
      <c r="I2643" s="113">
        <v>6624000</v>
      </c>
      <c r="J2643" s="113">
        <v>6624000</v>
      </c>
      <c r="K2643" s="113">
        <v>0</v>
      </c>
      <c r="L2643" s="113">
        <v>0</v>
      </c>
      <c r="M2643" s="113">
        <v>0</v>
      </c>
      <c r="N2643" s="113">
        <v>0</v>
      </c>
      <c r="O2643" s="113">
        <v>0</v>
      </c>
      <c r="P2643" s="122">
        <v>0</v>
      </c>
      <c r="Q2643" s="76" t="str">
        <f t="shared" si="72"/>
        <v>Unregistered</v>
      </c>
    </row>
    <row r="2644" spans="1:17">
      <c r="A2644" s="111">
        <v>6304</v>
      </c>
      <c r="B2644" s="111" t="s">
        <v>1190</v>
      </c>
      <c r="C2644" s="111" t="s">
        <v>11886</v>
      </c>
      <c r="D2644" s="111" t="s">
        <v>11923</v>
      </c>
      <c r="E2644" s="111" t="s">
        <v>11924</v>
      </c>
      <c r="F2644" s="114">
        <v>42716</v>
      </c>
      <c r="G2644" s="111" t="s">
        <v>1903</v>
      </c>
      <c r="H2644" s="113">
        <v>6776111</v>
      </c>
      <c r="I2644" s="113">
        <v>6776111</v>
      </c>
      <c r="J2644" s="113">
        <v>6776111</v>
      </c>
      <c r="K2644" s="113">
        <v>0</v>
      </c>
      <c r="L2644" s="113">
        <v>0</v>
      </c>
      <c r="M2644" s="113">
        <v>0</v>
      </c>
      <c r="N2644" s="113">
        <v>0</v>
      </c>
      <c r="O2644" s="113">
        <v>0</v>
      </c>
      <c r="P2644" s="122">
        <v>0</v>
      </c>
      <c r="Q2644" s="76" t="str">
        <f t="shared" si="72"/>
        <v>Unregistered</v>
      </c>
    </row>
    <row r="2645" spans="1:17">
      <c r="A2645" s="111">
        <v>6305</v>
      </c>
      <c r="B2645" s="111" t="s">
        <v>1190</v>
      </c>
      <c r="C2645" s="111" t="s">
        <v>11886</v>
      </c>
      <c r="D2645" s="111" t="s">
        <v>11925</v>
      </c>
      <c r="E2645" s="111" t="s">
        <v>11926</v>
      </c>
      <c r="F2645" s="114">
        <v>42399</v>
      </c>
      <c r="G2645" s="111" t="s">
        <v>1903</v>
      </c>
      <c r="H2645" s="113">
        <v>6989736</v>
      </c>
      <c r="I2645" s="113">
        <v>6989736</v>
      </c>
      <c r="J2645" s="113">
        <v>6989736</v>
      </c>
      <c r="K2645" s="113">
        <v>0</v>
      </c>
      <c r="L2645" s="113">
        <v>0</v>
      </c>
      <c r="M2645" s="113">
        <v>0</v>
      </c>
      <c r="N2645" s="113">
        <v>0</v>
      </c>
      <c r="O2645" s="113">
        <v>0</v>
      </c>
      <c r="P2645" s="122">
        <v>0</v>
      </c>
      <c r="Q2645" s="76" t="str">
        <f t="shared" si="72"/>
        <v>Unregistered</v>
      </c>
    </row>
    <row r="2646" spans="1:17">
      <c r="A2646" s="111">
        <v>6306</v>
      </c>
      <c r="B2646" s="111" t="s">
        <v>1190</v>
      </c>
      <c r="C2646" s="111" t="s">
        <v>11886</v>
      </c>
      <c r="D2646" s="111" t="s">
        <v>11927</v>
      </c>
      <c r="E2646" s="111" t="s">
        <v>11928</v>
      </c>
      <c r="F2646" s="114">
        <v>42367</v>
      </c>
      <c r="G2646" s="111" t="s">
        <v>1903</v>
      </c>
      <c r="H2646" s="113">
        <v>6125028</v>
      </c>
      <c r="I2646" s="113">
        <v>6125028</v>
      </c>
      <c r="J2646" s="113">
        <v>6125028</v>
      </c>
      <c r="K2646" s="113">
        <v>0</v>
      </c>
      <c r="L2646" s="113">
        <v>0</v>
      </c>
      <c r="M2646" s="113">
        <v>0</v>
      </c>
      <c r="N2646" s="113">
        <v>0</v>
      </c>
      <c r="O2646" s="113">
        <v>0</v>
      </c>
      <c r="P2646" s="122">
        <v>0</v>
      </c>
      <c r="Q2646" s="76" t="str">
        <f t="shared" si="72"/>
        <v>Unregistered</v>
      </c>
    </row>
    <row r="2647" spans="1:17">
      <c r="A2647" s="111">
        <v>6307</v>
      </c>
      <c r="B2647" s="111" t="s">
        <v>1190</v>
      </c>
      <c r="C2647" s="111" t="s">
        <v>11886</v>
      </c>
      <c r="D2647" s="111" t="s">
        <v>11929</v>
      </c>
      <c r="E2647" s="111" t="s">
        <v>11930</v>
      </c>
      <c r="F2647" s="114">
        <v>42704</v>
      </c>
      <c r="G2647" s="111" t="s">
        <v>1903</v>
      </c>
      <c r="H2647" s="113">
        <v>6585598</v>
      </c>
      <c r="I2647" s="113">
        <v>6585598</v>
      </c>
      <c r="J2647" s="113">
        <v>6585598</v>
      </c>
      <c r="K2647" s="113">
        <v>0</v>
      </c>
      <c r="L2647" s="113">
        <v>0</v>
      </c>
      <c r="M2647" s="113">
        <v>0</v>
      </c>
      <c r="N2647" s="113">
        <v>0</v>
      </c>
      <c r="O2647" s="113">
        <v>0</v>
      </c>
      <c r="P2647" s="122">
        <v>0</v>
      </c>
      <c r="Q2647" s="76" t="str">
        <f t="shared" si="72"/>
        <v>Unregistered</v>
      </c>
    </row>
    <row r="2648" spans="1:17">
      <c r="A2648" s="111">
        <v>6308</v>
      </c>
      <c r="B2648" s="111" t="s">
        <v>1190</v>
      </c>
      <c r="C2648" s="111" t="s">
        <v>11886</v>
      </c>
      <c r="D2648" s="111" t="s">
        <v>11931</v>
      </c>
      <c r="E2648" s="111" t="s">
        <v>11932</v>
      </c>
      <c r="F2648" s="114">
        <v>42718</v>
      </c>
      <c r="G2648" s="111" t="s">
        <v>1903</v>
      </c>
      <c r="H2648" s="113">
        <v>5522400</v>
      </c>
      <c r="I2648" s="113">
        <v>5522400</v>
      </c>
      <c r="J2648" s="113">
        <v>5522400</v>
      </c>
      <c r="K2648" s="113">
        <v>0</v>
      </c>
      <c r="L2648" s="113">
        <v>0</v>
      </c>
      <c r="M2648" s="113">
        <v>0</v>
      </c>
      <c r="N2648" s="113">
        <v>0</v>
      </c>
      <c r="O2648" s="113">
        <v>0</v>
      </c>
      <c r="P2648" s="122">
        <v>0</v>
      </c>
      <c r="Q2648" s="76" t="str">
        <f t="shared" si="72"/>
        <v>Unregistered</v>
      </c>
    </row>
    <row r="2649" spans="1:17">
      <c r="A2649" s="111">
        <v>6309</v>
      </c>
      <c r="B2649" s="111" t="s">
        <v>1190</v>
      </c>
      <c r="C2649" s="111" t="s">
        <v>11886</v>
      </c>
      <c r="D2649" s="111" t="s">
        <v>11933</v>
      </c>
      <c r="E2649" s="111" t="s">
        <v>11934</v>
      </c>
      <c r="F2649" s="114">
        <v>42490</v>
      </c>
      <c r="G2649" s="111" t="s">
        <v>1903</v>
      </c>
      <c r="H2649" s="113">
        <v>5955950</v>
      </c>
      <c r="I2649" s="113">
        <v>5955950</v>
      </c>
      <c r="J2649" s="113">
        <v>5955950</v>
      </c>
      <c r="K2649" s="113">
        <v>0</v>
      </c>
      <c r="L2649" s="113">
        <v>0</v>
      </c>
      <c r="M2649" s="113">
        <v>0</v>
      </c>
      <c r="N2649" s="113">
        <v>0</v>
      </c>
      <c r="O2649" s="113">
        <v>0</v>
      </c>
      <c r="P2649" s="122">
        <v>0</v>
      </c>
      <c r="Q2649" s="76" t="str">
        <f t="shared" si="72"/>
        <v>Unregistered</v>
      </c>
    </row>
    <row r="2650" spans="1:17">
      <c r="A2650" s="111">
        <v>6310</v>
      </c>
      <c r="B2650" s="111" t="s">
        <v>1190</v>
      </c>
      <c r="C2650" s="111" t="s">
        <v>11886</v>
      </c>
      <c r="D2650" s="111" t="s">
        <v>11935</v>
      </c>
      <c r="E2650" s="111" t="s">
        <v>11936</v>
      </c>
      <c r="F2650" s="114">
        <v>42396</v>
      </c>
      <c r="G2650" s="111" t="s">
        <v>1903</v>
      </c>
      <c r="H2650" s="113">
        <v>6707400</v>
      </c>
      <c r="I2650" s="113">
        <v>6707400</v>
      </c>
      <c r="J2650" s="113">
        <v>6707400</v>
      </c>
      <c r="K2650" s="113">
        <v>0</v>
      </c>
      <c r="L2650" s="113">
        <v>0</v>
      </c>
      <c r="M2650" s="113">
        <v>0</v>
      </c>
      <c r="N2650" s="113">
        <v>0</v>
      </c>
      <c r="O2650" s="113">
        <v>0</v>
      </c>
      <c r="P2650" s="122">
        <v>0</v>
      </c>
      <c r="Q2650" s="76" t="str">
        <f t="shared" si="72"/>
        <v>Unregistered</v>
      </c>
    </row>
    <row r="2651" spans="1:17">
      <c r="A2651" s="111">
        <v>6311</v>
      </c>
      <c r="B2651" s="111" t="s">
        <v>1190</v>
      </c>
      <c r="C2651" s="111" t="s">
        <v>11886</v>
      </c>
      <c r="D2651" s="111" t="s">
        <v>11937</v>
      </c>
      <c r="E2651" s="111" t="s">
        <v>11938</v>
      </c>
      <c r="F2651" s="114">
        <v>42247</v>
      </c>
      <c r="G2651" s="111" t="s">
        <v>1903</v>
      </c>
      <c r="H2651" s="113">
        <v>6224121</v>
      </c>
      <c r="I2651" s="113">
        <v>6224121</v>
      </c>
      <c r="J2651" s="113">
        <v>6224121</v>
      </c>
      <c r="K2651" s="113">
        <v>0</v>
      </c>
      <c r="L2651" s="113">
        <v>0</v>
      </c>
      <c r="M2651" s="113">
        <v>0</v>
      </c>
      <c r="N2651" s="113">
        <v>0</v>
      </c>
      <c r="O2651" s="113">
        <v>0</v>
      </c>
      <c r="P2651" s="122">
        <v>0</v>
      </c>
      <c r="Q2651" s="76" t="str">
        <f t="shared" si="72"/>
        <v>Unregistered</v>
      </c>
    </row>
    <row r="2652" spans="1:17">
      <c r="A2652" s="111">
        <v>6312</v>
      </c>
      <c r="B2652" s="111" t="s">
        <v>1190</v>
      </c>
      <c r="C2652" s="111" t="s">
        <v>11886</v>
      </c>
      <c r="D2652" s="111" t="s">
        <v>11939</v>
      </c>
      <c r="E2652" s="111" t="s">
        <v>11940</v>
      </c>
      <c r="F2652" s="114">
        <v>42704</v>
      </c>
      <c r="G2652" s="111" t="s">
        <v>1903</v>
      </c>
      <c r="H2652" s="113">
        <v>6661100</v>
      </c>
      <c r="I2652" s="113">
        <v>6661100</v>
      </c>
      <c r="J2652" s="113">
        <v>6661100</v>
      </c>
      <c r="K2652" s="113">
        <v>0</v>
      </c>
      <c r="L2652" s="113">
        <v>0</v>
      </c>
      <c r="M2652" s="113">
        <v>0</v>
      </c>
      <c r="N2652" s="113">
        <v>0</v>
      </c>
      <c r="O2652" s="113">
        <v>0</v>
      </c>
      <c r="P2652" s="122">
        <v>0</v>
      </c>
      <c r="Q2652" s="76" t="str">
        <f t="shared" si="72"/>
        <v>Unregistered</v>
      </c>
    </row>
    <row r="2653" spans="1:17">
      <c r="A2653" s="111">
        <v>6313</v>
      </c>
      <c r="B2653" s="111" t="s">
        <v>1190</v>
      </c>
      <c r="C2653" s="111" t="s">
        <v>11886</v>
      </c>
      <c r="D2653" s="111" t="s">
        <v>11941</v>
      </c>
      <c r="E2653" s="111" t="s">
        <v>11942</v>
      </c>
      <c r="F2653" s="114">
        <v>42660</v>
      </c>
      <c r="G2653" s="111" t="s">
        <v>1903</v>
      </c>
      <c r="H2653" s="113">
        <v>6738496</v>
      </c>
      <c r="I2653" s="113">
        <v>6738496</v>
      </c>
      <c r="J2653" s="113">
        <v>6738496</v>
      </c>
      <c r="K2653" s="113">
        <v>0</v>
      </c>
      <c r="L2653" s="113">
        <v>0</v>
      </c>
      <c r="M2653" s="113">
        <v>0</v>
      </c>
      <c r="N2653" s="113">
        <v>0</v>
      </c>
      <c r="O2653" s="113">
        <v>0</v>
      </c>
      <c r="P2653" s="122">
        <v>0</v>
      </c>
      <c r="Q2653" s="76" t="str">
        <f t="shared" si="72"/>
        <v>Unregistered</v>
      </c>
    </row>
    <row r="2654" spans="1:17">
      <c r="A2654" s="111">
        <v>6315</v>
      </c>
      <c r="B2654" s="111" t="s">
        <v>1190</v>
      </c>
      <c r="C2654" s="111" t="s">
        <v>11886</v>
      </c>
      <c r="D2654" s="111" t="s">
        <v>11943</v>
      </c>
      <c r="E2654" s="111" t="s">
        <v>11944</v>
      </c>
      <c r="F2654" s="114">
        <v>42716</v>
      </c>
      <c r="G2654" s="111" t="s">
        <v>1903</v>
      </c>
      <c r="H2654" s="113">
        <v>6547413</v>
      </c>
      <c r="I2654" s="113">
        <v>6547413</v>
      </c>
      <c r="J2654" s="113">
        <v>6547413</v>
      </c>
      <c r="K2654" s="113">
        <v>0</v>
      </c>
      <c r="L2654" s="113">
        <v>0</v>
      </c>
      <c r="M2654" s="113">
        <v>0</v>
      </c>
      <c r="N2654" s="113">
        <v>0</v>
      </c>
      <c r="O2654" s="113">
        <v>0</v>
      </c>
      <c r="P2654" s="122">
        <v>0</v>
      </c>
      <c r="Q2654" s="76" t="str">
        <f t="shared" si="72"/>
        <v>Unregistered</v>
      </c>
    </row>
    <row r="2655" spans="1:17">
      <c r="A2655" s="111">
        <v>6316</v>
      </c>
      <c r="B2655" s="111" t="s">
        <v>1190</v>
      </c>
      <c r="C2655" s="111" t="s">
        <v>11945</v>
      </c>
      <c r="D2655" s="111" t="s">
        <v>11946</v>
      </c>
      <c r="E2655" s="111" t="s">
        <v>11947</v>
      </c>
      <c r="F2655" s="114">
        <v>42429</v>
      </c>
      <c r="G2655" s="111" t="s">
        <v>1903</v>
      </c>
      <c r="H2655" s="113">
        <v>4776300</v>
      </c>
      <c r="I2655" s="113">
        <v>4776300</v>
      </c>
      <c r="J2655" s="113">
        <v>4776300</v>
      </c>
      <c r="K2655" s="113">
        <v>0</v>
      </c>
      <c r="L2655" s="113">
        <v>0</v>
      </c>
      <c r="M2655" s="113">
        <v>0</v>
      </c>
      <c r="N2655" s="113">
        <v>0</v>
      </c>
      <c r="O2655" s="113">
        <v>0</v>
      </c>
      <c r="P2655" s="122">
        <v>0</v>
      </c>
      <c r="Q2655" s="76" t="str">
        <f t="shared" si="72"/>
        <v>Unregistered</v>
      </c>
    </row>
    <row r="2656" spans="1:17">
      <c r="A2656" s="111">
        <v>6317</v>
      </c>
      <c r="B2656" s="111" t="s">
        <v>1190</v>
      </c>
      <c r="C2656" s="111" t="s">
        <v>11945</v>
      </c>
      <c r="D2656" s="111" t="s">
        <v>11948</v>
      </c>
      <c r="E2656" s="111" t="s">
        <v>11949</v>
      </c>
      <c r="F2656" s="114">
        <v>42429</v>
      </c>
      <c r="G2656" s="111" t="s">
        <v>1903</v>
      </c>
      <c r="H2656" s="113">
        <v>4776300</v>
      </c>
      <c r="I2656" s="113">
        <v>4776300</v>
      </c>
      <c r="J2656" s="113">
        <v>4776300</v>
      </c>
      <c r="K2656" s="113">
        <v>0</v>
      </c>
      <c r="L2656" s="113">
        <v>0</v>
      </c>
      <c r="M2656" s="113">
        <v>0</v>
      </c>
      <c r="N2656" s="113">
        <v>0</v>
      </c>
      <c r="O2656" s="113">
        <v>0</v>
      </c>
      <c r="P2656" s="122">
        <v>0</v>
      </c>
      <c r="Q2656" s="76" t="str">
        <f t="shared" si="72"/>
        <v>Unregistered</v>
      </c>
    </row>
    <row r="2657" spans="1:17">
      <c r="A2657" s="111">
        <v>6320</v>
      </c>
      <c r="B2657" s="111" t="s">
        <v>1190</v>
      </c>
      <c r="C2657" s="111" t="s">
        <v>11945</v>
      </c>
      <c r="D2657" s="111" t="s">
        <v>11950</v>
      </c>
      <c r="E2657" s="111" t="s">
        <v>11951</v>
      </c>
      <c r="F2657" s="114">
        <v>42501</v>
      </c>
      <c r="G2657" s="111" t="s">
        <v>1903</v>
      </c>
      <c r="H2657" s="113">
        <v>4816679</v>
      </c>
      <c r="I2657" s="113">
        <v>4816679</v>
      </c>
      <c r="J2657" s="113">
        <v>4816679</v>
      </c>
      <c r="K2657" s="113">
        <v>0</v>
      </c>
      <c r="L2657" s="113">
        <v>0</v>
      </c>
      <c r="M2657" s="113">
        <v>0</v>
      </c>
      <c r="N2657" s="113">
        <v>0</v>
      </c>
      <c r="O2657" s="113">
        <v>0</v>
      </c>
      <c r="P2657" s="122">
        <v>0</v>
      </c>
      <c r="Q2657" s="76" t="str">
        <f t="shared" si="72"/>
        <v>Unregistered</v>
      </c>
    </row>
    <row r="2658" spans="1:17">
      <c r="A2658" s="111">
        <v>6321</v>
      </c>
      <c r="B2658" s="111" t="s">
        <v>1190</v>
      </c>
      <c r="C2658" s="111" t="s">
        <v>11945</v>
      </c>
      <c r="D2658" s="111" t="s">
        <v>11952</v>
      </c>
      <c r="E2658" s="111" t="s">
        <v>11953</v>
      </c>
      <c r="F2658" s="114">
        <v>42460</v>
      </c>
      <c r="G2658" s="111" t="s">
        <v>1903</v>
      </c>
      <c r="H2658" s="113">
        <v>4776298</v>
      </c>
      <c r="I2658" s="113">
        <v>4776298</v>
      </c>
      <c r="J2658" s="113">
        <v>4776298</v>
      </c>
      <c r="K2658" s="113">
        <v>0</v>
      </c>
      <c r="L2658" s="113">
        <v>0</v>
      </c>
      <c r="M2658" s="113">
        <v>0</v>
      </c>
      <c r="N2658" s="113">
        <v>0</v>
      </c>
      <c r="O2658" s="113">
        <v>0</v>
      </c>
      <c r="P2658" s="122">
        <v>0</v>
      </c>
      <c r="Q2658" s="76" t="str">
        <f t="shared" si="72"/>
        <v>Unregistered</v>
      </c>
    </row>
    <row r="2659" spans="1:17">
      <c r="A2659" s="111">
        <v>6322</v>
      </c>
      <c r="B2659" s="111" t="s">
        <v>1190</v>
      </c>
      <c r="C2659" s="111" t="s">
        <v>11945</v>
      </c>
      <c r="D2659" s="111" t="s">
        <v>11954</v>
      </c>
      <c r="E2659" s="111" t="s">
        <v>11955</v>
      </c>
      <c r="F2659" s="114">
        <v>42489</v>
      </c>
      <c r="G2659" s="111" t="s">
        <v>1903</v>
      </c>
      <c r="H2659" s="113">
        <v>4725600</v>
      </c>
      <c r="I2659" s="113">
        <v>4725600</v>
      </c>
      <c r="J2659" s="113">
        <v>4725600</v>
      </c>
      <c r="K2659" s="113">
        <v>0</v>
      </c>
      <c r="L2659" s="113">
        <v>0</v>
      </c>
      <c r="M2659" s="113">
        <v>0</v>
      </c>
      <c r="N2659" s="113">
        <v>0</v>
      </c>
      <c r="O2659" s="113">
        <v>0</v>
      </c>
      <c r="P2659" s="122">
        <v>0</v>
      </c>
      <c r="Q2659" s="76" t="str">
        <f t="shared" si="72"/>
        <v>Unregistered</v>
      </c>
    </row>
    <row r="2660" spans="1:17">
      <c r="A2660" s="111">
        <v>6323</v>
      </c>
      <c r="B2660" s="111" t="s">
        <v>1190</v>
      </c>
      <c r="C2660" s="111" t="s">
        <v>11945</v>
      </c>
      <c r="D2660" s="111" t="s">
        <v>11956</v>
      </c>
      <c r="E2660" s="111" t="s">
        <v>11957</v>
      </c>
      <c r="F2660" s="114">
        <v>42490</v>
      </c>
      <c r="G2660" s="111" t="s">
        <v>1903</v>
      </c>
      <c r="H2660" s="113">
        <v>4600000</v>
      </c>
      <c r="I2660" s="113">
        <v>4600000</v>
      </c>
      <c r="J2660" s="113">
        <v>4600000</v>
      </c>
      <c r="K2660" s="113">
        <v>0</v>
      </c>
      <c r="L2660" s="113">
        <v>0</v>
      </c>
      <c r="M2660" s="113">
        <v>0</v>
      </c>
      <c r="N2660" s="113">
        <v>0</v>
      </c>
      <c r="O2660" s="113">
        <v>0</v>
      </c>
      <c r="P2660" s="122">
        <v>0</v>
      </c>
      <c r="Q2660" s="76" t="str">
        <f t="shared" si="72"/>
        <v>Unregistered</v>
      </c>
    </row>
    <row r="2661" spans="1:17">
      <c r="A2661" s="111">
        <v>6324</v>
      </c>
      <c r="B2661" s="111" t="s">
        <v>1190</v>
      </c>
      <c r="C2661" s="111" t="s">
        <v>11945</v>
      </c>
      <c r="D2661" s="111" t="s">
        <v>11958</v>
      </c>
      <c r="E2661" s="111" t="s">
        <v>11959</v>
      </c>
      <c r="F2661" s="114">
        <v>42292</v>
      </c>
      <c r="G2661" s="111" t="s">
        <v>1903</v>
      </c>
      <c r="H2661" s="113">
        <v>4854800</v>
      </c>
      <c r="I2661" s="113">
        <v>4854800</v>
      </c>
      <c r="J2661" s="113">
        <v>4854800</v>
      </c>
      <c r="K2661" s="113">
        <v>0</v>
      </c>
      <c r="L2661" s="113">
        <v>0</v>
      </c>
      <c r="M2661" s="113">
        <v>0</v>
      </c>
      <c r="N2661" s="113">
        <v>0</v>
      </c>
      <c r="O2661" s="113">
        <v>0</v>
      </c>
      <c r="P2661" s="122">
        <v>0</v>
      </c>
      <c r="Q2661" s="76" t="str">
        <f t="shared" si="72"/>
        <v>Unregistered</v>
      </c>
    </row>
    <row r="2662" spans="1:17">
      <c r="A2662" s="111">
        <v>6325</v>
      </c>
      <c r="B2662" s="111" t="s">
        <v>1190</v>
      </c>
      <c r="C2662" s="111" t="s">
        <v>11945</v>
      </c>
      <c r="D2662" s="111" t="s">
        <v>11960</v>
      </c>
      <c r="E2662" s="111" t="s">
        <v>11961</v>
      </c>
      <c r="F2662" s="114">
        <v>42642</v>
      </c>
      <c r="G2662" s="111" t="s">
        <v>1903</v>
      </c>
      <c r="H2662" s="113">
        <v>4718000</v>
      </c>
      <c r="I2662" s="113">
        <v>4718000</v>
      </c>
      <c r="J2662" s="113">
        <v>4718000</v>
      </c>
      <c r="K2662" s="113">
        <v>0</v>
      </c>
      <c r="L2662" s="113">
        <v>0</v>
      </c>
      <c r="M2662" s="113">
        <v>0</v>
      </c>
      <c r="N2662" s="113">
        <v>0</v>
      </c>
      <c r="O2662" s="113">
        <v>0</v>
      </c>
      <c r="P2662" s="122">
        <v>0</v>
      </c>
      <c r="Q2662" s="76" t="str">
        <f t="shared" si="72"/>
        <v>Unregistered</v>
      </c>
    </row>
    <row r="2663" spans="1:17">
      <c r="A2663" s="111">
        <v>6326</v>
      </c>
      <c r="B2663" s="111" t="s">
        <v>1190</v>
      </c>
      <c r="C2663" s="111" t="s">
        <v>11945</v>
      </c>
      <c r="D2663" s="111" t="s">
        <v>11962</v>
      </c>
      <c r="E2663" s="111" t="s">
        <v>11963</v>
      </c>
      <c r="F2663" s="114">
        <v>42612</v>
      </c>
      <c r="G2663" s="111" t="s">
        <v>1903</v>
      </c>
      <c r="H2663" s="113">
        <v>4809200</v>
      </c>
      <c r="I2663" s="113">
        <v>4809200</v>
      </c>
      <c r="J2663" s="113">
        <v>4809200</v>
      </c>
      <c r="K2663" s="113">
        <v>0</v>
      </c>
      <c r="L2663" s="113">
        <v>0</v>
      </c>
      <c r="M2663" s="113">
        <v>0</v>
      </c>
      <c r="N2663" s="113">
        <v>0</v>
      </c>
      <c r="O2663" s="113">
        <v>0</v>
      </c>
      <c r="P2663" s="122">
        <v>0</v>
      </c>
      <c r="Q2663" s="76" t="str">
        <f t="shared" si="72"/>
        <v>Unregistered</v>
      </c>
    </row>
    <row r="2664" spans="1:17">
      <c r="A2664" s="111">
        <v>6327</v>
      </c>
      <c r="B2664" s="111" t="s">
        <v>1190</v>
      </c>
      <c r="C2664" s="111" t="s">
        <v>11945</v>
      </c>
      <c r="D2664" s="111" t="s">
        <v>11964</v>
      </c>
      <c r="E2664" s="111" t="s">
        <v>11965</v>
      </c>
      <c r="F2664" s="114">
        <v>42640</v>
      </c>
      <c r="G2664" s="111" t="s">
        <v>1903</v>
      </c>
      <c r="H2664" s="113">
        <v>4764360</v>
      </c>
      <c r="I2664" s="113">
        <v>4764360</v>
      </c>
      <c r="J2664" s="113">
        <v>4764360</v>
      </c>
      <c r="K2664" s="113">
        <v>0</v>
      </c>
      <c r="L2664" s="113">
        <v>0</v>
      </c>
      <c r="M2664" s="113">
        <v>0</v>
      </c>
      <c r="N2664" s="113">
        <v>0</v>
      </c>
      <c r="O2664" s="113">
        <v>0</v>
      </c>
      <c r="P2664" s="122">
        <v>0</v>
      </c>
      <c r="Q2664" s="76" t="str">
        <f t="shared" si="72"/>
        <v>Unregistered</v>
      </c>
    </row>
    <row r="2665" spans="1:17">
      <c r="A2665" s="111">
        <v>6329</v>
      </c>
      <c r="B2665" s="111" t="s">
        <v>1190</v>
      </c>
      <c r="C2665" s="111" t="s">
        <v>11945</v>
      </c>
      <c r="D2665" s="111" t="s">
        <v>11966</v>
      </c>
      <c r="E2665" s="111" t="s">
        <v>11967</v>
      </c>
      <c r="F2665" s="114">
        <v>42243</v>
      </c>
      <c r="G2665" s="111" t="s">
        <v>1903</v>
      </c>
      <c r="H2665" s="113">
        <v>5080550</v>
      </c>
      <c r="I2665" s="113">
        <v>5080550</v>
      </c>
      <c r="J2665" s="113">
        <v>5080550</v>
      </c>
      <c r="K2665" s="113">
        <v>0</v>
      </c>
      <c r="L2665" s="113">
        <v>0</v>
      </c>
      <c r="M2665" s="113">
        <v>0</v>
      </c>
      <c r="N2665" s="113">
        <v>0</v>
      </c>
      <c r="O2665" s="113">
        <v>0</v>
      </c>
      <c r="P2665" s="122">
        <v>0</v>
      </c>
      <c r="Q2665" s="76" t="str">
        <f t="shared" si="72"/>
        <v>Unregistered</v>
      </c>
    </row>
    <row r="2666" spans="1:17">
      <c r="A2666" s="111">
        <v>6334</v>
      </c>
      <c r="B2666" s="111" t="s">
        <v>1190</v>
      </c>
      <c r="C2666" s="111" t="s">
        <v>11945</v>
      </c>
      <c r="D2666" s="111" t="s">
        <v>11968</v>
      </c>
      <c r="E2666" s="111" t="s">
        <v>11969</v>
      </c>
      <c r="F2666" s="114">
        <v>42292</v>
      </c>
      <c r="G2666" s="111" t="s">
        <v>1903</v>
      </c>
      <c r="H2666" s="113">
        <v>4854800</v>
      </c>
      <c r="I2666" s="113">
        <v>4854800</v>
      </c>
      <c r="J2666" s="113">
        <v>4854800</v>
      </c>
      <c r="K2666" s="113">
        <v>0</v>
      </c>
      <c r="L2666" s="113">
        <v>0</v>
      </c>
      <c r="M2666" s="113">
        <v>0</v>
      </c>
      <c r="N2666" s="113">
        <v>0</v>
      </c>
      <c r="O2666" s="113">
        <v>0</v>
      </c>
      <c r="P2666" s="122">
        <v>0</v>
      </c>
      <c r="Q2666" s="76" t="str">
        <f t="shared" si="72"/>
        <v>Unregistered</v>
      </c>
    </row>
    <row r="2667" spans="1:17">
      <c r="A2667" s="111">
        <v>6335</v>
      </c>
      <c r="B2667" s="111" t="s">
        <v>1190</v>
      </c>
      <c r="C2667" s="111" t="s">
        <v>11945</v>
      </c>
      <c r="D2667" s="111" t="s">
        <v>11970</v>
      </c>
      <c r="E2667" s="111" t="s">
        <v>11971</v>
      </c>
      <c r="F2667" s="114">
        <v>42338</v>
      </c>
      <c r="G2667" s="111" t="s">
        <v>1903</v>
      </c>
      <c r="H2667" s="113">
        <v>4712000</v>
      </c>
      <c r="I2667" s="113">
        <v>4712000</v>
      </c>
      <c r="J2667" s="113">
        <v>4712000</v>
      </c>
      <c r="K2667" s="113">
        <v>0</v>
      </c>
      <c r="L2667" s="113">
        <v>0</v>
      </c>
      <c r="M2667" s="113">
        <v>0</v>
      </c>
      <c r="N2667" s="113">
        <v>0</v>
      </c>
      <c r="O2667" s="113">
        <v>0</v>
      </c>
      <c r="P2667" s="122">
        <v>0</v>
      </c>
      <c r="Q2667" s="76" t="str">
        <f t="shared" si="72"/>
        <v>Unregistered</v>
      </c>
    </row>
    <row r="2668" spans="1:17">
      <c r="A2668" s="111">
        <v>6341</v>
      </c>
      <c r="B2668" s="111" t="s">
        <v>1190</v>
      </c>
      <c r="C2668" s="111" t="s">
        <v>11945</v>
      </c>
      <c r="D2668" s="111" t="s">
        <v>11972</v>
      </c>
      <c r="E2668" s="111" t="s">
        <v>11973</v>
      </c>
      <c r="F2668" s="114">
        <v>42886</v>
      </c>
      <c r="G2668" s="111" t="s">
        <v>1903</v>
      </c>
      <c r="H2668" s="113">
        <v>4800000</v>
      </c>
      <c r="I2668" s="113">
        <v>4800000</v>
      </c>
      <c r="J2668" s="113">
        <v>4800000</v>
      </c>
      <c r="K2668" s="113">
        <v>0</v>
      </c>
      <c r="L2668" s="113">
        <v>0</v>
      </c>
      <c r="M2668" s="113">
        <v>0</v>
      </c>
      <c r="N2668" s="113">
        <v>0</v>
      </c>
      <c r="O2668" s="113">
        <v>0</v>
      </c>
      <c r="P2668" s="122">
        <v>0</v>
      </c>
      <c r="Q2668" s="76" t="str">
        <f t="shared" ref="Q2668:Q2691" si="73">IF(G2668="01 Jan 1900","Unregistered","Registered")</f>
        <v>Unregistered</v>
      </c>
    </row>
    <row r="2669" spans="1:17">
      <c r="A2669" s="111">
        <v>6344</v>
      </c>
      <c r="B2669" s="111" t="s">
        <v>1190</v>
      </c>
      <c r="C2669" s="111" t="s">
        <v>11945</v>
      </c>
      <c r="D2669" s="111" t="s">
        <v>11974</v>
      </c>
      <c r="E2669" s="111" t="s">
        <v>11975</v>
      </c>
      <c r="F2669" s="114">
        <v>41997</v>
      </c>
      <c r="G2669" s="111" t="s">
        <v>1903</v>
      </c>
      <c r="H2669" s="113">
        <v>4735035</v>
      </c>
      <c r="I2669" s="113">
        <v>4735035</v>
      </c>
      <c r="J2669" s="113">
        <v>4735035</v>
      </c>
      <c r="K2669" s="113">
        <v>0</v>
      </c>
      <c r="L2669" s="113">
        <v>0</v>
      </c>
      <c r="M2669" s="113">
        <v>0</v>
      </c>
      <c r="N2669" s="113">
        <v>0</v>
      </c>
      <c r="O2669" s="113">
        <v>0</v>
      </c>
      <c r="P2669" s="122">
        <v>0</v>
      </c>
      <c r="Q2669" s="76" t="str">
        <f t="shared" si="73"/>
        <v>Unregistered</v>
      </c>
    </row>
    <row r="2670" spans="1:17">
      <c r="A2670" s="111">
        <v>6347</v>
      </c>
      <c r="B2670" s="111" t="s">
        <v>1190</v>
      </c>
      <c r="C2670" s="111" t="s">
        <v>11945</v>
      </c>
      <c r="D2670" s="111" t="s">
        <v>11976</v>
      </c>
      <c r="E2670" s="111" t="s">
        <v>11977</v>
      </c>
      <c r="F2670" s="114">
        <v>42429</v>
      </c>
      <c r="G2670" s="111" t="s">
        <v>1903</v>
      </c>
      <c r="H2670" s="113">
        <v>4712000</v>
      </c>
      <c r="I2670" s="113">
        <v>4712000</v>
      </c>
      <c r="J2670" s="113">
        <v>4712000</v>
      </c>
      <c r="K2670" s="113">
        <v>0</v>
      </c>
      <c r="L2670" s="113">
        <v>0</v>
      </c>
      <c r="M2670" s="113">
        <v>0</v>
      </c>
      <c r="N2670" s="113">
        <v>0</v>
      </c>
      <c r="O2670" s="113">
        <v>0</v>
      </c>
      <c r="P2670" s="122">
        <v>0</v>
      </c>
      <c r="Q2670" s="76" t="str">
        <f t="shared" si="73"/>
        <v>Unregistered</v>
      </c>
    </row>
    <row r="2671" spans="1:17">
      <c r="A2671" s="111">
        <v>6350</v>
      </c>
      <c r="B2671" s="111" t="s">
        <v>1190</v>
      </c>
      <c r="C2671" s="111" t="s">
        <v>11945</v>
      </c>
      <c r="D2671" s="111" t="s">
        <v>11978</v>
      </c>
      <c r="E2671" s="111" t="s">
        <v>11979</v>
      </c>
      <c r="F2671" s="114">
        <v>42608</v>
      </c>
      <c r="G2671" s="111" t="s">
        <v>1903</v>
      </c>
      <c r="H2671" s="113">
        <v>4711920</v>
      </c>
      <c r="I2671" s="113">
        <v>4711920</v>
      </c>
      <c r="J2671" s="113">
        <v>4711920</v>
      </c>
      <c r="K2671" s="113">
        <v>0</v>
      </c>
      <c r="L2671" s="113">
        <v>0</v>
      </c>
      <c r="M2671" s="113">
        <v>0</v>
      </c>
      <c r="N2671" s="113">
        <v>0</v>
      </c>
      <c r="O2671" s="113">
        <v>0</v>
      </c>
      <c r="P2671" s="122">
        <v>0</v>
      </c>
      <c r="Q2671" s="76" t="str">
        <f t="shared" si="73"/>
        <v>Unregistered</v>
      </c>
    </row>
    <row r="2672" spans="1:17">
      <c r="A2672" s="111">
        <v>6351</v>
      </c>
      <c r="B2672" s="111" t="s">
        <v>1190</v>
      </c>
      <c r="C2672" s="111" t="s">
        <v>11945</v>
      </c>
      <c r="D2672" s="111" t="s">
        <v>11980</v>
      </c>
      <c r="E2672" s="111" t="s">
        <v>11981</v>
      </c>
      <c r="F2672" s="114">
        <v>42571</v>
      </c>
      <c r="G2672" s="111" t="s">
        <v>1903</v>
      </c>
      <c r="H2672" s="113">
        <v>4719600</v>
      </c>
      <c r="I2672" s="113">
        <v>4719600</v>
      </c>
      <c r="J2672" s="113">
        <v>4719600</v>
      </c>
      <c r="K2672" s="113">
        <v>0</v>
      </c>
      <c r="L2672" s="113">
        <v>0</v>
      </c>
      <c r="M2672" s="113">
        <v>0</v>
      </c>
      <c r="N2672" s="113">
        <v>0</v>
      </c>
      <c r="O2672" s="113">
        <v>0</v>
      </c>
      <c r="P2672" s="122">
        <v>0</v>
      </c>
      <c r="Q2672" s="76" t="str">
        <f t="shared" si="73"/>
        <v>Unregistered</v>
      </c>
    </row>
    <row r="2673" spans="1:17">
      <c r="A2673" s="111">
        <v>6355</v>
      </c>
      <c r="B2673" s="111" t="s">
        <v>1190</v>
      </c>
      <c r="C2673" s="111" t="s">
        <v>11945</v>
      </c>
      <c r="D2673" s="111" t="s">
        <v>11982</v>
      </c>
      <c r="E2673" s="111" t="s">
        <v>11983</v>
      </c>
      <c r="F2673" s="114">
        <v>42394</v>
      </c>
      <c r="G2673" s="111" t="s">
        <v>1903</v>
      </c>
      <c r="H2673" s="113">
        <v>4712000</v>
      </c>
      <c r="I2673" s="113">
        <v>4712000</v>
      </c>
      <c r="J2673" s="113">
        <v>4712000</v>
      </c>
      <c r="K2673" s="113">
        <v>0</v>
      </c>
      <c r="L2673" s="113">
        <v>0</v>
      </c>
      <c r="M2673" s="113">
        <v>0</v>
      </c>
      <c r="N2673" s="113">
        <v>0</v>
      </c>
      <c r="O2673" s="113">
        <v>0</v>
      </c>
      <c r="P2673" s="122">
        <v>0</v>
      </c>
      <c r="Q2673" s="76" t="str">
        <f t="shared" si="73"/>
        <v>Unregistered</v>
      </c>
    </row>
    <row r="2674" spans="1:17">
      <c r="A2674" s="111">
        <v>6356</v>
      </c>
      <c r="B2674" s="111" t="s">
        <v>1190</v>
      </c>
      <c r="C2674" s="111" t="s">
        <v>11945</v>
      </c>
      <c r="D2674" s="111" t="s">
        <v>11984</v>
      </c>
      <c r="E2674" s="111" t="s">
        <v>11985</v>
      </c>
      <c r="F2674" s="114">
        <v>42429</v>
      </c>
      <c r="G2674" s="111" t="s">
        <v>1903</v>
      </c>
      <c r="H2674" s="113">
        <v>4565320</v>
      </c>
      <c r="I2674" s="113">
        <v>4565320</v>
      </c>
      <c r="J2674" s="113">
        <v>4565320</v>
      </c>
      <c r="K2674" s="113">
        <v>0</v>
      </c>
      <c r="L2674" s="113">
        <v>0</v>
      </c>
      <c r="M2674" s="113">
        <v>0</v>
      </c>
      <c r="N2674" s="113">
        <v>0</v>
      </c>
      <c r="O2674" s="113">
        <v>0</v>
      </c>
      <c r="P2674" s="122">
        <v>0</v>
      </c>
      <c r="Q2674" s="76" t="str">
        <f t="shared" si="73"/>
        <v>Unregistered</v>
      </c>
    </row>
    <row r="2675" spans="1:17">
      <c r="A2675" s="111">
        <v>6363</v>
      </c>
      <c r="B2675" s="111" t="s">
        <v>1190</v>
      </c>
      <c r="C2675" s="111" t="s">
        <v>11945</v>
      </c>
      <c r="D2675" s="111" t="s">
        <v>11986</v>
      </c>
      <c r="E2675" s="111" t="s">
        <v>11987</v>
      </c>
      <c r="F2675" s="114">
        <v>42292</v>
      </c>
      <c r="G2675" s="111" t="s">
        <v>1903</v>
      </c>
      <c r="H2675" s="113">
        <v>4854800</v>
      </c>
      <c r="I2675" s="113">
        <v>4854800</v>
      </c>
      <c r="J2675" s="113">
        <v>4854800</v>
      </c>
      <c r="K2675" s="113">
        <v>0</v>
      </c>
      <c r="L2675" s="113">
        <v>0</v>
      </c>
      <c r="M2675" s="113">
        <v>0</v>
      </c>
      <c r="N2675" s="113">
        <v>0</v>
      </c>
      <c r="O2675" s="113">
        <v>0</v>
      </c>
      <c r="P2675" s="122">
        <v>0</v>
      </c>
      <c r="Q2675" s="76" t="str">
        <f t="shared" si="73"/>
        <v>Unregistered</v>
      </c>
    </row>
    <row r="2676" spans="1:17">
      <c r="A2676" s="111">
        <v>6364</v>
      </c>
      <c r="B2676" s="111" t="s">
        <v>1190</v>
      </c>
      <c r="C2676" s="111" t="s">
        <v>11945</v>
      </c>
      <c r="D2676" s="111" t="s">
        <v>11988</v>
      </c>
      <c r="E2676" s="111" t="s">
        <v>11989</v>
      </c>
      <c r="F2676" s="114">
        <v>42361</v>
      </c>
      <c r="G2676" s="111" t="s">
        <v>1903</v>
      </c>
      <c r="H2676" s="113">
        <v>4712000</v>
      </c>
      <c r="I2676" s="113">
        <v>4712000</v>
      </c>
      <c r="J2676" s="113">
        <v>4712000</v>
      </c>
      <c r="K2676" s="113">
        <v>0</v>
      </c>
      <c r="L2676" s="113">
        <v>0</v>
      </c>
      <c r="M2676" s="113">
        <v>0</v>
      </c>
      <c r="N2676" s="113">
        <v>0</v>
      </c>
      <c r="O2676" s="113">
        <v>0</v>
      </c>
      <c r="P2676" s="122">
        <v>0</v>
      </c>
      <c r="Q2676" s="76" t="str">
        <f t="shared" si="73"/>
        <v>Unregistered</v>
      </c>
    </row>
    <row r="2677" spans="1:17">
      <c r="A2677" s="111">
        <v>6366</v>
      </c>
      <c r="B2677" s="111" t="s">
        <v>1190</v>
      </c>
      <c r="C2677" s="111" t="s">
        <v>11945</v>
      </c>
      <c r="D2677" s="111" t="s">
        <v>11990</v>
      </c>
      <c r="E2677" s="111" t="s">
        <v>11991</v>
      </c>
      <c r="F2677" s="114">
        <v>42277</v>
      </c>
      <c r="G2677" s="111" t="s">
        <v>1903</v>
      </c>
      <c r="H2677" s="113">
        <v>4832000</v>
      </c>
      <c r="I2677" s="113">
        <v>4832000</v>
      </c>
      <c r="J2677" s="113">
        <v>4832000</v>
      </c>
      <c r="K2677" s="113">
        <v>0</v>
      </c>
      <c r="L2677" s="113">
        <v>0</v>
      </c>
      <c r="M2677" s="113">
        <v>0</v>
      </c>
      <c r="N2677" s="113">
        <v>0</v>
      </c>
      <c r="O2677" s="113">
        <v>0</v>
      </c>
      <c r="P2677" s="122">
        <v>0</v>
      </c>
      <c r="Q2677" s="76" t="str">
        <f t="shared" si="73"/>
        <v>Unregistered</v>
      </c>
    </row>
    <row r="2678" spans="1:17">
      <c r="A2678" s="111">
        <v>6367</v>
      </c>
      <c r="B2678" s="111" t="s">
        <v>1190</v>
      </c>
      <c r="C2678" s="111" t="s">
        <v>11945</v>
      </c>
      <c r="D2678" s="111" t="s">
        <v>11992</v>
      </c>
      <c r="E2678" s="111" t="s">
        <v>11993</v>
      </c>
      <c r="F2678" s="114">
        <v>42429</v>
      </c>
      <c r="G2678" s="111" t="s">
        <v>1903</v>
      </c>
      <c r="H2678" s="113">
        <v>4636000</v>
      </c>
      <c r="I2678" s="113">
        <v>4636000</v>
      </c>
      <c r="J2678" s="113">
        <v>4636000</v>
      </c>
      <c r="K2678" s="113">
        <v>0</v>
      </c>
      <c r="L2678" s="113">
        <v>0</v>
      </c>
      <c r="M2678" s="113">
        <v>0</v>
      </c>
      <c r="N2678" s="113">
        <v>0</v>
      </c>
      <c r="O2678" s="113">
        <v>0</v>
      </c>
      <c r="P2678" s="122">
        <v>0</v>
      </c>
      <c r="Q2678" s="76" t="str">
        <f t="shared" si="73"/>
        <v>Unregistered</v>
      </c>
    </row>
    <row r="2679" spans="1:17">
      <c r="A2679" s="111">
        <v>6371</v>
      </c>
      <c r="B2679" s="111" t="s">
        <v>1190</v>
      </c>
      <c r="C2679" s="111" t="s">
        <v>11945</v>
      </c>
      <c r="D2679" s="111" t="s">
        <v>11994</v>
      </c>
      <c r="E2679" s="111" t="s">
        <v>11995</v>
      </c>
      <c r="F2679" s="114">
        <v>42581</v>
      </c>
      <c r="G2679" s="111" t="s">
        <v>1903</v>
      </c>
      <c r="H2679" s="113">
        <v>4600289</v>
      </c>
      <c r="I2679" s="113">
        <v>4600289</v>
      </c>
      <c r="J2679" s="113">
        <v>4600289</v>
      </c>
      <c r="K2679" s="113">
        <v>0</v>
      </c>
      <c r="L2679" s="113">
        <v>0</v>
      </c>
      <c r="M2679" s="113">
        <v>0</v>
      </c>
      <c r="N2679" s="113">
        <v>0</v>
      </c>
      <c r="O2679" s="113">
        <v>0</v>
      </c>
      <c r="P2679" s="122">
        <v>0</v>
      </c>
      <c r="Q2679" s="76" t="str">
        <f t="shared" si="73"/>
        <v>Unregistered</v>
      </c>
    </row>
    <row r="2680" spans="1:17">
      <c r="A2680" s="111">
        <v>6372</v>
      </c>
      <c r="B2680" s="111" t="s">
        <v>1190</v>
      </c>
      <c r="C2680" s="111" t="s">
        <v>11945</v>
      </c>
      <c r="D2680" s="111" t="s">
        <v>11996</v>
      </c>
      <c r="E2680" s="111" t="s">
        <v>11997</v>
      </c>
      <c r="F2680" s="114">
        <v>42598</v>
      </c>
      <c r="G2680" s="111" t="s">
        <v>1903</v>
      </c>
      <c r="H2680" s="113">
        <v>4900441</v>
      </c>
      <c r="I2680" s="113">
        <v>4900441</v>
      </c>
      <c r="J2680" s="113">
        <v>4900441</v>
      </c>
      <c r="K2680" s="113">
        <v>0</v>
      </c>
      <c r="L2680" s="113">
        <v>0</v>
      </c>
      <c r="M2680" s="113">
        <v>0</v>
      </c>
      <c r="N2680" s="113">
        <v>0</v>
      </c>
      <c r="O2680" s="113">
        <v>0</v>
      </c>
      <c r="P2680" s="122">
        <v>0</v>
      </c>
      <c r="Q2680" s="76" t="str">
        <f t="shared" si="73"/>
        <v>Unregistered</v>
      </c>
    </row>
    <row r="2681" spans="1:17">
      <c r="A2681" s="111">
        <v>6375</v>
      </c>
      <c r="B2681" s="111" t="s">
        <v>1190</v>
      </c>
      <c r="C2681" s="111" t="s">
        <v>11945</v>
      </c>
      <c r="D2681" s="111" t="s">
        <v>11998</v>
      </c>
      <c r="E2681" s="111" t="s">
        <v>11999</v>
      </c>
      <c r="F2681" s="114">
        <v>42672</v>
      </c>
      <c r="G2681" s="111" t="s">
        <v>1903</v>
      </c>
      <c r="H2681" s="113">
        <v>4112360</v>
      </c>
      <c r="I2681" s="113">
        <v>4112360</v>
      </c>
      <c r="J2681" s="113">
        <v>4112360</v>
      </c>
      <c r="K2681" s="113">
        <v>0</v>
      </c>
      <c r="L2681" s="113">
        <v>0</v>
      </c>
      <c r="M2681" s="113">
        <v>0</v>
      </c>
      <c r="N2681" s="113">
        <v>0</v>
      </c>
      <c r="O2681" s="113">
        <v>0</v>
      </c>
      <c r="P2681" s="122">
        <v>0</v>
      </c>
      <c r="Q2681" s="76" t="str">
        <f t="shared" si="73"/>
        <v>Unregistered</v>
      </c>
    </row>
    <row r="2682" spans="1:17">
      <c r="A2682" s="111">
        <v>6376</v>
      </c>
      <c r="B2682" s="111" t="s">
        <v>1190</v>
      </c>
      <c r="C2682" s="111" t="s">
        <v>11945</v>
      </c>
      <c r="D2682" s="111" t="s">
        <v>12000</v>
      </c>
      <c r="E2682" s="111" t="s">
        <v>12001</v>
      </c>
      <c r="F2682" s="114">
        <v>42502</v>
      </c>
      <c r="G2682" s="111" t="s">
        <v>1903</v>
      </c>
      <c r="H2682" s="113">
        <v>4410000</v>
      </c>
      <c r="I2682" s="113">
        <v>4410000</v>
      </c>
      <c r="J2682" s="113">
        <v>4410000</v>
      </c>
      <c r="K2682" s="113">
        <v>0</v>
      </c>
      <c r="L2682" s="113">
        <v>0</v>
      </c>
      <c r="M2682" s="113">
        <v>0</v>
      </c>
      <c r="N2682" s="113">
        <v>0</v>
      </c>
      <c r="O2682" s="113">
        <v>0</v>
      </c>
      <c r="P2682" s="122">
        <v>0</v>
      </c>
      <c r="Q2682" s="76" t="str">
        <f t="shared" si="73"/>
        <v>Unregistered</v>
      </c>
    </row>
    <row r="2683" spans="1:17">
      <c r="A2683" s="111">
        <v>6380</v>
      </c>
      <c r="B2683" s="111" t="s">
        <v>1190</v>
      </c>
      <c r="C2683" s="111" t="s">
        <v>11945</v>
      </c>
      <c r="D2683" s="111" t="s">
        <v>12002</v>
      </c>
      <c r="E2683" s="111" t="s">
        <v>12003</v>
      </c>
      <c r="F2683" s="114">
        <v>42243</v>
      </c>
      <c r="G2683" s="111" t="s">
        <v>1903</v>
      </c>
      <c r="H2683" s="113">
        <v>4908000</v>
      </c>
      <c r="I2683" s="113">
        <v>4908000</v>
      </c>
      <c r="J2683" s="113">
        <v>4908000</v>
      </c>
      <c r="K2683" s="113">
        <v>0</v>
      </c>
      <c r="L2683" s="113">
        <v>0</v>
      </c>
      <c r="M2683" s="113">
        <v>0</v>
      </c>
      <c r="N2683" s="113">
        <v>0</v>
      </c>
      <c r="O2683" s="113">
        <v>0</v>
      </c>
      <c r="P2683" s="122">
        <v>0</v>
      </c>
      <c r="Q2683" s="76" t="str">
        <f t="shared" si="73"/>
        <v>Unregistered</v>
      </c>
    </row>
    <row r="2684" spans="1:17">
      <c r="A2684" s="111">
        <v>6385</v>
      </c>
      <c r="B2684" s="111" t="s">
        <v>1190</v>
      </c>
      <c r="C2684" s="111" t="s">
        <v>11945</v>
      </c>
      <c r="D2684" s="111" t="s">
        <v>12004</v>
      </c>
      <c r="E2684" s="111" t="s">
        <v>12005</v>
      </c>
      <c r="F2684" s="114">
        <v>42726</v>
      </c>
      <c r="G2684" s="111" t="s">
        <v>1903</v>
      </c>
      <c r="H2684" s="113">
        <v>4541400</v>
      </c>
      <c r="I2684" s="113">
        <v>4541400</v>
      </c>
      <c r="J2684" s="113">
        <v>4541400</v>
      </c>
      <c r="K2684" s="113">
        <v>0</v>
      </c>
      <c r="L2684" s="113">
        <v>0</v>
      </c>
      <c r="M2684" s="113">
        <v>0</v>
      </c>
      <c r="N2684" s="113">
        <v>0</v>
      </c>
      <c r="O2684" s="113">
        <v>0</v>
      </c>
      <c r="P2684" s="122">
        <v>0</v>
      </c>
      <c r="Q2684" s="76" t="str">
        <f t="shared" si="73"/>
        <v>Unregistered</v>
      </c>
    </row>
    <row r="2685" spans="1:17">
      <c r="A2685" s="111">
        <v>6386</v>
      </c>
      <c r="B2685" s="111" t="s">
        <v>1190</v>
      </c>
      <c r="C2685" s="111" t="s">
        <v>11945</v>
      </c>
      <c r="D2685" s="111" t="s">
        <v>12006</v>
      </c>
      <c r="E2685" s="111" t="s">
        <v>12007</v>
      </c>
      <c r="F2685" s="114">
        <v>42305</v>
      </c>
      <c r="G2685" s="111" t="s">
        <v>1903</v>
      </c>
      <c r="H2685" s="113">
        <v>4854263</v>
      </c>
      <c r="I2685" s="113">
        <v>4854263</v>
      </c>
      <c r="J2685" s="113">
        <v>4854263</v>
      </c>
      <c r="K2685" s="113">
        <v>0</v>
      </c>
      <c r="L2685" s="113">
        <v>0</v>
      </c>
      <c r="M2685" s="113">
        <v>0</v>
      </c>
      <c r="N2685" s="113">
        <v>0</v>
      </c>
      <c r="O2685" s="113">
        <v>0</v>
      </c>
      <c r="P2685" s="122">
        <v>0</v>
      </c>
      <c r="Q2685" s="76" t="str">
        <f t="shared" si="73"/>
        <v>Unregistered</v>
      </c>
    </row>
    <row r="2686" spans="1:17">
      <c r="A2686" s="111">
        <v>6390</v>
      </c>
      <c r="B2686" s="111" t="s">
        <v>1190</v>
      </c>
      <c r="C2686" s="111" t="s">
        <v>12008</v>
      </c>
      <c r="D2686" s="111" t="s">
        <v>12009</v>
      </c>
      <c r="E2686" s="111" t="s">
        <v>12010</v>
      </c>
      <c r="F2686" s="114">
        <v>42825</v>
      </c>
      <c r="G2686" s="111" t="s">
        <v>1903</v>
      </c>
      <c r="H2686" s="113">
        <v>5995550</v>
      </c>
      <c r="I2686" s="113">
        <v>5995550</v>
      </c>
      <c r="J2686" s="113">
        <v>5995550</v>
      </c>
      <c r="K2686" s="113">
        <v>0</v>
      </c>
      <c r="L2686" s="113">
        <v>0</v>
      </c>
      <c r="M2686" s="113">
        <v>0</v>
      </c>
      <c r="N2686" s="113">
        <v>0</v>
      </c>
      <c r="O2686" s="113">
        <v>0</v>
      </c>
      <c r="P2686" s="122">
        <v>0</v>
      </c>
      <c r="Q2686" s="76" t="str">
        <f t="shared" si="73"/>
        <v>Unregistered</v>
      </c>
    </row>
    <row r="2687" spans="1:17">
      <c r="A2687" s="111">
        <v>6391</v>
      </c>
      <c r="B2687" s="111" t="s">
        <v>1190</v>
      </c>
      <c r="C2687" s="111" t="s">
        <v>12008</v>
      </c>
      <c r="D2687" s="111" t="s">
        <v>12011</v>
      </c>
      <c r="E2687" s="111" t="s">
        <v>12012</v>
      </c>
      <c r="F2687" s="114">
        <v>42674</v>
      </c>
      <c r="G2687" s="111" t="s">
        <v>1903</v>
      </c>
      <c r="H2687" s="113">
        <v>6685600</v>
      </c>
      <c r="I2687" s="113">
        <v>6685600</v>
      </c>
      <c r="J2687" s="113">
        <v>6685600</v>
      </c>
      <c r="K2687" s="113">
        <v>0</v>
      </c>
      <c r="L2687" s="113">
        <v>0</v>
      </c>
      <c r="M2687" s="113">
        <v>0</v>
      </c>
      <c r="N2687" s="113">
        <v>0</v>
      </c>
      <c r="O2687" s="113">
        <v>0</v>
      </c>
      <c r="P2687" s="122">
        <v>0</v>
      </c>
      <c r="Q2687" s="76" t="str">
        <f t="shared" si="73"/>
        <v>Unregistered</v>
      </c>
    </row>
    <row r="2688" spans="1:17">
      <c r="A2688" s="111">
        <v>6393</v>
      </c>
      <c r="B2688" s="111" t="s">
        <v>1190</v>
      </c>
      <c r="C2688" s="111" t="s">
        <v>12008</v>
      </c>
      <c r="D2688" s="111" t="s">
        <v>12013</v>
      </c>
      <c r="E2688" s="111" t="s">
        <v>12014</v>
      </c>
      <c r="F2688" s="114">
        <v>43069</v>
      </c>
      <c r="G2688" s="111" t="s">
        <v>1903</v>
      </c>
      <c r="H2688" s="113">
        <v>7548400</v>
      </c>
      <c r="I2688" s="113">
        <v>7548400</v>
      </c>
      <c r="J2688" s="113">
        <v>7548400</v>
      </c>
      <c r="K2688" s="113">
        <v>0</v>
      </c>
      <c r="L2688" s="113">
        <v>0</v>
      </c>
      <c r="M2688" s="113">
        <v>0</v>
      </c>
      <c r="N2688" s="113">
        <v>0</v>
      </c>
      <c r="O2688" s="113">
        <v>0</v>
      </c>
      <c r="P2688" s="122">
        <v>0</v>
      </c>
      <c r="Q2688" s="76" t="str">
        <f t="shared" si="73"/>
        <v>Unregistered</v>
      </c>
    </row>
    <row r="2689" spans="1:17">
      <c r="A2689" s="111">
        <v>6395</v>
      </c>
      <c r="B2689" s="111" t="s">
        <v>1190</v>
      </c>
      <c r="C2689" s="111" t="s">
        <v>12008</v>
      </c>
      <c r="D2689" s="111" t="s">
        <v>12015</v>
      </c>
      <c r="E2689" s="111" t="s">
        <v>12016</v>
      </c>
      <c r="F2689" s="114">
        <v>42640</v>
      </c>
      <c r="G2689" s="111" t="s">
        <v>1903</v>
      </c>
      <c r="H2689" s="113">
        <v>6076680</v>
      </c>
      <c r="I2689" s="113">
        <v>6076680</v>
      </c>
      <c r="J2689" s="113">
        <v>6076680</v>
      </c>
      <c r="K2689" s="113">
        <v>0</v>
      </c>
      <c r="L2689" s="113">
        <v>0</v>
      </c>
      <c r="M2689" s="113">
        <v>0</v>
      </c>
      <c r="N2689" s="113">
        <v>0</v>
      </c>
      <c r="O2689" s="113">
        <v>0</v>
      </c>
      <c r="P2689" s="122">
        <v>0</v>
      </c>
      <c r="Q2689" s="76" t="str">
        <f t="shared" si="73"/>
        <v>Unregistered</v>
      </c>
    </row>
    <row r="2690" spans="1:17">
      <c r="A2690" s="111">
        <v>6399</v>
      </c>
      <c r="B2690" s="111" t="s">
        <v>1190</v>
      </c>
      <c r="C2690" s="111" t="s">
        <v>12008</v>
      </c>
      <c r="D2690" s="111" t="s">
        <v>12017</v>
      </c>
      <c r="E2690" s="111" t="s">
        <v>12018</v>
      </c>
      <c r="F2690" s="114">
        <v>42640</v>
      </c>
      <c r="G2690" s="111" t="s">
        <v>1903</v>
      </c>
      <c r="H2690" s="113">
        <v>6466400</v>
      </c>
      <c r="I2690" s="113">
        <v>6466400</v>
      </c>
      <c r="J2690" s="113">
        <v>6466400</v>
      </c>
      <c r="K2690" s="113">
        <v>0</v>
      </c>
      <c r="L2690" s="113">
        <v>0</v>
      </c>
      <c r="M2690" s="113">
        <v>0</v>
      </c>
      <c r="N2690" s="113">
        <v>0</v>
      </c>
      <c r="O2690" s="113">
        <v>0</v>
      </c>
      <c r="P2690" s="122">
        <v>0</v>
      </c>
      <c r="Q2690" s="76" t="str">
        <f t="shared" si="73"/>
        <v>Unregistered</v>
      </c>
    </row>
    <row r="2691" spans="1:17">
      <c r="A2691" s="111">
        <v>6400</v>
      </c>
      <c r="B2691" s="111" t="s">
        <v>1190</v>
      </c>
      <c r="C2691" s="111" t="s">
        <v>12008</v>
      </c>
      <c r="D2691" s="111" t="s">
        <v>12019</v>
      </c>
      <c r="E2691" s="111" t="s">
        <v>12020</v>
      </c>
      <c r="F2691" s="114">
        <v>42879</v>
      </c>
      <c r="G2691" s="111" t="s">
        <v>1903</v>
      </c>
      <c r="H2691" s="113">
        <v>8010820</v>
      </c>
      <c r="I2691" s="113">
        <v>8010820</v>
      </c>
      <c r="J2691" s="113">
        <v>8010820</v>
      </c>
      <c r="K2691" s="113">
        <v>0</v>
      </c>
      <c r="L2691" s="113">
        <v>0</v>
      </c>
      <c r="M2691" s="113">
        <v>0</v>
      </c>
      <c r="N2691" s="113">
        <v>0</v>
      </c>
      <c r="O2691" s="113">
        <v>0</v>
      </c>
      <c r="P2691" s="122">
        <v>0</v>
      </c>
      <c r="Q2691" s="76" t="str">
        <f t="shared" si="73"/>
        <v>Unregistered</v>
      </c>
    </row>
    <row r="2692" spans="1:17">
      <c r="A2692" s="111">
        <v>6402</v>
      </c>
      <c r="B2692" s="111" t="s">
        <v>1190</v>
      </c>
      <c r="C2692" s="111" t="s">
        <v>12008</v>
      </c>
      <c r="D2692" s="111" t="s">
        <v>12021</v>
      </c>
      <c r="E2692" s="111" t="s">
        <v>12022</v>
      </c>
      <c r="F2692" s="114">
        <v>42855</v>
      </c>
      <c r="G2692" s="111" t="s">
        <v>1903</v>
      </c>
      <c r="H2692" s="113">
        <v>6504080</v>
      </c>
      <c r="I2692" s="113">
        <v>6504080</v>
      </c>
      <c r="J2692" s="113">
        <v>6504080</v>
      </c>
      <c r="K2692" s="113">
        <v>0</v>
      </c>
      <c r="L2692" s="113">
        <v>0</v>
      </c>
      <c r="M2692" s="113">
        <v>0</v>
      </c>
      <c r="N2692" s="113">
        <v>0</v>
      </c>
      <c r="O2692" s="113">
        <v>0</v>
      </c>
      <c r="P2692" s="122">
        <v>0</v>
      </c>
      <c r="Q2692" s="76" t="str">
        <f t="shared" ref="Q2692:Q2720" si="74">IF(G2692="01 Jan 1900","Unregistered","Registered")</f>
        <v>Unregistered</v>
      </c>
    </row>
    <row r="2693" spans="1:17">
      <c r="A2693" s="111">
        <v>6403</v>
      </c>
      <c r="B2693" s="111" t="s">
        <v>1190</v>
      </c>
      <c r="C2693" s="111" t="s">
        <v>12008</v>
      </c>
      <c r="D2693" s="111" t="s">
        <v>12023</v>
      </c>
      <c r="E2693" s="111" t="s">
        <v>12024</v>
      </c>
      <c r="F2693" s="114">
        <v>42590</v>
      </c>
      <c r="G2693" s="111" t="s">
        <v>1903</v>
      </c>
      <c r="H2693" s="113">
        <v>6022218</v>
      </c>
      <c r="I2693" s="113">
        <v>6022218</v>
      </c>
      <c r="J2693" s="113">
        <v>6022218</v>
      </c>
      <c r="K2693" s="113">
        <v>0</v>
      </c>
      <c r="L2693" s="113">
        <v>0</v>
      </c>
      <c r="M2693" s="113">
        <v>0</v>
      </c>
      <c r="N2693" s="113">
        <v>0</v>
      </c>
      <c r="O2693" s="113">
        <v>0</v>
      </c>
      <c r="P2693" s="122">
        <v>0</v>
      </c>
      <c r="Q2693" s="76" t="str">
        <f t="shared" si="74"/>
        <v>Unregistered</v>
      </c>
    </row>
    <row r="2694" spans="1:17">
      <c r="A2694" s="111">
        <v>6405</v>
      </c>
      <c r="B2694" s="111" t="s">
        <v>1190</v>
      </c>
      <c r="C2694" s="111" t="s">
        <v>12008</v>
      </c>
      <c r="D2694" s="111" t="s">
        <v>12025</v>
      </c>
      <c r="E2694" s="111" t="s">
        <v>12026</v>
      </c>
      <c r="F2694" s="114">
        <v>42501</v>
      </c>
      <c r="G2694" s="111" t="s">
        <v>1903</v>
      </c>
      <c r="H2694" s="113">
        <v>5945999</v>
      </c>
      <c r="I2694" s="113">
        <v>5945999</v>
      </c>
      <c r="J2694" s="113">
        <v>5945999</v>
      </c>
      <c r="K2694" s="113">
        <v>0</v>
      </c>
      <c r="L2694" s="113">
        <v>0</v>
      </c>
      <c r="M2694" s="113">
        <v>0</v>
      </c>
      <c r="N2694" s="113">
        <v>0</v>
      </c>
      <c r="O2694" s="113">
        <v>0</v>
      </c>
      <c r="P2694" s="122">
        <v>0</v>
      </c>
      <c r="Q2694" s="76" t="str">
        <f t="shared" si="74"/>
        <v>Unregistered</v>
      </c>
    </row>
    <row r="2695" spans="1:17">
      <c r="A2695" s="111">
        <v>6409</v>
      </c>
      <c r="B2695" s="111" t="s">
        <v>1190</v>
      </c>
      <c r="C2695" s="111" t="s">
        <v>12008</v>
      </c>
      <c r="D2695" s="111" t="s">
        <v>12027</v>
      </c>
      <c r="E2695" s="111" t="s">
        <v>12028</v>
      </c>
      <c r="F2695" s="114">
        <v>42576</v>
      </c>
      <c r="G2695" s="111" t="s">
        <v>1903</v>
      </c>
      <c r="H2695" s="113">
        <v>6018000</v>
      </c>
      <c r="I2695" s="113">
        <v>6018000</v>
      </c>
      <c r="J2695" s="113">
        <v>6018000</v>
      </c>
      <c r="K2695" s="113">
        <v>0</v>
      </c>
      <c r="L2695" s="113">
        <v>0</v>
      </c>
      <c r="M2695" s="113">
        <v>0</v>
      </c>
      <c r="N2695" s="113">
        <v>0</v>
      </c>
      <c r="O2695" s="113">
        <v>0</v>
      </c>
      <c r="P2695" s="122">
        <v>0</v>
      </c>
      <c r="Q2695" s="76" t="str">
        <f t="shared" si="74"/>
        <v>Unregistered</v>
      </c>
    </row>
    <row r="2696" spans="1:17">
      <c r="A2696" s="111">
        <v>6410</v>
      </c>
      <c r="B2696" s="111" t="s">
        <v>1190</v>
      </c>
      <c r="C2696" s="111" t="s">
        <v>12008</v>
      </c>
      <c r="D2696" s="111" t="s">
        <v>12029</v>
      </c>
      <c r="E2696" s="111" t="s">
        <v>12030</v>
      </c>
      <c r="F2696" s="114">
        <v>42640</v>
      </c>
      <c r="G2696" s="111" t="s">
        <v>1903</v>
      </c>
      <c r="H2696" s="113">
        <v>8655075</v>
      </c>
      <c r="I2696" s="113">
        <v>8655075</v>
      </c>
      <c r="J2696" s="113">
        <v>8655075</v>
      </c>
      <c r="K2696" s="113">
        <v>0</v>
      </c>
      <c r="L2696" s="113">
        <v>0</v>
      </c>
      <c r="M2696" s="113">
        <v>0</v>
      </c>
      <c r="N2696" s="113">
        <v>0</v>
      </c>
      <c r="O2696" s="113">
        <v>0</v>
      </c>
      <c r="P2696" s="122">
        <v>0</v>
      </c>
      <c r="Q2696" s="76" t="str">
        <f t="shared" si="74"/>
        <v>Unregistered</v>
      </c>
    </row>
    <row r="2697" spans="1:17">
      <c r="A2697" s="111">
        <v>6411</v>
      </c>
      <c r="B2697" s="111" t="s">
        <v>1190</v>
      </c>
      <c r="C2697" s="111" t="s">
        <v>12008</v>
      </c>
      <c r="D2697" s="111" t="s">
        <v>12031</v>
      </c>
      <c r="E2697" s="111" t="s">
        <v>12032</v>
      </c>
      <c r="F2697" s="114">
        <v>42489</v>
      </c>
      <c r="G2697" s="111" t="s">
        <v>1903</v>
      </c>
      <c r="H2697" s="113">
        <v>8506301</v>
      </c>
      <c r="I2697" s="113">
        <v>8506301</v>
      </c>
      <c r="J2697" s="113">
        <v>8506301</v>
      </c>
      <c r="K2697" s="113">
        <v>0</v>
      </c>
      <c r="L2697" s="113">
        <v>0</v>
      </c>
      <c r="M2697" s="113">
        <v>0</v>
      </c>
      <c r="N2697" s="113">
        <v>0</v>
      </c>
      <c r="O2697" s="113">
        <v>0</v>
      </c>
      <c r="P2697" s="122">
        <v>0</v>
      </c>
      <c r="Q2697" s="76" t="str">
        <f t="shared" si="74"/>
        <v>Unregistered</v>
      </c>
    </row>
    <row r="2698" spans="1:17">
      <c r="A2698" s="111">
        <v>6412</v>
      </c>
      <c r="B2698" s="111" t="s">
        <v>1190</v>
      </c>
      <c r="C2698" s="111" t="s">
        <v>12008</v>
      </c>
      <c r="D2698" s="111" t="s">
        <v>12033</v>
      </c>
      <c r="E2698" s="111" t="s">
        <v>12034</v>
      </c>
      <c r="F2698" s="114">
        <v>42825</v>
      </c>
      <c r="G2698" s="111" t="s">
        <v>1903</v>
      </c>
      <c r="H2698" s="113">
        <v>5946000</v>
      </c>
      <c r="I2698" s="113">
        <v>5946000</v>
      </c>
      <c r="J2698" s="113">
        <v>5946000</v>
      </c>
      <c r="K2698" s="113">
        <v>0</v>
      </c>
      <c r="L2698" s="113">
        <v>0</v>
      </c>
      <c r="M2698" s="113">
        <v>0</v>
      </c>
      <c r="N2698" s="113">
        <v>0</v>
      </c>
      <c r="O2698" s="113">
        <v>0</v>
      </c>
      <c r="P2698" s="122">
        <v>0</v>
      </c>
      <c r="Q2698" s="76" t="str">
        <f t="shared" si="74"/>
        <v>Unregistered</v>
      </c>
    </row>
    <row r="2699" spans="1:17">
      <c r="A2699" s="111">
        <v>6413</v>
      </c>
      <c r="B2699" s="111" t="s">
        <v>1190</v>
      </c>
      <c r="C2699" s="111" t="s">
        <v>12008</v>
      </c>
      <c r="D2699" s="111" t="s">
        <v>12035</v>
      </c>
      <c r="E2699" s="111" t="s">
        <v>12036</v>
      </c>
      <c r="F2699" s="114">
        <v>42669</v>
      </c>
      <c r="G2699" s="111" t="s">
        <v>1903</v>
      </c>
      <c r="H2699" s="113">
        <v>6000000</v>
      </c>
      <c r="I2699" s="113">
        <v>6000000</v>
      </c>
      <c r="J2699" s="113">
        <v>6000000</v>
      </c>
      <c r="K2699" s="113">
        <v>0</v>
      </c>
      <c r="L2699" s="113">
        <v>0</v>
      </c>
      <c r="M2699" s="113">
        <v>0</v>
      </c>
      <c r="N2699" s="113">
        <v>0</v>
      </c>
      <c r="O2699" s="113">
        <v>0</v>
      </c>
      <c r="P2699" s="122">
        <v>0</v>
      </c>
      <c r="Q2699" s="76" t="str">
        <f t="shared" si="74"/>
        <v>Unregistered</v>
      </c>
    </row>
    <row r="2700" spans="1:17">
      <c r="A2700" s="111">
        <v>6417</v>
      </c>
      <c r="B2700" s="111" t="s">
        <v>1190</v>
      </c>
      <c r="C2700" s="111" t="s">
        <v>12008</v>
      </c>
      <c r="D2700" s="111" t="s">
        <v>12037</v>
      </c>
      <c r="E2700" s="111" t="s">
        <v>12038</v>
      </c>
      <c r="F2700" s="114">
        <v>42598</v>
      </c>
      <c r="G2700" s="111" t="s">
        <v>1903</v>
      </c>
      <c r="H2700" s="113">
        <v>6306170</v>
      </c>
      <c r="I2700" s="113">
        <v>6306170</v>
      </c>
      <c r="J2700" s="113">
        <v>6306170</v>
      </c>
      <c r="K2700" s="113">
        <v>0</v>
      </c>
      <c r="L2700" s="113">
        <v>0</v>
      </c>
      <c r="M2700" s="113">
        <v>0</v>
      </c>
      <c r="N2700" s="113">
        <v>0</v>
      </c>
      <c r="O2700" s="113">
        <v>0</v>
      </c>
      <c r="P2700" s="122">
        <v>0</v>
      </c>
      <c r="Q2700" s="76" t="str">
        <f t="shared" si="74"/>
        <v>Unregistered</v>
      </c>
    </row>
    <row r="2701" spans="1:17">
      <c r="A2701" s="111">
        <v>6418</v>
      </c>
      <c r="B2701" s="111" t="s">
        <v>1190</v>
      </c>
      <c r="C2701" s="111" t="s">
        <v>12008</v>
      </c>
      <c r="D2701" s="111" t="s">
        <v>12039</v>
      </c>
      <c r="E2701" s="111" t="s">
        <v>2031</v>
      </c>
      <c r="F2701" s="114">
        <v>42910</v>
      </c>
      <c r="G2701" s="111" t="s">
        <v>1903</v>
      </c>
      <c r="H2701" s="113">
        <v>8576600</v>
      </c>
      <c r="I2701" s="113">
        <v>8576600</v>
      </c>
      <c r="J2701" s="113">
        <v>8576600</v>
      </c>
      <c r="K2701" s="113">
        <v>0</v>
      </c>
      <c r="L2701" s="113">
        <v>0</v>
      </c>
      <c r="M2701" s="113">
        <v>0</v>
      </c>
      <c r="N2701" s="113">
        <v>0</v>
      </c>
      <c r="O2701" s="113">
        <v>0</v>
      </c>
      <c r="P2701" s="122">
        <v>0</v>
      </c>
      <c r="Q2701" s="76" t="str">
        <f t="shared" si="74"/>
        <v>Unregistered</v>
      </c>
    </row>
    <row r="2702" spans="1:17">
      <c r="A2702" s="111">
        <v>6425</v>
      </c>
      <c r="B2702" s="111" t="s">
        <v>1190</v>
      </c>
      <c r="C2702" s="111" t="s">
        <v>1195</v>
      </c>
      <c r="D2702" s="111" t="s">
        <v>12040</v>
      </c>
      <c r="E2702" s="111" t="s">
        <v>12041</v>
      </c>
      <c r="F2702" s="114">
        <v>41647</v>
      </c>
      <c r="G2702" s="111" t="s">
        <v>1903</v>
      </c>
      <c r="H2702" s="113">
        <v>4143603</v>
      </c>
      <c r="I2702" s="113">
        <v>4143603</v>
      </c>
      <c r="J2702" s="113">
        <v>4143603</v>
      </c>
      <c r="K2702" s="113">
        <v>0</v>
      </c>
      <c r="L2702" s="113">
        <v>0</v>
      </c>
      <c r="M2702" s="113">
        <v>0</v>
      </c>
      <c r="N2702" s="113">
        <v>0</v>
      </c>
      <c r="O2702" s="113">
        <v>0</v>
      </c>
      <c r="P2702" s="122">
        <v>0</v>
      </c>
      <c r="Q2702" s="76" t="str">
        <f t="shared" si="74"/>
        <v>Unregistered</v>
      </c>
    </row>
    <row r="2703" spans="1:17">
      <c r="A2703" s="111">
        <v>6426</v>
      </c>
      <c r="B2703" s="111" t="s">
        <v>1190</v>
      </c>
      <c r="C2703" s="111" t="s">
        <v>1195</v>
      </c>
      <c r="D2703" s="111" t="s">
        <v>12042</v>
      </c>
      <c r="E2703" s="111" t="s">
        <v>12043</v>
      </c>
      <c r="F2703" s="114">
        <v>42335</v>
      </c>
      <c r="G2703" s="111" t="s">
        <v>1903</v>
      </c>
      <c r="H2703" s="113">
        <v>4815450</v>
      </c>
      <c r="I2703" s="113">
        <v>4815450</v>
      </c>
      <c r="J2703" s="113">
        <v>4815450</v>
      </c>
      <c r="K2703" s="113">
        <v>0</v>
      </c>
      <c r="L2703" s="113">
        <v>0</v>
      </c>
      <c r="M2703" s="113">
        <v>0</v>
      </c>
      <c r="N2703" s="113">
        <v>0</v>
      </c>
      <c r="O2703" s="113">
        <v>0</v>
      </c>
      <c r="P2703" s="122">
        <v>0</v>
      </c>
      <c r="Q2703" s="76" t="str">
        <f t="shared" si="74"/>
        <v>Unregistered</v>
      </c>
    </row>
    <row r="2704" spans="1:17">
      <c r="A2704" s="111">
        <v>6427</v>
      </c>
      <c r="B2704" s="111" t="s">
        <v>1190</v>
      </c>
      <c r="C2704" s="111" t="s">
        <v>1195</v>
      </c>
      <c r="D2704" s="111" t="s">
        <v>12044</v>
      </c>
      <c r="E2704" s="111" t="s">
        <v>12045</v>
      </c>
      <c r="F2704" s="114">
        <v>42460</v>
      </c>
      <c r="G2704" s="111" t="s">
        <v>1903</v>
      </c>
      <c r="H2704" s="113">
        <v>4776300</v>
      </c>
      <c r="I2704" s="113">
        <v>4776300</v>
      </c>
      <c r="J2704" s="113">
        <v>4776300</v>
      </c>
      <c r="K2704" s="113">
        <v>0</v>
      </c>
      <c r="L2704" s="113">
        <v>0</v>
      </c>
      <c r="M2704" s="113">
        <v>0</v>
      </c>
      <c r="N2704" s="113">
        <v>0</v>
      </c>
      <c r="O2704" s="113">
        <v>0</v>
      </c>
      <c r="P2704" s="122">
        <v>0</v>
      </c>
      <c r="Q2704" s="76" t="str">
        <f t="shared" si="74"/>
        <v>Unregistered</v>
      </c>
    </row>
    <row r="2705" spans="1:17">
      <c r="A2705" s="111">
        <v>6428</v>
      </c>
      <c r="B2705" s="111" t="s">
        <v>1190</v>
      </c>
      <c r="C2705" s="111" t="s">
        <v>1195</v>
      </c>
      <c r="D2705" s="111" t="s">
        <v>12046</v>
      </c>
      <c r="E2705" s="111" t="s">
        <v>12047</v>
      </c>
      <c r="F2705" s="114">
        <v>42501</v>
      </c>
      <c r="G2705" s="111" t="s">
        <v>1903</v>
      </c>
      <c r="H2705" s="113">
        <v>4839124</v>
      </c>
      <c r="I2705" s="113">
        <v>4839124</v>
      </c>
      <c r="J2705" s="113">
        <v>4839124</v>
      </c>
      <c r="K2705" s="113">
        <v>0</v>
      </c>
      <c r="L2705" s="113">
        <v>0</v>
      </c>
      <c r="M2705" s="113">
        <v>0</v>
      </c>
      <c r="N2705" s="113">
        <v>0</v>
      </c>
      <c r="O2705" s="113">
        <v>0</v>
      </c>
      <c r="P2705" s="122">
        <v>0</v>
      </c>
      <c r="Q2705" s="76" t="str">
        <f t="shared" si="74"/>
        <v>Unregistered</v>
      </c>
    </row>
    <row r="2706" spans="1:17">
      <c r="A2706" s="111">
        <v>6429</v>
      </c>
      <c r="B2706" s="111" t="s">
        <v>1190</v>
      </c>
      <c r="C2706" s="111" t="s">
        <v>1195</v>
      </c>
      <c r="D2706" s="111" t="s">
        <v>12048</v>
      </c>
      <c r="E2706" s="111" t="s">
        <v>12049</v>
      </c>
      <c r="F2706" s="114">
        <v>42489</v>
      </c>
      <c r="G2706" s="111" t="s">
        <v>1903</v>
      </c>
      <c r="H2706" s="113">
        <v>4749041</v>
      </c>
      <c r="I2706" s="113">
        <v>4749041</v>
      </c>
      <c r="J2706" s="113">
        <v>4749041</v>
      </c>
      <c r="K2706" s="113">
        <v>0</v>
      </c>
      <c r="L2706" s="113">
        <v>0</v>
      </c>
      <c r="M2706" s="113">
        <v>0</v>
      </c>
      <c r="N2706" s="113">
        <v>0</v>
      </c>
      <c r="O2706" s="113">
        <v>0</v>
      </c>
      <c r="P2706" s="122">
        <v>0</v>
      </c>
      <c r="Q2706" s="76" t="str">
        <f t="shared" si="74"/>
        <v>Unregistered</v>
      </c>
    </row>
    <row r="2707" spans="1:17">
      <c r="A2707" s="111">
        <v>6430</v>
      </c>
      <c r="B2707" s="111" t="s">
        <v>1190</v>
      </c>
      <c r="C2707" s="111" t="s">
        <v>1195</v>
      </c>
      <c r="D2707" s="111" t="s">
        <v>12050</v>
      </c>
      <c r="E2707" s="111" t="s">
        <v>12051</v>
      </c>
      <c r="F2707" s="114">
        <v>42489</v>
      </c>
      <c r="G2707" s="111" t="s">
        <v>1903</v>
      </c>
      <c r="H2707" s="113">
        <v>4798670</v>
      </c>
      <c r="I2707" s="113">
        <v>4798670</v>
      </c>
      <c r="J2707" s="113">
        <v>4798670</v>
      </c>
      <c r="K2707" s="113">
        <v>0</v>
      </c>
      <c r="L2707" s="113">
        <v>0</v>
      </c>
      <c r="M2707" s="113">
        <v>0</v>
      </c>
      <c r="N2707" s="113">
        <v>0</v>
      </c>
      <c r="O2707" s="113">
        <v>0</v>
      </c>
      <c r="P2707" s="122">
        <v>0</v>
      </c>
      <c r="Q2707" s="76" t="str">
        <f t="shared" si="74"/>
        <v>Unregistered</v>
      </c>
    </row>
    <row r="2708" spans="1:17">
      <c r="A2708" s="111">
        <v>6432</v>
      </c>
      <c r="B2708" s="111" t="s">
        <v>1190</v>
      </c>
      <c r="C2708" s="111" t="s">
        <v>1195</v>
      </c>
      <c r="D2708" s="111" t="s">
        <v>12052</v>
      </c>
      <c r="E2708" s="111" t="s">
        <v>12053</v>
      </c>
      <c r="F2708" s="114">
        <v>41697</v>
      </c>
      <c r="G2708" s="111" t="s">
        <v>1903</v>
      </c>
      <c r="H2708" s="113">
        <v>4791800</v>
      </c>
      <c r="I2708" s="113">
        <v>4791800</v>
      </c>
      <c r="J2708" s="113">
        <v>4791800</v>
      </c>
      <c r="K2708" s="113">
        <v>0</v>
      </c>
      <c r="L2708" s="113">
        <v>0</v>
      </c>
      <c r="M2708" s="113">
        <v>0</v>
      </c>
      <c r="N2708" s="113">
        <v>0</v>
      </c>
      <c r="O2708" s="113">
        <v>0</v>
      </c>
      <c r="P2708" s="122">
        <v>0</v>
      </c>
      <c r="Q2708" s="76" t="str">
        <f t="shared" si="74"/>
        <v>Unregistered</v>
      </c>
    </row>
    <row r="2709" spans="1:17">
      <c r="A2709" s="111">
        <v>6438</v>
      </c>
      <c r="B2709" s="111" t="s">
        <v>1190</v>
      </c>
      <c r="C2709" s="111" t="s">
        <v>1195</v>
      </c>
      <c r="D2709" s="111" t="s">
        <v>12054</v>
      </c>
      <c r="E2709" s="111" t="s">
        <v>12055</v>
      </c>
      <c r="F2709" s="114">
        <v>42292</v>
      </c>
      <c r="G2709" s="111" t="s">
        <v>1903</v>
      </c>
      <c r="H2709" s="113">
        <v>5140800</v>
      </c>
      <c r="I2709" s="113">
        <v>5140800</v>
      </c>
      <c r="J2709" s="113">
        <v>5140800</v>
      </c>
      <c r="K2709" s="113">
        <v>0</v>
      </c>
      <c r="L2709" s="113">
        <v>0</v>
      </c>
      <c r="M2709" s="113">
        <v>0</v>
      </c>
      <c r="N2709" s="113">
        <v>0</v>
      </c>
      <c r="O2709" s="113">
        <v>0</v>
      </c>
      <c r="P2709" s="122">
        <v>0</v>
      </c>
      <c r="Q2709" s="76" t="str">
        <f t="shared" si="74"/>
        <v>Unregistered</v>
      </c>
    </row>
    <row r="2710" spans="1:17">
      <c r="A2710" s="111">
        <v>6439</v>
      </c>
      <c r="B2710" s="111" t="s">
        <v>1190</v>
      </c>
      <c r="C2710" s="111" t="s">
        <v>1195</v>
      </c>
      <c r="D2710" s="111" t="s">
        <v>12056</v>
      </c>
      <c r="E2710" s="111" t="s">
        <v>12057</v>
      </c>
      <c r="F2710" s="114">
        <v>42598</v>
      </c>
      <c r="G2710" s="111" t="s">
        <v>1903</v>
      </c>
      <c r="H2710" s="113">
        <v>5263600</v>
      </c>
      <c r="I2710" s="113">
        <v>5263600</v>
      </c>
      <c r="J2710" s="113">
        <v>5263600</v>
      </c>
      <c r="K2710" s="113">
        <v>0</v>
      </c>
      <c r="L2710" s="113">
        <v>0</v>
      </c>
      <c r="M2710" s="113">
        <v>0</v>
      </c>
      <c r="N2710" s="113">
        <v>0</v>
      </c>
      <c r="O2710" s="113">
        <v>0</v>
      </c>
      <c r="P2710" s="122">
        <v>0</v>
      </c>
      <c r="Q2710" s="76" t="str">
        <f t="shared" si="74"/>
        <v>Unregistered</v>
      </c>
    </row>
    <row r="2711" spans="1:17">
      <c r="A2711" s="111">
        <v>6440</v>
      </c>
      <c r="B2711" s="111" t="s">
        <v>1190</v>
      </c>
      <c r="C2711" s="111" t="s">
        <v>1195</v>
      </c>
      <c r="D2711" s="111" t="s">
        <v>12058</v>
      </c>
      <c r="E2711" s="111" t="s">
        <v>12059</v>
      </c>
      <c r="F2711" s="114">
        <v>42550</v>
      </c>
      <c r="G2711" s="111" t="s">
        <v>1903</v>
      </c>
      <c r="H2711" s="113">
        <v>4635998</v>
      </c>
      <c r="I2711" s="113">
        <v>4635998</v>
      </c>
      <c r="J2711" s="113">
        <v>4635998</v>
      </c>
      <c r="K2711" s="113">
        <v>0</v>
      </c>
      <c r="L2711" s="113">
        <v>0</v>
      </c>
      <c r="M2711" s="113">
        <v>0</v>
      </c>
      <c r="N2711" s="113">
        <v>0</v>
      </c>
      <c r="O2711" s="113">
        <v>0</v>
      </c>
      <c r="P2711" s="122">
        <v>0</v>
      </c>
      <c r="Q2711" s="76" t="str">
        <f t="shared" si="74"/>
        <v>Unregistered</v>
      </c>
    </row>
    <row r="2712" spans="1:17">
      <c r="A2712" s="111">
        <v>6441</v>
      </c>
      <c r="B2712" s="111" t="s">
        <v>1190</v>
      </c>
      <c r="C2712" s="111" t="s">
        <v>1195</v>
      </c>
      <c r="D2712" s="111" t="s">
        <v>12060</v>
      </c>
      <c r="E2712" s="111" t="s">
        <v>12061</v>
      </c>
      <c r="F2712" s="114">
        <v>42489</v>
      </c>
      <c r="G2712" s="111" t="s">
        <v>1903</v>
      </c>
      <c r="H2712" s="113">
        <v>4702800</v>
      </c>
      <c r="I2712" s="113">
        <v>4702800</v>
      </c>
      <c r="J2712" s="113">
        <v>4702800</v>
      </c>
      <c r="K2712" s="113">
        <v>0</v>
      </c>
      <c r="L2712" s="113">
        <v>0</v>
      </c>
      <c r="M2712" s="113">
        <v>0</v>
      </c>
      <c r="N2712" s="113">
        <v>0</v>
      </c>
      <c r="O2712" s="113">
        <v>0</v>
      </c>
      <c r="P2712" s="122">
        <v>0</v>
      </c>
      <c r="Q2712" s="76" t="str">
        <f t="shared" si="74"/>
        <v>Unregistered</v>
      </c>
    </row>
    <row r="2713" spans="1:17">
      <c r="A2713" s="111">
        <v>6442</v>
      </c>
      <c r="B2713" s="111" t="s">
        <v>1190</v>
      </c>
      <c r="C2713" s="111" t="s">
        <v>1195</v>
      </c>
      <c r="D2713" s="111" t="s">
        <v>12062</v>
      </c>
      <c r="E2713" s="111" t="s">
        <v>12063</v>
      </c>
      <c r="F2713" s="114">
        <v>42662</v>
      </c>
      <c r="G2713" s="111" t="s">
        <v>1903</v>
      </c>
      <c r="H2713" s="113">
        <v>4763600</v>
      </c>
      <c r="I2713" s="113">
        <v>4763600</v>
      </c>
      <c r="J2713" s="113">
        <v>4763600</v>
      </c>
      <c r="K2713" s="113">
        <v>0</v>
      </c>
      <c r="L2713" s="113">
        <v>0</v>
      </c>
      <c r="M2713" s="113">
        <v>0</v>
      </c>
      <c r="N2713" s="113">
        <v>0</v>
      </c>
      <c r="O2713" s="113">
        <v>0</v>
      </c>
      <c r="P2713" s="122">
        <v>0</v>
      </c>
      <c r="Q2713" s="76" t="str">
        <f t="shared" si="74"/>
        <v>Unregistered</v>
      </c>
    </row>
    <row r="2714" spans="1:17">
      <c r="A2714" s="111">
        <v>6443</v>
      </c>
      <c r="B2714" s="111" t="s">
        <v>1190</v>
      </c>
      <c r="C2714" s="111" t="s">
        <v>1195</v>
      </c>
      <c r="D2714" s="111" t="s">
        <v>12064</v>
      </c>
      <c r="E2714" s="111" t="s">
        <v>12065</v>
      </c>
      <c r="F2714" s="114">
        <v>42702</v>
      </c>
      <c r="G2714" s="111" t="s">
        <v>1903</v>
      </c>
      <c r="H2714" s="113">
        <v>4809200</v>
      </c>
      <c r="I2714" s="113">
        <v>4809200</v>
      </c>
      <c r="J2714" s="113">
        <v>4809200</v>
      </c>
      <c r="K2714" s="113">
        <v>0</v>
      </c>
      <c r="L2714" s="113">
        <v>0</v>
      </c>
      <c r="M2714" s="113">
        <v>0</v>
      </c>
      <c r="N2714" s="113">
        <v>0</v>
      </c>
      <c r="O2714" s="113">
        <v>0</v>
      </c>
      <c r="P2714" s="122">
        <v>0</v>
      </c>
      <c r="Q2714" s="76" t="str">
        <f t="shared" si="74"/>
        <v>Unregistered</v>
      </c>
    </row>
    <row r="2715" spans="1:17">
      <c r="A2715" s="111">
        <v>6445</v>
      </c>
      <c r="B2715" s="111" t="s">
        <v>1190</v>
      </c>
      <c r="C2715" s="111" t="s">
        <v>1195</v>
      </c>
      <c r="D2715" s="111" t="s">
        <v>12066</v>
      </c>
      <c r="E2715" s="111" t="s">
        <v>12067</v>
      </c>
      <c r="F2715" s="114">
        <v>42460</v>
      </c>
      <c r="G2715" s="111" t="s">
        <v>1903</v>
      </c>
      <c r="H2715" s="113">
        <v>4680080</v>
      </c>
      <c r="I2715" s="113">
        <v>4680080</v>
      </c>
      <c r="J2715" s="113">
        <v>4680080</v>
      </c>
      <c r="K2715" s="113">
        <v>0</v>
      </c>
      <c r="L2715" s="113">
        <v>0</v>
      </c>
      <c r="M2715" s="113">
        <v>0</v>
      </c>
      <c r="N2715" s="113">
        <v>0</v>
      </c>
      <c r="O2715" s="113">
        <v>0</v>
      </c>
      <c r="P2715" s="122">
        <v>0</v>
      </c>
      <c r="Q2715" s="76" t="str">
        <f t="shared" si="74"/>
        <v>Unregistered</v>
      </c>
    </row>
    <row r="2716" spans="1:17">
      <c r="A2716" s="111">
        <v>6446</v>
      </c>
      <c r="B2716" s="111" t="s">
        <v>1190</v>
      </c>
      <c r="C2716" s="111" t="s">
        <v>1195</v>
      </c>
      <c r="D2716" s="111" t="s">
        <v>12068</v>
      </c>
      <c r="E2716" s="111" t="s">
        <v>12069</v>
      </c>
      <c r="F2716" s="114">
        <v>42460</v>
      </c>
      <c r="G2716" s="111" t="s">
        <v>1903</v>
      </c>
      <c r="H2716" s="113">
        <v>4664880</v>
      </c>
      <c r="I2716" s="113">
        <v>4664880</v>
      </c>
      <c r="J2716" s="113">
        <v>4664880</v>
      </c>
      <c r="K2716" s="113">
        <v>0</v>
      </c>
      <c r="L2716" s="113">
        <v>0</v>
      </c>
      <c r="M2716" s="113">
        <v>0</v>
      </c>
      <c r="N2716" s="113">
        <v>0</v>
      </c>
      <c r="O2716" s="113">
        <v>0</v>
      </c>
      <c r="P2716" s="122">
        <v>0</v>
      </c>
      <c r="Q2716" s="76" t="str">
        <f t="shared" si="74"/>
        <v>Unregistered</v>
      </c>
    </row>
    <row r="2717" spans="1:17">
      <c r="A2717" s="111">
        <v>6447</v>
      </c>
      <c r="B2717" s="111" t="s">
        <v>1190</v>
      </c>
      <c r="C2717" s="111" t="s">
        <v>1195</v>
      </c>
      <c r="D2717" s="111" t="s">
        <v>12070</v>
      </c>
      <c r="E2717" s="111" t="s">
        <v>12071</v>
      </c>
      <c r="F2717" s="114">
        <v>42489</v>
      </c>
      <c r="G2717" s="111" t="s">
        <v>1903</v>
      </c>
      <c r="H2717" s="113">
        <v>4725600</v>
      </c>
      <c r="I2717" s="113">
        <v>4725600</v>
      </c>
      <c r="J2717" s="113">
        <v>4725600</v>
      </c>
      <c r="K2717" s="113">
        <v>0</v>
      </c>
      <c r="L2717" s="113">
        <v>0</v>
      </c>
      <c r="M2717" s="113">
        <v>0</v>
      </c>
      <c r="N2717" s="113">
        <v>0</v>
      </c>
      <c r="O2717" s="113">
        <v>0</v>
      </c>
      <c r="P2717" s="122">
        <v>0</v>
      </c>
      <c r="Q2717" s="76" t="str">
        <f t="shared" si="74"/>
        <v>Unregistered</v>
      </c>
    </row>
    <row r="2718" spans="1:17">
      <c r="A2718" s="111">
        <v>6448</v>
      </c>
      <c r="B2718" s="111" t="s">
        <v>1190</v>
      </c>
      <c r="C2718" s="111" t="s">
        <v>1195</v>
      </c>
      <c r="D2718" s="111" t="s">
        <v>12072</v>
      </c>
      <c r="E2718" s="111" t="s">
        <v>12073</v>
      </c>
      <c r="F2718" s="114">
        <v>42457</v>
      </c>
      <c r="G2718" s="111" t="s">
        <v>1903</v>
      </c>
      <c r="H2718" s="113">
        <v>4756273</v>
      </c>
      <c r="I2718" s="113">
        <v>4756273</v>
      </c>
      <c r="J2718" s="113">
        <v>4756273</v>
      </c>
      <c r="K2718" s="113">
        <v>0</v>
      </c>
      <c r="L2718" s="113">
        <v>0</v>
      </c>
      <c r="M2718" s="113">
        <v>0</v>
      </c>
      <c r="N2718" s="113">
        <v>0</v>
      </c>
      <c r="O2718" s="113">
        <v>0</v>
      </c>
      <c r="P2718" s="122">
        <v>0</v>
      </c>
      <c r="Q2718" s="76" t="str">
        <f t="shared" si="74"/>
        <v>Unregistered</v>
      </c>
    </row>
    <row r="2719" spans="1:17">
      <c r="A2719" s="111">
        <v>6449</v>
      </c>
      <c r="B2719" s="111" t="s">
        <v>1190</v>
      </c>
      <c r="C2719" s="111" t="s">
        <v>1195</v>
      </c>
      <c r="D2719" s="111" t="s">
        <v>12074</v>
      </c>
      <c r="E2719" s="111" t="s">
        <v>12075</v>
      </c>
      <c r="F2719" s="114">
        <v>42277</v>
      </c>
      <c r="G2719" s="111" t="s">
        <v>1903</v>
      </c>
      <c r="H2719" s="113">
        <v>4300000</v>
      </c>
      <c r="I2719" s="113">
        <v>4300000</v>
      </c>
      <c r="J2719" s="113">
        <v>4300000</v>
      </c>
      <c r="K2719" s="113">
        <v>0</v>
      </c>
      <c r="L2719" s="113">
        <v>0</v>
      </c>
      <c r="M2719" s="113">
        <v>0</v>
      </c>
      <c r="N2719" s="113">
        <v>0</v>
      </c>
      <c r="O2719" s="113">
        <v>0</v>
      </c>
      <c r="P2719" s="122">
        <v>0</v>
      </c>
      <c r="Q2719" s="76" t="str">
        <f t="shared" si="74"/>
        <v>Unregistered</v>
      </c>
    </row>
    <row r="2720" spans="1:17">
      <c r="A2720" s="111">
        <v>6457</v>
      </c>
      <c r="B2720" s="111" t="s">
        <v>1190</v>
      </c>
      <c r="C2720" s="111" t="s">
        <v>1195</v>
      </c>
      <c r="D2720" s="111" t="s">
        <v>12076</v>
      </c>
      <c r="E2720" s="111" t="s">
        <v>12077</v>
      </c>
      <c r="F2720" s="114">
        <v>42338</v>
      </c>
      <c r="G2720" s="111" t="s">
        <v>1903</v>
      </c>
      <c r="H2720" s="113">
        <v>4712000</v>
      </c>
      <c r="I2720" s="113">
        <v>4712000</v>
      </c>
      <c r="J2720" s="113">
        <v>4712000</v>
      </c>
      <c r="K2720" s="113">
        <v>0</v>
      </c>
      <c r="L2720" s="113">
        <v>0</v>
      </c>
      <c r="M2720" s="113">
        <v>0</v>
      </c>
      <c r="N2720" s="113">
        <v>0</v>
      </c>
      <c r="O2720" s="113">
        <v>0</v>
      </c>
      <c r="P2720" s="122">
        <v>0</v>
      </c>
      <c r="Q2720" s="76" t="str">
        <f t="shared" si="74"/>
        <v>Unregistered</v>
      </c>
    </row>
    <row r="2721" spans="1:17">
      <c r="A2721" s="111">
        <v>6468</v>
      </c>
      <c r="B2721" s="111" t="s">
        <v>1190</v>
      </c>
      <c r="C2721" s="111" t="s">
        <v>1195</v>
      </c>
      <c r="D2721" s="111" t="s">
        <v>12078</v>
      </c>
      <c r="E2721" s="111" t="s">
        <v>12079</v>
      </c>
      <c r="F2721" s="114">
        <v>42753</v>
      </c>
      <c r="G2721" s="111" t="s">
        <v>1903</v>
      </c>
      <c r="H2721" s="113">
        <v>4908000</v>
      </c>
      <c r="I2721" s="113">
        <v>4908000</v>
      </c>
      <c r="J2721" s="113">
        <v>4908000</v>
      </c>
      <c r="K2721" s="113">
        <v>0</v>
      </c>
      <c r="L2721" s="113">
        <v>0</v>
      </c>
      <c r="M2721" s="113">
        <v>0</v>
      </c>
      <c r="N2721" s="113">
        <v>0</v>
      </c>
      <c r="O2721" s="113">
        <v>0</v>
      </c>
      <c r="P2721" s="122">
        <v>0</v>
      </c>
      <c r="Q2721" s="76" t="str">
        <f t="shared" ref="Q2721:Q2759" si="75">IF(G2721="01 Jan 1900","Unregistered","Registered")</f>
        <v>Unregistered</v>
      </c>
    </row>
    <row r="2722" spans="1:17">
      <c r="A2722" s="111">
        <v>6469</v>
      </c>
      <c r="B2722" s="111" t="s">
        <v>1190</v>
      </c>
      <c r="C2722" s="111" t="s">
        <v>1195</v>
      </c>
      <c r="D2722" s="111" t="s">
        <v>12080</v>
      </c>
      <c r="E2722" s="111" t="s">
        <v>12081</v>
      </c>
      <c r="F2722" s="114">
        <v>42460</v>
      </c>
      <c r="G2722" s="111" t="s">
        <v>1903</v>
      </c>
      <c r="H2722" s="113">
        <v>4560000</v>
      </c>
      <c r="I2722" s="113">
        <v>4560000</v>
      </c>
      <c r="J2722" s="113">
        <v>4560000</v>
      </c>
      <c r="K2722" s="113">
        <v>0</v>
      </c>
      <c r="L2722" s="113">
        <v>0</v>
      </c>
      <c r="M2722" s="113">
        <v>0</v>
      </c>
      <c r="N2722" s="113">
        <v>0</v>
      </c>
      <c r="O2722" s="113">
        <v>0</v>
      </c>
      <c r="P2722" s="122">
        <v>0</v>
      </c>
      <c r="Q2722" s="76" t="str">
        <f t="shared" si="75"/>
        <v>Unregistered</v>
      </c>
    </row>
    <row r="2723" spans="1:17">
      <c r="A2723" s="111">
        <v>6471</v>
      </c>
      <c r="B2723" s="111" t="s">
        <v>1190</v>
      </c>
      <c r="C2723" s="111" t="s">
        <v>1195</v>
      </c>
      <c r="D2723" s="111" t="s">
        <v>12082</v>
      </c>
      <c r="E2723" s="111" t="s">
        <v>12083</v>
      </c>
      <c r="F2723" s="114">
        <v>41647</v>
      </c>
      <c r="G2723" s="111" t="s">
        <v>1903</v>
      </c>
      <c r="H2723" s="113">
        <v>3955800</v>
      </c>
      <c r="I2723" s="113">
        <v>3955800</v>
      </c>
      <c r="J2723" s="113">
        <v>3955800</v>
      </c>
      <c r="K2723" s="113">
        <v>0</v>
      </c>
      <c r="L2723" s="113">
        <v>0</v>
      </c>
      <c r="M2723" s="113">
        <v>0</v>
      </c>
      <c r="N2723" s="113">
        <v>0</v>
      </c>
      <c r="O2723" s="113">
        <v>0</v>
      </c>
      <c r="P2723" s="122">
        <v>0</v>
      </c>
      <c r="Q2723" s="76" t="str">
        <f t="shared" si="75"/>
        <v>Unregistered</v>
      </c>
    </row>
    <row r="2724" spans="1:17">
      <c r="A2724" s="111">
        <v>6478</v>
      </c>
      <c r="B2724" s="111" t="s">
        <v>1190</v>
      </c>
      <c r="C2724" s="111" t="s">
        <v>1195</v>
      </c>
      <c r="D2724" s="111" t="s">
        <v>12084</v>
      </c>
      <c r="E2724" s="111" t="s">
        <v>12085</v>
      </c>
      <c r="F2724" s="114">
        <v>42766</v>
      </c>
      <c r="G2724" s="111" t="s">
        <v>1903</v>
      </c>
      <c r="H2724" s="113">
        <v>4560000</v>
      </c>
      <c r="I2724" s="113">
        <v>4560000</v>
      </c>
      <c r="J2724" s="113">
        <v>4560000</v>
      </c>
      <c r="K2724" s="113">
        <v>0</v>
      </c>
      <c r="L2724" s="113">
        <v>0</v>
      </c>
      <c r="M2724" s="113">
        <v>0</v>
      </c>
      <c r="N2724" s="113">
        <v>0</v>
      </c>
      <c r="O2724" s="113">
        <v>0</v>
      </c>
      <c r="P2724" s="122">
        <v>0</v>
      </c>
      <c r="Q2724" s="76" t="str">
        <f t="shared" si="75"/>
        <v>Unregistered</v>
      </c>
    </row>
    <row r="2725" spans="1:17">
      <c r="A2725" s="111">
        <v>6479</v>
      </c>
      <c r="B2725" s="111" t="s">
        <v>1190</v>
      </c>
      <c r="C2725" s="111" t="s">
        <v>1195</v>
      </c>
      <c r="D2725" s="111" t="s">
        <v>12086</v>
      </c>
      <c r="E2725" s="111" t="s">
        <v>12087</v>
      </c>
      <c r="F2725" s="114">
        <v>42723</v>
      </c>
      <c r="G2725" s="111" t="s">
        <v>1903</v>
      </c>
      <c r="H2725" s="113">
        <v>4408000</v>
      </c>
      <c r="I2725" s="113">
        <v>4408000</v>
      </c>
      <c r="J2725" s="113">
        <v>4408000</v>
      </c>
      <c r="K2725" s="113">
        <v>0</v>
      </c>
      <c r="L2725" s="113">
        <v>0</v>
      </c>
      <c r="M2725" s="113">
        <v>0</v>
      </c>
      <c r="N2725" s="113">
        <v>0</v>
      </c>
      <c r="O2725" s="113">
        <v>0</v>
      </c>
      <c r="P2725" s="122">
        <v>0</v>
      </c>
      <c r="Q2725" s="76" t="str">
        <f t="shared" si="75"/>
        <v>Unregistered</v>
      </c>
    </row>
    <row r="2726" spans="1:17">
      <c r="A2726" s="111">
        <v>6483</v>
      </c>
      <c r="B2726" s="111" t="s">
        <v>1190</v>
      </c>
      <c r="C2726" s="111" t="s">
        <v>1195</v>
      </c>
      <c r="D2726" s="111" t="s">
        <v>12088</v>
      </c>
      <c r="E2726" s="111" t="s">
        <v>12089</v>
      </c>
      <c r="F2726" s="114">
        <v>41694</v>
      </c>
      <c r="G2726" s="111" t="s">
        <v>1903</v>
      </c>
      <c r="H2726" s="113">
        <v>4871800</v>
      </c>
      <c r="I2726" s="113">
        <v>4871800</v>
      </c>
      <c r="J2726" s="113">
        <v>4871800</v>
      </c>
      <c r="K2726" s="113">
        <v>0</v>
      </c>
      <c r="L2726" s="113">
        <v>0</v>
      </c>
      <c r="M2726" s="113">
        <v>0</v>
      </c>
      <c r="N2726" s="113">
        <v>0</v>
      </c>
      <c r="O2726" s="113">
        <v>0</v>
      </c>
      <c r="P2726" s="122">
        <v>0</v>
      </c>
      <c r="Q2726" s="76" t="str">
        <f t="shared" si="75"/>
        <v>Unregistered</v>
      </c>
    </row>
    <row r="2727" spans="1:17">
      <c r="A2727" s="111">
        <v>6490</v>
      </c>
      <c r="B2727" s="111" t="s">
        <v>1190</v>
      </c>
      <c r="C2727" s="111" t="s">
        <v>1195</v>
      </c>
      <c r="D2727" s="111" t="s">
        <v>12090</v>
      </c>
      <c r="E2727" s="111" t="s">
        <v>12091</v>
      </c>
      <c r="F2727" s="114">
        <v>42704</v>
      </c>
      <c r="G2727" s="111" t="s">
        <v>1903</v>
      </c>
      <c r="H2727" s="113">
        <v>4964220</v>
      </c>
      <c r="I2727" s="113">
        <v>4964220</v>
      </c>
      <c r="J2727" s="113">
        <v>4964220</v>
      </c>
      <c r="K2727" s="113">
        <v>0</v>
      </c>
      <c r="L2727" s="113">
        <v>0</v>
      </c>
      <c r="M2727" s="113">
        <v>0</v>
      </c>
      <c r="N2727" s="113">
        <v>0</v>
      </c>
      <c r="O2727" s="113">
        <v>0</v>
      </c>
      <c r="P2727" s="122">
        <v>0</v>
      </c>
      <c r="Q2727" s="76" t="str">
        <f t="shared" si="75"/>
        <v>Unregistered</v>
      </c>
    </row>
    <row r="2728" spans="1:17">
      <c r="A2728" s="111">
        <v>6491</v>
      </c>
      <c r="B2728" s="111" t="s">
        <v>1190</v>
      </c>
      <c r="C2728" s="111" t="s">
        <v>12092</v>
      </c>
      <c r="D2728" s="111" t="s">
        <v>12093</v>
      </c>
      <c r="E2728" s="111" t="s">
        <v>12094</v>
      </c>
      <c r="F2728" s="114">
        <v>42550</v>
      </c>
      <c r="G2728" s="111" t="s">
        <v>1903</v>
      </c>
      <c r="H2728" s="113">
        <v>6696820</v>
      </c>
      <c r="I2728" s="113">
        <v>6696820</v>
      </c>
      <c r="J2728" s="113">
        <v>6696820</v>
      </c>
      <c r="K2728" s="113">
        <v>0</v>
      </c>
      <c r="L2728" s="113">
        <v>0</v>
      </c>
      <c r="M2728" s="113">
        <v>0</v>
      </c>
      <c r="N2728" s="113">
        <v>0</v>
      </c>
      <c r="O2728" s="113">
        <v>0</v>
      </c>
      <c r="P2728" s="122">
        <v>0</v>
      </c>
      <c r="Q2728" s="76" t="str">
        <f t="shared" si="75"/>
        <v>Unregistered</v>
      </c>
    </row>
    <row r="2729" spans="1:17">
      <c r="A2729" s="111">
        <v>6492</v>
      </c>
      <c r="B2729" s="111" t="s">
        <v>1190</v>
      </c>
      <c r="C2729" s="111" t="s">
        <v>12092</v>
      </c>
      <c r="D2729" s="111" t="s">
        <v>12095</v>
      </c>
      <c r="E2729" s="111" t="s">
        <v>12096</v>
      </c>
      <c r="F2729" s="114">
        <v>42454</v>
      </c>
      <c r="G2729" s="111" t="s">
        <v>1903</v>
      </c>
      <c r="H2729" s="113">
        <v>6310950</v>
      </c>
      <c r="I2729" s="113">
        <v>6310950</v>
      </c>
      <c r="J2729" s="113">
        <v>6310950</v>
      </c>
      <c r="K2729" s="113">
        <v>0</v>
      </c>
      <c r="L2729" s="113">
        <v>0</v>
      </c>
      <c r="M2729" s="113">
        <v>0</v>
      </c>
      <c r="N2729" s="113">
        <v>0</v>
      </c>
      <c r="O2729" s="113">
        <v>0</v>
      </c>
      <c r="P2729" s="122">
        <v>0</v>
      </c>
      <c r="Q2729" s="76" t="str">
        <f t="shared" si="75"/>
        <v>Unregistered</v>
      </c>
    </row>
    <row r="2730" spans="1:17">
      <c r="A2730" s="111">
        <v>6493</v>
      </c>
      <c r="B2730" s="111" t="s">
        <v>1190</v>
      </c>
      <c r="C2730" s="111" t="s">
        <v>12092</v>
      </c>
      <c r="D2730" s="111" t="s">
        <v>12097</v>
      </c>
      <c r="E2730" s="111" t="s">
        <v>12098</v>
      </c>
      <c r="F2730" s="114">
        <v>42361</v>
      </c>
      <c r="G2730" s="111" t="s">
        <v>1903</v>
      </c>
      <c r="H2730" s="113">
        <v>6266950</v>
      </c>
      <c r="I2730" s="113">
        <v>6266950</v>
      </c>
      <c r="J2730" s="113">
        <v>6266950</v>
      </c>
      <c r="K2730" s="113">
        <v>0</v>
      </c>
      <c r="L2730" s="113">
        <v>0</v>
      </c>
      <c r="M2730" s="113">
        <v>0</v>
      </c>
      <c r="N2730" s="113">
        <v>0</v>
      </c>
      <c r="O2730" s="113">
        <v>0</v>
      </c>
      <c r="P2730" s="122">
        <v>0</v>
      </c>
      <c r="Q2730" s="76" t="str">
        <f t="shared" si="75"/>
        <v>Unregistered</v>
      </c>
    </row>
    <row r="2731" spans="1:17">
      <c r="A2731" s="111">
        <v>6494</v>
      </c>
      <c r="B2731" s="111" t="s">
        <v>1190</v>
      </c>
      <c r="C2731" s="111" t="s">
        <v>12092</v>
      </c>
      <c r="D2731" s="111" t="s">
        <v>12099</v>
      </c>
      <c r="E2731" s="111" t="s">
        <v>12100</v>
      </c>
      <c r="F2731" s="114">
        <v>41849</v>
      </c>
      <c r="G2731" s="111" t="s">
        <v>1903</v>
      </c>
      <c r="H2731" s="113">
        <v>6378000</v>
      </c>
      <c r="I2731" s="113">
        <v>6378000</v>
      </c>
      <c r="J2731" s="113">
        <v>6378000</v>
      </c>
      <c r="K2731" s="113">
        <v>0</v>
      </c>
      <c r="L2731" s="113">
        <v>0</v>
      </c>
      <c r="M2731" s="113">
        <v>0</v>
      </c>
      <c r="N2731" s="113">
        <v>0</v>
      </c>
      <c r="O2731" s="113">
        <v>0</v>
      </c>
      <c r="P2731" s="122">
        <v>0</v>
      </c>
      <c r="Q2731" s="76" t="str">
        <f t="shared" si="75"/>
        <v>Unregistered</v>
      </c>
    </row>
    <row r="2732" spans="1:17">
      <c r="A2732" s="111">
        <v>6495</v>
      </c>
      <c r="B2732" s="111" t="s">
        <v>1190</v>
      </c>
      <c r="C2732" s="111" t="s">
        <v>12092</v>
      </c>
      <c r="D2732" s="111" t="s">
        <v>12101</v>
      </c>
      <c r="E2732" s="111" t="s">
        <v>12102</v>
      </c>
      <c r="F2732" s="114">
        <v>42662</v>
      </c>
      <c r="G2732" s="111" t="s">
        <v>1903</v>
      </c>
      <c r="H2732" s="113">
        <v>6846757</v>
      </c>
      <c r="I2732" s="113">
        <v>6846757</v>
      </c>
      <c r="J2732" s="113">
        <v>6846757</v>
      </c>
      <c r="K2732" s="113">
        <v>0</v>
      </c>
      <c r="L2732" s="113">
        <v>0</v>
      </c>
      <c r="M2732" s="113">
        <v>0</v>
      </c>
      <c r="N2732" s="113">
        <v>0</v>
      </c>
      <c r="O2732" s="113">
        <v>0</v>
      </c>
      <c r="P2732" s="122">
        <v>0</v>
      </c>
      <c r="Q2732" s="76" t="str">
        <f t="shared" si="75"/>
        <v>Unregistered</v>
      </c>
    </row>
    <row r="2733" spans="1:17">
      <c r="A2733" s="111">
        <v>6497</v>
      </c>
      <c r="B2733" s="111" t="s">
        <v>1190</v>
      </c>
      <c r="C2733" s="111" t="s">
        <v>12092</v>
      </c>
      <c r="D2733" s="111" t="s">
        <v>12103</v>
      </c>
      <c r="E2733" s="111" t="s">
        <v>12104</v>
      </c>
      <c r="F2733" s="114">
        <v>42766</v>
      </c>
      <c r="G2733" s="111" t="s">
        <v>1903</v>
      </c>
      <c r="H2733" s="113">
        <v>6615200</v>
      </c>
      <c r="I2733" s="113">
        <v>6615200</v>
      </c>
      <c r="J2733" s="113">
        <v>6615200</v>
      </c>
      <c r="K2733" s="113">
        <v>0</v>
      </c>
      <c r="L2733" s="113">
        <v>0</v>
      </c>
      <c r="M2733" s="113">
        <v>0</v>
      </c>
      <c r="N2733" s="113">
        <v>0</v>
      </c>
      <c r="O2733" s="113">
        <v>0</v>
      </c>
      <c r="P2733" s="122">
        <v>0</v>
      </c>
      <c r="Q2733" s="76" t="str">
        <f t="shared" si="75"/>
        <v>Unregistered</v>
      </c>
    </row>
    <row r="2734" spans="1:17">
      <c r="A2734" s="111">
        <v>6498</v>
      </c>
      <c r="B2734" s="111" t="s">
        <v>1190</v>
      </c>
      <c r="C2734" s="111" t="s">
        <v>12092</v>
      </c>
      <c r="D2734" s="111" t="s">
        <v>12105</v>
      </c>
      <c r="E2734" s="111" t="s">
        <v>12106</v>
      </c>
      <c r="F2734" s="114">
        <v>42794</v>
      </c>
      <c r="G2734" s="111" t="s">
        <v>1903</v>
      </c>
      <c r="H2734" s="113">
        <v>6590659</v>
      </c>
      <c r="I2734" s="113">
        <v>6590659</v>
      </c>
      <c r="J2734" s="113">
        <v>6590659</v>
      </c>
      <c r="K2734" s="113">
        <v>0</v>
      </c>
      <c r="L2734" s="113">
        <v>0</v>
      </c>
      <c r="M2734" s="113">
        <v>0</v>
      </c>
      <c r="N2734" s="113">
        <v>0</v>
      </c>
      <c r="O2734" s="113">
        <v>0</v>
      </c>
      <c r="P2734" s="122">
        <v>0</v>
      </c>
      <c r="Q2734" s="76" t="str">
        <f t="shared" si="75"/>
        <v>Unregistered</v>
      </c>
    </row>
    <row r="2735" spans="1:17">
      <c r="A2735" s="111">
        <v>6499</v>
      </c>
      <c r="B2735" s="111" t="s">
        <v>1190</v>
      </c>
      <c r="C2735" s="111" t="s">
        <v>12092</v>
      </c>
      <c r="D2735" s="111" t="s">
        <v>12107</v>
      </c>
      <c r="E2735" s="111" t="s">
        <v>12108</v>
      </c>
      <c r="F2735" s="114">
        <v>42450</v>
      </c>
      <c r="G2735" s="111" t="s">
        <v>1903</v>
      </c>
      <c r="H2735" s="113">
        <v>6774000</v>
      </c>
      <c r="I2735" s="113">
        <v>6774000</v>
      </c>
      <c r="J2735" s="113">
        <v>6774000</v>
      </c>
      <c r="K2735" s="113">
        <v>0</v>
      </c>
      <c r="L2735" s="113">
        <v>0</v>
      </c>
      <c r="M2735" s="113">
        <v>0</v>
      </c>
      <c r="N2735" s="113">
        <v>0</v>
      </c>
      <c r="O2735" s="113">
        <v>0</v>
      </c>
      <c r="P2735" s="122">
        <v>0</v>
      </c>
      <c r="Q2735" s="76" t="str">
        <f t="shared" si="75"/>
        <v>Unregistered</v>
      </c>
    </row>
    <row r="2736" spans="1:17">
      <c r="A2736" s="111">
        <v>6502</v>
      </c>
      <c r="B2736" s="111" t="s">
        <v>1190</v>
      </c>
      <c r="C2736" s="111" t="s">
        <v>12092</v>
      </c>
      <c r="D2736" s="111" t="s">
        <v>12109</v>
      </c>
      <c r="E2736" s="111" t="s">
        <v>12110</v>
      </c>
      <c r="F2736" s="114">
        <v>42576</v>
      </c>
      <c r="G2736" s="111" t="s">
        <v>1903</v>
      </c>
      <c r="H2736" s="113">
        <v>6054314</v>
      </c>
      <c r="I2736" s="113">
        <v>6054314</v>
      </c>
      <c r="J2736" s="113">
        <v>6054314</v>
      </c>
      <c r="K2736" s="113">
        <v>0</v>
      </c>
      <c r="L2736" s="113">
        <v>0</v>
      </c>
      <c r="M2736" s="113">
        <v>0</v>
      </c>
      <c r="N2736" s="113">
        <v>0</v>
      </c>
      <c r="O2736" s="113">
        <v>0</v>
      </c>
      <c r="P2736" s="122">
        <v>0</v>
      </c>
      <c r="Q2736" s="76" t="str">
        <f t="shared" si="75"/>
        <v>Unregistered</v>
      </c>
    </row>
    <row r="2737" spans="1:17">
      <c r="A2737" s="111">
        <v>6503</v>
      </c>
      <c r="B2737" s="111" t="s">
        <v>1190</v>
      </c>
      <c r="C2737" s="111" t="s">
        <v>12092</v>
      </c>
      <c r="D2737" s="111" t="s">
        <v>12111</v>
      </c>
      <c r="E2737" s="111" t="s">
        <v>12112</v>
      </c>
      <c r="F2737" s="114">
        <v>42662</v>
      </c>
      <c r="G2737" s="111" t="s">
        <v>1903</v>
      </c>
      <c r="H2737" s="113">
        <v>6619280</v>
      </c>
      <c r="I2737" s="113">
        <v>6619280</v>
      </c>
      <c r="J2737" s="113">
        <v>6619280</v>
      </c>
      <c r="K2737" s="113">
        <v>0</v>
      </c>
      <c r="L2737" s="113">
        <v>0</v>
      </c>
      <c r="M2737" s="113">
        <v>0</v>
      </c>
      <c r="N2737" s="113">
        <v>0</v>
      </c>
      <c r="O2737" s="113">
        <v>0</v>
      </c>
      <c r="P2737" s="122">
        <v>0</v>
      </c>
      <c r="Q2737" s="76" t="str">
        <f t="shared" si="75"/>
        <v>Unregistered</v>
      </c>
    </row>
    <row r="2738" spans="1:17">
      <c r="A2738" s="111">
        <v>6504</v>
      </c>
      <c r="B2738" s="111" t="s">
        <v>1190</v>
      </c>
      <c r="C2738" s="111" t="s">
        <v>12092</v>
      </c>
      <c r="D2738" s="111" t="s">
        <v>12113</v>
      </c>
      <c r="E2738" s="111" t="s">
        <v>12114</v>
      </c>
      <c r="F2738" s="114">
        <v>42489</v>
      </c>
      <c r="G2738" s="111" t="s">
        <v>1903</v>
      </c>
      <c r="H2738" s="113">
        <v>6774000</v>
      </c>
      <c r="I2738" s="113">
        <v>6774000</v>
      </c>
      <c r="J2738" s="113">
        <v>6774000</v>
      </c>
      <c r="K2738" s="113">
        <v>0</v>
      </c>
      <c r="L2738" s="113">
        <v>0</v>
      </c>
      <c r="M2738" s="113">
        <v>0</v>
      </c>
      <c r="N2738" s="113">
        <v>0</v>
      </c>
      <c r="O2738" s="113">
        <v>0</v>
      </c>
      <c r="P2738" s="122">
        <v>0</v>
      </c>
      <c r="Q2738" s="76" t="str">
        <f t="shared" si="75"/>
        <v>Unregistered</v>
      </c>
    </row>
    <row r="2739" spans="1:17">
      <c r="A2739" s="111">
        <v>6505</v>
      </c>
      <c r="B2739" s="111" t="s">
        <v>1190</v>
      </c>
      <c r="C2739" s="111" t="s">
        <v>12092</v>
      </c>
      <c r="D2739" s="111" t="s">
        <v>12115</v>
      </c>
      <c r="E2739" s="111" t="s">
        <v>12116</v>
      </c>
      <c r="F2739" s="114">
        <v>42604</v>
      </c>
      <c r="G2739" s="111" t="s">
        <v>1903</v>
      </c>
      <c r="H2739" s="113">
        <v>6710988</v>
      </c>
      <c r="I2739" s="113">
        <v>6710988</v>
      </c>
      <c r="J2739" s="113">
        <v>6710988</v>
      </c>
      <c r="K2739" s="113">
        <v>0</v>
      </c>
      <c r="L2739" s="113">
        <v>0</v>
      </c>
      <c r="M2739" s="113">
        <v>0</v>
      </c>
      <c r="N2739" s="113">
        <v>0</v>
      </c>
      <c r="O2739" s="113">
        <v>0</v>
      </c>
      <c r="P2739" s="122">
        <v>0</v>
      </c>
      <c r="Q2739" s="76" t="str">
        <f t="shared" si="75"/>
        <v>Unregistered</v>
      </c>
    </row>
    <row r="2740" spans="1:17">
      <c r="A2740" s="111">
        <v>6507</v>
      </c>
      <c r="B2740" s="111" t="s">
        <v>1190</v>
      </c>
      <c r="C2740" s="111" t="s">
        <v>12092</v>
      </c>
      <c r="D2740" s="111" t="s">
        <v>12117</v>
      </c>
      <c r="E2740" s="111" t="s">
        <v>12118</v>
      </c>
      <c r="F2740" s="114">
        <v>42335</v>
      </c>
      <c r="G2740" s="111" t="s">
        <v>1903</v>
      </c>
      <c r="H2740" s="113">
        <v>6115200</v>
      </c>
      <c r="I2740" s="113">
        <v>6115200</v>
      </c>
      <c r="J2740" s="113">
        <v>6115200</v>
      </c>
      <c r="K2740" s="113">
        <v>0</v>
      </c>
      <c r="L2740" s="113">
        <v>0</v>
      </c>
      <c r="M2740" s="113">
        <v>0</v>
      </c>
      <c r="N2740" s="113">
        <v>0</v>
      </c>
      <c r="O2740" s="113">
        <v>0</v>
      </c>
      <c r="P2740" s="122">
        <v>0</v>
      </c>
      <c r="Q2740" s="76" t="str">
        <f t="shared" si="75"/>
        <v>Unregistered</v>
      </c>
    </row>
    <row r="2741" spans="1:17">
      <c r="A2741" s="111">
        <v>6508</v>
      </c>
      <c r="B2741" s="111" t="s">
        <v>1190</v>
      </c>
      <c r="C2741" s="111" t="s">
        <v>12092</v>
      </c>
      <c r="D2741" s="111" t="s">
        <v>12119</v>
      </c>
      <c r="E2741" s="111" t="s">
        <v>12120</v>
      </c>
      <c r="F2741" s="114">
        <v>42501</v>
      </c>
      <c r="G2741" s="111" t="s">
        <v>1903</v>
      </c>
      <c r="H2741" s="113">
        <v>6801500</v>
      </c>
      <c r="I2741" s="113">
        <v>6801500</v>
      </c>
      <c r="J2741" s="113">
        <v>6801500</v>
      </c>
      <c r="K2741" s="113">
        <v>0</v>
      </c>
      <c r="L2741" s="113">
        <v>0</v>
      </c>
      <c r="M2741" s="113">
        <v>0</v>
      </c>
      <c r="N2741" s="113">
        <v>0</v>
      </c>
      <c r="O2741" s="113">
        <v>0</v>
      </c>
      <c r="P2741" s="122">
        <v>0</v>
      </c>
      <c r="Q2741" s="76" t="str">
        <f t="shared" si="75"/>
        <v>Unregistered</v>
      </c>
    </row>
    <row r="2742" spans="1:17">
      <c r="A2742" s="111">
        <v>6509</v>
      </c>
      <c r="B2742" s="111" t="s">
        <v>1190</v>
      </c>
      <c r="C2742" s="111" t="s">
        <v>12092</v>
      </c>
      <c r="D2742" s="111" t="s">
        <v>12121</v>
      </c>
      <c r="E2742" s="111" t="s">
        <v>12122</v>
      </c>
      <c r="F2742" s="114">
        <v>42429</v>
      </c>
      <c r="G2742" s="111" t="s">
        <v>1903</v>
      </c>
      <c r="H2742" s="113">
        <v>6382793</v>
      </c>
      <c r="I2742" s="113">
        <v>6382793</v>
      </c>
      <c r="J2742" s="113">
        <v>6382793</v>
      </c>
      <c r="K2742" s="113">
        <v>0</v>
      </c>
      <c r="L2742" s="113">
        <v>0</v>
      </c>
      <c r="M2742" s="113">
        <v>0</v>
      </c>
      <c r="N2742" s="113">
        <v>0</v>
      </c>
      <c r="O2742" s="113">
        <v>0</v>
      </c>
      <c r="P2742" s="122">
        <v>0</v>
      </c>
      <c r="Q2742" s="76" t="str">
        <f t="shared" si="75"/>
        <v>Unregistered</v>
      </c>
    </row>
    <row r="2743" spans="1:17">
      <c r="A2743" s="111">
        <v>6510</v>
      </c>
      <c r="B2743" s="111" t="s">
        <v>1190</v>
      </c>
      <c r="C2743" s="111" t="s">
        <v>12092</v>
      </c>
      <c r="D2743" s="111" t="s">
        <v>12123</v>
      </c>
      <c r="E2743" s="111" t="s">
        <v>12124</v>
      </c>
      <c r="F2743" s="114">
        <v>42551</v>
      </c>
      <c r="G2743" s="111" t="s">
        <v>1903</v>
      </c>
      <c r="H2743" s="113">
        <v>6166949</v>
      </c>
      <c r="I2743" s="113">
        <v>6166950</v>
      </c>
      <c r="J2743" s="113">
        <v>6166950</v>
      </c>
      <c r="K2743" s="113">
        <v>0</v>
      </c>
      <c r="L2743" s="113">
        <v>0</v>
      </c>
      <c r="M2743" s="113">
        <v>0</v>
      </c>
      <c r="N2743" s="113">
        <v>0</v>
      </c>
      <c r="O2743" s="113">
        <v>0</v>
      </c>
      <c r="P2743" s="122">
        <v>0</v>
      </c>
      <c r="Q2743" s="76" t="str">
        <f t="shared" si="75"/>
        <v>Unregistered</v>
      </c>
    </row>
    <row r="2744" spans="1:17">
      <c r="A2744" s="111">
        <v>6511</v>
      </c>
      <c r="B2744" s="111" t="s">
        <v>1190</v>
      </c>
      <c r="C2744" s="111" t="s">
        <v>12092</v>
      </c>
      <c r="D2744" s="111" t="s">
        <v>12125</v>
      </c>
      <c r="E2744" s="111" t="s">
        <v>12126</v>
      </c>
      <c r="F2744" s="114">
        <v>42335</v>
      </c>
      <c r="G2744" s="111" t="s">
        <v>1903</v>
      </c>
      <c r="H2744" s="113">
        <v>6000000</v>
      </c>
      <c r="I2744" s="113">
        <v>6000000</v>
      </c>
      <c r="J2744" s="113">
        <v>6000000</v>
      </c>
      <c r="K2744" s="113">
        <v>0</v>
      </c>
      <c r="L2744" s="113">
        <v>0</v>
      </c>
      <c r="M2744" s="113">
        <v>0</v>
      </c>
      <c r="N2744" s="113">
        <v>0</v>
      </c>
      <c r="O2744" s="113">
        <v>0</v>
      </c>
      <c r="P2744" s="122">
        <v>0</v>
      </c>
      <c r="Q2744" s="76" t="str">
        <f t="shared" si="75"/>
        <v>Unregistered</v>
      </c>
    </row>
    <row r="2745" spans="1:17">
      <c r="A2745" s="111">
        <v>6512</v>
      </c>
      <c r="B2745" s="111" t="s">
        <v>1190</v>
      </c>
      <c r="C2745" s="111" t="s">
        <v>12092</v>
      </c>
      <c r="D2745" s="111" t="s">
        <v>12127</v>
      </c>
      <c r="E2745" s="111" t="s">
        <v>12128</v>
      </c>
      <c r="F2745" s="114">
        <v>42490</v>
      </c>
      <c r="G2745" s="111" t="s">
        <v>1903</v>
      </c>
      <c r="H2745" s="113">
        <v>6774000</v>
      </c>
      <c r="I2745" s="113">
        <v>6774000</v>
      </c>
      <c r="J2745" s="113">
        <v>6774000</v>
      </c>
      <c r="K2745" s="113">
        <v>0</v>
      </c>
      <c r="L2745" s="113">
        <v>0</v>
      </c>
      <c r="M2745" s="113">
        <v>0</v>
      </c>
      <c r="N2745" s="113">
        <v>0</v>
      </c>
      <c r="O2745" s="113">
        <v>0</v>
      </c>
      <c r="P2745" s="122">
        <v>0</v>
      </c>
      <c r="Q2745" s="76" t="str">
        <f t="shared" si="75"/>
        <v>Unregistered</v>
      </c>
    </row>
    <row r="2746" spans="1:17">
      <c r="A2746" s="111">
        <v>6513</v>
      </c>
      <c r="B2746" s="111" t="s">
        <v>1190</v>
      </c>
      <c r="C2746" s="111" t="s">
        <v>12092</v>
      </c>
      <c r="D2746" s="111" t="s">
        <v>12129</v>
      </c>
      <c r="E2746" s="111" t="s">
        <v>12130</v>
      </c>
      <c r="F2746" s="114">
        <v>42501</v>
      </c>
      <c r="G2746" s="111" t="s">
        <v>1903</v>
      </c>
      <c r="H2746" s="113">
        <v>6510490</v>
      </c>
      <c r="I2746" s="113">
        <v>6510490</v>
      </c>
      <c r="J2746" s="113">
        <v>6510490</v>
      </c>
      <c r="K2746" s="113">
        <v>0</v>
      </c>
      <c r="L2746" s="113">
        <v>0</v>
      </c>
      <c r="M2746" s="113">
        <v>0</v>
      </c>
      <c r="N2746" s="113">
        <v>0</v>
      </c>
      <c r="O2746" s="113">
        <v>0</v>
      </c>
      <c r="P2746" s="122">
        <v>0</v>
      </c>
      <c r="Q2746" s="76" t="str">
        <f t="shared" si="75"/>
        <v>Unregistered</v>
      </c>
    </row>
    <row r="2747" spans="1:17">
      <c r="A2747" s="111">
        <v>6516</v>
      </c>
      <c r="B2747" s="111" t="s">
        <v>1190</v>
      </c>
      <c r="C2747" s="111" t="s">
        <v>12092</v>
      </c>
      <c r="D2747" s="111" t="s">
        <v>12131</v>
      </c>
      <c r="E2747" s="111" t="s">
        <v>12132</v>
      </c>
      <c r="F2747" s="114">
        <v>42551</v>
      </c>
      <c r="G2747" s="111" t="s">
        <v>1903</v>
      </c>
      <c r="H2747" s="113">
        <v>6689998</v>
      </c>
      <c r="I2747" s="113">
        <v>6689998</v>
      </c>
      <c r="J2747" s="113">
        <v>6689998</v>
      </c>
      <c r="K2747" s="113">
        <v>0</v>
      </c>
      <c r="L2747" s="113">
        <v>0</v>
      </c>
      <c r="M2747" s="113">
        <v>0</v>
      </c>
      <c r="N2747" s="113">
        <v>0</v>
      </c>
      <c r="O2747" s="113">
        <v>0</v>
      </c>
      <c r="P2747" s="122">
        <v>0</v>
      </c>
      <c r="Q2747" s="76" t="str">
        <f t="shared" si="75"/>
        <v>Unregistered</v>
      </c>
    </row>
    <row r="2748" spans="1:17">
      <c r="A2748" s="111">
        <v>6517</v>
      </c>
      <c r="B2748" s="111" t="s">
        <v>1190</v>
      </c>
      <c r="C2748" s="111" t="s">
        <v>12092</v>
      </c>
      <c r="D2748" s="111" t="s">
        <v>12133</v>
      </c>
      <c r="E2748" s="111" t="s">
        <v>12134</v>
      </c>
      <c r="F2748" s="114">
        <v>42489</v>
      </c>
      <c r="G2748" s="111" t="s">
        <v>1903</v>
      </c>
      <c r="H2748" s="113">
        <v>6175963</v>
      </c>
      <c r="I2748" s="113">
        <v>6175964</v>
      </c>
      <c r="J2748" s="113">
        <v>6175964</v>
      </c>
      <c r="K2748" s="113">
        <v>0</v>
      </c>
      <c r="L2748" s="113">
        <v>0</v>
      </c>
      <c r="M2748" s="113">
        <v>0</v>
      </c>
      <c r="N2748" s="113">
        <v>0</v>
      </c>
      <c r="O2748" s="113">
        <v>0</v>
      </c>
      <c r="P2748" s="122">
        <v>0</v>
      </c>
      <c r="Q2748" s="76" t="str">
        <f t="shared" si="75"/>
        <v>Unregistered</v>
      </c>
    </row>
    <row r="2749" spans="1:17">
      <c r="A2749" s="111">
        <v>6518</v>
      </c>
      <c r="B2749" s="111" t="s">
        <v>1190</v>
      </c>
      <c r="C2749" s="111" t="s">
        <v>12092</v>
      </c>
      <c r="D2749" s="111" t="s">
        <v>12135</v>
      </c>
      <c r="E2749" s="111" t="s">
        <v>12136</v>
      </c>
      <c r="F2749" s="114">
        <v>42490</v>
      </c>
      <c r="G2749" s="111" t="s">
        <v>1903</v>
      </c>
      <c r="H2749" s="113">
        <v>6018000</v>
      </c>
      <c r="I2749" s="113">
        <v>6018000</v>
      </c>
      <c r="J2749" s="113">
        <v>6018000</v>
      </c>
      <c r="K2749" s="113">
        <v>0</v>
      </c>
      <c r="L2749" s="113">
        <v>0</v>
      </c>
      <c r="M2749" s="113">
        <v>0</v>
      </c>
      <c r="N2749" s="113">
        <v>0</v>
      </c>
      <c r="O2749" s="113">
        <v>0</v>
      </c>
      <c r="P2749" s="122">
        <v>0</v>
      </c>
      <c r="Q2749" s="76" t="str">
        <f t="shared" si="75"/>
        <v>Unregistered</v>
      </c>
    </row>
    <row r="2750" spans="1:17">
      <c r="A2750" s="111">
        <v>6519</v>
      </c>
      <c r="B2750" s="111" t="s">
        <v>1190</v>
      </c>
      <c r="C2750" s="111" t="s">
        <v>12092</v>
      </c>
      <c r="D2750" s="111" t="s">
        <v>12137</v>
      </c>
      <c r="E2750" s="111" t="s">
        <v>12138</v>
      </c>
      <c r="F2750" s="114">
        <v>42335</v>
      </c>
      <c r="G2750" s="111" t="s">
        <v>1903</v>
      </c>
      <c r="H2750" s="113">
        <v>6000000</v>
      </c>
      <c r="I2750" s="113">
        <v>6000000</v>
      </c>
      <c r="J2750" s="113">
        <v>6000000</v>
      </c>
      <c r="K2750" s="113">
        <v>0</v>
      </c>
      <c r="L2750" s="113">
        <v>0</v>
      </c>
      <c r="M2750" s="113">
        <v>0</v>
      </c>
      <c r="N2750" s="113">
        <v>0</v>
      </c>
      <c r="O2750" s="113">
        <v>0</v>
      </c>
      <c r="P2750" s="122">
        <v>0</v>
      </c>
      <c r="Q2750" s="76" t="str">
        <f t="shared" si="75"/>
        <v>Unregistered</v>
      </c>
    </row>
    <row r="2751" spans="1:17">
      <c r="A2751" s="111">
        <v>6520</v>
      </c>
      <c r="B2751" s="111" t="s">
        <v>1190</v>
      </c>
      <c r="C2751" s="111" t="s">
        <v>12092</v>
      </c>
      <c r="D2751" s="111" t="s">
        <v>12139</v>
      </c>
      <c r="E2751" s="111" t="s">
        <v>12140</v>
      </c>
      <c r="F2751" s="114">
        <v>42490</v>
      </c>
      <c r="G2751" s="111" t="s">
        <v>1903</v>
      </c>
      <c r="H2751" s="113">
        <v>6774000</v>
      </c>
      <c r="I2751" s="113">
        <v>6774000</v>
      </c>
      <c r="J2751" s="113">
        <v>6774000</v>
      </c>
      <c r="K2751" s="113">
        <v>0</v>
      </c>
      <c r="L2751" s="113">
        <v>0</v>
      </c>
      <c r="M2751" s="113">
        <v>0</v>
      </c>
      <c r="N2751" s="113">
        <v>0</v>
      </c>
      <c r="O2751" s="113">
        <v>0</v>
      </c>
      <c r="P2751" s="122">
        <v>0</v>
      </c>
      <c r="Q2751" s="76" t="str">
        <f t="shared" si="75"/>
        <v>Unregistered</v>
      </c>
    </row>
    <row r="2752" spans="1:17">
      <c r="A2752" s="111">
        <v>6521</v>
      </c>
      <c r="B2752" s="111" t="s">
        <v>1190</v>
      </c>
      <c r="C2752" s="111" t="s">
        <v>12092</v>
      </c>
      <c r="D2752" s="111" t="s">
        <v>12141</v>
      </c>
      <c r="E2752" s="111" t="s">
        <v>12142</v>
      </c>
      <c r="F2752" s="114">
        <v>42590</v>
      </c>
      <c r="G2752" s="111" t="s">
        <v>1903</v>
      </c>
      <c r="H2752" s="113">
        <v>6709870</v>
      </c>
      <c r="I2752" s="113">
        <v>6709870</v>
      </c>
      <c r="J2752" s="113">
        <v>6709870</v>
      </c>
      <c r="K2752" s="113">
        <v>0</v>
      </c>
      <c r="L2752" s="113">
        <v>0</v>
      </c>
      <c r="M2752" s="113">
        <v>0</v>
      </c>
      <c r="N2752" s="113">
        <v>0</v>
      </c>
      <c r="O2752" s="113">
        <v>0</v>
      </c>
      <c r="P2752" s="122">
        <v>0</v>
      </c>
      <c r="Q2752" s="76" t="str">
        <f t="shared" si="75"/>
        <v>Unregistered</v>
      </c>
    </row>
    <row r="2753" spans="1:17">
      <c r="A2753" s="111">
        <v>6522</v>
      </c>
      <c r="B2753" s="111" t="s">
        <v>1190</v>
      </c>
      <c r="C2753" s="111" t="s">
        <v>12092</v>
      </c>
      <c r="D2753" s="111" t="s">
        <v>12143</v>
      </c>
      <c r="E2753" s="111" t="s">
        <v>12144</v>
      </c>
      <c r="F2753" s="114">
        <v>42766</v>
      </c>
      <c r="G2753" s="111" t="s">
        <v>1903</v>
      </c>
      <c r="H2753" s="113">
        <v>6442800</v>
      </c>
      <c r="I2753" s="113">
        <v>6442800</v>
      </c>
      <c r="J2753" s="113">
        <v>6442800</v>
      </c>
      <c r="K2753" s="113">
        <v>0</v>
      </c>
      <c r="L2753" s="113">
        <v>0</v>
      </c>
      <c r="M2753" s="113">
        <v>0</v>
      </c>
      <c r="N2753" s="113">
        <v>0</v>
      </c>
      <c r="O2753" s="113">
        <v>0</v>
      </c>
      <c r="P2753" s="122">
        <v>0</v>
      </c>
      <c r="Q2753" s="76" t="str">
        <f t="shared" si="75"/>
        <v>Unregistered</v>
      </c>
    </row>
    <row r="2754" spans="1:17">
      <c r="A2754" s="111">
        <v>6523</v>
      </c>
      <c r="B2754" s="111" t="s">
        <v>1190</v>
      </c>
      <c r="C2754" s="111" t="s">
        <v>12092</v>
      </c>
      <c r="D2754" s="111" t="s">
        <v>12145</v>
      </c>
      <c r="E2754" s="111" t="s">
        <v>12146</v>
      </c>
      <c r="F2754" s="114">
        <v>42598</v>
      </c>
      <c r="G2754" s="111" t="s">
        <v>1903</v>
      </c>
      <c r="H2754" s="113">
        <v>6574796</v>
      </c>
      <c r="I2754" s="113">
        <v>6574796</v>
      </c>
      <c r="J2754" s="113">
        <v>6574796</v>
      </c>
      <c r="K2754" s="113">
        <v>0</v>
      </c>
      <c r="L2754" s="113">
        <v>0</v>
      </c>
      <c r="M2754" s="113">
        <v>0</v>
      </c>
      <c r="N2754" s="113">
        <v>0</v>
      </c>
      <c r="O2754" s="113">
        <v>0</v>
      </c>
      <c r="P2754" s="122">
        <v>0</v>
      </c>
      <c r="Q2754" s="76" t="str">
        <f t="shared" si="75"/>
        <v>Unregistered</v>
      </c>
    </row>
    <row r="2755" spans="1:17">
      <c r="A2755" s="111">
        <v>6524</v>
      </c>
      <c r="B2755" s="111" t="s">
        <v>1190</v>
      </c>
      <c r="C2755" s="111" t="s">
        <v>12092</v>
      </c>
      <c r="D2755" s="111" t="s">
        <v>12147</v>
      </c>
      <c r="E2755" s="111" t="s">
        <v>12148</v>
      </c>
      <c r="F2755" s="114">
        <v>42704</v>
      </c>
      <c r="G2755" s="111" t="s">
        <v>1903</v>
      </c>
      <c r="H2755" s="113">
        <v>5970800</v>
      </c>
      <c r="I2755" s="113">
        <v>5970800</v>
      </c>
      <c r="J2755" s="113">
        <v>5970800</v>
      </c>
      <c r="K2755" s="113">
        <v>0</v>
      </c>
      <c r="L2755" s="113">
        <v>0</v>
      </c>
      <c r="M2755" s="113">
        <v>0</v>
      </c>
      <c r="N2755" s="113">
        <v>0</v>
      </c>
      <c r="O2755" s="113">
        <v>0</v>
      </c>
      <c r="P2755" s="122">
        <v>0</v>
      </c>
      <c r="Q2755" s="76" t="str">
        <f t="shared" si="75"/>
        <v>Unregistered</v>
      </c>
    </row>
    <row r="2756" spans="1:17">
      <c r="A2756" s="111">
        <v>6525</v>
      </c>
      <c r="B2756" s="111" t="s">
        <v>1190</v>
      </c>
      <c r="C2756" s="111" t="s">
        <v>12092</v>
      </c>
      <c r="D2756" s="111" t="s">
        <v>12149</v>
      </c>
      <c r="E2756" s="111" t="s">
        <v>12150</v>
      </c>
      <c r="F2756" s="114">
        <v>42718</v>
      </c>
      <c r="G2756" s="111" t="s">
        <v>1903</v>
      </c>
      <c r="H2756" s="113">
        <v>5400000</v>
      </c>
      <c r="I2756" s="113">
        <v>5400000</v>
      </c>
      <c r="J2756" s="113">
        <v>5400000</v>
      </c>
      <c r="K2756" s="113">
        <v>0</v>
      </c>
      <c r="L2756" s="113">
        <v>0</v>
      </c>
      <c r="M2756" s="113">
        <v>0</v>
      </c>
      <c r="N2756" s="113">
        <v>0</v>
      </c>
      <c r="O2756" s="113">
        <v>0</v>
      </c>
      <c r="P2756" s="122">
        <v>0</v>
      </c>
      <c r="Q2756" s="76" t="str">
        <f t="shared" si="75"/>
        <v>Unregistered</v>
      </c>
    </row>
    <row r="2757" spans="1:17">
      <c r="A2757" s="111">
        <v>6526</v>
      </c>
      <c r="B2757" s="111" t="s">
        <v>1190</v>
      </c>
      <c r="C2757" s="111" t="s">
        <v>12092</v>
      </c>
      <c r="D2757" s="111" t="s">
        <v>12151</v>
      </c>
      <c r="E2757" s="111" t="s">
        <v>12152</v>
      </c>
      <c r="F2757" s="114">
        <v>42399</v>
      </c>
      <c r="G2757" s="111" t="s">
        <v>1903</v>
      </c>
      <c r="H2757" s="113">
        <v>6034040</v>
      </c>
      <c r="I2757" s="113">
        <v>6034040</v>
      </c>
      <c r="J2757" s="113">
        <v>6034040</v>
      </c>
      <c r="K2757" s="113">
        <v>0</v>
      </c>
      <c r="L2757" s="113">
        <v>0</v>
      </c>
      <c r="M2757" s="113">
        <v>0</v>
      </c>
      <c r="N2757" s="113">
        <v>0</v>
      </c>
      <c r="O2757" s="113">
        <v>0</v>
      </c>
      <c r="P2757" s="122">
        <v>0</v>
      </c>
      <c r="Q2757" s="76" t="str">
        <f t="shared" si="75"/>
        <v>Unregistered</v>
      </c>
    </row>
    <row r="2758" spans="1:17">
      <c r="A2758" s="111">
        <v>6527</v>
      </c>
      <c r="B2758" s="111" t="s">
        <v>1190</v>
      </c>
      <c r="C2758" s="111" t="s">
        <v>12092</v>
      </c>
      <c r="D2758" s="111" t="s">
        <v>12153</v>
      </c>
      <c r="E2758" s="111" t="s">
        <v>12154</v>
      </c>
      <c r="F2758" s="114">
        <v>42335</v>
      </c>
      <c r="G2758" s="111" t="s">
        <v>1903</v>
      </c>
      <c r="H2758" s="113">
        <v>6048002</v>
      </c>
      <c r="I2758" s="113">
        <v>6048002</v>
      </c>
      <c r="J2758" s="113">
        <v>6048002</v>
      </c>
      <c r="K2758" s="113">
        <v>0</v>
      </c>
      <c r="L2758" s="113">
        <v>0</v>
      </c>
      <c r="M2758" s="113">
        <v>0</v>
      </c>
      <c r="N2758" s="113">
        <v>0</v>
      </c>
      <c r="O2758" s="113">
        <v>0</v>
      </c>
      <c r="P2758" s="122">
        <v>0</v>
      </c>
      <c r="Q2758" s="76" t="str">
        <f t="shared" si="75"/>
        <v>Unregistered</v>
      </c>
    </row>
    <row r="2759" spans="1:17">
      <c r="A2759" s="111">
        <v>6528</v>
      </c>
      <c r="B2759" s="111" t="s">
        <v>1190</v>
      </c>
      <c r="C2759" s="111" t="s">
        <v>12092</v>
      </c>
      <c r="D2759" s="111" t="s">
        <v>12155</v>
      </c>
      <c r="E2759" s="111" t="s">
        <v>12156</v>
      </c>
      <c r="F2759" s="114">
        <v>42490</v>
      </c>
      <c r="G2759" s="111" t="s">
        <v>1903</v>
      </c>
      <c r="H2759" s="113">
        <v>6717550</v>
      </c>
      <c r="I2759" s="113">
        <v>6717550</v>
      </c>
      <c r="J2759" s="113">
        <v>6717550</v>
      </c>
      <c r="K2759" s="113">
        <v>0</v>
      </c>
      <c r="L2759" s="113">
        <v>0</v>
      </c>
      <c r="M2759" s="113">
        <v>0</v>
      </c>
      <c r="N2759" s="113">
        <v>0</v>
      </c>
      <c r="O2759" s="113">
        <v>0</v>
      </c>
      <c r="P2759" s="122">
        <v>0</v>
      </c>
      <c r="Q2759" s="76" t="str">
        <f t="shared" si="75"/>
        <v>Unregistered</v>
      </c>
    </row>
    <row r="2760" spans="1:17">
      <c r="A2760" s="111">
        <v>6529</v>
      </c>
      <c r="B2760" s="111" t="s">
        <v>1190</v>
      </c>
      <c r="C2760" s="111" t="s">
        <v>12092</v>
      </c>
      <c r="D2760" s="111" t="s">
        <v>12157</v>
      </c>
      <c r="E2760" s="111" t="s">
        <v>12158</v>
      </c>
      <c r="F2760" s="114">
        <v>42613</v>
      </c>
      <c r="G2760" s="111" t="s">
        <v>1903</v>
      </c>
      <c r="H2760" s="113">
        <v>6596200</v>
      </c>
      <c r="I2760" s="113">
        <v>6596200</v>
      </c>
      <c r="J2760" s="113">
        <v>6596200</v>
      </c>
      <c r="K2760" s="113">
        <v>0</v>
      </c>
      <c r="L2760" s="113">
        <v>0</v>
      </c>
      <c r="M2760" s="113">
        <v>0</v>
      </c>
      <c r="N2760" s="113">
        <v>0</v>
      </c>
      <c r="O2760" s="113">
        <v>0</v>
      </c>
      <c r="P2760" s="122">
        <v>0</v>
      </c>
      <c r="Q2760" s="76" t="str">
        <f t="shared" ref="Q2760:Q2822" si="76">IF(G2760="01 Jan 1900","Unregistered","Registered")</f>
        <v>Unregistered</v>
      </c>
    </row>
    <row r="2761" spans="1:17">
      <c r="A2761" s="111">
        <v>6530</v>
      </c>
      <c r="B2761" s="111" t="s">
        <v>1190</v>
      </c>
      <c r="C2761" s="111" t="s">
        <v>12092</v>
      </c>
      <c r="D2761" s="111" t="s">
        <v>12159</v>
      </c>
      <c r="E2761" s="111" t="s">
        <v>12160</v>
      </c>
      <c r="F2761" s="114">
        <v>42702</v>
      </c>
      <c r="G2761" s="111" t="s">
        <v>1903</v>
      </c>
      <c r="H2761" s="113">
        <v>6552000</v>
      </c>
      <c r="I2761" s="113">
        <v>6552000</v>
      </c>
      <c r="J2761" s="113">
        <v>6552000</v>
      </c>
      <c r="K2761" s="113">
        <v>0</v>
      </c>
      <c r="L2761" s="113">
        <v>0</v>
      </c>
      <c r="M2761" s="113">
        <v>0</v>
      </c>
      <c r="N2761" s="113">
        <v>0</v>
      </c>
      <c r="O2761" s="113">
        <v>0</v>
      </c>
      <c r="P2761" s="122">
        <v>0</v>
      </c>
      <c r="Q2761" s="76" t="str">
        <f t="shared" si="76"/>
        <v>Unregistered</v>
      </c>
    </row>
    <row r="2762" spans="1:17">
      <c r="A2762" s="111">
        <v>6531</v>
      </c>
      <c r="B2762" s="111" t="s">
        <v>1190</v>
      </c>
      <c r="C2762" s="111" t="s">
        <v>12092</v>
      </c>
      <c r="D2762" s="111" t="s">
        <v>12161</v>
      </c>
      <c r="E2762" s="111" t="s">
        <v>12162</v>
      </c>
      <c r="F2762" s="114">
        <v>42361</v>
      </c>
      <c r="G2762" s="111" t="s">
        <v>1903</v>
      </c>
      <c r="H2762" s="113">
        <v>6764340</v>
      </c>
      <c r="I2762" s="113">
        <v>6764340</v>
      </c>
      <c r="J2762" s="113">
        <v>6764340</v>
      </c>
      <c r="K2762" s="113">
        <v>0</v>
      </c>
      <c r="L2762" s="113">
        <v>0</v>
      </c>
      <c r="M2762" s="113">
        <v>0</v>
      </c>
      <c r="N2762" s="113">
        <v>0</v>
      </c>
      <c r="O2762" s="113">
        <v>0</v>
      </c>
      <c r="P2762" s="122">
        <v>0</v>
      </c>
      <c r="Q2762" s="76" t="str">
        <f t="shared" si="76"/>
        <v>Unregistered</v>
      </c>
    </row>
    <row r="2763" spans="1:17">
      <c r="A2763" s="111">
        <v>6532</v>
      </c>
      <c r="B2763" s="111" t="s">
        <v>1190</v>
      </c>
      <c r="C2763" s="111" t="s">
        <v>12092</v>
      </c>
      <c r="D2763" s="111" t="s">
        <v>12163</v>
      </c>
      <c r="E2763" s="111" t="s">
        <v>12164</v>
      </c>
      <c r="F2763" s="114">
        <v>42490</v>
      </c>
      <c r="G2763" s="111" t="s">
        <v>1903</v>
      </c>
      <c r="H2763" s="113">
        <v>6588628</v>
      </c>
      <c r="I2763" s="113">
        <v>6588628</v>
      </c>
      <c r="J2763" s="113">
        <v>6588628</v>
      </c>
      <c r="K2763" s="113">
        <v>0</v>
      </c>
      <c r="L2763" s="113">
        <v>0</v>
      </c>
      <c r="M2763" s="113">
        <v>0</v>
      </c>
      <c r="N2763" s="113">
        <v>0</v>
      </c>
      <c r="O2763" s="113">
        <v>0</v>
      </c>
      <c r="P2763" s="122">
        <v>0</v>
      </c>
      <c r="Q2763" s="76" t="str">
        <f t="shared" si="76"/>
        <v>Unregistered</v>
      </c>
    </row>
    <row r="2764" spans="1:17">
      <c r="A2764" s="111">
        <v>6533</v>
      </c>
      <c r="B2764" s="111" t="s">
        <v>1190</v>
      </c>
      <c r="C2764" s="111" t="s">
        <v>12092</v>
      </c>
      <c r="D2764" s="111" t="s">
        <v>12165</v>
      </c>
      <c r="E2764" s="111" t="s">
        <v>12166</v>
      </c>
      <c r="F2764" s="114">
        <v>42751</v>
      </c>
      <c r="G2764" s="111" t="s">
        <v>1903</v>
      </c>
      <c r="H2764" s="113">
        <v>6595080</v>
      </c>
      <c r="I2764" s="113">
        <v>6595080</v>
      </c>
      <c r="J2764" s="113">
        <v>6595080</v>
      </c>
      <c r="K2764" s="113">
        <v>0</v>
      </c>
      <c r="L2764" s="113">
        <v>0</v>
      </c>
      <c r="M2764" s="113">
        <v>0</v>
      </c>
      <c r="N2764" s="113">
        <v>0</v>
      </c>
      <c r="O2764" s="113">
        <v>0</v>
      </c>
      <c r="P2764" s="122">
        <v>0</v>
      </c>
      <c r="Q2764" s="76" t="str">
        <f t="shared" si="76"/>
        <v>Unregistered</v>
      </c>
    </row>
    <row r="2765" spans="1:17">
      <c r="A2765" s="111">
        <v>6534</v>
      </c>
      <c r="B2765" s="111" t="s">
        <v>1190</v>
      </c>
      <c r="C2765" s="111" t="s">
        <v>12092</v>
      </c>
      <c r="D2765" s="111" t="s">
        <v>12167</v>
      </c>
      <c r="E2765" s="111" t="s">
        <v>12168</v>
      </c>
      <c r="F2765" s="114">
        <v>42571</v>
      </c>
      <c r="G2765" s="111" t="s">
        <v>1903</v>
      </c>
      <c r="H2765" s="113">
        <v>6552000</v>
      </c>
      <c r="I2765" s="113">
        <v>6552000</v>
      </c>
      <c r="J2765" s="113">
        <v>6552000</v>
      </c>
      <c r="K2765" s="113">
        <v>0</v>
      </c>
      <c r="L2765" s="113">
        <v>0</v>
      </c>
      <c r="M2765" s="113">
        <v>0</v>
      </c>
      <c r="N2765" s="113">
        <v>0</v>
      </c>
      <c r="O2765" s="113">
        <v>0</v>
      </c>
      <c r="P2765" s="122">
        <v>0</v>
      </c>
      <c r="Q2765" s="76" t="str">
        <f t="shared" si="76"/>
        <v>Unregistered</v>
      </c>
    </row>
    <row r="2766" spans="1:17">
      <c r="A2766" s="111">
        <v>6536</v>
      </c>
      <c r="B2766" s="111" t="s">
        <v>1190</v>
      </c>
      <c r="C2766" s="111" t="s">
        <v>12092</v>
      </c>
      <c r="D2766" s="111" t="s">
        <v>12169</v>
      </c>
      <c r="E2766" s="111" t="s">
        <v>12170</v>
      </c>
      <c r="F2766" s="114">
        <v>42521</v>
      </c>
      <c r="G2766" s="111" t="s">
        <v>1903</v>
      </c>
      <c r="H2766" s="113">
        <v>6628724</v>
      </c>
      <c r="I2766" s="113">
        <v>6628724</v>
      </c>
      <c r="J2766" s="113">
        <v>6628724</v>
      </c>
      <c r="K2766" s="113">
        <v>0</v>
      </c>
      <c r="L2766" s="113">
        <v>0</v>
      </c>
      <c r="M2766" s="113">
        <v>0</v>
      </c>
      <c r="N2766" s="113">
        <v>0</v>
      </c>
      <c r="O2766" s="113">
        <v>0</v>
      </c>
      <c r="P2766" s="122">
        <v>0</v>
      </c>
      <c r="Q2766" s="76" t="str">
        <f t="shared" si="76"/>
        <v>Unregistered</v>
      </c>
    </row>
    <row r="2767" spans="1:17">
      <c r="A2767" s="111">
        <v>6537</v>
      </c>
      <c r="B2767" s="111" t="s">
        <v>1190</v>
      </c>
      <c r="C2767" s="111" t="s">
        <v>12092</v>
      </c>
      <c r="D2767" s="111" t="s">
        <v>12171</v>
      </c>
      <c r="E2767" s="111" t="s">
        <v>12172</v>
      </c>
      <c r="F2767" s="114">
        <v>42569</v>
      </c>
      <c r="G2767" s="111" t="s">
        <v>1903</v>
      </c>
      <c r="H2767" s="113">
        <v>6077177</v>
      </c>
      <c r="I2767" s="113">
        <v>6077177</v>
      </c>
      <c r="J2767" s="113">
        <v>6077177</v>
      </c>
      <c r="K2767" s="113">
        <v>0</v>
      </c>
      <c r="L2767" s="113">
        <v>0</v>
      </c>
      <c r="M2767" s="113">
        <v>0</v>
      </c>
      <c r="N2767" s="113">
        <v>0</v>
      </c>
      <c r="O2767" s="113">
        <v>0</v>
      </c>
      <c r="P2767" s="122">
        <v>0</v>
      </c>
      <c r="Q2767" s="76" t="str">
        <f t="shared" si="76"/>
        <v>Unregistered</v>
      </c>
    </row>
    <row r="2768" spans="1:17">
      <c r="A2768" s="111">
        <v>6538</v>
      </c>
      <c r="B2768" s="111" t="s">
        <v>1190</v>
      </c>
      <c r="C2768" s="111" t="s">
        <v>12092</v>
      </c>
      <c r="D2768" s="111" t="s">
        <v>12173</v>
      </c>
      <c r="E2768" s="111" t="s">
        <v>12174</v>
      </c>
      <c r="F2768" s="114">
        <v>42490</v>
      </c>
      <c r="G2768" s="111" t="s">
        <v>1903</v>
      </c>
      <c r="H2768" s="113">
        <v>6480000</v>
      </c>
      <c r="I2768" s="113">
        <v>6480000</v>
      </c>
      <c r="J2768" s="113">
        <v>6480000</v>
      </c>
      <c r="K2768" s="113">
        <v>0</v>
      </c>
      <c r="L2768" s="113">
        <v>0</v>
      </c>
      <c r="M2768" s="113">
        <v>0</v>
      </c>
      <c r="N2768" s="113">
        <v>0</v>
      </c>
      <c r="O2768" s="113">
        <v>0</v>
      </c>
      <c r="P2768" s="122">
        <v>0</v>
      </c>
      <c r="Q2768" s="76" t="str">
        <f t="shared" si="76"/>
        <v>Unregistered</v>
      </c>
    </row>
    <row r="2769" spans="1:17">
      <c r="A2769" s="111">
        <v>6539</v>
      </c>
      <c r="B2769" s="111" t="s">
        <v>130</v>
      </c>
      <c r="C2769" s="111" t="s">
        <v>134</v>
      </c>
      <c r="D2769" s="111" t="s">
        <v>7098</v>
      </c>
      <c r="E2769" s="111" t="s">
        <v>7099</v>
      </c>
      <c r="F2769" s="114">
        <v>45842</v>
      </c>
      <c r="G2769" s="111" t="s">
        <v>3169</v>
      </c>
      <c r="H2769" s="113">
        <v>8888832</v>
      </c>
      <c r="I2769" s="113">
        <v>1777766</v>
      </c>
      <c r="J2769" s="113">
        <v>1777766</v>
      </c>
      <c r="K2769" s="113">
        <v>0</v>
      </c>
      <c r="L2769" s="113">
        <v>0</v>
      </c>
      <c r="M2769" s="113">
        <v>0</v>
      </c>
      <c r="N2769" s="113">
        <v>0</v>
      </c>
      <c r="O2769" s="113">
        <v>0</v>
      </c>
      <c r="P2769" s="122">
        <v>0</v>
      </c>
      <c r="Q2769" s="76" t="str">
        <f t="shared" si="76"/>
        <v>Registered</v>
      </c>
    </row>
    <row r="2770" spans="1:17">
      <c r="A2770" s="111">
        <v>6540</v>
      </c>
      <c r="B2770" s="111" t="s">
        <v>130</v>
      </c>
      <c r="C2770" s="111" t="s">
        <v>134</v>
      </c>
      <c r="D2770" s="111" t="s">
        <v>7100</v>
      </c>
      <c r="E2770" s="111" t="s">
        <v>7101</v>
      </c>
      <c r="F2770" s="114">
        <v>45926</v>
      </c>
      <c r="G2770" s="111" t="s">
        <v>2086</v>
      </c>
      <c r="H2770" s="113">
        <v>8711424</v>
      </c>
      <c r="I2770" s="113">
        <v>1742287</v>
      </c>
      <c r="J2770" s="113">
        <v>1742287</v>
      </c>
      <c r="K2770" s="113">
        <v>0</v>
      </c>
      <c r="L2770" s="113">
        <v>0</v>
      </c>
      <c r="M2770" s="113">
        <v>0</v>
      </c>
      <c r="N2770" s="113">
        <v>0</v>
      </c>
      <c r="O2770" s="113">
        <v>0</v>
      </c>
      <c r="P2770" s="122">
        <v>0</v>
      </c>
      <c r="Q2770" s="76" t="str">
        <f t="shared" si="76"/>
        <v>Registered</v>
      </c>
    </row>
    <row r="2771" spans="1:17">
      <c r="A2771" s="111">
        <v>6541</v>
      </c>
      <c r="B2771" s="111" t="s">
        <v>130</v>
      </c>
      <c r="C2771" s="111" t="s">
        <v>134</v>
      </c>
      <c r="D2771" s="111" t="s">
        <v>7102</v>
      </c>
      <c r="E2771" s="111" t="s">
        <v>7103</v>
      </c>
      <c r="F2771" s="114">
        <v>46051</v>
      </c>
      <c r="G2771" s="111" t="s">
        <v>2412</v>
      </c>
      <c r="H2771" s="113">
        <v>9067392</v>
      </c>
      <c r="I2771" s="113">
        <v>2720217</v>
      </c>
      <c r="J2771" s="113">
        <v>2720217</v>
      </c>
      <c r="K2771" s="113">
        <v>0</v>
      </c>
      <c r="L2771" s="113">
        <v>0</v>
      </c>
      <c r="M2771" s="113">
        <v>0</v>
      </c>
      <c r="N2771" s="113">
        <v>0</v>
      </c>
      <c r="O2771" s="113">
        <v>0</v>
      </c>
      <c r="P2771" s="122">
        <v>0</v>
      </c>
      <c r="Q2771" s="76" t="str">
        <f t="shared" si="76"/>
        <v>Registered</v>
      </c>
    </row>
    <row r="2772" spans="1:17">
      <c r="A2772" s="111">
        <v>6542</v>
      </c>
      <c r="B2772" s="111" t="s">
        <v>130</v>
      </c>
      <c r="C2772" s="111" t="s">
        <v>134</v>
      </c>
      <c r="D2772" s="111" t="s">
        <v>7104</v>
      </c>
      <c r="E2772" s="111" t="s">
        <v>7105</v>
      </c>
      <c r="F2772" s="114">
        <v>45565</v>
      </c>
      <c r="G2772" s="111" t="s">
        <v>6116</v>
      </c>
      <c r="H2772" s="113">
        <v>9072000</v>
      </c>
      <c r="I2772" s="113">
        <v>2721600</v>
      </c>
      <c r="J2772" s="113">
        <v>2721600</v>
      </c>
      <c r="K2772" s="113">
        <v>0</v>
      </c>
      <c r="L2772" s="113">
        <v>0</v>
      </c>
      <c r="M2772" s="113">
        <v>0</v>
      </c>
      <c r="N2772" s="113">
        <v>0</v>
      </c>
      <c r="O2772" s="113">
        <v>0</v>
      </c>
      <c r="P2772" s="122">
        <v>0</v>
      </c>
      <c r="Q2772" s="76" t="str">
        <f t="shared" si="76"/>
        <v>Registered</v>
      </c>
    </row>
    <row r="2773" spans="1:17">
      <c r="A2773" s="111">
        <v>6543</v>
      </c>
      <c r="B2773" s="111" t="s">
        <v>130</v>
      </c>
      <c r="C2773" s="111" t="s">
        <v>134</v>
      </c>
      <c r="D2773" s="111" t="s">
        <v>7108</v>
      </c>
      <c r="E2773" s="111" t="s">
        <v>7109</v>
      </c>
      <c r="F2773" s="114">
        <v>45954</v>
      </c>
      <c r="G2773" s="111" t="s">
        <v>7110</v>
      </c>
      <c r="H2773" s="113">
        <v>8978688</v>
      </c>
      <c r="I2773" s="113">
        <v>2693607</v>
      </c>
      <c r="J2773" s="113">
        <v>2693607</v>
      </c>
      <c r="K2773" s="113">
        <v>0</v>
      </c>
      <c r="L2773" s="113">
        <v>0</v>
      </c>
      <c r="M2773" s="113">
        <v>0</v>
      </c>
      <c r="N2773" s="113">
        <v>0</v>
      </c>
      <c r="O2773" s="113">
        <v>0</v>
      </c>
      <c r="P2773" s="122">
        <v>0</v>
      </c>
      <c r="Q2773" s="76" t="str">
        <f t="shared" si="76"/>
        <v>Registered</v>
      </c>
    </row>
    <row r="2774" spans="1:17">
      <c r="A2774" s="111">
        <v>6544</v>
      </c>
      <c r="B2774" s="111" t="s">
        <v>130</v>
      </c>
      <c r="C2774" s="111" t="s">
        <v>134</v>
      </c>
      <c r="D2774" s="111" t="s">
        <v>7111</v>
      </c>
      <c r="E2774" s="111" t="s">
        <v>7112</v>
      </c>
      <c r="F2774" s="114">
        <v>45747</v>
      </c>
      <c r="G2774" s="111" t="s">
        <v>3292</v>
      </c>
      <c r="H2774" s="113">
        <v>8355456</v>
      </c>
      <c r="I2774" s="113">
        <v>2506637</v>
      </c>
      <c r="J2774" s="113">
        <v>2506637</v>
      </c>
      <c r="K2774" s="113">
        <v>0</v>
      </c>
      <c r="L2774" s="113">
        <v>0</v>
      </c>
      <c r="M2774" s="113">
        <v>0</v>
      </c>
      <c r="N2774" s="113">
        <v>0</v>
      </c>
      <c r="O2774" s="113">
        <v>0</v>
      </c>
      <c r="P2774" s="122">
        <v>0</v>
      </c>
      <c r="Q2774" s="76" t="str">
        <f t="shared" si="76"/>
        <v>Registered</v>
      </c>
    </row>
    <row r="2775" spans="1:17">
      <c r="A2775" s="111">
        <v>6545</v>
      </c>
      <c r="B2775" s="111" t="s">
        <v>130</v>
      </c>
      <c r="C2775" s="111" t="s">
        <v>134</v>
      </c>
      <c r="D2775" s="111" t="s">
        <v>9786</v>
      </c>
      <c r="E2775" s="111" t="s">
        <v>9787</v>
      </c>
      <c r="F2775" s="114">
        <v>46105</v>
      </c>
      <c r="G2775" s="111" t="s">
        <v>9599</v>
      </c>
      <c r="H2775" s="113">
        <v>8985600</v>
      </c>
      <c r="I2775" s="113">
        <v>2695680</v>
      </c>
      <c r="J2775" s="113">
        <v>2695680</v>
      </c>
      <c r="K2775" s="113">
        <v>0</v>
      </c>
      <c r="L2775" s="113">
        <v>0</v>
      </c>
      <c r="M2775" s="113">
        <v>0</v>
      </c>
      <c r="N2775" s="113">
        <v>0</v>
      </c>
      <c r="O2775" s="113">
        <v>0</v>
      </c>
      <c r="P2775" s="122">
        <v>0</v>
      </c>
      <c r="Q2775" s="76" t="str">
        <f t="shared" si="76"/>
        <v>Registered</v>
      </c>
    </row>
    <row r="2776" spans="1:17">
      <c r="A2776" s="111">
        <v>6546</v>
      </c>
      <c r="B2776" s="111" t="s">
        <v>130</v>
      </c>
      <c r="C2776" s="111" t="s">
        <v>134</v>
      </c>
      <c r="D2776" s="111" t="s">
        <v>9597</v>
      </c>
      <c r="E2776" s="111" t="s">
        <v>9598</v>
      </c>
      <c r="F2776" s="114">
        <v>46105</v>
      </c>
      <c r="G2776" s="111" t="s">
        <v>9599</v>
      </c>
      <c r="H2776" s="113">
        <v>13494150</v>
      </c>
      <c r="I2776" s="113">
        <v>4048245</v>
      </c>
      <c r="J2776" s="113">
        <v>4048245</v>
      </c>
      <c r="K2776" s="113">
        <v>0</v>
      </c>
      <c r="L2776" s="113">
        <v>0</v>
      </c>
      <c r="M2776" s="113">
        <v>0</v>
      </c>
      <c r="N2776" s="113">
        <v>0</v>
      </c>
      <c r="O2776" s="113">
        <v>0</v>
      </c>
      <c r="P2776" s="122">
        <v>0</v>
      </c>
      <c r="Q2776" s="76" t="str">
        <f t="shared" si="76"/>
        <v>Registered</v>
      </c>
    </row>
    <row r="2777" spans="1:17">
      <c r="A2777" s="111">
        <v>6547</v>
      </c>
      <c r="B2777" s="111" t="s">
        <v>130</v>
      </c>
      <c r="C2777" s="111" t="s">
        <v>134</v>
      </c>
      <c r="D2777" s="111" t="s">
        <v>2129</v>
      </c>
      <c r="E2777" s="111" t="s">
        <v>2130</v>
      </c>
      <c r="F2777" s="114">
        <v>46098</v>
      </c>
      <c r="G2777" s="111" t="s">
        <v>1850</v>
      </c>
      <c r="H2777" s="113">
        <v>9043200</v>
      </c>
      <c r="I2777" s="113">
        <v>2712960</v>
      </c>
      <c r="J2777" s="113">
        <v>2712960</v>
      </c>
      <c r="K2777" s="113">
        <v>0</v>
      </c>
      <c r="L2777" s="113">
        <v>0</v>
      </c>
      <c r="M2777" s="113">
        <v>0</v>
      </c>
      <c r="N2777" s="113">
        <v>0</v>
      </c>
      <c r="O2777" s="113">
        <v>0</v>
      </c>
      <c r="P2777" s="122">
        <v>0</v>
      </c>
      <c r="Q2777" s="76" t="str">
        <f t="shared" si="76"/>
        <v>Registered</v>
      </c>
    </row>
    <row r="2778" spans="1:17">
      <c r="A2778" s="111">
        <v>6548</v>
      </c>
      <c r="B2778" s="111" t="s">
        <v>130</v>
      </c>
      <c r="C2778" s="111" t="s">
        <v>134</v>
      </c>
      <c r="D2778" s="111" t="s">
        <v>7113</v>
      </c>
      <c r="E2778" s="111" t="s">
        <v>7114</v>
      </c>
      <c r="F2778" s="114">
        <v>45861</v>
      </c>
      <c r="G2778" s="111" t="s">
        <v>7115</v>
      </c>
      <c r="H2778" s="113">
        <v>8710272</v>
      </c>
      <c r="I2778" s="113">
        <v>2613081</v>
      </c>
      <c r="J2778" s="113">
        <v>2613081</v>
      </c>
      <c r="K2778" s="113">
        <v>0</v>
      </c>
      <c r="L2778" s="113">
        <v>0</v>
      </c>
      <c r="M2778" s="113">
        <v>0</v>
      </c>
      <c r="N2778" s="113">
        <v>0</v>
      </c>
      <c r="O2778" s="113">
        <v>0</v>
      </c>
      <c r="P2778" s="122">
        <v>0</v>
      </c>
      <c r="Q2778" s="76" t="str">
        <f t="shared" si="76"/>
        <v>Registered</v>
      </c>
    </row>
    <row r="2779" spans="1:17">
      <c r="A2779" s="111">
        <v>6549</v>
      </c>
      <c r="B2779" s="111" t="s">
        <v>130</v>
      </c>
      <c r="C2779" s="111" t="s">
        <v>134</v>
      </c>
      <c r="D2779" s="111" t="s">
        <v>7116</v>
      </c>
      <c r="E2779" s="111" t="s">
        <v>7117</v>
      </c>
      <c r="F2779" s="114">
        <v>46022</v>
      </c>
      <c r="G2779" s="111" t="s">
        <v>1404</v>
      </c>
      <c r="H2779" s="113">
        <v>8939520</v>
      </c>
      <c r="I2779" s="113">
        <v>2681856</v>
      </c>
      <c r="J2779" s="113">
        <v>2681856</v>
      </c>
      <c r="K2779" s="113">
        <v>0</v>
      </c>
      <c r="L2779" s="113">
        <v>0</v>
      </c>
      <c r="M2779" s="113">
        <v>0</v>
      </c>
      <c r="N2779" s="113">
        <v>0</v>
      </c>
      <c r="O2779" s="113">
        <v>0</v>
      </c>
      <c r="P2779" s="122">
        <v>0</v>
      </c>
      <c r="Q2779" s="76" t="str">
        <f t="shared" si="76"/>
        <v>Registered</v>
      </c>
    </row>
    <row r="2780" spans="1:17">
      <c r="A2780" s="111">
        <v>6550</v>
      </c>
      <c r="B2780" s="111" t="s">
        <v>130</v>
      </c>
      <c r="C2780" s="111" t="s">
        <v>134</v>
      </c>
      <c r="D2780" s="111" t="s">
        <v>7118</v>
      </c>
      <c r="E2780" s="111" t="s">
        <v>7119</v>
      </c>
      <c r="F2780" s="114">
        <v>45857</v>
      </c>
      <c r="G2780" s="111" t="s">
        <v>4927</v>
      </c>
      <c r="H2780" s="113">
        <v>8755200</v>
      </c>
      <c r="I2780" s="113">
        <v>2626560</v>
      </c>
      <c r="J2780" s="113">
        <v>2626560</v>
      </c>
      <c r="K2780" s="113">
        <v>0</v>
      </c>
      <c r="L2780" s="113">
        <v>0</v>
      </c>
      <c r="M2780" s="113">
        <v>0</v>
      </c>
      <c r="N2780" s="113">
        <v>0</v>
      </c>
      <c r="O2780" s="113">
        <v>0</v>
      </c>
      <c r="P2780" s="122">
        <v>0</v>
      </c>
      <c r="Q2780" s="76" t="str">
        <f t="shared" si="76"/>
        <v>Registered</v>
      </c>
    </row>
    <row r="2781" spans="1:17">
      <c r="A2781" s="111">
        <v>6551</v>
      </c>
      <c r="B2781" s="111" t="s">
        <v>130</v>
      </c>
      <c r="C2781" s="111" t="s">
        <v>133</v>
      </c>
      <c r="D2781" s="111" t="s">
        <v>2043</v>
      </c>
      <c r="E2781" s="111" t="s">
        <v>2044</v>
      </c>
      <c r="F2781" s="114">
        <v>46081</v>
      </c>
      <c r="G2781" s="111" t="s">
        <v>1495</v>
      </c>
      <c r="H2781" s="113">
        <v>9067392</v>
      </c>
      <c r="I2781" s="113">
        <v>2720217</v>
      </c>
      <c r="J2781" s="113">
        <v>2720217</v>
      </c>
      <c r="K2781" s="113">
        <v>0</v>
      </c>
      <c r="L2781" s="113">
        <v>0</v>
      </c>
      <c r="M2781" s="113">
        <v>0</v>
      </c>
      <c r="N2781" s="113">
        <v>0</v>
      </c>
      <c r="O2781" s="113">
        <v>0</v>
      </c>
      <c r="P2781" s="122">
        <v>0</v>
      </c>
      <c r="Q2781" s="76" t="str">
        <f t="shared" si="76"/>
        <v>Registered</v>
      </c>
    </row>
    <row r="2782" spans="1:17">
      <c r="A2782" s="111">
        <v>6552</v>
      </c>
      <c r="B2782" s="111" t="s">
        <v>130</v>
      </c>
      <c r="C2782" s="111" t="s">
        <v>133</v>
      </c>
      <c r="D2782" s="111" t="s">
        <v>7120</v>
      </c>
      <c r="E2782" s="111" t="s">
        <v>7121</v>
      </c>
      <c r="F2782" s="114">
        <v>46022</v>
      </c>
      <c r="G2782" s="111" t="s">
        <v>1880</v>
      </c>
      <c r="H2782" s="113">
        <v>13710744</v>
      </c>
      <c r="I2782" s="113">
        <v>4113223</v>
      </c>
      <c r="J2782" s="113">
        <v>4113223</v>
      </c>
      <c r="K2782" s="113">
        <v>0</v>
      </c>
      <c r="L2782" s="113">
        <v>0</v>
      </c>
      <c r="M2782" s="113">
        <v>0</v>
      </c>
      <c r="N2782" s="113">
        <v>0</v>
      </c>
      <c r="O2782" s="113">
        <v>0</v>
      </c>
      <c r="P2782" s="122">
        <v>0</v>
      </c>
      <c r="Q2782" s="76" t="str">
        <f t="shared" si="76"/>
        <v>Registered</v>
      </c>
    </row>
    <row r="2783" spans="1:17">
      <c r="A2783" s="111">
        <v>6553</v>
      </c>
      <c r="B2783" s="111" t="s">
        <v>130</v>
      </c>
      <c r="C2783" s="111" t="s">
        <v>133</v>
      </c>
      <c r="D2783" s="111" t="s">
        <v>7122</v>
      </c>
      <c r="E2783" s="111" t="s">
        <v>7123</v>
      </c>
      <c r="F2783" s="114">
        <v>46022</v>
      </c>
      <c r="G2783" s="111" t="s">
        <v>1880</v>
      </c>
      <c r="H2783" s="113">
        <v>13710744</v>
      </c>
      <c r="I2783" s="113">
        <v>4113223</v>
      </c>
      <c r="J2783" s="113">
        <v>4113223</v>
      </c>
      <c r="K2783" s="113">
        <v>0</v>
      </c>
      <c r="L2783" s="113">
        <v>0</v>
      </c>
      <c r="M2783" s="113">
        <v>0</v>
      </c>
      <c r="N2783" s="113">
        <v>0</v>
      </c>
      <c r="O2783" s="113">
        <v>0</v>
      </c>
      <c r="P2783" s="122">
        <v>0</v>
      </c>
      <c r="Q2783" s="76" t="str">
        <f t="shared" si="76"/>
        <v>Registered</v>
      </c>
    </row>
    <row r="2784" spans="1:17">
      <c r="A2784" s="111">
        <v>6554</v>
      </c>
      <c r="B2784" s="111" t="s">
        <v>130</v>
      </c>
      <c r="C2784" s="111" t="s">
        <v>133</v>
      </c>
      <c r="D2784" s="111" t="s">
        <v>2142</v>
      </c>
      <c r="E2784" s="111" t="s">
        <v>2143</v>
      </c>
      <c r="F2784" s="114">
        <v>46078</v>
      </c>
      <c r="G2784" s="111" t="s">
        <v>1586</v>
      </c>
      <c r="H2784" s="113">
        <v>9067392</v>
      </c>
      <c r="I2784" s="113">
        <v>2720217</v>
      </c>
      <c r="J2784" s="113">
        <v>2720217</v>
      </c>
      <c r="K2784" s="113">
        <v>0</v>
      </c>
      <c r="L2784" s="113">
        <v>0</v>
      </c>
      <c r="M2784" s="113">
        <v>0</v>
      </c>
      <c r="N2784" s="113">
        <v>0</v>
      </c>
      <c r="O2784" s="113">
        <v>0</v>
      </c>
      <c r="P2784" s="122">
        <v>0</v>
      </c>
      <c r="Q2784" s="76" t="str">
        <f t="shared" si="76"/>
        <v>Registered</v>
      </c>
    </row>
    <row r="2785" spans="1:17">
      <c r="A2785" s="111">
        <v>6555</v>
      </c>
      <c r="B2785" s="111" t="s">
        <v>130</v>
      </c>
      <c r="C2785" s="111" t="s">
        <v>133</v>
      </c>
      <c r="D2785" s="111" t="s">
        <v>7124</v>
      </c>
      <c r="E2785" s="111" t="s">
        <v>7125</v>
      </c>
      <c r="F2785" s="114">
        <v>45955</v>
      </c>
      <c r="G2785" s="111" t="s">
        <v>7110</v>
      </c>
      <c r="H2785" s="113">
        <v>13666050</v>
      </c>
      <c r="I2785" s="113">
        <v>4099815</v>
      </c>
      <c r="J2785" s="113">
        <v>4099815</v>
      </c>
      <c r="K2785" s="113">
        <v>0</v>
      </c>
      <c r="L2785" s="113">
        <v>0</v>
      </c>
      <c r="M2785" s="113">
        <v>0</v>
      </c>
      <c r="N2785" s="113">
        <v>0</v>
      </c>
      <c r="O2785" s="113">
        <v>0</v>
      </c>
      <c r="P2785" s="122">
        <v>0</v>
      </c>
      <c r="Q2785" s="76" t="str">
        <f t="shared" si="76"/>
        <v>Registered</v>
      </c>
    </row>
    <row r="2786" spans="1:17">
      <c r="A2786" s="111">
        <v>6556</v>
      </c>
      <c r="B2786" s="111" t="s">
        <v>130</v>
      </c>
      <c r="C2786" s="111" t="s">
        <v>133</v>
      </c>
      <c r="D2786" s="111" t="s">
        <v>7126</v>
      </c>
      <c r="E2786" s="111" t="s">
        <v>7127</v>
      </c>
      <c r="F2786" s="114">
        <v>45657</v>
      </c>
      <c r="G2786" s="111" t="s">
        <v>5441</v>
      </c>
      <c r="H2786" s="113">
        <v>8534016</v>
      </c>
      <c r="I2786" s="113">
        <v>2560205</v>
      </c>
      <c r="J2786" s="113">
        <v>2560205</v>
      </c>
      <c r="K2786" s="113">
        <v>0</v>
      </c>
      <c r="L2786" s="113">
        <v>0</v>
      </c>
      <c r="M2786" s="113">
        <v>0</v>
      </c>
      <c r="N2786" s="113">
        <v>0</v>
      </c>
      <c r="O2786" s="113">
        <v>0</v>
      </c>
      <c r="P2786" s="122">
        <v>0</v>
      </c>
      <c r="Q2786" s="76" t="str">
        <f t="shared" si="76"/>
        <v>Registered</v>
      </c>
    </row>
    <row r="2787" spans="1:17">
      <c r="A2787" s="111">
        <v>6557</v>
      </c>
      <c r="B2787" s="111" t="s">
        <v>130</v>
      </c>
      <c r="C2787" s="111" t="s">
        <v>133</v>
      </c>
      <c r="D2787" s="111" t="s">
        <v>7128</v>
      </c>
      <c r="E2787" s="111" t="s">
        <v>7129</v>
      </c>
      <c r="F2787" s="114">
        <v>46051</v>
      </c>
      <c r="G2787" s="111" t="s">
        <v>2852</v>
      </c>
      <c r="H2787" s="113">
        <v>9245536</v>
      </c>
      <c r="I2787" s="113">
        <v>2773661</v>
      </c>
      <c r="J2787" s="113">
        <v>2773661</v>
      </c>
      <c r="K2787" s="113">
        <v>0</v>
      </c>
      <c r="L2787" s="113">
        <v>0</v>
      </c>
      <c r="M2787" s="113">
        <v>0</v>
      </c>
      <c r="N2787" s="113">
        <v>0</v>
      </c>
      <c r="O2787" s="113">
        <v>0</v>
      </c>
      <c r="P2787" s="122">
        <v>0</v>
      </c>
      <c r="Q2787" s="76" t="str">
        <f t="shared" si="76"/>
        <v>Registered</v>
      </c>
    </row>
    <row r="2788" spans="1:17">
      <c r="A2788" s="111">
        <v>6558</v>
      </c>
      <c r="B2788" s="111" t="s">
        <v>130</v>
      </c>
      <c r="C2788" s="111" t="s">
        <v>133</v>
      </c>
      <c r="D2788" s="111" t="s">
        <v>141</v>
      </c>
      <c r="E2788" s="111" t="s">
        <v>142</v>
      </c>
      <c r="F2788" s="114">
        <v>46130</v>
      </c>
      <c r="G2788" s="111" t="s">
        <v>9654</v>
      </c>
      <c r="H2788" s="113">
        <v>9216000</v>
      </c>
      <c r="I2788" s="113">
        <v>2764800</v>
      </c>
      <c r="J2788" s="113">
        <v>2764800</v>
      </c>
      <c r="K2788" s="113">
        <v>0</v>
      </c>
      <c r="L2788" s="113">
        <v>0</v>
      </c>
      <c r="M2788" s="113">
        <v>0</v>
      </c>
      <c r="N2788" s="113">
        <v>0</v>
      </c>
      <c r="O2788" s="113">
        <v>0</v>
      </c>
      <c r="P2788" s="122">
        <v>0</v>
      </c>
      <c r="Q2788" s="76" t="str">
        <f t="shared" si="76"/>
        <v>Registered</v>
      </c>
    </row>
    <row r="2789" spans="1:17">
      <c r="A2789" s="111">
        <v>6559</v>
      </c>
      <c r="B2789" s="111" t="s">
        <v>130</v>
      </c>
      <c r="C2789" s="111" t="s">
        <v>133</v>
      </c>
      <c r="D2789" s="111" t="s">
        <v>143</v>
      </c>
      <c r="E2789" s="111" t="s">
        <v>144</v>
      </c>
      <c r="F2789" s="114">
        <v>46130</v>
      </c>
      <c r="G2789" s="111" t="s">
        <v>9654</v>
      </c>
      <c r="H2789" s="113">
        <v>9216000</v>
      </c>
      <c r="I2789" s="113">
        <v>2764800</v>
      </c>
      <c r="J2789" s="113">
        <v>2764800</v>
      </c>
      <c r="K2789" s="113">
        <v>0</v>
      </c>
      <c r="L2789" s="113">
        <v>0</v>
      </c>
      <c r="M2789" s="113">
        <v>0</v>
      </c>
      <c r="N2789" s="113">
        <v>0</v>
      </c>
      <c r="O2789" s="113">
        <v>0</v>
      </c>
      <c r="P2789" s="122">
        <v>0</v>
      </c>
      <c r="Q2789" s="76" t="str">
        <f t="shared" si="76"/>
        <v>Registered</v>
      </c>
    </row>
    <row r="2790" spans="1:17">
      <c r="A2790" s="111">
        <v>6560</v>
      </c>
      <c r="B2790" s="111" t="s">
        <v>130</v>
      </c>
      <c r="C2790" s="111" t="s">
        <v>133</v>
      </c>
      <c r="D2790" s="111" t="s">
        <v>2138</v>
      </c>
      <c r="E2790" s="111" t="s">
        <v>2139</v>
      </c>
      <c r="F2790" s="114">
        <v>46079</v>
      </c>
      <c r="G2790" s="111" t="s">
        <v>1495</v>
      </c>
      <c r="H2790" s="113">
        <v>8977678</v>
      </c>
      <c r="I2790" s="113">
        <v>2693304</v>
      </c>
      <c r="J2790" s="113">
        <v>2693304</v>
      </c>
      <c r="K2790" s="113">
        <v>0</v>
      </c>
      <c r="L2790" s="113">
        <v>0</v>
      </c>
      <c r="M2790" s="113">
        <v>0</v>
      </c>
      <c r="N2790" s="113">
        <v>0</v>
      </c>
      <c r="O2790" s="113">
        <v>0</v>
      </c>
      <c r="P2790" s="122">
        <v>0</v>
      </c>
      <c r="Q2790" s="76" t="str">
        <f t="shared" si="76"/>
        <v>Registered</v>
      </c>
    </row>
    <row r="2791" spans="1:17">
      <c r="A2791" s="111">
        <v>6561</v>
      </c>
      <c r="B2791" s="111" t="s">
        <v>130</v>
      </c>
      <c r="C2791" s="111" t="s">
        <v>24</v>
      </c>
      <c r="D2791" s="111" t="s">
        <v>3887</v>
      </c>
      <c r="E2791" s="111" t="s">
        <v>3888</v>
      </c>
      <c r="F2791" s="114">
        <v>44942</v>
      </c>
      <c r="G2791" s="111" t="s">
        <v>3828</v>
      </c>
      <c r="H2791" s="113">
        <v>7719513</v>
      </c>
      <c r="I2791" s="113">
        <v>6969183</v>
      </c>
      <c r="J2791" s="113">
        <v>6969183</v>
      </c>
      <c r="K2791" s="113">
        <v>0</v>
      </c>
      <c r="L2791" s="113">
        <v>0</v>
      </c>
      <c r="M2791" s="113">
        <v>0</v>
      </c>
      <c r="N2791" s="113">
        <v>0</v>
      </c>
      <c r="O2791" s="113">
        <v>0</v>
      </c>
      <c r="P2791" s="122">
        <v>0</v>
      </c>
      <c r="Q2791" s="76" t="str">
        <f t="shared" si="76"/>
        <v>Registered</v>
      </c>
    </row>
    <row r="2792" spans="1:17">
      <c r="A2792" s="111">
        <v>6562</v>
      </c>
      <c r="B2792" s="111" t="s">
        <v>130</v>
      </c>
      <c r="C2792" s="111" t="s">
        <v>24</v>
      </c>
      <c r="D2792" s="111" t="s">
        <v>7130</v>
      </c>
      <c r="E2792" s="111" t="s">
        <v>7131</v>
      </c>
      <c r="F2792" s="114">
        <v>44942</v>
      </c>
      <c r="G2792" s="111" t="s">
        <v>2756</v>
      </c>
      <c r="H2792" s="113">
        <v>7719513</v>
      </c>
      <c r="I2792" s="113">
        <v>6947563</v>
      </c>
      <c r="J2792" s="113">
        <v>6947563</v>
      </c>
      <c r="K2792" s="113">
        <v>0</v>
      </c>
      <c r="L2792" s="113">
        <v>0</v>
      </c>
      <c r="M2792" s="113">
        <v>0</v>
      </c>
      <c r="N2792" s="113">
        <v>0</v>
      </c>
      <c r="O2792" s="113">
        <v>0</v>
      </c>
      <c r="P2792" s="122">
        <v>0</v>
      </c>
      <c r="Q2792" s="76" t="str">
        <f t="shared" si="76"/>
        <v>Registered</v>
      </c>
    </row>
    <row r="2793" spans="1:17">
      <c r="A2793" s="111">
        <v>6563</v>
      </c>
      <c r="B2793" s="111" t="s">
        <v>130</v>
      </c>
      <c r="C2793" s="111" t="s">
        <v>24</v>
      </c>
      <c r="D2793" s="111" t="s">
        <v>7132</v>
      </c>
      <c r="E2793" s="111" t="s">
        <v>7133</v>
      </c>
      <c r="F2793" s="114">
        <v>45016</v>
      </c>
      <c r="G2793" s="111" t="s">
        <v>5395</v>
      </c>
      <c r="H2793" s="113">
        <v>11436030</v>
      </c>
      <c r="I2793" s="113">
        <v>10292431</v>
      </c>
      <c r="J2793" s="113">
        <v>10292431</v>
      </c>
      <c r="K2793" s="113">
        <v>0</v>
      </c>
      <c r="L2793" s="113">
        <v>0</v>
      </c>
      <c r="M2793" s="113">
        <v>0</v>
      </c>
      <c r="N2793" s="113">
        <v>0</v>
      </c>
      <c r="O2793" s="113">
        <v>0</v>
      </c>
      <c r="P2793" s="122">
        <v>0</v>
      </c>
      <c r="Q2793" s="76" t="str">
        <f t="shared" si="76"/>
        <v>Registered</v>
      </c>
    </row>
    <row r="2794" spans="1:17">
      <c r="A2794" s="111">
        <v>6564</v>
      </c>
      <c r="B2794" s="111" t="s">
        <v>130</v>
      </c>
      <c r="C2794" s="111" t="s">
        <v>24</v>
      </c>
      <c r="D2794" s="111" t="s">
        <v>7136</v>
      </c>
      <c r="E2794" s="111" t="s">
        <v>7137</v>
      </c>
      <c r="F2794" s="114">
        <v>45157</v>
      </c>
      <c r="G2794" s="111" t="s">
        <v>3573</v>
      </c>
      <c r="H2794" s="113">
        <v>7741800</v>
      </c>
      <c r="I2794" s="113">
        <v>6580530</v>
      </c>
      <c r="J2794" s="113">
        <v>6580530</v>
      </c>
      <c r="K2794" s="113">
        <v>0</v>
      </c>
      <c r="L2794" s="113">
        <v>0</v>
      </c>
      <c r="M2794" s="113">
        <v>0</v>
      </c>
      <c r="N2794" s="113">
        <v>0</v>
      </c>
      <c r="O2794" s="113">
        <v>0</v>
      </c>
      <c r="P2794" s="122">
        <v>0</v>
      </c>
      <c r="Q2794" s="76" t="str">
        <f t="shared" si="76"/>
        <v>Registered</v>
      </c>
    </row>
    <row r="2795" spans="1:17">
      <c r="A2795" s="111">
        <v>6565</v>
      </c>
      <c r="B2795" s="111" t="s">
        <v>130</v>
      </c>
      <c r="C2795" s="111" t="s">
        <v>24</v>
      </c>
      <c r="D2795" s="111" t="s">
        <v>3802</v>
      </c>
      <c r="E2795" s="111" t="s">
        <v>3803</v>
      </c>
      <c r="F2795" s="114">
        <v>45009</v>
      </c>
      <c r="G2795" s="111" t="s">
        <v>2606</v>
      </c>
      <c r="H2795" s="113">
        <v>7731243</v>
      </c>
      <c r="I2795" s="113">
        <v>6958117</v>
      </c>
      <c r="J2795" s="113">
        <v>6958117</v>
      </c>
      <c r="K2795" s="113">
        <v>0</v>
      </c>
      <c r="L2795" s="113">
        <v>0</v>
      </c>
      <c r="M2795" s="113">
        <v>0</v>
      </c>
      <c r="N2795" s="113">
        <v>0</v>
      </c>
      <c r="O2795" s="113">
        <v>0</v>
      </c>
      <c r="P2795" s="122">
        <v>0</v>
      </c>
      <c r="Q2795" s="76" t="str">
        <f t="shared" si="76"/>
        <v>Registered</v>
      </c>
    </row>
    <row r="2796" spans="1:17">
      <c r="A2796" s="111">
        <v>6566</v>
      </c>
      <c r="B2796" s="111" t="s">
        <v>130</v>
      </c>
      <c r="C2796" s="111" t="s">
        <v>24</v>
      </c>
      <c r="D2796" s="111" t="s">
        <v>7138</v>
      </c>
      <c r="E2796" s="111" t="s">
        <v>7139</v>
      </c>
      <c r="F2796" s="114">
        <v>44918</v>
      </c>
      <c r="G2796" s="111" t="s">
        <v>5159</v>
      </c>
      <c r="H2796" s="113">
        <v>7859100</v>
      </c>
      <c r="I2796" s="113">
        <v>7073190</v>
      </c>
      <c r="J2796" s="113">
        <v>7073190</v>
      </c>
      <c r="K2796" s="113">
        <v>0</v>
      </c>
      <c r="L2796" s="113">
        <v>0</v>
      </c>
      <c r="M2796" s="113">
        <v>0</v>
      </c>
      <c r="N2796" s="113">
        <v>0</v>
      </c>
      <c r="O2796" s="113">
        <v>0</v>
      </c>
      <c r="P2796" s="122">
        <v>0</v>
      </c>
      <c r="Q2796" s="76" t="str">
        <f t="shared" si="76"/>
        <v>Registered</v>
      </c>
    </row>
    <row r="2797" spans="1:17">
      <c r="A2797" s="111">
        <v>6567</v>
      </c>
      <c r="B2797" s="111" t="s">
        <v>130</v>
      </c>
      <c r="C2797" s="111" t="s">
        <v>24</v>
      </c>
      <c r="D2797" s="111" t="s">
        <v>7140</v>
      </c>
      <c r="E2797" s="111" t="s">
        <v>7141</v>
      </c>
      <c r="F2797" s="114">
        <v>45422</v>
      </c>
      <c r="G2797" s="111" t="s">
        <v>2950</v>
      </c>
      <c r="H2797" s="113">
        <v>12334272</v>
      </c>
      <c r="I2797" s="113">
        <v>11100846</v>
      </c>
      <c r="J2797" s="113">
        <v>11100846</v>
      </c>
      <c r="K2797" s="113">
        <v>0</v>
      </c>
      <c r="L2797" s="113">
        <v>0</v>
      </c>
      <c r="M2797" s="113">
        <v>0</v>
      </c>
      <c r="N2797" s="113">
        <v>0</v>
      </c>
      <c r="O2797" s="113">
        <v>0</v>
      </c>
      <c r="P2797" s="122">
        <v>0</v>
      </c>
      <c r="Q2797" s="76" t="str">
        <f t="shared" si="76"/>
        <v>Registered</v>
      </c>
    </row>
    <row r="2798" spans="1:17">
      <c r="A2798" s="111">
        <v>6568</v>
      </c>
      <c r="B2798" s="111" t="s">
        <v>130</v>
      </c>
      <c r="C2798" s="111" t="s">
        <v>24</v>
      </c>
      <c r="D2798" s="111" t="s">
        <v>3719</v>
      </c>
      <c r="E2798" s="111" t="s">
        <v>3720</v>
      </c>
      <c r="F2798" s="114">
        <v>44918</v>
      </c>
      <c r="G2798" s="111" t="s">
        <v>2756</v>
      </c>
      <c r="H2798" s="113">
        <v>7859100</v>
      </c>
      <c r="I2798" s="113">
        <v>7073190</v>
      </c>
      <c r="J2798" s="113">
        <v>7073190</v>
      </c>
      <c r="K2798" s="113">
        <v>0</v>
      </c>
      <c r="L2798" s="113">
        <v>0</v>
      </c>
      <c r="M2798" s="113">
        <v>0</v>
      </c>
      <c r="N2798" s="113">
        <v>0</v>
      </c>
      <c r="O2798" s="113">
        <v>0</v>
      </c>
      <c r="P2798" s="122">
        <v>0</v>
      </c>
      <c r="Q2798" s="76" t="str">
        <f t="shared" si="76"/>
        <v>Registered</v>
      </c>
    </row>
    <row r="2799" spans="1:17">
      <c r="A2799" s="111">
        <v>6569</v>
      </c>
      <c r="B2799" s="111" t="s">
        <v>130</v>
      </c>
      <c r="C2799" s="111" t="s">
        <v>24</v>
      </c>
      <c r="D2799" s="111" t="s">
        <v>3057</v>
      </c>
      <c r="E2799" s="111" t="s">
        <v>3058</v>
      </c>
      <c r="F2799" s="114">
        <v>44926</v>
      </c>
      <c r="G2799" s="111" t="s">
        <v>3059</v>
      </c>
      <c r="H2799" s="113">
        <v>11614320</v>
      </c>
      <c r="I2799" s="113">
        <v>10452890</v>
      </c>
      <c r="J2799" s="113">
        <v>10452890</v>
      </c>
      <c r="K2799" s="113">
        <v>0</v>
      </c>
      <c r="L2799" s="113">
        <v>0</v>
      </c>
      <c r="M2799" s="113">
        <v>0</v>
      </c>
      <c r="N2799" s="113">
        <v>0</v>
      </c>
      <c r="O2799" s="113">
        <v>0</v>
      </c>
      <c r="P2799" s="122">
        <v>0</v>
      </c>
      <c r="Q2799" s="76" t="str">
        <f t="shared" si="76"/>
        <v>Registered</v>
      </c>
    </row>
    <row r="2800" spans="1:17">
      <c r="A2800" s="111">
        <v>6570</v>
      </c>
      <c r="B2800" s="111" t="s">
        <v>130</v>
      </c>
      <c r="C2800" s="111" t="s">
        <v>24</v>
      </c>
      <c r="D2800" s="111" t="s">
        <v>3804</v>
      </c>
      <c r="E2800" s="111" t="s">
        <v>3805</v>
      </c>
      <c r="F2800" s="114">
        <v>44925</v>
      </c>
      <c r="G2800" s="111" t="s">
        <v>3786</v>
      </c>
      <c r="H2800" s="113">
        <v>7731243</v>
      </c>
      <c r="I2800" s="113">
        <v>6958117</v>
      </c>
      <c r="J2800" s="113">
        <v>6958117</v>
      </c>
      <c r="K2800" s="113">
        <v>0</v>
      </c>
      <c r="L2800" s="113">
        <v>0</v>
      </c>
      <c r="M2800" s="113">
        <v>0</v>
      </c>
      <c r="N2800" s="113">
        <v>0</v>
      </c>
      <c r="O2800" s="113">
        <v>0</v>
      </c>
      <c r="P2800" s="122">
        <v>0</v>
      </c>
      <c r="Q2800" s="76" t="str">
        <f t="shared" si="76"/>
        <v>Registered</v>
      </c>
    </row>
    <row r="2801" spans="1:17">
      <c r="A2801" s="111">
        <v>6571</v>
      </c>
      <c r="B2801" s="111" t="s">
        <v>130</v>
      </c>
      <c r="C2801" s="111" t="s">
        <v>24</v>
      </c>
      <c r="D2801" s="111" t="s">
        <v>7144</v>
      </c>
      <c r="E2801" s="111" t="s">
        <v>7145</v>
      </c>
      <c r="F2801" s="114">
        <v>44926</v>
      </c>
      <c r="G2801" s="111" t="s">
        <v>3828</v>
      </c>
      <c r="H2801" s="113">
        <v>7859100</v>
      </c>
      <c r="I2801" s="113">
        <v>7073190</v>
      </c>
      <c r="J2801" s="113">
        <v>7073190</v>
      </c>
      <c r="K2801" s="113">
        <v>0</v>
      </c>
      <c r="L2801" s="113">
        <v>0</v>
      </c>
      <c r="M2801" s="113">
        <v>0</v>
      </c>
      <c r="N2801" s="113">
        <v>0</v>
      </c>
      <c r="O2801" s="113">
        <v>0</v>
      </c>
      <c r="P2801" s="122">
        <v>0</v>
      </c>
      <c r="Q2801" s="76" t="str">
        <f t="shared" si="76"/>
        <v>Registered</v>
      </c>
    </row>
    <row r="2802" spans="1:17">
      <c r="A2802" s="111">
        <v>6572</v>
      </c>
      <c r="B2802" s="111" t="s">
        <v>130</v>
      </c>
      <c r="C2802" s="111" t="s">
        <v>24</v>
      </c>
      <c r="D2802" s="111" t="s">
        <v>3134</v>
      </c>
      <c r="E2802" s="111" t="s">
        <v>3135</v>
      </c>
      <c r="F2802" s="114">
        <v>45012</v>
      </c>
      <c r="G2802" s="111" t="s">
        <v>3136</v>
      </c>
      <c r="H2802" s="113">
        <v>11334150</v>
      </c>
      <c r="I2802" s="113">
        <v>10200741</v>
      </c>
      <c r="J2802" s="113">
        <v>10200741</v>
      </c>
      <c r="K2802" s="113">
        <v>0</v>
      </c>
      <c r="L2802" s="113">
        <v>0</v>
      </c>
      <c r="M2802" s="113">
        <v>0</v>
      </c>
      <c r="N2802" s="113">
        <v>0</v>
      </c>
      <c r="O2802" s="113">
        <v>0</v>
      </c>
      <c r="P2802" s="122">
        <v>0</v>
      </c>
      <c r="Q2802" s="76" t="str">
        <f t="shared" si="76"/>
        <v>Registered</v>
      </c>
    </row>
    <row r="2803" spans="1:17">
      <c r="A2803" s="111">
        <v>6573</v>
      </c>
      <c r="B2803" s="111" t="s">
        <v>130</v>
      </c>
      <c r="C2803" s="111" t="s">
        <v>24</v>
      </c>
      <c r="D2803" s="111" t="s">
        <v>3762</v>
      </c>
      <c r="E2803" s="111" t="s">
        <v>3763</v>
      </c>
      <c r="F2803" s="114">
        <v>44918</v>
      </c>
      <c r="G2803" s="111" t="s">
        <v>3764</v>
      </c>
      <c r="H2803" s="113">
        <v>7775817</v>
      </c>
      <c r="I2803" s="113">
        <v>6998239</v>
      </c>
      <c r="J2803" s="113">
        <v>6998239</v>
      </c>
      <c r="K2803" s="113">
        <v>0</v>
      </c>
      <c r="L2803" s="113">
        <v>0</v>
      </c>
      <c r="M2803" s="113">
        <v>0</v>
      </c>
      <c r="N2803" s="113">
        <v>0</v>
      </c>
      <c r="O2803" s="113">
        <v>0</v>
      </c>
      <c r="P2803" s="122">
        <v>0</v>
      </c>
      <c r="Q2803" s="76" t="str">
        <f t="shared" si="76"/>
        <v>Registered</v>
      </c>
    </row>
    <row r="2804" spans="1:17">
      <c r="A2804" s="111">
        <v>6574</v>
      </c>
      <c r="B2804" s="111" t="s">
        <v>130</v>
      </c>
      <c r="C2804" s="111" t="s">
        <v>24</v>
      </c>
      <c r="D2804" s="111" t="s">
        <v>3806</v>
      </c>
      <c r="E2804" s="111" t="s">
        <v>3807</v>
      </c>
      <c r="F2804" s="114">
        <v>44925</v>
      </c>
      <c r="G2804" s="111" t="s">
        <v>2917</v>
      </c>
      <c r="H2804" s="113">
        <v>7731243</v>
      </c>
      <c r="I2804" s="113">
        <v>6958119</v>
      </c>
      <c r="J2804" s="113">
        <v>6958119</v>
      </c>
      <c r="K2804" s="113">
        <v>0</v>
      </c>
      <c r="L2804" s="113">
        <v>0</v>
      </c>
      <c r="M2804" s="113">
        <v>0</v>
      </c>
      <c r="N2804" s="113">
        <v>0</v>
      </c>
      <c r="O2804" s="113">
        <v>0</v>
      </c>
      <c r="P2804" s="122">
        <v>0</v>
      </c>
      <c r="Q2804" s="76" t="str">
        <f t="shared" si="76"/>
        <v>Registered</v>
      </c>
    </row>
    <row r="2805" spans="1:17">
      <c r="A2805" s="111">
        <v>6575</v>
      </c>
      <c r="B2805" s="111" t="s">
        <v>130</v>
      </c>
      <c r="C2805" s="111" t="s">
        <v>24</v>
      </c>
      <c r="D2805" s="111" t="s">
        <v>7148</v>
      </c>
      <c r="E2805" s="111" t="s">
        <v>7149</v>
      </c>
      <c r="F2805" s="114">
        <v>45279</v>
      </c>
      <c r="G2805" s="111" t="s">
        <v>1530</v>
      </c>
      <c r="H2805" s="113">
        <v>12016746</v>
      </c>
      <c r="I2805" s="113">
        <v>10815068</v>
      </c>
      <c r="J2805" s="113">
        <v>10815068</v>
      </c>
      <c r="K2805" s="113">
        <v>0</v>
      </c>
      <c r="L2805" s="113">
        <v>0</v>
      </c>
      <c r="M2805" s="113">
        <v>0</v>
      </c>
      <c r="N2805" s="113">
        <v>0</v>
      </c>
      <c r="O2805" s="113">
        <v>0</v>
      </c>
      <c r="P2805" s="122">
        <v>0</v>
      </c>
      <c r="Q2805" s="76" t="str">
        <f t="shared" si="76"/>
        <v>Registered</v>
      </c>
    </row>
    <row r="2806" spans="1:17">
      <c r="A2806" s="111">
        <v>6576</v>
      </c>
      <c r="B2806" s="111" t="s">
        <v>130</v>
      </c>
      <c r="C2806" s="111" t="s">
        <v>24</v>
      </c>
      <c r="D2806" s="111" t="s">
        <v>3784</v>
      </c>
      <c r="E2806" s="111" t="s">
        <v>3785</v>
      </c>
      <c r="F2806" s="114">
        <v>44918</v>
      </c>
      <c r="G2806" s="111" t="s">
        <v>3786</v>
      </c>
      <c r="H2806" s="113">
        <v>7741800</v>
      </c>
      <c r="I2806" s="113">
        <v>6967620</v>
      </c>
      <c r="J2806" s="113">
        <v>6967620</v>
      </c>
      <c r="K2806" s="113">
        <v>0</v>
      </c>
      <c r="L2806" s="113">
        <v>0</v>
      </c>
      <c r="M2806" s="113">
        <v>0</v>
      </c>
      <c r="N2806" s="113">
        <v>0</v>
      </c>
      <c r="O2806" s="113">
        <v>0</v>
      </c>
      <c r="P2806" s="122">
        <v>0</v>
      </c>
      <c r="Q2806" s="76" t="str">
        <f t="shared" si="76"/>
        <v>Registered</v>
      </c>
    </row>
    <row r="2807" spans="1:17">
      <c r="A2807" s="111">
        <v>6577</v>
      </c>
      <c r="B2807" s="111" t="s">
        <v>130</v>
      </c>
      <c r="C2807" s="111" t="s">
        <v>24</v>
      </c>
      <c r="D2807" s="111" t="s">
        <v>7152</v>
      </c>
      <c r="E2807" s="111" t="s">
        <v>7153</v>
      </c>
      <c r="F2807" s="114">
        <v>44971</v>
      </c>
      <c r="G2807" s="111" t="s">
        <v>4121</v>
      </c>
      <c r="H2807" s="113">
        <v>11570172</v>
      </c>
      <c r="I2807" s="113">
        <v>10413154</v>
      </c>
      <c r="J2807" s="113">
        <v>10413154</v>
      </c>
      <c r="K2807" s="113">
        <v>0</v>
      </c>
      <c r="L2807" s="113">
        <v>0</v>
      </c>
      <c r="M2807" s="113">
        <v>0</v>
      </c>
      <c r="N2807" s="113">
        <v>0</v>
      </c>
      <c r="O2807" s="113">
        <v>0</v>
      </c>
      <c r="P2807" s="122">
        <v>0</v>
      </c>
      <c r="Q2807" s="76" t="str">
        <f t="shared" si="76"/>
        <v>Registered</v>
      </c>
    </row>
    <row r="2808" spans="1:17">
      <c r="A2808" s="111">
        <v>6578</v>
      </c>
      <c r="B2808" s="111" t="s">
        <v>130</v>
      </c>
      <c r="C2808" s="111" t="s">
        <v>24</v>
      </c>
      <c r="D2808" s="111" t="s">
        <v>3808</v>
      </c>
      <c r="E2808" s="111" t="s">
        <v>3809</v>
      </c>
      <c r="F2808" s="114">
        <v>45016</v>
      </c>
      <c r="G2808" s="111" t="s">
        <v>3543</v>
      </c>
      <c r="H2808" s="113">
        <v>7731243</v>
      </c>
      <c r="I2808" s="113">
        <v>6958117</v>
      </c>
      <c r="J2808" s="113">
        <v>6958117</v>
      </c>
      <c r="K2808" s="113">
        <v>0</v>
      </c>
      <c r="L2808" s="113">
        <v>0</v>
      </c>
      <c r="M2808" s="113">
        <v>0</v>
      </c>
      <c r="N2808" s="113">
        <v>0</v>
      </c>
      <c r="O2808" s="113">
        <v>0</v>
      </c>
      <c r="P2808" s="122">
        <v>0</v>
      </c>
      <c r="Q2808" s="76" t="str">
        <f t="shared" si="76"/>
        <v>Registered</v>
      </c>
    </row>
    <row r="2809" spans="1:17">
      <c r="A2809" s="111">
        <v>6579</v>
      </c>
      <c r="B2809" s="111" t="s">
        <v>130</v>
      </c>
      <c r="C2809" s="111" t="s">
        <v>24</v>
      </c>
      <c r="D2809" s="111" t="s">
        <v>3612</v>
      </c>
      <c r="E2809" s="111" t="s">
        <v>3613</v>
      </c>
      <c r="F2809" s="114">
        <v>44970</v>
      </c>
      <c r="G2809" s="111" t="s">
        <v>2677</v>
      </c>
      <c r="H2809" s="113">
        <v>8087835</v>
      </c>
      <c r="I2809" s="113">
        <v>7279053</v>
      </c>
      <c r="J2809" s="113">
        <v>7279053</v>
      </c>
      <c r="K2809" s="113">
        <v>0</v>
      </c>
      <c r="L2809" s="113">
        <v>0</v>
      </c>
      <c r="M2809" s="113">
        <v>0</v>
      </c>
      <c r="N2809" s="113">
        <v>0</v>
      </c>
      <c r="O2809" s="113">
        <v>0</v>
      </c>
      <c r="P2809" s="122">
        <v>0</v>
      </c>
      <c r="Q2809" s="76" t="str">
        <f t="shared" si="76"/>
        <v>Registered</v>
      </c>
    </row>
    <row r="2810" spans="1:17">
      <c r="A2810" s="111">
        <v>6580</v>
      </c>
      <c r="B2810" s="111" t="s">
        <v>130</v>
      </c>
      <c r="C2810" s="111" t="s">
        <v>24</v>
      </c>
      <c r="D2810" s="111" t="s">
        <v>7154</v>
      </c>
      <c r="E2810" s="111" t="s">
        <v>7155</v>
      </c>
      <c r="F2810" s="114">
        <v>44918</v>
      </c>
      <c r="G2810" s="111" t="s">
        <v>3073</v>
      </c>
      <c r="H2810" s="113">
        <v>7653825</v>
      </c>
      <c r="I2810" s="113">
        <v>6888443</v>
      </c>
      <c r="J2810" s="113">
        <v>6888443</v>
      </c>
      <c r="K2810" s="113">
        <v>0</v>
      </c>
      <c r="L2810" s="113">
        <v>0</v>
      </c>
      <c r="M2810" s="113">
        <v>0</v>
      </c>
      <c r="N2810" s="113">
        <v>0</v>
      </c>
      <c r="O2810" s="113">
        <v>0</v>
      </c>
      <c r="P2810" s="122">
        <v>0</v>
      </c>
      <c r="Q2810" s="76" t="str">
        <f t="shared" si="76"/>
        <v>Registered</v>
      </c>
    </row>
    <row r="2811" spans="1:17">
      <c r="A2811" s="111">
        <v>6581</v>
      </c>
      <c r="B2811" s="111" t="s">
        <v>130</v>
      </c>
      <c r="C2811" s="111" t="s">
        <v>24</v>
      </c>
      <c r="D2811" s="111" t="s">
        <v>7156</v>
      </c>
      <c r="E2811" s="111" t="s">
        <v>7157</v>
      </c>
      <c r="F2811" s="114">
        <v>44918</v>
      </c>
      <c r="G2811" s="111" t="s">
        <v>3786</v>
      </c>
      <c r="H2811" s="113">
        <v>11660166</v>
      </c>
      <c r="I2811" s="113">
        <v>10494148</v>
      </c>
      <c r="J2811" s="113">
        <v>10494148</v>
      </c>
      <c r="K2811" s="113">
        <v>0</v>
      </c>
      <c r="L2811" s="113">
        <v>0</v>
      </c>
      <c r="M2811" s="113">
        <v>0</v>
      </c>
      <c r="N2811" s="113">
        <v>0</v>
      </c>
      <c r="O2811" s="113">
        <v>0</v>
      </c>
      <c r="P2811" s="122">
        <v>0</v>
      </c>
      <c r="Q2811" s="76" t="str">
        <f t="shared" si="76"/>
        <v>Registered</v>
      </c>
    </row>
    <row r="2812" spans="1:17">
      <c r="A2812" s="111">
        <v>6582</v>
      </c>
      <c r="B2812" s="111" t="s">
        <v>130</v>
      </c>
      <c r="C2812" s="111" t="s">
        <v>24</v>
      </c>
      <c r="D2812" s="111" t="s">
        <v>7160</v>
      </c>
      <c r="E2812" s="111" t="s">
        <v>7161</v>
      </c>
      <c r="F2812" s="114">
        <v>44918</v>
      </c>
      <c r="G2812" s="111" t="s">
        <v>3073</v>
      </c>
      <c r="H2812" s="113">
        <v>7653825</v>
      </c>
      <c r="I2812" s="113">
        <v>6888443</v>
      </c>
      <c r="J2812" s="113">
        <v>6888443</v>
      </c>
      <c r="K2812" s="113">
        <v>0</v>
      </c>
      <c r="L2812" s="113">
        <v>0</v>
      </c>
      <c r="M2812" s="113">
        <v>0</v>
      </c>
      <c r="N2812" s="113">
        <v>0</v>
      </c>
      <c r="O2812" s="113">
        <v>0</v>
      </c>
      <c r="P2812" s="122">
        <v>0</v>
      </c>
      <c r="Q2812" s="76" t="str">
        <f t="shared" si="76"/>
        <v>Registered</v>
      </c>
    </row>
    <row r="2813" spans="1:17">
      <c r="A2813" s="111">
        <v>6583</v>
      </c>
      <c r="B2813" s="111" t="s">
        <v>130</v>
      </c>
      <c r="C2813" s="111" t="s">
        <v>24</v>
      </c>
      <c r="D2813" s="111" t="s">
        <v>7162</v>
      </c>
      <c r="E2813" s="111" t="s">
        <v>7163</v>
      </c>
      <c r="F2813" s="114">
        <v>45000</v>
      </c>
      <c r="G2813" s="111" t="s">
        <v>2595</v>
      </c>
      <c r="H2813" s="113">
        <v>10400000</v>
      </c>
      <c r="I2813" s="113">
        <v>9360000</v>
      </c>
      <c r="J2813" s="113">
        <v>9360000</v>
      </c>
      <c r="K2813" s="113">
        <v>0</v>
      </c>
      <c r="L2813" s="113">
        <v>0</v>
      </c>
      <c r="M2813" s="113">
        <v>0</v>
      </c>
      <c r="N2813" s="113">
        <v>0</v>
      </c>
      <c r="O2813" s="113">
        <v>0</v>
      </c>
      <c r="P2813" s="122">
        <v>0</v>
      </c>
      <c r="Q2813" s="76" t="str">
        <f t="shared" si="76"/>
        <v>Registered</v>
      </c>
    </row>
    <row r="2814" spans="1:17">
      <c r="A2814" s="111">
        <v>6584</v>
      </c>
      <c r="B2814" s="111" t="s">
        <v>130</v>
      </c>
      <c r="C2814" s="111" t="s">
        <v>24</v>
      </c>
      <c r="D2814" s="111" t="s">
        <v>7166</v>
      </c>
      <c r="E2814" s="111" t="s">
        <v>7167</v>
      </c>
      <c r="F2814" s="114">
        <v>44957</v>
      </c>
      <c r="G2814" s="111" t="s">
        <v>3786</v>
      </c>
      <c r="H2814" s="113">
        <v>7998687</v>
      </c>
      <c r="I2814" s="113">
        <v>7198817</v>
      </c>
      <c r="J2814" s="113">
        <v>7198817</v>
      </c>
      <c r="K2814" s="113">
        <v>0</v>
      </c>
      <c r="L2814" s="113">
        <v>0</v>
      </c>
      <c r="M2814" s="113">
        <v>0</v>
      </c>
      <c r="N2814" s="113">
        <v>0</v>
      </c>
      <c r="O2814" s="113">
        <v>0</v>
      </c>
      <c r="P2814" s="122">
        <v>0</v>
      </c>
      <c r="Q2814" s="76" t="str">
        <f t="shared" si="76"/>
        <v>Registered</v>
      </c>
    </row>
    <row r="2815" spans="1:17">
      <c r="A2815" s="111">
        <v>6585</v>
      </c>
      <c r="B2815" s="111" t="s">
        <v>130</v>
      </c>
      <c r="C2815" s="111" t="s">
        <v>24</v>
      </c>
      <c r="D2815" s="111" t="s">
        <v>7168</v>
      </c>
      <c r="E2815" s="111" t="s">
        <v>7169</v>
      </c>
      <c r="F2815" s="114">
        <v>45007</v>
      </c>
      <c r="G2815" s="111" t="s">
        <v>2640</v>
      </c>
      <c r="H2815" s="113">
        <v>11570172</v>
      </c>
      <c r="I2815" s="113">
        <v>10413156</v>
      </c>
      <c r="J2815" s="113">
        <v>10413156</v>
      </c>
      <c r="K2815" s="113">
        <v>0</v>
      </c>
      <c r="L2815" s="113">
        <v>0</v>
      </c>
      <c r="M2815" s="113">
        <v>0</v>
      </c>
      <c r="N2815" s="113">
        <v>0</v>
      </c>
      <c r="O2815" s="113">
        <v>0</v>
      </c>
      <c r="P2815" s="122">
        <v>0</v>
      </c>
      <c r="Q2815" s="76" t="str">
        <f t="shared" si="76"/>
        <v>Registered</v>
      </c>
    </row>
    <row r="2816" spans="1:17">
      <c r="A2816" s="111">
        <v>6586</v>
      </c>
      <c r="B2816" s="111" t="s">
        <v>130</v>
      </c>
      <c r="C2816" s="111" t="s">
        <v>24</v>
      </c>
      <c r="D2816" s="111" t="s">
        <v>7170</v>
      </c>
      <c r="E2816" s="111" t="s">
        <v>7171</v>
      </c>
      <c r="F2816" s="114">
        <v>45168</v>
      </c>
      <c r="G2816" s="111" t="s">
        <v>4904</v>
      </c>
      <c r="H2816" s="113">
        <v>11436030</v>
      </c>
      <c r="I2816" s="113">
        <v>9720629</v>
      </c>
      <c r="J2816" s="113">
        <v>9720629</v>
      </c>
      <c r="K2816" s="113">
        <v>0</v>
      </c>
      <c r="L2816" s="113">
        <v>0</v>
      </c>
      <c r="M2816" s="113">
        <v>0</v>
      </c>
      <c r="N2816" s="113">
        <v>0</v>
      </c>
      <c r="O2816" s="113">
        <v>0</v>
      </c>
      <c r="P2816" s="122">
        <v>0</v>
      </c>
      <c r="Q2816" s="76" t="str">
        <f t="shared" si="76"/>
        <v>Registered</v>
      </c>
    </row>
    <row r="2817" spans="1:17">
      <c r="A2817" s="111">
        <v>6587</v>
      </c>
      <c r="B2817" s="111" t="s">
        <v>130</v>
      </c>
      <c r="C2817" s="111" t="s">
        <v>24</v>
      </c>
      <c r="D2817" s="111" t="s">
        <v>3829</v>
      </c>
      <c r="E2817" s="111" t="s">
        <v>3830</v>
      </c>
      <c r="F2817" s="114">
        <v>44942</v>
      </c>
      <c r="G2817" s="111" t="s">
        <v>2756</v>
      </c>
      <c r="H2817" s="113">
        <v>7719513</v>
      </c>
      <c r="I2817" s="113">
        <v>6947563</v>
      </c>
      <c r="J2817" s="113">
        <v>6947563</v>
      </c>
      <c r="K2817" s="113">
        <v>0</v>
      </c>
      <c r="L2817" s="113">
        <v>0</v>
      </c>
      <c r="M2817" s="113">
        <v>0</v>
      </c>
      <c r="N2817" s="113">
        <v>0</v>
      </c>
      <c r="O2817" s="113">
        <v>0</v>
      </c>
      <c r="P2817" s="122">
        <v>0</v>
      </c>
      <c r="Q2817" s="76" t="str">
        <f t="shared" si="76"/>
        <v>Registered</v>
      </c>
    </row>
    <row r="2818" spans="1:17">
      <c r="A2818" s="111">
        <v>6588</v>
      </c>
      <c r="B2818" s="111" t="s">
        <v>130</v>
      </c>
      <c r="C2818" s="111" t="s">
        <v>24</v>
      </c>
      <c r="D2818" s="111" t="s">
        <v>7172</v>
      </c>
      <c r="E2818" s="111" t="s">
        <v>7173</v>
      </c>
      <c r="F2818" s="114">
        <v>45260</v>
      </c>
      <c r="G2818" s="111" t="s">
        <v>2065</v>
      </c>
      <c r="H2818" s="113">
        <v>11838456</v>
      </c>
      <c r="I2818" s="113">
        <v>10654613</v>
      </c>
      <c r="J2818" s="113">
        <v>10654613</v>
      </c>
      <c r="K2818" s="113">
        <v>0</v>
      </c>
      <c r="L2818" s="113">
        <v>0</v>
      </c>
      <c r="M2818" s="113">
        <v>0</v>
      </c>
      <c r="N2818" s="113">
        <v>0</v>
      </c>
      <c r="O2818" s="113">
        <v>0</v>
      </c>
      <c r="P2818" s="122">
        <v>0</v>
      </c>
      <c r="Q2818" s="76" t="str">
        <f t="shared" si="76"/>
        <v>Registered</v>
      </c>
    </row>
    <row r="2819" spans="1:17">
      <c r="A2819" s="111">
        <v>6589</v>
      </c>
      <c r="B2819" s="111" t="s">
        <v>130</v>
      </c>
      <c r="C2819" s="111" t="s">
        <v>24</v>
      </c>
      <c r="D2819" s="111" t="s">
        <v>7174</v>
      </c>
      <c r="E2819" s="111" t="s">
        <v>7175</v>
      </c>
      <c r="F2819" s="114">
        <v>45119</v>
      </c>
      <c r="G2819" s="111" t="s">
        <v>2930</v>
      </c>
      <c r="H2819" s="113">
        <v>11614320</v>
      </c>
      <c r="I2819" s="113">
        <v>9872174</v>
      </c>
      <c r="J2819" s="113">
        <v>9872174</v>
      </c>
      <c r="K2819" s="113">
        <v>0</v>
      </c>
      <c r="L2819" s="113">
        <v>0</v>
      </c>
      <c r="M2819" s="113">
        <v>0</v>
      </c>
      <c r="N2819" s="113">
        <v>0</v>
      </c>
      <c r="O2819" s="113">
        <v>0</v>
      </c>
      <c r="P2819" s="122">
        <v>0</v>
      </c>
      <c r="Q2819" s="76" t="str">
        <f t="shared" si="76"/>
        <v>Registered</v>
      </c>
    </row>
    <row r="2820" spans="1:17">
      <c r="A2820" s="111">
        <v>6590</v>
      </c>
      <c r="B2820" s="111" t="s">
        <v>130</v>
      </c>
      <c r="C2820" s="111" t="s">
        <v>24</v>
      </c>
      <c r="D2820" s="111" t="s">
        <v>3743</v>
      </c>
      <c r="E2820" s="111" t="s">
        <v>3744</v>
      </c>
      <c r="F2820" s="114">
        <v>45007</v>
      </c>
      <c r="G2820" s="111" t="s">
        <v>2546</v>
      </c>
      <c r="H2820" s="113">
        <v>7820391</v>
      </c>
      <c r="I2820" s="113">
        <v>7038357</v>
      </c>
      <c r="J2820" s="113">
        <v>7038357</v>
      </c>
      <c r="K2820" s="113">
        <v>0</v>
      </c>
      <c r="L2820" s="113">
        <v>0</v>
      </c>
      <c r="M2820" s="113">
        <v>0</v>
      </c>
      <c r="N2820" s="113">
        <v>0</v>
      </c>
      <c r="O2820" s="113">
        <v>0</v>
      </c>
      <c r="P2820" s="122">
        <v>0</v>
      </c>
      <c r="Q2820" s="76" t="str">
        <f t="shared" si="76"/>
        <v>Registered</v>
      </c>
    </row>
    <row r="2821" spans="1:17">
      <c r="A2821" s="111">
        <v>6591</v>
      </c>
      <c r="B2821" s="111" t="s">
        <v>130</v>
      </c>
      <c r="C2821" s="111" t="s">
        <v>24</v>
      </c>
      <c r="D2821" s="111" t="s">
        <v>7176</v>
      </c>
      <c r="E2821" s="111" t="s">
        <v>7177</v>
      </c>
      <c r="F2821" s="114">
        <v>45777</v>
      </c>
      <c r="G2821" s="111" t="s">
        <v>6799</v>
      </c>
      <c r="H2821" s="113">
        <v>12827541</v>
      </c>
      <c r="I2821" s="113">
        <v>11544786</v>
      </c>
      <c r="J2821" s="113">
        <v>11544786</v>
      </c>
      <c r="K2821" s="113">
        <v>0</v>
      </c>
      <c r="L2821" s="113">
        <v>0</v>
      </c>
      <c r="M2821" s="113">
        <v>0</v>
      </c>
      <c r="N2821" s="113">
        <v>0</v>
      </c>
      <c r="O2821" s="113">
        <v>0</v>
      </c>
      <c r="P2821" s="122">
        <v>0</v>
      </c>
      <c r="Q2821" s="76" t="str">
        <f t="shared" si="76"/>
        <v>Registered</v>
      </c>
    </row>
    <row r="2822" spans="1:17">
      <c r="A2822" s="111">
        <v>6592</v>
      </c>
      <c r="B2822" s="111" t="s">
        <v>130</v>
      </c>
      <c r="C2822" s="111" t="s">
        <v>24</v>
      </c>
      <c r="D2822" s="111" t="s">
        <v>3839</v>
      </c>
      <c r="E2822" s="111" t="s">
        <v>3840</v>
      </c>
      <c r="F2822" s="114">
        <v>44957</v>
      </c>
      <c r="G2822" s="111" t="s">
        <v>2380</v>
      </c>
      <c r="H2822" s="113">
        <v>7686669</v>
      </c>
      <c r="I2822" s="113">
        <v>6917999</v>
      </c>
      <c r="J2822" s="113">
        <v>6917999</v>
      </c>
      <c r="K2822" s="113">
        <v>0</v>
      </c>
      <c r="L2822" s="113">
        <v>0</v>
      </c>
      <c r="M2822" s="113">
        <v>0</v>
      </c>
      <c r="N2822" s="113">
        <v>0</v>
      </c>
      <c r="O2822" s="113">
        <v>0</v>
      </c>
      <c r="P2822" s="122">
        <v>0</v>
      </c>
      <c r="Q2822" s="76" t="str">
        <f t="shared" si="76"/>
        <v>Registered</v>
      </c>
    </row>
    <row r="2823" spans="1:17">
      <c r="A2823" s="111">
        <v>6593</v>
      </c>
      <c r="B2823" s="111" t="s">
        <v>130</v>
      </c>
      <c r="C2823" s="111" t="s">
        <v>24</v>
      </c>
      <c r="D2823" s="111" t="s">
        <v>3851</v>
      </c>
      <c r="E2823" s="111" t="s">
        <v>3852</v>
      </c>
      <c r="F2823" s="114">
        <v>44925</v>
      </c>
      <c r="G2823" s="111" t="s">
        <v>3713</v>
      </c>
      <c r="H2823" s="113">
        <v>7642095</v>
      </c>
      <c r="I2823" s="113">
        <v>6877889</v>
      </c>
      <c r="J2823" s="113">
        <v>6877889</v>
      </c>
      <c r="K2823" s="113">
        <v>0</v>
      </c>
      <c r="L2823" s="113">
        <v>0</v>
      </c>
      <c r="M2823" s="113">
        <v>0</v>
      </c>
      <c r="N2823" s="113">
        <v>0</v>
      </c>
      <c r="O2823" s="113">
        <v>0</v>
      </c>
      <c r="P2823" s="122">
        <v>0</v>
      </c>
      <c r="Q2823" s="76" t="str">
        <f t="shared" ref="Q2823:Q2886" si="77">IF(G2823="01 Jan 1900","Unregistered","Registered")</f>
        <v>Registered</v>
      </c>
    </row>
    <row r="2824" spans="1:17">
      <c r="A2824" s="111">
        <v>6594</v>
      </c>
      <c r="B2824" s="111" t="s">
        <v>130</v>
      </c>
      <c r="C2824" s="111" t="s">
        <v>24</v>
      </c>
      <c r="D2824" s="111" t="s">
        <v>7178</v>
      </c>
      <c r="E2824" s="111" t="s">
        <v>7179</v>
      </c>
      <c r="F2824" s="114">
        <v>45009</v>
      </c>
      <c r="G2824" s="111" t="s">
        <v>2538</v>
      </c>
      <c r="H2824" s="113">
        <v>11570172</v>
      </c>
      <c r="I2824" s="113">
        <v>9834647</v>
      </c>
      <c r="J2824" s="113">
        <v>9834647</v>
      </c>
      <c r="K2824" s="113">
        <v>0</v>
      </c>
      <c r="L2824" s="113">
        <v>0</v>
      </c>
      <c r="M2824" s="113">
        <v>0</v>
      </c>
      <c r="N2824" s="113">
        <v>0</v>
      </c>
      <c r="O2824" s="113">
        <v>0</v>
      </c>
      <c r="P2824" s="122">
        <v>0</v>
      </c>
      <c r="Q2824" s="76" t="str">
        <f t="shared" si="77"/>
        <v>Registered</v>
      </c>
    </row>
    <row r="2825" spans="1:17">
      <c r="A2825" s="111">
        <v>6595</v>
      </c>
      <c r="B2825" s="111" t="s">
        <v>130</v>
      </c>
      <c r="C2825" s="111" t="s">
        <v>24</v>
      </c>
      <c r="D2825" s="111" t="s">
        <v>2754</v>
      </c>
      <c r="E2825" s="111" t="s">
        <v>2755</v>
      </c>
      <c r="F2825" s="114">
        <v>45002</v>
      </c>
      <c r="G2825" s="111" t="s">
        <v>2756</v>
      </c>
      <c r="H2825" s="113">
        <v>7820391</v>
      </c>
      <c r="I2825" s="113">
        <v>7038357</v>
      </c>
      <c r="J2825" s="113">
        <v>7038357</v>
      </c>
      <c r="K2825" s="113">
        <v>0</v>
      </c>
      <c r="L2825" s="113">
        <v>0</v>
      </c>
      <c r="M2825" s="113">
        <v>0</v>
      </c>
      <c r="N2825" s="113">
        <v>0</v>
      </c>
      <c r="O2825" s="113">
        <v>0</v>
      </c>
      <c r="P2825" s="122">
        <v>0</v>
      </c>
      <c r="Q2825" s="76" t="str">
        <f t="shared" si="77"/>
        <v>Registered</v>
      </c>
    </row>
    <row r="2826" spans="1:17">
      <c r="A2826" s="111">
        <v>6596</v>
      </c>
      <c r="B2826" s="111" t="s">
        <v>130</v>
      </c>
      <c r="C2826" s="111" t="s">
        <v>24</v>
      </c>
      <c r="D2826" s="111" t="s">
        <v>3853</v>
      </c>
      <c r="E2826" s="111" t="s">
        <v>3854</v>
      </c>
      <c r="F2826" s="114">
        <v>44925</v>
      </c>
      <c r="G2826" s="111" t="s">
        <v>3855</v>
      </c>
      <c r="H2826" s="113">
        <v>7642095</v>
      </c>
      <c r="I2826" s="113">
        <v>6877889</v>
      </c>
      <c r="J2826" s="113">
        <v>6877889</v>
      </c>
      <c r="K2826" s="113">
        <v>0</v>
      </c>
      <c r="L2826" s="113">
        <v>0</v>
      </c>
      <c r="M2826" s="113">
        <v>0</v>
      </c>
      <c r="N2826" s="113">
        <v>0</v>
      </c>
      <c r="O2826" s="113">
        <v>0</v>
      </c>
      <c r="P2826" s="122">
        <v>0</v>
      </c>
      <c r="Q2826" s="76" t="str">
        <f t="shared" si="77"/>
        <v>Registered</v>
      </c>
    </row>
    <row r="2827" spans="1:17">
      <c r="A2827" s="111">
        <v>6597</v>
      </c>
      <c r="B2827" s="111" t="s">
        <v>130</v>
      </c>
      <c r="C2827" s="111" t="s">
        <v>24</v>
      </c>
      <c r="D2827" s="111" t="s">
        <v>7180</v>
      </c>
      <c r="E2827" s="111" t="s">
        <v>7181</v>
      </c>
      <c r="F2827" s="114">
        <v>45374</v>
      </c>
      <c r="G2827" s="111" t="s">
        <v>5746</v>
      </c>
      <c r="H2827" s="113">
        <v>11970900</v>
      </c>
      <c r="I2827" s="113">
        <v>9576720</v>
      </c>
      <c r="J2827" s="113">
        <v>9576720</v>
      </c>
      <c r="K2827" s="113">
        <v>0</v>
      </c>
      <c r="L2827" s="113">
        <v>0</v>
      </c>
      <c r="M2827" s="113">
        <v>0</v>
      </c>
      <c r="N2827" s="113">
        <v>0</v>
      </c>
      <c r="O2827" s="113">
        <v>0</v>
      </c>
      <c r="P2827" s="122">
        <v>0</v>
      </c>
      <c r="Q2827" s="76" t="str">
        <f t="shared" si="77"/>
        <v>Registered</v>
      </c>
    </row>
    <row r="2828" spans="1:17">
      <c r="A2828" s="111">
        <v>6598</v>
      </c>
      <c r="B2828" s="111" t="s">
        <v>130</v>
      </c>
      <c r="C2828" s="111" t="s">
        <v>24</v>
      </c>
      <c r="D2828" s="111" t="s">
        <v>3745</v>
      </c>
      <c r="E2828" s="111" t="s">
        <v>3746</v>
      </c>
      <c r="F2828" s="114">
        <v>45000</v>
      </c>
      <c r="G2828" s="111" t="s">
        <v>2400</v>
      </c>
      <c r="H2828" s="113">
        <v>7820391</v>
      </c>
      <c r="I2828" s="113">
        <v>7038357</v>
      </c>
      <c r="J2828" s="113">
        <v>7038357</v>
      </c>
      <c r="K2828" s="113">
        <v>0</v>
      </c>
      <c r="L2828" s="113">
        <v>0</v>
      </c>
      <c r="M2828" s="113">
        <v>0</v>
      </c>
      <c r="N2828" s="113">
        <v>0</v>
      </c>
      <c r="O2828" s="113">
        <v>0</v>
      </c>
      <c r="P2828" s="122">
        <v>0</v>
      </c>
      <c r="Q2828" s="76" t="str">
        <f t="shared" si="77"/>
        <v>Registered</v>
      </c>
    </row>
    <row r="2829" spans="1:17">
      <c r="A2829" s="111">
        <v>6599</v>
      </c>
      <c r="B2829" s="111" t="s">
        <v>130</v>
      </c>
      <c r="C2829" s="111" t="s">
        <v>24</v>
      </c>
      <c r="D2829" s="111" t="s">
        <v>3800</v>
      </c>
      <c r="E2829" s="111" t="s">
        <v>3801</v>
      </c>
      <c r="F2829" s="114">
        <v>44925</v>
      </c>
      <c r="G2829" s="111" t="s">
        <v>2330</v>
      </c>
      <c r="H2829" s="113">
        <v>7731243</v>
      </c>
      <c r="I2829" s="113">
        <v>6958117</v>
      </c>
      <c r="J2829" s="113">
        <v>6958117</v>
      </c>
      <c r="K2829" s="113">
        <v>0</v>
      </c>
      <c r="L2829" s="113">
        <v>0</v>
      </c>
      <c r="M2829" s="113">
        <v>0</v>
      </c>
      <c r="N2829" s="113">
        <v>0</v>
      </c>
      <c r="O2829" s="113">
        <v>0</v>
      </c>
      <c r="P2829" s="122">
        <v>0</v>
      </c>
      <c r="Q2829" s="76" t="str">
        <f t="shared" si="77"/>
        <v>Registered</v>
      </c>
    </row>
    <row r="2830" spans="1:17">
      <c r="A2830" s="111">
        <v>6600</v>
      </c>
      <c r="B2830" s="111" t="s">
        <v>130</v>
      </c>
      <c r="C2830" s="111" t="s">
        <v>24</v>
      </c>
      <c r="D2830" s="111" t="s">
        <v>2983</v>
      </c>
      <c r="E2830" s="111" t="s">
        <v>2984</v>
      </c>
      <c r="F2830" s="114">
        <v>45260</v>
      </c>
      <c r="G2830" s="111" t="s">
        <v>2985</v>
      </c>
      <c r="H2830" s="113">
        <v>11928450</v>
      </c>
      <c r="I2830" s="113">
        <v>10735611</v>
      </c>
      <c r="J2830" s="113">
        <v>10735611</v>
      </c>
      <c r="K2830" s="113">
        <v>0</v>
      </c>
      <c r="L2830" s="113">
        <v>0</v>
      </c>
      <c r="M2830" s="113">
        <v>0</v>
      </c>
      <c r="N2830" s="113">
        <v>0</v>
      </c>
      <c r="O2830" s="113">
        <v>0</v>
      </c>
      <c r="P2830" s="122">
        <v>0</v>
      </c>
      <c r="Q2830" s="76" t="str">
        <f t="shared" si="77"/>
        <v>Registered</v>
      </c>
    </row>
    <row r="2831" spans="1:17">
      <c r="A2831" s="111">
        <v>6601</v>
      </c>
      <c r="B2831" s="111" t="s">
        <v>130</v>
      </c>
      <c r="C2831" s="111" t="s">
        <v>24</v>
      </c>
      <c r="D2831" s="111" t="s">
        <v>7182</v>
      </c>
      <c r="E2831" s="111" t="s">
        <v>7183</v>
      </c>
      <c r="F2831" s="114">
        <v>45287</v>
      </c>
      <c r="G2831" s="111" t="s">
        <v>3632</v>
      </c>
      <c r="H2831" s="113">
        <v>11926752</v>
      </c>
      <c r="I2831" s="113">
        <v>10137743</v>
      </c>
      <c r="J2831" s="113">
        <v>10137743</v>
      </c>
      <c r="K2831" s="113">
        <v>0</v>
      </c>
      <c r="L2831" s="113">
        <v>0</v>
      </c>
      <c r="M2831" s="113">
        <v>0</v>
      </c>
      <c r="N2831" s="113">
        <v>0</v>
      </c>
      <c r="O2831" s="113">
        <v>0</v>
      </c>
      <c r="P2831" s="122">
        <v>0</v>
      </c>
      <c r="Q2831" s="76" t="str">
        <f t="shared" si="77"/>
        <v>Registered</v>
      </c>
    </row>
    <row r="2832" spans="1:17">
      <c r="A2832" s="111">
        <v>6602</v>
      </c>
      <c r="B2832" s="111" t="s">
        <v>130</v>
      </c>
      <c r="C2832" s="111" t="s">
        <v>24</v>
      </c>
      <c r="D2832" s="111" t="s">
        <v>3747</v>
      </c>
      <c r="E2832" s="111" t="s">
        <v>3748</v>
      </c>
      <c r="F2832" s="114">
        <v>45107</v>
      </c>
      <c r="G2832" s="111" t="s">
        <v>2406</v>
      </c>
      <c r="H2832" s="113">
        <v>7820391</v>
      </c>
      <c r="I2832" s="113">
        <v>7038357</v>
      </c>
      <c r="J2832" s="113">
        <v>7038357</v>
      </c>
      <c r="K2832" s="113">
        <v>0</v>
      </c>
      <c r="L2832" s="113">
        <v>0</v>
      </c>
      <c r="M2832" s="113">
        <v>0</v>
      </c>
      <c r="N2832" s="113">
        <v>0</v>
      </c>
      <c r="O2832" s="113">
        <v>0</v>
      </c>
      <c r="P2832" s="122">
        <v>0</v>
      </c>
      <c r="Q2832" s="76" t="str">
        <f t="shared" si="77"/>
        <v>Registered</v>
      </c>
    </row>
    <row r="2833" spans="1:17">
      <c r="A2833" s="111">
        <v>6603</v>
      </c>
      <c r="B2833" s="111" t="s">
        <v>130</v>
      </c>
      <c r="C2833" s="111" t="s">
        <v>24</v>
      </c>
      <c r="D2833" s="111" t="s">
        <v>7184</v>
      </c>
      <c r="E2833" s="111" t="s">
        <v>7185</v>
      </c>
      <c r="F2833" s="114">
        <v>45332</v>
      </c>
      <c r="G2833" s="111" t="s">
        <v>3560</v>
      </c>
      <c r="H2833" s="113">
        <v>11972598</v>
      </c>
      <c r="I2833" s="113">
        <v>10176710</v>
      </c>
      <c r="J2833" s="113">
        <v>10176710</v>
      </c>
      <c r="K2833" s="113">
        <v>0</v>
      </c>
      <c r="L2833" s="113">
        <v>0</v>
      </c>
      <c r="M2833" s="113">
        <v>0</v>
      </c>
      <c r="N2833" s="113">
        <v>0</v>
      </c>
      <c r="O2833" s="113">
        <v>0</v>
      </c>
      <c r="P2833" s="122">
        <v>0</v>
      </c>
      <c r="Q2833" s="76" t="str">
        <f t="shared" si="77"/>
        <v>Registered</v>
      </c>
    </row>
    <row r="2834" spans="1:17">
      <c r="A2834" s="111">
        <v>6604</v>
      </c>
      <c r="B2834" s="111" t="s">
        <v>130</v>
      </c>
      <c r="C2834" s="111" t="s">
        <v>24</v>
      </c>
      <c r="D2834" s="111" t="s">
        <v>3548</v>
      </c>
      <c r="E2834" s="111" t="s">
        <v>3549</v>
      </c>
      <c r="F2834" s="114">
        <v>45416</v>
      </c>
      <c r="G2834" s="111" t="s">
        <v>2792</v>
      </c>
      <c r="H2834" s="113">
        <v>8311878</v>
      </c>
      <c r="I2834" s="113">
        <v>7480690</v>
      </c>
      <c r="J2834" s="113">
        <v>7480690</v>
      </c>
      <c r="K2834" s="113">
        <v>0</v>
      </c>
      <c r="L2834" s="113">
        <v>0</v>
      </c>
      <c r="M2834" s="113">
        <v>0</v>
      </c>
      <c r="N2834" s="113">
        <v>0</v>
      </c>
      <c r="O2834" s="113">
        <v>0</v>
      </c>
      <c r="P2834" s="122">
        <v>0</v>
      </c>
      <c r="Q2834" s="76" t="str">
        <f t="shared" si="77"/>
        <v>Registered</v>
      </c>
    </row>
    <row r="2835" spans="1:17">
      <c r="A2835" s="111">
        <v>6605</v>
      </c>
      <c r="B2835" s="111" t="s">
        <v>130</v>
      </c>
      <c r="C2835" s="111" t="s">
        <v>24</v>
      </c>
      <c r="D2835" s="111" t="s">
        <v>3702</v>
      </c>
      <c r="E2835" s="111" t="s">
        <v>3703</v>
      </c>
      <c r="F2835" s="114">
        <v>45152</v>
      </c>
      <c r="G2835" s="111" t="s">
        <v>2792</v>
      </c>
      <c r="H2835" s="113">
        <v>7864965</v>
      </c>
      <c r="I2835" s="113">
        <v>7078468</v>
      </c>
      <c r="J2835" s="113">
        <v>7078468</v>
      </c>
      <c r="K2835" s="113">
        <v>0</v>
      </c>
      <c r="L2835" s="113">
        <v>0</v>
      </c>
      <c r="M2835" s="113">
        <v>0</v>
      </c>
      <c r="N2835" s="113">
        <v>0</v>
      </c>
      <c r="O2835" s="113">
        <v>0</v>
      </c>
      <c r="P2835" s="122">
        <v>0</v>
      </c>
      <c r="Q2835" s="76" t="str">
        <f t="shared" si="77"/>
        <v>Registered</v>
      </c>
    </row>
    <row r="2836" spans="1:17">
      <c r="A2836" s="111">
        <v>6606</v>
      </c>
      <c r="B2836" s="111" t="s">
        <v>130</v>
      </c>
      <c r="C2836" s="111" t="s">
        <v>24</v>
      </c>
      <c r="D2836" s="111" t="s">
        <v>2938</v>
      </c>
      <c r="E2836" s="111" t="s">
        <v>2939</v>
      </c>
      <c r="F2836" s="114">
        <v>45472</v>
      </c>
      <c r="G2836" s="111" t="s">
        <v>2914</v>
      </c>
      <c r="H2836" s="113">
        <v>12329178</v>
      </c>
      <c r="I2836" s="113">
        <v>11096260</v>
      </c>
      <c r="J2836" s="113">
        <v>11096260</v>
      </c>
      <c r="K2836" s="113">
        <v>0</v>
      </c>
      <c r="L2836" s="113">
        <v>0</v>
      </c>
      <c r="M2836" s="113">
        <v>0</v>
      </c>
      <c r="N2836" s="113">
        <v>0</v>
      </c>
      <c r="O2836" s="113">
        <v>0</v>
      </c>
      <c r="P2836" s="122">
        <v>0</v>
      </c>
      <c r="Q2836" s="76" t="str">
        <f t="shared" si="77"/>
        <v>Registered</v>
      </c>
    </row>
    <row r="2837" spans="1:17">
      <c r="A2837" s="111">
        <v>6607</v>
      </c>
      <c r="B2837" s="111" t="s">
        <v>130</v>
      </c>
      <c r="C2837" s="111" t="s">
        <v>24</v>
      </c>
      <c r="D2837" s="111" t="s">
        <v>7186</v>
      </c>
      <c r="E2837" s="111" t="s">
        <v>7187</v>
      </c>
      <c r="F2837" s="114">
        <v>45532</v>
      </c>
      <c r="G2837" s="111" t="s">
        <v>7188</v>
      </c>
      <c r="H2837" s="113">
        <v>12480300</v>
      </c>
      <c r="I2837" s="113">
        <v>10608255</v>
      </c>
      <c r="J2837" s="113">
        <v>10608255</v>
      </c>
      <c r="K2837" s="113">
        <v>0</v>
      </c>
      <c r="L2837" s="113">
        <v>0</v>
      </c>
      <c r="M2837" s="113">
        <v>0</v>
      </c>
      <c r="N2837" s="113">
        <v>0</v>
      </c>
      <c r="O2837" s="113">
        <v>0</v>
      </c>
      <c r="P2837" s="122">
        <v>0</v>
      </c>
      <c r="Q2837" s="76" t="str">
        <f t="shared" si="77"/>
        <v>Registered</v>
      </c>
    </row>
    <row r="2838" spans="1:17">
      <c r="A2838" s="111">
        <v>6608</v>
      </c>
      <c r="B2838" s="111" t="s">
        <v>130</v>
      </c>
      <c r="C2838" s="111" t="s">
        <v>24</v>
      </c>
      <c r="D2838" s="111" t="s">
        <v>3591</v>
      </c>
      <c r="E2838" s="111" t="s">
        <v>3592</v>
      </c>
      <c r="F2838" s="114">
        <v>45226</v>
      </c>
      <c r="G2838" s="111" t="s">
        <v>1945</v>
      </c>
      <c r="H2838" s="113">
        <v>8176786</v>
      </c>
      <c r="I2838" s="113">
        <v>7359107</v>
      </c>
      <c r="J2838" s="113">
        <v>7359107</v>
      </c>
      <c r="K2838" s="113">
        <v>0</v>
      </c>
      <c r="L2838" s="113">
        <v>0</v>
      </c>
      <c r="M2838" s="113">
        <v>0</v>
      </c>
      <c r="N2838" s="113">
        <v>0</v>
      </c>
      <c r="O2838" s="113">
        <v>0</v>
      </c>
      <c r="P2838" s="122">
        <v>0</v>
      </c>
      <c r="Q2838" s="76" t="str">
        <f t="shared" si="77"/>
        <v>Registered</v>
      </c>
    </row>
    <row r="2839" spans="1:17">
      <c r="A2839" s="111">
        <v>6609</v>
      </c>
      <c r="B2839" s="111" t="s">
        <v>130</v>
      </c>
      <c r="C2839" s="111" t="s">
        <v>24</v>
      </c>
      <c r="D2839" s="111" t="s">
        <v>2981</v>
      </c>
      <c r="E2839" s="111" t="s">
        <v>2982</v>
      </c>
      <c r="F2839" s="114">
        <v>45382</v>
      </c>
      <c r="G2839" s="111" t="s">
        <v>1945</v>
      </c>
      <c r="H2839" s="113">
        <v>11970900</v>
      </c>
      <c r="I2839" s="113">
        <v>10773810</v>
      </c>
      <c r="J2839" s="113">
        <v>10773810</v>
      </c>
      <c r="K2839" s="113">
        <v>0</v>
      </c>
      <c r="L2839" s="113">
        <v>0</v>
      </c>
      <c r="M2839" s="113">
        <v>0</v>
      </c>
      <c r="N2839" s="113">
        <v>0</v>
      </c>
      <c r="O2839" s="113">
        <v>0</v>
      </c>
      <c r="P2839" s="122">
        <v>0</v>
      </c>
      <c r="Q2839" s="76" t="str">
        <f t="shared" si="77"/>
        <v>Registered</v>
      </c>
    </row>
    <row r="2840" spans="1:17">
      <c r="A2840" s="111">
        <v>6610</v>
      </c>
      <c r="B2840" s="111" t="s">
        <v>130</v>
      </c>
      <c r="C2840" s="111" t="s">
        <v>24</v>
      </c>
      <c r="D2840" s="111" t="s">
        <v>7189</v>
      </c>
      <c r="E2840" s="111" t="s">
        <v>7190</v>
      </c>
      <c r="F2840" s="114">
        <v>45461</v>
      </c>
      <c r="G2840" s="111" t="s">
        <v>2563</v>
      </c>
      <c r="H2840" s="113">
        <v>8490174</v>
      </c>
      <c r="I2840" s="113">
        <v>7216648</v>
      </c>
      <c r="J2840" s="113">
        <v>7216648</v>
      </c>
      <c r="K2840" s="113">
        <v>0</v>
      </c>
      <c r="L2840" s="113">
        <v>0</v>
      </c>
      <c r="M2840" s="113">
        <v>0</v>
      </c>
      <c r="N2840" s="113">
        <v>0</v>
      </c>
      <c r="O2840" s="113">
        <v>0</v>
      </c>
      <c r="P2840" s="122">
        <v>0</v>
      </c>
      <c r="Q2840" s="76" t="str">
        <f t="shared" si="77"/>
        <v>Registered</v>
      </c>
    </row>
    <row r="2841" spans="1:17">
      <c r="A2841" s="111">
        <v>6611</v>
      </c>
      <c r="B2841" s="111" t="s">
        <v>130</v>
      </c>
      <c r="C2841" s="111" t="s">
        <v>24</v>
      </c>
      <c r="D2841" s="111" t="s">
        <v>3512</v>
      </c>
      <c r="E2841" s="111" t="s">
        <v>3513</v>
      </c>
      <c r="F2841" s="114">
        <v>45433</v>
      </c>
      <c r="G2841" s="111" t="s">
        <v>3514</v>
      </c>
      <c r="H2841" s="113">
        <v>8445600</v>
      </c>
      <c r="I2841" s="113">
        <v>7601040</v>
      </c>
      <c r="J2841" s="113">
        <v>7601040</v>
      </c>
      <c r="K2841" s="113">
        <v>0</v>
      </c>
      <c r="L2841" s="113">
        <v>0</v>
      </c>
      <c r="M2841" s="113">
        <v>0</v>
      </c>
      <c r="N2841" s="113">
        <v>0</v>
      </c>
      <c r="O2841" s="113">
        <v>0</v>
      </c>
      <c r="P2841" s="122">
        <v>0</v>
      </c>
      <c r="Q2841" s="76" t="str">
        <f t="shared" si="77"/>
        <v>Registered</v>
      </c>
    </row>
    <row r="2842" spans="1:17">
      <c r="A2842" s="111">
        <v>6612</v>
      </c>
      <c r="B2842" s="111" t="s">
        <v>130</v>
      </c>
      <c r="C2842" s="111" t="s">
        <v>24</v>
      </c>
      <c r="D2842" s="111" t="s">
        <v>7191</v>
      </c>
      <c r="E2842" s="111" t="s">
        <v>7192</v>
      </c>
      <c r="F2842" s="114">
        <v>45532</v>
      </c>
      <c r="G2842" s="111" t="s">
        <v>5444</v>
      </c>
      <c r="H2842" s="113">
        <v>12556710</v>
      </c>
      <c r="I2842" s="113">
        <v>11301040</v>
      </c>
      <c r="J2842" s="113">
        <v>11301040</v>
      </c>
      <c r="K2842" s="113">
        <v>0</v>
      </c>
      <c r="L2842" s="113">
        <v>0</v>
      </c>
      <c r="M2842" s="113">
        <v>0</v>
      </c>
      <c r="N2842" s="113">
        <v>0</v>
      </c>
      <c r="O2842" s="113">
        <v>0</v>
      </c>
      <c r="P2842" s="122">
        <v>0</v>
      </c>
      <c r="Q2842" s="76" t="str">
        <f t="shared" si="77"/>
        <v>Registered</v>
      </c>
    </row>
    <row r="2843" spans="1:17">
      <c r="A2843" s="111">
        <v>6613</v>
      </c>
      <c r="B2843" s="111" t="s">
        <v>130</v>
      </c>
      <c r="C2843" s="111" t="s">
        <v>24</v>
      </c>
      <c r="D2843" s="111" t="s">
        <v>3711</v>
      </c>
      <c r="E2843" s="111" t="s">
        <v>3712</v>
      </c>
      <c r="F2843" s="114">
        <v>44957</v>
      </c>
      <c r="G2843" s="111" t="s">
        <v>3713</v>
      </c>
      <c r="H2843" s="113">
        <v>7863792</v>
      </c>
      <c r="I2843" s="113">
        <v>7077417</v>
      </c>
      <c r="J2843" s="113">
        <v>7077417</v>
      </c>
      <c r="K2843" s="113">
        <v>0</v>
      </c>
      <c r="L2843" s="113">
        <v>0</v>
      </c>
      <c r="M2843" s="113">
        <v>0</v>
      </c>
      <c r="N2843" s="113">
        <v>0</v>
      </c>
      <c r="O2843" s="113">
        <v>0</v>
      </c>
      <c r="P2843" s="122">
        <v>0</v>
      </c>
      <c r="Q2843" s="76" t="str">
        <f t="shared" si="77"/>
        <v>Registered</v>
      </c>
    </row>
    <row r="2844" spans="1:17">
      <c r="A2844" s="111">
        <v>6614</v>
      </c>
      <c r="B2844" s="111" t="s">
        <v>130</v>
      </c>
      <c r="C2844" s="111" t="s">
        <v>24</v>
      </c>
      <c r="D2844" s="111" t="s">
        <v>7193</v>
      </c>
      <c r="E2844" s="111" t="s">
        <v>7194</v>
      </c>
      <c r="F2844" s="114">
        <v>44957</v>
      </c>
      <c r="G2844" s="111" t="s">
        <v>4118</v>
      </c>
      <c r="H2844" s="113">
        <v>7820391</v>
      </c>
      <c r="I2844" s="113">
        <v>7038357</v>
      </c>
      <c r="J2844" s="113">
        <v>7038357</v>
      </c>
      <c r="K2844" s="113">
        <v>0</v>
      </c>
      <c r="L2844" s="113">
        <v>0</v>
      </c>
      <c r="M2844" s="113">
        <v>0</v>
      </c>
      <c r="N2844" s="113">
        <v>0</v>
      </c>
      <c r="O2844" s="113">
        <v>0</v>
      </c>
      <c r="P2844" s="122">
        <v>0</v>
      </c>
      <c r="Q2844" s="76" t="str">
        <f t="shared" si="77"/>
        <v>Registered</v>
      </c>
    </row>
    <row r="2845" spans="1:17">
      <c r="A2845" s="111">
        <v>6615</v>
      </c>
      <c r="B2845" s="111" t="s">
        <v>130</v>
      </c>
      <c r="C2845" s="111" t="s">
        <v>24</v>
      </c>
      <c r="D2845" s="111" t="s">
        <v>7195</v>
      </c>
      <c r="E2845" s="111" t="s">
        <v>7196</v>
      </c>
      <c r="F2845" s="114">
        <v>45681</v>
      </c>
      <c r="G2845" s="111" t="s">
        <v>2007</v>
      </c>
      <c r="H2845" s="113">
        <v>12819900</v>
      </c>
      <c r="I2845" s="113">
        <v>11537910</v>
      </c>
      <c r="J2845" s="113">
        <v>11537910</v>
      </c>
      <c r="K2845" s="113">
        <v>0</v>
      </c>
      <c r="L2845" s="113">
        <v>0</v>
      </c>
      <c r="M2845" s="113">
        <v>0</v>
      </c>
      <c r="N2845" s="113">
        <v>0</v>
      </c>
      <c r="O2845" s="113">
        <v>0</v>
      </c>
      <c r="P2845" s="122">
        <v>0</v>
      </c>
      <c r="Q2845" s="76" t="str">
        <f t="shared" si="77"/>
        <v>Registered</v>
      </c>
    </row>
    <row r="2846" spans="1:17">
      <c r="A2846" s="111">
        <v>6616</v>
      </c>
      <c r="B2846" s="111" t="s">
        <v>130</v>
      </c>
      <c r="C2846" s="111" t="s">
        <v>24</v>
      </c>
      <c r="D2846" s="111" t="s">
        <v>1528</v>
      </c>
      <c r="E2846" s="111" t="s">
        <v>1529</v>
      </c>
      <c r="F2846" s="114">
        <v>44942</v>
      </c>
      <c r="G2846" s="111" t="s">
        <v>1530</v>
      </c>
      <c r="H2846" s="113">
        <v>7649133</v>
      </c>
      <c r="I2846" s="113">
        <v>6884222</v>
      </c>
      <c r="J2846" s="113">
        <v>6884222</v>
      </c>
      <c r="K2846" s="113">
        <v>0</v>
      </c>
      <c r="L2846" s="113">
        <v>0</v>
      </c>
      <c r="M2846" s="113">
        <v>0</v>
      </c>
      <c r="N2846" s="113">
        <v>0</v>
      </c>
      <c r="O2846" s="113">
        <v>0</v>
      </c>
      <c r="P2846" s="122">
        <v>0</v>
      </c>
      <c r="Q2846" s="76" t="str">
        <f t="shared" si="77"/>
        <v>Registered</v>
      </c>
    </row>
    <row r="2847" spans="1:17">
      <c r="A2847" s="111">
        <v>6617</v>
      </c>
      <c r="B2847" s="111" t="s">
        <v>130</v>
      </c>
      <c r="C2847" s="111" t="s">
        <v>24</v>
      </c>
      <c r="D2847" s="111" t="s">
        <v>7197</v>
      </c>
      <c r="E2847" s="111" t="s">
        <v>7198</v>
      </c>
      <c r="F2847" s="114">
        <v>44918</v>
      </c>
      <c r="G2847" s="111" t="s">
        <v>5139</v>
      </c>
      <c r="H2847" s="113">
        <v>7813353</v>
      </c>
      <c r="I2847" s="113">
        <v>7032022</v>
      </c>
      <c r="J2847" s="113">
        <v>7032022</v>
      </c>
      <c r="K2847" s="113">
        <v>0</v>
      </c>
      <c r="L2847" s="113">
        <v>0</v>
      </c>
      <c r="M2847" s="113">
        <v>0</v>
      </c>
      <c r="N2847" s="113">
        <v>0</v>
      </c>
      <c r="O2847" s="113">
        <v>0</v>
      </c>
      <c r="P2847" s="122">
        <v>0</v>
      </c>
      <c r="Q2847" s="76" t="str">
        <f t="shared" si="77"/>
        <v>Registered</v>
      </c>
    </row>
    <row r="2848" spans="1:17">
      <c r="A2848" s="111">
        <v>6618</v>
      </c>
      <c r="B2848" s="111" t="s">
        <v>130</v>
      </c>
      <c r="C2848" s="111" t="s">
        <v>24</v>
      </c>
      <c r="D2848" s="111" t="s">
        <v>7199</v>
      </c>
      <c r="E2848" s="111" t="s">
        <v>7200</v>
      </c>
      <c r="F2848" s="114">
        <v>45287</v>
      </c>
      <c r="G2848" s="111" t="s">
        <v>5392</v>
      </c>
      <c r="H2848" s="113">
        <v>12060894</v>
      </c>
      <c r="I2848" s="113">
        <v>10854808</v>
      </c>
      <c r="J2848" s="113">
        <v>10854808</v>
      </c>
      <c r="K2848" s="113">
        <v>0</v>
      </c>
      <c r="L2848" s="113">
        <v>0</v>
      </c>
      <c r="M2848" s="113">
        <v>0</v>
      </c>
      <c r="N2848" s="113">
        <v>0</v>
      </c>
      <c r="O2848" s="113">
        <v>0</v>
      </c>
      <c r="P2848" s="122">
        <v>1</v>
      </c>
      <c r="Q2848" s="76" t="str">
        <f t="shared" si="77"/>
        <v>Registered</v>
      </c>
    </row>
    <row r="2849" spans="1:17">
      <c r="A2849" s="111">
        <v>6619</v>
      </c>
      <c r="B2849" s="111" t="s">
        <v>130</v>
      </c>
      <c r="C2849" s="111" t="s">
        <v>24</v>
      </c>
      <c r="D2849" s="111" t="s">
        <v>3846</v>
      </c>
      <c r="E2849" s="111" t="s">
        <v>3847</v>
      </c>
      <c r="F2849" s="114">
        <v>44918</v>
      </c>
      <c r="G2849" s="111" t="s">
        <v>3116</v>
      </c>
      <c r="H2849" s="113">
        <v>7649133</v>
      </c>
      <c r="I2849" s="113">
        <v>6884222</v>
      </c>
      <c r="J2849" s="113">
        <v>6884222</v>
      </c>
      <c r="K2849" s="113">
        <v>0</v>
      </c>
      <c r="L2849" s="113">
        <v>0</v>
      </c>
      <c r="M2849" s="113">
        <v>0</v>
      </c>
      <c r="N2849" s="113">
        <v>0</v>
      </c>
      <c r="O2849" s="113">
        <v>0</v>
      </c>
      <c r="P2849" s="122">
        <v>0</v>
      </c>
      <c r="Q2849" s="76" t="str">
        <f t="shared" si="77"/>
        <v>Registered</v>
      </c>
    </row>
    <row r="2850" spans="1:17">
      <c r="A2850" s="111">
        <v>6620</v>
      </c>
      <c r="B2850" s="111" t="s">
        <v>130</v>
      </c>
      <c r="C2850" s="111" t="s">
        <v>24</v>
      </c>
      <c r="D2850" s="111" t="s">
        <v>7203</v>
      </c>
      <c r="E2850" s="111" t="s">
        <v>7204</v>
      </c>
      <c r="F2850" s="114">
        <v>44918</v>
      </c>
      <c r="G2850" s="111" t="s">
        <v>2756</v>
      </c>
      <c r="H2850" s="113">
        <v>7859100</v>
      </c>
      <c r="I2850" s="113">
        <v>7073190</v>
      </c>
      <c r="J2850" s="113">
        <v>7073190</v>
      </c>
      <c r="K2850" s="113">
        <v>0</v>
      </c>
      <c r="L2850" s="113">
        <v>0</v>
      </c>
      <c r="M2850" s="113">
        <v>0</v>
      </c>
      <c r="N2850" s="113">
        <v>0</v>
      </c>
      <c r="O2850" s="113">
        <v>0</v>
      </c>
      <c r="P2850" s="122">
        <v>0</v>
      </c>
      <c r="Q2850" s="76" t="str">
        <f t="shared" si="77"/>
        <v>Registered</v>
      </c>
    </row>
    <row r="2851" spans="1:17">
      <c r="A2851" s="111">
        <v>6621</v>
      </c>
      <c r="B2851" s="111" t="s">
        <v>130</v>
      </c>
      <c r="C2851" s="111" t="s">
        <v>24</v>
      </c>
      <c r="D2851" s="111" t="s">
        <v>7205</v>
      </c>
      <c r="E2851" s="111" t="s">
        <v>7206</v>
      </c>
      <c r="F2851" s="114">
        <v>45014</v>
      </c>
      <c r="G2851" s="111" t="s">
        <v>2737</v>
      </c>
      <c r="H2851" s="113">
        <v>11436030</v>
      </c>
      <c r="I2851" s="113">
        <v>10292431</v>
      </c>
      <c r="J2851" s="113">
        <v>10292431</v>
      </c>
      <c r="K2851" s="113">
        <v>0</v>
      </c>
      <c r="L2851" s="113">
        <v>0</v>
      </c>
      <c r="M2851" s="113">
        <v>0</v>
      </c>
      <c r="N2851" s="113">
        <v>0</v>
      </c>
      <c r="O2851" s="113">
        <v>0</v>
      </c>
      <c r="P2851" s="122">
        <v>0</v>
      </c>
      <c r="Q2851" s="76" t="str">
        <f t="shared" si="77"/>
        <v>Registered</v>
      </c>
    </row>
    <row r="2852" spans="1:17">
      <c r="A2852" s="111">
        <v>6622</v>
      </c>
      <c r="B2852" s="111" t="s">
        <v>130</v>
      </c>
      <c r="C2852" s="111" t="s">
        <v>24</v>
      </c>
      <c r="D2852" s="111" t="s">
        <v>2081</v>
      </c>
      <c r="E2852" s="111" t="s">
        <v>2082</v>
      </c>
      <c r="F2852" s="114">
        <v>44942</v>
      </c>
      <c r="G2852" s="111" t="s">
        <v>2083</v>
      </c>
      <c r="H2852" s="113">
        <v>7649133</v>
      </c>
      <c r="I2852" s="113">
        <v>6884222</v>
      </c>
      <c r="J2852" s="113">
        <v>6884222</v>
      </c>
      <c r="K2852" s="113">
        <v>0</v>
      </c>
      <c r="L2852" s="113">
        <v>0</v>
      </c>
      <c r="M2852" s="113">
        <v>0</v>
      </c>
      <c r="N2852" s="113">
        <v>0</v>
      </c>
      <c r="O2852" s="113">
        <v>0</v>
      </c>
      <c r="P2852" s="122">
        <v>0</v>
      </c>
      <c r="Q2852" s="76" t="str">
        <f t="shared" si="77"/>
        <v>Registered</v>
      </c>
    </row>
    <row r="2853" spans="1:17">
      <c r="A2853" s="111">
        <v>6623</v>
      </c>
      <c r="B2853" s="111" t="s">
        <v>130</v>
      </c>
      <c r="C2853" s="111" t="s">
        <v>24</v>
      </c>
      <c r="D2853" s="111" t="s">
        <v>7209</v>
      </c>
      <c r="E2853" s="111" t="s">
        <v>7210</v>
      </c>
      <c r="F2853" s="114">
        <v>44951</v>
      </c>
      <c r="G2853" s="111" t="s">
        <v>2351</v>
      </c>
      <c r="H2853" s="113">
        <v>7864965</v>
      </c>
      <c r="I2853" s="113">
        <v>7078468</v>
      </c>
      <c r="J2853" s="113">
        <v>7078468</v>
      </c>
      <c r="K2853" s="113">
        <v>0</v>
      </c>
      <c r="L2853" s="113">
        <v>0</v>
      </c>
      <c r="M2853" s="113">
        <v>0</v>
      </c>
      <c r="N2853" s="113">
        <v>0</v>
      </c>
      <c r="O2853" s="113">
        <v>0</v>
      </c>
      <c r="P2853" s="122">
        <v>0</v>
      </c>
      <c r="Q2853" s="76" t="str">
        <f t="shared" si="77"/>
        <v>Registered</v>
      </c>
    </row>
    <row r="2854" spans="1:17">
      <c r="A2854" s="111">
        <v>6624</v>
      </c>
      <c r="B2854" s="111" t="s">
        <v>130</v>
      </c>
      <c r="C2854" s="111" t="s">
        <v>24</v>
      </c>
      <c r="D2854" s="111" t="s">
        <v>4241</v>
      </c>
      <c r="E2854" s="111" t="s">
        <v>4242</v>
      </c>
      <c r="F2854" s="114">
        <v>44918</v>
      </c>
      <c r="G2854" s="111" t="s">
        <v>1986</v>
      </c>
      <c r="H2854" s="113">
        <v>7917750</v>
      </c>
      <c r="I2854" s="113">
        <v>7125981</v>
      </c>
      <c r="J2854" s="113">
        <v>7125981</v>
      </c>
      <c r="K2854" s="113">
        <v>0</v>
      </c>
      <c r="L2854" s="113">
        <v>0</v>
      </c>
      <c r="M2854" s="113">
        <v>0</v>
      </c>
      <c r="N2854" s="113">
        <v>0</v>
      </c>
      <c r="O2854" s="113">
        <v>0</v>
      </c>
      <c r="P2854" s="122">
        <v>0</v>
      </c>
      <c r="Q2854" s="76" t="str">
        <f t="shared" si="77"/>
        <v>Registered</v>
      </c>
    </row>
    <row r="2855" spans="1:17">
      <c r="A2855" s="111">
        <v>6625</v>
      </c>
      <c r="B2855" s="111" t="s">
        <v>130</v>
      </c>
      <c r="C2855" s="111" t="s">
        <v>24</v>
      </c>
      <c r="D2855" s="111" t="s">
        <v>7214</v>
      </c>
      <c r="E2855" s="111" t="s">
        <v>7215</v>
      </c>
      <c r="F2855" s="114">
        <v>44946</v>
      </c>
      <c r="G2855" s="111" t="s">
        <v>3110</v>
      </c>
      <c r="H2855" s="113">
        <v>7500000</v>
      </c>
      <c r="I2855" s="113">
        <v>6750000</v>
      </c>
      <c r="J2855" s="113">
        <v>6750000</v>
      </c>
      <c r="K2855" s="113">
        <v>0</v>
      </c>
      <c r="L2855" s="113">
        <v>0</v>
      </c>
      <c r="M2855" s="113">
        <v>0</v>
      </c>
      <c r="N2855" s="113">
        <v>0</v>
      </c>
      <c r="O2855" s="113">
        <v>0</v>
      </c>
      <c r="P2855" s="122">
        <v>0</v>
      </c>
      <c r="Q2855" s="76" t="str">
        <f t="shared" si="77"/>
        <v>Registered</v>
      </c>
    </row>
    <row r="2856" spans="1:17">
      <c r="A2856" s="111">
        <v>6626</v>
      </c>
      <c r="B2856" s="111" t="s">
        <v>130</v>
      </c>
      <c r="C2856" s="111" t="s">
        <v>24</v>
      </c>
      <c r="D2856" s="111" t="s">
        <v>7216</v>
      </c>
      <c r="E2856" s="111" t="s">
        <v>7217</v>
      </c>
      <c r="F2856" s="114">
        <v>45040</v>
      </c>
      <c r="G2856" s="111" t="s">
        <v>5164</v>
      </c>
      <c r="H2856" s="113">
        <v>11570172</v>
      </c>
      <c r="I2856" s="113">
        <v>10413156</v>
      </c>
      <c r="J2856" s="113">
        <v>10413156</v>
      </c>
      <c r="K2856" s="113">
        <v>0</v>
      </c>
      <c r="L2856" s="113">
        <v>0</v>
      </c>
      <c r="M2856" s="113">
        <v>0</v>
      </c>
      <c r="N2856" s="113">
        <v>0</v>
      </c>
      <c r="O2856" s="113">
        <v>0</v>
      </c>
      <c r="P2856" s="122">
        <v>0</v>
      </c>
      <c r="Q2856" s="76" t="str">
        <f t="shared" si="77"/>
        <v>Registered</v>
      </c>
    </row>
    <row r="2857" spans="1:17">
      <c r="A2857" s="111">
        <v>6627</v>
      </c>
      <c r="B2857" s="111" t="s">
        <v>130</v>
      </c>
      <c r="C2857" s="111" t="s">
        <v>24</v>
      </c>
      <c r="D2857" s="111" t="s">
        <v>3787</v>
      </c>
      <c r="E2857" s="111" t="s">
        <v>3788</v>
      </c>
      <c r="F2857" s="114">
        <v>44918</v>
      </c>
      <c r="G2857" s="111" t="s">
        <v>3764</v>
      </c>
      <c r="H2857" s="113">
        <v>7741800</v>
      </c>
      <c r="I2857" s="113">
        <v>6967620</v>
      </c>
      <c r="J2857" s="113">
        <v>6967620</v>
      </c>
      <c r="K2857" s="113">
        <v>0</v>
      </c>
      <c r="L2857" s="113">
        <v>0</v>
      </c>
      <c r="M2857" s="113">
        <v>0</v>
      </c>
      <c r="N2857" s="113">
        <v>0</v>
      </c>
      <c r="O2857" s="113">
        <v>0</v>
      </c>
      <c r="P2857" s="122">
        <v>0</v>
      </c>
      <c r="Q2857" s="76" t="str">
        <f t="shared" si="77"/>
        <v>Registered</v>
      </c>
    </row>
    <row r="2858" spans="1:17">
      <c r="A2858" s="111">
        <v>6628</v>
      </c>
      <c r="B2858" s="111" t="s">
        <v>130</v>
      </c>
      <c r="C2858" s="111" t="s">
        <v>24</v>
      </c>
      <c r="D2858" s="111" t="s">
        <v>7223</v>
      </c>
      <c r="E2858" s="111" t="s">
        <v>7224</v>
      </c>
      <c r="F2858" s="114">
        <v>45090</v>
      </c>
      <c r="G2858" s="111" t="s">
        <v>4966</v>
      </c>
      <c r="H2858" s="113">
        <v>7998687</v>
      </c>
      <c r="I2858" s="113">
        <v>7198817</v>
      </c>
      <c r="J2858" s="113">
        <v>7198817</v>
      </c>
      <c r="K2858" s="113">
        <v>0</v>
      </c>
      <c r="L2858" s="113">
        <v>0</v>
      </c>
      <c r="M2858" s="113">
        <v>0</v>
      </c>
      <c r="N2858" s="113">
        <v>0</v>
      </c>
      <c r="O2858" s="113">
        <v>0</v>
      </c>
      <c r="P2858" s="122">
        <v>0</v>
      </c>
      <c r="Q2858" s="76" t="str">
        <f t="shared" si="77"/>
        <v>Registered</v>
      </c>
    </row>
    <row r="2859" spans="1:17">
      <c r="A2859" s="111">
        <v>6629</v>
      </c>
      <c r="B2859" s="111" t="s">
        <v>130</v>
      </c>
      <c r="C2859" s="111" t="s">
        <v>24</v>
      </c>
      <c r="D2859" s="111" t="s">
        <v>7225</v>
      </c>
      <c r="E2859" s="111" t="s">
        <v>7226</v>
      </c>
      <c r="F2859" s="114">
        <v>45005</v>
      </c>
      <c r="G2859" s="111" t="s">
        <v>2756</v>
      </c>
      <c r="H2859" s="113">
        <v>10428000</v>
      </c>
      <c r="I2859" s="113">
        <v>9385200</v>
      </c>
      <c r="J2859" s="113">
        <v>9385200</v>
      </c>
      <c r="K2859" s="113">
        <v>0</v>
      </c>
      <c r="L2859" s="113">
        <v>0</v>
      </c>
      <c r="M2859" s="113">
        <v>0</v>
      </c>
      <c r="N2859" s="113">
        <v>0</v>
      </c>
      <c r="O2859" s="113">
        <v>0</v>
      </c>
      <c r="P2859" s="122">
        <v>0</v>
      </c>
      <c r="Q2859" s="76" t="str">
        <f t="shared" si="77"/>
        <v>Registered</v>
      </c>
    </row>
    <row r="2860" spans="1:17">
      <c r="A2860" s="111">
        <v>6630</v>
      </c>
      <c r="B2860" s="111" t="s">
        <v>130</v>
      </c>
      <c r="C2860" s="111" t="s">
        <v>22</v>
      </c>
      <c r="D2860" s="111" t="s">
        <v>7229</v>
      </c>
      <c r="E2860" s="111" t="s">
        <v>7230</v>
      </c>
      <c r="F2860" s="114">
        <v>44957</v>
      </c>
      <c r="G2860" s="111" t="s">
        <v>4916</v>
      </c>
      <c r="H2860" s="113">
        <v>11570172</v>
      </c>
      <c r="I2860" s="113">
        <v>9834651</v>
      </c>
      <c r="J2860" s="113">
        <v>9834651</v>
      </c>
      <c r="K2860" s="113">
        <v>0</v>
      </c>
      <c r="L2860" s="113">
        <v>0</v>
      </c>
      <c r="M2860" s="113">
        <v>0</v>
      </c>
      <c r="N2860" s="113">
        <v>0</v>
      </c>
      <c r="O2860" s="113">
        <v>0</v>
      </c>
      <c r="P2860" s="122">
        <v>0</v>
      </c>
      <c r="Q2860" s="76" t="str">
        <f t="shared" si="77"/>
        <v>Registered</v>
      </c>
    </row>
    <row r="2861" spans="1:17">
      <c r="A2861" s="111">
        <v>6631</v>
      </c>
      <c r="B2861" s="111" t="s">
        <v>130</v>
      </c>
      <c r="C2861" s="111" t="s">
        <v>22</v>
      </c>
      <c r="D2861" s="111" t="s">
        <v>7231</v>
      </c>
      <c r="E2861" s="111" t="s">
        <v>7232</v>
      </c>
      <c r="F2861" s="114">
        <v>44951</v>
      </c>
      <c r="G2861" s="111" t="s">
        <v>2917</v>
      </c>
      <c r="H2861" s="113">
        <v>11570172</v>
      </c>
      <c r="I2861" s="113">
        <v>10413156</v>
      </c>
      <c r="J2861" s="113">
        <v>10413156</v>
      </c>
      <c r="K2861" s="113">
        <v>0</v>
      </c>
      <c r="L2861" s="113">
        <v>0</v>
      </c>
      <c r="M2861" s="113">
        <v>0</v>
      </c>
      <c r="N2861" s="113">
        <v>0</v>
      </c>
      <c r="O2861" s="113">
        <v>0</v>
      </c>
      <c r="P2861" s="122">
        <v>0</v>
      </c>
      <c r="Q2861" s="76" t="str">
        <f t="shared" si="77"/>
        <v>Registered</v>
      </c>
    </row>
    <row r="2862" spans="1:17">
      <c r="A2862" s="111">
        <v>6632</v>
      </c>
      <c r="B2862" s="111" t="s">
        <v>130</v>
      </c>
      <c r="C2862" s="111" t="s">
        <v>22</v>
      </c>
      <c r="D2862" s="111" t="s">
        <v>7233</v>
      </c>
      <c r="E2862" s="111" t="s">
        <v>7234</v>
      </c>
      <c r="F2862" s="114">
        <v>45225</v>
      </c>
      <c r="G2862" s="111" t="s">
        <v>2993</v>
      </c>
      <c r="H2862" s="113">
        <v>8176983</v>
      </c>
      <c r="I2862" s="113">
        <v>7359281</v>
      </c>
      <c r="J2862" s="113">
        <v>7359281</v>
      </c>
      <c r="K2862" s="113">
        <v>0</v>
      </c>
      <c r="L2862" s="113">
        <v>0</v>
      </c>
      <c r="M2862" s="113">
        <v>0</v>
      </c>
      <c r="N2862" s="113">
        <v>0</v>
      </c>
      <c r="O2862" s="113">
        <v>0</v>
      </c>
      <c r="P2862" s="122">
        <v>0</v>
      </c>
      <c r="Q2862" s="76" t="str">
        <f t="shared" si="77"/>
        <v>Registered</v>
      </c>
    </row>
    <row r="2863" spans="1:17">
      <c r="A2863" s="111">
        <v>6633</v>
      </c>
      <c r="B2863" s="111" t="s">
        <v>130</v>
      </c>
      <c r="C2863" s="111" t="s">
        <v>22</v>
      </c>
      <c r="D2863" s="111" t="s">
        <v>7238</v>
      </c>
      <c r="E2863" s="111" t="s">
        <v>7239</v>
      </c>
      <c r="F2863" s="114">
        <v>45393</v>
      </c>
      <c r="G2863" s="111" t="s">
        <v>5388</v>
      </c>
      <c r="H2863" s="113">
        <v>12016746</v>
      </c>
      <c r="I2863" s="113">
        <v>10214231</v>
      </c>
      <c r="J2863" s="113">
        <v>10214231</v>
      </c>
      <c r="K2863" s="113">
        <v>0</v>
      </c>
      <c r="L2863" s="113">
        <v>0</v>
      </c>
      <c r="M2863" s="113">
        <v>0</v>
      </c>
      <c r="N2863" s="113">
        <v>0</v>
      </c>
      <c r="O2863" s="113">
        <v>0</v>
      </c>
      <c r="P2863" s="122">
        <v>0</v>
      </c>
      <c r="Q2863" s="76" t="str">
        <f t="shared" si="77"/>
        <v>Registered</v>
      </c>
    </row>
    <row r="2864" spans="1:17">
      <c r="A2864" s="111">
        <v>6634</v>
      </c>
      <c r="B2864" s="111" t="s">
        <v>130</v>
      </c>
      <c r="C2864" s="111" t="s">
        <v>22</v>
      </c>
      <c r="D2864" s="111" t="s">
        <v>4257</v>
      </c>
      <c r="E2864" s="111" t="s">
        <v>4258</v>
      </c>
      <c r="F2864" s="114">
        <v>45730</v>
      </c>
      <c r="G2864" s="111" t="s">
        <v>1902</v>
      </c>
      <c r="H2864" s="113">
        <v>8363490</v>
      </c>
      <c r="I2864" s="113">
        <v>7108972</v>
      </c>
      <c r="J2864" s="113">
        <v>7108972</v>
      </c>
      <c r="K2864" s="113">
        <v>0</v>
      </c>
      <c r="L2864" s="113">
        <v>0</v>
      </c>
      <c r="M2864" s="113">
        <v>0</v>
      </c>
      <c r="N2864" s="113">
        <v>0</v>
      </c>
      <c r="O2864" s="113">
        <v>0</v>
      </c>
      <c r="P2864" s="122">
        <v>0</v>
      </c>
      <c r="Q2864" s="76" t="str">
        <f t="shared" si="77"/>
        <v>Registered</v>
      </c>
    </row>
    <row r="2865" spans="1:17">
      <c r="A2865" s="111">
        <v>6635</v>
      </c>
      <c r="B2865" s="111" t="s">
        <v>130</v>
      </c>
      <c r="C2865" s="111" t="s">
        <v>22</v>
      </c>
      <c r="D2865" s="111" t="s">
        <v>7240</v>
      </c>
      <c r="E2865" s="111" t="s">
        <v>7241</v>
      </c>
      <c r="F2865" s="114">
        <v>45580</v>
      </c>
      <c r="G2865" s="111" t="s">
        <v>1383</v>
      </c>
      <c r="H2865" s="113">
        <v>7624500</v>
      </c>
      <c r="I2865" s="113">
        <v>6862050</v>
      </c>
      <c r="J2865" s="113">
        <v>6862050</v>
      </c>
      <c r="K2865" s="113">
        <v>0</v>
      </c>
      <c r="L2865" s="113">
        <v>0</v>
      </c>
      <c r="M2865" s="113">
        <v>0</v>
      </c>
      <c r="N2865" s="113">
        <v>0</v>
      </c>
      <c r="O2865" s="113">
        <v>0</v>
      </c>
      <c r="P2865" s="122">
        <v>0</v>
      </c>
      <c r="Q2865" s="76" t="str">
        <f t="shared" si="77"/>
        <v>Registered</v>
      </c>
    </row>
    <row r="2866" spans="1:17">
      <c r="A2866" s="111">
        <v>6636</v>
      </c>
      <c r="B2866" s="111" t="s">
        <v>130</v>
      </c>
      <c r="C2866" s="111" t="s">
        <v>22</v>
      </c>
      <c r="D2866" s="111" t="s">
        <v>2869</v>
      </c>
      <c r="E2866" s="111" t="s">
        <v>2870</v>
      </c>
      <c r="F2866" s="114">
        <v>45137</v>
      </c>
      <c r="G2866" s="111" t="s">
        <v>2506</v>
      </c>
      <c r="H2866" s="113">
        <v>11801100</v>
      </c>
      <c r="I2866" s="113">
        <v>10620990</v>
      </c>
      <c r="J2866" s="113">
        <v>10620990</v>
      </c>
      <c r="K2866" s="113">
        <v>0</v>
      </c>
      <c r="L2866" s="113">
        <v>0</v>
      </c>
      <c r="M2866" s="113">
        <v>0</v>
      </c>
      <c r="N2866" s="113">
        <v>0</v>
      </c>
      <c r="O2866" s="113">
        <v>0</v>
      </c>
      <c r="P2866" s="122">
        <v>0</v>
      </c>
      <c r="Q2866" s="76" t="str">
        <f t="shared" si="77"/>
        <v>Registered</v>
      </c>
    </row>
    <row r="2867" spans="1:17">
      <c r="A2867" s="111">
        <v>6637</v>
      </c>
      <c r="B2867" s="111" t="s">
        <v>130</v>
      </c>
      <c r="C2867" s="111" t="s">
        <v>22</v>
      </c>
      <c r="D2867" s="111" t="s">
        <v>7244</v>
      </c>
      <c r="E2867" s="111" t="s">
        <v>7245</v>
      </c>
      <c r="F2867" s="114">
        <v>45169</v>
      </c>
      <c r="G2867" s="111" t="s">
        <v>1623</v>
      </c>
      <c r="H2867" s="113">
        <v>7917750</v>
      </c>
      <c r="I2867" s="113">
        <v>7125981</v>
      </c>
      <c r="J2867" s="113">
        <v>7125981</v>
      </c>
      <c r="K2867" s="113">
        <v>0</v>
      </c>
      <c r="L2867" s="113">
        <v>0</v>
      </c>
      <c r="M2867" s="113">
        <v>0</v>
      </c>
      <c r="N2867" s="113">
        <v>0</v>
      </c>
      <c r="O2867" s="113">
        <v>0</v>
      </c>
      <c r="P2867" s="122">
        <v>0</v>
      </c>
      <c r="Q2867" s="76" t="str">
        <f t="shared" si="77"/>
        <v>Registered</v>
      </c>
    </row>
    <row r="2868" spans="1:17">
      <c r="A2868" s="111">
        <v>6638</v>
      </c>
      <c r="B2868" s="111" t="s">
        <v>130</v>
      </c>
      <c r="C2868" s="111" t="s">
        <v>22</v>
      </c>
      <c r="D2868" s="111" t="s">
        <v>7246</v>
      </c>
      <c r="E2868" s="111" t="s">
        <v>7247</v>
      </c>
      <c r="F2868" s="114">
        <v>44918</v>
      </c>
      <c r="G2868" s="111" t="s">
        <v>4115</v>
      </c>
      <c r="H2868" s="113">
        <v>11337546</v>
      </c>
      <c r="I2868" s="113">
        <v>10203788</v>
      </c>
      <c r="J2868" s="113">
        <v>10203788</v>
      </c>
      <c r="K2868" s="113">
        <v>0</v>
      </c>
      <c r="L2868" s="113">
        <v>0</v>
      </c>
      <c r="M2868" s="113">
        <v>0</v>
      </c>
      <c r="N2868" s="113">
        <v>0</v>
      </c>
      <c r="O2868" s="113">
        <v>0</v>
      </c>
      <c r="P2868" s="122">
        <v>0</v>
      </c>
      <c r="Q2868" s="76" t="str">
        <f t="shared" si="77"/>
        <v>Registered</v>
      </c>
    </row>
    <row r="2869" spans="1:17">
      <c r="A2869" s="111">
        <v>6639</v>
      </c>
      <c r="B2869" s="111" t="s">
        <v>130</v>
      </c>
      <c r="C2869" s="111" t="s">
        <v>22</v>
      </c>
      <c r="D2869" s="111" t="s">
        <v>7248</v>
      </c>
      <c r="E2869" s="111" t="s">
        <v>7249</v>
      </c>
      <c r="F2869" s="114">
        <v>45062</v>
      </c>
      <c r="G2869" s="111" t="s">
        <v>4269</v>
      </c>
      <c r="H2869" s="113">
        <v>7909539</v>
      </c>
      <c r="I2869" s="113">
        <v>7118586</v>
      </c>
      <c r="J2869" s="113">
        <v>7118586</v>
      </c>
      <c r="K2869" s="113">
        <v>0</v>
      </c>
      <c r="L2869" s="113">
        <v>0</v>
      </c>
      <c r="M2869" s="113">
        <v>0</v>
      </c>
      <c r="N2869" s="113">
        <v>0</v>
      </c>
      <c r="O2869" s="113">
        <v>0</v>
      </c>
      <c r="P2869" s="122">
        <v>0</v>
      </c>
      <c r="Q2869" s="76" t="str">
        <f t="shared" si="77"/>
        <v>Registered</v>
      </c>
    </row>
    <row r="2870" spans="1:17">
      <c r="A2870" s="111">
        <v>6640</v>
      </c>
      <c r="B2870" s="111" t="s">
        <v>130</v>
      </c>
      <c r="C2870" s="111" t="s">
        <v>22</v>
      </c>
      <c r="D2870" s="111" t="s">
        <v>3175</v>
      </c>
      <c r="E2870" s="111" t="s">
        <v>3176</v>
      </c>
      <c r="F2870" s="114">
        <v>44918</v>
      </c>
      <c r="G2870" s="111" t="s">
        <v>2756</v>
      </c>
      <c r="H2870" s="113">
        <v>11123598</v>
      </c>
      <c r="I2870" s="113">
        <v>9455060</v>
      </c>
      <c r="J2870" s="113">
        <v>9455060</v>
      </c>
      <c r="K2870" s="113">
        <v>0</v>
      </c>
      <c r="L2870" s="113">
        <v>0</v>
      </c>
      <c r="M2870" s="113">
        <v>0</v>
      </c>
      <c r="N2870" s="113">
        <v>0</v>
      </c>
      <c r="O2870" s="113">
        <v>0</v>
      </c>
      <c r="P2870" s="122">
        <v>0</v>
      </c>
      <c r="Q2870" s="76" t="str">
        <f t="shared" si="77"/>
        <v>Registered</v>
      </c>
    </row>
    <row r="2871" spans="1:17">
      <c r="A2871" s="111">
        <v>6641</v>
      </c>
      <c r="B2871" s="111" t="s">
        <v>130</v>
      </c>
      <c r="C2871" s="111" t="s">
        <v>22</v>
      </c>
      <c r="D2871" s="111" t="s">
        <v>7250</v>
      </c>
      <c r="E2871" s="111" t="s">
        <v>7251</v>
      </c>
      <c r="F2871" s="114">
        <v>45157</v>
      </c>
      <c r="G2871" s="111" t="s">
        <v>5490</v>
      </c>
      <c r="H2871" s="113">
        <v>7917750</v>
      </c>
      <c r="I2871" s="113">
        <v>7125981</v>
      </c>
      <c r="J2871" s="113">
        <v>7125981</v>
      </c>
      <c r="K2871" s="113">
        <v>0</v>
      </c>
      <c r="L2871" s="113">
        <v>0</v>
      </c>
      <c r="M2871" s="113">
        <v>0</v>
      </c>
      <c r="N2871" s="113">
        <v>0</v>
      </c>
      <c r="O2871" s="113">
        <v>0</v>
      </c>
      <c r="P2871" s="122">
        <v>0</v>
      </c>
      <c r="Q2871" s="76" t="str">
        <f t="shared" si="77"/>
        <v>Registered</v>
      </c>
    </row>
    <row r="2872" spans="1:17">
      <c r="A2872" s="111">
        <v>6642</v>
      </c>
      <c r="B2872" s="111" t="s">
        <v>130</v>
      </c>
      <c r="C2872" s="111" t="s">
        <v>22</v>
      </c>
      <c r="D2872" s="111" t="s">
        <v>7252</v>
      </c>
      <c r="E2872" s="111" t="s">
        <v>7253</v>
      </c>
      <c r="F2872" s="114">
        <v>45161</v>
      </c>
      <c r="G2872" s="111" t="s">
        <v>4879</v>
      </c>
      <c r="H2872" s="113">
        <v>11882604</v>
      </c>
      <c r="I2872" s="113">
        <v>10100211</v>
      </c>
      <c r="J2872" s="113">
        <v>10100211</v>
      </c>
      <c r="K2872" s="113">
        <v>0</v>
      </c>
      <c r="L2872" s="113">
        <v>0</v>
      </c>
      <c r="M2872" s="113">
        <v>0</v>
      </c>
      <c r="N2872" s="113">
        <v>0</v>
      </c>
      <c r="O2872" s="113">
        <v>0</v>
      </c>
      <c r="P2872" s="122">
        <v>0</v>
      </c>
      <c r="Q2872" s="76" t="str">
        <f t="shared" si="77"/>
        <v>Registered</v>
      </c>
    </row>
    <row r="2873" spans="1:17">
      <c r="A2873" s="111">
        <v>6643</v>
      </c>
      <c r="B2873" s="111" t="s">
        <v>130</v>
      </c>
      <c r="C2873" s="111" t="s">
        <v>22</v>
      </c>
      <c r="D2873" s="111" t="s">
        <v>7254</v>
      </c>
      <c r="E2873" s="111" t="s">
        <v>7255</v>
      </c>
      <c r="F2873" s="114">
        <v>44925</v>
      </c>
      <c r="G2873" s="111" t="s">
        <v>3150</v>
      </c>
      <c r="H2873" s="113">
        <v>11434332</v>
      </c>
      <c r="I2873" s="113">
        <v>10290901</v>
      </c>
      <c r="J2873" s="113">
        <v>10290901</v>
      </c>
      <c r="K2873" s="113">
        <v>0</v>
      </c>
      <c r="L2873" s="113">
        <v>0</v>
      </c>
      <c r="M2873" s="113">
        <v>0</v>
      </c>
      <c r="N2873" s="113">
        <v>0</v>
      </c>
      <c r="O2873" s="113">
        <v>0</v>
      </c>
      <c r="P2873" s="122">
        <v>0</v>
      </c>
      <c r="Q2873" s="76" t="str">
        <f t="shared" si="77"/>
        <v>Registered</v>
      </c>
    </row>
    <row r="2874" spans="1:17">
      <c r="A2874" s="111">
        <v>6644</v>
      </c>
      <c r="B2874" s="111" t="s">
        <v>130</v>
      </c>
      <c r="C2874" s="111" t="s">
        <v>22</v>
      </c>
      <c r="D2874" s="111" t="s">
        <v>2764</v>
      </c>
      <c r="E2874" s="111" t="s">
        <v>2765</v>
      </c>
      <c r="F2874" s="114">
        <v>45003</v>
      </c>
      <c r="G2874" s="111" t="s">
        <v>2546</v>
      </c>
      <c r="H2874" s="113">
        <v>7731243</v>
      </c>
      <c r="I2874" s="113">
        <v>6958117</v>
      </c>
      <c r="J2874" s="113">
        <v>6958117</v>
      </c>
      <c r="K2874" s="113">
        <v>0</v>
      </c>
      <c r="L2874" s="113">
        <v>0</v>
      </c>
      <c r="M2874" s="113">
        <v>0</v>
      </c>
      <c r="N2874" s="113">
        <v>0</v>
      </c>
      <c r="O2874" s="113">
        <v>0</v>
      </c>
      <c r="P2874" s="122">
        <v>0</v>
      </c>
      <c r="Q2874" s="76" t="str">
        <f t="shared" si="77"/>
        <v>Registered</v>
      </c>
    </row>
    <row r="2875" spans="1:17">
      <c r="A2875" s="111">
        <v>6645</v>
      </c>
      <c r="B2875" s="111" t="s">
        <v>130</v>
      </c>
      <c r="C2875" s="111" t="s">
        <v>22</v>
      </c>
      <c r="D2875" s="111" t="s">
        <v>7256</v>
      </c>
      <c r="E2875" s="111" t="s">
        <v>7257</v>
      </c>
      <c r="F2875" s="114">
        <v>45260</v>
      </c>
      <c r="G2875" s="111" t="s">
        <v>5487</v>
      </c>
      <c r="H2875" s="113">
        <v>8176983</v>
      </c>
      <c r="I2875" s="113">
        <v>7359288</v>
      </c>
      <c r="J2875" s="113">
        <v>7359288</v>
      </c>
      <c r="K2875" s="113">
        <v>0</v>
      </c>
      <c r="L2875" s="113">
        <v>0</v>
      </c>
      <c r="M2875" s="113">
        <v>0</v>
      </c>
      <c r="N2875" s="113">
        <v>0</v>
      </c>
      <c r="O2875" s="113">
        <v>0</v>
      </c>
      <c r="P2875" s="122">
        <v>0</v>
      </c>
      <c r="Q2875" s="76" t="str">
        <f t="shared" si="77"/>
        <v>Registered</v>
      </c>
    </row>
    <row r="2876" spans="1:17">
      <c r="A2876" s="111">
        <v>6646</v>
      </c>
      <c r="B2876" s="111" t="s">
        <v>130</v>
      </c>
      <c r="C2876" s="111" t="s">
        <v>22</v>
      </c>
      <c r="D2876" s="111" t="s">
        <v>7258</v>
      </c>
      <c r="E2876" s="111" t="s">
        <v>7259</v>
      </c>
      <c r="F2876" s="114">
        <v>45100</v>
      </c>
      <c r="G2876" s="111" t="s">
        <v>5886</v>
      </c>
      <c r="H2876" s="113">
        <v>11843550</v>
      </c>
      <c r="I2876" s="113">
        <v>10067023</v>
      </c>
      <c r="J2876" s="113">
        <v>10067023</v>
      </c>
      <c r="K2876" s="113">
        <v>0</v>
      </c>
      <c r="L2876" s="113">
        <v>0</v>
      </c>
      <c r="M2876" s="113">
        <v>0</v>
      </c>
      <c r="N2876" s="113">
        <v>0</v>
      </c>
      <c r="O2876" s="113">
        <v>0</v>
      </c>
      <c r="P2876" s="122">
        <v>0</v>
      </c>
      <c r="Q2876" s="76" t="str">
        <f t="shared" si="77"/>
        <v>Registered</v>
      </c>
    </row>
    <row r="2877" spans="1:17">
      <c r="A2877" s="111">
        <v>6647</v>
      </c>
      <c r="B2877" s="111" t="s">
        <v>130</v>
      </c>
      <c r="C2877" s="111" t="s">
        <v>22</v>
      </c>
      <c r="D2877" s="111" t="s">
        <v>3139</v>
      </c>
      <c r="E2877" s="111" t="s">
        <v>3140</v>
      </c>
      <c r="F2877" s="114">
        <v>44918</v>
      </c>
      <c r="G2877" s="111" t="s">
        <v>2972</v>
      </c>
      <c r="H2877" s="113">
        <v>11301888</v>
      </c>
      <c r="I2877" s="113">
        <v>10171700</v>
      </c>
      <c r="J2877" s="113">
        <v>10171700</v>
      </c>
      <c r="K2877" s="113">
        <v>0</v>
      </c>
      <c r="L2877" s="113">
        <v>0</v>
      </c>
      <c r="M2877" s="113">
        <v>0</v>
      </c>
      <c r="N2877" s="113">
        <v>0</v>
      </c>
      <c r="O2877" s="113">
        <v>0</v>
      </c>
      <c r="P2877" s="122">
        <v>0</v>
      </c>
      <c r="Q2877" s="76" t="str">
        <f t="shared" si="77"/>
        <v>Registered</v>
      </c>
    </row>
    <row r="2878" spans="1:17">
      <c r="A2878" s="111">
        <v>6648</v>
      </c>
      <c r="B2878" s="111" t="s">
        <v>130</v>
      </c>
      <c r="C2878" s="111" t="s">
        <v>22</v>
      </c>
      <c r="D2878" s="111" t="s">
        <v>3810</v>
      </c>
      <c r="E2878" s="111" t="s">
        <v>3811</v>
      </c>
      <c r="F2878" s="114">
        <v>45000</v>
      </c>
      <c r="G2878" s="111" t="s">
        <v>3812</v>
      </c>
      <c r="H2878" s="113">
        <v>7731243</v>
      </c>
      <c r="I2878" s="113">
        <v>6958119</v>
      </c>
      <c r="J2878" s="113">
        <v>6958119</v>
      </c>
      <c r="K2878" s="113">
        <v>0</v>
      </c>
      <c r="L2878" s="113">
        <v>0</v>
      </c>
      <c r="M2878" s="113">
        <v>0</v>
      </c>
      <c r="N2878" s="113">
        <v>0</v>
      </c>
      <c r="O2878" s="113">
        <v>0</v>
      </c>
      <c r="P2878" s="122">
        <v>0</v>
      </c>
      <c r="Q2878" s="76" t="str">
        <f t="shared" si="77"/>
        <v>Registered</v>
      </c>
    </row>
    <row r="2879" spans="1:17">
      <c r="A2879" s="111">
        <v>6649</v>
      </c>
      <c r="B2879" s="111" t="s">
        <v>130</v>
      </c>
      <c r="C2879" s="111" t="s">
        <v>22</v>
      </c>
      <c r="D2879" s="111" t="s">
        <v>7260</v>
      </c>
      <c r="E2879" s="111" t="s">
        <v>7261</v>
      </c>
      <c r="F2879" s="114">
        <v>45107</v>
      </c>
      <c r="G2879" s="111" t="s">
        <v>3759</v>
      </c>
      <c r="H2879" s="113">
        <v>7917750</v>
      </c>
      <c r="I2879" s="113">
        <v>7125974</v>
      </c>
      <c r="J2879" s="113">
        <v>7125974</v>
      </c>
      <c r="K2879" s="113">
        <v>0</v>
      </c>
      <c r="L2879" s="113">
        <v>0</v>
      </c>
      <c r="M2879" s="113">
        <v>0</v>
      </c>
      <c r="N2879" s="113">
        <v>0</v>
      </c>
      <c r="O2879" s="113">
        <v>0</v>
      </c>
      <c r="P2879" s="122">
        <v>0</v>
      </c>
      <c r="Q2879" s="76" t="str">
        <f t="shared" si="77"/>
        <v>Registered</v>
      </c>
    </row>
    <row r="2880" spans="1:17">
      <c r="A2880" s="111">
        <v>6650</v>
      </c>
      <c r="B2880" s="111" t="s">
        <v>130</v>
      </c>
      <c r="C2880" s="111" t="s">
        <v>22</v>
      </c>
      <c r="D2880" s="111" t="s">
        <v>3081</v>
      </c>
      <c r="E2880" s="111" t="s">
        <v>3082</v>
      </c>
      <c r="F2880" s="114">
        <v>44946</v>
      </c>
      <c r="G2880" s="111" t="s">
        <v>3083</v>
      </c>
      <c r="H2880" s="113">
        <v>11546400</v>
      </c>
      <c r="I2880" s="113">
        <v>10391760</v>
      </c>
      <c r="J2880" s="113">
        <v>10391760</v>
      </c>
      <c r="K2880" s="113">
        <v>0</v>
      </c>
      <c r="L2880" s="113">
        <v>0</v>
      </c>
      <c r="M2880" s="113">
        <v>0</v>
      </c>
      <c r="N2880" s="113">
        <v>0</v>
      </c>
      <c r="O2880" s="113">
        <v>0</v>
      </c>
      <c r="P2880" s="122">
        <v>0</v>
      </c>
      <c r="Q2880" s="76" t="str">
        <f t="shared" si="77"/>
        <v>Registered</v>
      </c>
    </row>
    <row r="2881" spans="1:17">
      <c r="A2881" s="111">
        <v>6651</v>
      </c>
      <c r="B2881" s="111" t="s">
        <v>130</v>
      </c>
      <c r="C2881" s="111" t="s">
        <v>22</v>
      </c>
      <c r="D2881" s="111" t="s">
        <v>2766</v>
      </c>
      <c r="E2881" s="111" t="s">
        <v>2767</v>
      </c>
      <c r="F2881" s="114">
        <v>45007</v>
      </c>
      <c r="G2881" s="111" t="s">
        <v>2538</v>
      </c>
      <c r="H2881" s="113">
        <v>7731243</v>
      </c>
      <c r="I2881" s="113">
        <v>6958117</v>
      </c>
      <c r="J2881" s="113">
        <v>6958117</v>
      </c>
      <c r="K2881" s="113">
        <v>0</v>
      </c>
      <c r="L2881" s="113">
        <v>0</v>
      </c>
      <c r="M2881" s="113">
        <v>0</v>
      </c>
      <c r="N2881" s="113">
        <v>0</v>
      </c>
      <c r="O2881" s="113">
        <v>0</v>
      </c>
      <c r="P2881" s="122">
        <v>0</v>
      </c>
      <c r="Q2881" s="76" t="str">
        <f t="shared" si="77"/>
        <v>Registered</v>
      </c>
    </row>
    <row r="2882" spans="1:17">
      <c r="A2882" s="111">
        <v>6652</v>
      </c>
      <c r="B2882" s="111" t="s">
        <v>130</v>
      </c>
      <c r="C2882" s="111" t="s">
        <v>22</v>
      </c>
      <c r="D2882" s="111" t="s">
        <v>2717</v>
      </c>
      <c r="E2882" s="111" t="s">
        <v>2718</v>
      </c>
      <c r="F2882" s="114">
        <v>45130</v>
      </c>
      <c r="G2882" s="111" t="s">
        <v>2719</v>
      </c>
      <c r="H2882" s="113">
        <v>7954113</v>
      </c>
      <c r="I2882" s="113">
        <v>7158701</v>
      </c>
      <c r="J2882" s="113">
        <v>7158701</v>
      </c>
      <c r="K2882" s="113">
        <v>0</v>
      </c>
      <c r="L2882" s="113">
        <v>0</v>
      </c>
      <c r="M2882" s="113">
        <v>0</v>
      </c>
      <c r="N2882" s="113">
        <v>0</v>
      </c>
      <c r="O2882" s="113">
        <v>0</v>
      </c>
      <c r="P2882" s="122">
        <v>0</v>
      </c>
      <c r="Q2882" s="76" t="str">
        <f t="shared" si="77"/>
        <v>Registered</v>
      </c>
    </row>
    <row r="2883" spans="1:17">
      <c r="A2883" s="111">
        <v>6653</v>
      </c>
      <c r="B2883" s="111" t="s">
        <v>130</v>
      </c>
      <c r="C2883" s="111" t="s">
        <v>22</v>
      </c>
      <c r="D2883" s="111" t="s">
        <v>2999</v>
      </c>
      <c r="E2883" s="111" t="s">
        <v>3000</v>
      </c>
      <c r="F2883" s="114">
        <v>44918</v>
      </c>
      <c r="G2883" s="111" t="s">
        <v>3001</v>
      </c>
      <c r="H2883" s="113">
        <v>11843550</v>
      </c>
      <c r="I2883" s="113">
        <v>10067023</v>
      </c>
      <c r="J2883" s="113">
        <v>10067023</v>
      </c>
      <c r="K2883" s="113">
        <v>0</v>
      </c>
      <c r="L2883" s="113">
        <v>0</v>
      </c>
      <c r="M2883" s="113">
        <v>0</v>
      </c>
      <c r="N2883" s="113">
        <v>0</v>
      </c>
      <c r="O2883" s="113">
        <v>0</v>
      </c>
      <c r="P2883" s="122">
        <v>0</v>
      </c>
      <c r="Q2883" s="76" t="str">
        <f t="shared" si="77"/>
        <v>Registered</v>
      </c>
    </row>
    <row r="2884" spans="1:17">
      <c r="A2884" s="111">
        <v>6654</v>
      </c>
      <c r="B2884" s="111" t="s">
        <v>130</v>
      </c>
      <c r="C2884" s="111" t="s">
        <v>22</v>
      </c>
      <c r="D2884" s="111" t="s">
        <v>2704</v>
      </c>
      <c r="E2884" s="111" t="s">
        <v>2705</v>
      </c>
      <c r="F2884" s="114">
        <v>45199</v>
      </c>
      <c r="G2884" s="111" t="s">
        <v>2609</v>
      </c>
      <c r="H2884" s="113">
        <v>7998687</v>
      </c>
      <c r="I2884" s="113">
        <v>7198817</v>
      </c>
      <c r="J2884" s="113">
        <v>7198817</v>
      </c>
      <c r="K2884" s="113">
        <v>0</v>
      </c>
      <c r="L2884" s="113">
        <v>0</v>
      </c>
      <c r="M2884" s="113">
        <v>0</v>
      </c>
      <c r="N2884" s="113">
        <v>0</v>
      </c>
      <c r="O2884" s="113">
        <v>0</v>
      </c>
      <c r="P2884" s="122">
        <v>0</v>
      </c>
      <c r="Q2884" s="76" t="str">
        <f t="shared" si="77"/>
        <v>Registered</v>
      </c>
    </row>
    <row r="2885" spans="1:17">
      <c r="A2885" s="111">
        <v>6655</v>
      </c>
      <c r="B2885" s="111" t="s">
        <v>130</v>
      </c>
      <c r="C2885" s="111" t="s">
        <v>22</v>
      </c>
      <c r="D2885" s="111" t="s">
        <v>2723</v>
      </c>
      <c r="E2885" s="111" t="s">
        <v>2724</v>
      </c>
      <c r="F2885" s="114">
        <v>45168</v>
      </c>
      <c r="G2885" s="111" t="s">
        <v>2725</v>
      </c>
      <c r="H2885" s="113">
        <v>7927600</v>
      </c>
      <c r="I2885" s="113">
        <v>7134840</v>
      </c>
      <c r="J2885" s="113">
        <v>7134840</v>
      </c>
      <c r="K2885" s="113">
        <v>0</v>
      </c>
      <c r="L2885" s="113">
        <v>0</v>
      </c>
      <c r="M2885" s="113">
        <v>0</v>
      </c>
      <c r="N2885" s="113">
        <v>0</v>
      </c>
      <c r="O2885" s="113">
        <v>0</v>
      </c>
      <c r="P2885" s="122">
        <v>0</v>
      </c>
      <c r="Q2885" s="76" t="str">
        <f t="shared" si="77"/>
        <v>Registered</v>
      </c>
    </row>
    <row r="2886" spans="1:17">
      <c r="A2886" s="111">
        <v>6656</v>
      </c>
      <c r="B2886" s="111" t="s">
        <v>130</v>
      </c>
      <c r="C2886" s="111" t="s">
        <v>22</v>
      </c>
      <c r="D2886" s="111" t="s">
        <v>7270</v>
      </c>
      <c r="E2886" s="111" t="s">
        <v>7271</v>
      </c>
      <c r="F2886" s="114">
        <v>45291</v>
      </c>
      <c r="G2886" s="111" t="s">
        <v>7272</v>
      </c>
      <c r="H2886" s="113">
        <v>12055800</v>
      </c>
      <c r="I2886" s="113">
        <v>10850220</v>
      </c>
      <c r="J2886" s="113">
        <v>10850220</v>
      </c>
      <c r="K2886" s="113">
        <v>0</v>
      </c>
      <c r="L2886" s="113">
        <v>0</v>
      </c>
      <c r="M2886" s="113">
        <v>0</v>
      </c>
      <c r="N2886" s="113">
        <v>0</v>
      </c>
      <c r="O2886" s="113">
        <v>0</v>
      </c>
      <c r="P2886" s="122">
        <v>0</v>
      </c>
      <c r="Q2886" s="76" t="str">
        <f t="shared" si="77"/>
        <v>Registered</v>
      </c>
    </row>
    <row r="2887" spans="1:17">
      <c r="A2887" s="111">
        <v>6657</v>
      </c>
      <c r="B2887" s="111" t="s">
        <v>130</v>
      </c>
      <c r="C2887" s="111" t="s">
        <v>22</v>
      </c>
      <c r="D2887" s="111" t="s">
        <v>7273</v>
      </c>
      <c r="E2887" s="111" t="s">
        <v>7274</v>
      </c>
      <c r="F2887" s="114">
        <v>45553</v>
      </c>
      <c r="G2887" s="111" t="s">
        <v>2440</v>
      </c>
      <c r="H2887" s="113">
        <v>8534748</v>
      </c>
      <c r="I2887" s="113">
        <v>7681269</v>
      </c>
      <c r="J2887" s="113">
        <v>7681269</v>
      </c>
      <c r="K2887" s="113">
        <v>0</v>
      </c>
      <c r="L2887" s="113">
        <v>0</v>
      </c>
      <c r="M2887" s="113">
        <v>0</v>
      </c>
      <c r="N2887" s="113">
        <v>0</v>
      </c>
      <c r="O2887" s="113">
        <v>0</v>
      </c>
      <c r="P2887" s="122">
        <v>0</v>
      </c>
      <c r="Q2887" s="76" t="str">
        <f t="shared" ref="Q2887:Q2950" si="78">IF(G2887="01 Jan 1900","Unregistered","Registered")</f>
        <v>Registered</v>
      </c>
    </row>
    <row r="2888" spans="1:17">
      <c r="A2888" s="111">
        <v>6658</v>
      </c>
      <c r="B2888" s="111" t="s">
        <v>130</v>
      </c>
      <c r="C2888" s="111" t="s">
        <v>22</v>
      </c>
      <c r="D2888" s="111" t="s">
        <v>4004</v>
      </c>
      <c r="E2888" s="111" t="s">
        <v>4005</v>
      </c>
      <c r="F2888" s="114">
        <v>45532</v>
      </c>
      <c r="G2888" s="111" t="s">
        <v>4006</v>
      </c>
      <c r="H2888" s="113">
        <v>8534748</v>
      </c>
      <c r="I2888" s="113">
        <v>7681269</v>
      </c>
      <c r="J2888" s="113">
        <v>7681269</v>
      </c>
      <c r="K2888" s="113">
        <v>0</v>
      </c>
      <c r="L2888" s="113">
        <v>0</v>
      </c>
      <c r="M2888" s="113">
        <v>0</v>
      </c>
      <c r="N2888" s="113">
        <v>0</v>
      </c>
      <c r="O2888" s="113">
        <v>0</v>
      </c>
      <c r="P2888" s="122">
        <v>0</v>
      </c>
      <c r="Q2888" s="76" t="str">
        <f t="shared" si="78"/>
        <v>Registered</v>
      </c>
    </row>
    <row r="2889" spans="1:17">
      <c r="A2889" s="111">
        <v>6659</v>
      </c>
      <c r="B2889" s="111" t="s">
        <v>130</v>
      </c>
      <c r="C2889" s="111" t="s">
        <v>22</v>
      </c>
      <c r="D2889" s="111" t="s">
        <v>7277</v>
      </c>
      <c r="E2889" s="111" t="s">
        <v>7278</v>
      </c>
      <c r="F2889" s="114">
        <v>44918</v>
      </c>
      <c r="G2889" s="111" t="s">
        <v>2917</v>
      </c>
      <c r="H2889" s="113">
        <v>7741800</v>
      </c>
      <c r="I2889" s="113">
        <v>6580530</v>
      </c>
      <c r="J2889" s="113">
        <v>6580530</v>
      </c>
      <c r="K2889" s="113">
        <v>0</v>
      </c>
      <c r="L2889" s="113">
        <v>0</v>
      </c>
      <c r="M2889" s="113">
        <v>0</v>
      </c>
      <c r="N2889" s="113">
        <v>0</v>
      </c>
      <c r="O2889" s="113">
        <v>0</v>
      </c>
      <c r="P2889" s="122">
        <v>0</v>
      </c>
      <c r="Q2889" s="76" t="str">
        <f t="shared" si="78"/>
        <v>Registered</v>
      </c>
    </row>
    <row r="2890" spans="1:17">
      <c r="A2890" s="111">
        <v>6660</v>
      </c>
      <c r="B2890" s="111" t="s">
        <v>130</v>
      </c>
      <c r="C2890" s="111" t="s">
        <v>22</v>
      </c>
      <c r="D2890" s="111" t="s">
        <v>7279</v>
      </c>
      <c r="E2890" s="111" t="s">
        <v>7280</v>
      </c>
      <c r="F2890" s="114">
        <v>44985</v>
      </c>
      <c r="G2890" s="111" t="s">
        <v>4107</v>
      </c>
      <c r="H2890" s="113">
        <v>11748462</v>
      </c>
      <c r="I2890" s="113">
        <v>9986191</v>
      </c>
      <c r="J2890" s="113">
        <v>9986191</v>
      </c>
      <c r="K2890" s="113">
        <v>0</v>
      </c>
      <c r="L2890" s="113">
        <v>0</v>
      </c>
      <c r="M2890" s="113">
        <v>0</v>
      </c>
      <c r="N2890" s="113">
        <v>0</v>
      </c>
      <c r="O2890" s="113">
        <v>0</v>
      </c>
      <c r="P2890" s="122">
        <v>0</v>
      </c>
      <c r="Q2890" s="76" t="str">
        <f t="shared" si="78"/>
        <v>Registered</v>
      </c>
    </row>
    <row r="2891" spans="1:17">
      <c r="A2891" s="111">
        <v>6661</v>
      </c>
      <c r="B2891" s="111" t="s">
        <v>130</v>
      </c>
      <c r="C2891" s="111" t="s">
        <v>22</v>
      </c>
      <c r="D2891" s="111" t="s">
        <v>7281</v>
      </c>
      <c r="E2891" s="111" t="s">
        <v>7282</v>
      </c>
      <c r="F2891" s="114">
        <v>45305</v>
      </c>
      <c r="G2891" s="111" t="s">
        <v>5378</v>
      </c>
      <c r="H2891" s="113">
        <v>8266131</v>
      </c>
      <c r="I2891" s="113">
        <v>7026214</v>
      </c>
      <c r="J2891" s="113">
        <v>7026214</v>
      </c>
      <c r="K2891" s="113">
        <v>0</v>
      </c>
      <c r="L2891" s="113">
        <v>0</v>
      </c>
      <c r="M2891" s="113">
        <v>0</v>
      </c>
      <c r="N2891" s="113">
        <v>0</v>
      </c>
      <c r="O2891" s="113">
        <v>0</v>
      </c>
      <c r="P2891" s="122">
        <v>0</v>
      </c>
      <c r="Q2891" s="76" t="str">
        <f t="shared" si="78"/>
        <v>Registered</v>
      </c>
    </row>
    <row r="2892" spans="1:17">
      <c r="A2892" s="111">
        <v>6662</v>
      </c>
      <c r="B2892" s="111" t="s">
        <v>130</v>
      </c>
      <c r="C2892" s="111" t="s">
        <v>22</v>
      </c>
      <c r="D2892" s="111" t="s">
        <v>3536</v>
      </c>
      <c r="E2892" s="111" t="s">
        <v>3537</v>
      </c>
      <c r="F2892" s="114">
        <v>45215</v>
      </c>
      <c r="G2892" s="111" t="s">
        <v>2993</v>
      </c>
      <c r="H2892" s="113">
        <v>8356452</v>
      </c>
      <c r="I2892" s="113">
        <v>7102988</v>
      </c>
      <c r="J2892" s="113">
        <v>7102988</v>
      </c>
      <c r="K2892" s="113">
        <v>0</v>
      </c>
      <c r="L2892" s="113">
        <v>0</v>
      </c>
      <c r="M2892" s="113">
        <v>0</v>
      </c>
      <c r="N2892" s="113">
        <v>0</v>
      </c>
      <c r="O2892" s="113">
        <v>0</v>
      </c>
      <c r="P2892" s="122">
        <v>0</v>
      </c>
      <c r="Q2892" s="76" t="str">
        <f t="shared" si="78"/>
        <v>Registered</v>
      </c>
    </row>
    <row r="2893" spans="1:17">
      <c r="A2893" s="111">
        <v>6663</v>
      </c>
      <c r="B2893" s="111" t="s">
        <v>130</v>
      </c>
      <c r="C2893" s="111" t="s">
        <v>22</v>
      </c>
      <c r="D2893" s="111" t="s">
        <v>7283</v>
      </c>
      <c r="E2893" s="111" t="s">
        <v>7284</v>
      </c>
      <c r="F2893" s="114">
        <v>45443</v>
      </c>
      <c r="G2893" s="111" t="s">
        <v>7285</v>
      </c>
      <c r="H2893" s="113">
        <v>12419172</v>
      </c>
      <c r="I2893" s="113">
        <v>10556297</v>
      </c>
      <c r="J2893" s="113">
        <v>10556297</v>
      </c>
      <c r="K2893" s="113">
        <v>0</v>
      </c>
      <c r="L2893" s="113">
        <v>0</v>
      </c>
      <c r="M2893" s="113">
        <v>0</v>
      </c>
      <c r="N2893" s="113">
        <v>0</v>
      </c>
      <c r="O2893" s="113">
        <v>0</v>
      </c>
      <c r="P2893" s="122">
        <v>0</v>
      </c>
      <c r="Q2893" s="76" t="str">
        <f t="shared" si="78"/>
        <v>Registered</v>
      </c>
    </row>
    <row r="2894" spans="1:17">
      <c r="A2894" s="111">
        <v>6664</v>
      </c>
      <c r="B2894" s="111" t="s">
        <v>130</v>
      </c>
      <c r="C2894" s="111" t="s">
        <v>22</v>
      </c>
      <c r="D2894" s="111" t="s">
        <v>7286</v>
      </c>
      <c r="E2894" s="111" t="s">
        <v>7287</v>
      </c>
      <c r="F2894" s="114">
        <v>45251</v>
      </c>
      <c r="G2894" s="111" t="s">
        <v>3190</v>
      </c>
      <c r="H2894" s="113">
        <v>12106740</v>
      </c>
      <c r="I2894" s="113">
        <v>10290729</v>
      </c>
      <c r="J2894" s="113">
        <v>10290729</v>
      </c>
      <c r="K2894" s="113">
        <v>0</v>
      </c>
      <c r="L2894" s="113">
        <v>0</v>
      </c>
      <c r="M2894" s="113">
        <v>0</v>
      </c>
      <c r="N2894" s="113">
        <v>0</v>
      </c>
      <c r="O2894" s="113">
        <v>0</v>
      </c>
      <c r="P2894" s="122">
        <v>0</v>
      </c>
      <c r="Q2894" s="76" t="str">
        <f t="shared" si="78"/>
        <v>Registered</v>
      </c>
    </row>
    <row r="2895" spans="1:17">
      <c r="A2895" s="111">
        <v>6665</v>
      </c>
      <c r="B2895" s="111" t="s">
        <v>130</v>
      </c>
      <c r="C2895" s="111" t="s">
        <v>22</v>
      </c>
      <c r="D2895" s="111" t="s">
        <v>3627</v>
      </c>
      <c r="E2895" s="111" t="s">
        <v>3628</v>
      </c>
      <c r="F2895" s="114">
        <v>45291</v>
      </c>
      <c r="G2895" s="111" t="s">
        <v>3629</v>
      </c>
      <c r="H2895" s="113">
        <v>8043261</v>
      </c>
      <c r="I2895" s="113">
        <v>6836771</v>
      </c>
      <c r="J2895" s="113">
        <v>6836771</v>
      </c>
      <c r="K2895" s="113">
        <v>0</v>
      </c>
      <c r="L2895" s="113">
        <v>0</v>
      </c>
      <c r="M2895" s="113">
        <v>0</v>
      </c>
      <c r="N2895" s="113">
        <v>0</v>
      </c>
      <c r="O2895" s="113">
        <v>0</v>
      </c>
      <c r="P2895" s="122">
        <v>0</v>
      </c>
      <c r="Q2895" s="76" t="str">
        <f t="shared" si="78"/>
        <v>Registered</v>
      </c>
    </row>
    <row r="2896" spans="1:17">
      <c r="A2896" s="111">
        <v>6666</v>
      </c>
      <c r="B2896" s="111" t="s">
        <v>130</v>
      </c>
      <c r="C2896" s="111" t="s">
        <v>22</v>
      </c>
      <c r="D2896" s="111" t="s">
        <v>7288</v>
      </c>
      <c r="E2896" s="111" t="s">
        <v>7289</v>
      </c>
      <c r="F2896" s="114">
        <v>45196</v>
      </c>
      <c r="G2896" s="111" t="s">
        <v>1937</v>
      </c>
      <c r="H2896" s="113">
        <v>8176983</v>
      </c>
      <c r="I2896" s="113">
        <v>6950432</v>
      </c>
      <c r="J2896" s="113">
        <v>6950432</v>
      </c>
      <c r="K2896" s="113">
        <v>0</v>
      </c>
      <c r="L2896" s="113">
        <v>0</v>
      </c>
      <c r="M2896" s="113">
        <v>0</v>
      </c>
      <c r="N2896" s="113">
        <v>0</v>
      </c>
      <c r="O2896" s="113">
        <v>0</v>
      </c>
      <c r="P2896" s="122">
        <v>0</v>
      </c>
      <c r="Q2896" s="76" t="str">
        <f t="shared" si="78"/>
        <v>Registered</v>
      </c>
    </row>
    <row r="2897" spans="1:17">
      <c r="A2897" s="111">
        <v>6667</v>
      </c>
      <c r="B2897" s="111" t="s">
        <v>130</v>
      </c>
      <c r="C2897" s="111" t="s">
        <v>22</v>
      </c>
      <c r="D2897" s="111" t="s">
        <v>3049</v>
      </c>
      <c r="E2897" s="111" t="s">
        <v>3050</v>
      </c>
      <c r="F2897" s="114">
        <v>44985</v>
      </c>
      <c r="G2897" s="111" t="s">
        <v>3051</v>
      </c>
      <c r="H2897" s="113">
        <v>11660166</v>
      </c>
      <c r="I2897" s="113">
        <v>9911140</v>
      </c>
      <c r="J2897" s="113">
        <v>9911140</v>
      </c>
      <c r="K2897" s="113">
        <v>0</v>
      </c>
      <c r="L2897" s="113">
        <v>0</v>
      </c>
      <c r="M2897" s="113">
        <v>0</v>
      </c>
      <c r="N2897" s="113">
        <v>0</v>
      </c>
      <c r="O2897" s="113">
        <v>0</v>
      </c>
      <c r="P2897" s="122">
        <v>0</v>
      </c>
      <c r="Q2897" s="76" t="str">
        <f t="shared" si="78"/>
        <v>Registered</v>
      </c>
    </row>
    <row r="2898" spans="1:17">
      <c r="A2898" s="111">
        <v>6668</v>
      </c>
      <c r="B2898" s="111" t="s">
        <v>130</v>
      </c>
      <c r="C2898" s="111" t="s">
        <v>22</v>
      </c>
      <c r="D2898" s="111" t="s">
        <v>3721</v>
      </c>
      <c r="E2898" s="111" t="s">
        <v>3050</v>
      </c>
      <c r="F2898" s="114">
        <v>45068</v>
      </c>
      <c r="G2898" s="111" t="s">
        <v>3722</v>
      </c>
      <c r="H2898" s="113">
        <v>7859100</v>
      </c>
      <c r="I2898" s="113">
        <v>6680235</v>
      </c>
      <c r="J2898" s="113">
        <v>6680235</v>
      </c>
      <c r="K2898" s="113">
        <v>0</v>
      </c>
      <c r="L2898" s="113">
        <v>0</v>
      </c>
      <c r="M2898" s="113">
        <v>0</v>
      </c>
      <c r="N2898" s="113">
        <v>0</v>
      </c>
      <c r="O2898" s="113">
        <v>0</v>
      </c>
      <c r="P2898" s="122">
        <v>0</v>
      </c>
      <c r="Q2898" s="76" t="str">
        <f t="shared" si="78"/>
        <v>Registered</v>
      </c>
    </row>
    <row r="2899" spans="1:17">
      <c r="A2899" s="111">
        <v>6669</v>
      </c>
      <c r="B2899" s="111" t="s">
        <v>130</v>
      </c>
      <c r="C2899" s="111" t="s">
        <v>22</v>
      </c>
      <c r="D2899" s="111" t="s">
        <v>7290</v>
      </c>
      <c r="E2899" s="111" t="s">
        <v>7291</v>
      </c>
      <c r="F2899" s="114">
        <v>45260</v>
      </c>
      <c r="G2899" s="111" t="s">
        <v>5392</v>
      </c>
      <c r="H2899" s="113">
        <v>8087835</v>
      </c>
      <c r="I2899" s="113">
        <v>6874661</v>
      </c>
      <c r="J2899" s="113">
        <v>6874661</v>
      </c>
      <c r="K2899" s="113">
        <v>0</v>
      </c>
      <c r="L2899" s="113">
        <v>0</v>
      </c>
      <c r="M2899" s="113">
        <v>0</v>
      </c>
      <c r="N2899" s="113">
        <v>0</v>
      </c>
      <c r="O2899" s="113">
        <v>0</v>
      </c>
      <c r="P2899" s="122">
        <v>0</v>
      </c>
      <c r="Q2899" s="76" t="str">
        <f t="shared" si="78"/>
        <v>Registered</v>
      </c>
    </row>
    <row r="2900" spans="1:17">
      <c r="A2900" s="111">
        <v>6670</v>
      </c>
      <c r="B2900" s="111" t="s">
        <v>130</v>
      </c>
      <c r="C2900" s="111" t="s">
        <v>22</v>
      </c>
      <c r="D2900" s="111" t="s">
        <v>7292</v>
      </c>
      <c r="E2900" s="111" t="s">
        <v>7293</v>
      </c>
      <c r="F2900" s="114">
        <v>45107</v>
      </c>
      <c r="G2900" s="111" t="s">
        <v>2052</v>
      </c>
      <c r="H2900" s="113">
        <v>11376600</v>
      </c>
      <c r="I2900" s="113">
        <v>9101280</v>
      </c>
      <c r="J2900" s="113">
        <v>9101280</v>
      </c>
      <c r="K2900" s="113">
        <v>0</v>
      </c>
      <c r="L2900" s="113">
        <v>0</v>
      </c>
      <c r="M2900" s="113">
        <v>0</v>
      </c>
      <c r="N2900" s="113">
        <v>0</v>
      </c>
      <c r="O2900" s="113">
        <v>0</v>
      </c>
      <c r="P2900" s="122">
        <v>0</v>
      </c>
      <c r="Q2900" s="76" t="str">
        <f t="shared" si="78"/>
        <v>Registered</v>
      </c>
    </row>
    <row r="2901" spans="1:17">
      <c r="A2901" s="111">
        <v>6671</v>
      </c>
      <c r="B2901" s="111" t="s">
        <v>130</v>
      </c>
      <c r="C2901" s="111" t="s">
        <v>22</v>
      </c>
      <c r="D2901" s="111" t="s">
        <v>4231</v>
      </c>
      <c r="E2901" s="111" t="s">
        <v>4232</v>
      </c>
      <c r="F2901" s="114">
        <v>45688</v>
      </c>
      <c r="G2901" s="111" t="s">
        <v>4233</v>
      </c>
      <c r="H2901" s="113">
        <v>8713044</v>
      </c>
      <c r="I2901" s="113">
        <v>7406085</v>
      </c>
      <c r="J2901" s="113">
        <v>7406085</v>
      </c>
      <c r="K2901" s="113">
        <v>0</v>
      </c>
      <c r="L2901" s="113">
        <v>0</v>
      </c>
      <c r="M2901" s="113">
        <v>0</v>
      </c>
      <c r="N2901" s="113">
        <v>0</v>
      </c>
      <c r="O2901" s="113">
        <v>0</v>
      </c>
      <c r="P2901" s="122">
        <v>0</v>
      </c>
      <c r="Q2901" s="76" t="str">
        <f t="shared" si="78"/>
        <v>Registered</v>
      </c>
    </row>
    <row r="2902" spans="1:17">
      <c r="A2902" s="111">
        <v>6672</v>
      </c>
      <c r="B2902" s="111" t="s">
        <v>130</v>
      </c>
      <c r="C2902" s="111" t="s">
        <v>22</v>
      </c>
      <c r="D2902" s="111" t="s">
        <v>7294</v>
      </c>
      <c r="E2902" s="111" t="s">
        <v>7295</v>
      </c>
      <c r="F2902" s="114">
        <v>45356</v>
      </c>
      <c r="G2902" s="111" t="s">
        <v>1945</v>
      </c>
      <c r="H2902" s="113">
        <v>8269650</v>
      </c>
      <c r="I2902" s="113">
        <v>7029208</v>
      </c>
      <c r="J2902" s="113">
        <v>7029208</v>
      </c>
      <c r="K2902" s="113">
        <v>0</v>
      </c>
      <c r="L2902" s="113">
        <v>0</v>
      </c>
      <c r="M2902" s="113">
        <v>0</v>
      </c>
      <c r="N2902" s="113">
        <v>0</v>
      </c>
      <c r="O2902" s="113">
        <v>0</v>
      </c>
      <c r="P2902" s="122">
        <v>0</v>
      </c>
      <c r="Q2902" s="76" t="str">
        <f t="shared" si="78"/>
        <v>Registered</v>
      </c>
    </row>
    <row r="2903" spans="1:17">
      <c r="A2903" s="111">
        <v>6673</v>
      </c>
      <c r="B2903" s="111" t="s">
        <v>130</v>
      </c>
      <c r="C2903" s="111" t="s">
        <v>22</v>
      </c>
      <c r="D2903" s="111" t="s">
        <v>3515</v>
      </c>
      <c r="E2903" s="111" t="s">
        <v>3516</v>
      </c>
      <c r="F2903" s="114">
        <v>45687</v>
      </c>
      <c r="G2903" s="111" t="s">
        <v>2732</v>
      </c>
      <c r="H2903" s="113">
        <v>8445600</v>
      </c>
      <c r="I2903" s="113">
        <v>7178760</v>
      </c>
      <c r="J2903" s="113">
        <v>7178760</v>
      </c>
      <c r="K2903" s="113">
        <v>0</v>
      </c>
      <c r="L2903" s="113">
        <v>0</v>
      </c>
      <c r="M2903" s="113">
        <v>0</v>
      </c>
      <c r="N2903" s="113">
        <v>0</v>
      </c>
      <c r="O2903" s="113">
        <v>0</v>
      </c>
      <c r="P2903" s="122">
        <v>0</v>
      </c>
      <c r="Q2903" s="76" t="str">
        <f t="shared" si="78"/>
        <v>Registered</v>
      </c>
    </row>
    <row r="2904" spans="1:17">
      <c r="A2904" s="111">
        <v>6674</v>
      </c>
      <c r="B2904" s="111" t="s">
        <v>130</v>
      </c>
      <c r="C2904" s="111" t="s">
        <v>22</v>
      </c>
      <c r="D2904" s="111" t="s">
        <v>3412</v>
      </c>
      <c r="E2904" s="111" t="s">
        <v>3413</v>
      </c>
      <c r="F2904" s="114">
        <v>45472</v>
      </c>
      <c r="G2904" s="111" t="s">
        <v>3414</v>
      </c>
      <c r="H2904" s="113">
        <v>9079020</v>
      </c>
      <c r="I2904" s="113">
        <v>7717169</v>
      </c>
      <c r="J2904" s="113">
        <v>7717169</v>
      </c>
      <c r="K2904" s="113">
        <v>0</v>
      </c>
      <c r="L2904" s="113">
        <v>0</v>
      </c>
      <c r="M2904" s="113">
        <v>0</v>
      </c>
      <c r="N2904" s="113">
        <v>0</v>
      </c>
      <c r="O2904" s="113">
        <v>0</v>
      </c>
      <c r="P2904" s="122">
        <v>0</v>
      </c>
      <c r="Q2904" s="76" t="str">
        <f t="shared" si="78"/>
        <v>Registered</v>
      </c>
    </row>
    <row r="2905" spans="1:17">
      <c r="A2905" s="111">
        <v>6675</v>
      </c>
      <c r="B2905" s="111" t="s">
        <v>130</v>
      </c>
      <c r="C2905" s="111" t="s">
        <v>22</v>
      </c>
      <c r="D2905" s="111" t="s">
        <v>7296</v>
      </c>
      <c r="E2905" s="111" t="s">
        <v>7297</v>
      </c>
      <c r="F2905" s="114">
        <v>45291</v>
      </c>
      <c r="G2905" s="111" t="s">
        <v>2377</v>
      </c>
      <c r="H2905" s="113">
        <v>12016746</v>
      </c>
      <c r="I2905" s="113">
        <v>10214231</v>
      </c>
      <c r="J2905" s="113">
        <v>10214231</v>
      </c>
      <c r="K2905" s="113">
        <v>0</v>
      </c>
      <c r="L2905" s="113">
        <v>0</v>
      </c>
      <c r="M2905" s="113">
        <v>0</v>
      </c>
      <c r="N2905" s="113">
        <v>0</v>
      </c>
      <c r="O2905" s="113">
        <v>0</v>
      </c>
      <c r="P2905" s="122">
        <v>0</v>
      </c>
      <c r="Q2905" s="76" t="str">
        <f t="shared" si="78"/>
        <v>Registered</v>
      </c>
    </row>
    <row r="2906" spans="1:17">
      <c r="A2906" s="111">
        <v>6676</v>
      </c>
      <c r="B2906" s="111" t="s">
        <v>130</v>
      </c>
      <c r="C2906" s="111" t="s">
        <v>22</v>
      </c>
      <c r="D2906" s="111" t="s">
        <v>3582</v>
      </c>
      <c r="E2906" s="111" t="s">
        <v>3583</v>
      </c>
      <c r="F2906" s="114">
        <v>45344</v>
      </c>
      <c r="G2906" s="111" t="s">
        <v>3584</v>
      </c>
      <c r="H2906" s="113">
        <v>8176983</v>
      </c>
      <c r="I2906" s="113">
        <v>7359281</v>
      </c>
      <c r="J2906" s="113">
        <v>7359281</v>
      </c>
      <c r="K2906" s="113">
        <v>0</v>
      </c>
      <c r="L2906" s="113">
        <v>0</v>
      </c>
      <c r="M2906" s="113">
        <v>0</v>
      </c>
      <c r="N2906" s="113">
        <v>0</v>
      </c>
      <c r="O2906" s="113">
        <v>0</v>
      </c>
      <c r="P2906" s="122">
        <v>0</v>
      </c>
      <c r="Q2906" s="76" t="str">
        <f t="shared" si="78"/>
        <v>Registered</v>
      </c>
    </row>
    <row r="2907" spans="1:17">
      <c r="A2907" s="111">
        <v>6677</v>
      </c>
      <c r="B2907" s="111" t="s">
        <v>130</v>
      </c>
      <c r="C2907" s="111" t="s">
        <v>22</v>
      </c>
      <c r="D2907" s="111" t="s">
        <v>3765</v>
      </c>
      <c r="E2907" s="111" t="s">
        <v>3766</v>
      </c>
      <c r="F2907" s="114">
        <v>45012</v>
      </c>
      <c r="G2907" s="111" t="s">
        <v>3150</v>
      </c>
      <c r="H2907" s="113">
        <v>7775000</v>
      </c>
      <c r="I2907" s="113">
        <v>6997500</v>
      </c>
      <c r="J2907" s="113">
        <v>6997500</v>
      </c>
      <c r="K2907" s="113">
        <v>0</v>
      </c>
      <c r="L2907" s="113">
        <v>0</v>
      </c>
      <c r="M2907" s="113">
        <v>0</v>
      </c>
      <c r="N2907" s="113">
        <v>0</v>
      </c>
      <c r="O2907" s="113">
        <v>0</v>
      </c>
      <c r="P2907" s="122">
        <v>0</v>
      </c>
      <c r="Q2907" s="76" t="str">
        <f t="shared" si="78"/>
        <v>Registered</v>
      </c>
    </row>
    <row r="2908" spans="1:17">
      <c r="A2908" s="111">
        <v>6678</v>
      </c>
      <c r="B2908" s="111" t="s">
        <v>130</v>
      </c>
      <c r="C2908" s="111" t="s">
        <v>22</v>
      </c>
      <c r="D2908" s="111" t="s">
        <v>7299</v>
      </c>
      <c r="E2908" s="111" t="s">
        <v>7300</v>
      </c>
      <c r="F2908" s="114">
        <v>44957</v>
      </c>
      <c r="G2908" s="111" t="s">
        <v>3751</v>
      </c>
      <c r="H2908" s="113">
        <v>11123598</v>
      </c>
      <c r="I2908" s="113">
        <v>10011238</v>
      </c>
      <c r="J2908" s="113">
        <v>10011238</v>
      </c>
      <c r="K2908" s="113">
        <v>0</v>
      </c>
      <c r="L2908" s="113">
        <v>0</v>
      </c>
      <c r="M2908" s="113">
        <v>0</v>
      </c>
      <c r="N2908" s="113">
        <v>0</v>
      </c>
      <c r="O2908" s="113">
        <v>0</v>
      </c>
      <c r="P2908" s="122">
        <v>0</v>
      </c>
      <c r="Q2908" s="76" t="str">
        <f t="shared" si="78"/>
        <v>Registered</v>
      </c>
    </row>
    <row r="2909" spans="1:17">
      <c r="A2909" s="111">
        <v>6679</v>
      </c>
      <c r="B2909" s="111" t="s">
        <v>130</v>
      </c>
      <c r="C2909" s="111" t="s">
        <v>22</v>
      </c>
      <c r="D2909" s="111" t="s">
        <v>7301</v>
      </c>
      <c r="E2909" s="111" t="s">
        <v>7302</v>
      </c>
      <c r="F2909" s="114">
        <v>45373</v>
      </c>
      <c r="G2909" s="111" t="s">
        <v>3584</v>
      </c>
      <c r="H2909" s="113">
        <v>8022147</v>
      </c>
      <c r="I2909" s="113">
        <v>7219928</v>
      </c>
      <c r="J2909" s="113">
        <v>7219928</v>
      </c>
      <c r="K2909" s="113">
        <v>0</v>
      </c>
      <c r="L2909" s="113">
        <v>0</v>
      </c>
      <c r="M2909" s="113">
        <v>0</v>
      </c>
      <c r="N2909" s="113">
        <v>0</v>
      </c>
      <c r="O2909" s="113">
        <v>0</v>
      </c>
      <c r="P2909" s="122">
        <v>0</v>
      </c>
      <c r="Q2909" s="76" t="str">
        <f t="shared" si="78"/>
        <v>Registered</v>
      </c>
    </row>
    <row r="2910" spans="1:17">
      <c r="A2910" s="111">
        <v>6680</v>
      </c>
      <c r="B2910" s="111" t="s">
        <v>130</v>
      </c>
      <c r="C2910" s="111" t="s">
        <v>22</v>
      </c>
      <c r="D2910" s="111" t="s">
        <v>7306</v>
      </c>
      <c r="E2910" s="111" t="s">
        <v>7307</v>
      </c>
      <c r="F2910" s="114">
        <v>44946</v>
      </c>
      <c r="G2910" s="111" t="s">
        <v>2520</v>
      </c>
      <c r="H2910" s="113">
        <v>11481876</v>
      </c>
      <c r="I2910" s="113">
        <v>9759594</v>
      </c>
      <c r="J2910" s="113">
        <v>9759594</v>
      </c>
      <c r="K2910" s="113">
        <v>0</v>
      </c>
      <c r="L2910" s="113">
        <v>0</v>
      </c>
      <c r="M2910" s="113">
        <v>0</v>
      </c>
      <c r="N2910" s="113">
        <v>0</v>
      </c>
      <c r="O2910" s="113">
        <v>0</v>
      </c>
      <c r="P2910" s="122">
        <v>0</v>
      </c>
      <c r="Q2910" s="76" t="str">
        <f t="shared" si="78"/>
        <v>Registered</v>
      </c>
    </row>
    <row r="2911" spans="1:17">
      <c r="A2911" s="111">
        <v>6681</v>
      </c>
      <c r="B2911" s="111" t="s">
        <v>130</v>
      </c>
      <c r="C2911" s="111" t="s">
        <v>22</v>
      </c>
      <c r="D2911" s="111" t="s">
        <v>4366</v>
      </c>
      <c r="E2911" s="111" t="s">
        <v>4367</v>
      </c>
      <c r="F2911" s="114">
        <v>45320</v>
      </c>
      <c r="G2911" s="111" t="s">
        <v>2922</v>
      </c>
      <c r="H2911" s="113">
        <v>8266131</v>
      </c>
      <c r="I2911" s="113">
        <v>7439521</v>
      </c>
      <c r="J2911" s="113">
        <v>7439521</v>
      </c>
      <c r="K2911" s="113">
        <v>0</v>
      </c>
      <c r="L2911" s="113">
        <v>0</v>
      </c>
      <c r="M2911" s="113">
        <v>0</v>
      </c>
      <c r="N2911" s="113">
        <v>0</v>
      </c>
      <c r="O2911" s="113">
        <v>0</v>
      </c>
      <c r="P2911" s="122">
        <v>0</v>
      </c>
      <c r="Q2911" s="76" t="str">
        <f t="shared" si="78"/>
        <v>Registered</v>
      </c>
    </row>
    <row r="2912" spans="1:17">
      <c r="A2912" s="111">
        <v>6682</v>
      </c>
      <c r="B2912" s="111" t="s">
        <v>130</v>
      </c>
      <c r="C2912" s="111" t="s">
        <v>22</v>
      </c>
      <c r="D2912" s="111" t="s">
        <v>7308</v>
      </c>
      <c r="E2912" s="111" t="s">
        <v>7309</v>
      </c>
      <c r="F2912" s="114">
        <v>45406</v>
      </c>
      <c r="G2912" s="111" t="s">
        <v>1945</v>
      </c>
      <c r="H2912" s="113">
        <v>8269650</v>
      </c>
      <c r="I2912" s="113">
        <v>7442691</v>
      </c>
      <c r="J2912" s="113">
        <v>7442691</v>
      </c>
      <c r="K2912" s="113">
        <v>0</v>
      </c>
      <c r="L2912" s="113">
        <v>0</v>
      </c>
      <c r="M2912" s="113">
        <v>0</v>
      </c>
      <c r="N2912" s="113">
        <v>0</v>
      </c>
      <c r="O2912" s="113">
        <v>0</v>
      </c>
      <c r="P2912" s="122">
        <v>0</v>
      </c>
      <c r="Q2912" s="76" t="str">
        <f t="shared" si="78"/>
        <v>Registered</v>
      </c>
    </row>
    <row r="2913" spans="1:17">
      <c r="A2913" s="111">
        <v>6683</v>
      </c>
      <c r="B2913" s="111" t="s">
        <v>130</v>
      </c>
      <c r="C2913" s="111" t="s">
        <v>22</v>
      </c>
      <c r="D2913" s="111" t="s">
        <v>7312</v>
      </c>
      <c r="E2913" s="111" t="s">
        <v>7313</v>
      </c>
      <c r="F2913" s="114">
        <v>44956</v>
      </c>
      <c r="G2913" s="111" t="s">
        <v>2677</v>
      </c>
      <c r="H2913" s="113">
        <v>11570172</v>
      </c>
      <c r="I2913" s="113">
        <v>10413154</v>
      </c>
      <c r="J2913" s="113">
        <v>10413154</v>
      </c>
      <c r="K2913" s="113">
        <v>0</v>
      </c>
      <c r="L2913" s="113">
        <v>0</v>
      </c>
      <c r="M2913" s="113">
        <v>0</v>
      </c>
      <c r="N2913" s="113">
        <v>0</v>
      </c>
      <c r="O2913" s="113">
        <v>0</v>
      </c>
      <c r="P2913" s="122">
        <v>0</v>
      </c>
      <c r="Q2913" s="76" t="str">
        <f t="shared" si="78"/>
        <v>Registered</v>
      </c>
    </row>
    <row r="2914" spans="1:17">
      <c r="A2914" s="111">
        <v>6684</v>
      </c>
      <c r="B2914" s="111" t="s">
        <v>130</v>
      </c>
      <c r="C2914" s="111" t="s">
        <v>22</v>
      </c>
      <c r="D2914" s="111" t="s">
        <v>7314</v>
      </c>
      <c r="E2914" s="111" t="s">
        <v>7315</v>
      </c>
      <c r="F2914" s="114">
        <v>45495</v>
      </c>
      <c r="G2914" s="111" t="s">
        <v>7316</v>
      </c>
      <c r="H2914" s="113">
        <v>8444427</v>
      </c>
      <c r="I2914" s="113">
        <v>7599983</v>
      </c>
      <c r="J2914" s="113">
        <v>7599983</v>
      </c>
      <c r="K2914" s="113">
        <v>0</v>
      </c>
      <c r="L2914" s="113">
        <v>0</v>
      </c>
      <c r="M2914" s="113">
        <v>0</v>
      </c>
      <c r="N2914" s="113">
        <v>0</v>
      </c>
      <c r="O2914" s="113">
        <v>0</v>
      </c>
      <c r="P2914" s="122">
        <v>0</v>
      </c>
      <c r="Q2914" s="76" t="str">
        <f t="shared" si="78"/>
        <v>Registered</v>
      </c>
    </row>
    <row r="2915" spans="1:17">
      <c r="A2915" s="111">
        <v>6685</v>
      </c>
      <c r="B2915" s="111" t="s">
        <v>130</v>
      </c>
      <c r="C2915" s="111" t="s">
        <v>22</v>
      </c>
      <c r="D2915" s="111" t="s">
        <v>7319</v>
      </c>
      <c r="E2915" s="111" t="s">
        <v>7320</v>
      </c>
      <c r="F2915" s="114">
        <v>44918</v>
      </c>
      <c r="G2915" s="111" t="s">
        <v>2868</v>
      </c>
      <c r="H2915" s="113">
        <v>11376600</v>
      </c>
      <c r="I2915" s="113">
        <v>10238940</v>
      </c>
      <c r="J2915" s="113">
        <v>10238940</v>
      </c>
      <c r="K2915" s="113">
        <v>0</v>
      </c>
      <c r="L2915" s="113">
        <v>0</v>
      </c>
      <c r="M2915" s="113">
        <v>0</v>
      </c>
      <c r="N2915" s="113">
        <v>0</v>
      </c>
      <c r="O2915" s="113">
        <v>0</v>
      </c>
      <c r="P2915" s="122">
        <v>0</v>
      </c>
      <c r="Q2915" s="76" t="str">
        <f t="shared" si="78"/>
        <v>Registered</v>
      </c>
    </row>
    <row r="2916" spans="1:17">
      <c r="A2916" s="111">
        <v>6686</v>
      </c>
      <c r="B2916" s="111" t="s">
        <v>130</v>
      </c>
      <c r="C2916" s="111" t="s">
        <v>22</v>
      </c>
      <c r="D2916" s="111" t="s">
        <v>7321</v>
      </c>
      <c r="E2916" s="111" t="s">
        <v>7322</v>
      </c>
      <c r="F2916" s="114">
        <v>45280</v>
      </c>
      <c r="G2916" s="111" t="s">
        <v>1792</v>
      </c>
      <c r="H2916" s="113">
        <v>8038569</v>
      </c>
      <c r="I2916" s="113">
        <v>7234709</v>
      </c>
      <c r="J2916" s="113">
        <v>7234709</v>
      </c>
      <c r="K2916" s="113">
        <v>0</v>
      </c>
      <c r="L2916" s="113">
        <v>0</v>
      </c>
      <c r="M2916" s="113">
        <v>0</v>
      </c>
      <c r="N2916" s="113">
        <v>0</v>
      </c>
      <c r="O2916" s="113">
        <v>0</v>
      </c>
      <c r="P2916" s="122">
        <v>0</v>
      </c>
      <c r="Q2916" s="76" t="str">
        <f t="shared" si="78"/>
        <v>Registered</v>
      </c>
    </row>
    <row r="2917" spans="1:17">
      <c r="A2917" s="111">
        <v>6687</v>
      </c>
      <c r="B2917" s="111" t="s">
        <v>130</v>
      </c>
      <c r="C2917" s="111" t="s">
        <v>22</v>
      </c>
      <c r="D2917" s="111" t="s">
        <v>3052</v>
      </c>
      <c r="E2917" s="111" t="s">
        <v>3053</v>
      </c>
      <c r="F2917" s="114">
        <v>44918</v>
      </c>
      <c r="G2917" s="111" t="s">
        <v>3054</v>
      </c>
      <c r="H2917" s="113">
        <v>11660166</v>
      </c>
      <c r="I2917" s="113">
        <v>10494148</v>
      </c>
      <c r="J2917" s="113">
        <v>10494148</v>
      </c>
      <c r="K2917" s="113">
        <v>0</v>
      </c>
      <c r="L2917" s="113">
        <v>0</v>
      </c>
      <c r="M2917" s="113">
        <v>0</v>
      </c>
      <c r="N2917" s="113">
        <v>0</v>
      </c>
      <c r="O2917" s="113">
        <v>0</v>
      </c>
      <c r="P2917" s="122">
        <v>0</v>
      </c>
      <c r="Q2917" s="76" t="str">
        <f t="shared" si="78"/>
        <v>Registered</v>
      </c>
    </row>
    <row r="2918" spans="1:17">
      <c r="A2918" s="111">
        <v>6688</v>
      </c>
      <c r="B2918" s="111" t="s">
        <v>130</v>
      </c>
      <c r="C2918" s="111" t="s">
        <v>22</v>
      </c>
      <c r="D2918" s="111" t="s">
        <v>3654</v>
      </c>
      <c r="E2918" s="111" t="s">
        <v>3655</v>
      </c>
      <c r="F2918" s="114">
        <v>45215</v>
      </c>
      <c r="G2918" s="111" t="s">
        <v>3568</v>
      </c>
      <c r="H2918" s="113">
        <v>8035050</v>
      </c>
      <c r="I2918" s="113">
        <v>7231551</v>
      </c>
      <c r="J2918" s="113">
        <v>7231551</v>
      </c>
      <c r="K2918" s="113">
        <v>0</v>
      </c>
      <c r="L2918" s="113">
        <v>0</v>
      </c>
      <c r="M2918" s="113">
        <v>0</v>
      </c>
      <c r="N2918" s="113">
        <v>0</v>
      </c>
      <c r="O2918" s="113">
        <v>0</v>
      </c>
      <c r="P2918" s="122">
        <v>0</v>
      </c>
      <c r="Q2918" s="76" t="str">
        <f t="shared" si="78"/>
        <v>Registered</v>
      </c>
    </row>
    <row r="2919" spans="1:17">
      <c r="A2919" s="111">
        <v>6689</v>
      </c>
      <c r="B2919" s="111" t="s">
        <v>130</v>
      </c>
      <c r="C2919" s="111" t="s">
        <v>22</v>
      </c>
      <c r="D2919" s="111" t="s">
        <v>7325</v>
      </c>
      <c r="E2919" s="111" t="s">
        <v>7326</v>
      </c>
      <c r="F2919" s="114">
        <v>44917</v>
      </c>
      <c r="G2919" s="111" t="s">
        <v>5176</v>
      </c>
      <c r="H2919" s="113">
        <v>11391882</v>
      </c>
      <c r="I2919" s="113">
        <v>9683096</v>
      </c>
      <c r="J2919" s="113">
        <v>9683096</v>
      </c>
      <c r="K2919" s="113">
        <v>0</v>
      </c>
      <c r="L2919" s="113">
        <v>0</v>
      </c>
      <c r="M2919" s="113">
        <v>0</v>
      </c>
      <c r="N2919" s="113">
        <v>0</v>
      </c>
      <c r="O2919" s="113">
        <v>0</v>
      </c>
      <c r="P2919" s="122">
        <v>0</v>
      </c>
      <c r="Q2919" s="76" t="str">
        <f t="shared" si="78"/>
        <v>Registered</v>
      </c>
    </row>
    <row r="2920" spans="1:17">
      <c r="A2920" s="111">
        <v>6690</v>
      </c>
      <c r="B2920" s="111" t="s">
        <v>130</v>
      </c>
      <c r="C2920" s="111" t="s">
        <v>22</v>
      </c>
      <c r="D2920" s="111" t="s">
        <v>7327</v>
      </c>
      <c r="E2920" s="111" t="s">
        <v>7328</v>
      </c>
      <c r="F2920" s="114">
        <v>44951</v>
      </c>
      <c r="G2920" s="111" t="s">
        <v>4121</v>
      </c>
      <c r="H2920" s="113">
        <v>11436030</v>
      </c>
      <c r="I2920" s="113">
        <v>9720629</v>
      </c>
      <c r="J2920" s="113">
        <v>9720629</v>
      </c>
      <c r="K2920" s="113">
        <v>0</v>
      </c>
      <c r="L2920" s="113">
        <v>0</v>
      </c>
      <c r="M2920" s="113">
        <v>0</v>
      </c>
      <c r="N2920" s="113">
        <v>0</v>
      </c>
      <c r="O2920" s="113">
        <v>0</v>
      </c>
      <c r="P2920" s="122">
        <v>0</v>
      </c>
      <c r="Q2920" s="76" t="str">
        <f t="shared" si="78"/>
        <v>Registered</v>
      </c>
    </row>
    <row r="2921" spans="1:17">
      <c r="A2921" s="111">
        <v>6691</v>
      </c>
      <c r="B2921" s="111" t="s">
        <v>130</v>
      </c>
      <c r="C2921" s="111" t="s">
        <v>22</v>
      </c>
      <c r="D2921" s="111" t="s">
        <v>7329</v>
      </c>
      <c r="E2921" s="111" t="s">
        <v>7330</v>
      </c>
      <c r="F2921" s="114">
        <v>45193</v>
      </c>
      <c r="G2921" s="111" t="s">
        <v>3573</v>
      </c>
      <c r="H2921" s="113">
        <v>7917750</v>
      </c>
      <c r="I2921" s="113">
        <v>7125981</v>
      </c>
      <c r="J2921" s="113">
        <v>7125981</v>
      </c>
      <c r="K2921" s="113">
        <v>0</v>
      </c>
      <c r="L2921" s="113">
        <v>0</v>
      </c>
      <c r="M2921" s="113">
        <v>0</v>
      </c>
      <c r="N2921" s="113">
        <v>0</v>
      </c>
      <c r="O2921" s="113">
        <v>0</v>
      </c>
      <c r="P2921" s="122">
        <v>0</v>
      </c>
      <c r="Q2921" s="76" t="str">
        <f t="shared" si="78"/>
        <v>Registered</v>
      </c>
    </row>
    <row r="2922" spans="1:17">
      <c r="A2922" s="111">
        <v>6692</v>
      </c>
      <c r="B2922" s="111" t="s">
        <v>130</v>
      </c>
      <c r="C2922" s="111" t="s">
        <v>23</v>
      </c>
      <c r="D2922" s="111" t="s">
        <v>7331</v>
      </c>
      <c r="E2922" s="111" t="s">
        <v>7332</v>
      </c>
      <c r="F2922" s="114">
        <v>45796</v>
      </c>
      <c r="G2922" s="111" t="s">
        <v>5437</v>
      </c>
      <c r="H2922" s="113">
        <v>10050238</v>
      </c>
      <c r="I2922" s="113">
        <v>8542704</v>
      </c>
      <c r="J2922" s="113">
        <v>8542704</v>
      </c>
      <c r="K2922" s="113">
        <v>0</v>
      </c>
      <c r="L2922" s="113">
        <v>0</v>
      </c>
      <c r="M2922" s="113">
        <v>0</v>
      </c>
      <c r="N2922" s="113">
        <v>0</v>
      </c>
      <c r="O2922" s="113">
        <v>0</v>
      </c>
      <c r="P2922" s="122">
        <v>0</v>
      </c>
      <c r="Q2922" s="76" t="str">
        <f t="shared" si="78"/>
        <v>Registered</v>
      </c>
    </row>
    <row r="2923" spans="1:17">
      <c r="A2923" s="111">
        <v>6693</v>
      </c>
      <c r="B2923" s="111" t="s">
        <v>130</v>
      </c>
      <c r="C2923" s="111" t="s">
        <v>23</v>
      </c>
      <c r="D2923" s="111" t="s">
        <v>7333</v>
      </c>
      <c r="E2923" s="111" t="s">
        <v>7334</v>
      </c>
      <c r="F2923" s="114">
        <v>45007</v>
      </c>
      <c r="G2923" s="111" t="s">
        <v>3100</v>
      </c>
      <c r="H2923" s="113">
        <v>11481876</v>
      </c>
      <c r="I2923" s="113">
        <v>9759595</v>
      </c>
      <c r="J2923" s="113">
        <v>9759595</v>
      </c>
      <c r="K2923" s="113">
        <v>0</v>
      </c>
      <c r="L2923" s="113">
        <v>0</v>
      </c>
      <c r="M2923" s="113">
        <v>0</v>
      </c>
      <c r="N2923" s="113">
        <v>0</v>
      </c>
      <c r="O2923" s="113">
        <v>0</v>
      </c>
      <c r="P2923" s="122">
        <v>0</v>
      </c>
      <c r="Q2923" s="76" t="str">
        <f t="shared" si="78"/>
        <v>Registered</v>
      </c>
    </row>
    <row r="2924" spans="1:17">
      <c r="A2924" s="111">
        <v>6694</v>
      </c>
      <c r="B2924" s="111" t="s">
        <v>130</v>
      </c>
      <c r="C2924" s="111" t="s">
        <v>23</v>
      </c>
      <c r="D2924" s="111" t="s">
        <v>3614</v>
      </c>
      <c r="E2924" s="111" t="s">
        <v>3615</v>
      </c>
      <c r="F2924" s="114">
        <v>44918</v>
      </c>
      <c r="G2924" s="111" t="s">
        <v>3616</v>
      </c>
      <c r="H2924" s="113">
        <v>8087835</v>
      </c>
      <c r="I2924" s="113">
        <v>6874659</v>
      </c>
      <c r="J2924" s="113">
        <v>6874659</v>
      </c>
      <c r="K2924" s="113">
        <v>0</v>
      </c>
      <c r="L2924" s="113">
        <v>0</v>
      </c>
      <c r="M2924" s="113">
        <v>0</v>
      </c>
      <c r="N2924" s="113">
        <v>0</v>
      </c>
      <c r="O2924" s="113">
        <v>0</v>
      </c>
      <c r="P2924" s="122">
        <v>0</v>
      </c>
      <c r="Q2924" s="76" t="str">
        <f t="shared" si="78"/>
        <v>Registered</v>
      </c>
    </row>
    <row r="2925" spans="1:17">
      <c r="A2925" s="111">
        <v>6695</v>
      </c>
      <c r="B2925" s="111" t="s">
        <v>130</v>
      </c>
      <c r="C2925" s="111" t="s">
        <v>23</v>
      </c>
      <c r="D2925" s="111" t="s">
        <v>7335</v>
      </c>
      <c r="E2925" s="111" t="s">
        <v>7336</v>
      </c>
      <c r="F2925" s="114">
        <v>45623</v>
      </c>
      <c r="G2925" s="111" t="s">
        <v>2497</v>
      </c>
      <c r="H2925" s="113">
        <v>12819900</v>
      </c>
      <c r="I2925" s="113">
        <v>10896915</v>
      </c>
      <c r="J2925" s="113">
        <v>10896915</v>
      </c>
      <c r="K2925" s="113">
        <v>0</v>
      </c>
      <c r="L2925" s="113">
        <v>0</v>
      </c>
      <c r="M2925" s="113">
        <v>0</v>
      </c>
      <c r="N2925" s="113">
        <v>0</v>
      </c>
      <c r="O2925" s="113">
        <v>0</v>
      </c>
      <c r="P2925" s="122">
        <v>0</v>
      </c>
      <c r="Q2925" s="76" t="str">
        <f t="shared" si="78"/>
        <v>Registered</v>
      </c>
    </row>
    <row r="2926" spans="1:17">
      <c r="A2926" s="111">
        <v>6696</v>
      </c>
      <c r="B2926" s="111" t="s">
        <v>130</v>
      </c>
      <c r="C2926" s="111" t="s">
        <v>23</v>
      </c>
      <c r="D2926" s="111" t="s">
        <v>7337</v>
      </c>
      <c r="E2926" s="111" t="s">
        <v>7338</v>
      </c>
      <c r="F2926" s="114">
        <v>45640</v>
      </c>
      <c r="G2926" s="111" t="s">
        <v>1702</v>
      </c>
      <c r="H2926" s="113">
        <v>8445600</v>
      </c>
      <c r="I2926" s="113">
        <v>7178760</v>
      </c>
      <c r="J2926" s="113">
        <v>7178760</v>
      </c>
      <c r="K2926" s="113">
        <v>0</v>
      </c>
      <c r="L2926" s="113">
        <v>0</v>
      </c>
      <c r="M2926" s="113">
        <v>0</v>
      </c>
      <c r="N2926" s="113">
        <v>0</v>
      </c>
      <c r="O2926" s="113">
        <v>0</v>
      </c>
      <c r="P2926" s="122">
        <v>0</v>
      </c>
      <c r="Q2926" s="76" t="str">
        <f t="shared" si="78"/>
        <v>Registered</v>
      </c>
    </row>
    <row r="2927" spans="1:17">
      <c r="A2927" s="111">
        <v>6697</v>
      </c>
      <c r="B2927" s="111" t="s">
        <v>130</v>
      </c>
      <c r="C2927" s="111" t="s">
        <v>23</v>
      </c>
      <c r="D2927" s="111" t="s">
        <v>7339</v>
      </c>
      <c r="E2927" s="111" t="s">
        <v>7340</v>
      </c>
      <c r="F2927" s="114">
        <v>45653</v>
      </c>
      <c r="G2927" s="111" t="s">
        <v>4655</v>
      </c>
      <c r="H2927" s="113">
        <v>8668470</v>
      </c>
      <c r="I2927" s="113">
        <v>7368202</v>
      </c>
      <c r="J2927" s="113">
        <v>7368202</v>
      </c>
      <c r="K2927" s="113">
        <v>0</v>
      </c>
      <c r="L2927" s="113">
        <v>0</v>
      </c>
      <c r="M2927" s="113">
        <v>0</v>
      </c>
      <c r="N2927" s="113">
        <v>0</v>
      </c>
      <c r="O2927" s="113">
        <v>0</v>
      </c>
      <c r="P2927" s="122">
        <v>0</v>
      </c>
      <c r="Q2927" s="76" t="str">
        <f t="shared" si="78"/>
        <v>Registered</v>
      </c>
    </row>
    <row r="2928" spans="1:17">
      <c r="A2928" s="111">
        <v>6698</v>
      </c>
      <c r="B2928" s="111" t="s">
        <v>130</v>
      </c>
      <c r="C2928" s="111" t="s">
        <v>23</v>
      </c>
      <c r="D2928" s="111" t="s">
        <v>7341</v>
      </c>
      <c r="E2928" s="111" t="s">
        <v>7342</v>
      </c>
      <c r="F2928" s="114">
        <v>44918</v>
      </c>
      <c r="G2928" s="111" t="s">
        <v>3786</v>
      </c>
      <c r="H2928" s="113">
        <v>11342640</v>
      </c>
      <c r="I2928" s="113">
        <v>9641244</v>
      </c>
      <c r="J2928" s="113">
        <v>9641244</v>
      </c>
      <c r="K2928" s="113">
        <v>0</v>
      </c>
      <c r="L2928" s="113">
        <v>0</v>
      </c>
      <c r="M2928" s="113">
        <v>0</v>
      </c>
      <c r="N2928" s="113">
        <v>0</v>
      </c>
      <c r="O2928" s="113">
        <v>0</v>
      </c>
      <c r="P2928" s="122">
        <v>0</v>
      </c>
      <c r="Q2928" s="76" t="str">
        <f t="shared" si="78"/>
        <v>Registered</v>
      </c>
    </row>
    <row r="2929" spans="1:17">
      <c r="A2929" s="111">
        <v>6699</v>
      </c>
      <c r="B2929" s="111" t="s">
        <v>130</v>
      </c>
      <c r="C2929" s="111" t="s">
        <v>23</v>
      </c>
      <c r="D2929" s="111" t="s">
        <v>7343</v>
      </c>
      <c r="E2929" s="111" t="s">
        <v>7344</v>
      </c>
      <c r="F2929" s="114">
        <v>44918</v>
      </c>
      <c r="G2929" s="111" t="s">
        <v>5154</v>
      </c>
      <c r="H2929" s="113">
        <v>11342640</v>
      </c>
      <c r="I2929" s="113">
        <v>10208376</v>
      </c>
      <c r="J2929" s="113">
        <v>10208376</v>
      </c>
      <c r="K2929" s="113">
        <v>0</v>
      </c>
      <c r="L2929" s="113">
        <v>0</v>
      </c>
      <c r="M2929" s="113">
        <v>0</v>
      </c>
      <c r="N2929" s="113">
        <v>0</v>
      </c>
      <c r="O2929" s="113">
        <v>0</v>
      </c>
      <c r="P2929" s="122">
        <v>0</v>
      </c>
      <c r="Q2929" s="76" t="str">
        <f t="shared" si="78"/>
        <v>Registered</v>
      </c>
    </row>
    <row r="2930" spans="1:17">
      <c r="A2930" s="111">
        <v>6700</v>
      </c>
      <c r="B2930" s="111" t="s">
        <v>130</v>
      </c>
      <c r="C2930" s="111" t="s">
        <v>23</v>
      </c>
      <c r="D2930" s="111" t="s">
        <v>3723</v>
      </c>
      <c r="E2930" s="111" t="s">
        <v>3724</v>
      </c>
      <c r="F2930" s="114">
        <v>44918</v>
      </c>
      <c r="G2930" s="111" t="s">
        <v>3089</v>
      </c>
      <c r="H2930" s="113">
        <v>7859100</v>
      </c>
      <c r="I2930" s="113">
        <v>7073190</v>
      </c>
      <c r="J2930" s="113">
        <v>7073190</v>
      </c>
      <c r="K2930" s="113">
        <v>0</v>
      </c>
      <c r="L2930" s="113">
        <v>0</v>
      </c>
      <c r="M2930" s="113">
        <v>0</v>
      </c>
      <c r="N2930" s="113">
        <v>0</v>
      </c>
      <c r="O2930" s="113">
        <v>0</v>
      </c>
      <c r="P2930" s="122">
        <v>0</v>
      </c>
      <c r="Q2930" s="76" t="str">
        <f t="shared" si="78"/>
        <v>Registered</v>
      </c>
    </row>
    <row r="2931" spans="1:17">
      <c r="A2931" s="111">
        <v>6701</v>
      </c>
      <c r="B2931" s="111" t="s">
        <v>130</v>
      </c>
      <c r="C2931" s="111" t="s">
        <v>23</v>
      </c>
      <c r="D2931" s="111" t="s">
        <v>7345</v>
      </c>
      <c r="E2931" s="111" t="s">
        <v>7346</v>
      </c>
      <c r="F2931" s="114">
        <v>44918</v>
      </c>
      <c r="G2931" s="111" t="s">
        <v>2677</v>
      </c>
      <c r="H2931" s="113">
        <v>11434332</v>
      </c>
      <c r="I2931" s="113">
        <v>10290901</v>
      </c>
      <c r="J2931" s="113">
        <v>10290901</v>
      </c>
      <c r="K2931" s="113">
        <v>0</v>
      </c>
      <c r="L2931" s="113">
        <v>0</v>
      </c>
      <c r="M2931" s="113">
        <v>0</v>
      </c>
      <c r="N2931" s="113">
        <v>0</v>
      </c>
      <c r="O2931" s="113">
        <v>0</v>
      </c>
      <c r="P2931" s="122">
        <v>0</v>
      </c>
      <c r="Q2931" s="76" t="str">
        <f t="shared" si="78"/>
        <v>Registered</v>
      </c>
    </row>
    <row r="2932" spans="1:17">
      <c r="A2932" s="111">
        <v>6702</v>
      </c>
      <c r="B2932" s="111" t="s">
        <v>130</v>
      </c>
      <c r="C2932" s="111" t="s">
        <v>23</v>
      </c>
      <c r="D2932" s="111" t="s">
        <v>7347</v>
      </c>
      <c r="E2932" s="111" t="s">
        <v>7348</v>
      </c>
      <c r="F2932" s="114">
        <v>45009</v>
      </c>
      <c r="G2932" s="111" t="s">
        <v>2546</v>
      </c>
      <c r="H2932" s="113">
        <v>7731243</v>
      </c>
      <c r="I2932" s="113">
        <v>6958117</v>
      </c>
      <c r="J2932" s="113">
        <v>6958117</v>
      </c>
      <c r="K2932" s="113">
        <v>0</v>
      </c>
      <c r="L2932" s="113">
        <v>0</v>
      </c>
      <c r="M2932" s="113">
        <v>0</v>
      </c>
      <c r="N2932" s="113">
        <v>0</v>
      </c>
      <c r="O2932" s="113">
        <v>0</v>
      </c>
      <c r="P2932" s="122">
        <v>0</v>
      </c>
      <c r="Q2932" s="76" t="str">
        <f t="shared" si="78"/>
        <v>Registered</v>
      </c>
    </row>
    <row r="2933" spans="1:17">
      <c r="A2933" s="111">
        <v>6703</v>
      </c>
      <c r="B2933" s="111" t="s">
        <v>130</v>
      </c>
      <c r="C2933" s="111" t="s">
        <v>23</v>
      </c>
      <c r="D2933" s="111" t="s">
        <v>3103</v>
      </c>
      <c r="E2933" s="111" t="s">
        <v>3104</v>
      </c>
      <c r="F2933" s="114">
        <v>44931</v>
      </c>
      <c r="G2933" s="111" t="s">
        <v>3105</v>
      </c>
      <c r="H2933" s="113">
        <v>11481876</v>
      </c>
      <c r="I2933" s="113">
        <v>9759594</v>
      </c>
      <c r="J2933" s="113">
        <v>9759594</v>
      </c>
      <c r="K2933" s="113">
        <v>0</v>
      </c>
      <c r="L2933" s="113">
        <v>0</v>
      </c>
      <c r="M2933" s="113">
        <v>0</v>
      </c>
      <c r="N2933" s="113">
        <v>0</v>
      </c>
      <c r="O2933" s="113">
        <v>0</v>
      </c>
      <c r="P2933" s="122">
        <v>0</v>
      </c>
      <c r="Q2933" s="76" t="str">
        <f t="shared" si="78"/>
        <v>Registered</v>
      </c>
    </row>
    <row r="2934" spans="1:17">
      <c r="A2934" s="111">
        <v>6704</v>
      </c>
      <c r="B2934" s="111" t="s">
        <v>130</v>
      </c>
      <c r="C2934" s="111" t="s">
        <v>23</v>
      </c>
      <c r="D2934" s="111" t="s">
        <v>7349</v>
      </c>
      <c r="E2934" s="111" t="s">
        <v>7350</v>
      </c>
      <c r="F2934" s="114">
        <v>44925</v>
      </c>
      <c r="G2934" s="111" t="s">
        <v>2351</v>
      </c>
      <c r="H2934" s="113">
        <v>11303586</v>
      </c>
      <c r="I2934" s="113">
        <v>9995116</v>
      </c>
      <c r="J2934" s="113">
        <v>9995116</v>
      </c>
      <c r="K2934" s="113">
        <v>0</v>
      </c>
      <c r="L2934" s="113">
        <v>0</v>
      </c>
      <c r="M2934" s="113">
        <v>0</v>
      </c>
      <c r="N2934" s="113">
        <v>0</v>
      </c>
      <c r="O2934" s="113">
        <v>0</v>
      </c>
      <c r="P2934" s="122">
        <v>0</v>
      </c>
      <c r="Q2934" s="76" t="str">
        <f t="shared" si="78"/>
        <v>Registered</v>
      </c>
    </row>
    <row r="2935" spans="1:17">
      <c r="A2935" s="111">
        <v>6705</v>
      </c>
      <c r="B2935" s="111" t="s">
        <v>130</v>
      </c>
      <c r="C2935" s="111" t="s">
        <v>23</v>
      </c>
      <c r="D2935" s="111" t="s">
        <v>3813</v>
      </c>
      <c r="E2935" s="111" t="s">
        <v>3814</v>
      </c>
      <c r="F2935" s="114">
        <v>44917</v>
      </c>
      <c r="G2935" s="111" t="s">
        <v>3815</v>
      </c>
      <c r="H2935" s="113">
        <v>7731243</v>
      </c>
      <c r="I2935" s="113">
        <v>6958117</v>
      </c>
      <c r="J2935" s="113">
        <v>6958117</v>
      </c>
      <c r="K2935" s="113">
        <v>0</v>
      </c>
      <c r="L2935" s="113">
        <v>0</v>
      </c>
      <c r="M2935" s="113">
        <v>0</v>
      </c>
      <c r="N2935" s="113">
        <v>0</v>
      </c>
      <c r="O2935" s="113">
        <v>0</v>
      </c>
      <c r="P2935" s="122">
        <v>0</v>
      </c>
      <c r="Q2935" s="76" t="str">
        <f t="shared" si="78"/>
        <v>Registered</v>
      </c>
    </row>
    <row r="2936" spans="1:17">
      <c r="A2936" s="111">
        <v>6706</v>
      </c>
      <c r="B2936" s="111" t="s">
        <v>130</v>
      </c>
      <c r="C2936" s="111" t="s">
        <v>23</v>
      </c>
      <c r="D2936" s="111" t="s">
        <v>3675</v>
      </c>
      <c r="E2936" s="111" t="s">
        <v>3676</v>
      </c>
      <c r="F2936" s="114">
        <v>45180</v>
      </c>
      <c r="G2936" s="111" t="s">
        <v>3619</v>
      </c>
      <c r="H2936" s="113">
        <v>7927600</v>
      </c>
      <c r="I2936" s="113">
        <v>7134840</v>
      </c>
      <c r="J2936" s="113">
        <v>7134840</v>
      </c>
      <c r="K2936" s="113">
        <v>0</v>
      </c>
      <c r="L2936" s="113">
        <v>0</v>
      </c>
      <c r="M2936" s="113">
        <v>0</v>
      </c>
      <c r="N2936" s="113">
        <v>0</v>
      </c>
      <c r="O2936" s="113">
        <v>0</v>
      </c>
      <c r="P2936" s="122">
        <v>0</v>
      </c>
      <c r="Q2936" s="76" t="str">
        <f t="shared" si="78"/>
        <v>Registered</v>
      </c>
    </row>
    <row r="2937" spans="1:17">
      <c r="A2937" s="111">
        <v>6707</v>
      </c>
      <c r="B2937" s="111" t="s">
        <v>130</v>
      </c>
      <c r="C2937" s="111" t="s">
        <v>23</v>
      </c>
      <c r="D2937" s="111" t="s">
        <v>7351</v>
      </c>
      <c r="E2937" s="111" t="s">
        <v>7352</v>
      </c>
      <c r="F2937" s="114">
        <v>44918</v>
      </c>
      <c r="G2937" s="111" t="s">
        <v>2868</v>
      </c>
      <c r="H2937" s="113">
        <v>11391882</v>
      </c>
      <c r="I2937" s="113">
        <v>9683096</v>
      </c>
      <c r="J2937" s="113">
        <v>9683096</v>
      </c>
      <c r="K2937" s="113">
        <v>0</v>
      </c>
      <c r="L2937" s="113">
        <v>0</v>
      </c>
      <c r="M2937" s="113">
        <v>0</v>
      </c>
      <c r="N2937" s="113">
        <v>0</v>
      </c>
      <c r="O2937" s="113">
        <v>0</v>
      </c>
      <c r="P2937" s="122">
        <v>0</v>
      </c>
      <c r="Q2937" s="76" t="str">
        <f t="shared" si="78"/>
        <v>Registered</v>
      </c>
    </row>
    <row r="2938" spans="1:17">
      <c r="A2938" s="111">
        <v>6708</v>
      </c>
      <c r="B2938" s="111" t="s">
        <v>130</v>
      </c>
      <c r="C2938" s="111" t="s">
        <v>23</v>
      </c>
      <c r="D2938" s="111" t="s">
        <v>7353</v>
      </c>
      <c r="E2938" s="111" t="s">
        <v>7354</v>
      </c>
      <c r="F2938" s="114">
        <v>44918</v>
      </c>
      <c r="G2938" s="111" t="s">
        <v>5112</v>
      </c>
      <c r="H2938" s="113">
        <v>11393580</v>
      </c>
      <c r="I2938" s="113">
        <v>10254222</v>
      </c>
      <c r="J2938" s="113">
        <v>10254222</v>
      </c>
      <c r="K2938" s="113">
        <v>0</v>
      </c>
      <c r="L2938" s="113">
        <v>0</v>
      </c>
      <c r="M2938" s="113">
        <v>0</v>
      </c>
      <c r="N2938" s="113">
        <v>0</v>
      </c>
      <c r="O2938" s="113">
        <v>0</v>
      </c>
      <c r="P2938" s="122">
        <v>0</v>
      </c>
      <c r="Q2938" s="76" t="str">
        <f t="shared" si="78"/>
        <v>Registered</v>
      </c>
    </row>
    <row r="2939" spans="1:17">
      <c r="A2939" s="111">
        <v>6709</v>
      </c>
      <c r="B2939" s="111" t="s">
        <v>130</v>
      </c>
      <c r="C2939" s="111" t="s">
        <v>23</v>
      </c>
      <c r="D2939" s="111" t="s">
        <v>3704</v>
      </c>
      <c r="E2939" s="111" t="s">
        <v>3705</v>
      </c>
      <c r="F2939" s="114">
        <v>44985</v>
      </c>
      <c r="G2939" s="111" t="s">
        <v>2640</v>
      </c>
      <c r="H2939" s="113">
        <v>7864965</v>
      </c>
      <c r="I2939" s="113">
        <v>7078469</v>
      </c>
      <c r="J2939" s="113">
        <v>7078469</v>
      </c>
      <c r="K2939" s="113">
        <v>0</v>
      </c>
      <c r="L2939" s="113">
        <v>0</v>
      </c>
      <c r="M2939" s="113">
        <v>0</v>
      </c>
      <c r="N2939" s="113">
        <v>0</v>
      </c>
      <c r="O2939" s="113">
        <v>0</v>
      </c>
      <c r="P2939" s="122">
        <v>0</v>
      </c>
      <c r="Q2939" s="76" t="str">
        <f t="shared" si="78"/>
        <v>Registered</v>
      </c>
    </row>
    <row r="2940" spans="1:17">
      <c r="A2940" s="111">
        <v>6710</v>
      </c>
      <c r="B2940" s="111" t="s">
        <v>130</v>
      </c>
      <c r="C2940" s="111" t="s">
        <v>23</v>
      </c>
      <c r="D2940" s="111" t="s">
        <v>7355</v>
      </c>
      <c r="E2940" s="111" t="s">
        <v>7356</v>
      </c>
      <c r="F2940" s="114">
        <v>44918</v>
      </c>
      <c r="G2940" s="111" t="s">
        <v>4121</v>
      </c>
      <c r="H2940" s="113">
        <v>11123598</v>
      </c>
      <c r="I2940" s="113">
        <v>9455058</v>
      </c>
      <c r="J2940" s="113">
        <v>9455058</v>
      </c>
      <c r="K2940" s="113">
        <v>0</v>
      </c>
      <c r="L2940" s="113">
        <v>0</v>
      </c>
      <c r="M2940" s="113">
        <v>0</v>
      </c>
      <c r="N2940" s="113">
        <v>0</v>
      </c>
      <c r="O2940" s="113">
        <v>0</v>
      </c>
      <c r="P2940" s="122">
        <v>0</v>
      </c>
      <c r="Q2940" s="76" t="str">
        <f t="shared" si="78"/>
        <v>Registered</v>
      </c>
    </row>
    <row r="2941" spans="1:17">
      <c r="A2941" s="111">
        <v>6711</v>
      </c>
      <c r="B2941" s="111" t="s">
        <v>130</v>
      </c>
      <c r="C2941" s="111" t="s">
        <v>23</v>
      </c>
      <c r="D2941" s="111" t="s">
        <v>7357</v>
      </c>
      <c r="E2941" s="111" t="s">
        <v>7358</v>
      </c>
      <c r="F2941" s="114">
        <v>44918</v>
      </c>
      <c r="G2941" s="111" t="s">
        <v>2546</v>
      </c>
      <c r="H2941" s="113">
        <v>11206800</v>
      </c>
      <c r="I2941" s="113">
        <v>10086120</v>
      </c>
      <c r="J2941" s="113">
        <v>10086120</v>
      </c>
      <c r="K2941" s="113">
        <v>0</v>
      </c>
      <c r="L2941" s="113">
        <v>0</v>
      </c>
      <c r="M2941" s="113">
        <v>0</v>
      </c>
      <c r="N2941" s="113">
        <v>0</v>
      </c>
      <c r="O2941" s="113">
        <v>0</v>
      </c>
      <c r="P2941" s="122">
        <v>0</v>
      </c>
      <c r="Q2941" s="76" t="str">
        <f t="shared" si="78"/>
        <v>Registered</v>
      </c>
    </row>
    <row r="2942" spans="1:17">
      <c r="A2942" s="111">
        <v>6712</v>
      </c>
      <c r="B2942" s="111" t="s">
        <v>130</v>
      </c>
      <c r="C2942" s="111" t="s">
        <v>23</v>
      </c>
      <c r="D2942" s="111" t="s">
        <v>3789</v>
      </c>
      <c r="E2942" s="111" t="s">
        <v>3790</v>
      </c>
      <c r="F2942" s="114">
        <v>44918</v>
      </c>
      <c r="G2942" s="111" t="s">
        <v>3791</v>
      </c>
      <c r="H2942" s="113">
        <v>7741800</v>
      </c>
      <c r="I2942" s="113">
        <v>6967620</v>
      </c>
      <c r="J2942" s="113">
        <v>6967620</v>
      </c>
      <c r="K2942" s="113">
        <v>0</v>
      </c>
      <c r="L2942" s="113">
        <v>0</v>
      </c>
      <c r="M2942" s="113">
        <v>0</v>
      </c>
      <c r="N2942" s="113">
        <v>0</v>
      </c>
      <c r="O2942" s="113">
        <v>0</v>
      </c>
      <c r="P2942" s="122">
        <v>0</v>
      </c>
      <c r="Q2942" s="76" t="str">
        <f t="shared" si="78"/>
        <v>Registered</v>
      </c>
    </row>
    <row r="2943" spans="1:17">
      <c r="A2943" s="111">
        <v>6713</v>
      </c>
      <c r="B2943" s="111" t="s">
        <v>130</v>
      </c>
      <c r="C2943" s="111" t="s">
        <v>23</v>
      </c>
      <c r="D2943" s="111" t="s">
        <v>7359</v>
      </c>
      <c r="E2943" s="111" t="s">
        <v>7360</v>
      </c>
      <c r="F2943" s="114">
        <v>44925</v>
      </c>
      <c r="G2943" s="111" t="s">
        <v>3419</v>
      </c>
      <c r="H2943" s="113">
        <v>12016746</v>
      </c>
      <c r="I2943" s="113">
        <v>10214231</v>
      </c>
      <c r="J2943" s="113">
        <v>10214231</v>
      </c>
      <c r="K2943" s="113">
        <v>0</v>
      </c>
      <c r="L2943" s="113">
        <v>0</v>
      </c>
      <c r="M2943" s="113">
        <v>0</v>
      </c>
      <c r="N2943" s="113">
        <v>0</v>
      </c>
      <c r="O2943" s="113">
        <v>0</v>
      </c>
      <c r="P2943" s="122">
        <v>0</v>
      </c>
      <c r="Q2943" s="76" t="str">
        <f t="shared" si="78"/>
        <v>Registered</v>
      </c>
    </row>
    <row r="2944" spans="1:17">
      <c r="A2944" s="111">
        <v>6714</v>
      </c>
      <c r="B2944" s="111" t="s">
        <v>130</v>
      </c>
      <c r="C2944" s="111" t="s">
        <v>23</v>
      </c>
      <c r="D2944" s="111" t="s">
        <v>7363</v>
      </c>
      <c r="E2944" s="111" t="s">
        <v>7364</v>
      </c>
      <c r="F2944" s="114">
        <v>44925</v>
      </c>
      <c r="G2944" s="111" t="s">
        <v>2868</v>
      </c>
      <c r="H2944" s="113">
        <v>7864965</v>
      </c>
      <c r="I2944" s="113">
        <v>7078468</v>
      </c>
      <c r="J2944" s="113">
        <v>7078468</v>
      </c>
      <c r="K2944" s="113">
        <v>0</v>
      </c>
      <c r="L2944" s="113">
        <v>0</v>
      </c>
      <c r="M2944" s="113">
        <v>0</v>
      </c>
      <c r="N2944" s="113">
        <v>0</v>
      </c>
      <c r="O2944" s="113">
        <v>0</v>
      </c>
      <c r="P2944" s="122">
        <v>0</v>
      </c>
      <c r="Q2944" s="76" t="str">
        <f t="shared" si="78"/>
        <v>Registered</v>
      </c>
    </row>
    <row r="2945" spans="1:17">
      <c r="A2945" s="111">
        <v>6715</v>
      </c>
      <c r="B2945" s="111" t="s">
        <v>130</v>
      </c>
      <c r="C2945" s="111" t="s">
        <v>23</v>
      </c>
      <c r="D2945" s="111" t="s">
        <v>7365</v>
      </c>
      <c r="E2945" s="111" t="s">
        <v>7366</v>
      </c>
      <c r="F2945" s="114">
        <v>44918</v>
      </c>
      <c r="G2945" s="111" t="s">
        <v>2435</v>
      </c>
      <c r="H2945" s="113">
        <v>11391882</v>
      </c>
      <c r="I2945" s="113">
        <v>9683097</v>
      </c>
      <c r="J2945" s="113">
        <v>9683097</v>
      </c>
      <c r="K2945" s="113">
        <v>0</v>
      </c>
      <c r="L2945" s="113">
        <v>0</v>
      </c>
      <c r="M2945" s="113">
        <v>0</v>
      </c>
      <c r="N2945" s="113">
        <v>0</v>
      </c>
      <c r="O2945" s="113">
        <v>0</v>
      </c>
      <c r="P2945" s="122">
        <v>0</v>
      </c>
      <c r="Q2945" s="76" t="str">
        <f t="shared" si="78"/>
        <v>Registered</v>
      </c>
    </row>
    <row r="2946" spans="1:17">
      <c r="A2946" s="111">
        <v>6716</v>
      </c>
      <c r="B2946" s="111" t="s">
        <v>130</v>
      </c>
      <c r="C2946" s="111" t="s">
        <v>23</v>
      </c>
      <c r="D2946" s="111" t="s">
        <v>3114</v>
      </c>
      <c r="E2946" s="111" t="s">
        <v>3115</v>
      </c>
      <c r="F2946" s="114">
        <v>44918</v>
      </c>
      <c r="G2946" s="111" t="s">
        <v>3116</v>
      </c>
      <c r="H2946" s="113">
        <v>11391882</v>
      </c>
      <c r="I2946" s="113">
        <v>10252690</v>
      </c>
      <c r="J2946" s="113">
        <v>10252690</v>
      </c>
      <c r="K2946" s="113">
        <v>0</v>
      </c>
      <c r="L2946" s="113">
        <v>0</v>
      </c>
      <c r="M2946" s="113">
        <v>0</v>
      </c>
      <c r="N2946" s="113">
        <v>0</v>
      </c>
      <c r="O2946" s="113">
        <v>0</v>
      </c>
      <c r="P2946" s="122">
        <v>0</v>
      </c>
      <c r="Q2946" s="76" t="str">
        <f t="shared" si="78"/>
        <v>Registered</v>
      </c>
    </row>
    <row r="2947" spans="1:17">
      <c r="A2947" s="111">
        <v>6717</v>
      </c>
      <c r="B2947" s="111" t="s">
        <v>130</v>
      </c>
      <c r="C2947" s="111" t="s">
        <v>23</v>
      </c>
      <c r="D2947" s="111" t="s">
        <v>3694</v>
      </c>
      <c r="E2947" s="111" t="s">
        <v>3695</v>
      </c>
      <c r="F2947" s="114">
        <v>44957</v>
      </c>
      <c r="G2947" s="111" t="s">
        <v>2756</v>
      </c>
      <c r="H2947" s="113">
        <v>7890771</v>
      </c>
      <c r="I2947" s="113">
        <v>7101696</v>
      </c>
      <c r="J2947" s="113">
        <v>7101696</v>
      </c>
      <c r="K2947" s="113">
        <v>0</v>
      </c>
      <c r="L2947" s="113">
        <v>0</v>
      </c>
      <c r="M2947" s="113">
        <v>0</v>
      </c>
      <c r="N2947" s="113">
        <v>0</v>
      </c>
      <c r="O2947" s="113">
        <v>0</v>
      </c>
      <c r="P2947" s="122">
        <v>0</v>
      </c>
      <c r="Q2947" s="76" t="str">
        <f t="shared" si="78"/>
        <v>Registered</v>
      </c>
    </row>
    <row r="2948" spans="1:17">
      <c r="A2948" s="111">
        <v>6718</v>
      </c>
      <c r="B2948" s="111" t="s">
        <v>130</v>
      </c>
      <c r="C2948" s="111" t="s">
        <v>23</v>
      </c>
      <c r="D2948" s="111" t="s">
        <v>3644</v>
      </c>
      <c r="E2948" s="111" t="s">
        <v>3645</v>
      </c>
      <c r="F2948" s="114">
        <v>44925</v>
      </c>
      <c r="G2948" s="111" t="s">
        <v>3506</v>
      </c>
      <c r="H2948" s="113">
        <v>8005725</v>
      </c>
      <c r="I2948" s="113">
        <v>7205153</v>
      </c>
      <c r="J2948" s="113">
        <v>7205153</v>
      </c>
      <c r="K2948" s="113">
        <v>0</v>
      </c>
      <c r="L2948" s="113">
        <v>0</v>
      </c>
      <c r="M2948" s="113">
        <v>0</v>
      </c>
      <c r="N2948" s="113">
        <v>0</v>
      </c>
      <c r="O2948" s="113">
        <v>0</v>
      </c>
      <c r="P2948" s="122">
        <v>0</v>
      </c>
      <c r="Q2948" s="76" t="str">
        <f t="shared" si="78"/>
        <v>Registered</v>
      </c>
    </row>
    <row r="2949" spans="1:17">
      <c r="A2949" s="111">
        <v>6719</v>
      </c>
      <c r="B2949" s="111" t="s">
        <v>130</v>
      </c>
      <c r="C2949" s="111" t="s">
        <v>23</v>
      </c>
      <c r="D2949" s="111" t="s">
        <v>7367</v>
      </c>
      <c r="E2949" s="111" t="s">
        <v>7368</v>
      </c>
      <c r="F2949" s="114">
        <v>44925</v>
      </c>
      <c r="G2949" s="111" t="s">
        <v>3073</v>
      </c>
      <c r="H2949" s="113">
        <v>11213592</v>
      </c>
      <c r="I2949" s="113">
        <v>9531557</v>
      </c>
      <c r="J2949" s="113">
        <v>9531557</v>
      </c>
      <c r="K2949" s="113">
        <v>0</v>
      </c>
      <c r="L2949" s="113">
        <v>0</v>
      </c>
      <c r="M2949" s="113">
        <v>0</v>
      </c>
      <c r="N2949" s="113">
        <v>0</v>
      </c>
      <c r="O2949" s="113">
        <v>0</v>
      </c>
      <c r="P2949" s="122">
        <v>0</v>
      </c>
      <c r="Q2949" s="76" t="str">
        <f t="shared" si="78"/>
        <v>Registered</v>
      </c>
    </row>
    <row r="2950" spans="1:17">
      <c r="A2950" s="111">
        <v>6720</v>
      </c>
      <c r="B2950" s="111" t="s">
        <v>130</v>
      </c>
      <c r="C2950" s="111" t="s">
        <v>23</v>
      </c>
      <c r="D2950" s="111" t="s">
        <v>7369</v>
      </c>
      <c r="E2950" s="111" t="s">
        <v>7370</v>
      </c>
      <c r="F2950" s="114">
        <v>45013</v>
      </c>
      <c r="G2950" s="111" t="s">
        <v>3048</v>
      </c>
      <c r="H2950" s="113">
        <v>11481876</v>
      </c>
      <c r="I2950" s="113">
        <v>10333689</v>
      </c>
      <c r="J2950" s="113">
        <v>10333689</v>
      </c>
      <c r="K2950" s="113">
        <v>0</v>
      </c>
      <c r="L2950" s="113">
        <v>0</v>
      </c>
      <c r="M2950" s="113">
        <v>0</v>
      </c>
      <c r="N2950" s="113">
        <v>0</v>
      </c>
      <c r="O2950" s="113">
        <v>0</v>
      </c>
      <c r="P2950" s="122">
        <v>0</v>
      </c>
      <c r="Q2950" s="76" t="str">
        <f t="shared" si="78"/>
        <v>Registered</v>
      </c>
    </row>
    <row r="2951" spans="1:17">
      <c r="A2951" s="111">
        <v>6721</v>
      </c>
      <c r="B2951" s="111" t="s">
        <v>130</v>
      </c>
      <c r="C2951" s="111" t="s">
        <v>23</v>
      </c>
      <c r="D2951" s="111" t="s">
        <v>2733</v>
      </c>
      <c r="E2951" s="111" t="s">
        <v>2734</v>
      </c>
      <c r="F2951" s="114">
        <v>44951</v>
      </c>
      <c r="G2951" s="111" t="s">
        <v>2677</v>
      </c>
      <c r="H2951" s="113">
        <v>7909539</v>
      </c>
      <c r="I2951" s="113">
        <v>7118586</v>
      </c>
      <c r="J2951" s="113">
        <v>7118586</v>
      </c>
      <c r="K2951" s="113">
        <v>0</v>
      </c>
      <c r="L2951" s="113">
        <v>0</v>
      </c>
      <c r="M2951" s="113">
        <v>0</v>
      </c>
      <c r="N2951" s="113">
        <v>0</v>
      </c>
      <c r="O2951" s="113">
        <v>0</v>
      </c>
      <c r="P2951" s="122">
        <v>0</v>
      </c>
      <c r="Q2951" s="76" t="str">
        <f t="shared" ref="Q2951:Q3014" si="79">IF(G2951="01 Jan 1900","Unregistered","Registered")</f>
        <v>Registered</v>
      </c>
    </row>
    <row r="2952" spans="1:17">
      <c r="A2952" s="111">
        <v>6722</v>
      </c>
      <c r="B2952" s="111" t="s">
        <v>130</v>
      </c>
      <c r="C2952" s="111" t="s">
        <v>23</v>
      </c>
      <c r="D2952" s="111" t="s">
        <v>3068</v>
      </c>
      <c r="E2952" s="111" t="s">
        <v>3069</v>
      </c>
      <c r="F2952" s="114">
        <v>44918</v>
      </c>
      <c r="G2952" s="111" t="s">
        <v>3070</v>
      </c>
      <c r="H2952" s="113">
        <v>11571870</v>
      </c>
      <c r="I2952" s="113">
        <v>10414685</v>
      </c>
      <c r="J2952" s="113">
        <v>10414685</v>
      </c>
      <c r="K2952" s="113">
        <v>0</v>
      </c>
      <c r="L2952" s="113">
        <v>0</v>
      </c>
      <c r="M2952" s="113">
        <v>0</v>
      </c>
      <c r="N2952" s="113">
        <v>0</v>
      </c>
      <c r="O2952" s="113">
        <v>0</v>
      </c>
      <c r="P2952" s="122">
        <v>0</v>
      </c>
      <c r="Q2952" s="76" t="str">
        <f t="shared" si="79"/>
        <v>Registered</v>
      </c>
    </row>
    <row r="2953" spans="1:17">
      <c r="A2953" s="111">
        <v>6723</v>
      </c>
      <c r="B2953" s="111" t="s">
        <v>130</v>
      </c>
      <c r="C2953" s="111" t="s">
        <v>23</v>
      </c>
      <c r="D2953" s="111" t="s">
        <v>7372</v>
      </c>
      <c r="E2953" s="111" t="s">
        <v>7373</v>
      </c>
      <c r="F2953" s="114">
        <v>45009</v>
      </c>
      <c r="G2953" s="111" t="s">
        <v>1986</v>
      </c>
      <c r="H2953" s="113">
        <v>7917750</v>
      </c>
      <c r="I2953" s="113">
        <v>7125981</v>
      </c>
      <c r="J2953" s="113">
        <v>7125981</v>
      </c>
      <c r="K2953" s="113">
        <v>0</v>
      </c>
      <c r="L2953" s="113">
        <v>0</v>
      </c>
      <c r="M2953" s="113">
        <v>0</v>
      </c>
      <c r="N2953" s="113">
        <v>0</v>
      </c>
      <c r="O2953" s="113">
        <v>0</v>
      </c>
      <c r="P2953" s="122">
        <v>0</v>
      </c>
      <c r="Q2953" s="76" t="str">
        <f t="shared" si="79"/>
        <v>Registered</v>
      </c>
    </row>
    <row r="2954" spans="1:17">
      <c r="A2954" s="111">
        <v>6724</v>
      </c>
      <c r="B2954" s="111" t="s">
        <v>130</v>
      </c>
      <c r="C2954" s="111" t="s">
        <v>23</v>
      </c>
      <c r="D2954" s="111" t="s">
        <v>7374</v>
      </c>
      <c r="E2954" s="111" t="s">
        <v>7375</v>
      </c>
      <c r="F2954" s="114">
        <v>44926</v>
      </c>
      <c r="G2954" s="111" t="s">
        <v>5157</v>
      </c>
      <c r="H2954" s="113">
        <v>11391882</v>
      </c>
      <c r="I2954" s="113">
        <v>10252690</v>
      </c>
      <c r="J2954" s="113">
        <v>10252690</v>
      </c>
      <c r="K2954" s="113">
        <v>0</v>
      </c>
      <c r="L2954" s="113">
        <v>0</v>
      </c>
      <c r="M2954" s="113">
        <v>0</v>
      </c>
      <c r="N2954" s="113">
        <v>0</v>
      </c>
      <c r="O2954" s="113">
        <v>0</v>
      </c>
      <c r="P2954" s="122">
        <v>0</v>
      </c>
      <c r="Q2954" s="76" t="str">
        <f t="shared" si="79"/>
        <v>Registered</v>
      </c>
    </row>
    <row r="2955" spans="1:17">
      <c r="A2955" s="111">
        <v>6725</v>
      </c>
      <c r="B2955" s="111" t="s">
        <v>130</v>
      </c>
      <c r="C2955" s="111" t="s">
        <v>23</v>
      </c>
      <c r="D2955" s="111" t="s">
        <v>7380</v>
      </c>
      <c r="E2955" s="111" t="s">
        <v>7381</v>
      </c>
      <c r="F2955" s="114">
        <v>45187</v>
      </c>
      <c r="G2955" s="111" t="s">
        <v>1968</v>
      </c>
      <c r="H2955" s="113">
        <v>11835060</v>
      </c>
      <c r="I2955" s="113">
        <v>10059801</v>
      </c>
      <c r="J2955" s="113">
        <v>10059801</v>
      </c>
      <c r="K2955" s="113">
        <v>0</v>
      </c>
      <c r="L2955" s="113">
        <v>0</v>
      </c>
      <c r="M2955" s="113">
        <v>0</v>
      </c>
      <c r="N2955" s="113">
        <v>0</v>
      </c>
      <c r="O2955" s="113">
        <v>0</v>
      </c>
      <c r="P2955" s="122">
        <v>0</v>
      </c>
      <c r="Q2955" s="76" t="str">
        <f t="shared" si="79"/>
        <v>Registered</v>
      </c>
    </row>
    <row r="2956" spans="1:17">
      <c r="A2956" s="111">
        <v>6726</v>
      </c>
      <c r="B2956" s="111" t="s">
        <v>130</v>
      </c>
      <c r="C2956" s="111" t="s">
        <v>23</v>
      </c>
      <c r="D2956" s="111" t="s">
        <v>7382</v>
      </c>
      <c r="E2956" s="111" t="s">
        <v>7383</v>
      </c>
      <c r="F2956" s="114">
        <v>45320</v>
      </c>
      <c r="G2956" s="111" t="s">
        <v>5390</v>
      </c>
      <c r="H2956" s="113">
        <v>12021840</v>
      </c>
      <c r="I2956" s="113">
        <v>10819656</v>
      </c>
      <c r="J2956" s="113">
        <v>10819656</v>
      </c>
      <c r="K2956" s="113">
        <v>0</v>
      </c>
      <c r="L2956" s="113">
        <v>0</v>
      </c>
      <c r="M2956" s="113">
        <v>0</v>
      </c>
      <c r="N2956" s="113">
        <v>0</v>
      </c>
      <c r="O2956" s="113">
        <v>0</v>
      </c>
      <c r="P2956" s="122">
        <v>0</v>
      </c>
      <c r="Q2956" s="76" t="str">
        <f t="shared" si="79"/>
        <v>Registered</v>
      </c>
    </row>
    <row r="2957" spans="1:17">
      <c r="A2957" s="111">
        <v>6727</v>
      </c>
      <c r="B2957" s="111" t="s">
        <v>130</v>
      </c>
      <c r="C2957" s="111" t="s">
        <v>23</v>
      </c>
      <c r="D2957" s="111" t="s">
        <v>7384</v>
      </c>
      <c r="E2957" s="111" t="s">
        <v>7385</v>
      </c>
      <c r="F2957" s="114">
        <v>45398</v>
      </c>
      <c r="G2957" s="111" t="s">
        <v>5025</v>
      </c>
      <c r="H2957" s="113">
        <v>8269650</v>
      </c>
      <c r="I2957" s="113">
        <v>7442685</v>
      </c>
      <c r="J2957" s="113">
        <v>7442685</v>
      </c>
      <c r="K2957" s="113">
        <v>0</v>
      </c>
      <c r="L2957" s="113">
        <v>0</v>
      </c>
      <c r="M2957" s="113">
        <v>0</v>
      </c>
      <c r="N2957" s="113">
        <v>0</v>
      </c>
      <c r="O2957" s="113">
        <v>0</v>
      </c>
      <c r="P2957" s="122">
        <v>0</v>
      </c>
      <c r="Q2957" s="76" t="str">
        <f t="shared" si="79"/>
        <v>Registered</v>
      </c>
    </row>
    <row r="2958" spans="1:17">
      <c r="A2958" s="111">
        <v>6728</v>
      </c>
      <c r="B2958" s="111" t="s">
        <v>130</v>
      </c>
      <c r="C2958" s="111" t="s">
        <v>23</v>
      </c>
      <c r="D2958" s="111" t="s">
        <v>7386</v>
      </c>
      <c r="E2958" s="111" t="s">
        <v>7387</v>
      </c>
      <c r="F2958" s="114">
        <v>44942</v>
      </c>
      <c r="G2958" s="111" t="s">
        <v>5154</v>
      </c>
      <c r="H2958" s="113">
        <v>11570172</v>
      </c>
      <c r="I2958" s="113">
        <v>9834647</v>
      </c>
      <c r="J2958" s="113">
        <v>9834647</v>
      </c>
      <c r="K2958" s="113">
        <v>0</v>
      </c>
      <c r="L2958" s="113">
        <v>0</v>
      </c>
      <c r="M2958" s="113">
        <v>0</v>
      </c>
      <c r="N2958" s="113">
        <v>0</v>
      </c>
      <c r="O2958" s="113">
        <v>0</v>
      </c>
      <c r="P2958" s="122">
        <v>0</v>
      </c>
      <c r="Q2958" s="76" t="str">
        <f t="shared" si="79"/>
        <v>Registered</v>
      </c>
    </row>
    <row r="2959" spans="1:17">
      <c r="A2959" s="111">
        <v>6729</v>
      </c>
      <c r="B2959" s="111" t="s">
        <v>130</v>
      </c>
      <c r="C2959" s="111" t="s">
        <v>23</v>
      </c>
      <c r="D2959" s="111" t="s">
        <v>7388</v>
      </c>
      <c r="E2959" s="111" t="s">
        <v>7389</v>
      </c>
      <c r="F2959" s="114">
        <v>44918</v>
      </c>
      <c r="G2959" s="111" t="s">
        <v>4121</v>
      </c>
      <c r="H2959" s="113">
        <v>11213592</v>
      </c>
      <c r="I2959" s="113">
        <v>9531557</v>
      </c>
      <c r="J2959" s="113">
        <v>9531557</v>
      </c>
      <c r="K2959" s="113">
        <v>0</v>
      </c>
      <c r="L2959" s="113">
        <v>0</v>
      </c>
      <c r="M2959" s="113">
        <v>0</v>
      </c>
      <c r="N2959" s="113">
        <v>0</v>
      </c>
      <c r="O2959" s="113">
        <v>0</v>
      </c>
      <c r="P2959" s="122">
        <v>0</v>
      </c>
      <c r="Q2959" s="76" t="str">
        <f t="shared" si="79"/>
        <v>Registered</v>
      </c>
    </row>
    <row r="2960" spans="1:17">
      <c r="A2960" s="111">
        <v>6730</v>
      </c>
      <c r="B2960" s="111" t="s">
        <v>130</v>
      </c>
      <c r="C2960" s="111" t="s">
        <v>23</v>
      </c>
      <c r="D2960" s="111" t="s">
        <v>7392</v>
      </c>
      <c r="E2960" s="111" t="s">
        <v>7393</v>
      </c>
      <c r="F2960" s="114">
        <v>45412</v>
      </c>
      <c r="G2960" s="111" t="s">
        <v>2689</v>
      </c>
      <c r="H2960" s="113">
        <v>8311878</v>
      </c>
      <c r="I2960" s="113">
        <v>7480690</v>
      </c>
      <c r="J2960" s="113">
        <v>7480690</v>
      </c>
      <c r="K2960" s="113">
        <v>0</v>
      </c>
      <c r="L2960" s="113">
        <v>0</v>
      </c>
      <c r="M2960" s="113">
        <v>0</v>
      </c>
      <c r="N2960" s="113">
        <v>0</v>
      </c>
      <c r="O2960" s="113">
        <v>0</v>
      </c>
      <c r="P2960" s="122">
        <v>0</v>
      </c>
      <c r="Q2960" s="76" t="str">
        <f t="shared" si="79"/>
        <v>Registered</v>
      </c>
    </row>
    <row r="2961" spans="1:17">
      <c r="A2961" s="111">
        <v>6731</v>
      </c>
      <c r="B2961" s="111" t="s">
        <v>130</v>
      </c>
      <c r="C2961" s="111" t="s">
        <v>23</v>
      </c>
      <c r="D2961" s="111" t="s">
        <v>7394</v>
      </c>
      <c r="E2961" s="111" t="s">
        <v>7395</v>
      </c>
      <c r="F2961" s="114">
        <v>44918</v>
      </c>
      <c r="G2961" s="111" t="s">
        <v>5397</v>
      </c>
      <c r="H2961" s="113">
        <v>12016988</v>
      </c>
      <c r="I2961" s="113">
        <v>10214441</v>
      </c>
      <c r="J2961" s="113">
        <v>10214441</v>
      </c>
      <c r="K2961" s="113">
        <v>0</v>
      </c>
      <c r="L2961" s="113">
        <v>0</v>
      </c>
      <c r="M2961" s="113">
        <v>0</v>
      </c>
      <c r="N2961" s="113">
        <v>0</v>
      </c>
      <c r="O2961" s="113">
        <v>0</v>
      </c>
      <c r="P2961" s="122">
        <v>0</v>
      </c>
      <c r="Q2961" s="76" t="str">
        <f t="shared" si="79"/>
        <v>Registered</v>
      </c>
    </row>
    <row r="2962" spans="1:17">
      <c r="A2962" s="111">
        <v>6732</v>
      </c>
      <c r="B2962" s="111" t="s">
        <v>130</v>
      </c>
      <c r="C2962" s="111" t="s">
        <v>23</v>
      </c>
      <c r="D2962" s="111" t="s">
        <v>7400</v>
      </c>
      <c r="E2962" s="111" t="s">
        <v>7401</v>
      </c>
      <c r="F2962" s="114">
        <v>44918</v>
      </c>
      <c r="G2962" s="111" t="s">
        <v>3221</v>
      </c>
      <c r="H2962" s="113">
        <v>11928450</v>
      </c>
      <c r="I2962" s="113">
        <v>10102669</v>
      </c>
      <c r="J2962" s="113">
        <v>10102669</v>
      </c>
      <c r="K2962" s="113">
        <v>0</v>
      </c>
      <c r="L2962" s="113">
        <v>0</v>
      </c>
      <c r="M2962" s="113">
        <v>0</v>
      </c>
      <c r="N2962" s="113">
        <v>0</v>
      </c>
      <c r="O2962" s="113">
        <v>0</v>
      </c>
      <c r="P2962" s="122">
        <v>0</v>
      </c>
      <c r="Q2962" s="76" t="str">
        <f t="shared" si="79"/>
        <v>Registered</v>
      </c>
    </row>
    <row r="2963" spans="1:17">
      <c r="A2963" s="111">
        <v>6733</v>
      </c>
      <c r="B2963" s="111" t="s">
        <v>130</v>
      </c>
      <c r="C2963" s="111" t="s">
        <v>23</v>
      </c>
      <c r="D2963" s="111" t="s">
        <v>7408</v>
      </c>
      <c r="E2963" s="111" t="s">
        <v>7409</v>
      </c>
      <c r="F2963" s="114">
        <v>45075</v>
      </c>
      <c r="G2963" s="111" t="s">
        <v>2719</v>
      </c>
      <c r="H2963" s="113">
        <v>11748462</v>
      </c>
      <c r="I2963" s="113">
        <v>9986191</v>
      </c>
      <c r="J2963" s="113">
        <v>9986191</v>
      </c>
      <c r="K2963" s="113">
        <v>0</v>
      </c>
      <c r="L2963" s="113">
        <v>0</v>
      </c>
      <c r="M2963" s="113">
        <v>0</v>
      </c>
      <c r="N2963" s="113">
        <v>0</v>
      </c>
      <c r="O2963" s="113">
        <v>0</v>
      </c>
      <c r="P2963" s="122">
        <v>0</v>
      </c>
      <c r="Q2963" s="76" t="str">
        <f t="shared" si="79"/>
        <v>Registered</v>
      </c>
    </row>
    <row r="2964" spans="1:17">
      <c r="A2964" s="111">
        <v>6734</v>
      </c>
      <c r="B2964" s="111" t="s">
        <v>130</v>
      </c>
      <c r="C2964" s="111" t="s">
        <v>23</v>
      </c>
      <c r="D2964" s="111" t="s">
        <v>9898</v>
      </c>
      <c r="E2964" s="111" t="s">
        <v>9899</v>
      </c>
      <c r="F2964" s="114">
        <v>45308</v>
      </c>
      <c r="G2964" s="111" t="s">
        <v>3514</v>
      </c>
      <c r="H2964" s="113">
        <v>8152350</v>
      </c>
      <c r="I2964" s="113">
        <v>7337121</v>
      </c>
      <c r="J2964" s="113">
        <v>7337121</v>
      </c>
      <c r="K2964" s="113">
        <v>0</v>
      </c>
      <c r="L2964" s="113">
        <v>0</v>
      </c>
      <c r="M2964" s="113">
        <v>0</v>
      </c>
      <c r="N2964" s="113">
        <v>0</v>
      </c>
      <c r="O2964" s="113">
        <v>0</v>
      </c>
      <c r="P2964" s="122">
        <v>0</v>
      </c>
      <c r="Q2964" s="76" t="str">
        <f t="shared" si="79"/>
        <v>Registered</v>
      </c>
    </row>
    <row r="2965" spans="1:17">
      <c r="A2965" s="111">
        <v>6735</v>
      </c>
      <c r="B2965" s="111" t="s">
        <v>130</v>
      </c>
      <c r="C2965" s="111" t="s">
        <v>23</v>
      </c>
      <c r="D2965" s="111" t="s">
        <v>7416</v>
      </c>
      <c r="E2965" s="111" t="s">
        <v>7417</v>
      </c>
      <c r="F2965" s="114">
        <v>45169</v>
      </c>
      <c r="G2965" s="111" t="s">
        <v>5379</v>
      </c>
      <c r="H2965" s="113">
        <v>12106740</v>
      </c>
      <c r="I2965" s="113">
        <v>10290729</v>
      </c>
      <c r="J2965" s="113">
        <v>10290729</v>
      </c>
      <c r="K2965" s="113">
        <v>0</v>
      </c>
      <c r="L2965" s="113">
        <v>0</v>
      </c>
      <c r="M2965" s="113">
        <v>0</v>
      </c>
      <c r="N2965" s="113">
        <v>0</v>
      </c>
      <c r="O2965" s="113">
        <v>0</v>
      </c>
      <c r="P2965" s="122">
        <v>0</v>
      </c>
      <c r="Q2965" s="76" t="str">
        <f t="shared" si="79"/>
        <v>Registered</v>
      </c>
    </row>
    <row r="2966" spans="1:17">
      <c r="A2966" s="111">
        <v>6736</v>
      </c>
      <c r="B2966" s="111" t="s">
        <v>130</v>
      </c>
      <c r="C2966" s="111" t="s">
        <v>23</v>
      </c>
      <c r="D2966" s="111" t="s">
        <v>3241</v>
      </c>
      <c r="E2966" s="111" t="s">
        <v>3242</v>
      </c>
      <c r="F2966" s="114">
        <v>45770</v>
      </c>
      <c r="G2966" s="111" t="s">
        <v>3243</v>
      </c>
      <c r="H2966" s="113">
        <v>13358166</v>
      </c>
      <c r="I2966" s="113">
        <v>11354440</v>
      </c>
      <c r="J2966" s="113">
        <v>11354440</v>
      </c>
      <c r="K2966" s="113">
        <v>0</v>
      </c>
      <c r="L2966" s="113">
        <v>0</v>
      </c>
      <c r="M2966" s="113">
        <v>0</v>
      </c>
      <c r="N2966" s="113">
        <v>0</v>
      </c>
      <c r="O2966" s="113">
        <v>0</v>
      </c>
      <c r="P2966" s="122">
        <v>0</v>
      </c>
      <c r="Q2966" s="76" t="str">
        <f t="shared" si="79"/>
        <v>Registered</v>
      </c>
    </row>
    <row r="2967" spans="1:17">
      <c r="A2967" s="111">
        <v>6737</v>
      </c>
      <c r="B2967" s="111" t="s">
        <v>130</v>
      </c>
      <c r="C2967" s="111" t="s">
        <v>23</v>
      </c>
      <c r="D2967" s="111" t="s">
        <v>3405</v>
      </c>
      <c r="E2967" s="111" t="s">
        <v>3406</v>
      </c>
      <c r="F2967" s="114">
        <v>45842</v>
      </c>
      <c r="G2967" s="111" t="s">
        <v>3169</v>
      </c>
      <c r="H2967" s="113">
        <v>9157611</v>
      </c>
      <c r="I2967" s="113">
        <v>7783969</v>
      </c>
      <c r="J2967" s="113">
        <v>7783969</v>
      </c>
      <c r="K2967" s="113">
        <v>0</v>
      </c>
      <c r="L2967" s="113">
        <v>0</v>
      </c>
      <c r="M2967" s="113">
        <v>0</v>
      </c>
      <c r="N2967" s="113">
        <v>0</v>
      </c>
      <c r="O2967" s="113">
        <v>0</v>
      </c>
      <c r="P2967" s="122">
        <v>0</v>
      </c>
      <c r="Q2967" s="76" t="str">
        <f t="shared" si="79"/>
        <v>Registered</v>
      </c>
    </row>
    <row r="2968" spans="1:17">
      <c r="A2968" s="111">
        <v>6738</v>
      </c>
      <c r="B2968" s="111" t="s">
        <v>130</v>
      </c>
      <c r="C2968" s="111" t="s">
        <v>23</v>
      </c>
      <c r="D2968" s="111" t="s">
        <v>7422</v>
      </c>
      <c r="E2968" s="111" t="s">
        <v>7423</v>
      </c>
      <c r="F2968" s="114">
        <v>45227</v>
      </c>
      <c r="G2968" s="111" t="s">
        <v>5102</v>
      </c>
      <c r="H2968" s="113">
        <v>11928450</v>
      </c>
      <c r="I2968" s="113">
        <v>10139188</v>
      </c>
      <c r="J2968" s="113">
        <v>10139188</v>
      </c>
      <c r="K2968" s="113">
        <v>0</v>
      </c>
      <c r="L2968" s="113">
        <v>0</v>
      </c>
      <c r="M2968" s="113">
        <v>0</v>
      </c>
      <c r="N2968" s="113">
        <v>0</v>
      </c>
      <c r="O2968" s="113">
        <v>0</v>
      </c>
      <c r="P2968" s="122">
        <v>0</v>
      </c>
      <c r="Q2968" s="76" t="str">
        <f t="shared" si="79"/>
        <v>Registered</v>
      </c>
    </row>
    <row r="2969" spans="1:17">
      <c r="A2969" s="111">
        <v>6739</v>
      </c>
      <c r="B2969" s="111" t="s">
        <v>130</v>
      </c>
      <c r="C2969" s="111" t="s">
        <v>23</v>
      </c>
      <c r="D2969" s="111" t="s">
        <v>7424</v>
      </c>
      <c r="E2969" s="111" t="s">
        <v>7425</v>
      </c>
      <c r="F2969" s="114">
        <v>44946</v>
      </c>
      <c r="G2969" s="111" t="s">
        <v>5143</v>
      </c>
      <c r="H2969" s="113">
        <v>11570172</v>
      </c>
      <c r="I2969" s="113">
        <v>10413156</v>
      </c>
      <c r="J2969" s="113">
        <v>10413156</v>
      </c>
      <c r="K2969" s="113">
        <v>0</v>
      </c>
      <c r="L2969" s="113">
        <v>0</v>
      </c>
      <c r="M2969" s="113">
        <v>0</v>
      </c>
      <c r="N2969" s="113">
        <v>0</v>
      </c>
      <c r="O2969" s="113">
        <v>0</v>
      </c>
      <c r="P2969" s="122">
        <v>0</v>
      </c>
      <c r="Q2969" s="76" t="str">
        <f t="shared" si="79"/>
        <v>Registered</v>
      </c>
    </row>
    <row r="2970" spans="1:17">
      <c r="A2970" s="111">
        <v>6740</v>
      </c>
      <c r="B2970" s="111" t="s">
        <v>130</v>
      </c>
      <c r="C2970" s="111" t="s">
        <v>23</v>
      </c>
      <c r="D2970" s="111" t="s">
        <v>7426</v>
      </c>
      <c r="E2970" s="111" t="s">
        <v>7427</v>
      </c>
      <c r="F2970" s="114">
        <v>45443</v>
      </c>
      <c r="G2970" s="111" t="s">
        <v>2377</v>
      </c>
      <c r="H2970" s="113">
        <v>8401026</v>
      </c>
      <c r="I2970" s="113">
        <v>7560923</v>
      </c>
      <c r="J2970" s="113">
        <v>7560923</v>
      </c>
      <c r="K2970" s="113">
        <v>0</v>
      </c>
      <c r="L2970" s="113">
        <v>0</v>
      </c>
      <c r="M2970" s="113">
        <v>0</v>
      </c>
      <c r="N2970" s="113">
        <v>0</v>
      </c>
      <c r="O2970" s="113">
        <v>0</v>
      </c>
      <c r="P2970" s="122">
        <v>0</v>
      </c>
      <c r="Q2970" s="76" t="str">
        <f t="shared" si="79"/>
        <v>Registered</v>
      </c>
    </row>
    <row r="2971" spans="1:17">
      <c r="A2971" s="111">
        <v>6741</v>
      </c>
      <c r="B2971" s="111" t="s">
        <v>130</v>
      </c>
      <c r="C2971" s="111" t="s">
        <v>23</v>
      </c>
      <c r="D2971" s="111" t="s">
        <v>7428</v>
      </c>
      <c r="E2971" s="111" t="s">
        <v>7429</v>
      </c>
      <c r="F2971" s="114">
        <v>45510</v>
      </c>
      <c r="G2971" s="111" t="s">
        <v>5440</v>
      </c>
      <c r="H2971" s="113">
        <v>8445600</v>
      </c>
      <c r="I2971" s="113">
        <v>7601040</v>
      </c>
      <c r="J2971" s="113">
        <v>7601040</v>
      </c>
      <c r="K2971" s="113">
        <v>0</v>
      </c>
      <c r="L2971" s="113">
        <v>0</v>
      </c>
      <c r="M2971" s="113">
        <v>0</v>
      </c>
      <c r="N2971" s="113">
        <v>0</v>
      </c>
      <c r="O2971" s="113">
        <v>0</v>
      </c>
      <c r="P2971" s="122">
        <v>0</v>
      </c>
      <c r="Q2971" s="76" t="str">
        <f t="shared" si="79"/>
        <v>Registered</v>
      </c>
    </row>
    <row r="2972" spans="1:17">
      <c r="A2972" s="111">
        <v>6742</v>
      </c>
      <c r="B2972" s="111" t="s">
        <v>130</v>
      </c>
      <c r="C2972" s="111" t="s">
        <v>23</v>
      </c>
      <c r="D2972" s="111" t="s">
        <v>7432</v>
      </c>
      <c r="E2972" s="111" t="s">
        <v>7433</v>
      </c>
      <c r="F2972" s="114">
        <v>44918</v>
      </c>
      <c r="G2972" s="111" t="s">
        <v>5143</v>
      </c>
      <c r="H2972" s="113">
        <v>11376600</v>
      </c>
      <c r="I2972" s="113">
        <v>10238940</v>
      </c>
      <c r="J2972" s="113">
        <v>10238940</v>
      </c>
      <c r="K2972" s="113">
        <v>0</v>
      </c>
      <c r="L2972" s="113">
        <v>0</v>
      </c>
      <c r="M2972" s="113">
        <v>0</v>
      </c>
      <c r="N2972" s="113">
        <v>0</v>
      </c>
      <c r="O2972" s="113">
        <v>0</v>
      </c>
      <c r="P2972" s="122">
        <v>0</v>
      </c>
      <c r="Q2972" s="76" t="str">
        <f t="shared" si="79"/>
        <v>Registered</v>
      </c>
    </row>
    <row r="2973" spans="1:17">
      <c r="A2973" s="111">
        <v>6743</v>
      </c>
      <c r="B2973" s="111" t="s">
        <v>130</v>
      </c>
      <c r="C2973" s="111" t="s">
        <v>23</v>
      </c>
      <c r="D2973" s="111" t="s">
        <v>7436</v>
      </c>
      <c r="E2973" s="111" t="s">
        <v>7437</v>
      </c>
      <c r="F2973" s="114">
        <v>45412</v>
      </c>
      <c r="G2973" s="111" t="s">
        <v>3443</v>
      </c>
      <c r="H2973" s="113">
        <v>8401026</v>
      </c>
      <c r="I2973" s="113">
        <v>7560923</v>
      </c>
      <c r="J2973" s="113">
        <v>7560923</v>
      </c>
      <c r="K2973" s="113">
        <v>0</v>
      </c>
      <c r="L2973" s="113">
        <v>0</v>
      </c>
      <c r="M2973" s="113">
        <v>0</v>
      </c>
      <c r="N2973" s="113">
        <v>0</v>
      </c>
      <c r="O2973" s="113">
        <v>0</v>
      </c>
      <c r="P2973" s="122">
        <v>0</v>
      </c>
      <c r="Q2973" s="76" t="str">
        <f t="shared" si="79"/>
        <v>Registered</v>
      </c>
    </row>
    <row r="2974" spans="1:17">
      <c r="A2974" s="111">
        <v>6744</v>
      </c>
      <c r="B2974" s="111" t="s">
        <v>130</v>
      </c>
      <c r="C2974" s="111" t="s">
        <v>23</v>
      </c>
      <c r="D2974" s="111" t="s">
        <v>7438</v>
      </c>
      <c r="E2974" s="111" t="s">
        <v>7439</v>
      </c>
      <c r="F2974" s="114">
        <v>44942</v>
      </c>
      <c r="G2974" s="111" t="s">
        <v>2380</v>
      </c>
      <c r="H2974" s="113">
        <v>11570172</v>
      </c>
      <c r="I2974" s="113">
        <v>9834647</v>
      </c>
      <c r="J2974" s="113">
        <v>9834647</v>
      </c>
      <c r="K2974" s="113">
        <v>0</v>
      </c>
      <c r="L2974" s="113">
        <v>0</v>
      </c>
      <c r="M2974" s="113">
        <v>0</v>
      </c>
      <c r="N2974" s="113">
        <v>0</v>
      </c>
      <c r="O2974" s="113">
        <v>0</v>
      </c>
      <c r="P2974" s="122">
        <v>0</v>
      </c>
      <c r="Q2974" s="76" t="str">
        <f t="shared" si="79"/>
        <v>Registered</v>
      </c>
    </row>
    <row r="2975" spans="1:17">
      <c r="A2975" s="111">
        <v>6745</v>
      </c>
      <c r="B2975" s="111" t="s">
        <v>130</v>
      </c>
      <c r="C2975" s="111" t="s">
        <v>23</v>
      </c>
      <c r="D2975" s="111" t="s">
        <v>7440</v>
      </c>
      <c r="E2975" s="111" t="s">
        <v>7441</v>
      </c>
      <c r="F2975" s="114">
        <v>45027</v>
      </c>
      <c r="G2975" s="111" t="s">
        <v>2313</v>
      </c>
      <c r="H2975" s="113">
        <v>7864965</v>
      </c>
      <c r="I2975" s="113">
        <v>7078468</v>
      </c>
      <c r="J2975" s="113">
        <v>7078468</v>
      </c>
      <c r="K2975" s="113">
        <v>0</v>
      </c>
      <c r="L2975" s="113">
        <v>0</v>
      </c>
      <c r="M2975" s="113">
        <v>0</v>
      </c>
      <c r="N2975" s="113">
        <v>0</v>
      </c>
      <c r="O2975" s="113">
        <v>0</v>
      </c>
      <c r="P2975" s="122">
        <v>0</v>
      </c>
      <c r="Q2975" s="76" t="str">
        <f t="shared" si="79"/>
        <v>Registered</v>
      </c>
    </row>
    <row r="2976" spans="1:17">
      <c r="A2976" s="111">
        <v>6746</v>
      </c>
      <c r="B2976" s="111" t="s">
        <v>130</v>
      </c>
      <c r="C2976" s="111" t="s">
        <v>23</v>
      </c>
      <c r="D2976" s="111" t="s">
        <v>7444</v>
      </c>
      <c r="E2976" s="111" t="s">
        <v>7445</v>
      </c>
      <c r="F2976" s="114">
        <v>44918</v>
      </c>
      <c r="G2976" s="111" t="s">
        <v>5376</v>
      </c>
      <c r="H2976" s="113">
        <v>11376600</v>
      </c>
      <c r="I2976" s="113">
        <v>10238940</v>
      </c>
      <c r="J2976" s="113">
        <v>10238940</v>
      </c>
      <c r="K2976" s="113">
        <v>0</v>
      </c>
      <c r="L2976" s="113">
        <v>0</v>
      </c>
      <c r="M2976" s="113">
        <v>0</v>
      </c>
      <c r="N2976" s="113">
        <v>0</v>
      </c>
      <c r="O2976" s="113">
        <v>0</v>
      </c>
      <c r="P2976" s="122">
        <v>0</v>
      </c>
      <c r="Q2976" s="76" t="str">
        <f t="shared" si="79"/>
        <v>Registered</v>
      </c>
    </row>
    <row r="2977" spans="1:17">
      <c r="A2977" s="111">
        <v>6747</v>
      </c>
      <c r="B2977" s="111" t="s">
        <v>130</v>
      </c>
      <c r="C2977" s="111" t="s">
        <v>23</v>
      </c>
      <c r="D2977" s="111" t="s">
        <v>7446</v>
      </c>
      <c r="E2977" s="111" t="s">
        <v>7447</v>
      </c>
      <c r="F2977" s="114">
        <v>44918</v>
      </c>
      <c r="G2977" s="111" t="s">
        <v>2868</v>
      </c>
      <c r="H2977" s="113">
        <v>7864965</v>
      </c>
      <c r="I2977" s="113">
        <v>7078468</v>
      </c>
      <c r="J2977" s="113">
        <v>7078468</v>
      </c>
      <c r="K2977" s="113">
        <v>0</v>
      </c>
      <c r="L2977" s="113">
        <v>0</v>
      </c>
      <c r="M2977" s="113">
        <v>0</v>
      </c>
      <c r="N2977" s="113">
        <v>0</v>
      </c>
      <c r="O2977" s="113">
        <v>0</v>
      </c>
      <c r="P2977" s="122">
        <v>0</v>
      </c>
      <c r="Q2977" s="76" t="str">
        <f t="shared" si="79"/>
        <v>Registered</v>
      </c>
    </row>
    <row r="2978" spans="1:17">
      <c r="A2978" s="111">
        <v>6748</v>
      </c>
      <c r="B2978" s="111" t="s">
        <v>130</v>
      </c>
      <c r="C2978" s="111" t="s">
        <v>23</v>
      </c>
      <c r="D2978" s="111" t="s">
        <v>7448</v>
      </c>
      <c r="E2978" s="111" t="s">
        <v>7449</v>
      </c>
      <c r="F2978" s="114">
        <v>45226</v>
      </c>
      <c r="G2978" s="111" t="s">
        <v>2722</v>
      </c>
      <c r="H2978" s="113">
        <v>8065548</v>
      </c>
      <c r="I2978" s="113">
        <v>7258989</v>
      </c>
      <c r="J2978" s="113">
        <v>7258989</v>
      </c>
      <c r="K2978" s="113">
        <v>0</v>
      </c>
      <c r="L2978" s="113">
        <v>0</v>
      </c>
      <c r="M2978" s="113">
        <v>0</v>
      </c>
      <c r="N2978" s="113">
        <v>0</v>
      </c>
      <c r="O2978" s="113">
        <v>0</v>
      </c>
      <c r="P2978" s="122">
        <v>0</v>
      </c>
      <c r="Q2978" s="76" t="str">
        <f t="shared" si="79"/>
        <v>Registered</v>
      </c>
    </row>
    <row r="2979" spans="1:17">
      <c r="A2979" s="111">
        <v>6749</v>
      </c>
      <c r="B2979" s="111" t="s">
        <v>130</v>
      </c>
      <c r="C2979" s="111" t="s">
        <v>23</v>
      </c>
      <c r="D2979" s="111" t="s">
        <v>7450</v>
      </c>
      <c r="E2979" s="111" t="s">
        <v>7451</v>
      </c>
      <c r="F2979" s="114">
        <v>44918</v>
      </c>
      <c r="G2979" s="111" t="s">
        <v>5133</v>
      </c>
      <c r="H2979" s="113">
        <v>11481876</v>
      </c>
      <c r="I2979" s="113">
        <v>9759595</v>
      </c>
      <c r="J2979" s="113">
        <v>9759595</v>
      </c>
      <c r="K2979" s="113">
        <v>0</v>
      </c>
      <c r="L2979" s="113">
        <v>0</v>
      </c>
      <c r="M2979" s="113">
        <v>0</v>
      </c>
      <c r="N2979" s="113">
        <v>0</v>
      </c>
      <c r="O2979" s="113">
        <v>0</v>
      </c>
      <c r="P2979" s="122">
        <v>0</v>
      </c>
      <c r="Q2979" s="76" t="str">
        <f t="shared" si="79"/>
        <v>Registered</v>
      </c>
    </row>
    <row r="2980" spans="1:17">
      <c r="A2980" s="111">
        <v>6750</v>
      </c>
      <c r="B2980" s="111" t="s">
        <v>130</v>
      </c>
      <c r="C2980" s="111" t="s">
        <v>23</v>
      </c>
      <c r="D2980" s="111" t="s">
        <v>2393</v>
      </c>
      <c r="E2980" s="111" t="s">
        <v>2394</v>
      </c>
      <c r="F2980" s="114">
        <v>44925</v>
      </c>
      <c r="G2980" s="111" t="s">
        <v>2395</v>
      </c>
      <c r="H2980" s="113">
        <v>11748462</v>
      </c>
      <c r="I2980" s="113">
        <v>10573614</v>
      </c>
      <c r="J2980" s="113">
        <v>10573614</v>
      </c>
      <c r="K2980" s="113">
        <v>0</v>
      </c>
      <c r="L2980" s="113">
        <v>0</v>
      </c>
      <c r="M2980" s="113">
        <v>0</v>
      </c>
      <c r="N2980" s="113">
        <v>0</v>
      </c>
      <c r="O2980" s="113">
        <v>0</v>
      </c>
      <c r="P2980" s="122">
        <v>0</v>
      </c>
      <c r="Q2980" s="76" t="str">
        <f t="shared" si="79"/>
        <v>Registered</v>
      </c>
    </row>
    <row r="2981" spans="1:17">
      <c r="A2981" s="111">
        <v>6751</v>
      </c>
      <c r="B2981" s="111" t="s">
        <v>130</v>
      </c>
      <c r="C2981" s="111" t="s">
        <v>23</v>
      </c>
      <c r="D2981" s="111" t="s">
        <v>3816</v>
      </c>
      <c r="E2981" s="111" t="s">
        <v>3817</v>
      </c>
      <c r="F2981" s="114">
        <v>44925</v>
      </c>
      <c r="G2981" s="111" t="s">
        <v>2677</v>
      </c>
      <c r="H2981" s="113">
        <v>7731243</v>
      </c>
      <c r="I2981" s="113">
        <v>6958117</v>
      </c>
      <c r="J2981" s="113">
        <v>6958117</v>
      </c>
      <c r="K2981" s="113">
        <v>0</v>
      </c>
      <c r="L2981" s="113">
        <v>0</v>
      </c>
      <c r="M2981" s="113">
        <v>0</v>
      </c>
      <c r="N2981" s="113">
        <v>0</v>
      </c>
      <c r="O2981" s="113">
        <v>0</v>
      </c>
      <c r="P2981" s="122">
        <v>0</v>
      </c>
      <c r="Q2981" s="76" t="str">
        <f t="shared" si="79"/>
        <v>Registered</v>
      </c>
    </row>
    <row r="2982" spans="1:17">
      <c r="A2982" s="111">
        <v>6752</v>
      </c>
      <c r="B2982" s="111" t="s">
        <v>130</v>
      </c>
      <c r="C2982" s="111" t="s">
        <v>23</v>
      </c>
      <c r="D2982" s="111" t="s">
        <v>7454</v>
      </c>
      <c r="E2982" s="111" t="s">
        <v>7455</v>
      </c>
      <c r="F2982" s="114">
        <v>44918</v>
      </c>
      <c r="G2982" s="111" t="s">
        <v>5397</v>
      </c>
      <c r="H2982" s="113">
        <v>11391882</v>
      </c>
      <c r="I2982" s="113">
        <v>10252690</v>
      </c>
      <c r="J2982" s="113">
        <v>10252690</v>
      </c>
      <c r="K2982" s="113">
        <v>0</v>
      </c>
      <c r="L2982" s="113">
        <v>0</v>
      </c>
      <c r="M2982" s="113">
        <v>0</v>
      </c>
      <c r="N2982" s="113">
        <v>0</v>
      </c>
      <c r="O2982" s="113">
        <v>0</v>
      </c>
      <c r="P2982" s="122">
        <v>0</v>
      </c>
      <c r="Q2982" s="76" t="str">
        <f t="shared" si="79"/>
        <v>Registered</v>
      </c>
    </row>
    <row r="2983" spans="1:17">
      <c r="A2983" s="111">
        <v>6753</v>
      </c>
      <c r="B2983" s="111" t="s">
        <v>130</v>
      </c>
      <c r="C2983" s="111" t="s">
        <v>23</v>
      </c>
      <c r="D2983" s="111" t="s">
        <v>3630</v>
      </c>
      <c r="E2983" s="111" t="s">
        <v>3631</v>
      </c>
      <c r="F2983" s="114">
        <v>45251</v>
      </c>
      <c r="G2983" s="111" t="s">
        <v>3632</v>
      </c>
      <c r="H2983" s="113">
        <v>8043261</v>
      </c>
      <c r="I2983" s="113">
        <v>7238934</v>
      </c>
      <c r="J2983" s="113">
        <v>7238934</v>
      </c>
      <c r="K2983" s="113">
        <v>0</v>
      </c>
      <c r="L2983" s="113">
        <v>0</v>
      </c>
      <c r="M2983" s="113">
        <v>0</v>
      </c>
      <c r="N2983" s="113">
        <v>0</v>
      </c>
      <c r="O2983" s="113">
        <v>0</v>
      </c>
      <c r="P2983" s="122">
        <v>0</v>
      </c>
      <c r="Q2983" s="76" t="str">
        <f t="shared" si="79"/>
        <v>Registered</v>
      </c>
    </row>
    <row r="2984" spans="1:17">
      <c r="A2984" s="111">
        <v>6754</v>
      </c>
      <c r="B2984" s="111" t="s">
        <v>130</v>
      </c>
      <c r="C2984" s="111" t="s">
        <v>23</v>
      </c>
      <c r="D2984" s="111" t="s">
        <v>7456</v>
      </c>
      <c r="E2984" s="111" t="s">
        <v>7457</v>
      </c>
      <c r="F2984" s="114">
        <v>45253</v>
      </c>
      <c r="G2984" s="111" t="s">
        <v>3565</v>
      </c>
      <c r="H2984" s="113">
        <v>8043261</v>
      </c>
      <c r="I2984" s="113">
        <v>7238935</v>
      </c>
      <c r="J2984" s="113">
        <v>7238935</v>
      </c>
      <c r="K2984" s="113">
        <v>0</v>
      </c>
      <c r="L2984" s="113">
        <v>0</v>
      </c>
      <c r="M2984" s="113">
        <v>0</v>
      </c>
      <c r="N2984" s="113">
        <v>0</v>
      </c>
      <c r="O2984" s="113">
        <v>0</v>
      </c>
      <c r="P2984" s="122">
        <v>0</v>
      </c>
      <c r="Q2984" s="76" t="str">
        <f t="shared" si="79"/>
        <v>Registered</v>
      </c>
    </row>
    <row r="2985" spans="1:17">
      <c r="A2985" s="111">
        <v>6755</v>
      </c>
      <c r="B2985" s="111" t="s">
        <v>130</v>
      </c>
      <c r="C2985" s="111" t="s">
        <v>23</v>
      </c>
      <c r="D2985" s="111" t="s">
        <v>7458</v>
      </c>
      <c r="E2985" s="111" t="s">
        <v>7459</v>
      </c>
      <c r="F2985" s="114">
        <v>44918</v>
      </c>
      <c r="G2985" s="111" t="s">
        <v>5143</v>
      </c>
      <c r="H2985" s="113">
        <v>11206800</v>
      </c>
      <c r="I2985" s="113">
        <v>10086120</v>
      </c>
      <c r="J2985" s="113">
        <v>10086120</v>
      </c>
      <c r="K2985" s="113">
        <v>0</v>
      </c>
      <c r="L2985" s="113">
        <v>0</v>
      </c>
      <c r="M2985" s="113">
        <v>0</v>
      </c>
      <c r="N2985" s="113">
        <v>0</v>
      </c>
      <c r="O2985" s="113">
        <v>0</v>
      </c>
      <c r="P2985" s="122">
        <v>0</v>
      </c>
      <c r="Q2985" s="76" t="str">
        <f t="shared" si="79"/>
        <v>Registered</v>
      </c>
    </row>
    <row r="2986" spans="1:17">
      <c r="A2986" s="111">
        <v>6756</v>
      </c>
      <c r="B2986" s="111" t="s">
        <v>130</v>
      </c>
      <c r="C2986" s="111" t="s">
        <v>23</v>
      </c>
      <c r="D2986" s="111" t="s">
        <v>2845</v>
      </c>
      <c r="E2986" s="111" t="s">
        <v>2846</v>
      </c>
      <c r="F2986" s="114">
        <v>45000</v>
      </c>
      <c r="G2986" s="111" t="s">
        <v>2847</v>
      </c>
      <c r="H2986" s="113">
        <v>7731243</v>
      </c>
      <c r="I2986" s="113">
        <v>6958117</v>
      </c>
      <c r="J2986" s="113">
        <v>6958117</v>
      </c>
      <c r="K2986" s="113">
        <v>0</v>
      </c>
      <c r="L2986" s="113">
        <v>0</v>
      </c>
      <c r="M2986" s="113">
        <v>0</v>
      </c>
      <c r="N2986" s="113">
        <v>0</v>
      </c>
      <c r="O2986" s="113">
        <v>0</v>
      </c>
      <c r="P2986" s="122">
        <v>0</v>
      </c>
      <c r="Q2986" s="76" t="str">
        <f t="shared" si="79"/>
        <v>Registered</v>
      </c>
    </row>
    <row r="2987" spans="1:17">
      <c r="A2987" s="111">
        <v>6757</v>
      </c>
      <c r="B2987" s="111" t="s">
        <v>130</v>
      </c>
      <c r="C2987" s="111" t="s">
        <v>23</v>
      </c>
      <c r="D2987" s="111" t="s">
        <v>7460</v>
      </c>
      <c r="E2987" s="111" t="s">
        <v>7461</v>
      </c>
      <c r="F2987" s="114">
        <v>45226</v>
      </c>
      <c r="G2987" s="111" t="s">
        <v>5102</v>
      </c>
      <c r="H2987" s="113">
        <v>8176983</v>
      </c>
      <c r="I2987" s="113">
        <v>7359281</v>
      </c>
      <c r="J2987" s="113">
        <v>7359281</v>
      </c>
      <c r="K2987" s="113">
        <v>0</v>
      </c>
      <c r="L2987" s="113">
        <v>0</v>
      </c>
      <c r="M2987" s="113">
        <v>0</v>
      </c>
      <c r="N2987" s="113">
        <v>0</v>
      </c>
      <c r="O2987" s="113">
        <v>0</v>
      </c>
      <c r="P2987" s="122">
        <v>0</v>
      </c>
      <c r="Q2987" s="76" t="str">
        <f t="shared" si="79"/>
        <v>Registered</v>
      </c>
    </row>
    <row r="2988" spans="1:17">
      <c r="A2988" s="111">
        <v>6758</v>
      </c>
      <c r="B2988" s="111" t="s">
        <v>130</v>
      </c>
      <c r="C2988" s="111" t="s">
        <v>132</v>
      </c>
      <c r="D2988" s="111" t="s">
        <v>7462</v>
      </c>
      <c r="E2988" s="111" t="s">
        <v>7463</v>
      </c>
      <c r="F2988" s="114">
        <v>45746</v>
      </c>
      <c r="G2988" s="111" t="s">
        <v>2500</v>
      </c>
      <c r="H2988" s="113">
        <v>8623872</v>
      </c>
      <c r="I2988" s="113">
        <v>2587161</v>
      </c>
      <c r="J2988" s="113">
        <v>2587161</v>
      </c>
      <c r="K2988" s="113">
        <v>0</v>
      </c>
      <c r="L2988" s="113">
        <v>0</v>
      </c>
      <c r="M2988" s="113">
        <v>0</v>
      </c>
      <c r="N2988" s="113">
        <v>0</v>
      </c>
      <c r="O2988" s="113">
        <v>0</v>
      </c>
      <c r="P2988" s="122">
        <v>0</v>
      </c>
      <c r="Q2988" s="76" t="str">
        <f t="shared" si="79"/>
        <v>Registered</v>
      </c>
    </row>
    <row r="2989" spans="1:17">
      <c r="A2989" s="111">
        <v>6759</v>
      </c>
      <c r="B2989" s="111" t="s">
        <v>130</v>
      </c>
      <c r="C2989" s="111" t="s">
        <v>132</v>
      </c>
      <c r="D2989" s="111" t="s">
        <v>7464</v>
      </c>
      <c r="E2989" s="111" t="s">
        <v>7465</v>
      </c>
      <c r="F2989" s="114">
        <v>45977</v>
      </c>
      <c r="G2989" s="111" t="s">
        <v>1527</v>
      </c>
      <c r="H2989" s="113">
        <v>13666050</v>
      </c>
      <c r="I2989" s="113">
        <v>4099815</v>
      </c>
      <c r="J2989" s="113">
        <v>4099815</v>
      </c>
      <c r="K2989" s="113">
        <v>0</v>
      </c>
      <c r="L2989" s="113">
        <v>0</v>
      </c>
      <c r="M2989" s="113">
        <v>0</v>
      </c>
      <c r="N2989" s="113">
        <v>0</v>
      </c>
      <c r="O2989" s="113">
        <v>0</v>
      </c>
      <c r="P2989" s="122">
        <v>0</v>
      </c>
      <c r="Q2989" s="76" t="str">
        <f t="shared" si="79"/>
        <v>Registered</v>
      </c>
    </row>
    <row r="2990" spans="1:17">
      <c r="A2990" s="111">
        <v>6760</v>
      </c>
      <c r="B2990" s="111" t="s">
        <v>130</v>
      </c>
      <c r="C2990" s="111" t="s">
        <v>132</v>
      </c>
      <c r="D2990" s="111" t="s">
        <v>7466</v>
      </c>
      <c r="E2990" s="111" t="s">
        <v>7467</v>
      </c>
      <c r="F2990" s="114">
        <v>45806</v>
      </c>
      <c r="G2990" s="111" t="s">
        <v>6796</v>
      </c>
      <c r="H2990" s="113">
        <v>8891136</v>
      </c>
      <c r="I2990" s="113">
        <v>2667341</v>
      </c>
      <c r="J2990" s="113">
        <v>2667341</v>
      </c>
      <c r="K2990" s="113">
        <v>0</v>
      </c>
      <c r="L2990" s="113">
        <v>0</v>
      </c>
      <c r="M2990" s="113">
        <v>0</v>
      </c>
      <c r="N2990" s="113">
        <v>0</v>
      </c>
      <c r="O2990" s="113">
        <v>0</v>
      </c>
      <c r="P2990" s="122">
        <v>0</v>
      </c>
      <c r="Q2990" s="76" t="str">
        <f t="shared" si="79"/>
        <v>Registered</v>
      </c>
    </row>
    <row r="2991" spans="1:17">
      <c r="A2991" s="111">
        <v>6761</v>
      </c>
      <c r="B2991" s="111" t="s">
        <v>130</v>
      </c>
      <c r="C2991" s="111" t="s">
        <v>132</v>
      </c>
      <c r="D2991" s="111" t="s">
        <v>7468</v>
      </c>
      <c r="E2991" s="111" t="s">
        <v>7469</v>
      </c>
      <c r="F2991" s="114">
        <v>45838</v>
      </c>
      <c r="G2991" s="111" t="s">
        <v>3396</v>
      </c>
      <c r="H2991" s="113">
        <v>13219110</v>
      </c>
      <c r="I2991" s="113">
        <v>2643822</v>
      </c>
      <c r="J2991" s="113">
        <v>2643822</v>
      </c>
      <c r="K2991" s="113">
        <v>0</v>
      </c>
      <c r="L2991" s="113">
        <v>0</v>
      </c>
      <c r="M2991" s="113">
        <v>0</v>
      </c>
      <c r="N2991" s="113">
        <v>0</v>
      </c>
      <c r="O2991" s="113">
        <v>0</v>
      </c>
      <c r="P2991" s="122">
        <v>0</v>
      </c>
      <c r="Q2991" s="76" t="str">
        <f t="shared" si="79"/>
        <v>Registered</v>
      </c>
    </row>
    <row r="2992" spans="1:17">
      <c r="A2992" s="111">
        <v>6762</v>
      </c>
      <c r="B2992" s="111" t="s">
        <v>130</v>
      </c>
      <c r="C2992" s="111" t="s">
        <v>132</v>
      </c>
      <c r="D2992" s="111" t="s">
        <v>7470</v>
      </c>
      <c r="E2992" s="111" t="s">
        <v>7471</v>
      </c>
      <c r="F2992" s="114">
        <v>45797</v>
      </c>
      <c r="G2992" s="111" t="s">
        <v>7472</v>
      </c>
      <c r="H2992" s="113">
        <v>8710272</v>
      </c>
      <c r="I2992" s="113">
        <v>2613081</v>
      </c>
      <c r="J2992" s="113">
        <v>2613081</v>
      </c>
      <c r="K2992" s="113">
        <v>0</v>
      </c>
      <c r="L2992" s="113">
        <v>0</v>
      </c>
      <c r="M2992" s="113">
        <v>0</v>
      </c>
      <c r="N2992" s="113">
        <v>0</v>
      </c>
      <c r="O2992" s="113">
        <v>0</v>
      </c>
      <c r="P2992" s="122">
        <v>0</v>
      </c>
      <c r="Q2992" s="76" t="str">
        <f t="shared" si="79"/>
        <v>Registered</v>
      </c>
    </row>
    <row r="2993" spans="1:17">
      <c r="A2993" s="111">
        <v>6763</v>
      </c>
      <c r="B2993" s="111" t="s">
        <v>130</v>
      </c>
      <c r="C2993" s="111" t="s">
        <v>132</v>
      </c>
      <c r="D2993" s="111" t="s">
        <v>1958</v>
      </c>
      <c r="E2993" s="111" t="s">
        <v>1959</v>
      </c>
      <c r="F2993" s="114">
        <v>46060</v>
      </c>
      <c r="G2993" s="111" t="s">
        <v>1578</v>
      </c>
      <c r="H2993" s="113">
        <v>13710744</v>
      </c>
      <c r="I2993" s="113">
        <v>4113223</v>
      </c>
      <c r="J2993" s="113">
        <v>4113223</v>
      </c>
      <c r="K2993" s="113">
        <v>0</v>
      </c>
      <c r="L2993" s="113">
        <v>0</v>
      </c>
      <c r="M2993" s="113">
        <v>0</v>
      </c>
      <c r="N2993" s="113">
        <v>0</v>
      </c>
      <c r="O2993" s="113">
        <v>0</v>
      </c>
      <c r="P2993" s="122">
        <v>0</v>
      </c>
      <c r="Q2993" s="76" t="str">
        <f t="shared" si="79"/>
        <v>Registered</v>
      </c>
    </row>
    <row r="2994" spans="1:17">
      <c r="A2994" s="111">
        <v>6764</v>
      </c>
      <c r="B2994" s="111" t="s">
        <v>130</v>
      </c>
      <c r="C2994" s="111" t="s">
        <v>132</v>
      </c>
      <c r="D2994" s="111" t="s">
        <v>7473</v>
      </c>
      <c r="E2994" s="111" t="s">
        <v>7474</v>
      </c>
      <c r="F2994" s="114">
        <v>45838</v>
      </c>
      <c r="G2994" s="111" t="s">
        <v>3187</v>
      </c>
      <c r="H2994" s="113">
        <v>8755200</v>
      </c>
      <c r="I2994" s="113">
        <v>2626560</v>
      </c>
      <c r="J2994" s="113">
        <v>2626560</v>
      </c>
      <c r="K2994" s="113">
        <v>0</v>
      </c>
      <c r="L2994" s="113">
        <v>0</v>
      </c>
      <c r="M2994" s="113">
        <v>0</v>
      </c>
      <c r="N2994" s="113">
        <v>0</v>
      </c>
      <c r="O2994" s="113">
        <v>0</v>
      </c>
      <c r="P2994" s="122">
        <v>0</v>
      </c>
      <c r="Q2994" s="76" t="str">
        <f t="shared" si="79"/>
        <v>Registered</v>
      </c>
    </row>
    <row r="2995" spans="1:17">
      <c r="A2995" s="111">
        <v>6765</v>
      </c>
      <c r="B2995" s="111" t="s">
        <v>130</v>
      </c>
      <c r="C2995" s="111" t="s">
        <v>132</v>
      </c>
      <c r="D2995" s="111" t="s">
        <v>7475</v>
      </c>
      <c r="E2995" s="111" t="s">
        <v>7476</v>
      </c>
      <c r="F2995" s="114">
        <v>45898</v>
      </c>
      <c r="G2995" s="111" t="s">
        <v>7477</v>
      </c>
      <c r="H2995" s="113">
        <v>13150350</v>
      </c>
      <c r="I2995" s="113">
        <v>3945105</v>
      </c>
      <c r="J2995" s="113">
        <v>3945105</v>
      </c>
      <c r="K2995" s="113">
        <v>0</v>
      </c>
      <c r="L2995" s="113">
        <v>0</v>
      </c>
      <c r="M2995" s="113">
        <v>0</v>
      </c>
      <c r="N2995" s="113">
        <v>0</v>
      </c>
      <c r="O2995" s="113">
        <v>0</v>
      </c>
      <c r="P2995" s="122">
        <v>0</v>
      </c>
      <c r="Q2995" s="76" t="str">
        <f t="shared" si="79"/>
        <v>Registered</v>
      </c>
    </row>
    <row r="2996" spans="1:17">
      <c r="A2996" s="111">
        <v>6766</v>
      </c>
      <c r="B2996" s="111" t="s">
        <v>130</v>
      </c>
      <c r="C2996" s="111" t="s">
        <v>132</v>
      </c>
      <c r="D2996" s="111" t="s">
        <v>7478</v>
      </c>
      <c r="E2996" s="111" t="s">
        <v>7479</v>
      </c>
      <c r="F2996" s="114">
        <v>45930</v>
      </c>
      <c r="G2996" s="111" t="s">
        <v>3228</v>
      </c>
      <c r="H2996" s="113">
        <v>8755200</v>
      </c>
      <c r="I2996" s="113">
        <v>1751040</v>
      </c>
      <c r="J2996" s="113">
        <v>1751040</v>
      </c>
      <c r="K2996" s="113">
        <v>0</v>
      </c>
      <c r="L2996" s="113">
        <v>0</v>
      </c>
      <c r="M2996" s="113">
        <v>0</v>
      </c>
      <c r="N2996" s="113">
        <v>0</v>
      </c>
      <c r="O2996" s="113">
        <v>0</v>
      </c>
      <c r="P2996" s="122">
        <v>0</v>
      </c>
      <c r="Q2996" s="76" t="str">
        <f t="shared" si="79"/>
        <v>Registered</v>
      </c>
    </row>
    <row r="2997" spans="1:17">
      <c r="A2997" s="111">
        <v>6767</v>
      </c>
      <c r="B2997" s="111" t="s">
        <v>130</v>
      </c>
      <c r="C2997" s="111" t="s">
        <v>132</v>
      </c>
      <c r="D2997" s="111" t="s">
        <v>7482</v>
      </c>
      <c r="E2997" s="111" t="s">
        <v>7483</v>
      </c>
      <c r="F2997" s="114">
        <v>45961</v>
      </c>
      <c r="G2997" s="111" t="s">
        <v>7110</v>
      </c>
      <c r="H2997" s="113">
        <v>8928000</v>
      </c>
      <c r="I2997" s="113">
        <v>2678400</v>
      </c>
      <c r="J2997" s="113">
        <v>2678400</v>
      </c>
      <c r="K2997" s="113">
        <v>0</v>
      </c>
      <c r="L2997" s="113">
        <v>0</v>
      </c>
      <c r="M2997" s="113">
        <v>0</v>
      </c>
      <c r="N2997" s="113">
        <v>0</v>
      </c>
      <c r="O2997" s="113">
        <v>0</v>
      </c>
      <c r="P2997" s="122">
        <v>0</v>
      </c>
      <c r="Q2997" s="76" t="str">
        <f t="shared" si="79"/>
        <v>Registered</v>
      </c>
    </row>
    <row r="2998" spans="1:17">
      <c r="A2998" s="111">
        <v>6768</v>
      </c>
      <c r="B2998" s="111" t="s">
        <v>130</v>
      </c>
      <c r="C2998" s="111" t="s">
        <v>132</v>
      </c>
      <c r="D2998" s="111" t="s">
        <v>9788</v>
      </c>
      <c r="E2998" s="111" t="s">
        <v>9789</v>
      </c>
      <c r="F2998" s="114">
        <v>46105</v>
      </c>
      <c r="G2998" s="111" t="s">
        <v>9596</v>
      </c>
      <c r="H2998" s="113">
        <v>9043200</v>
      </c>
      <c r="I2998" s="113">
        <v>2712960</v>
      </c>
      <c r="J2998" s="113">
        <v>2712960</v>
      </c>
      <c r="K2998" s="113">
        <v>0</v>
      </c>
      <c r="L2998" s="113">
        <v>0</v>
      </c>
      <c r="M2998" s="113">
        <v>0</v>
      </c>
      <c r="N2998" s="113">
        <v>0</v>
      </c>
      <c r="O2998" s="113">
        <v>0</v>
      </c>
      <c r="P2998" s="122">
        <v>0</v>
      </c>
      <c r="Q2998" s="76" t="str">
        <f t="shared" si="79"/>
        <v>Registered</v>
      </c>
    </row>
    <row r="2999" spans="1:17">
      <c r="A2999" s="111">
        <v>6769</v>
      </c>
      <c r="B2999" s="111" t="s">
        <v>130</v>
      </c>
      <c r="C2999" s="111" t="s">
        <v>132</v>
      </c>
      <c r="D2999" s="111" t="s">
        <v>7484</v>
      </c>
      <c r="E2999" s="111" t="s">
        <v>7485</v>
      </c>
      <c r="F2999" s="114">
        <v>46020</v>
      </c>
      <c r="G2999" s="111" t="s">
        <v>7486</v>
      </c>
      <c r="H2999" s="113">
        <v>13799106</v>
      </c>
      <c r="I2999" s="113">
        <v>2759822</v>
      </c>
      <c r="J2999" s="113">
        <v>2759822</v>
      </c>
      <c r="K2999" s="113">
        <v>0</v>
      </c>
      <c r="L2999" s="113">
        <v>0</v>
      </c>
      <c r="M2999" s="113">
        <v>0</v>
      </c>
      <c r="N2999" s="113">
        <v>0</v>
      </c>
      <c r="O2999" s="113">
        <v>0</v>
      </c>
      <c r="P2999" s="122">
        <v>0</v>
      </c>
      <c r="Q2999" s="76" t="str">
        <f t="shared" si="79"/>
        <v>Registered</v>
      </c>
    </row>
    <row r="3000" spans="1:17">
      <c r="A3000" s="111">
        <v>6770</v>
      </c>
      <c r="B3000" s="111" t="s">
        <v>130</v>
      </c>
      <c r="C3000" s="111" t="s">
        <v>132</v>
      </c>
      <c r="D3000" s="111" t="s">
        <v>7487</v>
      </c>
      <c r="E3000" s="111" t="s">
        <v>7488</v>
      </c>
      <c r="F3000" s="114">
        <v>45973</v>
      </c>
      <c r="G3000" s="111" t="s">
        <v>2807</v>
      </c>
      <c r="H3000" s="113">
        <v>13512200</v>
      </c>
      <c r="I3000" s="113">
        <v>4053660</v>
      </c>
      <c r="J3000" s="113">
        <v>4053660</v>
      </c>
      <c r="K3000" s="113">
        <v>0</v>
      </c>
      <c r="L3000" s="113">
        <v>0</v>
      </c>
      <c r="M3000" s="113">
        <v>0</v>
      </c>
      <c r="N3000" s="113">
        <v>0</v>
      </c>
      <c r="O3000" s="113">
        <v>0</v>
      </c>
      <c r="P3000" s="122">
        <v>0</v>
      </c>
      <c r="Q3000" s="76" t="str">
        <f t="shared" si="79"/>
        <v>Registered</v>
      </c>
    </row>
    <row r="3001" spans="1:17">
      <c r="A3001" s="111">
        <v>6771</v>
      </c>
      <c r="B3001" s="111" t="s">
        <v>130</v>
      </c>
      <c r="C3001" s="111" t="s">
        <v>132</v>
      </c>
      <c r="D3001" s="111" t="s">
        <v>7489</v>
      </c>
      <c r="E3001" s="111" t="s">
        <v>7490</v>
      </c>
      <c r="F3001" s="114">
        <v>45798</v>
      </c>
      <c r="G3001" s="111" t="s">
        <v>1376</v>
      </c>
      <c r="H3001" s="113">
        <v>8800128</v>
      </c>
      <c r="I3001" s="113">
        <v>2640039</v>
      </c>
      <c r="J3001" s="113">
        <v>2640039</v>
      </c>
      <c r="K3001" s="113">
        <v>0</v>
      </c>
      <c r="L3001" s="113">
        <v>0</v>
      </c>
      <c r="M3001" s="113">
        <v>0</v>
      </c>
      <c r="N3001" s="113">
        <v>0</v>
      </c>
      <c r="O3001" s="113">
        <v>0</v>
      </c>
      <c r="P3001" s="122">
        <v>0</v>
      </c>
      <c r="Q3001" s="76" t="str">
        <f t="shared" si="79"/>
        <v>Registered</v>
      </c>
    </row>
    <row r="3002" spans="1:17">
      <c r="A3002" s="111">
        <v>6772</v>
      </c>
      <c r="B3002" s="111" t="s">
        <v>130</v>
      </c>
      <c r="C3002" s="111" t="s">
        <v>132</v>
      </c>
      <c r="D3002" s="111" t="s">
        <v>1980</v>
      </c>
      <c r="E3002" s="111" t="s">
        <v>1981</v>
      </c>
      <c r="F3002" s="114">
        <v>46105</v>
      </c>
      <c r="G3002" s="111" t="s">
        <v>1982</v>
      </c>
      <c r="H3002" s="113">
        <v>9043200</v>
      </c>
      <c r="I3002" s="113">
        <v>2712960</v>
      </c>
      <c r="J3002" s="113">
        <v>2712960</v>
      </c>
      <c r="K3002" s="113">
        <v>0</v>
      </c>
      <c r="L3002" s="113">
        <v>0</v>
      </c>
      <c r="M3002" s="113">
        <v>0</v>
      </c>
      <c r="N3002" s="113">
        <v>0</v>
      </c>
      <c r="O3002" s="113">
        <v>0</v>
      </c>
      <c r="P3002" s="122">
        <v>0</v>
      </c>
      <c r="Q3002" s="76" t="str">
        <f t="shared" si="79"/>
        <v>Registered</v>
      </c>
    </row>
    <row r="3003" spans="1:17">
      <c r="A3003" s="111">
        <v>6773</v>
      </c>
      <c r="B3003" s="111" t="s">
        <v>130</v>
      </c>
      <c r="C3003" s="111" t="s">
        <v>132</v>
      </c>
      <c r="D3003" s="111" t="s">
        <v>7491</v>
      </c>
      <c r="E3003" s="111" t="s">
        <v>7492</v>
      </c>
      <c r="F3003" s="114">
        <v>45777</v>
      </c>
      <c r="G3003" s="111" t="s">
        <v>3922</v>
      </c>
      <c r="H3003" s="113">
        <v>8798976</v>
      </c>
      <c r="I3003" s="113">
        <v>2639693</v>
      </c>
      <c r="J3003" s="113">
        <v>2639693</v>
      </c>
      <c r="K3003" s="113">
        <v>0</v>
      </c>
      <c r="L3003" s="113">
        <v>0</v>
      </c>
      <c r="M3003" s="113">
        <v>0</v>
      </c>
      <c r="N3003" s="113">
        <v>0</v>
      </c>
      <c r="O3003" s="113">
        <v>0</v>
      </c>
      <c r="P3003" s="122">
        <v>0</v>
      </c>
      <c r="Q3003" s="76" t="str">
        <f t="shared" si="79"/>
        <v>Registered</v>
      </c>
    </row>
    <row r="3004" spans="1:17">
      <c r="A3004" s="111">
        <v>6774</v>
      </c>
      <c r="B3004" s="111" t="s">
        <v>130</v>
      </c>
      <c r="C3004" s="111" t="s">
        <v>132</v>
      </c>
      <c r="D3004" s="111" t="s">
        <v>7493</v>
      </c>
      <c r="E3004" s="111" t="s">
        <v>7494</v>
      </c>
      <c r="F3004" s="114">
        <v>45745</v>
      </c>
      <c r="G3004" s="111" t="s">
        <v>1653</v>
      </c>
      <c r="H3004" s="113">
        <v>8266752</v>
      </c>
      <c r="I3004" s="113">
        <v>2480025</v>
      </c>
      <c r="J3004" s="113">
        <v>2480025</v>
      </c>
      <c r="K3004" s="113">
        <v>0</v>
      </c>
      <c r="L3004" s="113">
        <v>0</v>
      </c>
      <c r="M3004" s="113">
        <v>0</v>
      </c>
      <c r="N3004" s="113">
        <v>0</v>
      </c>
      <c r="O3004" s="113">
        <v>0</v>
      </c>
      <c r="P3004" s="122">
        <v>0</v>
      </c>
      <c r="Q3004" s="76" t="str">
        <f t="shared" si="79"/>
        <v>Registered</v>
      </c>
    </row>
    <row r="3005" spans="1:17">
      <c r="A3005" s="111">
        <v>6775</v>
      </c>
      <c r="B3005" s="111" t="s">
        <v>130</v>
      </c>
      <c r="C3005" s="111" t="s">
        <v>132</v>
      </c>
      <c r="D3005" s="111" t="s">
        <v>9859</v>
      </c>
      <c r="E3005" s="111" t="s">
        <v>9860</v>
      </c>
      <c r="F3005" s="114">
        <v>46081</v>
      </c>
      <c r="G3005" s="111" t="s">
        <v>9659</v>
      </c>
      <c r="H3005" s="113">
        <v>13519935</v>
      </c>
      <c r="I3005" s="113">
        <v>4055981</v>
      </c>
      <c r="J3005" s="113">
        <v>4055981</v>
      </c>
      <c r="K3005" s="113">
        <v>0</v>
      </c>
      <c r="L3005" s="113">
        <v>0</v>
      </c>
      <c r="M3005" s="113">
        <v>0</v>
      </c>
      <c r="N3005" s="113">
        <v>0</v>
      </c>
      <c r="O3005" s="113">
        <v>0</v>
      </c>
      <c r="P3005" s="122">
        <v>0</v>
      </c>
      <c r="Q3005" s="76" t="str">
        <f t="shared" si="79"/>
        <v>Registered</v>
      </c>
    </row>
    <row r="3006" spans="1:17">
      <c r="A3006" s="111">
        <v>6776</v>
      </c>
      <c r="B3006" s="111" t="s">
        <v>130</v>
      </c>
      <c r="C3006" s="111" t="s">
        <v>132</v>
      </c>
      <c r="D3006" s="111" t="s">
        <v>7495</v>
      </c>
      <c r="E3006" s="111" t="s">
        <v>7496</v>
      </c>
      <c r="F3006" s="114">
        <v>45930</v>
      </c>
      <c r="G3006" s="111" t="s">
        <v>2860</v>
      </c>
      <c r="H3006" s="113">
        <v>8665344</v>
      </c>
      <c r="I3006" s="113">
        <v>2599603</v>
      </c>
      <c r="J3006" s="113">
        <v>2599603</v>
      </c>
      <c r="K3006" s="113">
        <v>0</v>
      </c>
      <c r="L3006" s="113">
        <v>0</v>
      </c>
      <c r="M3006" s="113">
        <v>0</v>
      </c>
      <c r="N3006" s="113">
        <v>0</v>
      </c>
      <c r="O3006" s="113">
        <v>0</v>
      </c>
      <c r="P3006" s="122">
        <v>0</v>
      </c>
      <c r="Q3006" s="76" t="str">
        <f t="shared" si="79"/>
        <v>Registered</v>
      </c>
    </row>
    <row r="3007" spans="1:17">
      <c r="A3007" s="111">
        <v>6777</v>
      </c>
      <c r="B3007" s="111" t="s">
        <v>130</v>
      </c>
      <c r="C3007" s="111" t="s">
        <v>132</v>
      </c>
      <c r="D3007" s="111" t="s">
        <v>7497</v>
      </c>
      <c r="E3007" s="111" t="s">
        <v>7498</v>
      </c>
      <c r="F3007" s="114">
        <v>45777</v>
      </c>
      <c r="G3007" s="111" t="s">
        <v>6799</v>
      </c>
      <c r="H3007" s="113">
        <v>8980992</v>
      </c>
      <c r="I3007" s="113">
        <v>2694297</v>
      </c>
      <c r="J3007" s="113">
        <v>2694297</v>
      </c>
      <c r="K3007" s="113">
        <v>0</v>
      </c>
      <c r="L3007" s="113">
        <v>0</v>
      </c>
      <c r="M3007" s="113">
        <v>0</v>
      </c>
      <c r="N3007" s="113">
        <v>0</v>
      </c>
      <c r="O3007" s="113">
        <v>0</v>
      </c>
      <c r="P3007" s="122">
        <v>0</v>
      </c>
      <c r="Q3007" s="76" t="str">
        <f t="shared" si="79"/>
        <v>Registered</v>
      </c>
    </row>
    <row r="3008" spans="1:17">
      <c r="A3008" s="111">
        <v>6778</v>
      </c>
      <c r="B3008" s="111" t="s">
        <v>130</v>
      </c>
      <c r="C3008" s="111" t="s">
        <v>132</v>
      </c>
      <c r="D3008" s="111" t="s">
        <v>7499</v>
      </c>
      <c r="E3008" s="111" t="s">
        <v>7500</v>
      </c>
      <c r="F3008" s="114">
        <v>45833</v>
      </c>
      <c r="G3008" s="111" t="s">
        <v>7501</v>
      </c>
      <c r="H3008" s="113">
        <v>8620416</v>
      </c>
      <c r="I3008" s="113">
        <v>2586125</v>
      </c>
      <c r="J3008" s="113">
        <v>2586125</v>
      </c>
      <c r="K3008" s="113">
        <v>0</v>
      </c>
      <c r="L3008" s="113">
        <v>0</v>
      </c>
      <c r="M3008" s="113">
        <v>0</v>
      </c>
      <c r="N3008" s="113">
        <v>0</v>
      </c>
      <c r="O3008" s="113">
        <v>0</v>
      </c>
      <c r="P3008" s="122">
        <v>0</v>
      </c>
      <c r="Q3008" s="76" t="str">
        <f t="shared" si="79"/>
        <v>Registered</v>
      </c>
    </row>
    <row r="3009" spans="1:17">
      <c r="A3009" s="111">
        <v>6779</v>
      </c>
      <c r="B3009" s="111" t="s">
        <v>130</v>
      </c>
      <c r="C3009" s="111" t="s">
        <v>132</v>
      </c>
      <c r="D3009" s="111" t="s">
        <v>4409</v>
      </c>
      <c r="E3009" s="111" t="s">
        <v>4410</v>
      </c>
      <c r="F3009" s="114">
        <v>46014</v>
      </c>
      <c r="G3009" s="111" t="s">
        <v>1612</v>
      </c>
      <c r="H3009" s="113">
        <v>13717620</v>
      </c>
      <c r="I3009" s="113">
        <v>2743524</v>
      </c>
      <c r="J3009" s="113">
        <v>2743524</v>
      </c>
      <c r="K3009" s="113">
        <v>0</v>
      </c>
      <c r="L3009" s="113">
        <v>0</v>
      </c>
      <c r="M3009" s="113">
        <v>0</v>
      </c>
      <c r="N3009" s="113">
        <v>0</v>
      </c>
      <c r="O3009" s="113">
        <v>0</v>
      </c>
      <c r="P3009" s="122">
        <v>0</v>
      </c>
      <c r="Q3009" s="76" t="str">
        <f t="shared" si="79"/>
        <v>Registered</v>
      </c>
    </row>
    <row r="3010" spans="1:17">
      <c r="A3010" s="111">
        <v>6780</v>
      </c>
      <c r="B3010" s="111" t="s">
        <v>130</v>
      </c>
      <c r="C3010" s="111" t="s">
        <v>132</v>
      </c>
      <c r="D3010" s="111" t="s">
        <v>7502</v>
      </c>
      <c r="E3010" s="111" t="s">
        <v>7503</v>
      </c>
      <c r="F3010" s="114">
        <v>45793</v>
      </c>
      <c r="G3010" s="111" t="s">
        <v>1558</v>
      </c>
      <c r="H3010" s="113">
        <v>8755200</v>
      </c>
      <c r="I3010" s="113">
        <v>2626560</v>
      </c>
      <c r="J3010" s="113">
        <v>2626560</v>
      </c>
      <c r="K3010" s="113">
        <v>0</v>
      </c>
      <c r="L3010" s="113">
        <v>0</v>
      </c>
      <c r="M3010" s="113">
        <v>0</v>
      </c>
      <c r="N3010" s="113">
        <v>0</v>
      </c>
      <c r="O3010" s="113">
        <v>0</v>
      </c>
      <c r="P3010" s="122">
        <v>0</v>
      </c>
      <c r="Q3010" s="76" t="str">
        <f t="shared" si="79"/>
        <v>Registered</v>
      </c>
    </row>
    <row r="3011" spans="1:17">
      <c r="A3011" s="111">
        <v>6781</v>
      </c>
      <c r="B3011" s="111" t="s">
        <v>130</v>
      </c>
      <c r="C3011" s="111" t="s">
        <v>132</v>
      </c>
      <c r="D3011" s="111" t="s">
        <v>1917</v>
      </c>
      <c r="E3011" s="111" t="s">
        <v>1918</v>
      </c>
      <c r="F3011" s="114">
        <v>46071</v>
      </c>
      <c r="G3011" s="111" t="s">
        <v>1618</v>
      </c>
      <c r="H3011" s="113">
        <v>13666050</v>
      </c>
      <c r="I3011" s="113">
        <v>4099815</v>
      </c>
      <c r="J3011" s="113">
        <v>4099815</v>
      </c>
      <c r="K3011" s="113">
        <v>0</v>
      </c>
      <c r="L3011" s="113">
        <v>0</v>
      </c>
      <c r="M3011" s="113">
        <v>0</v>
      </c>
      <c r="N3011" s="113">
        <v>0</v>
      </c>
      <c r="O3011" s="113">
        <v>0</v>
      </c>
      <c r="P3011" s="122">
        <v>0</v>
      </c>
      <c r="Q3011" s="76" t="str">
        <f t="shared" si="79"/>
        <v>Registered</v>
      </c>
    </row>
    <row r="3012" spans="1:17">
      <c r="A3012" s="111">
        <v>6782</v>
      </c>
      <c r="B3012" s="111" t="s">
        <v>130</v>
      </c>
      <c r="C3012" s="111" t="s">
        <v>26</v>
      </c>
      <c r="D3012" s="111" t="s">
        <v>3384</v>
      </c>
      <c r="E3012" s="111" t="s">
        <v>3385</v>
      </c>
      <c r="F3012" s="114">
        <v>45860</v>
      </c>
      <c r="G3012" s="111" t="s">
        <v>3386</v>
      </c>
      <c r="H3012" s="113">
        <v>4710000</v>
      </c>
      <c r="I3012" s="113">
        <v>3768000</v>
      </c>
      <c r="J3012" s="113">
        <v>3768000</v>
      </c>
      <c r="K3012" s="113">
        <v>0</v>
      </c>
      <c r="L3012" s="113">
        <v>0</v>
      </c>
      <c r="M3012" s="113">
        <v>0</v>
      </c>
      <c r="N3012" s="113">
        <v>0</v>
      </c>
      <c r="O3012" s="113">
        <v>0</v>
      </c>
      <c r="P3012" s="122">
        <v>0</v>
      </c>
      <c r="Q3012" s="76" t="str">
        <f t="shared" si="79"/>
        <v>Registered</v>
      </c>
    </row>
    <row r="3013" spans="1:17">
      <c r="A3013" s="111">
        <v>6783</v>
      </c>
      <c r="B3013" s="111" t="s">
        <v>130</v>
      </c>
      <c r="C3013" s="111" t="s">
        <v>26</v>
      </c>
      <c r="D3013" s="111" t="s">
        <v>7504</v>
      </c>
      <c r="E3013" s="111" t="s">
        <v>7505</v>
      </c>
      <c r="F3013" s="114">
        <v>45453</v>
      </c>
      <c r="G3013" s="111" t="s">
        <v>3530</v>
      </c>
      <c r="H3013" s="113">
        <v>4900000</v>
      </c>
      <c r="I3013" s="113">
        <v>3430000</v>
      </c>
      <c r="J3013" s="113">
        <v>3430000</v>
      </c>
      <c r="K3013" s="113">
        <v>0</v>
      </c>
      <c r="L3013" s="113">
        <v>0</v>
      </c>
      <c r="M3013" s="113">
        <v>0</v>
      </c>
      <c r="N3013" s="113">
        <v>0</v>
      </c>
      <c r="O3013" s="113">
        <v>0</v>
      </c>
      <c r="P3013" s="122">
        <v>0</v>
      </c>
      <c r="Q3013" s="76" t="str">
        <f t="shared" si="79"/>
        <v>Registered</v>
      </c>
    </row>
    <row r="3014" spans="1:17">
      <c r="A3014" s="111">
        <v>6784</v>
      </c>
      <c r="B3014" s="111" t="s">
        <v>130</v>
      </c>
      <c r="C3014" s="111" t="s">
        <v>26</v>
      </c>
      <c r="D3014" s="111" t="s">
        <v>7506</v>
      </c>
      <c r="E3014" s="111" t="s">
        <v>2532</v>
      </c>
      <c r="F3014" s="114">
        <v>44985</v>
      </c>
      <c r="G3014" s="111" t="s">
        <v>4916</v>
      </c>
      <c r="H3014" s="113">
        <v>4820000</v>
      </c>
      <c r="I3014" s="113">
        <v>3374000</v>
      </c>
      <c r="J3014" s="113">
        <v>3374000</v>
      </c>
      <c r="K3014" s="113">
        <v>0</v>
      </c>
      <c r="L3014" s="113">
        <v>0</v>
      </c>
      <c r="M3014" s="113">
        <v>0</v>
      </c>
      <c r="N3014" s="113">
        <v>0</v>
      </c>
      <c r="O3014" s="113">
        <v>0</v>
      </c>
      <c r="P3014" s="122">
        <v>0</v>
      </c>
      <c r="Q3014" s="76" t="str">
        <f t="shared" si="79"/>
        <v>Registered</v>
      </c>
    </row>
    <row r="3015" spans="1:17">
      <c r="A3015" s="111">
        <v>6785</v>
      </c>
      <c r="B3015" s="111" t="s">
        <v>130</v>
      </c>
      <c r="C3015" s="111" t="s">
        <v>26</v>
      </c>
      <c r="D3015" s="111" t="s">
        <v>3326</v>
      </c>
      <c r="E3015" s="111" t="s">
        <v>3327</v>
      </c>
      <c r="F3015" s="114">
        <v>45877</v>
      </c>
      <c r="G3015" s="111" t="s">
        <v>3328</v>
      </c>
      <c r="H3015" s="113">
        <v>5060000</v>
      </c>
      <c r="I3015" s="113">
        <v>4048000</v>
      </c>
      <c r="J3015" s="113">
        <v>4048000</v>
      </c>
      <c r="K3015" s="113">
        <v>0</v>
      </c>
      <c r="L3015" s="113">
        <v>0</v>
      </c>
      <c r="M3015" s="113">
        <v>0</v>
      </c>
      <c r="N3015" s="113">
        <v>0</v>
      </c>
      <c r="O3015" s="113">
        <v>0</v>
      </c>
      <c r="P3015" s="122">
        <v>0</v>
      </c>
      <c r="Q3015" s="76" t="str">
        <f t="shared" ref="Q3015:Q3078" si="80">IF(G3015="01 Jan 1900","Unregistered","Registered")</f>
        <v>Registered</v>
      </c>
    </row>
    <row r="3016" spans="1:17">
      <c r="A3016" s="111">
        <v>6786</v>
      </c>
      <c r="B3016" s="111" t="s">
        <v>130</v>
      </c>
      <c r="C3016" s="111" t="s">
        <v>26</v>
      </c>
      <c r="D3016" s="111" t="s">
        <v>3253</v>
      </c>
      <c r="E3016" s="111" t="s">
        <v>3254</v>
      </c>
      <c r="F3016" s="114">
        <v>45911</v>
      </c>
      <c r="G3016" s="111" t="s">
        <v>3255</v>
      </c>
      <c r="H3016" s="113">
        <v>5340000</v>
      </c>
      <c r="I3016" s="113">
        <v>4272000</v>
      </c>
      <c r="J3016" s="113">
        <v>4272000</v>
      </c>
      <c r="K3016" s="113">
        <v>0</v>
      </c>
      <c r="L3016" s="113">
        <v>0</v>
      </c>
      <c r="M3016" s="113">
        <v>0</v>
      </c>
      <c r="N3016" s="113">
        <v>0</v>
      </c>
      <c r="O3016" s="113">
        <v>0</v>
      </c>
      <c r="P3016" s="122">
        <v>0</v>
      </c>
      <c r="Q3016" s="76" t="str">
        <f t="shared" si="80"/>
        <v>Registered</v>
      </c>
    </row>
    <row r="3017" spans="1:17">
      <c r="A3017" s="111">
        <v>6787</v>
      </c>
      <c r="B3017" s="111" t="s">
        <v>130</v>
      </c>
      <c r="C3017" s="111" t="s">
        <v>26</v>
      </c>
      <c r="D3017" s="111" t="s">
        <v>3219</v>
      </c>
      <c r="E3017" s="111" t="s">
        <v>3220</v>
      </c>
      <c r="F3017" s="114">
        <v>44926</v>
      </c>
      <c r="G3017" s="111" t="s">
        <v>3221</v>
      </c>
      <c r="H3017" s="113">
        <v>5380000</v>
      </c>
      <c r="I3017" s="113">
        <v>4304000</v>
      </c>
      <c r="J3017" s="113">
        <v>4304000</v>
      </c>
      <c r="K3017" s="113">
        <v>0</v>
      </c>
      <c r="L3017" s="113">
        <v>0</v>
      </c>
      <c r="M3017" s="113">
        <v>0</v>
      </c>
      <c r="N3017" s="113">
        <v>0</v>
      </c>
      <c r="O3017" s="113">
        <v>0</v>
      </c>
      <c r="P3017" s="122">
        <v>0</v>
      </c>
      <c r="Q3017" s="76" t="str">
        <f t="shared" si="80"/>
        <v>Registered</v>
      </c>
    </row>
    <row r="3018" spans="1:17">
      <c r="A3018" s="111">
        <v>6788</v>
      </c>
      <c r="B3018" s="111" t="s">
        <v>130</v>
      </c>
      <c r="C3018" s="111" t="s">
        <v>26</v>
      </c>
      <c r="D3018" s="111" t="s">
        <v>7509</v>
      </c>
      <c r="E3018" s="111" t="s">
        <v>3385</v>
      </c>
      <c r="F3018" s="114">
        <v>45990</v>
      </c>
      <c r="G3018" s="111" t="s">
        <v>3964</v>
      </c>
      <c r="H3018" s="113">
        <v>9520000</v>
      </c>
      <c r="I3018" s="113">
        <v>5236000</v>
      </c>
      <c r="J3018" s="113">
        <v>5236000</v>
      </c>
      <c r="K3018" s="113">
        <v>0</v>
      </c>
      <c r="L3018" s="113">
        <v>0</v>
      </c>
      <c r="M3018" s="113">
        <v>0</v>
      </c>
      <c r="N3018" s="113">
        <v>0</v>
      </c>
      <c r="O3018" s="113">
        <v>0</v>
      </c>
      <c r="P3018" s="122">
        <v>0</v>
      </c>
      <c r="Q3018" s="76" t="str">
        <f t="shared" si="80"/>
        <v>Registered</v>
      </c>
    </row>
    <row r="3019" spans="1:17">
      <c r="A3019" s="111">
        <v>6789</v>
      </c>
      <c r="B3019" s="111" t="s">
        <v>130</v>
      </c>
      <c r="C3019" s="111" t="s">
        <v>26</v>
      </c>
      <c r="D3019" s="111" t="s">
        <v>7510</v>
      </c>
      <c r="E3019" s="111" t="s">
        <v>7511</v>
      </c>
      <c r="F3019" s="114">
        <v>46003</v>
      </c>
      <c r="G3019" s="111" t="s">
        <v>1527</v>
      </c>
      <c r="H3019" s="113">
        <v>9690860</v>
      </c>
      <c r="I3019" s="113">
        <v>5329973</v>
      </c>
      <c r="J3019" s="113">
        <v>5329973</v>
      </c>
      <c r="K3019" s="113">
        <v>0</v>
      </c>
      <c r="L3019" s="113">
        <v>0</v>
      </c>
      <c r="M3019" s="113">
        <v>0</v>
      </c>
      <c r="N3019" s="113">
        <v>0</v>
      </c>
      <c r="O3019" s="113">
        <v>0</v>
      </c>
      <c r="P3019" s="122">
        <v>0</v>
      </c>
      <c r="Q3019" s="76" t="str">
        <f t="shared" si="80"/>
        <v>Registered</v>
      </c>
    </row>
    <row r="3020" spans="1:17">
      <c r="A3020" s="111">
        <v>6790</v>
      </c>
      <c r="B3020" s="111" t="s">
        <v>130</v>
      </c>
      <c r="C3020" s="111" t="s">
        <v>28</v>
      </c>
      <c r="D3020" s="111" t="s">
        <v>2218</v>
      </c>
      <c r="E3020" s="111" t="s">
        <v>2219</v>
      </c>
      <c r="F3020" s="114">
        <v>46098</v>
      </c>
      <c r="G3020" s="111" t="s">
        <v>1495</v>
      </c>
      <c r="H3020" s="113">
        <v>3105000</v>
      </c>
      <c r="I3020" s="113">
        <v>2484000</v>
      </c>
      <c r="J3020" s="113">
        <v>2484000</v>
      </c>
      <c r="K3020" s="113">
        <v>0</v>
      </c>
      <c r="L3020" s="113">
        <v>0</v>
      </c>
      <c r="M3020" s="113">
        <v>0</v>
      </c>
      <c r="N3020" s="113">
        <v>0</v>
      </c>
      <c r="O3020" s="113">
        <v>0</v>
      </c>
      <c r="P3020" s="122">
        <v>0</v>
      </c>
      <c r="Q3020" s="76" t="str">
        <f t="shared" si="80"/>
        <v>Registered</v>
      </c>
    </row>
    <row r="3021" spans="1:17">
      <c r="A3021" s="111">
        <v>6791</v>
      </c>
      <c r="B3021" s="111" t="s">
        <v>130</v>
      </c>
      <c r="C3021" s="111" t="s">
        <v>28</v>
      </c>
      <c r="D3021" s="111" t="s">
        <v>7512</v>
      </c>
      <c r="E3021" s="111" t="s">
        <v>7513</v>
      </c>
      <c r="F3021" s="114">
        <v>45869</v>
      </c>
      <c r="G3021" s="111" t="s">
        <v>7514</v>
      </c>
      <c r="H3021" s="113">
        <v>3888675</v>
      </c>
      <c r="I3021" s="113">
        <v>2100000</v>
      </c>
      <c r="J3021" s="113">
        <v>2100000</v>
      </c>
      <c r="K3021" s="113">
        <v>0</v>
      </c>
      <c r="L3021" s="113">
        <v>0</v>
      </c>
      <c r="M3021" s="113">
        <v>0</v>
      </c>
      <c r="N3021" s="113">
        <v>0</v>
      </c>
      <c r="O3021" s="113">
        <v>0</v>
      </c>
      <c r="P3021" s="122">
        <v>0</v>
      </c>
      <c r="Q3021" s="76" t="str">
        <f t="shared" si="80"/>
        <v>Registered</v>
      </c>
    </row>
    <row r="3022" spans="1:17">
      <c r="A3022" s="111">
        <v>6792</v>
      </c>
      <c r="B3022" s="111" t="s">
        <v>130</v>
      </c>
      <c r="C3022" s="111" t="s">
        <v>28</v>
      </c>
      <c r="D3022" s="111" t="s">
        <v>7515</v>
      </c>
      <c r="E3022" s="111" t="s">
        <v>7516</v>
      </c>
      <c r="F3022" s="114">
        <v>45901</v>
      </c>
      <c r="G3022" s="111" t="s">
        <v>7110</v>
      </c>
      <c r="H3022" s="113">
        <v>4443075</v>
      </c>
      <c r="I3022" s="113">
        <v>3776616</v>
      </c>
      <c r="J3022" s="113">
        <v>3776616</v>
      </c>
      <c r="K3022" s="113">
        <v>0</v>
      </c>
      <c r="L3022" s="113">
        <v>0</v>
      </c>
      <c r="M3022" s="113">
        <v>0</v>
      </c>
      <c r="N3022" s="113">
        <v>0</v>
      </c>
      <c r="O3022" s="113">
        <v>0</v>
      </c>
      <c r="P3022" s="122">
        <v>0</v>
      </c>
      <c r="Q3022" s="76" t="str">
        <f t="shared" si="80"/>
        <v>Registered</v>
      </c>
    </row>
    <row r="3023" spans="1:17">
      <c r="A3023" s="111">
        <v>6793</v>
      </c>
      <c r="B3023" s="111" t="s">
        <v>130</v>
      </c>
      <c r="C3023" s="111" t="s">
        <v>28</v>
      </c>
      <c r="D3023" s="111" t="s">
        <v>7517</v>
      </c>
      <c r="E3023" s="111" t="s">
        <v>7389</v>
      </c>
      <c r="F3023" s="114">
        <v>45898</v>
      </c>
      <c r="G3023" s="111" t="s">
        <v>7518</v>
      </c>
      <c r="H3023" s="113">
        <v>4462300</v>
      </c>
      <c r="I3023" s="113">
        <v>3792955</v>
      </c>
      <c r="J3023" s="113">
        <v>3792955</v>
      </c>
      <c r="K3023" s="113">
        <v>0</v>
      </c>
      <c r="L3023" s="113">
        <v>0</v>
      </c>
      <c r="M3023" s="113">
        <v>0</v>
      </c>
      <c r="N3023" s="113">
        <v>0</v>
      </c>
      <c r="O3023" s="113">
        <v>0</v>
      </c>
      <c r="P3023" s="122">
        <v>0</v>
      </c>
      <c r="Q3023" s="76" t="str">
        <f t="shared" si="80"/>
        <v>Registered</v>
      </c>
    </row>
    <row r="3024" spans="1:17">
      <c r="A3024" s="111">
        <v>6794</v>
      </c>
      <c r="B3024" s="111" t="s">
        <v>130</v>
      </c>
      <c r="C3024" s="111" t="s">
        <v>28</v>
      </c>
      <c r="D3024" s="111" t="s">
        <v>7519</v>
      </c>
      <c r="E3024" s="111" t="s">
        <v>5097</v>
      </c>
      <c r="F3024" s="114">
        <v>45869</v>
      </c>
      <c r="G3024" s="111" t="s">
        <v>4195</v>
      </c>
      <c r="H3024" s="113">
        <v>2904000</v>
      </c>
      <c r="I3024" s="113">
        <v>2468400</v>
      </c>
      <c r="J3024" s="113">
        <v>2468400</v>
      </c>
      <c r="K3024" s="113">
        <v>0</v>
      </c>
      <c r="L3024" s="113">
        <v>0</v>
      </c>
      <c r="M3024" s="113">
        <v>0</v>
      </c>
      <c r="N3024" s="113">
        <v>0</v>
      </c>
      <c r="O3024" s="113">
        <v>0</v>
      </c>
      <c r="P3024" s="122">
        <v>0</v>
      </c>
      <c r="Q3024" s="76" t="str">
        <f t="shared" si="80"/>
        <v>Registered</v>
      </c>
    </row>
    <row r="3025" spans="1:17">
      <c r="A3025" s="111">
        <v>6795</v>
      </c>
      <c r="B3025" s="111" t="s">
        <v>130</v>
      </c>
      <c r="C3025" s="111" t="s">
        <v>28</v>
      </c>
      <c r="D3025" s="111" t="s">
        <v>7520</v>
      </c>
      <c r="E3025" s="111" t="s">
        <v>7521</v>
      </c>
      <c r="F3025" s="114">
        <v>45861</v>
      </c>
      <c r="G3025" s="111" t="s">
        <v>4195</v>
      </c>
      <c r="H3025" s="113">
        <v>3360000</v>
      </c>
      <c r="I3025" s="113">
        <v>2856000</v>
      </c>
      <c r="J3025" s="113">
        <v>2856000</v>
      </c>
      <c r="K3025" s="113">
        <v>0</v>
      </c>
      <c r="L3025" s="113">
        <v>0</v>
      </c>
      <c r="M3025" s="113">
        <v>0</v>
      </c>
      <c r="N3025" s="113">
        <v>0</v>
      </c>
      <c r="O3025" s="113">
        <v>0</v>
      </c>
      <c r="P3025" s="122">
        <v>0</v>
      </c>
      <c r="Q3025" s="76" t="str">
        <f t="shared" si="80"/>
        <v>Registered</v>
      </c>
    </row>
    <row r="3026" spans="1:17">
      <c r="A3026" s="111">
        <v>6796</v>
      </c>
      <c r="B3026" s="111" t="s">
        <v>130</v>
      </c>
      <c r="C3026" s="111" t="s">
        <v>28</v>
      </c>
      <c r="D3026" s="111" t="s">
        <v>7522</v>
      </c>
      <c r="E3026" s="111" t="s">
        <v>7523</v>
      </c>
      <c r="F3026" s="114">
        <v>45868</v>
      </c>
      <c r="G3026" s="111" t="s">
        <v>4195</v>
      </c>
      <c r="H3026" s="113">
        <v>2688000</v>
      </c>
      <c r="I3026" s="113">
        <v>2284800</v>
      </c>
      <c r="J3026" s="113">
        <v>2284800</v>
      </c>
      <c r="K3026" s="113">
        <v>0</v>
      </c>
      <c r="L3026" s="113">
        <v>0</v>
      </c>
      <c r="M3026" s="113">
        <v>0</v>
      </c>
      <c r="N3026" s="113">
        <v>0</v>
      </c>
      <c r="O3026" s="113">
        <v>0</v>
      </c>
      <c r="P3026" s="122">
        <v>0</v>
      </c>
      <c r="Q3026" s="76" t="str">
        <f t="shared" si="80"/>
        <v>Registered</v>
      </c>
    </row>
    <row r="3027" spans="1:17">
      <c r="A3027" s="111">
        <v>6797</v>
      </c>
      <c r="B3027" s="111" t="s">
        <v>130</v>
      </c>
      <c r="C3027" s="111" t="s">
        <v>28</v>
      </c>
      <c r="D3027" s="111" t="s">
        <v>7524</v>
      </c>
      <c r="E3027" s="111" t="s">
        <v>7525</v>
      </c>
      <c r="F3027" s="114">
        <v>45868</v>
      </c>
      <c r="G3027" s="111" t="s">
        <v>4195</v>
      </c>
      <c r="H3027" s="113">
        <v>2688000</v>
      </c>
      <c r="I3027" s="113">
        <v>2284800</v>
      </c>
      <c r="J3027" s="113">
        <v>2284800</v>
      </c>
      <c r="K3027" s="113">
        <v>0</v>
      </c>
      <c r="L3027" s="113">
        <v>0</v>
      </c>
      <c r="M3027" s="113">
        <v>0</v>
      </c>
      <c r="N3027" s="113">
        <v>0</v>
      </c>
      <c r="O3027" s="113">
        <v>0</v>
      </c>
      <c r="P3027" s="122">
        <v>0</v>
      </c>
      <c r="Q3027" s="76" t="str">
        <f t="shared" si="80"/>
        <v>Registered</v>
      </c>
    </row>
    <row r="3028" spans="1:17">
      <c r="A3028" s="111">
        <v>6798</v>
      </c>
      <c r="B3028" s="111" t="s">
        <v>130</v>
      </c>
      <c r="C3028" s="111" t="s">
        <v>28</v>
      </c>
      <c r="D3028" s="111" t="s">
        <v>7526</v>
      </c>
      <c r="E3028" s="111" t="s">
        <v>7527</v>
      </c>
      <c r="F3028" s="114">
        <v>45866</v>
      </c>
      <c r="G3028" s="111" t="s">
        <v>3716</v>
      </c>
      <c r="H3028" s="113">
        <v>2856000</v>
      </c>
      <c r="I3028" s="113">
        <v>2427600</v>
      </c>
      <c r="J3028" s="113">
        <v>2427600</v>
      </c>
      <c r="K3028" s="113">
        <v>0</v>
      </c>
      <c r="L3028" s="113">
        <v>0</v>
      </c>
      <c r="M3028" s="113">
        <v>0</v>
      </c>
      <c r="N3028" s="113">
        <v>0</v>
      </c>
      <c r="O3028" s="113">
        <v>0</v>
      </c>
      <c r="P3028" s="122">
        <v>0</v>
      </c>
      <c r="Q3028" s="76" t="str">
        <f t="shared" si="80"/>
        <v>Registered</v>
      </c>
    </row>
    <row r="3029" spans="1:17">
      <c r="A3029" s="111">
        <v>6799</v>
      </c>
      <c r="B3029" s="111" t="s">
        <v>130</v>
      </c>
      <c r="C3029" s="111" t="s">
        <v>28</v>
      </c>
      <c r="D3029" s="111" t="s">
        <v>7528</v>
      </c>
      <c r="E3029" s="111" t="s">
        <v>7529</v>
      </c>
      <c r="F3029" s="114">
        <v>45889</v>
      </c>
      <c r="G3029" s="111" t="s">
        <v>2804</v>
      </c>
      <c r="H3029" s="113">
        <v>5049410</v>
      </c>
      <c r="I3029" s="113">
        <v>4292001</v>
      </c>
      <c r="J3029" s="113">
        <v>4292001</v>
      </c>
      <c r="K3029" s="113">
        <v>0</v>
      </c>
      <c r="L3029" s="113">
        <v>0</v>
      </c>
      <c r="M3029" s="113">
        <v>0</v>
      </c>
      <c r="N3029" s="113">
        <v>0</v>
      </c>
      <c r="O3029" s="113">
        <v>0</v>
      </c>
      <c r="P3029" s="122">
        <v>0</v>
      </c>
      <c r="Q3029" s="76" t="str">
        <f t="shared" si="80"/>
        <v>Registered</v>
      </c>
    </row>
    <row r="3030" spans="1:17">
      <c r="A3030" s="111">
        <v>6800</v>
      </c>
      <c r="B3030" s="111" t="s">
        <v>130</v>
      </c>
      <c r="C3030" s="111" t="s">
        <v>28</v>
      </c>
      <c r="D3030" s="111" t="s">
        <v>1962</v>
      </c>
      <c r="E3030" s="111" t="s">
        <v>1963</v>
      </c>
      <c r="F3030" s="114">
        <v>45899</v>
      </c>
      <c r="G3030" s="111" t="s">
        <v>1467</v>
      </c>
      <c r="H3030" s="113">
        <v>3712443</v>
      </c>
      <c r="I3030" s="113">
        <v>2969953</v>
      </c>
      <c r="J3030" s="113">
        <v>2969953</v>
      </c>
      <c r="K3030" s="113">
        <v>0</v>
      </c>
      <c r="L3030" s="113">
        <v>0</v>
      </c>
      <c r="M3030" s="113">
        <v>0</v>
      </c>
      <c r="N3030" s="113">
        <v>0</v>
      </c>
      <c r="O3030" s="113">
        <v>0</v>
      </c>
      <c r="P3030" s="122">
        <v>0</v>
      </c>
      <c r="Q3030" s="76" t="str">
        <f t="shared" si="80"/>
        <v>Registered</v>
      </c>
    </row>
    <row r="3031" spans="1:17">
      <c r="A3031" s="111">
        <v>6801</v>
      </c>
      <c r="B3031" s="111" t="s">
        <v>130</v>
      </c>
      <c r="C3031" s="111" t="s">
        <v>28</v>
      </c>
      <c r="D3031" s="111" t="s">
        <v>7530</v>
      </c>
      <c r="E3031" s="111" t="s">
        <v>7403</v>
      </c>
      <c r="F3031" s="114">
        <v>45898</v>
      </c>
      <c r="G3031" s="111" t="s">
        <v>7518</v>
      </c>
      <c r="H3031" s="113">
        <v>4003920</v>
      </c>
      <c r="I3031" s="113">
        <v>3403332</v>
      </c>
      <c r="J3031" s="113">
        <v>3403332</v>
      </c>
      <c r="K3031" s="113">
        <v>0</v>
      </c>
      <c r="L3031" s="113">
        <v>0</v>
      </c>
      <c r="M3031" s="113">
        <v>0</v>
      </c>
      <c r="N3031" s="113">
        <v>0</v>
      </c>
      <c r="O3031" s="113">
        <v>0</v>
      </c>
      <c r="P3031" s="122">
        <v>0</v>
      </c>
      <c r="Q3031" s="76" t="str">
        <f t="shared" si="80"/>
        <v>Registered</v>
      </c>
    </row>
    <row r="3032" spans="1:17">
      <c r="A3032" s="111">
        <v>6802</v>
      </c>
      <c r="B3032" s="111" t="s">
        <v>130</v>
      </c>
      <c r="C3032" s="111" t="s">
        <v>28</v>
      </c>
      <c r="D3032" s="111" t="s">
        <v>1996</v>
      </c>
      <c r="E3032" s="111" t="s">
        <v>1997</v>
      </c>
      <c r="F3032" s="114">
        <v>46101</v>
      </c>
      <c r="G3032" s="111" t="s">
        <v>1495</v>
      </c>
      <c r="H3032" s="113">
        <v>3255000</v>
      </c>
      <c r="I3032" s="113">
        <v>2766750</v>
      </c>
      <c r="J3032" s="113">
        <v>2766750</v>
      </c>
      <c r="K3032" s="113">
        <v>0</v>
      </c>
      <c r="L3032" s="113">
        <v>0</v>
      </c>
      <c r="M3032" s="113">
        <v>0</v>
      </c>
      <c r="N3032" s="113">
        <v>0</v>
      </c>
      <c r="O3032" s="113">
        <v>0</v>
      </c>
      <c r="P3032" s="122">
        <v>0</v>
      </c>
      <c r="Q3032" s="76" t="str">
        <f t="shared" si="80"/>
        <v>Registered</v>
      </c>
    </row>
    <row r="3033" spans="1:17">
      <c r="A3033" s="111">
        <v>6803</v>
      </c>
      <c r="B3033" s="111" t="s">
        <v>130</v>
      </c>
      <c r="C3033" s="111" t="s">
        <v>28</v>
      </c>
      <c r="D3033" s="111" t="s">
        <v>7531</v>
      </c>
      <c r="E3033" s="111" t="s">
        <v>7532</v>
      </c>
      <c r="F3033" s="114">
        <v>45930</v>
      </c>
      <c r="G3033" s="111" t="s">
        <v>1527</v>
      </c>
      <c r="H3033" s="113">
        <v>4531274</v>
      </c>
      <c r="I3033" s="113">
        <v>2039073</v>
      </c>
      <c r="J3033" s="113">
        <v>2039073</v>
      </c>
      <c r="K3033" s="113">
        <v>0</v>
      </c>
      <c r="L3033" s="113">
        <v>0</v>
      </c>
      <c r="M3033" s="113">
        <v>0</v>
      </c>
      <c r="N3033" s="113">
        <v>0</v>
      </c>
      <c r="O3033" s="113">
        <v>0</v>
      </c>
      <c r="P3033" s="122">
        <v>0</v>
      </c>
      <c r="Q3033" s="76" t="str">
        <f t="shared" si="80"/>
        <v>Registered</v>
      </c>
    </row>
    <row r="3034" spans="1:17">
      <c r="A3034" s="111">
        <v>6804</v>
      </c>
      <c r="B3034" s="111" t="s">
        <v>130</v>
      </c>
      <c r="C3034" s="111" t="s">
        <v>28</v>
      </c>
      <c r="D3034" s="111" t="s">
        <v>7533</v>
      </c>
      <c r="E3034" s="111" t="s">
        <v>7534</v>
      </c>
      <c r="F3034" s="114">
        <v>45904</v>
      </c>
      <c r="G3034" s="111" t="s">
        <v>7535</v>
      </c>
      <c r="H3034" s="113">
        <v>4553153</v>
      </c>
      <c r="I3034" s="113">
        <v>2048919</v>
      </c>
      <c r="J3034" s="113">
        <v>2048919</v>
      </c>
      <c r="K3034" s="113">
        <v>0</v>
      </c>
      <c r="L3034" s="113">
        <v>0</v>
      </c>
      <c r="M3034" s="113">
        <v>0</v>
      </c>
      <c r="N3034" s="113">
        <v>0</v>
      </c>
      <c r="O3034" s="113">
        <v>0</v>
      </c>
      <c r="P3034" s="122">
        <v>0</v>
      </c>
      <c r="Q3034" s="76" t="str">
        <f t="shared" si="80"/>
        <v>Registered</v>
      </c>
    </row>
    <row r="3035" spans="1:17">
      <c r="A3035" s="111">
        <v>6805</v>
      </c>
      <c r="B3035" s="111" t="s">
        <v>130</v>
      </c>
      <c r="C3035" s="111" t="s">
        <v>28</v>
      </c>
      <c r="D3035" s="111" t="s">
        <v>7536</v>
      </c>
      <c r="E3035" s="111" t="s">
        <v>7300</v>
      </c>
      <c r="F3035" s="114">
        <v>45930</v>
      </c>
      <c r="G3035" s="111" t="s">
        <v>3740</v>
      </c>
      <c r="H3035" s="113">
        <v>4713471</v>
      </c>
      <c r="I3035" s="113">
        <v>2121062</v>
      </c>
      <c r="J3035" s="113">
        <v>2121062</v>
      </c>
      <c r="K3035" s="113">
        <v>0</v>
      </c>
      <c r="L3035" s="113">
        <v>0</v>
      </c>
      <c r="M3035" s="113">
        <v>0</v>
      </c>
      <c r="N3035" s="113">
        <v>0</v>
      </c>
      <c r="O3035" s="113">
        <v>0</v>
      </c>
      <c r="P3035" s="122">
        <v>0</v>
      </c>
      <c r="Q3035" s="76" t="str">
        <f t="shared" si="80"/>
        <v>Registered</v>
      </c>
    </row>
    <row r="3036" spans="1:17">
      <c r="A3036" s="111">
        <v>6806</v>
      </c>
      <c r="B3036" s="111" t="s">
        <v>130</v>
      </c>
      <c r="C3036" s="111" t="s">
        <v>28</v>
      </c>
      <c r="D3036" s="111" t="s">
        <v>7537</v>
      </c>
      <c r="E3036" s="111" t="s">
        <v>7538</v>
      </c>
      <c r="F3036" s="114">
        <v>45914</v>
      </c>
      <c r="G3036" s="111" t="s">
        <v>7539</v>
      </c>
      <c r="H3036" s="113">
        <v>4603200</v>
      </c>
      <c r="I3036" s="113">
        <v>2531760</v>
      </c>
      <c r="J3036" s="113">
        <v>2531760</v>
      </c>
      <c r="K3036" s="113">
        <v>0</v>
      </c>
      <c r="L3036" s="113">
        <v>0</v>
      </c>
      <c r="M3036" s="113">
        <v>0</v>
      </c>
      <c r="N3036" s="113">
        <v>0</v>
      </c>
      <c r="O3036" s="113">
        <v>0</v>
      </c>
      <c r="P3036" s="122">
        <v>0</v>
      </c>
      <c r="Q3036" s="76" t="str">
        <f t="shared" si="80"/>
        <v>Registered</v>
      </c>
    </row>
    <row r="3037" spans="1:17">
      <c r="A3037" s="111">
        <v>6807</v>
      </c>
      <c r="B3037" s="111" t="s">
        <v>130</v>
      </c>
      <c r="C3037" s="111" t="s">
        <v>28</v>
      </c>
      <c r="D3037" s="111" t="s">
        <v>7540</v>
      </c>
      <c r="E3037" s="111" t="s">
        <v>7541</v>
      </c>
      <c r="F3037" s="114">
        <v>45930</v>
      </c>
      <c r="G3037" s="111" t="s">
        <v>1872</v>
      </c>
      <c r="H3037" s="113">
        <v>6655418</v>
      </c>
      <c r="I3037" s="113">
        <v>3660481</v>
      </c>
      <c r="J3037" s="113">
        <v>3660481</v>
      </c>
      <c r="K3037" s="113">
        <v>0</v>
      </c>
      <c r="L3037" s="113">
        <v>0</v>
      </c>
      <c r="M3037" s="113">
        <v>0</v>
      </c>
      <c r="N3037" s="113">
        <v>0</v>
      </c>
      <c r="O3037" s="113">
        <v>0</v>
      </c>
      <c r="P3037" s="122">
        <v>0</v>
      </c>
      <c r="Q3037" s="76" t="str">
        <f t="shared" si="80"/>
        <v>Registered</v>
      </c>
    </row>
    <row r="3038" spans="1:17">
      <c r="A3038" s="111">
        <v>6808</v>
      </c>
      <c r="B3038" s="111" t="s">
        <v>130</v>
      </c>
      <c r="C3038" s="111" t="s">
        <v>29</v>
      </c>
      <c r="D3038" s="111" t="s">
        <v>3925</v>
      </c>
      <c r="E3038" s="111" t="s">
        <v>3926</v>
      </c>
      <c r="F3038" s="114">
        <v>46017</v>
      </c>
      <c r="G3038" s="111" t="s">
        <v>3172</v>
      </c>
      <c r="H3038" s="113">
        <v>3664445</v>
      </c>
      <c r="I3038" s="113">
        <v>2931557</v>
      </c>
      <c r="J3038" s="113">
        <v>2931557</v>
      </c>
      <c r="K3038" s="113">
        <v>0</v>
      </c>
      <c r="L3038" s="113">
        <v>0</v>
      </c>
      <c r="M3038" s="113">
        <v>0</v>
      </c>
      <c r="N3038" s="113">
        <v>0</v>
      </c>
      <c r="O3038" s="113">
        <v>0</v>
      </c>
      <c r="P3038" s="122">
        <v>0</v>
      </c>
      <c r="Q3038" s="76" t="str">
        <f t="shared" si="80"/>
        <v>Registered</v>
      </c>
    </row>
    <row r="3039" spans="1:17">
      <c r="A3039" s="111">
        <v>6809</v>
      </c>
      <c r="B3039" s="111" t="s">
        <v>130</v>
      </c>
      <c r="C3039" s="111" t="s">
        <v>29</v>
      </c>
      <c r="D3039" s="111" t="s">
        <v>4026</v>
      </c>
      <c r="E3039" s="111" t="s">
        <v>4027</v>
      </c>
      <c r="F3039" s="114">
        <v>45990</v>
      </c>
      <c r="G3039" s="111" t="s">
        <v>4028</v>
      </c>
      <c r="H3039" s="113">
        <v>3264500</v>
      </c>
      <c r="I3039" s="113">
        <v>2611600</v>
      </c>
      <c r="J3039" s="113">
        <v>2611600</v>
      </c>
      <c r="K3039" s="113">
        <v>0</v>
      </c>
      <c r="L3039" s="113">
        <v>0</v>
      </c>
      <c r="M3039" s="113">
        <v>0</v>
      </c>
      <c r="N3039" s="113">
        <v>0</v>
      </c>
      <c r="O3039" s="113">
        <v>0</v>
      </c>
      <c r="P3039" s="122">
        <v>0</v>
      </c>
      <c r="Q3039" s="76" t="str">
        <f t="shared" si="80"/>
        <v>Registered</v>
      </c>
    </row>
    <row r="3040" spans="1:17">
      <c r="A3040" s="111">
        <v>6810</v>
      </c>
      <c r="B3040" s="111" t="s">
        <v>130</v>
      </c>
      <c r="C3040" s="111" t="s">
        <v>29</v>
      </c>
      <c r="D3040" s="111" t="s">
        <v>7542</v>
      </c>
      <c r="E3040" s="111" t="s">
        <v>7543</v>
      </c>
      <c r="F3040" s="114">
        <v>45988</v>
      </c>
      <c r="G3040" s="111" t="s">
        <v>2807</v>
      </c>
      <c r="H3040" s="113">
        <v>3283600</v>
      </c>
      <c r="I3040" s="113">
        <v>2462700</v>
      </c>
      <c r="J3040" s="113">
        <v>2462700</v>
      </c>
      <c r="K3040" s="113">
        <v>0</v>
      </c>
      <c r="L3040" s="113">
        <v>0</v>
      </c>
      <c r="M3040" s="113">
        <v>0</v>
      </c>
      <c r="N3040" s="113">
        <v>0</v>
      </c>
      <c r="O3040" s="113">
        <v>0</v>
      </c>
      <c r="P3040" s="122">
        <v>0</v>
      </c>
      <c r="Q3040" s="76" t="str">
        <f t="shared" si="80"/>
        <v>Registered</v>
      </c>
    </row>
    <row r="3041" spans="1:17">
      <c r="A3041" s="111">
        <v>6811</v>
      </c>
      <c r="B3041" s="111" t="s">
        <v>130</v>
      </c>
      <c r="C3041" s="111" t="s">
        <v>29</v>
      </c>
      <c r="D3041" s="111" t="s">
        <v>7544</v>
      </c>
      <c r="E3041" s="111" t="s">
        <v>7545</v>
      </c>
      <c r="F3041" s="114">
        <v>46041</v>
      </c>
      <c r="G3041" s="111" t="s">
        <v>2852</v>
      </c>
      <c r="H3041" s="113">
        <v>3454650</v>
      </c>
      <c r="I3041" s="113">
        <v>2936455</v>
      </c>
      <c r="J3041" s="113">
        <v>2936455</v>
      </c>
      <c r="K3041" s="113">
        <v>0</v>
      </c>
      <c r="L3041" s="113">
        <v>0</v>
      </c>
      <c r="M3041" s="113">
        <v>0</v>
      </c>
      <c r="N3041" s="113">
        <v>0</v>
      </c>
      <c r="O3041" s="113">
        <v>0</v>
      </c>
      <c r="P3041" s="122">
        <v>0</v>
      </c>
      <c r="Q3041" s="76" t="str">
        <f t="shared" si="80"/>
        <v>Registered</v>
      </c>
    </row>
    <row r="3042" spans="1:17">
      <c r="A3042" s="111">
        <v>6812</v>
      </c>
      <c r="B3042" s="111" t="s">
        <v>130</v>
      </c>
      <c r="C3042" s="111" t="s">
        <v>29</v>
      </c>
      <c r="D3042" s="111" t="s">
        <v>1994</v>
      </c>
      <c r="E3042" s="111" t="s">
        <v>1995</v>
      </c>
      <c r="F3042" s="114">
        <v>46098</v>
      </c>
      <c r="G3042" s="111" t="s">
        <v>1615</v>
      </c>
      <c r="H3042" s="113">
        <v>3307195</v>
      </c>
      <c r="I3042" s="113">
        <v>2811118</v>
      </c>
      <c r="J3042" s="113">
        <v>2811118</v>
      </c>
      <c r="K3042" s="113">
        <v>0</v>
      </c>
      <c r="L3042" s="113">
        <v>0</v>
      </c>
      <c r="M3042" s="113">
        <v>0</v>
      </c>
      <c r="N3042" s="113">
        <v>0</v>
      </c>
      <c r="O3042" s="113">
        <v>0</v>
      </c>
      <c r="P3042" s="122">
        <v>0</v>
      </c>
      <c r="Q3042" s="76" t="str">
        <f t="shared" si="80"/>
        <v>Registered</v>
      </c>
    </row>
    <row r="3043" spans="1:17">
      <c r="A3043" s="111">
        <v>6813</v>
      </c>
      <c r="B3043" s="111" t="s">
        <v>130</v>
      </c>
      <c r="C3043" s="111" t="s">
        <v>29</v>
      </c>
      <c r="D3043" s="111" t="s">
        <v>7546</v>
      </c>
      <c r="E3043" s="111" t="s">
        <v>7547</v>
      </c>
      <c r="F3043" s="114">
        <v>46022</v>
      </c>
      <c r="G3043" s="111" t="s">
        <v>4950</v>
      </c>
      <c r="H3043" s="113">
        <v>3281600</v>
      </c>
      <c r="I3043" s="113">
        <v>2297120</v>
      </c>
      <c r="J3043" s="113">
        <v>2297120</v>
      </c>
      <c r="K3043" s="113">
        <v>0</v>
      </c>
      <c r="L3043" s="113">
        <v>0</v>
      </c>
      <c r="M3043" s="113">
        <v>0</v>
      </c>
      <c r="N3043" s="113">
        <v>0</v>
      </c>
      <c r="O3043" s="113">
        <v>0</v>
      </c>
      <c r="P3043" s="122">
        <v>0</v>
      </c>
      <c r="Q3043" s="76" t="str">
        <f t="shared" si="80"/>
        <v>Registered</v>
      </c>
    </row>
    <row r="3044" spans="1:17">
      <c r="A3044" s="111">
        <v>6814</v>
      </c>
      <c r="B3044" s="111" t="s">
        <v>130</v>
      </c>
      <c r="C3044" s="111" t="s">
        <v>29</v>
      </c>
      <c r="D3044" s="111" t="s">
        <v>1868</v>
      </c>
      <c r="E3044" s="111" t="s">
        <v>1869</v>
      </c>
      <c r="F3044" s="114">
        <v>46036</v>
      </c>
      <c r="G3044" s="111" t="s">
        <v>1615</v>
      </c>
      <c r="H3044" s="113">
        <v>3998240</v>
      </c>
      <c r="I3044" s="113">
        <v>3398504</v>
      </c>
      <c r="J3044" s="113">
        <v>3398504</v>
      </c>
      <c r="K3044" s="113">
        <v>0</v>
      </c>
      <c r="L3044" s="113">
        <v>0</v>
      </c>
      <c r="M3044" s="113">
        <v>0</v>
      </c>
      <c r="N3044" s="113">
        <v>0</v>
      </c>
      <c r="O3044" s="113">
        <v>0</v>
      </c>
      <c r="P3044" s="122">
        <v>0</v>
      </c>
      <c r="Q3044" s="76" t="str">
        <f t="shared" si="80"/>
        <v>Registered</v>
      </c>
    </row>
    <row r="3045" spans="1:17">
      <c r="A3045" s="111">
        <v>6815</v>
      </c>
      <c r="B3045" s="111" t="s">
        <v>130</v>
      </c>
      <c r="C3045" s="111" t="s">
        <v>29</v>
      </c>
      <c r="D3045" s="111" t="s">
        <v>4032</v>
      </c>
      <c r="E3045" s="111" t="s">
        <v>4033</v>
      </c>
      <c r="F3045" s="114">
        <v>46022</v>
      </c>
      <c r="G3045" s="111" t="s">
        <v>4034</v>
      </c>
      <c r="H3045" s="113">
        <v>3245425</v>
      </c>
      <c r="I3045" s="113">
        <v>2758612</v>
      </c>
      <c r="J3045" s="113">
        <v>2758612</v>
      </c>
      <c r="K3045" s="113">
        <v>0</v>
      </c>
      <c r="L3045" s="113">
        <v>0</v>
      </c>
      <c r="M3045" s="113">
        <v>0</v>
      </c>
      <c r="N3045" s="113">
        <v>0</v>
      </c>
      <c r="O3045" s="113">
        <v>0</v>
      </c>
      <c r="P3045" s="122">
        <v>0</v>
      </c>
      <c r="Q3045" s="76" t="str">
        <f t="shared" si="80"/>
        <v>Registered</v>
      </c>
    </row>
    <row r="3046" spans="1:17">
      <c r="A3046" s="111">
        <v>6816</v>
      </c>
      <c r="B3046" s="111" t="s">
        <v>130</v>
      </c>
      <c r="C3046" s="111" t="s">
        <v>29</v>
      </c>
      <c r="D3046" s="111" t="s">
        <v>4864</v>
      </c>
      <c r="E3046" s="111" t="s">
        <v>4865</v>
      </c>
      <c r="F3046" s="114">
        <v>45990</v>
      </c>
      <c r="G3046" s="111" t="s">
        <v>4034</v>
      </c>
      <c r="H3046" s="113">
        <v>3351710</v>
      </c>
      <c r="I3046" s="113">
        <v>2848956</v>
      </c>
      <c r="J3046" s="113">
        <v>2848956</v>
      </c>
      <c r="K3046" s="113">
        <v>0</v>
      </c>
      <c r="L3046" s="113">
        <v>0</v>
      </c>
      <c r="M3046" s="113">
        <v>0</v>
      </c>
      <c r="N3046" s="113">
        <v>0</v>
      </c>
      <c r="O3046" s="113">
        <v>0</v>
      </c>
      <c r="P3046" s="122">
        <v>0</v>
      </c>
      <c r="Q3046" s="76" t="str">
        <f t="shared" si="80"/>
        <v>Registered</v>
      </c>
    </row>
    <row r="3047" spans="1:17">
      <c r="A3047" s="111">
        <v>6817</v>
      </c>
      <c r="B3047" s="111" t="s">
        <v>130</v>
      </c>
      <c r="C3047" s="111" t="s">
        <v>29</v>
      </c>
      <c r="D3047" s="111" t="s">
        <v>7548</v>
      </c>
      <c r="E3047" s="111" t="s">
        <v>7549</v>
      </c>
      <c r="F3047" s="114">
        <v>45991</v>
      </c>
      <c r="G3047" s="111" t="s">
        <v>4950</v>
      </c>
      <c r="H3047" s="113">
        <v>3391040</v>
      </c>
      <c r="I3047" s="113">
        <v>2882384</v>
      </c>
      <c r="J3047" s="113">
        <v>2882384</v>
      </c>
      <c r="K3047" s="113">
        <v>0</v>
      </c>
      <c r="L3047" s="113">
        <v>0</v>
      </c>
      <c r="M3047" s="113">
        <v>0</v>
      </c>
      <c r="N3047" s="113">
        <v>0</v>
      </c>
      <c r="O3047" s="113">
        <v>0</v>
      </c>
      <c r="P3047" s="122">
        <v>0</v>
      </c>
      <c r="Q3047" s="76" t="str">
        <f t="shared" si="80"/>
        <v>Registered</v>
      </c>
    </row>
    <row r="3048" spans="1:17">
      <c r="A3048" s="111">
        <v>6818</v>
      </c>
      <c r="B3048" s="111" t="s">
        <v>130</v>
      </c>
      <c r="C3048" s="111" t="s">
        <v>29</v>
      </c>
      <c r="D3048" s="111" t="s">
        <v>4264</v>
      </c>
      <c r="E3048" s="111" t="s">
        <v>4265</v>
      </c>
      <c r="F3048" s="114">
        <v>46098</v>
      </c>
      <c r="G3048" s="111" t="s">
        <v>4266</v>
      </c>
      <c r="H3048" s="113">
        <v>3025000</v>
      </c>
      <c r="I3048" s="113">
        <v>302500</v>
      </c>
      <c r="J3048" s="113">
        <v>302500</v>
      </c>
      <c r="K3048" s="113">
        <v>0</v>
      </c>
      <c r="L3048" s="113">
        <v>0</v>
      </c>
      <c r="M3048" s="113">
        <v>0</v>
      </c>
      <c r="N3048" s="113">
        <v>0</v>
      </c>
      <c r="O3048" s="113">
        <v>0</v>
      </c>
      <c r="P3048" s="122">
        <v>0</v>
      </c>
      <c r="Q3048" s="76" t="str">
        <f t="shared" si="80"/>
        <v>Registered</v>
      </c>
    </row>
    <row r="3049" spans="1:17">
      <c r="A3049" s="111">
        <v>6819</v>
      </c>
      <c r="B3049" s="111" t="s">
        <v>130</v>
      </c>
      <c r="C3049" s="111" t="s">
        <v>29</v>
      </c>
      <c r="D3049" s="111" t="s">
        <v>7550</v>
      </c>
      <c r="E3049" s="111" t="s">
        <v>7551</v>
      </c>
      <c r="F3049" s="114">
        <v>46040</v>
      </c>
      <c r="G3049" s="111" t="s">
        <v>2339</v>
      </c>
      <c r="H3049" s="113">
        <v>4167550</v>
      </c>
      <c r="I3049" s="113">
        <v>1875398</v>
      </c>
      <c r="J3049" s="113">
        <v>1875398</v>
      </c>
      <c r="K3049" s="113">
        <v>0</v>
      </c>
      <c r="L3049" s="113">
        <v>0</v>
      </c>
      <c r="M3049" s="113">
        <v>0</v>
      </c>
      <c r="N3049" s="113">
        <v>0</v>
      </c>
      <c r="O3049" s="113">
        <v>0</v>
      </c>
      <c r="P3049" s="122">
        <v>0</v>
      </c>
      <c r="Q3049" s="76" t="str">
        <f t="shared" si="80"/>
        <v>Registered</v>
      </c>
    </row>
    <row r="3050" spans="1:17">
      <c r="A3050" s="111">
        <v>6820</v>
      </c>
      <c r="B3050" s="111" t="s">
        <v>130</v>
      </c>
      <c r="C3050" s="111" t="s">
        <v>29</v>
      </c>
      <c r="D3050" s="111" t="s">
        <v>7552</v>
      </c>
      <c r="E3050" s="111" t="s">
        <v>7551</v>
      </c>
      <c r="F3050" s="114">
        <v>46040</v>
      </c>
      <c r="G3050" s="111" t="s">
        <v>2339</v>
      </c>
      <c r="H3050" s="113">
        <v>4167550</v>
      </c>
      <c r="I3050" s="113">
        <v>1875398</v>
      </c>
      <c r="J3050" s="113">
        <v>1875398</v>
      </c>
      <c r="K3050" s="113">
        <v>0</v>
      </c>
      <c r="L3050" s="113">
        <v>0</v>
      </c>
      <c r="M3050" s="113">
        <v>0</v>
      </c>
      <c r="N3050" s="113">
        <v>0</v>
      </c>
      <c r="O3050" s="113">
        <v>0</v>
      </c>
      <c r="P3050" s="122">
        <v>0</v>
      </c>
      <c r="Q3050" s="76" t="str">
        <f t="shared" si="80"/>
        <v>Registered</v>
      </c>
    </row>
    <row r="3051" spans="1:17">
      <c r="A3051" s="111">
        <v>6821</v>
      </c>
      <c r="B3051" s="111" t="s">
        <v>130</v>
      </c>
      <c r="C3051" s="111" t="s">
        <v>29</v>
      </c>
      <c r="D3051" s="111" t="s">
        <v>7553</v>
      </c>
      <c r="E3051" s="111" t="s">
        <v>7554</v>
      </c>
      <c r="F3051" s="114">
        <v>46049</v>
      </c>
      <c r="G3051" s="111" t="s">
        <v>7555</v>
      </c>
      <c r="H3051" s="113">
        <v>4067238</v>
      </c>
      <c r="I3051" s="113">
        <v>2236982</v>
      </c>
      <c r="J3051" s="113">
        <v>2236982</v>
      </c>
      <c r="K3051" s="113">
        <v>0</v>
      </c>
      <c r="L3051" s="113">
        <v>0</v>
      </c>
      <c r="M3051" s="113">
        <v>0</v>
      </c>
      <c r="N3051" s="113">
        <v>0</v>
      </c>
      <c r="O3051" s="113">
        <v>0</v>
      </c>
      <c r="P3051" s="122">
        <v>0</v>
      </c>
      <c r="Q3051" s="76" t="str">
        <f t="shared" si="80"/>
        <v>Registered</v>
      </c>
    </row>
    <row r="3052" spans="1:17">
      <c r="A3052" s="111">
        <v>6822</v>
      </c>
      <c r="B3052" s="111" t="s">
        <v>130</v>
      </c>
      <c r="C3052" s="111" t="s">
        <v>29</v>
      </c>
      <c r="D3052" s="111" t="s">
        <v>7556</v>
      </c>
      <c r="E3052" s="111" t="s">
        <v>7557</v>
      </c>
      <c r="F3052" s="114">
        <v>46050</v>
      </c>
      <c r="G3052" s="111" t="s">
        <v>7555</v>
      </c>
      <c r="H3052" s="113">
        <v>4067238</v>
      </c>
      <c r="I3052" s="113">
        <v>2236982</v>
      </c>
      <c r="J3052" s="113">
        <v>2236982</v>
      </c>
      <c r="K3052" s="113">
        <v>0</v>
      </c>
      <c r="L3052" s="113">
        <v>0</v>
      </c>
      <c r="M3052" s="113">
        <v>0</v>
      </c>
      <c r="N3052" s="113">
        <v>0</v>
      </c>
      <c r="O3052" s="113">
        <v>0</v>
      </c>
      <c r="P3052" s="122">
        <v>0</v>
      </c>
      <c r="Q3052" s="76" t="str">
        <f t="shared" si="80"/>
        <v>Registered</v>
      </c>
    </row>
    <row r="3053" spans="1:17">
      <c r="A3053" s="111">
        <v>6823</v>
      </c>
      <c r="B3053" s="111" t="s">
        <v>130</v>
      </c>
      <c r="C3053" s="111" t="s">
        <v>29</v>
      </c>
      <c r="D3053" s="111" t="s">
        <v>7558</v>
      </c>
      <c r="E3053" s="111" t="s">
        <v>7559</v>
      </c>
      <c r="F3053" s="114">
        <v>45930</v>
      </c>
      <c r="G3053" s="111" t="s">
        <v>7560</v>
      </c>
      <c r="H3053" s="113">
        <v>3570000</v>
      </c>
      <c r="I3053" s="113">
        <v>1963500</v>
      </c>
      <c r="J3053" s="113">
        <v>1963500</v>
      </c>
      <c r="K3053" s="113">
        <v>0</v>
      </c>
      <c r="L3053" s="113">
        <v>0</v>
      </c>
      <c r="M3053" s="113">
        <v>0</v>
      </c>
      <c r="N3053" s="113">
        <v>0</v>
      </c>
      <c r="O3053" s="113">
        <v>0</v>
      </c>
      <c r="P3053" s="122">
        <v>0</v>
      </c>
      <c r="Q3053" s="76" t="str">
        <f t="shared" si="80"/>
        <v>Registered</v>
      </c>
    </row>
    <row r="3054" spans="1:17">
      <c r="A3054" s="111">
        <v>6824</v>
      </c>
      <c r="B3054" s="111" t="s">
        <v>130</v>
      </c>
      <c r="C3054" s="111" t="s">
        <v>29</v>
      </c>
      <c r="D3054" s="111" t="s">
        <v>7561</v>
      </c>
      <c r="E3054" s="111" t="s">
        <v>7562</v>
      </c>
      <c r="F3054" s="114">
        <v>46074</v>
      </c>
      <c r="G3054" s="111" t="s">
        <v>4028</v>
      </c>
      <c r="H3054" s="113">
        <v>3639215</v>
      </c>
      <c r="I3054" s="113">
        <v>2001569</v>
      </c>
      <c r="J3054" s="113">
        <v>2001569</v>
      </c>
      <c r="K3054" s="113">
        <v>0</v>
      </c>
      <c r="L3054" s="113">
        <v>0</v>
      </c>
      <c r="M3054" s="113">
        <v>0</v>
      </c>
      <c r="N3054" s="113">
        <v>0</v>
      </c>
      <c r="O3054" s="113">
        <v>0</v>
      </c>
      <c r="P3054" s="122">
        <v>0</v>
      </c>
      <c r="Q3054" s="76" t="str">
        <f t="shared" si="80"/>
        <v>Registered</v>
      </c>
    </row>
    <row r="3055" spans="1:17">
      <c r="A3055" s="111">
        <v>6825</v>
      </c>
      <c r="B3055" s="111" t="s">
        <v>130</v>
      </c>
      <c r="C3055" s="111" t="s">
        <v>131</v>
      </c>
      <c r="D3055" s="111" t="s">
        <v>7563</v>
      </c>
      <c r="E3055" s="111" t="s">
        <v>7564</v>
      </c>
      <c r="F3055" s="114">
        <v>45688</v>
      </c>
      <c r="G3055" s="111" t="s">
        <v>1902</v>
      </c>
      <c r="H3055" s="113">
        <v>10141056</v>
      </c>
      <c r="I3055" s="113">
        <v>4056423</v>
      </c>
      <c r="J3055" s="113">
        <v>4056423</v>
      </c>
      <c r="K3055" s="113">
        <v>0</v>
      </c>
      <c r="L3055" s="113">
        <v>0</v>
      </c>
      <c r="M3055" s="113">
        <v>0</v>
      </c>
      <c r="N3055" s="113">
        <v>0</v>
      </c>
      <c r="O3055" s="113">
        <v>0</v>
      </c>
      <c r="P3055" s="122">
        <v>0</v>
      </c>
      <c r="Q3055" s="76" t="str">
        <f t="shared" si="80"/>
        <v>Registered</v>
      </c>
    </row>
    <row r="3056" spans="1:17">
      <c r="A3056" s="111">
        <v>6826</v>
      </c>
      <c r="B3056" s="111" t="s">
        <v>130</v>
      </c>
      <c r="C3056" s="111" t="s">
        <v>131</v>
      </c>
      <c r="D3056" s="111" t="s">
        <v>7565</v>
      </c>
      <c r="E3056" s="111" t="s">
        <v>7564</v>
      </c>
      <c r="F3056" s="114">
        <v>45688</v>
      </c>
      <c r="G3056" s="111" t="s">
        <v>1902</v>
      </c>
      <c r="H3056" s="113">
        <v>9950976</v>
      </c>
      <c r="I3056" s="113">
        <v>3980391</v>
      </c>
      <c r="J3056" s="113">
        <v>3980391</v>
      </c>
      <c r="K3056" s="113">
        <v>0</v>
      </c>
      <c r="L3056" s="113">
        <v>0</v>
      </c>
      <c r="M3056" s="113">
        <v>0</v>
      </c>
      <c r="N3056" s="113">
        <v>0</v>
      </c>
      <c r="O3056" s="113">
        <v>0</v>
      </c>
      <c r="P3056" s="122">
        <v>0</v>
      </c>
      <c r="Q3056" s="76" t="str">
        <f t="shared" si="80"/>
        <v>Registered</v>
      </c>
    </row>
    <row r="3057" spans="1:17">
      <c r="A3057" s="111">
        <v>6827</v>
      </c>
      <c r="B3057" s="111" t="s">
        <v>130</v>
      </c>
      <c r="C3057" s="111" t="s">
        <v>131</v>
      </c>
      <c r="D3057" s="111" t="s">
        <v>7566</v>
      </c>
      <c r="E3057" s="111" t="s">
        <v>7567</v>
      </c>
      <c r="F3057" s="114">
        <v>45504</v>
      </c>
      <c r="G3057" s="111" t="s">
        <v>7568</v>
      </c>
      <c r="H3057" s="113">
        <v>12506980</v>
      </c>
      <c r="I3057" s="113">
        <v>5002792</v>
      </c>
      <c r="J3057" s="113">
        <v>5002792</v>
      </c>
      <c r="K3057" s="113">
        <v>0</v>
      </c>
      <c r="L3057" s="113">
        <v>0</v>
      </c>
      <c r="M3057" s="113">
        <v>0</v>
      </c>
      <c r="N3057" s="113">
        <v>0</v>
      </c>
      <c r="O3057" s="113">
        <v>0</v>
      </c>
      <c r="P3057" s="122">
        <v>0</v>
      </c>
      <c r="Q3057" s="76" t="str">
        <f t="shared" si="80"/>
        <v>Registered</v>
      </c>
    </row>
    <row r="3058" spans="1:17">
      <c r="A3058" s="111">
        <v>6828</v>
      </c>
      <c r="B3058" s="111" t="s">
        <v>130</v>
      </c>
      <c r="C3058" s="111" t="s">
        <v>131</v>
      </c>
      <c r="D3058" s="111" t="s">
        <v>7569</v>
      </c>
      <c r="E3058" s="111" t="s">
        <v>7570</v>
      </c>
      <c r="F3058" s="114">
        <v>45498</v>
      </c>
      <c r="G3058" s="111" t="s">
        <v>2729</v>
      </c>
      <c r="H3058" s="113">
        <v>12552138</v>
      </c>
      <c r="I3058" s="113">
        <v>5020856</v>
      </c>
      <c r="J3058" s="113">
        <v>5020856</v>
      </c>
      <c r="K3058" s="113">
        <v>0</v>
      </c>
      <c r="L3058" s="113">
        <v>0</v>
      </c>
      <c r="M3058" s="113">
        <v>0</v>
      </c>
      <c r="N3058" s="113">
        <v>0</v>
      </c>
      <c r="O3058" s="113">
        <v>0</v>
      </c>
      <c r="P3058" s="122">
        <v>0</v>
      </c>
      <c r="Q3058" s="76" t="str">
        <f t="shared" si="80"/>
        <v>Registered</v>
      </c>
    </row>
    <row r="3059" spans="1:17">
      <c r="A3059" s="111">
        <v>6829</v>
      </c>
      <c r="B3059" s="111" t="s">
        <v>130</v>
      </c>
      <c r="C3059" s="111" t="s">
        <v>131</v>
      </c>
      <c r="D3059" s="111" t="s">
        <v>7571</v>
      </c>
      <c r="E3059" s="111" t="s">
        <v>7572</v>
      </c>
      <c r="F3059" s="114">
        <v>45488</v>
      </c>
      <c r="G3059" s="111" t="s">
        <v>7573</v>
      </c>
      <c r="H3059" s="113">
        <v>8534016</v>
      </c>
      <c r="I3059" s="113">
        <v>3413607</v>
      </c>
      <c r="J3059" s="113">
        <v>3413607</v>
      </c>
      <c r="K3059" s="113">
        <v>0</v>
      </c>
      <c r="L3059" s="113">
        <v>0</v>
      </c>
      <c r="M3059" s="113">
        <v>0</v>
      </c>
      <c r="N3059" s="113">
        <v>0</v>
      </c>
      <c r="O3059" s="113">
        <v>0</v>
      </c>
      <c r="P3059" s="122">
        <v>0</v>
      </c>
      <c r="Q3059" s="76" t="str">
        <f t="shared" si="80"/>
        <v>Registered</v>
      </c>
    </row>
    <row r="3060" spans="1:17">
      <c r="A3060" s="111">
        <v>6830</v>
      </c>
      <c r="B3060" s="111" t="s">
        <v>130</v>
      </c>
      <c r="C3060" s="111" t="s">
        <v>131</v>
      </c>
      <c r="D3060" s="111" t="s">
        <v>7574</v>
      </c>
      <c r="E3060" s="111" t="s">
        <v>7575</v>
      </c>
      <c r="F3060" s="114">
        <v>45488</v>
      </c>
      <c r="G3060" s="111" t="s">
        <v>7576</v>
      </c>
      <c r="H3060" s="113">
        <v>8357760</v>
      </c>
      <c r="I3060" s="113">
        <v>3343104</v>
      </c>
      <c r="J3060" s="113">
        <v>3343104</v>
      </c>
      <c r="K3060" s="113">
        <v>0</v>
      </c>
      <c r="L3060" s="113">
        <v>0</v>
      </c>
      <c r="M3060" s="113">
        <v>0</v>
      </c>
      <c r="N3060" s="113">
        <v>0</v>
      </c>
      <c r="O3060" s="113">
        <v>0</v>
      </c>
      <c r="P3060" s="122">
        <v>0</v>
      </c>
      <c r="Q3060" s="76" t="str">
        <f t="shared" si="80"/>
        <v>Registered</v>
      </c>
    </row>
    <row r="3061" spans="1:17">
      <c r="A3061" s="111">
        <v>6831</v>
      </c>
      <c r="B3061" s="111" t="s">
        <v>130</v>
      </c>
      <c r="C3061" s="111" t="s">
        <v>131</v>
      </c>
      <c r="D3061" s="111" t="s">
        <v>7577</v>
      </c>
      <c r="E3061" s="111" t="s">
        <v>7578</v>
      </c>
      <c r="F3061" s="114">
        <v>45656</v>
      </c>
      <c r="G3061" s="111" t="s">
        <v>1795</v>
      </c>
      <c r="H3061" s="113">
        <v>12909690</v>
      </c>
      <c r="I3061" s="113">
        <v>5163877</v>
      </c>
      <c r="J3061" s="113">
        <v>5163877</v>
      </c>
      <c r="K3061" s="113">
        <v>0</v>
      </c>
      <c r="L3061" s="113">
        <v>0</v>
      </c>
      <c r="M3061" s="113">
        <v>0</v>
      </c>
      <c r="N3061" s="113">
        <v>0</v>
      </c>
      <c r="O3061" s="113">
        <v>0</v>
      </c>
      <c r="P3061" s="122">
        <v>0</v>
      </c>
      <c r="Q3061" s="76" t="str">
        <f t="shared" si="80"/>
        <v>Registered</v>
      </c>
    </row>
    <row r="3062" spans="1:17">
      <c r="A3062" s="111">
        <v>6832</v>
      </c>
      <c r="B3062" s="111" t="s">
        <v>130</v>
      </c>
      <c r="C3062" s="111" t="s">
        <v>131</v>
      </c>
      <c r="D3062" s="111" t="s">
        <v>7579</v>
      </c>
      <c r="E3062" s="111" t="s">
        <v>7580</v>
      </c>
      <c r="F3062" s="114">
        <v>45495</v>
      </c>
      <c r="G3062" s="111" t="s">
        <v>7581</v>
      </c>
      <c r="H3062" s="113">
        <v>12641526</v>
      </c>
      <c r="I3062" s="113">
        <v>5056610</v>
      </c>
      <c r="J3062" s="113">
        <v>5056610</v>
      </c>
      <c r="K3062" s="113">
        <v>0</v>
      </c>
      <c r="L3062" s="113">
        <v>0</v>
      </c>
      <c r="M3062" s="113">
        <v>0</v>
      </c>
      <c r="N3062" s="113">
        <v>0</v>
      </c>
      <c r="O3062" s="113">
        <v>0</v>
      </c>
      <c r="P3062" s="122">
        <v>0</v>
      </c>
      <c r="Q3062" s="76" t="str">
        <f t="shared" si="80"/>
        <v>Registered</v>
      </c>
    </row>
    <row r="3063" spans="1:17">
      <c r="A3063" s="111">
        <v>6833</v>
      </c>
      <c r="B3063" s="111" t="s">
        <v>130</v>
      </c>
      <c r="C3063" s="111" t="s">
        <v>131</v>
      </c>
      <c r="D3063" s="111" t="s">
        <v>7582</v>
      </c>
      <c r="E3063" s="111" t="s">
        <v>7583</v>
      </c>
      <c r="F3063" s="114">
        <v>45777</v>
      </c>
      <c r="G3063" s="111" t="s">
        <v>7584</v>
      </c>
      <c r="H3063" s="113">
        <v>8755200</v>
      </c>
      <c r="I3063" s="113">
        <v>3502080</v>
      </c>
      <c r="J3063" s="113">
        <v>3502080</v>
      </c>
      <c r="K3063" s="113">
        <v>0</v>
      </c>
      <c r="L3063" s="113">
        <v>0</v>
      </c>
      <c r="M3063" s="113">
        <v>0</v>
      </c>
      <c r="N3063" s="113">
        <v>0</v>
      </c>
      <c r="O3063" s="113">
        <v>0</v>
      </c>
      <c r="P3063" s="122">
        <v>0</v>
      </c>
      <c r="Q3063" s="76" t="str">
        <f t="shared" si="80"/>
        <v>Registered</v>
      </c>
    </row>
    <row r="3064" spans="1:17">
      <c r="A3064" s="111">
        <v>6834</v>
      </c>
      <c r="B3064" s="111" t="s">
        <v>130</v>
      </c>
      <c r="C3064" s="111" t="s">
        <v>131</v>
      </c>
      <c r="D3064" s="111" t="s">
        <v>7585</v>
      </c>
      <c r="E3064" s="111" t="s">
        <v>7586</v>
      </c>
      <c r="F3064" s="114">
        <v>45488</v>
      </c>
      <c r="G3064" s="111" t="s">
        <v>3524</v>
      </c>
      <c r="H3064" s="113">
        <v>8133120</v>
      </c>
      <c r="I3064" s="113">
        <v>3253248</v>
      </c>
      <c r="J3064" s="113">
        <v>3253248</v>
      </c>
      <c r="K3064" s="113">
        <v>0</v>
      </c>
      <c r="L3064" s="113">
        <v>0</v>
      </c>
      <c r="M3064" s="113">
        <v>0</v>
      </c>
      <c r="N3064" s="113">
        <v>0</v>
      </c>
      <c r="O3064" s="113">
        <v>0</v>
      </c>
      <c r="P3064" s="122">
        <v>0</v>
      </c>
      <c r="Q3064" s="76" t="str">
        <f t="shared" si="80"/>
        <v>Registered</v>
      </c>
    </row>
    <row r="3065" spans="1:17">
      <c r="A3065" s="111">
        <v>6835</v>
      </c>
      <c r="B3065" s="111" t="s">
        <v>130</v>
      </c>
      <c r="C3065" s="111" t="s">
        <v>131</v>
      </c>
      <c r="D3065" s="111" t="s">
        <v>7587</v>
      </c>
      <c r="E3065" s="111" t="s">
        <v>7588</v>
      </c>
      <c r="F3065" s="114">
        <v>45488</v>
      </c>
      <c r="G3065" s="111" t="s">
        <v>7573</v>
      </c>
      <c r="H3065" s="113">
        <v>12556000</v>
      </c>
      <c r="I3065" s="113">
        <v>5022400</v>
      </c>
      <c r="J3065" s="113">
        <v>5022400</v>
      </c>
      <c r="K3065" s="113">
        <v>0</v>
      </c>
      <c r="L3065" s="113">
        <v>0</v>
      </c>
      <c r="M3065" s="113">
        <v>0</v>
      </c>
      <c r="N3065" s="113">
        <v>0</v>
      </c>
      <c r="O3065" s="113">
        <v>0</v>
      </c>
      <c r="P3065" s="122">
        <v>0</v>
      </c>
      <c r="Q3065" s="76" t="str">
        <f t="shared" si="80"/>
        <v>Registered</v>
      </c>
    </row>
    <row r="3066" spans="1:17">
      <c r="A3066" s="111">
        <v>6836</v>
      </c>
      <c r="B3066" s="111" t="s">
        <v>130</v>
      </c>
      <c r="C3066" s="111" t="s">
        <v>131</v>
      </c>
      <c r="D3066" s="111" t="s">
        <v>7589</v>
      </c>
      <c r="E3066" s="111" t="s">
        <v>7590</v>
      </c>
      <c r="F3066" s="114">
        <v>45504</v>
      </c>
      <c r="G3066" s="111" t="s">
        <v>5442</v>
      </c>
      <c r="H3066" s="113">
        <v>12731440</v>
      </c>
      <c r="I3066" s="113">
        <v>3819432</v>
      </c>
      <c r="J3066" s="113">
        <v>3819432</v>
      </c>
      <c r="K3066" s="113">
        <v>0</v>
      </c>
      <c r="L3066" s="113">
        <v>0</v>
      </c>
      <c r="M3066" s="113">
        <v>0</v>
      </c>
      <c r="N3066" s="113">
        <v>0</v>
      </c>
      <c r="O3066" s="113">
        <v>0</v>
      </c>
      <c r="P3066" s="122">
        <v>0</v>
      </c>
      <c r="Q3066" s="76" t="str">
        <f t="shared" si="80"/>
        <v>Registered</v>
      </c>
    </row>
    <row r="3067" spans="1:17">
      <c r="A3067" s="111">
        <v>6837</v>
      </c>
      <c r="B3067" s="111" t="s">
        <v>130</v>
      </c>
      <c r="C3067" s="111" t="s">
        <v>131</v>
      </c>
      <c r="D3067" s="111" t="s">
        <v>7591</v>
      </c>
      <c r="E3067" s="111" t="s">
        <v>7592</v>
      </c>
      <c r="F3067" s="114">
        <v>45488</v>
      </c>
      <c r="G3067" s="111" t="s">
        <v>2052</v>
      </c>
      <c r="H3067" s="113">
        <v>8566272</v>
      </c>
      <c r="I3067" s="113">
        <v>3426509</v>
      </c>
      <c r="J3067" s="113">
        <v>3426509</v>
      </c>
      <c r="K3067" s="113">
        <v>0</v>
      </c>
      <c r="L3067" s="113">
        <v>0</v>
      </c>
      <c r="M3067" s="113">
        <v>0</v>
      </c>
      <c r="N3067" s="113">
        <v>0</v>
      </c>
      <c r="O3067" s="113">
        <v>0</v>
      </c>
      <c r="P3067" s="122">
        <v>0</v>
      </c>
      <c r="Q3067" s="76" t="str">
        <f t="shared" si="80"/>
        <v>Registered</v>
      </c>
    </row>
    <row r="3068" spans="1:17">
      <c r="A3068" s="111">
        <v>6838</v>
      </c>
      <c r="B3068" s="111" t="s">
        <v>130</v>
      </c>
      <c r="C3068" s="111" t="s">
        <v>131</v>
      </c>
      <c r="D3068" s="111" t="s">
        <v>7593</v>
      </c>
      <c r="E3068" s="111" t="s">
        <v>7594</v>
      </c>
      <c r="F3068" s="114">
        <v>45894</v>
      </c>
      <c r="G3068" s="111" t="s">
        <v>3679</v>
      </c>
      <c r="H3068" s="113">
        <v>8710272</v>
      </c>
      <c r="I3068" s="113">
        <v>3484109</v>
      </c>
      <c r="J3068" s="113">
        <v>3484109</v>
      </c>
      <c r="K3068" s="113">
        <v>0</v>
      </c>
      <c r="L3068" s="113">
        <v>0</v>
      </c>
      <c r="M3068" s="113">
        <v>0</v>
      </c>
      <c r="N3068" s="113">
        <v>0</v>
      </c>
      <c r="O3068" s="113">
        <v>0</v>
      </c>
      <c r="P3068" s="122">
        <v>0</v>
      </c>
      <c r="Q3068" s="76" t="str">
        <f t="shared" si="80"/>
        <v>Registered</v>
      </c>
    </row>
    <row r="3069" spans="1:17">
      <c r="A3069" s="111">
        <v>6839</v>
      </c>
      <c r="B3069" s="111" t="s">
        <v>130</v>
      </c>
      <c r="C3069" s="111" t="s">
        <v>131</v>
      </c>
      <c r="D3069" s="111" t="s">
        <v>7595</v>
      </c>
      <c r="E3069" s="111" t="s">
        <v>7596</v>
      </c>
      <c r="F3069" s="114">
        <v>45488</v>
      </c>
      <c r="G3069" s="111" t="s">
        <v>5440</v>
      </c>
      <c r="H3069" s="113">
        <v>12820880</v>
      </c>
      <c r="I3069" s="113">
        <v>5128352</v>
      </c>
      <c r="J3069" s="113">
        <v>5128352</v>
      </c>
      <c r="K3069" s="113">
        <v>0</v>
      </c>
      <c r="L3069" s="113">
        <v>0</v>
      </c>
      <c r="M3069" s="113">
        <v>0</v>
      </c>
      <c r="N3069" s="113">
        <v>0</v>
      </c>
      <c r="O3069" s="113">
        <v>0</v>
      </c>
      <c r="P3069" s="122">
        <v>0</v>
      </c>
      <c r="Q3069" s="76" t="str">
        <f t="shared" si="80"/>
        <v>Registered</v>
      </c>
    </row>
    <row r="3070" spans="1:17">
      <c r="A3070" s="111">
        <v>6840</v>
      </c>
      <c r="B3070" s="111" t="s">
        <v>130</v>
      </c>
      <c r="C3070" s="111" t="s">
        <v>131</v>
      </c>
      <c r="D3070" s="111" t="s">
        <v>7597</v>
      </c>
      <c r="E3070" s="111" t="s">
        <v>7598</v>
      </c>
      <c r="F3070" s="114">
        <v>45488</v>
      </c>
      <c r="G3070" s="111" t="s">
        <v>6841</v>
      </c>
      <c r="H3070" s="113">
        <v>12470000</v>
      </c>
      <c r="I3070" s="113">
        <v>4988000</v>
      </c>
      <c r="J3070" s="113">
        <v>4988000</v>
      </c>
      <c r="K3070" s="113">
        <v>0</v>
      </c>
      <c r="L3070" s="113">
        <v>0</v>
      </c>
      <c r="M3070" s="113">
        <v>0</v>
      </c>
      <c r="N3070" s="113">
        <v>0</v>
      </c>
      <c r="O3070" s="113">
        <v>0</v>
      </c>
      <c r="P3070" s="122">
        <v>0</v>
      </c>
      <c r="Q3070" s="76" t="str">
        <f t="shared" si="80"/>
        <v>Registered</v>
      </c>
    </row>
    <row r="3071" spans="1:17">
      <c r="A3071" s="111">
        <v>6841</v>
      </c>
      <c r="B3071" s="111" t="s">
        <v>130</v>
      </c>
      <c r="C3071" s="111" t="s">
        <v>131</v>
      </c>
      <c r="D3071" s="111" t="s">
        <v>7599</v>
      </c>
      <c r="E3071" s="111" t="s">
        <v>7600</v>
      </c>
      <c r="F3071" s="114">
        <v>45488</v>
      </c>
      <c r="G3071" s="111" t="s">
        <v>5440</v>
      </c>
      <c r="H3071" s="113">
        <v>8133120</v>
      </c>
      <c r="I3071" s="113">
        <v>3253248</v>
      </c>
      <c r="J3071" s="113">
        <v>3253248</v>
      </c>
      <c r="K3071" s="113">
        <v>0</v>
      </c>
      <c r="L3071" s="113">
        <v>0</v>
      </c>
      <c r="M3071" s="113">
        <v>0</v>
      </c>
      <c r="N3071" s="113">
        <v>0</v>
      </c>
      <c r="O3071" s="113">
        <v>0</v>
      </c>
      <c r="P3071" s="122">
        <v>0</v>
      </c>
      <c r="Q3071" s="76" t="str">
        <f t="shared" si="80"/>
        <v>Registered</v>
      </c>
    </row>
    <row r="3072" spans="1:17">
      <c r="A3072" s="111">
        <v>6842</v>
      </c>
      <c r="B3072" s="111" t="s">
        <v>130</v>
      </c>
      <c r="C3072" s="111" t="s">
        <v>131</v>
      </c>
      <c r="D3072" s="111" t="s">
        <v>3451</v>
      </c>
      <c r="E3072" s="111" t="s">
        <v>3452</v>
      </c>
      <c r="F3072" s="114">
        <v>45777</v>
      </c>
      <c r="G3072" s="111" t="s">
        <v>3453</v>
      </c>
      <c r="H3072" s="113">
        <v>8755200</v>
      </c>
      <c r="I3072" s="113">
        <v>3502080</v>
      </c>
      <c r="J3072" s="113">
        <v>3502080</v>
      </c>
      <c r="K3072" s="113">
        <v>0</v>
      </c>
      <c r="L3072" s="113">
        <v>0</v>
      </c>
      <c r="M3072" s="113">
        <v>0</v>
      </c>
      <c r="N3072" s="113">
        <v>0</v>
      </c>
      <c r="O3072" s="113">
        <v>0</v>
      </c>
      <c r="P3072" s="122">
        <v>0</v>
      </c>
      <c r="Q3072" s="76" t="str">
        <f t="shared" si="80"/>
        <v>Registered</v>
      </c>
    </row>
    <row r="3073" spans="1:17">
      <c r="A3073" s="111">
        <v>6843</v>
      </c>
      <c r="B3073" s="111" t="s">
        <v>130</v>
      </c>
      <c r="C3073" s="111" t="s">
        <v>131</v>
      </c>
      <c r="D3073" s="111" t="s">
        <v>7601</v>
      </c>
      <c r="E3073" s="111" t="s">
        <v>7602</v>
      </c>
      <c r="F3073" s="114">
        <v>45488</v>
      </c>
      <c r="G3073" s="111" t="s">
        <v>2072</v>
      </c>
      <c r="H3073" s="113">
        <v>12462750</v>
      </c>
      <c r="I3073" s="113">
        <v>4985101</v>
      </c>
      <c r="J3073" s="113">
        <v>4985101</v>
      </c>
      <c r="K3073" s="113">
        <v>0</v>
      </c>
      <c r="L3073" s="113">
        <v>0</v>
      </c>
      <c r="M3073" s="113">
        <v>0</v>
      </c>
      <c r="N3073" s="113">
        <v>0</v>
      </c>
      <c r="O3073" s="113">
        <v>0</v>
      </c>
      <c r="P3073" s="122">
        <v>0</v>
      </c>
      <c r="Q3073" s="76" t="str">
        <f t="shared" si="80"/>
        <v>Registered</v>
      </c>
    </row>
    <row r="3074" spans="1:17">
      <c r="A3074" s="111">
        <v>6844</v>
      </c>
      <c r="B3074" s="111" t="s">
        <v>130</v>
      </c>
      <c r="C3074" s="111" t="s">
        <v>131</v>
      </c>
      <c r="D3074" s="111" t="s">
        <v>7603</v>
      </c>
      <c r="E3074" s="111" t="s">
        <v>7604</v>
      </c>
      <c r="F3074" s="114">
        <v>45503</v>
      </c>
      <c r="G3074" s="111" t="s">
        <v>1742</v>
      </c>
      <c r="H3074" s="113">
        <v>12470000</v>
      </c>
      <c r="I3074" s="113">
        <v>4988000</v>
      </c>
      <c r="J3074" s="113">
        <v>4988000</v>
      </c>
      <c r="K3074" s="113">
        <v>0</v>
      </c>
      <c r="L3074" s="113">
        <v>0</v>
      </c>
      <c r="M3074" s="113">
        <v>0</v>
      </c>
      <c r="N3074" s="113">
        <v>0</v>
      </c>
      <c r="O3074" s="113">
        <v>0</v>
      </c>
      <c r="P3074" s="122">
        <v>0</v>
      </c>
      <c r="Q3074" s="76" t="str">
        <f t="shared" si="80"/>
        <v>Registered</v>
      </c>
    </row>
    <row r="3075" spans="1:17">
      <c r="A3075" s="111">
        <v>6845</v>
      </c>
      <c r="B3075" s="111" t="s">
        <v>130</v>
      </c>
      <c r="C3075" s="111" t="s">
        <v>131</v>
      </c>
      <c r="D3075" s="111" t="s">
        <v>7605</v>
      </c>
      <c r="E3075" s="111" t="s">
        <v>7606</v>
      </c>
      <c r="F3075" s="114">
        <v>45491</v>
      </c>
      <c r="G3075" s="111" t="s">
        <v>6686</v>
      </c>
      <c r="H3075" s="113">
        <v>8490240</v>
      </c>
      <c r="I3075" s="113">
        <v>3396096</v>
      </c>
      <c r="J3075" s="113">
        <v>3396096</v>
      </c>
      <c r="K3075" s="113">
        <v>0</v>
      </c>
      <c r="L3075" s="113">
        <v>0</v>
      </c>
      <c r="M3075" s="113">
        <v>0</v>
      </c>
      <c r="N3075" s="113">
        <v>0</v>
      </c>
      <c r="O3075" s="113">
        <v>0</v>
      </c>
      <c r="P3075" s="122">
        <v>0</v>
      </c>
      <c r="Q3075" s="76" t="str">
        <f t="shared" si="80"/>
        <v>Registered</v>
      </c>
    </row>
    <row r="3076" spans="1:17">
      <c r="A3076" s="111">
        <v>6846</v>
      </c>
      <c r="B3076" s="111" t="s">
        <v>130</v>
      </c>
      <c r="C3076" s="111" t="s">
        <v>131</v>
      </c>
      <c r="D3076" s="111" t="s">
        <v>7607</v>
      </c>
      <c r="E3076" s="111" t="s">
        <v>7608</v>
      </c>
      <c r="F3076" s="114">
        <v>45491</v>
      </c>
      <c r="G3076" s="111" t="s">
        <v>7573</v>
      </c>
      <c r="H3076" s="113">
        <v>13183800</v>
      </c>
      <c r="I3076" s="113">
        <v>5273520</v>
      </c>
      <c r="J3076" s="113">
        <v>5273520</v>
      </c>
      <c r="K3076" s="113">
        <v>0</v>
      </c>
      <c r="L3076" s="113">
        <v>0</v>
      </c>
      <c r="M3076" s="113">
        <v>0</v>
      </c>
      <c r="N3076" s="113">
        <v>0</v>
      </c>
      <c r="O3076" s="113">
        <v>0</v>
      </c>
      <c r="P3076" s="122">
        <v>0</v>
      </c>
      <c r="Q3076" s="76" t="str">
        <f t="shared" si="80"/>
        <v>Registered</v>
      </c>
    </row>
    <row r="3077" spans="1:17">
      <c r="A3077" s="111">
        <v>6847</v>
      </c>
      <c r="B3077" s="111" t="s">
        <v>130</v>
      </c>
      <c r="C3077" s="111" t="s">
        <v>131</v>
      </c>
      <c r="D3077" s="111" t="s">
        <v>7609</v>
      </c>
      <c r="E3077" s="111" t="s">
        <v>7610</v>
      </c>
      <c r="F3077" s="114">
        <v>45491</v>
      </c>
      <c r="G3077" s="111" t="s">
        <v>3284</v>
      </c>
      <c r="H3077" s="113">
        <v>12822600</v>
      </c>
      <c r="I3077" s="113">
        <v>5129040</v>
      </c>
      <c r="J3077" s="113">
        <v>5129040</v>
      </c>
      <c r="K3077" s="113">
        <v>0</v>
      </c>
      <c r="L3077" s="113">
        <v>0</v>
      </c>
      <c r="M3077" s="113">
        <v>0</v>
      </c>
      <c r="N3077" s="113">
        <v>0</v>
      </c>
      <c r="O3077" s="113">
        <v>0</v>
      </c>
      <c r="P3077" s="122">
        <v>0</v>
      </c>
      <c r="Q3077" s="76" t="str">
        <f t="shared" si="80"/>
        <v>Registered</v>
      </c>
    </row>
    <row r="3078" spans="1:17">
      <c r="A3078" s="111">
        <v>6848</v>
      </c>
      <c r="B3078" s="111" t="s">
        <v>130</v>
      </c>
      <c r="C3078" s="111" t="s">
        <v>131</v>
      </c>
      <c r="D3078" s="111" t="s">
        <v>7611</v>
      </c>
      <c r="E3078" s="111" t="s">
        <v>7612</v>
      </c>
      <c r="F3078" s="114">
        <v>45763</v>
      </c>
      <c r="G3078" s="111" t="s">
        <v>2472</v>
      </c>
      <c r="H3078" s="113">
        <v>8891136</v>
      </c>
      <c r="I3078" s="113">
        <v>3556455</v>
      </c>
      <c r="J3078" s="113">
        <v>3556455</v>
      </c>
      <c r="K3078" s="113">
        <v>0</v>
      </c>
      <c r="L3078" s="113">
        <v>0</v>
      </c>
      <c r="M3078" s="113">
        <v>0</v>
      </c>
      <c r="N3078" s="113">
        <v>0</v>
      </c>
      <c r="O3078" s="113">
        <v>0</v>
      </c>
      <c r="P3078" s="122">
        <v>0</v>
      </c>
      <c r="Q3078" s="76" t="str">
        <f t="shared" si="80"/>
        <v>Registered</v>
      </c>
    </row>
    <row r="3079" spans="1:17">
      <c r="A3079" s="111">
        <v>6849</v>
      </c>
      <c r="B3079" s="111" t="s">
        <v>130</v>
      </c>
      <c r="C3079" s="111" t="s">
        <v>131</v>
      </c>
      <c r="D3079" s="111" t="s">
        <v>7615</v>
      </c>
      <c r="E3079" s="111" t="s">
        <v>7616</v>
      </c>
      <c r="F3079" s="114">
        <v>45488</v>
      </c>
      <c r="G3079" s="111" t="s">
        <v>2795</v>
      </c>
      <c r="H3079" s="113">
        <v>12642000</v>
      </c>
      <c r="I3079" s="113">
        <v>5056800</v>
      </c>
      <c r="J3079" s="113">
        <v>5056800</v>
      </c>
      <c r="K3079" s="113">
        <v>0</v>
      </c>
      <c r="L3079" s="113">
        <v>0</v>
      </c>
      <c r="M3079" s="113">
        <v>0</v>
      </c>
      <c r="N3079" s="113">
        <v>0</v>
      </c>
      <c r="O3079" s="113">
        <v>0</v>
      </c>
      <c r="P3079" s="122">
        <v>0</v>
      </c>
      <c r="Q3079" s="76" t="str">
        <f t="shared" ref="Q3079:Q3142" si="81">IF(G3079="01 Jan 1900","Unregistered","Registered")</f>
        <v>Registered</v>
      </c>
    </row>
    <row r="3080" spans="1:17">
      <c r="A3080" s="111">
        <v>6850</v>
      </c>
      <c r="B3080" s="111" t="s">
        <v>130</v>
      </c>
      <c r="C3080" s="111" t="s">
        <v>131</v>
      </c>
      <c r="D3080" s="111" t="s">
        <v>7617</v>
      </c>
      <c r="E3080" s="111" t="s">
        <v>7618</v>
      </c>
      <c r="F3080" s="114">
        <v>45488</v>
      </c>
      <c r="G3080" s="111" t="s">
        <v>6686</v>
      </c>
      <c r="H3080" s="113">
        <v>12999760</v>
      </c>
      <c r="I3080" s="113">
        <v>5199904</v>
      </c>
      <c r="J3080" s="113">
        <v>5199904</v>
      </c>
      <c r="K3080" s="113">
        <v>0</v>
      </c>
      <c r="L3080" s="113">
        <v>0</v>
      </c>
      <c r="M3080" s="113">
        <v>0</v>
      </c>
      <c r="N3080" s="113">
        <v>0</v>
      </c>
      <c r="O3080" s="113">
        <v>0</v>
      </c>
      <c r="P3080" s="122">
        <v>0</v>
      </c>
      <c r="Q3080" s="76" t="str">
        <f t="shared" si="81"/>
        <v>Registered</v>
      </c>
    </row>
    <row r="3081" spans="1:17">
      <c r="A3081" s="111">
        <v>6851</v>
      </c>
      <c r="B3081" s="111" t="s">
        <v>130</v>
      </c>
      <c r="C3081" s="111" t="s">
        <v>131</v>
      </c>
      <c r="D3081" s="111" t="s">
        <v>7619</v>
      </c>
      <c r="E3081" s="111" t="s">
        <v>7620</v>
      </c>
      <c r="F3081" s="114">
        <v>45842</v>
      </c>
      <c r="G3081" s="111" t="s">
        <v>7621</v>
      </c>
      <c r="H3081" s="113">
        <v>8800128</v>
      </c>
      <c r="I3081" s="113">
        <v>2640038</v>
      </c>
      <c r="J3081" s="113">
        <v>2640038</v>
      </c>
      <c r="K3081" s="113">
        <v>0</v>
      </c>
      <c r="L3081" s="113">
        <v>0</v>
      </c>
      <c r="M3081" s="113">
        <v>0</v>
      </c>
      <c r="N3081" s="113">
        <v>0</v>
      </c>
      <c r="O3081" s="113">
        <v>0</v>
      </c>
      <c r="P3081" s="122">
        <v>0</v>
      </c>
      <c r="Q3081" s="76" t="str">
        <f t="shared" si="81"/>
        <v>Registered</v>
      </c>
    </row>
    <row r="3082" spans="1:17">
      <c r="A3082" s="111">
        <v>6852</v>
      </c>
      <c r="B3082" s="111" t="s">
        <v>130</v>
      </c>
      <c r="C3082" s="111" t="s">
        <v>131</v>
      </c>
      <c r="D3082" s="111" t="s">
        <v>7622</v>
      </c>
      <c r="E3082" s="111" t="s">
        <v>7623</v>
      </c>
      <c r="F3082" s="114">
        <v>45712</v>
      </c>
      <c r="G3082" s="111" t="s">
        <v>7624</v>
      </c>
      <c r="H3082" s="113">
        <v>8467200</v>
      </c>
      <c r="I3082" s="113">
        <v>3386880</v>
      </c>
      <c r="J3082" s="113">
        <v>3386880</v>
      </c>
      <c r="K3082" s="113">
        <v>0</v>
      </c>
      <c r="L3082" s="113">
        <v>0</v>
      </c>
      <c r="M3082" s="113">
        <v>0</v>
      </c>
      <c r="N3082" s="113">
        <v>0</v>
      </c>
      <c r="O3082" s="113">
        <v>0</v>
      </c>
      <c r="P3082" s="122">
        <v>0</v>
      </c>
      <c r="Q3082" s="76" t="str">
        <f t="shared" si="81"/>
        <v>Registered</v>
      </c>
    </row>
    <row r="3083" spans="1:17">
      <c r="A3083" s="111">
        <v>6853</v>
      </c>
      <c r="B3083" s="111" t="s">
        <v>130</v>
      </c>
      <c r="C3083" s="111" t="s">
        <v>131</v>
      </c>
      <c r="D3083" s="111" t="s">
        <v>7625</v>
      </c>
      <c r="E3083" s="111" t="s">
        <v>7626</v>
      </c>
      <c r="F3083" s="114">
        <v>45804</v>
      </c>
      <c r="G3083" s="111" t="s">
        <v>6799</v>
      </c>
      <c r="H3083" s="113">
        <v>8812800</v>
      </c>
      <c r="I3083" s="113">
        <v>3525120</v>
      </c>
      <c r="J3083" s="113">
        <v>3525120</v>
      </c>
      <c r="K3083" s="113">
        <v>0</v>
      </c>
      <c r="L3083" s="113">
        <v>0</v>
      </c>
      <c r="M3083" s="113">
        <v>0</v>
      </c>
      <c r="N3083" s="113">
        <v>0</v>
      </c>
      <c r="O3083" s="113">
        <v>0</v>
      </c>
      <c r="P3083" s="122">
        <v>0</v>
      </c>
      <c r="Q3083" s="76" t="str">
        <f t="shared" si="81"/>
        <v>Registered</v>
      </c>
    </row>
    <row r="3084" spans="1:17">
      <c r="A3084" s="111">
        <v>6854</v>
      </c>
      <c r="B3084" s="111" t="s">
        <v>130</v>
      </c>
      <c r="C3084" s="111" t="s">
        <v>131</v>
      </c>
      <c r="D3084" s="111" t="s">
        <v>7627</v>
      </c>
      <c r="E3084" s="111" t="s">
        <v>7628</v>
      </c>
      <c r="F3084" s="114">
        <v>45488</v>
      </c>
      <c r="G3084" s="111" t="s">
        <v>7316</v>
      </c>
      <c r="H3084" s="113">
        <v>13183800</v>
      </c>
      <c r="I3084" s="113">
        <v>5273520</v>
      </c>
      <c r="J3084" s="113">
        <v>5273520</v>
      </c>
      <c r="K3084" s="113">
        <v>0</v>
      </c>
      <c r="L3084" s="113">
        <v>0</v>
      </c>
      <c r="M3084" s="113">
        <v>0</v>
      </c>
      <c r="N3084" s="113">
        <v>0</v>
      </c>
      <c r="O3084" s="113">
        <v>0</v>
      </c>
      <c r="P3084" s="122">
        <v>0</v>
      </c>
      <c r="Q3084" s="76" t="str">
        <f t="shared" si="81"/>
        <v>Registered</v>
      </c>
    </row>
    <row r="3085" spans="1:17">
      <c r="A3085" s="111">
        <v>6855</v>
      </c>
      <c r="B3085" s="111" t="s">
        <v>130</v>
      </c>
      <c r="C3085" s="111" t="s">
        <v>131</v>
      </c>
      <c r="D3085" s="111" t="s">
        <v>7629</v>
      </c>
      <c r="E3085" s="111" t="s">
        <v>7630</v>
      </c>
      <c r="F3085" s="114">
        <v>45488</v>
      </c>
      <c r="G3085" s="111" t="s">
        <v>7631</v>
      </c>
      <c r="H3085" s="113">
        <v>12999760</v>
      </c>
      <c r="I3085" s="113">
        <v>5199904</v>
      </c>
      <c r="J3085" s="113">
        <v>5199904</v>
      </c>
      <c r="K3085" s="113">
        <v>0</v>
      </c>
      <c r="L3085" s="113">
        <v>0</v>
      </c>
      <c r="M3085" s="113">
        <v>0</v>
      </c>
      <c r="N3085" s="113">
        <v>0</v>
      </c>
      <c r="O3085" s="113">
        <v>0</v>
      </c>
      <c r="P3085" s="122">
        <v>0</v>
      </c>
      <c r="Q3085" s="76" t="str">
        <f t="shared" si="81"/>
        <v>Registered</v>
      </c>
    </row>
    <row r="3086" spans="1:17">
      <c r="A3086" s="111">
        <v>6856</v>
      </c>
      <c r="B3086" s="111" t="s">
        <v>130</v>
      </c>
      <c r="C3086" s="111" t="s">
        <v>131</v>
      </c>
      <c r="D3086" s="111" t="s">
        <v>7632</v>
      </c>
      <c r="E3086" s="111" t="s">
        <v>7633</v>
      </c>
      <c r="F3086" s="114">
        <v>45652</v>
      </c>
      <c r="G3086" s="111" t="s">
        <v>3934</v>
      </c>
      <c r="H3086" s="113">
        <v>8847360</v>
      </c>
      <c r="I3086" s="113">
        <v>3538944</v>
      </c>
      <c r="J3086" s="113">
        <v>3538944</v>
      </c>
      <c r="K3086" s="113">
        <v>0</v>
      </c>
      <c r="L3086" s="113">
        <v>0</v>
      </c>
      <c r="M3086" s="113">
        <v>0</v>
      </c>
      <c r="N3086" s="113">
        <v>0</v>
      </c>
      <c r="O3086" s="113">
        <v>0</v>
      </c>
      <c r="P3086" s="122">
        <v>0</v>
      </c>
      <c r="Q3086" s="76" t="str">
        <f t="shared" si="81"/>
        <v>Registered</v>
      </c>
    </row>
    <row r="3087" spans="1:17">
      <c r="A3087" s="111">
        <v>6857</v>
      </c>
      <c r="B3087" s="111" t="s">
        <v>130</v>
      </c>
      <c r="C3087" s="111" t="s">
        <v>131</v>
      </c>
      <c r="D3087" s="111" t="s">
        <v>7634</v>
      </c>
      <c r="E3087" s="111" t="s">
        <v>7635</v>
      </c>
      <c r="F3087" s="114">
        <v>45726</v>
      </c>
      <c r="G3087" s="111" t="s">
        <v>1902</v>
      </c>
      <c r="H3087" s="113">
        <v>13177854</v>
      </c>
      <c r="I3087" s="113">
        <v>5271142</v>
      </c>
      <c r="J3087" s="113">
        <v>5271142</v>
      </c>
      <c r="K3087" s="113">
        <v>0</v>
      </c>
      <c r="L3087" s="113">
        <v>0</v>
      </c>
      <c r="M3087" s="113">
        <v>0</v>
      </c>
      <c r="N3087" s="113">
        <v>0</v>
      </c>
      <c r="O3087" s="113">
        <v>0</v>
      </c>
      <c r="P3087" s="122">
        <v>0</v>
      </c>
      <c r="Q3087" s="76" t="str">
        <f t="shared" si="81"/>
        <v>Registered</v>
      </c>
    </row>
    <row r="3088" spans="1:17">
      <c r="A3088" s="111">
        <v>6858</v>
      </c>
      <c r="B3088" s="111" t="s">
        <v>130</v>
      </c>
      <c r="C3088" s="111" t="s">
        <v>131</v>
      </c>
      <c r="D3088" s="111" t="s">
        <v>7636</v>
      </c>
      <c r="E3088" s="111" t="s">
        <v>7637</v>
      </c>
      <c r="F3088" s="114">
        <v>45488</v>
      </c>
      <c r="G3088" s="111" t="s">
        <v>3360</v>
      </c>
      <c r="H3088" s="113">
        <v>12820880</v>
      </c>
      <c r="I3088" s="113">
        <v>5128352</v>
      </c>
      <c r="J3088" s="113">
        <v>5128352</v>
      </c>
      <c r="K3088" s="113">
        <v>0</v>
      </c>
      <c r="L3088" s="113">
        <v>0</v>
      </c>
      <c r="M3088" s="113">
        <v>0</v>
      </c>
      <c r="N3088" s="113">
        <v>0</v>
      </c>
      <c r="O3088" s="113">
        <v>0</v>
      </c>
      <c r="P3088" s="122">
        <v>0</v>
      </c>
      <c r="Q3088" s="76" t="str">
        <f t="shared" si="81"/>
        <v>Registered</v>
      </c>
    </row>
    <row r="3089" spans="1:17">
      <c r="A3089" s="111">
        <v>6859</v>
      </c>
      <c r="B3089" s="111" t="s">
        <v>130</v>
      </c>
      <c r="C3089" s="111" t="s">
        <v>131</v>
      </c>
      <c r="D3089" s="111" t="s">
        <v>7638</v>
      </c>
      <c r="E3089" s="111" t="s">
        <v>7639</v>
      </c>
      <c r="F3089" s="114">
        <v>45553</v>
      </c>
      <c r="G3089" s="111" t="s">
        <v>2418</v>
      </c>
      <c r="H3089" s="113">
        <v>8714880</v>
      </c>
      <c r="I3089" s="113">
        <v>3485952</v>
      </c>
      <c r="J3089" s="113">
        <v>3485952</v>
      </c>
      <c r="K3089" s="113">
        <v>0</v>
      </c>
      <c r="L3089" s="113">
        <v>0</v>
      </c>
      <c r="M3089" s="113">
        <v>0</v>
      </c>
      <c r="N3089" s="113">
        <v>0</v>
      </c>
      <c r="O3089" s="113">
        <v>0</v>
      </c>
      <c r="P3089" s="122">
        <v>0</v>
      </c>
      <c r="Q3089" s="76" t="str">
        <f t="shared" si="81"/>
        <v>Registered</v>
      </c>
    </row>
    <row r="3090" spans="1:17">
      <c r="A3090" s="111">
        <v>6860</v>
      </c>
      <c r="B3090" s="111" t="s">
        <v>130</v>
      </c>
      <c r="C3090" s="111" t="s">
        <v>131</v>
      </c>
      <c r="D3090" s="111" t="s">
        <v>7640</v>
      </c>
      <c r="E3090" s="111" t="s">
        <v>7641</v>
      </c>
      <c r="F3090" s="114">
        <v>45642</v>
      </c>
      <c r="G3090" s="111" t="s">
        <v>3463</v>
      </c>
      <c r="H3090" s="113">
        <v>8352000</v>
      </c>
      <c r="I3090" s="113">
        <v>3340800</v>
      </c>
      <c r="J3090" s="113">
        <v>3340800</v>
      </c>
      <c r="K3090" s="113">
        <v>0</v>
      </c>
      <c r="L3090" s="113">
        <v>0</v>
      </c>
      <c r="M3090" s="113">
        <v>0</v>
      </c>
      <c r="N3090" s="113">
        <v>0</v>
      </c>
      <c r="O3090" s="113">
        <v>0</v>
      </c>
      <c r="P3090" s="122">
        <v>0</v>
      </c>
      <c r="Q3090" s="76" t="str">
        <f t="shared" si="81"/>
        <v>Registered</v>
      </c>
    </row>
    <row r="3091" spans="1:17">
      <c r="A3091" s="111">
        <v>6861</v>
      </c>
      <c r="B3091" s="111" t="s">
        <v>130</v>
      </c>
      <c r="C3091" s="111" t="s">
        <v>131</v>
      </c>
      <c r="D3091" s="111" t="s">
        <v>7642</v>
      </c>
      <c r="E3091" s="111" t="s">
        <v>7643</v>
      </c>
      <c r="F3091" s="114">
        <v>45535</v>
      </c>
      <c r="G3091" s="111" t="s">
        <v>4805</v>
      </c>
      <c r="H3091" s="113">
        <v>13238019</v>
      </c>
      <c r="I3091" s="113">
        <v>5295208</v>
      </c>
      <c r="J3091" s="113">
        <v>5295208</v>
      </c>
      <c r="K3091" s="113">
        <v>0</v>
      </c>
      <c r="L3091" s="113">
        <v>0</v>
      </c>
      <c r="M3091" s="113">
        <v>0</v>
      </c>
      <c r="N3091" s="113">
        <v>0</v>
      </c>
      <c r="O3091" s="113">
        <v>0</v>
      </c>
      <c r="P3091" s="122">
        <v>0</v>
      </c>
      <c r="Q3091" s="76" t="str">
        <f t="shared" si="81"/>
        <v>Registered</v>
      </c>
    </row>
    <row r="3092" spans="1:17">
      <c r="A3092" s="111">
        <v>6862</v>
      </c>
      <c r="B3092" s="111" t="s">
        <v>130</v>
      </c>
      <c r="C3092" s="111" t="s">
        <v>131</v>
      </c>
      <c r="D3092" s="111" t="s">
        <v>7644</v>
      </c>
      <c r="E3092" s="111" t="s">
        <v>7645</v>
      </c>
      <c r="F3092" s="114">
        <v>45504</v>
      </c>
      <c r="G3092" s="111" t="s">
        <v>1742</v>
      </c>
      <c r="H3092" s="113">
        <v>8403840</v>
      </c>
      <c r="I3092" s="113">
        <v>3361536</v>
      </c>
      <c r="J3092" s="113">
        <v>3361536</v>
      </c>
      <c r="K3092" s="113">
        <v>0</v>
      </c>
      <c r="L3092" s="113">
        <v>0</v>
      </c>
      <c r="M3092" s="113">
        <v>0</v>
      </c>
      <c r="N3092" s="113">
        <v>0</v>
      </c>
      <c r="O3092" s="113">
        <v>0</v>
      </c>
      <c r="P3092" s="122">
        <v>0</v>
      </c>
      <c r="Q3092" s="76" t="str">
        <f t="shared" si="81"/>
        <v>Registered</v>
      </c>
    </row>
    <row r="3093" spans="1:17">
      <c r="A3093" s="111">
        <v>6863</v>
      </c>
      <c r="B3093" s="111" t="s">
        <v>130</v>
      </c>
      <c r="C3093" s="111" t="s">
        <v>131</v>
      </c>
      <c r="D3093" s="111" t="s">
        <v>7646</v>
      </c>
      <c r="E3093" s="111" t="s">
        <v>7647</v>
      </c>
      <c r="F3093" s="114">
        <v>45854</v>
      </c>
      <c r="G3093" s="111" t="s">
        <v>4179</v>
      </c>
      <c r="H3093" s="113">
        <v>13353192</v>
      </c>
      <c r="I3093" s="113">
        <v>4005958</v>
      </c>
      <c r="J3093" s="113">
        <v>4005958</v>
      </c>
      <c r="K3093" s="113">
        <v>0</v>
      </c>
      <c r="L3093" s="113">
        <v>0</v>
      </c>
      <c r="M3093" s="113">
        <v>0</v>
      </c>
      <c r="N3093" s="113">
        <v>0</v>
      </c>
      <c r="O3093" s="113">
        <v>0</v>
      </c>
      <c r="P3093" s="122">
        <v>0</v>
      </c>
      <c r="Q3093" s="76" t="str">
        <f t="shared" si="81"/>
        <v>Registered</v>
      </c>
    </row>
    <row r="3094" spans="1:17">
      <c r="A3094" s="111">
        <v>6864</v>
      </c>
      <c r="B3094" s="111" t="s">
        <v>130</v>
      </c>
      <c r="C3094" s="111" t="s">
        <v>131</v>
      </c>
      <c r="D3094" s="111" t="s">
        <v>7648</v>
      </c>
      <c r="E3094" s="111" t="s">
        <v>7649</v>
      </c>
      <c r="F3094" s="114">
        <v>45650</v>
      </c>
      <c r="G3094" s="111" t="s">
        <v>6102</v>
      </c>
      <c r="H3094" s="113">
        <v>8628480</v>
      </c>
      <c r="I3094" s="113">
        <v>3451392</v>
      </c>
      <c r="J3094" s="113">
        <v>3451392</v>
      </c>
      <c r="K3094" s="113">
        <v>0</v>
      </c>
      <c r="L3094" s="113">
        <v>0</v>
      </c>
      <c r="M3094" s="113">
        <v>0</v>
      </c>
      <c r="N3094" s="113">
        <v>0</v>
      </c>
      <c r="O3094" s="113">
        <v>0</v>
      </c>
      <c r="P3094" s="122">
        <v>0</v>
      </c>
      <c r="Q3094" s="76" t="str">
        <f t="shared" si="81"/>
        <v>Registered</v>
      </c>
    </row>
    <row r="3095" spans="1:17">
      <c r="A3095" s="111">
        <v>6865</v>
      </c>
      <c r="B3095" s="111" t="s">
        <v>130</v>
      </c>
      <c r="C3095" s="111" t="s">
        <v>131</v>
      </c>
      <c r="D3095" s="111" t="s">
        <v>7650</v>
      </c>
      <c r="E3095" s="111" t="s">
        <v>7651</v>
      </c>
      <c r="F3095" s="114">
        <v>46053</v>
      </c>
      <c r="G3095" s="111" t="s">
        <v>1618</v>
      </c>
      <c r="H3095" s="113">
        <v>9275210</v>
      </c>
      <c r="I3095" s="113">
        <v>3431829</v>
      </c>
      <c r="J3095" s="113">
        <v>3431829</v>
      </c>
      <c r="K3095" s="113">
        <v>0</v>
      </c>
      <c r="L3095" s="113">
        <v>0</v>
      </c>
      <c r="M3095" s="113">
        <v>0</v>
      </c>
      <c r="N3095" s="113">
        <v>0</v>
      </c>
      <c r="O3095" s="113">
        <v>0</v>
      </c>
      <c r="P3095" s="122">
        <v>0</v>
      </c>
      <c r="Q3095" s="76" t="str">
        <f t="shared" si="81"/>
        <v>Registered</v>
      </c>
    </row>
    <row r="3096" spans="1:17">
      <c r="A3096" s="111">
        <v>6866</v>
      </c>
      <c r="B3096" s="111" t="s">
        <v>130</v>
      </c>
      <c r="C3096" s="111" t="s">
        <v>131</v>
      </c>
      <c r="D3096" s="111" t="s">
        <v>7652</v>
      </c>
      <c r="E3096" s="111" t="s">
        <v>7653</v>
      </c>
      <c r="F3096" s="114">
        <v>45565</v>
      </c>
      <c r="G3096" s="111" t="s">
        <v>1902</v>
      </c>
      <c r="H3096" s="113">
        <v>8236800</v>
      </c>
      <c r="I3096" s="113">
        <v>1317888</v>
      </c>
      <c r="J3096" s="113">
        <v>1317888</v>
      </c>
      <c r="K3096" s="113">
        <v>0</v>
      </c>
      <c r="L3096" s="113">
        <v>0</v>
      </c>
      <c r="M3096" s="113">
        <v>0</v>
      </c>
      <c r="N3096" s="113">
        <v>0</v>
      </c>
      <c r="O3096" s="113">
        <v>0</v>
      </c>
      <c r="P3096" s="122">
        <v>0</v>
      </c>
      <c r="Q3096" s="76" t="str">
        <f t="shared" si="81"/>
        <v>Registered</v>
      </c>
    </row>
    <row r="3097" spans="1:17">
      <c r="A3097" s="111">
        <v>6867</v>
      </c>
      <c r="B3097" s="111" t="s">
        <v>130</v>
      </c>
      <c r="C3097" s="111" t="s">
        <v>131</v>
      </c>
      <c r="D3097" s="111" t="s">
        <v>7654</v>
      </c>
      <c r="E3097" s="111" t="s">
        <v>7655</v>
      </c>
      <c r="F3097" s="114">
        <v>45717</v>
      </c>
      <c r="G3097" s="111" t="s">
        <v>7656</v>
      </c>
      <c r="H3097" s="113">
        <v>9250560</v>
      </c>
      <c r="I3097" s="113">
        <v>1480089</v>
      </c>
      <c r="J3097" s="113">
        <v>1480089</v>
      </c>
      <c r="K3097" s="113">
        <v>0</v>
      </c>
      <c r="L3097" s="113">
        <v>0</v>
      </c>
      <c r="M3097" s="113">
        <v>0</v>
      </c>
      <c r="N3097" s="113">
        <v>0</v>
      </c>
      <c r="O3097" s="113">
        <v>0</v>
      </c>
      <c r="P3097" s="122">
        <v>0</v>
      </c>
      <c r="Q3097" s="76" t="str">
        <f t="shared" si="81"/>
        <v>Registered</v>
      </c>
    </row>
    <row r="3098" spans="1:17">
      <c r="A3098" s="111">
        <v>6868</v>
      </c>
      <c r="B3098" s="111" t="s">
        <v>130</v>
      </c>
      <c r="C3098" s="111" t="s">
        <v>131</v>
      </c>
      <c r="D3098" s="111" t="s">
        <v>7657</v>
      </c>
      <c r="E3098" s="111" t="s">
        <v>7658</v>
      </c>
      <c r="F3098" s="114">
        <v>45838</v>
      </c>
      <c r="G3098" s="111" t="s">
        <v>1682</v>
      </c>
      <c r="H3098" s="113">
        <v>9067392</v>
      </c>
      <c r="I3098" s="113">
        <v>3626957</v>
      </c>
      <c r="J3098" s="113">
        <v>3626957</v>
      </c>
      <c r="K3098" s="113">
        <v>0</v>
      </c>
      <c r="L3098" s="113">
        <v>0</v>
      </c>
      <c r="M3098" s="113">
        <v>0</v>
      </c>
      <c r="N3098" s="113">
        <v>0</v>
      </c>
      <c r="O3098" s="113">
        <v>0</v>
      </c>
      <c r="P3098" s="122">
        <v>0</v>
      </c>
      <c r="Q3098" s="76" t="str">
        <f t="shared" si="81"/>
        <v>Registered</v>
      </c>
    </row>
    <row r="3099" spans="1:17">
      <c r="A3099" s="111">
        <v>6869</v>
      </c>
      <c r="B3099" s="111" t="s">
        <v>130</v>
      </c>
      <c r="C3099" s="111" t="s">
        <v>131</v>
      </c>
      <c r="D3099" s="111" t="s">
        <v>7659</v>
      </c>
      <c r="E3099" s="111" t="s">
        <v>7658</v>
      </c>
      <c r="F3099" s="114">
        <v>45838</v>
      </c>
      <c r="G3099" s="111" t="s">
        <v>1682</v>
      </c>
      <c r="H3099" s="113">
        <v>9067392</v>
      </c>
      <c r="I3099" s="113">
        <v>3626957</v>
      </c>
      <c r="J3099" s="113">
        <v>3626957</v>
      </c>
      <c r="K3099" s="113">
        <v>0</v>
      </c>
      <c r="L3099" s="113">
        <v>0</v>
      </c>
      <c r="M3099" s="113">
        <v>0</v>
      </c>
      <c r="N3099" s="113">
        <v>0</v>
      </c>
      <c r="O3099" s="113">
        <v>0</v>
      </c>
      <c r="P3099" s="122">
        <v>0</v>
      </c>
      <c r="Q3099" s="76" t="str">
        <f t="shared" si="81"/>
        <v>Registered</v>
      </c>
    </row>
    <row r="3100" spans="1:17">
      <c r="A3100" s="111">
        <v>6870</v>
      </c>
      <c r="B3100" s="111" t="s">
        <v>130</v>
      </c>
      <c r="C3100" s="111" t="s">
        <v>131</v>
      </c>
      <c r="D3100" s="111" t="s">
        <v>7660</v>
      </c>
      <c r="E3100" s="111" t="s">
        <v>7661</v>
      </c>
      <c r="F3100" s="114">
        <v>45517</v>
      </c>
      <c r="G3100" s="111" t="s">
        <v>2418</v>
      </c>
      <c r="H3100" s="113">
        <v>12277360</v>
      </c>
      <c r="I3100" s="113">
        <v>4910944</v>
      </c>
      <c r="J3100" s="113">
        <v>4910944</v>
      </c>
      <c r="K3100" s="113">
        <v>0</v>
      </c>
      <c r="L3100" s="113">
        <v>0</v>
      </c>
      <c r="M3100" s="113">
        <v>0</v>
      </c>
      <c r="N3100" s="113">
        <v>0</v>
      </c>
      <c r="O3100" s="113">
        <v>0</v>
      </c>
      <c r="P3100" s="122">
        <v>0</v>
      </c>
      <c r="Q3100" s="76" t="str">
        <f t="shared" si="81"/>
        <v>Registered</v>
      </c>
    </row>
    <row r="3101" spans="1:17">
      <c r="A3101" s="111">
        <v>6871</v>
      </c>
      <c r="B3101" s="111" t="s">
        <v>130</v>
      </c>
      <c r="C3101" s="111" t="s">
        <v>131</v>
      </c>
      <c r="D3101" s="111" t="s">
        <v>7662</v>
      </c>
      <c r="E3101" s="111" t="s">
        <v>7663</v>
      </c>
      <c r="F3101" s="114">
        <v>45576</v>
      </c>
      <c r="G3101" s="111" t="s">
        <v>7664</v>
      </c>
      <c r="H3101" s="113">
        <v>8355456</v>
      </c>
      <c r="I3101" s="113">
        <v>3342183</v>
      </c>
      <c r="J3101" s="113">
        <v>3342183</v>
      </c>
      <c r="K3101" s="113">
        <v>0</v>
      </c>
      <c r="L3101" s="113">
        <v>0</v>
      </c>
      <c r="M3101" s="113">
        <v>0</v>
      </c>
      <c r="N3101" s="113">
        <v>0</v>
      </c>
      <c r="O3101" s="113">
        <v>0</v>
      </c>
      <c r="P3101" s="122">
        <v>0</v>
      </c>
      <c r="Q3101" s="76" t="str">
        <f t="shared" si="81"/>
        <v>Registered</v>
      </c>
    </row>
    <row r="3102" spans="1:17">
      <c r="A3102" s="111">
        <v>6872</v>
      </c>
      <c r="B3102" s="111" t="s">
        <v>130</v>
      </c>
      <c r="C3102" s="111" t="s">
        <v>131</v>
      </c>
      <c r="D3102" s="111" t="s">
        <v>7665</v>
      </c>
      <c r="E3102" s="111" t="s">
        <v>1688</v>
      </c>
      <c r="F3102" s="114">
        <v>45896</v>
      </c>
      <c r="G3102" s="111" t="s">
        <v>7539</v>
      </c>
      <c r="H3102" s="113">
        <v>8712800</v>
      </c>
      <c r="I3102" s="113">
        <v>3485120</v>
      </c>
      <c r="J3102" s="113">
        <v>3485120</v>
      </c>
      <c r="K3102" s="113">
        <v>0</v>
      </c>
      <c r="L3102" s="113">
        <v>0</v>
      </c>
      <c r="M3102" s="113">
        <v>0</v>
      </c>
      <c r="N3102" s="113">
        <v>0</v>
      </c>
      <c r="O3102" s="113">
        <v>0</v>
      </c>
      <c r="P3102" s="122">
        <v>0</v>
      </c>
      <c r="Q3102" s="76" t="str">
        <f t="shared" si="81"/>
        <v>Registered</v>
      </c>
    </row>
    <row r="3103" spans="1:17">
      <c r="A3103" s="111">
        <v>6873</v>
      </c>
      <c r="B3103" s="111" t="s">
        <v>130</v>
      </c>
      <c r="C3103" s="111" t="s">
        <v>131</v>
      </c>
      <c r="D3103" s="111" t="s">
        <v>7666</v>
      </c>
      <c r="E3103" s="111" t="s">
        <v>7667</v>
      </c>
      <c r="F3103" s="114">
        <v>45777</v>
      </c>
      <c r="G3103" s="111" t="s">
        <v>3246</v>
      </c>
      <c r="H3103" s="113">
        <v>13442580</v>
      </c>
      <c r="I3103" s="113">
        <v>5377032</v>
      </c>
      <c r="J3103" s="113">
        <v>5377032</v>
      </c>
      <c r="K3103" s="113">
        <v>0</v>
      </c>
      <c r="L3103" s="113">
        <v>0</v>
      </c>
      <c r="M3103" s="113">
        <v>0</v>
      </c>
      <c r="N3103" s="113">
        <v>0</v>
      </c>
      <c r="O3103" s="113">
        <v>0</v>
      </c>
      <c r="P3103" s="122">
        <v>0</v>
      </c>
      <c r="Q3103" s="76" t="str">
        <f t="shared" si="81"/>
        <v>Registered</v>
      </c>
    </row>
    <row r="3104" spans="1:17">
      <c r="A3104" s="111">
        <v>6874</v>
      </c>
      <c r="B3104" s="111" t="s">
        <v>130</v>
      </c>
      <c r="C3104" s="111" t="s">
        <v>131</v>
      </c>
      <c r="D3104" s="111" t="s">
        <v>7668</v>
      </c>
      <c r="E3104" s="111" t="s">
        <v>7669</v>
      </c>
      <c r="F3104" s="114">
        <v>45488</v>
      </c>
      <c r="G3104" s="111" t="s">
        <v>2034</v>
      </c>
      <c r="H3104" s="113">
        <v>8121600</v>
      </c>
      <c r="I3104" s="113">
        <v>3248640</v>
      </c>
      <c r="J3104" s="113">
        <v>3248640</v>
      </c>
      <c r="K3104" s="113">
        <v>0</v>
      </c>
      <c r="L3104" s="113">
        <v>0</v>
      </c>
      <c r="M3104" s="113">
        <v>0</v>
      </c>
      <c r="N3104" s="113">
        <v>0</v>
      </c>
      <c r="O3104" s="113">
        <v>0</v>
      </c>
      <c r="P3104" s="122">
        <v>0</v>
      </c>
      <c r="Q3104" s="76" t="str">
        <f t="shared" si="81"/>
        <v>Registered</v>
      </c>
    </row>
    <row r="3105" spans="1:17">
      <c r="A3105" s="111">
        <v>6875</v>
      </c>
      <c r="B3105" s="111" t="s">
        <v>130</v>
      </c>
      <c r="C3105" s="111" t="s">
        <v>131</v>
      </c>
      <c r="D3105" s="111" t="s">
        <v>7670</v>
      </c>
      <c r="E3105" s="111" t="s">
        <v>7671</v>
      </c>
      <c r="F3105" s="114">
        <v>45535</v>
      </c>
      <c r="G3105" s="111" t="s">
        <v>6084</v>
      </c>
      <c r="H3105" s="113">
        <v>8445312</v>
      </c>
      <c r="I3105" s="113">
        <v>3378125</v>
      </c>
      <c r="J3105" s="113">
        <v>3378125</v>
      </c>
      <c r="K3105" s="113">
        <v>0</v>
      </c>
      <c r="L3105" s="113">
        <v>0</v>
      </c>
      <c r="M3105" s="113">
        <v>0</v>
      </c>
      <c r="N3105" s="113">
        <v>0</v>
      </c>
      <c r="O3105" s="113">
        <v>0</v>
      </c>
      <c r="P3105" s="122">
        <v>0</v>
      </c>
      <c r="Q3105" s="76" t="str">
        <f t="shared" si="81"/>
        <v>Registered</v>
      </c>
    </row>
    <row r="3106" spans="1:17">
      <c r="A3106" s="111">
        <v>6876</v>
      </c>
      <c r="B3106" s="111" t="s">
        <v>130</v>
      </c>
      <c r="C3106" s="111" t="s">
        <v>131</v>
      </c>
      <c r="D3106" s="111" t="s">
        <v>7672</v>
      </c>
      <c r="E3106" s="111" t="s">
        <v>7673</v>
      </c>
      <c r="F3106" s="114">
        <v>45488</v>
      </c>
      <c r="G3106" s="111" t="s">
        <v>2052</v>
      </c>
      <c r="H3106" s="113">
        <v>12667800</v>
      </c>
      <c r="I3106" s="113">
        <v>5067120</v>
      </c>
      <c r="J3106" s="113">
        <v>5067120</v>
      </c>
      <c r="K3106" s="113">
        <v>0</v>
      </c>
      <c r="L3106" s="113">
        <v>0</v>
      </c>
      <c r="M3106" s="113">
        <v>0</v>
      </c>
      <c r="N3106" s="113">
        <v>0</v>
      </c>
      <c r="O3106" s="113">
        <v>0</v>
      </c>
      <c r="P3106" s="122">
        <v>0</v>
      </c>
      <c r="Q3106" s="76" t="str">
        <f t="shared" si="81"/>
        <v>Registered</v>
      </c>
    </row>
    <row r="3107" spans="1:17">
      <c r="A3107" s="111">
        <v>6877</v>
      </c>
      <c r="B3107" s="111" t="s">
        <v>130</v>
      </c>
      <c r="C3107" s="111" t="s">
        <v>131</v>
      </c>
      <c r="D3107" s="111" t="s">
        <v>7674</v>
      </c>
      <c r="E3107" s="111" t="s">
        <v>7675</v>
      </c>
      <c r="F3107" s="114">
        <v>45802</v>
      </c>
      <c r="G3107" s="111" t="s">
        <v>6796</v>
      </c>
      <c r="H3107" s="113">
        <v>8755200</v>
      </c>
      <c r="I3107" s="113">
        <v>3502080</v>
      </c>
      <c r="J3107" s="113">
        <v>3502080</v>
      </c>
      <c r="K3107" s="113">
        <v>0</v>
      </c>
      <c r="L3107" s="113">
        <v>0</v>
      </c>
      <c r="M3107" s="113">
        <v>0</v>
      </c>
      <c r="N3107" s="113">
        <v>0</v>
      </c>
      <c r="O3107" s="113">
        <v>0</v>
      </c>
      <c r="P3107" s="122">
        <v>0</v>
      </c>
      <c r="Q3107" s="76" t="str">
        <f t="shared" si="81"/>
        <v>Registered</v>
      </c>
    </row>
    <row r="3108" spans="1:17">
      <c r="A3108" s="111">
        <v>6878</v>
      </c>
      <c r="B3108" s="111" t="s">
        <v>130</v>
      </c>
      <c r="C3108" s="111" t="s">
        <v>131</v>
      </c>
      <c r="D3108" s="111" t="s">
        <v>7676</v>
      </c>
      <c r="E3108" s="111" t="s">
        <v>7677</v>
      </c>
      <c r="F3108" s="114">
        <v>45556</v>
      </c>
      <c r="G3108" s="111" t="s">
        <v>2698</v>
      </c>
      <c r="H3108" s="113">
        <v>12909690</v>
      </c>
      <c r="I3108" s="113">
        <v>5163877</v>
      </c>
      <c r="J3108" s="113">
        <v>5163877</v>
      </c>
      <c r="K3108" s="113">
        <v>0</v>
      </c>
      <c r="L3108" s="113">
        <v>0</v>
      </c>
      <c r="M3108" s="113">
        <v>0</v>
      </c>
      <c r="N3108" s="113">
        <v>0</v>
      </c>
      <c r="O3108" s="113">
        <v>0</v>
      </c>
      <c r="P3108" s="122">
        <v>0</v>
      </c>
      <c r="Q3108" s="76" t="str">
        <f t="shared" si="81"/>
        <v>Registered</v>
      </c>
    </row>
    <row r="3109" spans="1:17">
      <c r="A3109" s="111">
        <v>6879</v>
      </c>
      <c r="B3109" s="111" t="s">
        <v>130</v>
      </c>
      <c r="C3109" s="111" t="s">
        <v>131</v>
      </c>
      <c r="D3109" s="111" t="s">
        <v>7678</v>
      </c>
      <c r="E3109" s="111" t="s">
        <v>7679</v>
      </c>
      <c r="F3109" s="114">
        <v>45594</v>
      </c>
      <c r="G3109" s="111" t="s">
        <v>2486</v>
      </c>
      <c r="H3109" s="113">
        <v>8662576</v>
      </c>
      <c r="I3109" s="113">
        <v>3465031</v>
      </c>
      <c r="J3109" s="113">
        <v>3465031</v>
      </c>
      <c r="K3109" s="113">
        <v>0</v>
      </c>
      <c r="L3109" s="113">
        <v>0</v>
      </c>
      <c r="M3109" s="113">
        <v>0</v>
      </c>
      <c r="N3109" s="113">
        <v>0</v>
      </c>
      <c r="O3109" s="113">
        <v>0</v>
      </c>
      <c r="P3109" s="122">
        <v>0</v>
      </c>
      <c r="Q3109" s="76" t="str">
        <f t="shared" si="81"/>
        <v>Registered</v>
      </c>
    </row>
    <row r="3110" spans="1:17">
      <c r="A3110" s="111">
        <v>6880</v>
      </c>
      <c r="B3110" s="111" t="s">
        <v>130</v>
      </c>
      <c r="C3110" s="111" t="s">
        <v>131</v>
      </c>
      <c r="D3110" s="111" t="s">
        <v>7680</v>
      </c>
      <c r="E3110" s="111" t="s">
        <v>7681</v>
      </c>
      <c r="F3110" s="114">
        <v>45594</v>
      </c>
      <c r="G3110" s="111" t="s">
        <v>3200</v>
      </c>
      <c r="H3110" s="113">
        <v>8599680</v>
      </c>
      <c r="I3110" s="113">
        <v>3439872</v>
      </c>
      <c r="J3110" s="113">
        <v>3439872</v>
      </c>
      <c r="K3110" s="113">
        <v>0</v>
      </c>
      <c r="L3110" s="113">
        <v>0</v>
      </c>
      <c r="M3110" s="113">
        <v>0</v>
      </c>
      <c r="N3110" s="113">
        <v>0</v>
      </c>
      <c r="O3110" s="113">
        <v>0</v>
      </c>
      <c r="P3110" s="122">
        <v>0</v>
      </c>
      <c r="Q3110" s="76" t="str">
        <f t="shared" si="81"/>
        <v>Registered</v>
      </c>
    </row>
    <row r="3111" spans="1:17">
      <c r="A3111" s="111">
        <v>6881</v>
      </c>
      <c r="B3111" s="111" t="s">
        <v>130</v>
      </c>
      <c r="C3111" s="111" t="s">
        <v>131</v>
      </c>
      <c r="D3111" s="111" t="s">
        <v>7682</v>
      </c>
      <c r="E3111" s="111" t="s">
        <v>7683</v>
      </c>
      <c r="F3111" s="114">
        <v>45495</v>
      </c>
      <c r="G3111" s="111" t="s">
        <v>2175</v>
      </c>
      <c r="H3111" s="113">
        <v>12463120</v>
      </c>
      <c r="I3111" s="113">
        <v>4985248</v>
      </c>
      <c r="J3111" s="113">
        <v>4985248</v>
      </c>
      <c r="K3111" s="113">
        <v>0</v>
      </c>
      <c r="L3111" s="113">
        <v>0</v>
      </c>
      <c r="M3111" s="113">
        <v>0</v>
      </c>
      <c r="N3111" s="113">
        <v>0</v>
      </c>
      <c r="O3111" s="113">
        <v>0</v>
      </c>
      <c r="P3111" s="122">
        <v>0</v>
      </c>
      <c r="Q3111" s="76" t="str">
        <f t="shared" si="81"/>
        <v>Registered</v>
      </c>
    </row>
    <row r="3112" spans="1:17">
      <c r="A3112" s="111">
        <v>6882</v>
      </c>
      <c r="B3112" s="111" t="s">
        <v>130</v>
      </c>
      <c r="C3112" s="111" t="s">
        <v>131</v>
      </c>
      <c r="D3112" s="111" t="s">
        <v>7684</v>
      </c>
      <c r="E3112" s="111" t="s">
        <v>7685</v>
      </c>
      <c r="F3112" s="114">
        <v>45504</v>
      </c>
      <c r="G3112" s="111" t="s">
        <v>1379</v>
      </c>
      <c r="H3112" s="113">
        <v>8355456</v>
      </c>
      <c r="I3112" s="113">
        <v>2924410</v>
      </c>
      <c r="J3112" s="113">
        <v>2924410</v>
      </c>
      <c r="K3112" s="113">
        <v>0</v>
      </c>
      <c r="L3112" s="113">
        <v>0</v>
      </c>
      <c r="M3112" s="113">
        <v>0</v>
      </c>
      <c r="N3112" s="113">
        <v>0</v>
      </c>
      <c r="O3112" s="113">
        <v>0</v>
      </c>
      <c r="P3112" s="122">
        <v>0</v>
      </c>
      <c r="Q3112" s="76" t="str">
        <f t="shared" si="81"/>
        <v>Registered</v>
      </c>
    </row>
    <row r="3113" spans="1:17">
      <c r="A3113" s="111">
        <v>6883</v>
      </c>
      <c r="B3113" s="111" t="s">
        <v>130</v>
      </c>
      <c r="C3113" s="111" t="s">
        <v>131</v>
      </c>
      <c r="D3113" s="111" t="s">
        <v>7686</v>
      </c>
      <c r="E3113" s="111" t="s">
        <v>7687</v>
      </c>
      <c r="F3113" s="114">
        <v>45687</v>
      </c>
      <c r="G3113" s="111" t="s">
        <v>2745</v>
      </c>
      <c r="H3113" s="113">
        <v>8631936</v>
      </c>
      <c r="I3113" s="113">
        <v>3452775</v>
      </c>
      <c r="J3113" s="113">
        <v>3452775</v>
      </c>
      <c r="K3113" s="113">
        <v>0</v>
      </c>
      <c r="L3113" s="113">
        <v>0</v>
      </c>
      <c r="M3113" s="113">
        <v>0</v>
      </c>
      <c r="N3113" s="113">
        <v>0</v>
      </c>
      <c r="O3113" s="113">
        <v>0</v>
      </c>
      <c r="P3113" s="122">
        <v>0</v>
      </c>
      <c r="Q3113" s="76" t="str">
        <f t="shared" si="81"/>
        <v>Registered</v>
      </c>
    </row>
    <row r="3114" spans="1:17">
      <c r="A3114" s="111">
        <v>6884</v>
      </c>
      <c r="B3114" s="111" t="s">
        <v>130</v>
      </c>
      <c r="C3114" s="111" t="s">
        <v>131</v>
      </c>
      <c r="D3114" s="111" t="s">
        <v>7688</v>
      </c>
      <c r="E3114" s="111" t="s">
        <v>7689</v>
      </c>
      <c r="F3114" s="114">
        <v>45587</v>
      </c>
      <c r="G3114" s="111" t="s">
        <v>2615</v>
      </c>
      <c r="H3114" s="113">
        <v>13088466</v>
      </c>
      <c r="I3114" s="113">
        <v>5235386</v>
      </c>
      <c r="J3114" s="113">
        <v>5235386</v>
      </c>
      <c r="K3114" s="113">
        <v>0</v>
      </c>
      <c r="L3114" s="113">
        <v>0</v>
      </c>
      <c r="M3114" s="113">
        <v>0</v>
      </c>
      <c r="N3114" s="113">
        <v>0</v>
      </c>
      <c r="O3114" s="113">
        <v>0</v>
      </c>
      <c r="P3114" s="122">
        <v>0</v>
      </c>
      <c r="Q3114" s="76" t="str">
        <f t="shared" si="81"/>
        <v>Registered</v>
      </c>
    </row>
    <row r="3115" spans="1:17">
      <c r="A3115" s="111">
        <v>6885</v>
      </c>
      <c r="B3115" s="111" t="s">
        <v>130</v>
      </c>
      <c r="C3115" s="111" t="s">
        <v>131</v>
      </c>
      <c r="D3115" s="111" t="s">
        <v>7690</v>
      </c>
      <c r="E3115" s="111" t="s">
        <v>7691</v>
      </c>
      <c r="F3115" s="114">
        <v>45511</v>
      </c>
      <c r="G3115" s="111" t="s">
        <v>3514</v>
      </c>
      <c r="H3115" s="113">
        <v>12596832</v>
      </c>
      <c r="I3115" s="113">
        <v>5038733</v>
      </c>
      <c r="J3115" s="113">
        <v>5038733</v>
      </c>
      <c r="K3115" s="113">
        <v>0</v>
      </c>
      <c r="L3115" s="113">
        <v>0</v>
      </c>
      <c r="M3115" s="113">
        <v>0</v>
      </c>
      <c r="N3115" s="113">
        <v>0</v>
      </c>
      <c r="O3115" s="113">
        <v>0</v>
      </c>
      <c r="P3115" s="122">
        <v>0</v>
      </c>
      <c r="Q3115" s="76" t="str">
        <f t="shared" si="81"/>
        <v>Registered</v>
      </c>
    </row>
    <row r="3116" spans="1:17">
      <c r="A3116" s="111">
        <v>6886</v>
      </c>
      <c r="B3116" s="111" t="s">
        <v>130</v>
      </c>
      <c r="C3116" s="111" t="s">
        <v>131</v>
      </c>
      <c r="D3116" s="111" t="s">
        <v>7692</v>
      </c>
      <c r="E3116" s="111" t="s">
        <v>7693</v>
      </c>
      <c r="F3116" s="114">
        <v>45565</v>
      </c>
      <c r="G3116" s="111" t="s">
        <v>1908</v>
      </c>
      <c r="H3116" s="113">
        <v>8802432</v>
      </c>
      <c r="I3116" s="113">
        <v>3520973</v>
      </c>
      <c r="J3116" s="113">
        <v>3520973</v>
      </c>
      <c r="K3116" s="113">
        <v>0</v>
      </c>
      <c r="L3116" s="113">
        <v>0</v>
      </c>
      <c r="M3116" s="113">
        <v>0</v>
      </c>
      <c r="N3116" s="113">
        <v>0</v>
      </c>
      <c r="O3116" s="113">
        <v>0</v>
      </c>
      <c r="P3116" s="122">
        <v>0</v>
      </c>
      <c r="Q3116" s="76" t="str">
        <f t="shared" si="81"/>
        <v>Registered</v>
      </c>
    </row>
    <row r="3117" spans="1:17">
      <c r="A3117" s="111">
        <v>6887</v>
      </c>
      <c r="B3117" s="111" t="s">
        <v>130</v>
      </c>
      <c r="C3117" s="111" t="s">
        <v>131</v>
      </c>
      <c r="D3117" s="111" t="s">
        <v>7694</v>
      </c>
      <c r="E3117" s="111" t="s">
        <v>7695</v>
      </c>
      <c r="F3117" s="114">
        <v>45488</v>
      </c>
      <c r="G3117" s="111" t="s">
        <v>3376</v>
      </c>
      <c r="H3117" s="113">
        <v>12088868</v>
      </c>
      <c r="I3117" s="113">
        <v>4835547</v>
      </c>
      <c r="J3117" s="113">
        <v>4835547</v>
      </c>
      <c r="K3117" s="113">
        <v>0</v>
      </c>
      <c r="L3117" s="113">
        <v>0</v>
      </c>
      <c r="M3117" s="113">
        <v>0</v>
      </c>
      <c r="N3117" s="113">
        <v>0</v>
      </c>
      <c r="O3117" s="113">
        <v>0</v>
      </c>
      <c r="P3117" s="122">
        <v>0</v>
      </c>
      <c r="Q3117" s="76" t="str">
        <f t="shared" si="81"/>
        <v>Registered</v>
      </c>
    </row>
    <row r="3118" spans="1:17">
      <c r="A3118" s="111">
        <v>6888</v>
      </c>
      <c r="B3118" s="111" t="s">
        <v>130</v>
      </c>
      <c r="C3118" s="111" t="s">
        <v>131</v>
      </c>
      <c r="D3118" s="111" t="s">
        <v>7696</v>
      </c>
      <c r="E3118" s="111" t="s">
        <v>7697</v>
      </c>
      <c r="F3118" s="114">
        <v>45575</v>
      </c>
      <c r="G3118" s="111" t="s">
        <v>3470</v>
      </c>
      <c r="H3118" s="113">
        <v>12376800</v>
      </c>
      <c r="I3118" s="113">
        <v>4950720</v>
      </c>
      <c r="J3118" s="113">
        <v>4950720</v>
      </c>
      <c r="K3118" s="113">
        <v>0</v>
      </c>
      <c r="L3118" s="113">
        <v>0</v>
      </c>
      <c r="M3118" s="113">
        <v>0</v>
      </c>
      <c r="N3118" s="113">
        <v>0</v>
      </c>
      <c r="O3118" s="113">
        <v>0</v>
      </c>
      <c r="P3118" s="122">
        <v>0</v>
      </c>
      <c r="Q3118" s="76" t="str">
        <f t="shared" si="81"/>
        <v>Registered</v>
      </c>
    </row>
    <row r="3119" spans="1:17">
      <c r="A3119" s="111">
        <v>6889</v>
      </c>
      <c r="B3119" s="111" t="s">
        <v>130</v>
      </c>
      <c r="C3119" s="111" t="s">
        <v>131</v>
      </c>
      <c r="D3119" s="111" t="s">
        <v>7698</v>
      </c>
      <c r="E3119" s="111" t="s">
        <v>7699</v>
      </c>
      <c r="F3119" s="114">
        <v>45504</v>
      </c>
      <c r="G3119" s="111" t="s">
        <v>1379</v>
      </c>
      <c r="H3119" s="113">
        <v>8355456</v>
      </c>
      <c r="I3119" s="113">
        <v>2924410</v>
      </c>
      <c r="J3119" s="113">
        <v>2924410</v>
      </c>
      <c r="K3119" s="113">
        <v>0</v>
      </c>
      <c r="L3119" s="113">
        <v>0</v>
      </c>
      <c r="M3119" s="113">
        <v>0</v>
      </c>
      <c r="N3119" s="113">
        <v>0</v>
      </c>
      <c r="O3119" s="113">
        <v>0</v>
      </c>
      <c r="P3119" s="122">
        <v>0</v>
      </c>
      <c r="Q3119" s="76" t="str">
        <f t="shared" si="81"/>
        <v>Registered</v>
      </c>
    </row>
    <row r="3120" spans="1:17">
      <c r="A3120" s="111">
        <v>6890</v>
      </c>
      <c r="B3120" s="111" t="s">
        <v>130</v>
      </c>
      <c r="C3120" s="111" t="s">
        <v>131</v>
      </c>
      <c r="D3120" s="111" t="s">
        <v>7700</v>
      </c>
      <c r="E3120" s="111" t="s">
        <v>7701</v>
      </c>
      <c r="F3120" s="114">
        <v>45565</v>
      </c>
      <c r="G3120" s="111" t="s">
        <v>3095</v>
      </c>
      <c r="H3120" s="113">
        <v>8667648</v>
      </c>
      <c r="I3120" s="113">
        <v>3467059</v>
      </c>
      <c r="J3120" s="113">
        <v>3467059</v>
      </c>
      <c r="K3120" s="113">
        <v>0</v>
      </c>
      <c r="L3120" s="113">
        <v>0</v>
      </c>
      <c r="M3120" s="113">
        <v>0</v>
      </c>
      <c r="N3120" s="113">
        <v>0</v>
      </c>
      <c r="O3120" s="113">
        <v>0</v>
      </c>
      <c r="P3120" s="122">
        <v>0</v>
      </c>
      <c r="Q3120" s="76" t="str">
        <f t="shared" si="81"/>
        <v>Registered</v>
      </c>
    </row>
    <row r="3121" spans="1:17">
      <c r="A3121" s="111">
        <v>6891</v>
      </c>
      <c r="B3121" s="111" t="s">
        <v>130</v>
      </c>
      <c r="C3121" s="111" t="s">
        <v>131</v>
      </c>
      <c r="D3121" s="111" t="s">
        <v>7702</v>
      </c>
      <c r="E3121" s="111" t="s">
        <v>7703</v>
      </c>
      <c r="F3121" s="114">
        <v>45553</v>
      </c>
      <c r="G3121" s="111" t="s">
        <v>7047</v>
      </c>
      <c r="H3121" s="113">
        <v>12999078</v>
      </c>
      <c r="I3121" s="113">
        <v>5199632</v>
      </c>
      <c r="J3121" s="113">
        <v>5199632</v>
      </c>
      <c r="K3121" s="113">
        <v>0</v>
      </c>
      <c r="L3121" s="113">
        <v>0</v>
      </c>
      <c r="M3121" s="113">
        <v>0</v>
      </c>
      <c r="N3121" s="113">
        <v>0</v>
      </c>
      <c r="O3121" s="113">
        <v>0</v>
      </c>
      <c r="P3121" s="122">
        <v>0</v>
      </c>
      <c r="Q3121" s="76" t="str">
        <f t="shared" si="81"/>
        <v>Registered</v>
      </c>
    </row>
    <row r="3122" spans="1:17">
      <c r="A3122" s="111">
        <v>6892</v>
      </c>
      <c r="B3122" s="111" t="s">
        <v>130</v>
      </c>
      <c r="C3122" s="111" t="s">
        <v>131</v>
      </c>
      <c r="D3122" s="111" t="s">
        <v>7704</v>
      </c>
      <c r="E3122" s="111" t="s">
        <v>7705</v>
      </c>
      <c r="F3122" s="114">
        <v>45495</v>
      </c>
      <c r="G3122" s="111" t="s">
        <v>3376</v>
      </c>
      <c r="H3122" s="113">
        <v>12283974</v>
      </c>
      <c r="I3122" s="113">
        <v>4913590</v>
      </c>
      <c r="J3122" s="113">
        <v>4913590</v>
      </c>
      <c r="K3122" s="113">
        <v>0</v>
      </c>
      <c r="L3122" s="113">
        <v>0</v>
      </c>
      <c r="M3122" s="113">
        <v>0</v>
      </c>
      <c r="N3122" s="113">
        <v>0</v>
      </c>
      <c r="O3122" s="113">
        <v>0</v>
      </c>
      <c r="P3122" s="122">
        <v>0</v>
      </c>
      <c r="Q3122" s="76" t="str">
        <f t="shared" si="81"/>
        <v>Registered</v>
      </c>
    </row>
    <row r="3123" spans="1:17">
      <c r="A3123" s="111">
        <v>6893</v>
      </c>
      <c r="B3123" s="111" t="s">
        <v>130</v>
      </c>
      <c r="C3123" s="111" t="s">
        <v>131</v>
      </c>
      <c r="D3123" s="111" t="s">
        <v>7706</v>
      </c>
      <c r="E3123" s="111" t="s">
        <v>7707</v>
      </c>
      <c r="F3123" s="114">
        <v>45488</v>
      </c>
      <c r="G3123" s="111" t="s">
        <v>2034</v>
      </c>
      <c r="H3123" s="113">
        <v>8121600</v>
      </c>
      <c r="I3123" s="113">
        <v>3248640</v>
      </c>
      <c r="J3123" s="113">
        <v>3248640</v>
      </c>
      <c r="K3123" s="113">
        <v>0</v>
      </c>
      <c r="L3123" s="113">
        <v>0</v>
      </c>
      <c r="M3123" s="113">
        <v>0</v>
      </c>
      <c r="N3123" s="113">
        <v>0</v>
      </c>
      <c r="O3123" s="113">
        <v>0</v>
      </c>
      <c r="P3123" s="122">
        <v>0</v>
      </c>
      <c r="Q3123" s="76" t="str">
        <f t="shared" si="81"/>
        <v>Registered</v>
      </c>
    </row>
    <row r="3124" spans="1:17">
      <c r="A3124" s="111">
        <v>6894</v>
      </c>
      <c r="B3124" s="111" t="s">
        <v>130</v>
      </c>
      <c r="C3124" s="111" t="s">
        <v>131</v>
      </c>
      <c r="D3124" s="111" t="s">
        <v>7708</v>
      </c>
      <c r="E3124" s="111" t="s">
        <v>7709</v>
      </c>
      <c r="F3124" s="114">
        <v>45734</v>
      </c>
      <c r="G3124" s="111" t="s">
        <v>2680</v>
      </c>
      <c r="H3124" s="113">
        <v>8580096</v>
      </c>
      <c r="I3124" s="113">
        <v>3432039</v>
      </c>
      <c r="J3124" s="113">
        <v>3432039</v>
      </c>
      <c r="K3124" s="113">
        <v>0</v>
      </c>
      <c r="L3124" s="113">
        <v>0</v>
      </c>
      <c r="M3124" s="113">
        <v>0</v>
      </c>
      <c r="N3124" s="113">
        <v>0</v>
      </c>
      <c r="O3124" s="113">
        <v>0</v>
      </c>
      <c r="P3124" s="122">
        <v>0</v>
      </c>
      <c r="Q3124" s="76" t="str">
        <f t="shared" si="81"/>
        <v>Registered</v>
      </c>
    </row>
    <row r="3125" spans="1:17">
      <c r="A3125" s="111">
        <v>6895</v>
      </c>
      <c r="B3125" s="111" t="s">
        <v>130</v>
      </c>
      <c r="C3125" s="111" t="s">
        <v>25</v>
      </c>
      <c r="D3125" s="111" t="s">
        <v>7710</v>
      </c>
      <c r="E3125" s="111" t="s">
        <v>7711</v>
      </c>
      <c r="F3125" s="114">
        <v>45182</v>
      </c>
      <c r="G3125" s="111" t="s">
        <v>3039</v>
      </c>
      <c r="H3125" s="113">
        <v>7683150</v>
      </c>
      <c r="I3125" s="113">
        <v>6914841</v>
      </c>
      <c r="J3125" s="113">
        <v>6914841</v>
      </c>
      <c r="K3125" s="113">
        <v>0</v>
      </c>
      <c r="L3125" s="113">
        <v>0</v>
      </c>
      <c r="M3125" s="113">
        <v>0</v>
      </c>
      <c r="N3125" s="113">
        <v>0</v>
      </c>
      <c r="O3125" s="113">
        <v>0</v>
      </c>
      <c r="P3125" s="122">
        <v>0</v>
      </c>
      <c r="Q3125" s="76" t="str">
        <f t="shared" si="81"/>
        <v>Registered</v>
      </c>
    </row>
    <row r="3126" spans="1:17">
      <c r="A3126" s="111">
        <v>6896</v>
      </c>
      <c r="B3126" s="111" t="s">
        <v>130</v>
      </c>
      <c r="C3126" s="111" t="s">
        <v>25</v>
      </c>
      <c r="D3126" s="111" t="s">
        <v>7712</v>
      </c>
      <c r="E3126" s="111" t="s">
        <v>7713</v>
      </c>
      <c r="F3126" s="114">
        <v>45576</v>
      </c>
      <c r="G3126" s="111" t="s">
        <v>3350</v>
      </c>
      <c r="H3126" s="113">
        <v>12641610</v>
      </c>
      <c r="I3126" s="113">
        <v>11377450</v>
      </c>
      <c r="J3126" s="113">
        <v>11377450</v>
      </c>
      <c r="K3126" s="113">
        <v>0</v>
      </c>
      <c r="L3126" s="113">
        <v>0</v>
      </c>
      <c r="M3126" s="113">
        <v>0</v>
      </c>
      <c r="N3126" s="113">
        <v>0</v>
      </c>
      <c r="O3126" s="113">
        <v>0</v>
      </c>
      <c r="P3126" s="122">
        <v>0</v>
      </c>
      <c r="Q3126" s="76" t="str">
        <f t="shared" si="81"/>
        <v>Registered</v>
      </c>
    </row>
    <row r="3127" spans="1:17">
      <c r="A3127" s="111">
        <v>6897</v>
      </c>
      <c r="B3127" s="111" t="s">
        <v>130</v>
      </c>
      <c r="C3127" s="111" t="s">
        <v>25</v>
      </c>
      <c r="D3127" s="111" t="s">
        <v>3060</v>
      </c>
      <c r="E3127" s="111" t="s">
        <v>3061</v>
      </c>
      <c r="F3127" s="114">
        <v>45142</v>
      </c>
      <c r="G3127" s="111" t="s">
        <v>3062</v>
      </c>
      <c r="H3127" s="113">
        <v>11612622</v>
      </c>
      <c r="I3127" s="113">
        <v>10451360</v>
      </c>
      <c r="J3127" s="113">
        <v>10451360</v>
      </c>
      <c r="K3127" s="113">
        <v>0</v>
      </c>
      <c r="L3127" s="113">
        <v>0</v>
      </c>
      <c r="M3127" s="113">
        <v>0</v>
      </c>
      <c r="N3127" s="113">
        <v>0</v>
      </c>
      <c r="O3127" s="113">
        <v>0</v>
      </c>
      <c r="P3127" s="122">
        <v>0</v>
      </c>
      <c r="Q3127" s="76" t="str">
        <f t="shared" si="81"/>
        <v>Registered</v>
      </c>
    </row>
    <row r="3128" spans="1:17">
      <c r="A3128" s="111">
        <v>6898</v>
      </c>
      <c r="B3128" s="111" t="s">
        <v>130</v>
      </c>
      <c r="C3128" s="111" t="s">
        <v>25</v>
      </c>
      <c r="D3128" s="111" t="s">
        <v>7714</v>
      </c>
      <c r="E3128" s="111" t="s">
        <v>7715</v>
      </c>
      <c r="F3128" s="114">
        <v>45199</v>
      </c>
      <c r="G3128" s="111" t="s">
        <v>2609</v>
      </c>
      <c r="H3128" s="113">
        <v>7731243</v>
      </c>
      <c r="I3128" s="113">
        <v>6958117</v>
      </c>
      <c r="J3128" s="113">
        <v>6958117</v>
      </c>
      <c r="K3128" s="113">
        <v>0</v>
      </c>
      <c r="L3128" s="113">
        <v>0</v>
      </c>
      <c r="M3128" s="113">
        <v>0</v>
      </c>
      <c r="N3128" s="113">
        <v>0</v>
      </c>
      <c r="O3128" s="113">
        <v>0</v>
      </c>
      <c r="P3128" s="122">
        <v>0</v>
      </c>
      <c r="Q3128" s="76" t="str">
        <f t="shared" si="81"/>
        <v>Registered</v>
      </c>
    </row>
    <row r="3129" spans="1:17">
      <c r="A3129" s="111">
        <v>6899</v>
      </c>
      <c r="B3129" s="111" t="s">
        <v>130</v>
      </c>
      <c r="C3129" s="111" t="s">
        <v>25</v>
      </c>
      <c r="D3129" s="111" t="s">
        <v>7716</v>
      </c>
      <c r="E3129" s="111" t="s">
        <v>7717</v>
      </c>
      <c r="F3129" s="114">
        <v>45250</v>
      </c>
      <c r="G3129" s="111" t="s">
        <v>5489</v>
      </c>
      <c r="H3129" s="113">
        <v>7864965</v>
      </c>
      <c r="I3129" s="113">
        <v>6685220</v>
      </c>
      <c r="J3129" s="113">
        <v>6685220</v>
      </c>
      <c r="K3129" s="113">
        <v>0</v>
      </c>
      <c r="L3129" s="113">
        <v>0</v>
      </c>
      <c r="M3129" s="113">
        <v>0</v>
      </c>
      <c r="N3129" s="113">
        <v>0</v>
      </c>
      <c r="O3129" s="113">
        <v>0</v>
      </c>
      <c r="P3129" s="122">
        <v>0</v>
      </c>
      <c r="Q3129" s="76" t="str">
        <f t="shared" si="81"/>
        <v>Registered</v>
      </c>
    </row>
    <row r="3130" spans="1:17">
      <c r="A3130" s="111">
        <v>6900</v>
      </c>
      <c r="B3130" s="111" t="s">
        <v>130</v>
      </c>
      <c r="C3130" s="111" t="s">
        <v>25</v>
      </c>
      <c r="D3130" s="111" t="s">
        <v>7722</v>
      </c>
      <c r="E3130" s="111" t="s">
        <v>7723</v>
      </c>
      <c r="F3130" s="114">
        <v>45765</v>
      </c>
      <c r="G3130" s="111" t="s">
        <v>2753</v>
      </c>
      <c r="H3130" s="113">
        <v>13088184</v>
      </c>
      <c r="I3130" s="113">
        <v>11779366</v>
      </c>
      <c r="J3130" s="113">
        <v>11779366</v>
      </c>
      <c r="K3130" s="113">
        <v>0</v>
      </c>
      <c r="L3130" s="113">
        <v>0</v>
      </c>
      <c r="M3130" s="113">
        <v>0</v>
      </c>
      <c r="N3130" s="113">
        <v>0</v>
      </c>
      <c r="O3130" s="113">
        <v>0</v>
      </c>
      <c r="P3130" s="122">
        <v>0</v>
      </c>
      <c r="Q3130" s="76" t="str">
        <f t="shared" si="81"/>
        <v>Registered</v>
      </c>
    </row>
    <row r="3131" spans="1:17">
      <c r="A3131" s="111">
        <v>6901</v>
      </c>
      <c r="B3131" s="111" t="s">
        <v>130</v>
      </c>
      <c r="C3131" s="111" t="s">
        <v>25</v>
      </c>
      <c r="D3131" s="111" t="s">
        <v>3148</v>
      </c>
      <c r="E3131" s="111" t="s">
        <v>3149</v>
      </c>
      <c r="F3131" s="114">
        <v>45008</v>
      </c>
      <c r="G3131" s="111" t="s">
        <v>3150</v>
      </c>
      <c r="H3131" s="113">
        <v>11213592</v>
      </c>
      <c r="I3131" s="113">
        <v>10092237</v>
      </c>
      <c r="J3131" s="113">
        <v>10092237</v>
      </c>
      <c r="K3131" s="113">
        <v>0</v>
      </c>
      <c r="L3131" s="113">
        <v>0</v>
      </c>
      <c r="M3131" s="113">
        <v>0</v>
      </c>
      <c r="N3131" s="113">
        <v>0</v>
      </c>
      <c r="O3131" s="113">
        <v>0</v>
      </c>
      <c r="P3131" s="122">
        <v>0</v>
      </c>
      <c r="Q3131" s="76" t="str">
        <f t="shared" si="81"/>
        <v>Registered</v>
      </c>
    </row>
    <row r="3132" spans="1:17">
      <c r="A3132" s="111">
        <v>6902</v>
      </c>
      <c r="B3132" s="111" t="s">
        <v>130</v>
      </c>
      <c r="C3132" s="111" t="s">
        <v>25</v>
      </c>
      <c r="D3132" s="111" t="s">
        <v>3818</v>
      </c>
      <c r="E3132" s="111" t="s">
        <v>3819</v>
      </c>
      <c r="F3132" s="114">
        <v>44985</v>
      </c>
      <c r="G3132" s="111" t="s">
        <v>2621</v>
      </c>
      <c r="H3132" s="113">
        <v>7731243</v>
      </c>
      <c r="I3132" s="113">
        <v>6958117</v>
      </c>
      <c r="J3132" s="113">
        <v>6958117</v>
      </c>
      <c r="K3132" s="113">
        <v>0</v>
      </c>
      <c r="L3132" s="113">
        <v>0</v>
      </c>
      <c r="M3132" s="113">
        <v>0</v>
      </c>
      <c r="N3132" s="113">
        <v>0</v>
      </c>
      <c r="O3132" s="113">
        <v>0</v>
      </c>
      <c r="P3132" s="122">
        <v>0</v>
      </c>
      <c r="Q3132" s="76" t="str">
        <f t="shared" si="81"/>
        <v>Registered</v>
      </c>
    </row>
    <row r="3133" spans="1:17">
      <c r="A3133" s="111">
        <v>6903</v>
      </c>
      <c r="B3133" s="111" t="s">
        <v>130</v>
      </c>
      <c r="C3133" s="111" t="s">
        <v>25</v>
      </c>
      <c r="D3133" s="111" t="s">
        <v>7726</v>
      </c>
      <c r="E3133" s="111" t="s">
        <v>7727</v>
      </c>
      <c r="F3133" s="114">
        <v>45433</v>
      </c>
      <c r="G3133" s="111" t="s">
        <v>2338</v>
      </c>
      <c r="H3133" s="113">
        <v>12285030</v>
      </c>
      <c r="I3133" s="113">
        <v>11056531</v>
      </c>
      <c r="J3133" s="113">
        <v>11056531</v>
      </c>
      <c r="K3133" s="113">
        <v>0</v>
      </c>
      <c r="L3133" s="113">
        <v>0</v>
      </c>
      <c r="M3133" s="113">
        <v>0</v>
      </c>
      <c r="N3133" s="113">
        <v>0</v>
      </c>
      <c r="O3133" s="113">
        <v>0</v>
      </c>
      <c r="P3133" s="122">
        <v>0</v>
      </c>
      <c r="Q3133" s="76" t="str">
        <f t="shared" si="81"/>
        <v>Registered</v>
      </c>
    </row>
    <row r="3134" spans="1:17">
      <c r="A3134" s="111">
        <v>6904</v>
      </c>
      <c r="B3134" s="111" t="s">
        <v>130</v>
      </c>
      <c r="C3134" s="111" t="s">
        <v>25</v>
      </c>
      <c r="D3134" s="111" t="s">
        <v>2976</v>
      </c>
      <c r="E3134" s="111" t="s">
        <v>2977</v>
      </c>
      <c r="F3134" s="114">
        <v>45334</v>
      </c>
      <c r="G3134" s="111" t="s">
        <v>2978</v>
      </c>
      <c r="H3134" s="113">
        <v>11972598</v>
      </c>
      <c r="I3134" s="113">
        <v>10775340</v>
      </c>
      <c r="J3134" s="113">
        <v>10775340</v>
      </c>
      <c r="K3134" s="113">
        <v>0</v>
      </c>
      <c r="L3134" s="113">
        <v>0</v>
      </c>
      <c r="M3134" s="113">
        <v>0</v>
      </c>
      <c r="N3134" s="113">
        <v>0</v>
      </c>
      <c r="O3134" s="113">
        <v>0</v>
      </c>
      <c r="P3134" s="122">
        <v>0</v>
      </c>
      <c r="Q3134" s="76" t="str">
        <f t="shared" si="81"/>
        <v>Registered</v>
      </c>
    </row>
    <row r="3135" spans="1:17">
      <c r="A3135" s="111">
        <v>6905</v>
      </c>
      <c r="B3135" s="111" t="s">
        <v>130</v>
      </c>
      <c r="C3135" s="111" t="s">
        <v>25</v>
      </c>
      <c r="D3135" s="111" t="s">
        <v>3550</v>
      </c>
      <c r="E3135" s="111" t="s">
        <v>3551</v>
      </c>
      <c r="F3135" s="114">
        <v>45532</v>
      </c>
      <c r="G3135" s="111" t="s">
        <v>2582</v>
      </c>
      <c r="H3135" s="113">
        <v>8310705</v>
      </c>
      <c r="I3135" s="113">
        <v>7479632</v>
      </c>
      <c r="J3135" s="113">
        <v>7479632</v>
      </c>
      <c r="K3135" s="113">
        <v>0</v>
      </c>
      <c r="L3135" s="113">
        <v>0</v>
      </c>
      <c r="M3135" s="113">
        <v>0</v>
      </c>
      <c r="N3135" s="113">
        <v>0</v>
      </c>
      <c r="O3135" s="113">
        <v>0</v>
      </c>
      <c r="P3135" s="122">
        <v>0</v>
      </c>
      <c r="Q3135" s="76" t="str">
        <f t="shared" si="81"/>
        <v>Registered</v>
      </c>
    </row>
    <row r="3136" spans="1:17">
      <c r="A3136" s="111">
        <v>6906</v>
      </c>
      <c r="B3136" s="111" t="s">
        <v>130</v>
      </c>
      <c r="C3136" s="111" t="s">
        <v>25</v>
      </c>
      <c r="D3136" s="111" t="s">
        <v>7730</v>
      </c>
      <c r="E3136" s="111" t="s">
        <v>7731</v>
      </c>
      <c r="F3136" s="114">
        <v>45261</v>
      </c>
      <c r="G3136" s="111" t="s">
        <v>1792</v>
      </c>
      <c r="H3136" s="113">
        <v>7820391</v>
      </c>
      <c r="I3136" s="113">
        <v>7038357</v>
      </c>
      <c r="J3136" s="113">
        <v>7038357</v>
      </c>
      <c r="K3136" s="113">
        <v>0</v>
      </c>
      <c r="L3136" s="113">
        <v>0</v>
      </c>
      <c r="M3136" s="113">
        <v>0</v>
      </c>
      <c r="N3136" s="113">
        <v>0</v>
      </c>
      <c r="O3136" s="113">
        <v>0</v>
      </c>
      <c r="P3136" s="122">
        <v>0</v>
      </c>
      <c r="Q3136" s="76" t="str">
        <f t="shared" si="81"/>
        <v>Registered</v>
      </c>
    </row>
    <row r="3137" spans="1:17">
      <c r="A3137" s="111">
        <v>6907</v>
      </c>
      <c r="B3137" s="111" t="s">
        <v>130</v>
      </c>
      <c r="C3137" s="111" t="s">
        <v>25</v>
      </c>
      <c r="D3137" s="111" t="s">
        <v>7732</v>
      </c>
      <c r="E3137" s="111" t="s">
        <v>7733</v>
      </c>
      <c r="F3137" s="114">
        <v>45381</v>
      </c>
      <c r="G3137" s="111" t="s">
        <v>7734</v>
      </c>
      <c r="H3137" s="113">
        <v>12225600</v>
      </c>
      <c r="I3137" s="113">
        <v>11003040</v>
      </c>
      <c r="J3137" s="113">
        <v>11003040</v>
      </c>
      <c r="K3137" s="113">
        <v>0</v>
      </c>
      <c r="L3137" s="113">
        <v>0</v>
      </c>
      <c r="M3137" s="113">
        <v>0</v>
      </c>
      <c r="N3137" s="113">
        <v>0</v>
      </c>
      <c r="O3137" s="113">
        <v>0</v>
      </c>
      <c r="P3137" s="122">
        <v>0</v>
      </c>
      <c r="Q3137" s="76" t="str">
        <f t="shared" si="81"/>
        <v>Registered</v>
      </c>
    </row>
    <row r="3138" spans="1:17">
      <c r="A3138" s="111">
        <v>6908</v>
      </c>
      <c r="B3138" s="111" t="s">
        <v>130</v>
      </c>
      <c r="C3138" s="111" t="s">
        <v>25</v>
      </c>
      <c r="D3138" s="111" t="s">
        <v>7735</v>
      </c>
      <c r="E3138" s="111" t="s">
        <v>7736</v>
      </c>
      <c r="F3138" s="114">
        <v>45422</v>
      </c>
      <c r="G3138" s="111" t="s">
        <v>3530</v>
      </c>
      <c r="H3138" s="113">
        <v>8329473</v>
      </c>
      <c r="I3138" s="113">
        <v>7496527</v>
      </c>
      <c r="J3138" s="113">
        <v>7496527</v>
      </c>
      <c r="K3138" s="113">
        <v>0</v>
      </c>
      <c r="L3138" s="113">
        <v>0</v>
      </c>
      <c r="M3138" s="113">
        <v>0</v>
      </c>
      <c r="N3138" s="113">
        <v>0</v>
      </c>
      <c r="O3138" s="113">
        <v>0</v>
      </c>
      <c r="P3138" s="122">
        <v>0</v>
      </c>
      <c r="Q3138" s="76" t="str">
        <f t="shared" si="81"/>
        <v>Registered</v>
      </c>
    </row>
    <row r="3139" spans="1:17">
      <c r="A3139" s="111">
        <v>6909</v>
      </c>
      <c r="B3139" s="111" t="s">
        <v>130</v>
      </c>
      <c r="C3139" s="111" t="s">
        <v>25</v>
      </c>
      <c r="D3139" s="111" t="s">
        <v>7737</v>
      </c>
      <c r="E3139" s="111" t="s">
        <v>7738</v>
      </c>
      <c r="F3139" s="114">
        <v>45077</v>
      </c>
      <c r="G3139" s="111" t="s">
        <v>3131</v>
      </c>
      <c r="H3139" s="113">
        <v>7741800</v>
      </c>
      <c r="I3139" s="113">
        <v>6580530</v>
      </c>
      <c r="J3139" s="113">
        <v>6580530</v>
      </c>
      <c r="K3139" s="113">
        <v>0</v>
      </c>
      <c r="L3139" s="113">
        <v>0</v>
      </c>
      <c r="M3139" s="113">
        <v>0</v>
      </c>
      <c r="N3139" s="113">
        <v>0</v>
      </c>
      <c r="O3139" s="113">
        <v>0</v>
      </c>
      <c r="P3139" s="122">
        <v>0</v>
      </c>
      <c r="Q3139" s="76" t="str">
        <f t="shared" si="81"/>
        <v>Registered</v>
      </c>
    </row>
    <row r="3140" spans="1:17">
      <c r="A3140" s="111">
        <v>6910</v>
      </c>
      <c r="B3140" s="111" t="s">
        <v>130</v>
      </c>
      <c r="C3140" s="111" t="s">
        <v>25</v>
      </c>
      <c r="D3140" s="111" t="s">
        <v>3119</v>
      </c>
      <c r="E3140" s="111" t="s">
        <v>3120</v>
      </c>
      <c r="F3140" s="114">
        <v>44918</v>
      </c>
      <c r="G3140" s="111" t="s">
        <v>3121</v>
      </c>
      <c r="H3140" s="113">
        <v>11376600</v>
      </c>
      <c r="I3140" s="113">
        <v>10238940</v>
      </c>
      <c r="J3140" s="113">
        <v>10238940</v>
      </c>
      <c r="K3140" s="113">
        <v>0</v>
      </c>
      <c r="L3140" s="113">
        <v>0</v>
      </c>
      <c r="M3140" s="113">
        <v>0</v>
      </c>
      <c r="N3140" s="113">
        <v>0</v>
      </c>
      <c r="O3140" s="113">
        <v>0</v>
      </c>
      <c r="P3140" s="122">
        <v>0</v>
      </c>
      <c r="Q3140" s="76" t="str">
        <f t="shared" si="81"/>
        <v>Registered</v>
      </c>
    </row>
    <row r="3141" spans="1:17">
      <c r="A3141" s="111">
        <v>6911</v>
      </c>
      <c r="B3141" s="111" t="s">
        <v>130</v>
      </c>
      <c r="C3141" s="111" t="s">
        <v>25</v>
      </c>
      <c r="D3141" s="111" t="s">
        <v>3637</v>
      </c>
      <c r="E3141" s="111" t="s">
        <v>3638</v>
      </c>
      <c r="F3141" s="114">
        <v>45320</v>
      </c>
      <c r="G3141" s="111" t="s">
        <v>3639</v>
      </c>
      <c r="H3141" s="113">
        <v>8035050</v>
      </c>
      <c r="I3141" s="113">
        <v>7231551</v>
      </c>
      <c r="J3141" s="113">
        <v>7231551</v>
      </c>
      <c r="K3141" s="113">
        <v>0</v>
      </c>
      <c r="L3141" s="113">
        <v>0</v>
      </c>
      <c r="M3141" s="113">
        <v>0</v>
      </c>
      <c r="N3141" s="113">
        <v>0</v>
      </c>
      <c r="O3141" s="113">
        <v>0</v>
      </c>
      <c r="P3141" s="122">
        <v>0</v>
      </c>
      <c r="Q3141" s="76" t="str">
        <f t="shared" si="81"/>
        <v>Registered</v>
      </c>
    </row>
    <row r="3142" spans="1:17">
      <c r="A3142" s="111">
        <v>6912</v>
      </c>
      <c r="B3142" s="111" t="s">
        <v>130</v>
      </c>
      <c r="C3142" s="111" t="s">
        <v>25</v>
      </c>
      <c r="D3142" s="111" t="s">
        <v>7741</v>
      </c>
      <c r="E3142" s="111" t="s">
        <v>7742</v>
      </c>
      <c r="F3142" s="114">
        <v>45145</v>
      </c>
      <c r="G3142" s="111" t="s">
        <v>2719</v>
      </c>
      <c r="H3142" s="113">
        <v>7775817</v>
      </c>
      <c r="I3142" s="113">
        <v>6609444</v>
      </c>
      <c r="J3142" s="113">
        <v>6609444</v>
      </c>
      <c r="K3142" s="113">
        <v>0</v>
      </c>
      <c r="L3142" s="113">
        <v>0</v>
      </c>
      <c r="M3142" s="113">
        <v>0</v>
      </c>
      <c r="N3142" s="113">
        <v>0</v>
      </c>
      <c r="O3142" s="113">
        <v>0</v>
      </c>
      <c r="P3142" s="122">
        <v>0</v>
      </c>
      <c r="Q3142" s="76" t="str">
        <f t="shared" si="81"/>
        <v>Registered</v>
      </c>
    </row>
    <row r="3143" spans="1:17">
      <c r="A3143" s="111">
        <v>6913</v>
      </c>
      <c r="B3143" s="111" t="s">
        <v>130</v>
      </c>
      <c r="C3143" s="111" t="s">
        <v>25</v>
      </c>
      <c r="D3143" s="111" t="s">
        <v>7743</v>
      </c>
      <c r="E3143" s="111" t="s">
        <v>7744</v>
      </c>
      <c r="F3143" s="114">
        <v>45580</v>
      </c>
      <c r="G3143" s="111" t="s">
        <v>7745</v>
      </c>
      <c r="H3143" s="113">
        <v>12310500</v>
      </c>
      <c r="I3143" s="113">
        <v>11079450</v>
      </c>
      <c r="J3143" s="113">
        <v>11079450</v>
      </c>
      <c r="K3143" s="113">
        <v>0</v>
      </c>
      <c r="L3143" s="113">
        <v>0</v>
      </c>
      <c r="M3143" s="113">
        <v>0</v>
      </c>
      <c r="N3143" s="113">
        <v>0</v>
      </c>
      <c r="O3143" s="113">
        <v>0</v>
      </c>
      <c r="P3143" s="122">
        <v>0</v>
      </c>
      <c r="Q3143" s="76" t="str">
        <f t="shared" ref="Q3143:Q3206" si="82">IF(G3143="01 Jan 1900","Unregistered","Registered")</f>
        <v>Registered</v>
      </c>
    </row>
    <row r="3144" spans="1:17">
      <c r="A3144" s="111">
        <v>6914</v>
      </c>
      <c r="B3144" s="111" t="s">
        <v>130</v>
      </c>
      <c r="C3144" s="111" t="s">
        <v>25</v>
      </c>
      <c r="D3144" s="111" t="s">
        <v>3141</v>
      </c>
      <c r="E3144" s="111" t="s">
        <v>3142</v>
      </c>
      <c r="F3144" s="114">
        <v>44918</v>
      </c>
      <c r="G3144" s="111" t="s">
        <v>3100</v>
      </c>
      <c r="H3144" s="113">
        <v>11301888</v>
      </c>
      <c r="I3144" s="113">
        <v>10171700</v>
      </c>
      <c r="J3144" s="113">
        <v>10171700</v>
      </c>
      <c r="K3144" s="113">
        <v>0</v>
      </c>
      <c r="L3144" s="113">
        <v>0</v>
      </c>
      <c r="M3144" s="113">
        <v>0</v>
      </c>
      <c r="N3144" s="113">
        <v>0</v>
      </c>
      <c r="O3144" s="113">
        <v>0</v>
      </c>
      <c r="P3144" s="122">
        <v>0</v>
      </c>
      <c r="Q3144" s="76" t="str">
        <f t="shared" si="82"/>
        <v>Registered</v>
      </c>
    </row>
    <row r="3145" spans="1:17">
      <c r="A3145" s="111">
        <v>6915</v>
      </c>
      <c r="B3145" s="111" t="s">
        <v>130</v>
      </c>
      <c r="C3145" s="111" t="s">
        <v>25</v>
      </c>
      <c r="D3145" s="111" t="s">
        <v>3606</v>
      </c>
      <c r="E3145" s="111" t="s">
        <v>3607</v>
      </c>
      <c r="F3145" s="114">
        <v>45214</v>
      </c>
      <c r="G3145" s="111" t="s">
        <v>3608</v>
      </c>
      <c r="H3145" s="113">
        <v>8132409</v>
      </c>
      <c r="I3145" s="113">
        <v>7319163</v>
      </c>
      <c r="J3145" s="113">
        <v>7319163</v>
      </c>
      <c r="K3145" s="113">
        <v>0</v>
      </c>
      <c r="L3145" s="113">
        <v>0</v>
      </c>
      <c r="M3145" s="113">
        <v>0</v>
      </c>
      <c r="N3145" s="113">
        <v>0</v>
      </c>
      <c r="O3145" s="113">
        <v>0</v>
      </c>
      <c r="P3145" s="122">
        <v>0</v>
      </c>
      <c r="Q3145" s="76" t="str">
        <f t="shared" si="82"/>
        <v>Registered</v>
      </c>
    </row>
    <row r="3146" spans="1:17">
      <c r="A3146" s="111">
        <v>6916</v>
      </c>
      <c r="B3146" s="111" t="s">
        <v>130</v>
      </c>
      <c r="C3146" s="111" t="s">
        <v>25</v>
      </c>
      <c r="D3146" s="111" t="s">
        <v>7746</v>
      </c>
      <c r="E3146" s="111" t="s">
        <v>7747</v>
      </c>
      <c r="F3146" s="114">
        <v>45356</v>
      </c>
      <c r="G3146" s="111" t="s">
        <v>5746</v>
      </c>
      <c r="H3146" s="113">
        <v>8266131</v>
      </c>
      <c r="I3146" s="113">
        <v>7026214</v>
      </c>
      <c r="J3146" s="113">
        <v>7026214</v>
      </c>
      <c r="K3146" s="113">
        <v>0</v>
      </c>
      <c r="L3146" s="113">
        <v>0</v>
      </c>
      <c r="M3146" s="113">
        <v>0</v>
      </c>
      <c r="N3146" s="113">
        <v>0</v>
      </c>
      <c r="O3146" s="113">
        <v>0</v>
      </c>
      <c r="P3146" s="122">
        <v>0</v>
      </c>
      <c r="Q3146" s="76" t="str">
        <f t="shared" si="82"/>
        <v>Registered</v>
      </c>
    </row>
    <row r="3147" spans="1:17">
      <c r="A3147" s="111">
        <v>6917</v>
      </c>
      <c r="B3147" s="111" t="s">
        <v>130</v>
      </c>
      <c r="C3147" s="111" t="s">
        <v>25</v>
      </c>
      <c r="D3147" s="111" t="s">
        <v>2905</v>
      </c>
      <c r="E3147" s="111" t="s">
        <v>2906</v>
      </c>
      <c r="F3147" s="114">
        <v>45726</v>
      </c>
      <c r="G3147" s="111" t="s">
        <v>2181</v>
      </c>
      <c r="H3147" s="113">
        <v>12731604</v>
      </c>
      <c r="I3147" s="113">
        <v>11458441</v>
      </c>
      <c r="J3147" s="113">
        <v>11458441</v>
      </c>
      <c r="K3147" s="113">
        <v>0</v>
      </c>
      <c r="L3147" s="113">
        <v>0</v>
      </c>
      <c r="M3147" s="113">
        <v>0</v>
      </c>
      <c r="N3147" s="113">
        <v>0</v>
      </c>
      <c r="O3147" s="113">
        <v>0</v>
      </c>
      <c r="P3147" s="122">
        <v>0</v>
      </c>
      <c r="Q3147" s="76" t="str">
        <f t="shared" si="82"/>
        <v>Registered</v>
      </c>
    </row>
    <row r="3148" spans="1:17">
      <c r="A3148" s="111">
        <v>6918</v>
      </c>
      <c r="B3148" s="111" t="s">
        <v>130</v>
      </c>
      <c r="C3148" s="111" t="s">
        <v>25</v>
      </c>
      <c r="D3148" s="111" t="s">
        <v>3076</v>
      </c>
      <c r="E3148" s="111" t="s">
        <v>3077</v>
      </c>
      <c r="F3148" s="114">
        <v>44918</v>
      </c>
      <c r="G3148" s="111" t="s">
        <v>3078</v>
      </c>
      <c r="H3148" s="113">
        <v>11570172</v>
      </c>
      <c r="I3148" s="113">
        <v>10413156</v>
      </c>
      <c r="J3148" s="113">
        <v>10413156</v>
      </c>
      <c r="K3148" s="113">
        <v>0</v>
      </c>
      <c r="L3148" s="113">
        <v>0</v>
      </c>
      <c r="M3148" s="113">
        <v>0</v>
      </c>
      <c r="N3148" s="113">
        <v>0</v>
      </c>
      <c r="O3148" s="113">
        <v>0</v>
      </c>
      <c r="P3148" s="122">
        <v>0</v>
      </c>
      <c r="Q3148" s="76" t="str">
        <f t="shared" si="82"/>
        <v>Registered</v>
      </c>
    </row>
    <row r="3149" spans="1:17">
      <c r="A3149" s="111">
        <v>6919</v>
      </c>
      <c r="B3149" s="111" t="s">
        <v>130</v>
      </c>
      <c r="C3149" s="111" t="s">
        <v>25</v>
      </c>
      <c r="D3149" s="111" t="s">
        <v>3578</v>
      </c>
      <c r="E3149" s="111" t="s">
        <v>3579</v>
      </c>
      <c r="F3149" s="114">
        <v>45338</v>
      </c>
      <c r="G3149" s="111" t="s">
        <v>3039</v>
      </c>
      <c r="H3149" s="113">
        <v>8221557</v>
      </c>
      <c r="I3149" s="113">
        <v>7399403</v>
      </c>
      <c r="J3149" s="113">
        <v>7399403</v>
      </c>
      <c r="K3149" s="113">
        <v>0</v>
      </c>
      <c r="L3149" s="113">
        <v>0</v>
      </c>
      <c r="M3149" s="113">
        <v>0</v>
      </c>
      <c r="N3149" s="113">
        <v>0</v>
      </c>
      <c r="O3149" s="113">
        <v>0</v>
      </c>
      <c r="P3149" s="122">
        <v>0</v>
      </c>
      <c r="Q3149" s="76" t="str">
        <f t="shared" si="82"/>
        <v>Registered</v>
      </c>
    </row>
    <row r="3150" spans="1:17">
      <c r="A3150" s="111">
        <v>6920</v>
      </c>
      <c r="B3150" s="111" t="s">
        <v>130</v>
      </c>
      <c r="C3150" s="111" t="s">
        <v>25</v>
      </c>
      <c r="D3150" s="111" t="s">
        <v>7748</v>
      </c>
      <c r="E3150" s="111" t="s">
        <v>7749</v>
      </c>
      <c r="F3150" s="114">
        <v>45083</v>
      </c>
      <c r="G3150" s="111" t="s">
        <v>2096</v>
      </c>
      <c r="H3150" s="113">
        <v>7741800</v>
      </c>
      <c r="I3150" s="113">
        <v>6967620</v>
      </c>
      <c r="J3150" s="113">
        <v>6967620</v>
      </c>
      <c r="K3150" s="113">
        <v>0</v>
      </c>
      <c r="L3150" s="113">
        <v>0</v>
      </c>
      <c r="M3150" s="113">
        <v>0</v>
      </c>
      <c r="N3150" s="113">
        <v>0</v>
      </c>
      <c r="O3150" s="113">
        <v>0</v>
      </c>
      <c r="P3150" s="122">
        <v>0</v>
      </c>
      <c r="Q3150" s="76" t="str">
        <f t="shared" si="82"/>
        <v>Registered</v>
      </c>
    </row>
    <row r="3151" spans="1:17">
      <c r="A3151" s="111">
        <v>6921</v>
      </c>
      <c r="B3151" s="111" t="s">
        <v>130</v>
      </c>
      <c r="C3151" s="111" t="s">
        <v>25</v>
      </c>
      <c r="D3151" s="111" t="s">
        <v>3563</v>
      </c>
      <c r="E3151" s="111" t="s">
        <v>3564</v>
      </c>
      <c r="F3151" s="114">
        <v>45380</v>
      </c>
      <c r="G3151" s="111" t="s">
        <v>3565</v>
      </c>
      <c r="H3151" s="113">
        <v>8266131</v>
      </c>
      <c r="I3151" s="113">
        <v>7439521</v>
      </c>
      <c r="J3151" s="113">
        <v>7439521</v>
      </c>
      <c r="K3151" s="113">
        <v>0</v>
      </c>
      <c r="L3151" s="113">
        <v>0</v>
      </c>
      <c r="M3151" s="113">
        <v>0</v>
      </c>
      <c r="N3151" s="113">
        <v>0</v>
      </c>
      <c r="O3151" s="113">
        <v>0</v>
      </c>
      <c r="P3151" s="122">
        <v>0</v>
      </c>
      <c r="Q3151" s="76" t="str">
        <f t="shared" si="82"/>
        <v>Registered</v>
      </c>
    </row>
    <row r="3152" spans="1:17">
      <c r="A3152" s="111">
        <v>6922</v>
      </c>
      <c r="B3152" s="111" t="s">
        <v>130</v>
      </c>
      <c r="C3152" s="111" t="s">
        <v>25</v>
      </c>
      <c r="D3152" s="111" t="s">
        <v>7752</v>
      </c>
      <c r="E3152" s="111" t="s">
        <v>7753</v>
      </c>
      <c r="F3152" s="114">
        <v>45168</v>
      </c>
      <c r="G3152" s="111" t="s">
        <v>3573</v>
      </c>
      <c r="H3152" s="113">
        <v>7741800</v>
      </c>
      <c r="I3152" s="113">
        <v>6967620</v>
      </c>
      <c r="J3152" s="113">
        <v>6967620</v>
      </c>
      <c r="K3152" s="113">
        <v>0</v>
      </c>
      <c r="L3152" s="113">
        <v>0</v>
      </c>
      <c r="M3152" s="113">
        <v>0</v>
      </c>
      <c r="N3152" s="113">
        <v>0</v>
      </c>
      <c r="O3152" s="113">
        <v>0</v>
      </c>
      <c r="P3152" s="122">
        <v>0</v>
      </c>
      <c r="Q3152" s="76" t="str">
        <f t="shared" si="82"/>
        <v>Registered</v>
      </c>
    </row>
    <row r="3153" spans="1:17">
      <c r="A3153" s="111">
        <v>6923</v>
      </c>
      <c r="B3153" s="111" t="s">
        <v>130</v>
      </c>
      <c r="C3153" s="111" t="s">
        <v>25</v>
      </c>
      <c r="D3153" s="111" t="s">
        <v>7754</v>
      </c>
      <c r="E3153" s="111" t="s">
        <v>7755</v>
      </c>
      <c r="F3153" s="114">
        <v>45726</v>
      </c>
      <c r="G3153" s="111" t="s">
        <v>1878</v>
      </c>
      <c r="H3153" s="113">
        <v>12731604</v>
      </c>
      <c r="I3153" s="113">
        <v>11458441</v>
      </c>
      <c r="J3153" s="113">
        <v>11458441</v>
      </c>
      <c r="K3153" s="113">
        <v>0</v>
      </c>
      <c r="L3153" s="113">
        <v>0</v>
      </c>
      <c r="M3153" s="113">
        <v>0</v>
      </c>
      <c r="N3153" s="113">
        <v>0</v>
      </c>
      <c r="O3153" s="113">
        <v>0</v>
      </c>
      <c r="P3153" s="122">
        <v>0</v>
      </c>
      <c r="Q3153" s="76" t="str">
        <f t="shared" si="82"/>
        <v>Registered</v>
      </c>
    </row>
    <row r="3154" spans="1:17">
      <c r="A3154" s="111">
        <v>6924</v>
      </c>
      <c r="B3154" s="111" t="s">
        <v>130</v>
      </c>
      <c r="C3154" s="111" t="s">
        <v>25</v>
      </c>
      <c r="D3154" s="111" t="s">
        <v>7760</v>
      </c>
      <c r="E3154" s="111" t="s">
        <v>7761</v>
      </c>
      <c r="F3154" s="114">
        <v>45012</v>
      </c>
      <c r="G3154" s="111" t="s">
        <v>2640</v>
      </c>
      <c r="H3154" s="113">
        <v>11461500</v>
      </c>
      <c r="I3154" s="113">
        <v>10315350</v>
      </c>
      <c r="J3154" s="113">
        <v>10315350</v>
      </c>
      <c r="K3154" s="113">
        <v>0</v>
      </c>
      <c r="L3154" s="113">
        <v>0</v>
      </c>
      <c r="M3154" s="113">
        <v>0</v>
      </c>
      <c r="N3154" s="113">
        <v>0</v>
      </c>
      <c r="O3154" s="113">
        <v>0</v>
      </c>
      <c r="P3154" s="122">
        <v>0</v>
      </c>
      <c r="Q3154" s="76" t="str">
        <f t="shared" si="82"/>
        <v>Registered</v>
      </c>
    </row>
    <row r="3155" spans="1:17">
      <c r="A3155" s="111">
        <v>6925</v>
      </c>
      <c r="B3155" s="111" t="s">
        <v>130</v>
      </c>
      <c r="C3155" s="111" t="s">
        <v>25</v>
      </c>
      <c r="D3155" s="111" t="s">
        <v>7764</v>
      </c>
      <c r="E3155" s="111" t="s">
        <v>7765</v>
      </c>
      <c r="F3155" s="114">
        <v>45132</v>
      </c>
      <c r="G3155" s="111" t="s">
        <v>3045</v>
      </c>
      <c r="H3155" s="113">
        <v>7917750</v>
      </c>
      <c r="I3155" s="113">
        <v>7125981</v>
      </c>
      <c r="J3155" s="113">
        <v>7125981</v>
      </c>
      <c r="K3155" s="113">
        <v>0</v>
      </c>
      <c r="L3155" s="113">
        <v>0</v>
      </c>
      <c r="M3155" s="113">
        <v>0</v>
      </c>
      <c r="N3155" s="113">
        <v>0</v>
      </c>
      <c r="O3155" s="113">
        <v>0</v>
      </c>
      <c r="P3155" s="122">
        <v>0</v>
      </c>
      <c r="Q3155" s="76" t="str">
        <f t="shared" si="82"/>
        <v>Registered</v>
      </c>
    </row>
    <row r="3156" spans="1:17">
      <c r="A3156" s="111">
        <v>6926</v>
      </c>
      <c r="B3156" s="111" t="s">
        <v>130</v>
      </c>
      <c r="C3156" s="111" t="s">
        <v>25</v>
      </c>
      <c r="D3156" s="111" t="s">
        <v>3483</v>
      </c>
      <c r="E3156" s="111" t="s">
        <v>3484</v>
      </c>
      <c r="F3156" s="114">
        <v>45077</v>
      </c>
      <c r="G3156" s="111" t="s">
        <v>2719</v>
      </c>
      <c r="H3156" s="113">
        <v>7554120</v>
      </c>
      <c r="I3156" s="113">
        <v>6662640</v>
      </c>
      <c r="J3156" s="113">
        <v>6662640</v>
      </c>
      <c r="K3156" s="113">
        <v>0</v>
      </c>
      <c r="L3156" s="113">
        <v>0</v>
      </c>
      <c r="M3156" s="113">
        <v>0</v>
      </c>
      <c r="N3156" s="113">
        <v>0</v>
      </c>
      <c r="O3156" s="113">
        <v>0</v>
      </c>
      <c r="P3156" s="122">
        <v>0</v>
      </c>
      <c r="Q3156" s="76" t="str">
        <f t="shared" si="82"/>
        <v>Registered</v>
      </c>
    </row>
    <row r="3157" spans="1:17">
      <c r="A3157" s="111">
        <v>6927</v>
      </c>
      <c r="B3157" s="111" t="s">
        <v>130</v>
      </c>
      <c r="C3157" s="111" t="s">
        <v>25</v>
      </c>
      <c r="D3157" s="111" t="s">
        <v>7770</v>
      </c>
      <c r="E3157" s="111" t="s">
        <v>7771</v>
      </c>
      <c r="F3157" s="114">
        <v>45461</v>
      </c>
      <c r="G3157" s="111" t="s">
        <v>5436</v>
      </c>
      <c r="H3157" s="113">
        <v>12329178</v>
      </c>
      <c r="I3157" s="113">
        <v>11096260</v>
      </c>
      <c r="J3157" s="113">
        <v>11096260</v>
      </c>
      <c r="K3157" s="113">
        <v>0</v>
      </c>
      <c r="L3157" s="113">
        <v>0</v>
      </c>
      <c r="M3157" s="113">
        <v>0</v>
      </c>
      <c r="N3157" s="113">
        <v>0</v>
      </c>
      <c r="O3157" s="113">
        <v>0</v>
      </c>
      <c r="P3157" s="122">
        <v>0</v>
      </c>
      <c r="Q3157" s="76" t="str">
        <f t="shared" si="82"/>
        <v>Registered</v>
      </c>
    </row>
    <row r="3158" spans="1:17">
      <c r="A3158" s="111">
        <v>6928</v>
      </c>
      <c r="B3158" s="111" t="s">
        <v>130</v>
      </c>
      <c r="C3158" s="111" t="s">
        <v>25</v>
      </c>
      <c r="D3158" s="111" t="s">
        <v>3500</v>
      </c>
      <c r="E3158" s="111" t="s">
        <v>3501</v>
      </c>
      <c r="F3158" s="114">
        <v>45704</v>
      </c>
      <c r="G3158" s="111" t="s">
        <v>2745</v>
      </c>
      <c r="H3158" s="113">
        <v>8504250</v>
      </c>
      <c r="I3158" s="113">
        <v>7653831</v>
      </c>
      <c r="J3158" s="113">
        <v>7653831</v>
      </c>
      <c r="K3158" s="113">
        <v>0</v>
      </c>
      <c r="L3158" s="113">
        <v>0</v>
      </c>
      <c r="M3158" s="113">
        <v>0</v>
      </c>
      <c r="N3158" s="113">
        <v>0</v>
      </c>
      <c r="O3158" s="113">
        <v>0</v>
      </c>
      <c r="P3158" s="122">
        <v>0</v>
      </c>
      <c r="Q3158" s="76" t="str">
        <f t="shared" si="82"/>
        <v>Registered</v>
      </c>
    </row>
    <row r="3159" spans="1:17">
      <c r="A3159" s="111">
        <v>6929</v>
      </c>
      <c r="B3159" s="111" t="s">
        <v>130</v>
      </c>
      <c r="C3159" s="111" t="s">
        <v>25</v>
      </c>
      <c r="D3159" s="111" t="s">
        <v>7776</v>
      </c>
      <c r="E3159" s="111" t="s">
        <v>7777</v>
      </c>
      <c r="F3159" s="114">
        <v>45713</v>
      </c>
      <c r="G3159" s="111" t="s">
        <v>3835</v>
      </c>
      <c r="H3159" s="113">
        <v>12641610</v>
      </c>
      <c r="I3159" s="113">
        <v>11377450</v>
      </c>
      <c r="J3159" s="113">
        <v>11377450</v>
      </c>
      <c r="K3159" s="113">
        <v>0</v>
      </c>
      <c r="L3159" s="113">
        <v>0</v>
      </c>
      <c r="M3159" s="113">
        <v>0</v>
      </c>
      <c r="N3159" s="113">
        <v>0</v>
      </c>
      <c r="O3159" s="113">
        <v>0</v>
      </c>
      <c r="P3159" s="122">
        <v>0</v>
      </c>
      <c r="Q3159" s="76" t="str">
        <f t="shared" si="82"/>
        <v>Registered</v>
      </c>
    </row>
    <row r="3160" spans="1:17">
      <c r="A3160" s="111">
        <v>6930</v>
      </c>
      <c r="B3160" s="111" t="s">
        <v>130</v>
      </c>
      <c r="C3160" s="111" t="s">
        <v>25</v>
      </c>
      <c r="D3160" s="111" t="s">
        <v>7782</v>
      </c>
      <c r="E3160" s="111" t="s">
        <v>7783</v>
      </c>
      <c r="F3160" s="114">
        <v>45685</v>
      </c>
      <c r="G3160" s="111" t="s">
        <v>7784</v>
      </c>
      <c r="H3160" s="113">
        <v>12999078</v>
      </c>
      <c r="I3160" s="113">
        <v>11699170</v>
      </c>
      <c r="J3160" s="113">
        <v>11699170</v>
      </c>
      <c r="K3160" s="113">
        <v>0</v>
      </c>
      <c r="L3160" s="113">
        <v>0</v>
      </c>
      <c r="M3160" s="113">
        <v>0</v>
      </c>
      <c r="N3160" s="113">
        <v>0</v>
      </c>
      <c r="O3160" s="113">
        <v>0</v>
      </c>
      <c r="P3160" s="122">
        <v>0</v>
      </c>
      <c r="Q3160" s="76" t="str">
        <f t="shared" si="82"/>
        <v>Registered</v>
      </c>
    </row>
    <row r="3161" spans="1:17">
      <c r="A3161" s="111">
        <v>6931</v>
      </c>
      <c r="B3161" s="111" t="s">
        <v>130</v>
      </c>
      <c r="C3161" s="111" t="s">
        <v>25</v>
      </c>
      <c r="D3161" s="111" t="s">
        <v>7785</v>
      </c>
      <c r="E3161" s="111" t="s">
        <v>7786</v>
      </c>
      <c r="F3161" s="114">
        <v>45250</v>
      </c>
      <c r="G3161" s="111" t="s">
        <v>4967</v>
      </c>
      <c r="H3161" s="113">
        <v>11748462</v>
      </c>
      <c r="I3161" s="113">
        <v>9986191</v>
      </c>
      <c r="J3161" s="113">
        <v>9986191</v>
      </c>
      <c r="K3161" s="113">
        <v>0</v>
      </c>
      <c r="L3161" s="113">
        <v>0</v>
      </c>
      <c r="M3161" s="113">
        <v>0</v>
      </c>
      <c r="N3161" s="113">
        <v>0</v>
      </c>
      <c r="O3161" s="113">
        <v>0</v>
      </c>
      <c r="P3161" s="122">
        <v>0</v>
      </c>
      <c r="Q3161" s="76" t="str">
        <f t="shared" si="82"/>
        <v>Registered</v>
      </c>
    </row>
    <row r="3162" spans="1:17">
      <c r="A3162" s="111">
        <v>6932</v>
      </c>
      <c r="B3162" s="111" t="s">
        <v>130</v>
      </c>
      <c r="C3162" s="111" t="s">
        <v>25</v>
      </c>
      <c r="D3162" s="111" t="s">
        <v>7787</v>
      </c>
      <c r="E3162" s="111" t="s">
        <v>7788</v>
      </c>
      <c r="F3162" s="114">
        <v>45674</v>
      </c>
      <c r="G3162" s="111" t="s">
        <v>2855</v>
      </c>
      <c r="H3162" s="113">
        <v>8269650</v>
      </c>
      <c r="I3162" s="113">
        <v>7029208</v>
      </c>
      <c r="J3162" s="113">
        <v>7029208</v>
      </c>
      <c r="K3162" s="113">
        <v>0</v>
      </c>
      <c r="L3162" s="113">
        <v>0</v>
      </c>
      <c r="M3162" s="113">
        <v>0</v>
      </c>
      <c r="N3162" s="113">
        <v>0</v>
      </c>
      <c r="O3162" s="113">
        <v>0</v>
      </c>
      <c r="P3162" s="122">
        <v>0</v>
      </c>
      <c r="Q3162" s="76" t="str">
        <f t="shared" si="82"/>
        <v>Registered</v>
      </c>
    </row>
    <row r="3163" spans="1:17">
      <c r="A3163" s="111">
        <v>6933</v>
      </c>
      <c r="B3163" s="111" t="s">
        <v>130</v>
      </c>
      <c r="C3163" s="111" t="s">
        <v>25</v>
      </c>
      <c r="D3163" s="111" t="s">
        <v>7791</v>
      </c>
      <c r="E3163" s="111" t="s">
        <v>7792</v>
      </c>
      <c r="F3163" s="114">
        <v>45367</v>
      </c>
      <c r="G3163" s="111" t="s">
        <v>5652</v>
      </c>
      <c r="H3163" s="113">
        <v>12105700</v>
      </c>
      <c r="I3163" s="113">
        <v>10895130</v>
      </c>
      <c r="J3163" s="113">
        <v>10895130</v>
      </c>
      <c r="K3163" s="113">
        <v>0</v>
      </c>
      <c r="L3163" s="113">
        <v>0</v>
      </c>
      <c r="M3163" s="113">
        <v>0</v>
      </c>
      <c r="N3163" s="113">
        <v>0</v>
      </c>
      <c r="O3163" s="113">
        <v>0</v>
      </c>
      <c r="P3163" s="122">
        <v>0</v>
      </c>
      <c r="Q3163" s="76" t="str">
        <f t="shared" si="82"/>
        <v>Registered</v>
      </c>
    </row>
    <row r="3164" spans="1:17">
      <c r="A3164" s="111">
        <v>6934</v>
      </c>
      <c r="B3164" s="111" t="s">
        <v>130</v>
      </c>
      <c r="C3164" s="111" t="s">
        <v>25</v>
      </c>
      <c r="D3164" s="111" t="s">
        <v>3461</v>
      </c>
      <c r="E3164" s="111" t="s">
        <v>3462</v>
      </c>
      <c r="F3164" s="114">
        <v>45727</v>
      </c>
      <c r="G3164" s="111" t="s">
        <v>3463</v>
      </c>
      <c r="H3164" s="113">
        <v>8722428</v>
      </c>
      <c r="I3164" s="113">
        <v>7850184</v>
      </c>
      <c r="J3164" s="113">
        <v>7850184</v>
      </c>
      <c r="K3164" s="113">
        <v>0</v>
      </c>
      <c r="L3164" s="113">
        <v>0</v>
      </c>
      <c r="M3164" s="113">
        <v>0</v>
      </c>
      <c r="N3164" s="113">
        <v>0</v>
      </c>
      <c r="O3164" s="113">
        <v>0</v>
      </c>
      <c r="P3164" s="122">
        <v>0</v>
      </c>
      <c r="Q3164" s="76" t="str">
        <f t="shared" si="82"/>
        <v>Registered</v>
      </c>
    </row>
    <row r="3165" spans="1:17">
      <c r="A3165" s="111">
        <v>6935</v>
      </c>
      <c r="B3165" s="111" t="s">
        <v>130</v>
      </c>
      <c r="C3165" s="111" t="s">
        <v>25</v>
      </c>
      <c r="D3165" s="111" t="s">
        <v>7800</v>
      </c>
      <c r="E3165" s="111" t="s">
        <v>7801</v>
      </c>
      <c r="F3165" s="114">
        <v>45291</v>
      </c>
      <c r="G3165" s="111" t="s">
        <v>2563</v>
      </c>
      <c r="H3165" s="113">
        <v>11928450</v>
      </c>
      <c r="I3165" s="113">
        <v>10139188</v>
      </c>
      <c r="J3165" s="113">
        <v>10139188</v>
      </c>
      <c r="K3165" s="113">
        <v>0</v>
      </c>
      <c r="L3165" s="113">
        <v>0</v>
      </c>
      <c r="M3165" s="113">
        <v>0</v>
      </c>
      <c r="N3165" s="113">
        <v>0</v>
      </c>
      <c r="O3165" s="113">
        <v>0</v>
      </c>
      <c r="P3165" s="122">
        <v>0</v>
      </c>
      <c r="Q3165" s="76" t="str">
        <f t="shared" si="82"/>
        <v>Registered</v>
      </c>
    </row>
    <row r="3166" spans="1:17">
      <c r="A3166" s="111">
        <v>6936</v>
      </c>
      <c r="B3166" s="111" t="s">
        <v>130</v>
      </c>
      <c r="C3166" s="111" t="s">
        <v>25</v>
      </c>
      <c r="D3166" s="111" t="s">
        <v>9961</v>
      </c>
      <c r="E3166" s="111" t="s">
        <v>9962</v>
      </c>
      <c r="F3166" s="114">
        <v>45565</v>
      </c>
      <c r="G3166" s="111" t="s">
        <v>6210</v>
      </c>
      <c r="H3166" s="113">
        <v>12310500</v>
      </c>
      <c r="I3166" s="113">
        <v>10463925</v>
      </c>
      <c r="J3166" s="113">
        <v>10463925</v>
      </c>
      <c r="K3166" s="113">
        <v>0</v>
      </c>
      <c r="L3166" s="113">
        <v>0</v>
      </c>
      <c r="M3166" s="113">
        <v>0</v>
      </c>
      <c r="N3166" s="113">
        <v>0</v>
      </c>
      <c r="O3166" s="113">
        <v>0</v>
      </c>
      <c r="P3166" s="122">
        <v>0</v>
      </c>
      <c r="Q3166" s="76" t="str">
        <f t="shared" si="82"/>
        <v>Registered</v>
      </c>
    </row>
    <row r="3167" spans="1:17">
      <c r="A3167" s="111">
        <v>6937</v>
      </c>
      <c r="B3167" s="111" t="s">
        <v>130</v>
      </c>
      <c r="C3167" s="111" t="s">
        <v>25</v>
      </c>
      <c r="D3167" s="111" t="s">
        <v>7806</v>
      </c>
      <c r="E3167" s="111" t="s">
        <v>7807</v>
      </c>
      <c r="F3167" s="114">
        <v>45418</v>
      </c>
      <c r="G3167" s="111" t="s">
        <v>3521</v>
      </c>
      <c r="H3167" s="113">
        <v>8445600</v>
      </c>
      <c r="I3167" s="113">
        <v>8023320</v>
      </c>
      <c r="J3167" s="113">
        <v>8023320</v>
      </c>
      <c r="K3167" s="113">
        <v>0</v>
      </c>
      <c r="L3167" s="113">
        <v>0</v>
      </c>
      <c r="M3167" s="113">
        <v>0</v>
      </c>
      <c r="N3167" s="113">
        <v>0</v>
      </c>
      <c r="O3167" s="113">
        <v>0</v>
      </c>
      <c r="P3167" s="122">
        <v>0</v>
      </c>
      <c r="Q3167" s="76" t="str">
        <f t="shared" si="82"/>
        <v>Registered</v>
      </c>
    </row>
    <row r="3168" spans="1:17">
      <c r="A3168" s="111">
        <v>6938</v>
      </c>
      <c r="B3168" s="111" t="s">
        <v>130</v>
      </c>
      <c r="C3168" s="111" t="s">
        <v>25</v>
      </c>
      <c r="D3168" s="111" t="s">
        <v>7808</v>
      </c>
      <c r="E3168" s="111" t="s">
        <v>7809</v>
      </c>
      <c r="F3168" s="114">
        <v>44985</v>
      </c>
      <c r="G3168" s="111" t="s">
        <v>2546</v>
      </c>
      <c r="H3168" s="113">
        <v>7731243</v>
      </c>
      <c r="I3168" s="113">
        <v>6958117</v>
      </c>
      <c r="J3168" s="113">
        <v>6958117</v>
      </c>
      <c r="K3168" s="113">
        <v>0</v>
      </c>
      <c r="L3168" s="113">
        <v>0</v>
      </c>
      <c r="M3168" s="113">
        <v>0</v>
      </c>
      <c r="N3168" s="113">
        <v>0</v>
      </c>
      <c r="O3168" s="113">
        <v>0</v>
      </c>
      <c r="P3168" s="122">
        <v>0</v>
      </c>
      <c r="Q3168" s="76" t="str">
        <f t="shared" si="82"/>
        <v>Registered</v>
      </c>
    </row>
    <row r="3169" spans="1:17">
      <c r="A3169" s="111">
        <v>6939</v>
      </c>
      <c r="B3169" s="111" t="s">
        <v>130</v>
      </c>
      <c r="C3169" s="111" t="s">
        <v>25</v>
      </c>
      <c r="D3169" s="111" t="s">
        <v>3792</v>
      </c>
      <c r="E3169" s="111" t="s">
        <v>3793</v>
      </c>
      <c r="F3169" s="114">
        <v>45075</v>
      </c>
      <c r="G3169" s="111" t="s">
        <v>3131</v>
      </c>
      <c r="H3169" s="113">
        <v>7741800</v>
      </c>
      <c r="I3169" s="113">
        <v>6967620</v>
      </c>
      <c r="J3169" s="113">
        <v>6967620</v>
      </c>
      <c r="K3169" s="113">
        <v>0</v>
      </c>
      <c r="L3169" s="113">
        <v>0</v>
      </c>
      <c r="M3169" s="113">
        <v>0</v>
      </c>
      <c r="N3169" s="113">
        <v>0</v>
      </c>
      <c r="O3169" s="113">
        <v>0</v>
      </c>
      <c r="P3169" s="122">
        <v>0</v>
      </c>
      <c r="Q3169" s="76" t="str">
        <f t="shared" si="82"/>
        <v>Registered</v>
      </c>
    </row>
    <row r="3170" spans="1:17">
      <c r="A3170" s="111">
        <v>6940</v>
      </c>
      <c r="B3170" s="111" t="s">
        <v>130</v>
      </c>
      <c r="C3170" s="111" t="s">
        <v>25</v>
      </c>
      <c r="D3170" s="111" t="s">
        <v>3794</v>
      </c>
      <c r="E3170" s="111" t="s">
        <v>3795</v>
      </c>
      <c r="F3170" s="114">
        <v>45068</v>
      </c>
      <c r="G3170" s="111" t="s">
        <v>3796</v>
      </c>
      <c r="H3170" s="113">
        <v>7741800</v>
      </c>
      <c r="I3170" s="113">
        <v>6967620</v>
      </c>
      <c r="J3170" s="113">
        <v>6967620</v>
      </c>
      <c r="K3170" s="113">
        <v>0</v>
      </c>
      <c r="L3170" s="113">
        <v>0</v>
      </c>
      <c r="M3170" s="113">
        <v>0</v>
      </c>
      <c r="N3170" s="113">
        <v>0</v>
      </c>
      <c r="O3170" s="113">
        <v>0</v>
      </c>
      <c r="P3170" s="122">
        <v>0</v>
      </c>
      <c r="Q3170" s="76" t="str">
        <f t="shared" si="82"/>
        <v>Registered</v>
      </c>
    </row>
    <row r="3171" spans="1:17">
      <c r="A3171" s="111">
        <v>6941</v>
      </c>
      <c r="B3171" s="111" t="s">
        <v>130</v>
      </c>
      <c r="C3171" s="111" t="s">
        <v>25</v>
      </c>
      <c r="D3171" s="111" t="s">
        <v>7812</v>
      </c>
      <c r="E3171" s="111" t="s">
        <v>7813</v>
      </c>
      <c r="F3171" s="114">
        <v>45579</v>
      </c>
      <c r="G3171" s="111" t="s">
        <v>5442</v>
      </c>
      <c r="H3171" s="113">
        <v>12731604</v>
      </c>
      <c r="I3171" s="113">
        <v>11458441</v>
      </c>
      <c r="J3171" s="113">
        <v>11458441</v>
      </c>
      <c r="K3171" s="113">
        <v>0</v>
      </c>
      <c r="L3171" s="113">
        <v>0</v>
      </c>
      <c r="M3171" s="113">
        <v>0</v>
      </c>
      <c r="N3171" s="113">
        <v>0</v>
      </c>
      <c r="O3171" s="113">
        <v>0</v>
      </c>
      <c r="P3171" s="122">
        <v>0</v>
      </c>
      <c r="Q3171" s="76" t="str">
        <f t="shared" si="82"/>
        <v>Registered</v>
      </c>
    </row>
    <row r="3172" spans="1:17">
      <c r="A3172" s="111">
        <v>6942</v>
      </c>
      <c r="B3172" s="111" t="s">
        <v>130</v>
      </c>
      <c r="C3172" s="111" t="s">
        <v>25</v>
      </c>
      <c r="D3172" s="111" t="s">
        <v>7816</v>
      </c>
      <c r="E3172" s="111" t="s">
        <v>7817</v>
      </c>
      <c r="F3172" s="114">
        <v>45094</v>
      </c>
      <c r="G3172" s="111" t="s">
        <v>4156</v>
      </c>
      <c r="H3172" s="113">
        <v>7659690</v>
      </c>
      <c r="I3172" s="113">
        <v>6893727</v>
      </c>
      <c r="J3172" s="113">
        <v>6893727</v>
      </c>
      <c r="K3172" s="113">
        <v>0</v>
      </c>
      <c r="L3172" s="113">
        <v>0</v>
      </c>
      <c r="M3172" s="113">
        <v>0</v>
      </c>
      <c r="N3172" s="113">
        <v>0</v>
      </c>
      <c r="O3172" s="113">
        <v>0</v>
      </c>
      <c r="P3172" s="122">
        <v>0</v>
      </c>
      <c r="Q3172" s="76" t="str">
        <f t="shared" si="82"/>
        <v>Registered</v>
      </c>
    </row>
    <row r="3173" spans="1:17">
      <c r="A3173" s="111">
        <v>6943</v>
      </c>
      <c r="B3173" s="111" t="s">
        <v>130</v>
      </c>
      <c r="C3173" s="111" t="s">
        <v>25</v>
      </c>
      <c r="D3173" s="111" t="s">
        <v>4432</v>
      </c>
      <c r="E3173" s="111" t="s">
        <v>4433</v>
      </c>
      <c r="F3173" s="114">
        <v>45064</v>
      </c>
      <c r="G3173" s="111" t="s">
        <v>3908</v>
      </c>
      <c r="H3173" s="113">
        <v>11391882</v>
      </c>
      <c r="I3173" s="113">
        <v>10252694</v>
      </c>
      <c r="J3173" s="113">
        <v>10252694</v>
      </c>
      <c r="K3173" s="113">
        <v>0</v>
      </c>
      <c r="L3173" s="113">
        <v>0</v>
      </c>
      <c r="M3173" s="113">
        <v>0</v>
      </c>
      <c r="N3173" s="113">
        <v>0</v>
      </c>
      <c r="O3173" s="113">
        <v>0</v>
      </c>
      <c r="P3173" s="122">
        <v>0</v>
      </c>
      <c r="Q3173" s="76" t="str">
        <f t="shared" si="82"/>
        <v>Registered</v>
      </c>
    </row>
    <row r="3174" spans="1:17">
      <c r="A3174" s="111">
        <v>6944</v>
      </c>
      <c r="B3174" s="111" t="s">
        <v>130</v>
      </c>
      <c r="C3174" s="111" t="s">
        <v>25</v>
      </c>
      <c r="D3174" s="111" t="s">
        <v>7820</v>
      </c>
      <c r="E3174" s="111" t="s">
        <v>7821</v>
      </c>
      <c r="F3174" s="114">
        <v>45157</v>
      </c>
      <c r="G3174" s="111" t="s">
        <v>2406</v>
      </c>
      <c r="H3174" s="113">
        <v>7998687</v>
      </c>
      <c r="I3174" s="113">
        <v>7198817</v>
      </c>
      <c r="J3174" s="113">
        <v>7198817</v>
      </c>
      <c r="K3174" s="113">
        <v>0</v>
      </c>
      <c r="L3174" s="113">
        <v>0</v>
      </c>
      <c r="M3174" s="113">
        <v>0</v>
      </c>
      <c r="N3174" s="113">
        <v>0</v>
      </c>
      <c r="O3174" s="113">
        <v>0</v>
      </c>
      <c r="P3174" s="122">
        <v>0</v>
      </c>
      <c r="Q3174" s="76" t="str">
        <f t="shared" si="82"/>
        <v>Registered</v>
      </c>
    </row>
    <row r="3175" spans="1:17">
      <c r="A3175" s="111">
        <v>6945</v>
      </c>
      <c r="B3175" s="111" t="s">
        <v>130</v>
      </c>
      <c r="C3175" s="111" t="s">
        <v>25</v>
      </c>
      <c r="D3175" s="111" t="s">
        <v>7822</v>
      </c>
      <c r="E3175" s="111" t="s">
        <v>7823</v>
      </c>
      <c r="F3175" s="114">
        <v>44985</v>
      </c>
      <c r="G3175" s="111" t="s">
        <v>2330</v>
      </c>
      <c r="H3175" s="113">
        <v>7731243</v>
      </c>
      <c r="I3175" s="113">
        <v>6958117</v>
      </c>
      <c r="J3175" s="113">
        <v>6958117</v>
      </c>
      <c r="K3175" s="113">
        <v>0</v>
      </c>
      <c r="L3175" s="113">
        <v>0</v>
      </c>
      <c r="M3175" s="113">
        <v>0</v>
      </c>
      <c r="N3175" s="113">
        <v>0</v>
      </c>
      <c r="O3175" s="113">
        <v>0</v>
      </c>
      <c r="P3175" s="122">
        <v>0</v>
      </c>
      <c r="Q3175" s="76" t="str">
        <f t="shared" si="82"/>
        <v>Registered</v>
      </c>
    </row>
    <row r="3176" spans="1:17">
      <c r="A3176" s="111">
        <v>6946</v>
      </c>
      <c r="B3176" s="111" t="s">
        <v>130</v>
      </c>
      <c r="C3176" s="111" t="s">
        <v>25</v>
      </c>
      <c r="D3176" s="111" t="s">
        <v>7824</v>
      </c>
      <c r="E3176" s="111" t="s">
        <v>7825</v>
      </c>
      <c r="F3176" s="114">
        <v>46020</v>
      </c>
      <c r="G3176" s="111" t="s">
        <v>3172</v>
      </c>
      <c r="H3176" s="113">
        <v>13244400</v>
      </c>
      <c r="I3176" s="113">
        <v>11919960</v>
      </c>
      <c r="J3176" s="113">
        <v>11919960</v>
      </c>
      <c r="K3176" s="113">
        <v>0</v>
      </c>
      <c r="L3176" s="113">
        <v>0</v>
      </c>
      <c r="M3176" s="113">
        <v>0</v>
      </c>
      <c r="N3176" s="113">
        <v>0</v>
      </c>
      <c r="O3176" s="113">
        <v>0</v>
      </c>
      <c r="P3176" s="122">
        <v>0</v>
      </c>
      <c r="Q3176" s="76" t="str">
        <f t="shared" si="82"/>
        <v>Registered</v>
      </c>
    </row>
    <row r="3177" spans="1:17">
      <c r="A3177" s="111">
        <v>6947</v>
      </c>
      <c r="B3177" s="111" t="s">
        <v>130</v>
      </c>
      <c r="C3177" s="111" t="s">
        <v>25</v>
      </c>
      <c r="D3177" s="111" t="s">
        <v>2994</v>
      </c>
      <c r="E3177" s="111" t="s">
        <v>2995</v>
      </c>
      <c r="F3177" s="114">
        <v>45230</v>
      </c>
      <c r="G3177" s="111" t="s">
        <v>2996</v>
      </c>
      <c r="H3177" s="113">
        <v>11886000</v>
      </c>
      <c r="I3177" s="113">
        <v>10697400</v>
      </c>
      <c r="J3177" s="113">
        <v>10697400</v>
      </c>
      <c r="K3177" s="113">
        <v>0</v>
      </c>
      <c r="L3177" s="113">
        <v>0</v>
      </c>
      <c r="M3177" s="113">
        <v>0</v>
      </c>
      <c r="N3177" s="113">
        <v>0</v>
      </c>
      <c r="O3177" s="113">
        <v>0</v>
      </c>
      <c r="P3177" s="122">
        <v>0</v>
      </c>
      <c r="Q3177" s="76" t="str">
        <f t="shared" si="82"/>
        <v>Registered</v>
      </c>
    </row>
    <row r="3178" spans="1:17">
      <c r="A3178" s="111">
        <v>6948</v>
      </c>
      <c r="B3178" s="111" t="s">
        <v>130</v>
      </c>
      <c r="C3178" s="111" t="s">
        <v>25</v>
      </c>
      <c r="D3178" s="111" t="s">
        <v>7826</v>
      </c>
      <c r="E3178" s="111" t="s">
        <v>7827</v>
      </c>
      <c r="F3178" s="114">
        <v>45378</v>
      </c>
      <c r="G3178" s="111" t="s">
        <v>5443</v>
      </c>
      <c r="H3178" s="113">
        <v>8087835</v>
      </c>
      <c r="I3178" s="113">
        <v>7440808</v>
      </c>
      <c r="J3178" s="113">
        <v>7440808</v>
      </c>
      <c r="K3178" s="113">
        <v>0</v>
      </c>
      <c r="L3178" s="113">
        <v>0</v>
      </c>
      <c r="M3178" s="113">
        <v>0</v>
      </c>
      <c r="N3178" s="113">
        <v>0</v>
      </c>
      <c r="O3178" s="113">
        <v>0</v>
      </c>
      <c r="P3178" s="122">
        <v>0</v>
      </c>
      <c r="Q3178" s="76" t="str">
        <f t="shared" si="82"/>
        <v>Registered</v>
      </c>
    </row>
    <row r="3179" spans="1:17">
      <c r="A3179" s="111">
        <v>6949</v>
      </c>
      <c r="B3179" s="111" t="s">
        <v>130</v>
      </c>
      <c r="C3179" s="111" t="s">
        <v>25</v>
      </c>
      <c r="D3179" s="111" t="s">
        <v>7830</v>
      </c>
      <c r="E3179" s="111" t="s">
        <v>7831</v>
      </c>
      <c r="F3179" s="114">
        <v>46016</v>
      </c>
      <c r="G3179" s="111" t="s">
        <v>7832</v>
      </c>
      <c r="H3179" s="113">
        <v>13531362</v>
      </c>
      <c r="I3179" s="113">
        <v>12178224</v>
      </c>
      <c r="J3179" s="113">
        <v>12178224</v>
      </c>
      <c r="K3179" s="113">
        <v>0</v>
      </c>
      <c r="L3179" s="113">
        <v>0</v>
      </c>
      <c r="M3179" s="113">
        <v>0</v>
      </c>
      <c r="N3179" s="113">
        <v>0</v>
      </c>
      <c r="O3179" s="113">
        <v>0</v>
      </c>
      <c r="P3179" s="122">
        <v>0</v>
      </c>
      <c r="Q3179" s="76" t="str">
        <f t="shared" si="82"/>
        <v>Registered</v>
      </c>
    </row>
    <row r="3180" spans="1:17">
      <c r="A3180" s="111">
        <v>6950</v>
      </c>
      <c r="B3180" s="111" t="s">
        <v>130</v>
      </c>
      <c r="C3180" s="111" t="s">
        <v>25</v>
      </c>
      <c r="D3180" s="111" t="s">
        <v>2997</v>
      </c>
      <c r="E3180" s="111" t="s">
        <v>2998</v>
      </c>
      <c r="F3180" s="114">
        <v>45223</v>
      </c>
      <c r="G3180" s="111" t="s">
        <v>1357</v>
      </c>
      <c r="H3180" s="113">
        <v>11886000</v>
      </c>
      <c r="I3180" s="113">
        <v>10697400</v>
      </c>
      <c r="J3180" s="113">
        <v>10697400</v>
      </c>
      <c r="K3180" s="113">
        <v>0</v>
      </c>
      <c r="L3180" s="113">
        <v>0</v>
      </c>
      <c r="M3180" s="113">
        <v>0</v>
      </c>
      <c r="N3180" s="113">
        <v>0</v>
      </c>
      <c r="O3180" s="113">
        <v>0</v>
      </c>
      <c r="P3180" s="122">
        <v>0</v>
      </c>
      <c r="Q3180" s="76" t="str">
        <f t="shared" si="82"/>
        <v>Registered</v>
      </c>
    </row>
    <row r="3181" spans="1:17">
      <c r="A3181" s="111">
        <v>6951</v>
      </c>
      <c r="B3181" s="111" t="s">
        <v>130</v>
      </c>
      <c r="C3181" s="111" t="s">
        <v>25</v>
      </c>
      <c r="D3181" s="111" t="s">
        <v>3769</v>
      </c>
      <c r="E3181" s="111" t="s">
        <v>3770</v>
      </c>
      <c r="F3181" s="114">
        <v>45199</v>
      </c>
      <c r="G3181" s="111" t="s">
        <v>3771</v>
      </c>
      <c r="H3181" s="113">
        <v>7758222</v>
      </c>
      <c r="I3181" s="113">
        <v>6982400</v>
      </c>
      <c r="J3181" s="113">
        <v>6982400</v>
      </c>
      <c r="K3181" s="113">
        <v>0</v>
      </c>
      <c r="L3181" s="113">
        <v>0</v>
      </c>
      <c r="M3181" s="113">
        <v>0</v>
      </c>
      <c r="N3181" s="113">
        <v>0</v>
      </c>
      <c r="O3181" s="113">
        <v>0</v>
      </c>
      <c r="P3181" s="122">
        <v>0</v>
      </c>
      <c r="Q3181" s="76" t="str">
        <f t="shared" si="82"/>
        <v>Registered</v>
      </c>
    </row>
    <row r="3182" spans="1:17">
      <c r="A3182" s="111">
        <v>6952</v>
      </c>
      <c r="B3182" s="111" t="s">
        <v>130</v>
      </c>
      <c r="C3182" s="111" t="s">
        <v>25</v>
      </c>
      <c r="D3182" s="111" t="s">
        <v>2991</v>
      </c>
      <c r="E3182" s="111" t="s">
        <v>2992</v>
      </c>
      <c r="F3182" s="114">
        <v>45309</v>
      </c>
      <c r="G3182" s="111" t="s">
        <v>2993</v>
      </c>
      <c r="H3182" s="113">
        <v>11888000</v>
      </c>
      <c r="I3182" s="113">
        <v>10699200</v>
      </c>
      <c r="J3182" s="113">
        <v>10699200</v>
      </c>
      <c r="K3182" s="113">
        <v>0</v>
      </c>
      <c r="L3182" s="113">
        <v>0</v>
      </c>
      <c r="M3182" s="113">
        <v>0</v>
      </c>
      <c r="N3182" s="113">
        <v>0</v>
      </c>
      <c r="O3182" s="113">
        <v>0</v>
      </c>
      <c r="P3182" s="122">
        <v>0</v>
      </c>
      <c r="Q3182" s="76" t="str">
        <f t="shared" si="82"/>
        <v>Registered</v>
      </c>
    </row>
    <row r="3183" spans="1:17">
      <c r="A3183" s="111">
        <v>6953</v>
      </c>
      <c r="B3183" s="111" t="s">
        <v>130</v>
      </c>
      <c r="C3183" s="111" t="s">
        <v>2274</v>
      </c>
      <c r="D3183" s="111" t="s">
        <v>7835</v>
      </c>
      <c r="E3183" s="111" t="s">
        <v>7836</v>
      </c>
      <c r="F3183" s="114">
        <v>45097</v>
      </c>
      <c r="G3183" s="111" t="s">
        <v>4156</v>
      </c>
      <c r="H3183" s="113">
        <v>11716200</v>
      </c>
      <c r="I3183" s="113">
        <v>10544580</v>
      </c>
      <c r="J3183" s="113">
        <v>10544580</v>
      </c>
      <c r="K3183" s="113">
        <v>0</v>
      </c>
      <c r="L3183" s="113">
        <v>0</v>
      </c>
      <c r="M3183" s="113">
        <v>0</v>
      </c>
      <c r="N3183" s="113">
        <v>0</v>
      </c>
      <c r="O3183" s="113">
        <v>0</v>
      </c>
      <c r="P3183" s="122">
        <v>0</v>
      </c>
      <c r="Q3183" s="76" t="str">
        <f t="shared" si="82"/>
        <v>Registered</v>
      </c>
    </row>
    <row r="3184" spans="1:17">
      <c r="A3184" s="111">
        <v>6954</v>
      </c>
      <c r="B3184" s="111" t="s">
        <v>130</v>
      </c>
      <c r="C3184" s="111" t="s">
        <v>2274</v>
      </c>
      <c r="D3184" s="111" t="s">
        <v>7837</v>
      </c>
      <c r="E3184" s="111" t="s">
        <v>7838</v>
      </c>
      <c r="F3184" s="114">
        <v>45097</v>
      </c>
      <c r="G3184" s="111" t="s">
        <v>5163</v>
      </c>
      <c r="H3184" s="113">
        <v>11748462</v>
      </c>
      <c r="I3184" s="113">
        <v>10573614</v>
      </c>
      <c r="J3184" s="113">
        <v>10573614</v>
      </c>
      <c r="K3184" s="113">
        <v>0</v>
      </c>
      <c r="L3184" s="113">
        <v>0</v>
      </c>
      <c r="M3184" s="113">
        <v>0</v>
      </c>
      <c r="N3184" s="113">
        <v>0</v>
      </c>
      <c r="O3184" s="113">
        <v>0</v>
      </c>
      <c r="P3184" s="122">
        <v>0</v>
      </c>
      <c r="Q3184" s="76" t="str">
        <f t="shared" si="82"/>
        <v>Registered</v>
      </c>
    </row>
    <row r="3185" spans="1:17">
      <c r="A3185" s="111">
        <v>6955</v>
      </c>
      <c r="B3185" s="111" t="s">
        <v>130</v>
      </c>
      <c r="C3185" s="111" t="s">
        <v>2274</v>
      </c>
      <c r="D3185" s="111" t="s">
        <v>7839</v>
      </c>
      <c r="E3185" s="111" t="s">
        <v>7840</v>
      </c>
      <c r="F3185" s="114">
        <v>45107</v>
      </c>
      <c r="G3185" s="111" t="s">
        <v>5366</v>
      </c>
      <c r="H3185" s="113">
        <v>7990476</v>
      </c>
      <c r="I3185" s="113">
        <v>7191429</v>
      </c>
      <c r="J3185" s="113">
        <v>7191429</v>
      </c>
      <c r="K3185" s="113">
        <v>0</v>
      </c>
      <c r="L3185" s="113">
        <v>0</v>
      </c>
      <c r="M3185" s="113">
        <v>0</v>
      </c>
      <c r="N3185" s="113">
        <v>0</v>
      </c>
      <c r="O3185" s="113">
        <v>0</v>
      </c>
      <c r="P3185" s="122">
        <v>0</v>
      </c>
      <c r="Q3185" s="76" t="str">
        <f t="shared" si="82"/>
        <v>Registered</v>
      </c>
    </row>
    <row r="3186" spans="1:17">
      <c r="A3186" s="111">
        <v>6956</v>
      </c>
      <c r="B3186" s="111" t="s">
        <v>130</v>
      </c>
      <c r="C3186" s="111" t="s">
        <v>2274</v>
      </c>
      <c r="D3186" s="111" t="s">
        <v>7841</v>
      </c>
      <c r="E3186" s="111" t="s">
        <v>7842</v>
      </c>
      <c r="F3186" s="114">
        <v>45260</v>
      </c>
      <c r="G3186" s="111" t="s">
        <v>5489</v>
      </c>
      <c r="H3186" s="113">
        <v>11928450</v>
      </c>
      <c r="I3186" s="113">
        <v>10735611</v>
      </c>
      <c r="J3186" s="113">
        <v>10735611</v>
      </c>
      <c r="K3186" s="113">
        <v>0</v>
      </c>
      <c r="L3186" s="113">
        <v>0</v>
      </c>
      <c r="M3186" s="113">
        <v>0</v>
      </c>
      <c r="N3186" s="113">
        <v>0</v>
      </c>
      <c r="O3186" s="113">
        <v>0</v>
      </c>
      <c r="P3186" s="122">
        <v>0</v>
      </c>
      <c r="Q3186" s="76" t="str">
        <f t="shared" si="82"/>
        <v>Registered</v>
      </c>
    </row>
    <row r="3187" spans="1:17">
      <c r="A3187" s="111">
        <v>6957</v>
      </c>
      <c r="B3187" s="111" t="s">
        <v>130</v>
      </c>
      <c r="C3187" s="111" t="s">
        <v>2274</v>
      </c>
      <c r="D3187" s="111" t="s">
        <v>7843</v>
      </c>
      <c r="E3187" s="111" t="s">
        <v>7844</v>
      </c>
      <c r="F3187" s="114">
        <v>45291</v>
      </c>
      <c r="G3187" s="111" t="s">
        <v>2959</v>
      </c>
      <c r="H3187" s="113">
        <v>12106740</v>
      </c>
      <c r="I3187" s="113">
        <v>10290729</v>
      </c>
      <c r="J3187" s="113">
        <v>10290729</v>
      </c>
      <c r="K3187" s="113">
        <v>0</v>
      </c>
      <c r="L3187" s="113">
        <v>0</v>
      </c>
      <c r="M3187" s="113">
        <v>0</v>
      </c>
      <c r="N3187" s="113">
        <v>0</v>
      </c>
      <c r="O3187" s="113">
        <v>0</v>
      </c>
      <c r="P3187" s="122">
        <v>0</v>
      </c>
      <c r="Q3187" s="76" t="str">
        <f t="shared" si="82"/>
        <v>Registered</v>
      </c>
    </row>
    <row r="3188" spans="1:17">
      <c r="A3188" s="111">
        <v>6958</v>
      </c>
      <c r="B3188" s="111" t="s">
        <v>130</v>
      </c>
      <c r="C3188" s="111" t="s">
        <v>2274</v>
      </c>
      <c r="D3188" s="111" t="s">
        <v>7845</v>
      </c>
      <c r="E3188" s="111" t="s">
        <v>7846</v>
      </c>
      <c r="F3188" s="114">
        <v>45879</v>
      </c>
      <c r="G3188" s="111" t="s">
        <v>7847</v>
      </c>
      <c r="H3188" s="113">
        <v>8866707</v>
      </c>
      <c r="I3188" s="113">
        <v>7980032</v>
      </c>
      <c r="J3188" s="113">
        <v>7980032</v>
      </c>
      <c r="K3188" s="113">
        <v>0</v>
      </c>
      <c r="L3188" s="113">
        <v>0</v>
      </c>
      <c r="M3188" s="113">
        <v>0</v>
      </c>
      <c r="N3188" s="113">
        <v>0</v>
      </c>
      <c r="O3188" s="113">
        <v>0</v>
      </c>
      <c r="P3188" s="122">
        <v>0</v>
      </c>
      <c r="Q3188" s="76" t="str">
        <f t="shared" si="82"/>
        <v>Registered</v>
      </c>
    </row>
    <row r="3189" spans="1:17">
      <c r="A3189" s="111">
        <v>6959</v>
      </c>
      <c r="B3189" s="111" t="s">
        <v>130</v>
      </c>
      <c r="C3189" s="111" t="s">
        <v>2274</v>
      </c>
      <c r="D3189" s="111" t="s">
        <v>7848</v>
      </c>
      <c r="E3189" s="111" t="s">
        <v>7849</v>
      </c>
      <c r="F3189" s="114">
        <v>45572</v>
      </c>
      <c r="G3189" s="111" t="s">
        <v>3363</v>
      </c>
      <c r="H3189" s="113">
        <v>8610993</v>
      </c>
      <c r="I3189" s="113">
        <v>7749898</v>
      </c>
      <c r="J3189" s="113">
        <v>7749898</v>
      </c>
      <c r="K3189" s="113">
        <v>0</v>
      </c>
      <c r="L3189" s="113">
        <v>0</v>
      </c>
      <c r="M3189" s="113">
        <v>0</v>
      </c>
      <c r="N3189" s="113">
        <v>0</v>
      </c>
      <c r="O3189" s="113">
        <v>0</v>
      </c>
      <c r="P3189" s="122">
        <v>0</v>
      </c>
      <c r="Q3189" s="76" t="str">
        <f t="shared" si="82"/>
        <v>Registered</v>
      </c>
    </row>
    <row r="3190" spans="1:17">
      <c r="A3190" s="111">
        <v>6960</v>
      </c>
      <c r="B3190" s="111" t="s">
        <v>130</v>
      </c>
      <c r="C3190" s="111" t="s">
        <v>2274</v>
      </c>
      <c r="D3190" s="111" t="s">
        <v>7854</v>
      </c>
      <c r="E3190" s="111" t="s">
        <v>7855</v>
      </c>
      <c r="F3190" s="114">
        <v>45107</v>
      </c>
      <c r="G3190" s="111" t="s">
        <v>5387</v>
      </c>
      <c r="H3190" s="113">
        <v>11376600</v>
      </c>
      <c r="I3190" s="113">
        <v>7963620</v>
      </c>
      <c r="J3190" s="113">
        <v>7963620</v>
      </c>
      <c r="K3190" s="113">
        <v>0</v>
      </c>
      <c r="L3190" s="113">
        <v>0</v>
      </c>
      <c r="M3190" s="113">
        <v>0</v>
      </c>
      <c r="N3190" s="113">
        <v>0</v>
      </c>
      <c r="O3190" s="113">
        <v>0</v>
      </c>
      <c r="P3190" s="122">
        <v>0</v>
      </c>
      <c r="Q3190" s="76" t="str">
        <f t="shared" si="82"/>
        <v>Registered</v>
      </c>
    </row>
    <row r="3191" spans="1:17">
      <c r="A3191" s="111">
        <v>6961</v>
      </c>
      <c r="B3191" s="111" t="s">
        <v>130</v>
      </c>
      <c r="C3191" s="111" t="s">
        <v>2274</v>
      </c>
      <c r="D3191" s="111" t="s">
        <v>7856</v>
      </c>
      <c r="E3191" s="111" t="s">
        <v>7857</v>
      </c>
      <c r="F3191" s="114">
        <v>45106</v>
      </c>
      <c r="G3191" s="111" t="s">
        <v>2719</v>
      </c>
      <c r="H3191" s="113">
        <v>11748462</v>
      </c>
      <c r="I3191" s="113">
        <v>9986191</v>
      </c>
      <c r="J3191" s="113">
        <v>9986191</v>
      </c>
      <c r="K3191" s="113">
        <v>0</v>
      </c>
      <c r="L3191" s="113">
        <v>0</v>
      </c>
      <c r="M3191" s="113">
        <v>0</v>
      </c>
      <c r="N3191" s="113">
        <v>0</v>
      </c>
      <c r="O3191" s="113">
        <v>0</v>
      </c>
      <c r="P3191" s="122">
        <v>0</v>
      </c>
      <c r="Q3191" s="76" t="str">
        <f t="shared" si="82"/>
        <v>Registered</v>
      </c>
    </row>
    <row r="3192" spans="1:17">
      <c r="A3192" s="111">
        <v>6962</v>
      </c>
      <c r="B3192" s="111" t="s">
        <v>130</v>
      </c>
      <c r="C3192" s="111" t="s">
        <v>2274</v>
      </c>
      <c r="D3192" s="111" t="s">
        <v>7858</v>
      </c>
      <c r="E3192" s="111" t="s">
        <v>7859</v>
      </c>
      <c r="F3192" s="114">
        <v>45106</v>
      </c>
      <c r="G3192" s="111" t="s">
        <v>2719</v>
      </c>
      <c r="H3192" s="113">
        <v>7917750</v>
      </c>
      <c r="I3192" s="113">
        <v>6730093</v>
      </c>
      <c r="J3192" s="113">
        <v>6730093</v>
      </c>
      <c r="K3192" s="113">
        <v>0</v>
      </c>
      <c r="L3192" s="113">
        <v>0</v>
      </c>
      <c r="M3192" s="113">
        <v>0</v>
      </c>
      <c r="N3192" s="113">
        <v>0</v>
      </c>
      <c r="O3192" s="113">
        <v>0</v>
      </c>
      <c r="P3192" s="122">
        <v>0</v>
      </c>
      <c r="Q3192" s="76" t="str">
        <f t="shared" si="82"/>
        <v>Registered</v>
      </c>
    </row>
    <row r="3193" spans="1:17">
      <c r="A3193" s="111">
        <v>6963</v>
      </c>
      <c r="B3193" s="111" t="s">
        <v>130</v>
      </c>
      <c r="C3193" s="111" t="s">
        <v>2274</v>
      </c>
      <c r="D3193" s="111" t="s">
        <v>7860</v>
      </c>
      <c r="E3193" s="111" t="s">
        <v>7861</v>
      </c>
      <c r="F3193" s="114">
        <v>45042</v>
      </c>
      <c r="G3193" s="111" t="s">
        <v>2612</v>
      </c>
      <c r="H3193" s="113">
        <v>7917750</v>
      </c>
      <c r="I3193" s="113">
        <v>7125981</v>
      </c>
      <c r="J3193" s="113">
        <v>7125981</v>
      </c>
      <c r="K3193" s="113">
        <v>0</v>
      </c>
      <c r="L3193" s="113">
        <v>0</v>
      </c>
      <c r="M3193" s="113">
        <v>0</v>
      </c>
      <c r="N3193" s="113">
        <v>0</v>
      </c>
      <c r="O3193" s="113">
        <v>0</v>
      </c>
      <c r="P3193" s="122">
        <v>0</v>
      </c>
      <c r="Q3193" s="76" t="str">
        <f t="shared" si="82"/>
        <v>Registered</v>
      </c>
    </row>
    <row r="3194" spans="1:17">
      <c r="A3194" s="111">
        <v>6964</v>
      </c>
      <c r="B3194" s="111" t="s">
        <v>130</v>
      </c>
      <c r="C3194" s="111" t="s">
        <v>2274</v>
      </c>
      <c r="D3194" s="111" t="s">
        <v>2986</v>
      </c>
      <c r="E3194" s="111" t="s">
        <v>2987</v>
      </c>
      <c r="F3194" s="114">
        <v>45168</v>
      </c>
      <c r="G3194" s="111" t="s">
        <v>2988</v>
      </c>
      <c r="H3194" s="113">
        <v>11928450</v>
      </c>
      <c r="I3194" s="113">
        <v>10139188</v>
      </c>
      <c r="J3194" s="113">
        <v>10139188</v>
      </c>
      <c r="K3194" s="113">
        <v>0</v>
      </c>
      <c r="L3194" s="113">
        <v>0</v>
      </c>
      <c r="M3194" s="113">
        <v>0</v>
      </c>
      <c r="N3194" s="113">
        <v>0</v>
      </c>
      <c r="O3194" s="113">
        <v>0</v>
      </c>
      <c r="P3194" s="122">
        <v>0</v>
      </c>
      <c r="Q3194" s="76" t="str">
        <f t="shared" si="82"/>
        <v>Registered</v>
      </c>
    </row>
    <row r="3195" spans="1:17">
      <c r="A3195" s="111">
        <v>6965</v>
      </c>
      <c r="B3195" s="111" t="s">
        <v>130</v>
      </c>
      <c r="C3195" s="111" t="s">
        <v>2274</v>
      </c>
      <c r="D3195" s="111" t="s">
        <v>7862</v>
      </c>
      <c r="E3195" s="111" t="s">
        <v>7863</v>
      </c>
      <c r="F3195" s="114">
        <v>45107</v>
      </c>
      <c r="G3195" s="111" t="s">
        <v>3573</v>
      </c>
      <c r="H3195" s="113">
        <v>11792857</v>
      </c>
      <c r="I3195" s="113">
        <v>9139462</v>
      </c>
      <c r="J3195" s="113">
        <v>9139462</v>
      </c>
      <c r="K3195" s="113">
        <v>0</v>
      </c>
      <c r="L3195" s="113">
        <v>0</v>
      </c>
      <c r="M3195" s="113">
        <v>0</v>
      </c>
      <c r="N3195" s="113">
        <v>0</v>
      </c>
      <c r="O3195" s="113">
        <v>0</v>
      </c>
      <c r="P3195" s="122">
        <v>0</v>
      </c>
      <c r="Q3195" s="76" t="str">
        <f t="shared" si="82"/>
        <v>Registered</v>
      </c>
    </row>
    <row r="3196" spans="1:17">
      <c r="A3196" s="111">
        <v>6966</v>
      </c>
      <c r="B3196" s="111" t="s">
        <v>130</v>
      </c>
      <c r="C3196" s="111" t="s">
        <v>2274</v>
      </c>
      <c r="D3196" s="111" t="s">
        <v>3646</v>
      </c>
      <c r="E3196" s="111" t="s">
        <v>3647</v>
      </c>
      <c r="F3196" s="114">
        <v>45187</v>
      </c>
      <c r="G3196" s="111" t="s">
        <v>1968</v>
      </c>
      <c r="H3196" s="113">
        <v>8005725</v>
      </c>
      <c r="I3196" s="113">
        <v>7205153</v>
      </c>
      <c r="J3196" s="113">
        <v>7205153</v>
      </c>
      <c r="K3196" s="113">
        <v>0</v>
      </c>
      <c r="L3196" s="113">
        <v>0</v>
      </c>
      <c r="M3196" s="113">
        <v>0</v>
      </c>
      <c r="N3196" s="113">
        <v>0</v>
      </c>
      <c r="O3196" s="113">
        <v>0</v>
      </c>
      <c r="P3196" s="122">
        <v>0</v>
      </c>
      <c r="Q3196" s="76" t="str">
        <f t="shared" si="82"/>
        <v>Registered</v>
      </c>
    </row>
    <row r="3197" spans="1:17">
      <c r="A3197" s="111">
        <v>6967</v>
      </c>
      <c r="B3197" s="111" t="s">
        <v>130</v>
      </c>
      <c r="C3197" s="111" t="s">
        <v>2274</v>
      </c>
      <c r="D3197" s="111" t="s">
        <v>3725</v>
      </c>
      <c r="E3197" s="111" t="s">
        <v>3726</v>
      </c>
      <c r="F3197" s="114">
        <v>45089</v>
      </c>
      <c r="G3197" s="111" t="s">
        <v>1632</v>
      </c>
      <c r="H3197" s="113">
        <v>7859100</v>
      </c>
      <c r="I3197" s="113">
        <v>7073190</v>
      </c>
      <c r="J3197" s="113">
        <v>7073190</v>
      </c>
      <c r="K3197" s="113">
        <v>0</v>
      </c>
      <c r="L3197" s="113">
        <v>0</v>
      </c>
      <c r="M3197" s="113">
        <v>0</v>
      </c>
      <c r="N3197" s="113">
        <v>0</v>
      </c>
      <c r="O3197" s="113">
        <v>0</v>
      </c>
      <c r="P3197" s="122">
        <v>0</v>
      </c>
      <c r="Q3197" s="76" t="str">
        <f t="shared" si="82"/>
        <v>Registered</v>
      </c>
    </row>
    <row r="3198" spans="1:17">
      <c r="A3198" s="111">
        <v>6968</v>
      </c>
      <c r="B3198" s="111" t="s">
        <v>130</v>
      </c>
      <c r="C3198" s="111" t="s">
        <v>2274</v>
      </c>
      <c r="D3198" s="111" t="s">
        <v>7864</v>
      </c>
      <c r="E3198" s="111" t="s">
        <v>7865</v>
      </c>
      <c r="F3198" s="114">
        <v>45083</v>
      </c>
      <c r="G3198" s="111" t="s">
        <v>2612</v>
      </c>
      <c r="H3198" s="113">
        <v>11886000</v>
      </c>
      <c r="I3198" s="113">
        <v>10697400</v>
      </c>
      <c r="J3198" s="113">
        <v>10697400</v>
      </c>
      <c r="K3198" s="113">
        <v>0</v>
      </c>
      <c r="L3198" s="113">
        <v>0</v>
      </c>
      <c r="M3198" s="113">
        <v>0</v>
      </c>
      <c r="N3198" s="113">
        <v>0</v>
      </c>
      <c r="O3198" s="113">
        <v>0</v>
      </c>
      <c r="P3198" s="122">
        <v>0</v>
      </c>
      <c r="Q3198" s="76" t="str">
        <f t="shared" si="82"/>
        <v>Registered</v>
      </c>
    </row>
    <row r="3199" spans="1:17">
      <c r="A3199" s="111">
        <v>6969</v>
      </c>
      <c r="B3199" s="111" t="s">
        <v>130</v>
      </c>
      <c r="C3199" s="111" t="s">
        <v>2274</v>
      </c>
      <c r="D3199" s="111" t="s">
        <v>7866</v>
      </c>
      <c r="E3199" s="111" t="s">
        <v>7867</v>
      </c>
      <c r="F3199" s="114">
        <v>45097</v>
      </c>
      <c r="G3199" s="111" t="s">
        <v>3426</v>
      </c>
      <c r="H3199" s="113">
        <v>12106740</v>
      </c>
      <c r="I3199" s="113">
        <v>10290729</v>
      </c>
      <c r="J3199" s="113">
        <v>10290729</v>
      </c>
      <c r="K3199" s="113">
        <v>0</v>
      </c>
      <c r="L3199" s="113">
        <v>0</v>
      </c>
      <c r="M3199" s="113">
        <v>0</v>
      </c>
      <c r="N3199" s="113">
        <v>0</v>
      </c>
      <c r="O3199" s="113">
        <v>0</v>
      </c>
      <c r="P3199" s="122">
        <v>0</v>
      </c>
      <c r="Q3199" s="76" t="str">
        <f t="shared" si="82"/>
        <v>Registered</v>
      </c>
    </row>
    <row r="3200" spans="1:17">
      <c r="A3200" s="111">
        <v>6970</v>
      </c>
      <c r="B3200" s="111" t="s">
        <v>130</v>
      </c>
      <c r="C3200" s="111" t="s">
        <v>2274</v>
      </c>
      <c r="D3200" s="111" t="s">
        <v>3617</v>
      </c>
      <c r="E3200" s="111" t="s">
        <v>3618</v>
      </c>
      <c r="F3200" s="114">
        <v>45214</v>
      </c>
      <c r="G3200" s="111" t="s">
        <v>3619</v>
      </c>
      <c r="H3200" s="113">
        <v>8087835</v>
      </c>
      <c r="I3200" s="113">
        <v>7279053</v>
      </c>
      <c r="J3200" s="113">
        <v>7279053</v>
      </c>
      <c r="K3200" s="113">
        <v>0</v>
      </c>
      <c r="L3200" s="113">
        <v>0</v>
      </c>
      <c r="M3200" s="113">
        <v>0</v>
      </c>
      <c r="N3200" s="113">
        <v>0</v>
      </c>
      <c r="O3200" s="113">
        <v>0</v>
      </c>
      <c r="P3200" s="122">
        <v>0</v>
      </c>
      <c r="Q3200" s="76" t="str">
        <f t="shared" si="82"/>
        <v>Registered</v>
      </c>
    </row>
    <row r="3201" spans="1:17">
      <c r="A3201" s="111">
        <v>6971</v>
      </c>
      <c r="B3201" s="111" t="s">
        <v>130</v>
      </c>
      <c r="C3201" s="111" t="s">
        <v>2274</v>
      </c>
      <c r="D3201" s="111" t="s">
        <v>7870</v>
      </c>
      <c r="E3201" s="111" t="s">
        <v>7871</v>
      </c>
      <c r="F3201" s="114">
        <v>45114</v>
      </c>
      <c r="G3201" s="111" t="s">
        <v>2966</v>
      </c>
      <c r="H3201" s="113">
        <v>11838456</v>
      </c>
      <c r="I3201" s="113">
        <v>10654613</v>
      </c>
      <c r="J3201" s="113">
        <v>10654613</v>
      </c>
      <c r="K3201" s="113">
        <v>0</v>
      </c>
      <c r="L3201" s="113">
        <v>0</v>
      </c>
      <c r="M3201" s="113">
        <v>0</v>
      </c>
      <c r="N3201" s="113">
        <v>0</v>
      </c>
      <c r="O3201" s="113">
        <v>0</v>
      </c>
      <c r="P3201" s="122">
        <v>0</v>
      </c>
      <c r="Q3201" s="76" t="str">
        <f t="shared" si="82"/>
        <v>Registered</v>
      </c>
    </row>
    <row r="3202" spans="1:17">
      <c r="A3202" s="111">
        <v>6972</v>
      </c>
      <c r="B3202" s="111" t="s">
        <v>130</v>
      </c>
      <c r="C3202" s="111" t="s">
        <v>2274</v>
      </c>
      <c r="D3202" s="111" t="s">
        <v>7872</v>
      </c>
      <c r="E3202" s="111" t="s">
        <v>7873</v>
      </c>
      <c r="F3202" s="114">
        <v>45119</v>
      </c>
      <c r="G3202" s="111" t="s">
        <v>2624</v>
      </c>
      <c r="H3202" s="113">
        <v>11819778</v>
      </c>
      <c r="I3202" s="113">
        <v>10046811</v>
      </c>
      <c r="J3202" s="113">
        <v>10046811</v>
      </c>
      <c r="K3202" s="113">
        <v>0</v>
      </c>
      <c r="L3202" s="113">
        <v>0</v>
      </c>
      <c r="M3202" s="113">
        <v>0</v>
      </c>
      <c r="N3202" s="113">
        <v>0</v>
      </c>
      <c r="O3202" s="113">
        <v>0</v>
      </c>
      <c r="P3202" s="122">
        <v>0</v>
      </c>
      <c r="Q3202" s="76" t="str">
        <f t="shared" si="82"/>
        <v>Registered</v>
      </c>
    </row>
    <row r="3203" spans="1:17">
      <c r="A3203" s="111">
        <v>6973</v>
      </c>
      <c r="B3203" s="111" t="s">
        <v>130</v>
      </c>
      <c r="C3203" s="111" t="s">
        <v>2274</v>
      </c>
      <c r="D3203" s="111" t="s">
        <v>3727</v>
      </c>
      <c r="E3203" s="111" t="s">
        <v>3728</v>
      </c>
      <c r="F3203" s="114">
        <v>45075</v>
      </c>
      <c r="G3203" s="111" t="s">
        <v>3164</v>
      </c>
      <c r="H3203" s="113">
        <v>7859100</v>
      </c>
      <c r="I3203" s="113">
        <v>7073190</v>
      </c>
      <c r="J3203" s="113">
        <v>7073190</v>
      </c>
      <c r="K3203" s="113">
        <v>0</v>
      </c>
      <c r="L3203" s="113">
        <v>0</v>
      </c>
      <c r="M3203" s="113">
        <v>0</v>
      </c>
      <c r="N3203" s="113">
        <v>0</v>
      </c>
      <c r="O3203" s="113">
        <v>0</v>
      </c>
      <c r="P3203" s="122">
        <v>0</v>
      </c>
      <c r="Q3203" s="76" t="str">
        <f t="shared" si="82"/>
        <v>Registered</v>
      </c>
    </row>
    <row r="3204" spans="1:17">
      <c r="A3204" s="111">
        <v>6974</v>
      </c>
      <c r="B3204" s="111" t="s">
        <v>130</v>
      </c>
      <c r="C3204" s="111" t="s">
        <v>2274</v>
      </c>
      <c r="D3204" s="111" t="s">
        <v>7874</v>
      </c>
      <c r="E3204" s="111" t="s">
        <v>7875</v>
      </c>
      <c r="F3204" s="114">
        <v>45100</v>
      </c>
      <c r="G3204" s="111" t="s">
        <v>5886</v>
      </c>
      <c r="H3204" s="113">
        <v>7976400</v>
      </c>
      <c r="I3204" s="113">
        <v>6779940</v>
      </c>
      <c r="J3204" s="113">
        <v>6779940</v>
      </c>
      <c r="K3204" s="113">
        <v>0</v>
      </c>
      <c r="L3204" s="113">
        <v>0</v>
      </c>
      <c r="M3204" s="113">
        <v>0</v>
      </c>
      <c r="N3204" s="113">
        <v>0</v>
      </c>
      <c r="O3204" s="113">
        <v>0</v>
      </c>
      <c r="P3204" s="122">
        <v>0</v>
      </c>
      <c r="Q3204" s="76" t="str">
        <f t="shared" si="82"/>
        <v>Registered</v>
      </c>
    </row>
    <row r="3205" spans="1:17">
      <c r="A3205" s="111">
        <v>6975</v>
      </c>
      <c r="B3205" s="111" t="s">
        <v>130</v>
      </c>
      <c r="C3205" s="111" t="s">
        <v>2274</v>
      </c>
      <c r="D3205" s="111" t="s">
        <v>7876</v>
      </c>
      <c r="E3205" s="111" t="s">
        <v>7877</v>
      </c>
      <c r="F3205" s="114">
        <v>45075</v>
      </c>
      <c r="G3205" s="111" t="s">
        <v>1632</v>
      </c>
      <c r="H3205" s="113">
        <v>11748462</v>
      </c>
      <c r="I3205" s="113">
        <v>9986191</v>
      </c>
      <c r="J3205" s="113">
        <v>9986191</v>
      </c>
      <c r="K3205" s="113">
        <v>0</v>
      </c>
      <c r="L3205" s="113">
        <v>0</v>
      </c>
      <c r="M3205" s="113">
        <v>0</v>
      </c>
      <c r="N3205" s="113">
        <v>0</v>
      </c>
      <c r="O3205" s="113">
        <v>0</v>
      </c>
      <c r="P3205" s="122">
        <v>0</v>
      </c>
      <c r="Q3205" s="76" t="str">
        <f t="shared" si="82"/>
        <v>Registered</v>
      </c>
    </row>
    <row r="3206" spans="1:17">
      <c r="A3206" s="111">
        <v>6976</v>
      </c>
      <c r="B3206" s="111" t="s">
        <v>130</v>
      </c>
      <c r="C3206" s="111" t="s">
        <v>2274</v>
      </c>
      <c r="D3206" s="111" t="s">
        <v>2659</v>
      </c>
      <c r="E3206" s="111" t="s">
        <v>2660</v>
      </c>
      <c r="F3206" s="114">
        <v>45083</v>
      </c>
      <c r="G3206" s="111" t="s">
        <v>2661</v>
      </c>
      <c r="H3206" s="113">
        <v>7864965</v>
      </c>
      <c r="I3206" s="113">
        <v>7078469</v>
      </c>
      <c r="J3206" s="113">
        <v>7078469</v>
      </c>
      <c r="K3206" s="113">
        <v>0</v>
      </c>
      <c r="L3206" s="113">
        <v>0</v>
      </c>
      <c r="M3206" s="113">
        <v>0</v>
      </c>
      <c r="N3206" s="113">
        <v>0</v>
      </c>
      <c r="O3206" s="113">
        <v>0</v>
      </c>
      <c r="P3206" s="122">
        <v>0</v>
      </c>
      <c r="Q3206" s="76" t="str">
        <f t="shared" si="82"/>
        <v>Registered</v>
      </c>
    </row>
    <row r="3207" spans="1:17">
      <c r="A3207" s="111">
        <v>6977</v>
      </c>
      <c r="B3207" s="111" t="s">
        <v>130</v>
      </c>
      <c r="C3207" s="111" t="s">
        <v>2274</v>
      </c>
      <c r="D3207" s="111" t="s">
        <v>7878</v>
      </c>
      <c r="E3207" s="111" t="s">
        <v>7879</v>
      </c>
      <c r="F3207" s="114">
        <v>45077</v>
      </c>
      <c r="G3207" s="111" t="s">
        <v>5163</v>
      </c>
      <c r="H3207" s="113">
        <v>7859100</v>
      </c>
      <c r="I3207" s="113">
        <v>7073190</v>
      </c>
      <c r="J3207" s="113">
        <v>7073190</v>
      </c>
      <c r="K3207" s="113">
        <v>0</v>
      </c>
      <c r="L3207" s="113">
        <v>0</v>
      </c>
      <c r="M3207" s="113">
        <v>0</v>
      </c>
      <c r="N3207" s="113">
        <v>0</v>
      </c>
      <c r="O3207" s="113">
        <v>0</v>
      </c>
      <c r="P3207" s="122">
        <v>0</v>
      </c>
      <c r="Q3207" s="76" t="str">
        <f t="shared" ref="Q3207:Q3270" si="83">IF(G3207="01 Jan 1900","Unregistered","Registered")</f>
        <v>Registered</v>
      </c>
    </row>
    <row r="3208" spans="1:17">
      <c r="A3208" s="111">
        <v>6978</v>
      </c>
      <c r="B3208" s="111" t="s">
        <v>130</v>
      </c>
      <c r="C3208" s="111" t="s">
        <v>2274</v>
      </c>
      <c r="D3208" s="111" t="s">
        <v>7880</v>
      </c>
      <c r="E3208" s="111" t="s">
        <v>7881</v>
      </c>
      <c r="F3208" s="114">
        <v>45045</v>
      </c>
      <c r="G3208" s="111" t="s">
        <v>4863</v>
      </c>
      <c r="H3208" s="113">
        <v>11748462</v>
      </c>
      <c r="I3208" s="113">
        <v>9986191</v>
      </c>
      <c r="J3208" s="113">
        <v>9986191</v>
      </c>
      <c r="K3208" s="113">
        <v>0</v>
      </c>
      <c r="L3208" s="113">
        <v>0</v>
      </c>
      <c r="M3208" s="113">
        <v>0</v>
      </c>
      <c r="N3208" s="113">
        <v>0</v>
      </c>
      <c r="O3208" s="113">
        <v>0</v>
      </c>
      <c r="P3208" s="122">
        <v>0</v>
      </c>
      <c r="Q3208" s="76" t="str">
        <f t="shared" si="83"/>
        <v>Registered</v>
      </c>
    </row>
    <row r="3209" spans="1:17">
      <c r="A3209" s="111">
        <v>6979</v>
      </c>
      <c r="B3209" s="111" t="s">
        <v>130</v>
      </c>
      <c r="C3209" s="111" t="s">
        <v>2274</v>
      </c>
      <c r="D3209" s="111" t="s">
        <v>7882</v>
      </c>
      <c r="E3209" s="111" t="s">
        <v>7883</v>
      </c>
      <c r="F3209" s="114">
        <v>45100</v>
      </c>
      <c r="G3209" s="111" t="s">
        <v>4879</v>
      </c>
      <c r="H3209" s="113">
        <v>11748462</v>
      </c>
      <c r="I3209" s="113">
        <v>9986193</v>
      </c>
      <c r="J3209" s="113">
        <v>9986193</v>
      </c>
      <c r="K3209" s="113">
        <v>0</v>
      </c>
      <c r="L3209" s="113">
        <v>0</v>
      </c>
      <c r="M3209" s="113">
        <v>0</v>
      </c>
      <c r="N3209" s="113">
        <v>0</v>
      </c>
      <c r="O3209" s="113">
        <v>0</v>
      </c>
      <c r="P3209" s="122">
        <v>0</v>
      </c>
      <c r="Q3209" s="76" t="str">
        <f t="shared" si="83"/>
        <v>Registered</v>
      </c>
    </row>
    <row r="3210" spans="1:17">
      <c r="A3210" s="111">
        <v>6980</v>
      </c>
      <c r="B3210" s="111" t="s">
        <v>130</v>
      </c>
      <c r="C3210" s="111" t="s">
        <v>2274</v>
      </c>
      <c r="D3210" s="111" t="s">
        <v>3598</v>
      </c>
      <c r="E3210" s="111" t="s">
        <v>3599</v>
      </c>
      <c r="F3210" s="114">
        <v>45305</v>
      </c>
      <c r="G3210" s="111" t="s">
        <v>1530</v>
      </c>
      <c r="H3210" s="113">
        <v>8152350</v>
      </c>
      <c r="I3210" s="113">
        <v>7337121</v>
      </c>
      <c r="J3210" s="113">
        <v>7337121</v>
      </c>
      <c r="K3210" s="113">
        <v>0</v>
      </c>
      <c r="L3210" s="113">
        <v>0</v>
      </c>
      <c r="M3210" s="113">
        <v>0</v>
      </c>
      <c r="N3210" s="113">
        <v>0</v>
      </c>
      <c r="O3210" s="113">
        <v>0</v>
      </c>
      <c r="P3210" s="122">
        <v>0</v>
      </c>
      <c r="Q3210" s="76" t="str">
        <f t="shared" si="83"/>
        <v>Registered</v>
      </c>
    </row>
    <row r="3211" spans="1:17">
      <c r="A3211" s="111">
        <v>6981</v>
      </c>
      <c r="B3211" s="111" t="s">
        <v>130</v>
      </c>
      <c r="C3211" s="111" t="s">
        <v>2274</v>
      </c>
      <c r="D3211" s="111" t="s">
        <v>7884</v>
      </c>
      <c r="E3211" s="111" t="s">
        <v>7885</v>
      </c>
      <c r="F3211" s="114">
        <v>45250</v>
      </c>
      <c r="G3211" s="111" t="s">
        <v>2467</v>
      </c>
      <c r="H3211" s="113">
        <v>8266131</v>
      </c>
      <c r="I3211" s="113">
        <v>7439521</v>
      </c>
      <c r="J3211" s="113">
        <v>7439521</v>
      </c>
      <c r="K3211" s="113">
        <v>0</v>
      </c>
      <c r="L3211" s="113">
        <v>0</v>
      </c>
      <c r="M3211" s="113">
        <v>0</v>
      </c>
      <c r="N3211" s="113">
        <v>0</v>
      </c>
      <c r="O3211" s="113">
        <v>0</v>
      </c>
      <c r="P3211" s="122">
        <v>0</v>
      </c>
      <c r="Q3211" s="76" t="str">
        <f t="shared" si="83"/>
        <v>Registered</v>
      </c>
    </row>
    <row r="3212" spans="1:17">
      <c r="A3212" s="111">
        <v>6982</v>
      </c>
      <c r="B3212" s="111" t="s">
        <v>130</v>
      </c>
      <c r="C3212" s="111" t="s">
        <v>2274</v>
      </c>
      <c r="D3212" s="111" t="s">
        <v>3031</v>
      </c>
      <c r="E3212" s="111" t="s">
        <v>3032</v>
      </c>
      <c r="F3212" s="114">
        <v>45045</v>
      </c>
      <c r="G3212" s="111" t="s">
        <v>1368</v>
      </c>
      <c r="H3212" s="113">
        <v>11748462</v>
      </c>
      <c r="I3212" s="113">
        <v>10573614</v>
      </c>
      <c r="J3212" s="113">
        <v>10573614</v>
      </c>
      <c r="K3212" s="113">
        <v>0</v>
      </c>
      <c r="L3212" s="113">
        <v>0</v>
      </c>
      <c r="M3212" s="113">
        <v>0</v>
      </c>
      <c r="N3212" s="113">
        <v>0</v>
      </c>
      <c r="O3212" s="113">
        <v>0</v>
      </c>
      <c r="P3212" s="122">
        <v>0</v>
      </c>
      <c r="Q3212" s="76" t="str">
        <f t="shared" si="83"/>
        <v>Registered</v>
      </c>
    </row>
    <row r="3213" spans="1:17">
      <c r="A3213" s="111">
        <v>6983</v>
      </c>
      <c r="B3213" s="111" t="s">
        <v>130</v>
      </c>
      <c r="C3213" s="111" t="s">
        <v>2274</v>
      </c>
      <c r="D3213" s="111" t="s">
        <v>3706</v>
      </c>
      <c r="E3213" s="111" t="s">
        <v>3707</v>
      </c>
      <c r="F3213" s="114">
        <v>45101</v>
      </c>
      <c r="G3213" s="111" t="s">
        <v>3708</v>
      </c>
      <c r="H3213" s="113">
        <v>7864965</v>
      </c>
      <c r="I3213" s="113">
        <v>7078468</v>
      </c>
      <c r="J3213" s="113">
        <v>7078468</v>
      </c>
      <c r="K3213" s="113">
        <v>0</v>
      </c>
      <c r="L3213" s="113">
        <v>0</v>
      </c>
      <c r="M3213" s="113">
        <v>0</v>
      </c>
      <c r="N3213" s="113">
        <v>0</v>
      </c>
      <c r="O3213" s="113">
        <v>0</v>
      </c>
      <c r="P3213" s="122">
        <v>0</v>
      </c>
      <c r="Q3213" s="76" t="str">
        <f t="shared" si="83"/>
        <v>Registered</v>
      </c>
    </row>
    <row r="3214" spans="1:17">
      <c r="A3214" s="111">
        <v>6984</v>
      </c>
      <c r="B3214" s="111" t="s">
        <v>130</v>
      </c>
      <c r="C3214" s="111" t="s">
        <v>2274</v>
      </c>
      <c r="D3214" s="111" t="s">
        <v>3729</v>
      </c>
      <c r="E3214" s="111" t="s">
        <v>3730</v>
      </c>
      <c r="F3214" s="114">
        <v>45068</v>
      </c>
      <c r="G3214" s="111" t="s">
        <v>3164</v>
      </c>
      <c r="H3214" s="113">
        <v>7859100</v>
      </c>
      <c r="I3214" s="113">
        <v>6523053</v>
      </c>
      <c r="J3214" s="113">
        <v>6523053</v>
      </c>
      <c r="K3214" s="113">
        <v>0</v>
      </c>
      <c r="L3214" s="113">
        <v>0</v>
      </c>
      <c r="M3214" s="113">
        <v>0</v>
      </c>
      <c r="N3214" s="113">
        <v>0</v>
      </c>
      <c r="O3214" s="113">
        <v>0</v>
      </c>
      <c r="P3214" s="122">
        <v>0</v>
      </c>
      <c r="Q3214" s="76" t="str">
        <f t="shared" si="83"/>
        <v>Registered</v>
      </c>
    </row>
    <row r="3215" spans="1:17">
      <c r="A3215" s="111">
        <v>6985</v>
      </c>
      <c r="B3215" s="111" t="s">
        <v>130</v>
      </c>
      <c r="C3215" s="111" t="s">
        <v>2274</v>
      </c>
      <c r="D3215" s="111" t="s">
        <v>3027</v>
      </c>
      <c r="E3215" s="111" t="s">
        <v>2721</v>
      </c>
      <c r="F3215" s="114">
        <v>45160</v>
      </c>
      <c r="G3215" s="111" t="s">
        <v>2722</v>
      </c>
      <c r="H3215" s="113">
        <v>11801100</v>
      </c>
      <c r="I3215" s="113">
        <v>10620990</v>
      </c>
      <c r="J3215" s="113">
        <v>10620990</v>
      </c>
      <c r="K3215" s="113">
        <v>0</v>
      </c>
      <c r="L3215" s="113">
        <v>0</v>
      </c>
      <c r="M3215" s="113">
        <v>0</v>
      </c>
      <c r="N3215" s="113">
        <v>0</v>
      </c>
      <c r="O3215" s="113">
        <v>0</v>
      </c>
      <c r="P3215" s="122">
        <v>0</v>
      </c>
      <c r="Q3215" s="76" t="str">
        <f t="shared" si="83"/>
        <v>Registered</v>
      </c>
    </row>
    <row r="3216" spans="1:17">
      <c r="A3216" s="111">
        <v>6986</v>
      </c>
      <c r="B3216" s="111" t="s">
        <v>130</v>
      </c>
      <c r="C3216" s="111" t="s">
        <v>2274</v>
      </c>
      <c r="D3216" s="111" t="s">
        <v>7886</v>
      </c>
      <c r="E3216" s="111" t="s">
        <v>7887</v>
      </c>
      <c r="F3216" s="114">
        <v>45199</v>
      </c>
      <c r="G3216" s="111" t="s">
        <v>2922</v>
      </c>
      <c r="H3216" s="113">
        <v>8087835</v>
      </c>
      <c r="I3216" s="113">
        <v>7279053</v>
      </c>
      <c r="J3216" s="113">
        <v>7279053</v>
      </c>
      <c r="K3216" s="113">
        <v>0</v>
      </c>
      <c r="L3216" s="113">
        <v>0</v>
      </c>
      <c r="M3216" s="113">
        <v>0</v>
      </c>
      <c r="N3216" s="113">
        <v>0</v>
      </c>
      <c r="O3216" s="113">
        <v>0</v>
      </c>
      <c r="P3216" s="122">
        <v>0</v>
      </c>
      <c r="Q3216" s="76" t="str">
        <f t="shared" si="83"/>
        <v>Registered</v>
      </c>
    </row>
    <row r="3217" spans="1:17">
      <c r="A3217" s="111">
        <v>6987</v>
      </c>
      <c r="B3217" s="111" t="s">
        <v>130</v>
      </c>
      <c r="C3217" s="111" t="s">
        <v>2274</v>
      </c>
      <c r="D3217" s="111" t="s">
        <v>7890</v>
      </c>
      <c r="E3217" s="111" t="s">
        <v>7891</v>
      </c>
      <c r="F3217" s="114">
        <v>45064</v>
      </c>
      <c r="G3217" s="111" t="s">
        <v>2658</v>
      </c>
      <c r="H3217" s="113">
        <v>7800000</v>
      </c>
      <c r="I3217" s="113">
        <v>7020000</v>
      </c>
      <c r="J3217" s="113">
        <v>7020000</v>
      </c>
      <c r="K3217" s="113">
        <v>0</v>
      </c>
      <c r="L3217" s="113">
        <v>0</v>
      </c>
      <c r="M3217" s="113">
        <v>0</v>
      </c>
      <c r="N3217" s="113">
        <v>0</v>
      </c>
      <c r="O3217" s="113">
        <v>0</v>
      </c>
      <c r="P3217" s="122">
        <v>0</v>
      </c>
      <c r="Q3217" s="76" t="str">
        <f t="shared" si="83"/>
        <v>Registered</v>
      </c>
    </row>
    <row r="3218" spans="1:17">
      <c r="A3218" s="111">
        <v>6988</v>
      </c>
      <c r="B3218" s="111" t="s">
        <v>130</v>
      </c>
      <c r="C3218" s="111" t="s">
        <v>2274</v>
      </c>
      <c r="D3218" s="111" t="s">
        <v>3431</v>
      </c>
      <c r="E3218" s="111" t="s">
        <v>3432</v>
      </c>
      <c r="F3218" s="114">
        <v>45867</v>
      </c>
      <c r="G3218" s="111" t="s">
        <v>3368</v>
      </c>
      <c r="H3218" s="113">
        <v>8985180</v>
      </c>
      <c r="I3218" s="113">
        <v>8086660</v>
      </c>
      <c r="J3218" s="113">
        <v>8086660</v>
      </c>
      <c r="K3218" s="113">
        <v>0</v>
      </c>
      <c r="L3218" s="113">
        <v>0</v>
      </c>
      <c r="M3218" s="113">
        <v>0</v>
      </c>
      <c r="N3218" s="113">
        <v>0</v>
      </c>
      <c r="O3218" s="113">
        <v>0</v>
      </c>
      <c r="P3218" s="122">
        <v>0</v>
      </c>
      <c r="Q3218" s="76" t="str">
        <f t="shared" si="83"/>
        <v>Registered</v>
      </c>
    </row>
    <row r="3219" spans="1:17">
      <c r="A3219" s="111">
        <v>6989</v>
      </c>
      <c r="B3219" s="111" t="s">
        <v>130</v>
      </c>
      <c r="C3219" s="111" t="s">
        <v>2274</v>
      </c>
      <c r="D3219" s="111" t="s">
        <v>7892</v>
      </c>
      <c r="E3219" s="111" t="s">
        <v>7893</v>
      </c>
      <c r="F3219" s="114">
        <v>45236</v>
      </c>
      <c r="G3219" s="111" t="s">
        <v>4872</v>
      </c>
      <c r="H3219" s="113">
        <v>12106740</v>
      </c>
      <c r="I3219" s="113">
        <v>10896066</v>
      </c>
      <c r="J3219" s="113">
        <v>10896066</v>
      </c>
      <c r="K3219" s="113">
        <v>0</v>
      </c>
      <c r="L3219" s="113">
        <v>0</v>
      </c>
      <c r="M3219" s="113">
        <v>0</v>
      </c>
      <c r="N3219" s="113">
        <v>0</v>
      </c>
      <c r="O3219" s="113">
        <v>0</v>
      </c>
      <c r="P3219" s="122">
        <v>0</v>
      </c>
      <c r="Q3219" s="76" t="str">
        <f t="shared" si="83"/>
        <v>Registered</v>
      </c>
    </row>
    <row r="3220" spans="1:17">
      <c r="A3220" s="111">
        <v>6990</v>
      </c>
      <c r="B3220" s="111" t="s">
        <v>130</v>
      </c>
      <c r="C3220" s="111" t="s">
        <v>2274</v>
      </c>
      <c r="D3220" s="111" t="s">
        <v>7894</v>
      </c>
      <c r="E3220" s="111" t="s">
        <v>7895</v>
      </c>
      <c r="F3220" s="114">
        <v>45260</v>
      </c>
      <c r="G3220" s="111" t="s">
        <v>2985</v>
      </c>
      <c r="H3220" s="113">
        <v>11886000</v>
      </c>
      <c r="I3220" s="113">
        <v>9033360</v>
      </c>
      <c r="J3220" s="113">
        <v>9033360</v>
      </c>
      <c r="K3220" s="113">
        <v>0</v>
      </c>
      <c r="L3220" s="113">
        <v>0</v>
      </c>
      <c r="M3220" s="113">
        <v>0</v>
      </c>
      <c r="N3220" s="113">
        <v>0</v>
      </c>
      <c r="O3220" s="113">
        <v>0</v>
      </c>
      <c r="P3220" s="122">
        <v>0</v>
      </c>
      <c r="Q3220" s="76" t="str">
        <f t="shared" si="83"/>
        <v>Registered</v>
      </c>
    </row>
    <row r="3221" spans="1:17">
      <c r="A3221" s="111">
        <v>6991</v>
      </c>
      <c r="B3221" s="111" t="s">
        <v>130</v>
      </c>
      <c r="C3221" s="111" t="s">
        <v>2274</v>
      </c>
      <c r="D3221" s="111" t="s">
        <v>7896</v>
      </c>
      <c r="E3221" s="111" t="s">
        <v>7897</v>
      </c>
      <c r="F3221" s="114">
        <v>45551</v>
      </c>
      <c r="G3221" s="111" t="s">
        <v>3095</v>
      </c>
      <c r="H3221" s="113">
        <v>8534748</v>
      </c>
      <c r="I3221" s="113">
        <v>7681269</v>
      </c>
      <c r="J3221" s="113">
        <v>7681269</v>
      </c>
      <c r="K3221" s="113">
        <v>0</v>
      </c>
      <c r="L3221" s="113">
        <v>0</v>
      </c>
      <c r="M3221" s="113">
        <v>0</v>
      </c>
      <c r="N3221" s="113">
        <v>0</v>
      </c>
      <c r="O3221" s="113">
        <v>0</v>
      </c>
      <c r="P3221" s="122">
        <v>0</v>
      </c>
      <c r="Q3221" s="76" t="str">
        <f t="shared" si="83"/>
        <v>Registered</v>
      </c>
    </row>
    <row r="3222" spans="1:17">
      <c r="A3222" s="111">
        <v>6992</v>
      </c>
      <c r="B3222" s="111" t="s">
        <v>130</v>
      </c>
      <c r="C3222" s="111" t="s">
        <v>2274</v>
      </c>
      <c r="D3222" s="111" t="s">
        <v>7898</v>
      </c>
      <c r="E3222" s="111" t="s">
        <v>7899</v>
      </c>
      <c r="F3222" s="114">
        <v>45406</v>
      </c>
      <c r="G3222" s="111" t="s">
        <v>4887</v>
      </c>
      <c r="H3222" s="113">
        <v>8269650</v>
      </c>
      <c r="I3222" s="113">
        <v>7442691</v>
      </c>
      <c r="J3222" s="113">
        <v>7442691</v>
      </c>
      <c r="K3222" s="113">
        <v>0</v>
      </c>
      <c r="L3222" s="113">
        <v>0</v>
      </c>
      <c r="M3222" s="113">
        <v>0</v>
      </c>
      <c r="N3222" s="113">
        <v>0</v>
      </c>
      <c r="O3222" s="113">
        <v>0</v>
      </c>
      <c r="P3222" s="122">
        <v>0</v>
      </c>
      <c r="Q3222" s="76" t="str">
        <f t="shared" si="83"/>
        <v>Registered</v>
      </c>
    </row>
    <row r="3223" spans="1:17">
      <c r="A3223" s="111">
        <v>6993</v>
      </c>
      <c r="B3223" s="111" t="s">
        <v>130</v>
      </c>
      <c r="C3223" s="111" t="s">
        <v>2274</v>
      </c>
      <c r="D3223" s="111" t="s">
        <v>3002</v>
      </c>
      <c r="E3223" s="111" t="s">
        <v>3003</v>
      </c>
      <c r="F3223" s="114">
        <v>45083</v>
      </c>
      <c r="G3223" s="111" t="s">
        <v>3004</v>
      </c>
      <c r="H3223" s="113">
        <v>11843550</v>
      </c>
      <c r="I3223" s="113">
        <v>10659201</v>
      </c>
      <c r="J3223" s="113">
        <v>10659201</v>
      </c>
      <c r="K3223" s="113">
        <v>0</v>
      </c>
      <c r="L3223" s="113">
        <v>0</v>
      </c>
      <c r="M3223" s="113">
        <v>0</v>
      </c>
      <c r="N3223" s="113">
        <v>0</v>
      </c>
      <c r="O3223" s="113">
        <v>0</v>
      </c>
      <c r="P3223" s="122">
        <v>0</v>
      </c>
      <c r="Q3223" s="76" t="str">
        <f t="shared" si="83"/>
        <v>Registered</v>
      </c>
    </row>
    <row r="3224" spans="1:17">
      <c r="A3224" s="111">
        <v>6994</v>
      </c>
      <c r="B3224" s="111" t="s">
        <v>130</v>
      </c>
      <c r="C3224" s="111" t="s">
        <v>2274</v>
      </c>
      <c r="D3224" s="111" t="s">
        <v>7900</v>
      </c>
      <c r="E3224" s="111" t="s">
        <v>7901</v>
      </c>
      <c r="F3224" s="114">
        <v>45168</v>
      </c>
      <c r="G3224" s="111" t="s">
        <v>3597</v>
      </c>
      <c r="H3224" s="113">
        <v>11928450</v>
      </c>
      <c r="I3224" s="113">
        <v>10139188</v>
      </c>
      <c r="J3224" s="113">
        <v>10139188</v>
      </c>
      <c r="K3224" s="113">
        <v>0</v>
      </c>
      <c r="L3224" s="113">
        <v>0</v>
      </c>
      <c r="M3224" s="113">
        <v>0</v>
      </c>
      <c r="N3224" s="113">
        <v>0</v>
      </c>
      <c r="O3224" s="113">
        <v>0</v>
      </c>
      <c r="P3224" s="122">
        <v>0</v>
      </c>
      <c r="Q3224" s="76" t="str">
        <f t="shared" si="83"/>
        <v>Registered</v>
      </c>
    </row>
    <row r="3225" spans="1:17">
      <c r="A3225" s="111">
        <v>6995</v>
      </c>
      <c r="B3225" s="111" t="s">
        <v>130</v>
      </c>
      <c r="C3225" s="111" t="s">
        <v>2274</v>
      </c>
      <c r="D3225" s="111" t="s">
        <v>3684</v>
      </c>
      <c r="E3225" s="111" t="s">
        <v>3685</v>
      </c>
      <c r="F3225" s="114">
        <v>45119</v>
      </c>
      <c r="G3225" s="111" t="s">
        <v>2013</v>
      </c>
      <c r="H3225" s="113">
        <v>7917750</v>
      </c>
      <c r="I3225" s="113">
        <v>7125981</v>
      </c>
      <c r="J3225" s="113">
        <v>7125981</v>
      </c>
      <c r="K3225" s="113">
        <v>0</v>
      </c>
      <c r="L3225" s="113">
        <v>0</v>
      </c>
      <c r="M3225" s="113">
        <v>0</v>
      </c>
      <c r="N3225" s="113">
        <v>0</v>
      </c>
      <c r="O3225" s="113">
        <v>0</v>
      </c>
      <c r="P3225" s="122">
        <v>0</v>
      </c>
      <c r="Q3225" s="76" t="str">
        <f t="shared" si="83"/>
        <v>Registered</v>
      </c>
    </row>
    <row r="3226" spans="1:17">
      <c r="A3226" s="111">
        <v>6996</v>
      </c>
      <c r="B3226" s="111" t="s">
        <v>130</v>
      </c>
      <c r="C3226" s="111" t="s">
        <v>2274</v>
      </c>
      <c r="D3226" s="111" t="s">
        <v>3633</v>
      </c>
      <c r="E3226" s="111" t="s">
        <v>3634</v>
      </c>
      <c r="F3226" s="114">
        <v>45225</v>
      </c>
      <c r="G3226" s="111" t="s">
        <v>2083</v>
      </c>
      <c r="H3226" s="113">
        <v>8043261</v>
      </c>
      <c r="I3226" s="113">
        <v>7238934</v>
      </c>
      <c r="J3226" s="113">
        <v>7238934</v>
      </c>
      <c r="K3226" s="113">
        <v>0</v>
      </c>
      <c r="L3226" s="113">
        <v>0</v>
      </c>
      <c r="M3226" s="113">
        <v>0</v>
      </c>
      <c r="N3226" s="113">
        <v>0</v>
      </c>
      <c r="O3226" s="113">
        <v>0</v>
      </c>
      <c r="P3226" s="122">
        <v>0</v>
      </c>
      <c r="Q3226" s="76" t="str">
        <f t="shared" si="83"/>
        <v>Registered</v>
      </c>
    </row>
    <row r="3227" spans="1:17">
      <c r="A3227" s="111">
        <v>6997</v>
      </c>
      <c r="B3227" s="111" t="s">
        <v>130</v>
      </c>
      <c r="C3227" s="111" t="s">
        <v>2274</v>
      </c>
      <c r="D3227" s="111" t="s">
        <v>3008</v>
      </c>
      <c r="E3227" s="111" t="s">
        <v>3009</v>
      </c>
      <c r="F3227" s="114">
        <v>45100</v>
      </c>
      <c r="G3227" s="111" t="s">
        <v>3010</v>
      </c>
      <c r="H3227" s="113">
        <v>11838456</v>
      </c>
      <c r="I3227" s="113">
        <v>10654610</v>
      </c>
      <c r="J3227" s="113">
        <v>10654610</v>
      </c>
      <c r="K3227" s="113">
        <v>0</v>
      </c>
      <c r="L3227" s="113">
        <v>0</v>
      </c>
      <c r="M3227" s="113">
        <v>0</v>
      </c>
      <c r="N3227" s="113">
        <v>0</v>
      </c>
      <c r="O3227" s="113">
        <v>0</v>
      </c>
      <c r="P3227" s="122">
        <v>0</v>
      </c>
      <c r="Q3227" s="76" t="str">
        <f t="shared" si="83"/>
        <v>Registered</v>
      </c>
    </row>
    <row r="3228" spans="1:17">
      <c r="A3228" s="111">
        <v>6998</v>
      </c>
      <c r="B3228" s="111" t="s">
        <v>130</v>
      </c>
      <c r="C3228" s="111" t="s">
        <v>2274</v>
      </c>
      <c r="D3228" s="111" t="s">
        <v>3686</v>
      </c>
      <c r="E3228" s="111" t="s">
        <v>3687</v>
      </c>
      <c r="F3228" s="114">
        <v>45130</v>
      </c>
      <c r="G3228" s="111" t="s">
        <v>3688</v>
      </c>
      <c r="H3228" s="113">
        <v>7917750</v>
      </c>
      <c r="I3228" s="113">
        <v>7125981</v>
      </c>
      <c r="J3228" s="113">
        <v>7125981</v>
      </c>
      <c r="K3228" s="113">
        <v>0</v>
      </c>
      <c r="L3228" s="113">
        <v>0</v>
      </c>
      <c r="M3228" s="113">
        <v>0</v>
      </c>
      <c r="N3228" s="113">
        <v>0</v>
      </c>
      <c r="O3228" s="113">
        <v>0</v>
      </c>
      <c r="P3228" s="122">
        <v>0</v>
      </c>
      <c r="Q3228" s="76" t="str">
        <f t="shared" si="83"/>
        <v>Registered</v>
      </c>
    </row>
    <row r="3229" spans="1:17">
      <c r="A3229" s="111">
        <v>6999</v>
      </c>
      <c r="B3229" s="111" t="s">
        <v>130</v>
      </c>
      <c r="C3229" s="111" t="s">
        <v>2274</v>
      </c>
      <c r="D3229" s="111" t="s">
        <v>3588</v>
      </c>
      <c r="E3229" s="111" t="s">
        <v>3589</v>
      </c>
      <c r="F3229" s="114">
        <v>45260</v>
      </c>
      <c r="G3229" s="111" t="s">
        <v>3590</v>
      </c>
      <c r="H3229" s="113">
        <v>8176983</v>
      </c>
      <c r="I3229" s="113">
        <v>7359281</v>
      </c>
      <c r="J3229" s="113">
        <v>7359281</v>
      </c>
      <c r="K3229" s="113">
        <v>0</v>
      </c>
      <c r="L3229" s="113">
        <v>0</v>
      </c>
      <c r="M3229" s="113">
        <v>0</v>
      </c>
      <c r="N3229" s="113">
        <v>0</v>
      </c>
      <c r="O3229" s="113">
        <v>0</v>
      </c>
      <c r="P3229" s="122">
        <v>0</v>
      </c>
      <c r="Q3229" s="76" t="str">
        <f t="shared" si="83"/>
        <v>Registered</v>
      </c>
    </row>
    <row r="3230" spans="1:17">
      <c r="A3230" s="111">
        <v>7000</v>
      </c>
      <c r="B3230" s="111" t="s">
        <v>130</v>
      </c>
      <c r="C3230" s="111" t="s">
        <v>2274</v>
      </c>
      <c r="D3230" s="111" t="s">
        <v>7904</v>
      </c>
      <c r="E3230" s="111" t="s">
        <v>7905</v>
      </c>
      <c r="F3230" s="114">
        <v>45251</v>
      </c>
      <c r="G3230" s="111" t="s">
        <v>4967</v>
      </c>
      <c r="H3230" s="113">
        <v>12060894</v>
      </c>
      <c r="I3230" s="113">
        <v>10251763</v>
      </c>
      <c r="J3230" s="113">
        <v>10251763</v>
      </c>
      <c r="K3230" s="113">
        <v>0</v>
      </c>
      <c r="L3230" s="113">
        <v>0</v>
      </c>
      <c r="M3230" s="113">
        <v>0</v>
      </c>
      <c r="N3230" s="113">
        <v>0</v>
      </c>
      <c r="O3230" s="113">
        <v>0</v>
      </c>
      <c r="P3230" s="122">
        <v>0</v>
      </c>
      <c r="Q3230" s="76" t="str">
        <f t="shared" si="83"/>
        <v>Registered</v>
      </c>
    </row>
    <row r="3231" spans="1:17">
      <c r="A3231" s="111">
        <v>7001</v>
      </c>
      <c r="B3231" s="111" t="s">
        <v>130</v>
      </c>
      <c r="C3231" s="111" t="s">
        <v>2274</v>
      </c>
      <c r="D3231" s="111" t="s">
        <v>3566</v>
      </c>
      <c r="E3231" s="111" t="s">
        <v>3567</v>
      </c>
      <c r="F3231" s="114">
        <v>45226</v>
      </c>
      <c r="G3231" s="111" t="s">
        <v>3568</v>
      </c>
      <c r="H3231" s="113">
        <v>8266131</v>
      </c>
      <c r="I3231" s="113">
        <v>7439521</v>
      </c>
      <c r="J3231" s="113">
        <v>7439521</v>
      </c>
      <c r="K3231" s="113">
        <v>0</v>
      </c>
      <c r="L3231" s="113">
        <v>0</v>
      </c>
      <c r="M3231" s="113">
        <v>0</v>
      </c>
      <c r="N3231" s="113">
        <v>0</v>
      </c>
      <c r="O3231" s="113">
        <v>0</v>
      </c>
      <c r="P3231" s="122">
        <v>0</v>
      </c>
      <c r="Q3231" s="76" t="str">
        <f t="shared" si="83"/>
        <v>Registered</v>
      </c>
    </row>
    <row r="3232" spans="1:17">
      <c r="A3232" s="111">
        <v>7002</v>
      </c>
      <c r="B3232" s="111" t="s">
        <v>130</v>
      </c>
      <c r="C3232" s="111" t="s">
        <v>2274</v>
      </c>
      <c r="D3232" s="111" t="s">
        <v>7906</v>
      </c>
      <c r="E3232" s="111" t="s">
        <v>7907</v>
      </c>
      <c r="F3232" s="114">
        <v>45467</v>
      </c>
      <c r="G3232" s="111" t="s">
        <v>2232</v>
      </c>
      <c r="H3232" s="113">
        <v>11037000</v>
      </c>
      <c r="I3232" s="113">
        <v>8719230</v>
      </c>
      <c r="J3232" s="113">
        <v>8719230</v>
      </c>
      <c r="K3232" s="113">
        <v>0</v>
      </c>
      <c r="L3232" s="113">
        <v>0</v>
      </c>
      <c r="M3232" s="113">
        <v>0</v>
      </c>
      <c r="N3232" s="113">
        <v>0</v>
      </c>
      <c r="O3232" s="113">
        <v>0</v>
      </c>
      <c r="P3232" s="122">
        <v>0</v>
      </c>
      <c r="Q3232" s="76" t="str">
        <f t="shared" si="83"/>
        <v>Registered</v>
      </c>
    </row>
    <row r="3233" spans="1:17">
      <c r="A3233" s="111">
        <v>7003</v>
      </c>
      <c r="B3233" s="111" t="s">
        <v>130</v>
      </c>
      <c r="C3233" s="111" t="s">
        <v>2274</v>
      </c>
      <c r="D3233" s="111" t="s">
        <v>2967</v>
      </c>
      <c r="E3233" s="111" t="s">
        <v>2968</v>
      </c>
      <c r="F3233" s="114">
        <v>45199</v>
      </c>
      <c r="G3233" s="111" t="s">
        <v>2969</v>
      </c>
      <c r="H3233" s="113">
        <v>12016746</v>
      </c>
      <c r="I3233" s="113">
        <v>10214231</v>
      </c>
      <c r="J3233" s="113">
        <v>10214231</v>
      </c>
      <c r="K3233" s="113">
        <v>0</v>
      </c>
      <c r="L3233" s="113">
        <v>0</v>
      </c>
      <c r="M3233" s="113">
        <v>0</v>
      </c>
      <c r="N3233" s="113">
        <v>0</v>
      </c>
      <c r="O3233" s="113">
        <v>0</v>
      </c>
      <c r="P3233" s="122">
        <v>0</v>
      </c>
      <c r="Q3233" s="76" t="str">
        <f t="shared" si="83"/>
        <v>Registered</v>
      </c>
    </row>
    <row r="3234" spans="1:17">
      <c r="A3234" s="111">
        <v>7004</v>
      </c>
      <c r="B3234" s="111" t="s">
        <v>130</v>
      </c>
      <c r="C3234" s="111" t="s">
        <v>2274</v>
      </c>
      <c r="D3234" s="111" t="s">
        <v>3519</v>
      </c>
      <c r="E3234" s="111" t="s">
        <v>3520</v>
      </c>
      <c r="F3234" s="114">
        <v>45411</v>
      </c>
      <c r="G3234" s="111" t="s">
        <v>3521</v>
      </c>
      <c r="H3234" s="113">
        <v>8445600</v>
      </c>
      <c r="I3234" s="113">
        <v>7601040</v>
      </c>
      <c r="J3234" s="113">
        <v>7601040</v>
      </c>
      <c r="K3234" s="113">
        <v>0</v>
      </c>
      <c r="L3234" s="113">
        <v>0</v>
      </c>
      <c r="M3234" s="113">
        <v>0</v>
      </c>
      <c r="N3234" s="113">
        <v>0</v>
      </c>
      <c r="O3234" s="113">
        <v>0</v>
      </c>
      <c r="P3234" s="122">
        <v>0</v>
      </c>
      <c r="Q3234" s="76" t="str">
        <f t="shared" si="83"/>
        <v>Registered</v>
      </c>
    </row>
    <row r="3235" spans="1:17">
      <c r="A3235" s="111">
        <v>7005</v>
      </c>
      <c r="B3235" s="111" t="s">
        <v>130</v>
      </c>
      <c r="C3235" s="111" t="s">
        <v>2274</v>
      </c>
      <c r="D3235" s="111" t="s">
        <v>2951</v>
      </c>
      <c r="E3235" s="111" t="s">
        <v>2952</v>
      </c>
      <c r="F3235" s="114">
        <v>45162</v>
      </c>
      <c r="G3235" s="111" t="s">
        <v>2953</v>
      </c>
      <c r="H3235" s="113">
        <v>12106740</v>
      </c>
      <c r="I3235" s="113">
        <v>10290729</v>
      </c>
      <c r="J3235" s="113">
        <v>10290729</v>
      </c>
      <c r="K3235" s="113">
        <v>0</v>
      </c>
      <c r="L3235" s="113">
        <v>0</v>
      </c>
      <c r="M3235" s="113">
        <v>0</v>
      </c>
      <c r="N3235" s="113">
        <v>0</v>
      </c>
      <c r="O3235" s="113">
        <v>0</v>
      </c>
      <c r="P3235" s="122">
        <v>0</v>
      </c>
      <c r="Q3235" s="76" t="str">
        <f t="shared" si="83"/>
        <v>Registered</v>
      </c>
    </row>
    <row r="3236" spans="1:17">
      <c r="A3236" s="111">
        <v>7006</v>
      </c>
      <c r="B3236" s="111" t="s">
        <v>130</v>
      </c>
      <c r="C3236" s="111" t="s">
        <v>2274</v>
      </c>
      <c r="D3236" s="111" t="s">
        <v>3522</v>
      </c>
      <c r="E3236" s="111" t="s">
        <v>3523</v>
      </c>
      <c r="F3236" s="114">
        <v>45441</v>
      </c>
      <c r="G3236" s="111" t="s">
        <v>3524</v>
      </c>
      <c r="H3236" s="113">
        <v>8445600</v>
      </c>
      <c r="I3236" s="113">
        <v>7601040</v>
      </c>
      <c r="J3236" s="113">
        <v>7601040</v>
      </c>
      <c r="K3236" s="113">
        <v>0</v>
      </c>
      <c r="L3236" s="113">
        <v>0</v>
      </c>
      <c r="M3236" s="113">
        <v>0</v>
      </c>
      <c r="N3236" s="113">
        <v>0</v>
      </c>
      <c r="O3236" s="113">
        <v>0</v>
      </c>
      <c r="P3236" s="122">
        <v>0</v>
      </c>
      <c r="Q3236" s="76" t="str">
        <f t="shared" si="83"/>
        <v>Registered</v>
      </c>
    </row>
    <row r="3237" spans="1:17">
      <c r="A3237" s="111">
        <v>7007</v>
      </c>
      <c r="B3237" s="111" t="s">
        <v>130</v>
      </c>
      <c r="C3237" s="111" t="s">
        <v>2274</v>
      </c>
      <c r="D3237" s="111" t="s">
        <v>3528</v>
      </c>
      <c r="E3237" s="111" t="s">
        <v>3529</v>
      </c>
      <c r="F3237" s="114">
        <v>45442</v>
      </c>
      <c r="G3237" s="111" t="s">
        <v>3530</v>
      </c>
      <c r="H3237" s="113">
        <v>8444427</v>
      </c>
      <c r="I3237" s="113">
        <v>7177764</v>
      </c>
      <c r="J3237" s="113">
        <v>7177764</v>
      </c>
      <c r="K3237" s="113">
        <v>0</v>
      </c>
      <c r="L3237" s="113">
        <v>0</v>
      </c>
      <c r="M3237" s="113">
        <v>0</v>
      </c>
      <c r="N3237" s="113">
        <v>0</v>
      </c>
      <c r="O3237" s="113">
        <v>0</v>
      </c>
      <c r="P3237" s="122">
        <v>0</v>
      </c>
      <c r="Q3237" s="76" t="str">
        <f t="shared" si="83"/>
        <v>Registered</v>
      </c>
    </row>
    <row r="3238" spans="1:17">
      <c r="A3238" s="111">
        <v>7008</v>
      </c>
      <c r="B3238" s="111" t="s">
        <v>130</v>
      </c>
      <c r="C3238" s="111" t="s">
        <v>2274</v>
      </c>
      <c r="D3238" s="111" t="s">
        <v>3525</v>
      </c>
      <c r="E3238" s="111" t="s">
        <v>3526</v>
      </c>
      <c r="F3238" s="114">
        <v>45469</v>
      </c>
      <c r="G3238" s="111" t="s">
        <v>3527</v>
      </c>
      <c r="H3238" s="113">
        <v>8445600</v>
      </c>
      <c r="I3238" s="113">
        <v>7178760</v>
      </c>
      <c r="J3238" s="113">
        <v>7178760</v>
      </c>
      <c r="K3238" s="113">
        <v>0</v>
      </c>
      <c r="L3238" s="113">
        <v>0</v>
      </c>
      <c r="M3238" s="113">
        <v>0</v>
      </c>
      <c r="N3238" s="113">
        <v>0</v>
      </c>
      <c r="O3238" s="113">
        <v>0</v>
      </c>
      <c r="P3238" s="122">
        <v>0</v>
      </c>
      <c r="Q3238" s="76" t="str">
        <f t="shared" si="83"/>
        <v>Registered</v>
      </c>
    </row>
    <row r="3239" spans="1:17">
      <c r="A3239" s="111">
        <v>7009</v>
      </c>
      <c r="B3239" s="111" t="s">
        <v>130</v>
      </c>
      <c r="C3239" s="111" t="s">
        <v>2274</v>
      </c>
      <c r="D3239" s="111" t="s">
        <v>7910</v>
      </c>
      <c r="E3239" s="111" t="s">
        <v>7911</v>
      </c>
      <c r="F3239" s="114">
        <v>45707</v>
      </c>
      <c r="G3239" s="111" t="s">
        <v>2882</v>
      </c>
      <c r="H3239" s="113">
        <v>8715390</v>
      </c>
      <c r="I3239" s="113">
        <v>6972317</v>
      </c>
      <c r="J3239" s="113">
        <v>6972317</v>
      </c>
      <c r="K3239" s="113">
        <v>0</v>
      </c>
      <c r="L3239" s="113">
        <v>0</v>
      </c>
      <c r="M3239" s="113">
        <v>0</v>
      </c>
      <c r="N3239" s="113">
        <v>0</v>
      </c>
      <c r="O3239" s="113">
        <v>0</v>
      </c>
      <c r="P3239" s="122">
        <v>0</v>
      </c>
      <c r="Q3239" s="76" t="str">
        <f t="shared" si="83"/>
        <v>Registered</v>
      </c>
    </row>
    <row r="3240" spans="1:17">
      <c r="A3240" s="111">
        <v>7010</v>
      </c>
      <c r="B3240" s="111" t="s">
        <v>130</v>
      </c>
      <c r="C3240" s="111" t="s">
        <v>2274</v>
      </c>
      <c r="D3240" s="111" t="s">
        <v>4380</v>
      </c>
      <c r="E3240" s="111" t="s">
        <v>4381</v>
      </c>
      <c r="F3240" s="114">
        <v>45187</v>
      </c>
      <c r="G3240" s="111" t="s">
        <v>4382</v>
      </c>
      <c r="H3240" s="113">
        <v>11801100</v>
      </c>
      <c r="I3240" s="113">
        <v>10620990</v>
      </c>
      <c r="J3240" s="113">
        <v>10620990</v>
      </c>
      <c r="K3240" s="113">
        <v>0</v>
      </c>
      <c r="L3240" s="113">
        <v>0</v>
      </c>
      <c r="M3240" s="113">
        <v>0</v>
      </c>
      <c r="N3240" s="113">
        <v>0</v>
      </c>
      <c r="O3240" s="113">
        <v>0</v>
      </c>
      <c r="P3240" s="122">
        <v>0</v>
      </c>
      <c r="Q3240" s="76" t="str">
        <f t="shared" si="83"/>
        <v>Registered</v>
      </c>
    </row>
    <row r="3241" spans="1:17">
      <c r="A3241" s="111">
        <v>7011</v>
      </c>
      <c r="B3241" s="111" t="s">
        <v>130</v>
      </c>
      <c r="C3241" s="111" t="s">
        <v>2274</v>
      </c>
      <c r="D3241" s="111" t="s">
        <v>7912</v>
      </c>
      <c r="E3241" s="111" t="s">
        <v>7913</v>
      </c>
      <c r="F3241" s="114">
        <v>45207</v>
      </c>
      <c r="G3241" s="111" t="s">
        <v>5167</v>
      </c>
      <c r="H3241" s="113">
        <v>11928450</v>
      </c>
      <c r="I3241" s="113">
        <v>10139188</v>
      </c>
      <c r="J3241" s="113">
        <v>10139188</v>
      </c>
      <c r="K3241" s="113">
        <v>0</v>
      </c>
      <c r="L3241" s="113">
        <v>0</v>
      </c>
      <c r="M3241" s="113">
        <v>0</v>
      </c>
      <c r="N3241" s="113">
        <v>0</v>
      </c>
      <c r="O3241" s="113">
        <v>0</v>
      </c>
      <c r="P3241" s="122">
        <v>0</v>
      </c>
      <c r="Q3241" s="76" t="str">
        <f t="shared" si="83"/>
        <v>Registered</v>
      </c>
    </row>
    <row r="3242" spans="1:17">
      <c r="A3242" s="111">
        <v>7012</v>
      </c>
      <c r="B3242" s="111" t="s">
        <v>130</v>
      </c>
      <c r="C3242" s="111" t="s">
        <v>2274</v>
      </c>
      <c r="D3242" s="111" t="s">
        <v>7914</v>
      </c>
      <c r="E3242" s="111" t="s">
        <v>7915</v>
      </c>
      <c r="F3242" s="114">
        <v>45354</v>
      </c>
      <c r="G3242" s="111" t="s">
        <v>5025</v>
      </c>
      <c r="H3242" s="113">
        <v>8221557</v>
      </c>
      <c r="I3242" s="113">
        <v>7399403</v>
      </c>
      <c r="J3242" s="113">
        <v>7399403</v>
      </c>
      <c r="K3242" s="113">
        <v>0</v>
      </c>
      <c r="L3242" s="113">
        <v>0</v>
      </c>
      <c r="M3242" s="113">
        <v>0</v>
      </c>
      <c r="N3242" s="113">
        <v>0</v>
      </c>
      <c r="O3242" s="113">
        <v>0</v>
      </c>
      <c r="P3242" s="122">
        <v>0</v>
      </c>
      <c r="Q3242" s="76" t="str">
        <f t="shared" si="83"/>
        <v>Registered</v>
      </c>
    </row>
    <row r="3243" spans="1:17">
      <c r="A3243" s="111">
        <v>7013</v>
      </c>
      <c r="B3243" s="111" t="s">
        <v>130</v>
      </c>
      <c r="C3243" s="111" t="s">
        <v>2274</v>
      </c>
      <c r="D3243" s="111" t="s">
        <v>7916</v>
      </c>
      <c r="E3243" s="111" t="s">
        <v>7917</v>
      </c>
      <c r="F3243" s="114">
        <v>45259</v>
      </c>
      <c r="G3243" s="111" t="s">
        <v>5391</v>
      </c>
      <c r="H3243" s="113">
        <v>8043261</v>
      </c>
      <c r="I3243" s="113">
        <v>7238934</v>
      </c>
      <c r="J3243" s="113">
        <v>7238934</v>
      </c>
      <c r="K3243" s="113">
        <v>0</v>
      </c>
      <c r="L3243" s="113">
        <v>0</v>
      </c>
      <c r="M3243" s="113">
        <v>0</v>
      </c>
      <c r="N3243" s="113">
        <v>0</v>
      </c>
      <c r="O3243" s="113">
        <v>0</v>
      </c>
      <c r="P3243" s="122">
        <v>0</v>
      </c>
      <c r="Q3243" s="76" t="str">
        <f t="shared" si="83"/>
        <v>Registered</v>
      </c>
    </row>
    <row r="3244" spans="1:17">
      <c r="A3244" s="111">
        <v>7014</v>
      </c>
      <c r="B3244" s="111" t="s">
        <v>130</v>
      </c>
      <c r="C3244" s="111" t="s">
        <v>2274</v>
      </c>
      <c r="D3244" s="111" t="s">
        <v>3005</v>
      </c>
      <c r="E3244" s="111" t="s">
        <v>3006</v>
      </c>
      <c r="F3244" s="114">
        <v>45168</v>
      </c>
      <c r="G3244" s="111" t="s">
        <v>3007</v>
      </c>
      <c r="H3244" s="113">
        <v>11843550</v>
      </c>
      <c r="I3244" s="113">
        <v>10659201</v>
      </c>
      <c r="J3244" s="113">
        <v>10659201</v>
      </c>
      <c r="K3244" s="113">
        <v>0</v>
      </c>
      <c r="L3244" s="113">
        <v>0</v>
      </c>
      <c r="M3244" s="113">
        <v>0</v>
      </c>
      <c r="N3244" s="113">
        <v>0</v>
      </c>
      <c r="O3244" s="113">
        <v>0</v>
      </c>
      <c r="P3244" s="122">
        <v>0</v>
      </c>
      <c r="Q3244" s="76" t="str">
        <f t="shared" si="83"/>
        <v>Registered</v>
      </c>
    </row>
    <row r="3245" spans="1:17">
      <c r="A3245" s="111">
        <v>7015</v>
      </c>
      <c r="B3245" s="111" t="s">
        <v>130</v>
      </c>
      <c r="C3245" s="111" t="s">
        <v>2274</v>
      </c>
      <c r="D3245" s="111" t="s">
        <v>7918</v>
      </c>
      <c r="E3245" s="111" t="s">
        <v>7919</v>
      </c>
      <c r="F3245" s="114">
        <v>45113</v>
      </c>
      <c r="G3245" s="111" t="s">
        <v>5185</v>
      </c>
      <c r="H3245" s="113">
        <v>7917750</v>
      </c>
      <c r="I3245" s="113">
        <v>7125981</v>
      </c>
      <c r="J3245" s="113">
        <v>7125981</v>
      </c>
      <c r="K3245" s="113">
        <v>0</v>
      </c>
      <c r="L3245" s="113">
        <v>0</v>
      </c>
      <c r="M3245" s="113">
        <v>0</v>
      </c>
      <c r="N3245" s="113">
        <v>0</v>
      </c>
      <c r="O3245" s="113">
        <v>0</v>
      </c>
      <c r="P3245" s="122">
        <v>0</v>
      </c>
      <c r="Q3245" s="76" t="str">
        <f t="shared" si="83"/>
        <v>Registered</v>
      </c>
    </row>
    <row r="3246" spans="1:17">
      <c r="A3246" s="111">
        <v>7016</v>
      </c>
      <c r="B3246" s="111" t="s">
        <v>130</v>
      </c>
      <c r="C3246" s="111" t="s">
        <v>2274</v>
      </c>
      <c r="D3246" s="111" t="s">
        <v>7920</v>
      </c>
      <c r="E3246" s="111" t="s">
        <v>7921</v>
      </c>
      <c r="F3246" s="114">
        <v>45083</v>
      </c>
      <c r="G3246" s="111" t="s">
        <v>2719</v>
      </c>
      <c r="H3246" s="113">
        <v>11716200</v>
      </c>
      <c r="I3246" s="113">
        <v>9958770</v>
      </c>
      <c r="J3246" s="113">
        <v>9958770</v>
      </c>
      <c r="K3246" s="113">
        <v>0</v>
      </c>
      <c r="L3246" s="113">
        <v>0</v>
      </c>
      <c r="M3246" s="113">
        <v>0</v>
      </c>
      <c r="N3246" s="113">
        <v>0</v>
      </c>
      <c r="O3246" s="113">
        <v>0</v>
      </c>
      <c r="P3246" s="122">
        <v>0</v>
      </c>
      <c r="Q3246" s="76" t="str">
        <f t="shared" si="83"/>
        <v>Registered</v>
      </c>
    </row>
    <row r="3247" spans="1:17">
      <c r="A3247" s="111">
        <v>7017</v>
      </c>
      <c r="B3247" s="111" t="s">
        <v>130</v>
      </c>
      <c r="C3247" s="111" t="s">
        <v>2274</v>
      </c>
      <c r="D3247" s="111" t="s">
        <v>7924</v>
      </c>
      <c r="E3247" s="111" t="s">
        <v>7925</v>
      </c>
      <c r="F3247" s="114">
        <v>45290</v>
      </c>
      <c r="G3247" s="111" t="s">
        <v>4968</v>
      </c>
      <c r="H3247" s="113">
        <v>8176983</v>
      </c>
      <c r="I3247" s="113">
        <v>7768130</v>
      </c>
      <c r="J3247" s="113">
        <v>7768130</v>
      </c>
      <c r="K3247" s="113">
        <v>0</v>
      </c>
      <c r="L3247" s="113">
        <v>0</v>
      </c>
      <c r="M3247" s="113">
        <v>0</v>
      </c>
      <c r="N3247" s="113">
        <v>0</v>
      </c>
      <c r="O3247" s="113">
        <v>0</v>
      </c>
      <c r="P3247" s="122">
        <v>0</v>
      </c>
      <c r="Q3247" s="76" t="str">
        <f t="shared" si="83"/>
        <v>Registered</v>
      </c>
    </row>
    <row r="3248" spans="1:17">
      <c r="A3248" s="111">
        <v>7018</v>
      </c>
      <c r="B3248" s="111" t="s">
        <v>130</v>
      </c>
      <c r="C3248" s="111" t="s">
        <v>2274</v>
      </c>
      <c r="D3248" s="111" t="s">
        <v>7926</v>
      </c>
      <c r="E3248" s="111" t="s">
        <v>7927</v>
      </c>
      <c r="F3248" s="114">
        <v>45062</v>
      </c>
      <c r="G3248" s="111" t="s">
        <v>3013</v>
      </c>
      <c r="H3248" s="113">
        <v>7731243</v>
      </c>
      <c r="I3248" s="113">
        <v>6958117</v>
      </c>
      <c r="J3248" s="113">
        <v>6958117</v>
      </c>
      <c r="K3248" s="113">
        <v>0</v>
      </c>
      <c r="L3248" s="113">
        <v>0</v>
      </c>
      <c r="M3248" s="113">
        <v>0</v>
      </c>
      <c r="N3248" s="113">
        <v>0</v>
      </c>
      <c r="O3248" s="113">
        <v>0</v>
      </c>
      <c r="P3248" s="122">
        <v>0</v>
      </c>
      <c r="Q3248" s="76" t="str">
        <f t="shared" si="83"/>
        <v>Registered</v>
      </c>
    </row>
    <row r="3249" spans="1:17">
      <c r="A3249" s="111">
        <v>7019</v>
      </c>
      <c r="B3249" s="111" t="s">
        <v>130</v>
      </c>
      <c r="C3249" s="111" t="s">
        <v>2274</v>
      </c>
      <c r="D3249" s="111" t="s">
        <v>7928</v>
      </c>
      <c r="E3249" s="111" t="s">
        <v>7929</v>
      </c>
      <c r="F3249" s="114">
        <v>45142</v>
      </c>
      <c r="G3249" s="111" t="s">
        <v>2600</v>
      </c>
      <c r="H3249" s="113">
        <v>11970900</v>
      </c>
      <c r="I3249" s="113">
        <v>10773810</v>
      </c>
      <c r="J3249" s="113">
        <v>10773810</v>
      </c>
      <c r="K3249" s="113">
        <v>0</v>
      </c>
      <c r="L3249" s="113">
        <v>0</v>
      </c>
      <c r="M3249" s="113">
        <v>0</v>
      </c>
      <c r="N3249" s="113">
        <v>0</v>
      </c>
      <c r="O3249" s="113">
        <v>0</v>
      </c>
      <c r="P3249" s="122">
        <v>0</v>
      </c>
      <c r="Q3249" s="76" t="str">
        <f t="shared" si="83"/>
        <v>Registered</v>
      </c>
    </row>
    <row r="3250" spans="1:17">
      <c r="A3250" s="111">
        <v>7020</v>
      </c>
      <c r="B3250" s="111" t="s">
        <v>130</v>
      </c>
      <c r="C3250" s="111" t="s">
        <v>2274</v>
      </c>
      <c r="D3250" s="111" t="s">
        <v>7930</v>
      </c>
      <c r="E3250" s="111" t="s">
        <v>7931</v>
      </c>
      <c r="F3250" s="114">
        <v>45392</v>
      </c>
      <c r="G3250" s="111" t="s">
        <v>4398</v>
      </c>
      <c r="H3250" s="113">
        <v>8266131</v>
      </c>
      <c r="I3250" s="113">
        <v>7439519</v>
      </c>
      <c r="J3250" s="113">
        <v>7439519</v>
      </c>
      <c r="K3250" s="113">
        <v>0</v>
      </c>
      <c r="L3250" s="113">
        <v>0</v>
      </c>
      <c r="M3250" s="113">
        <v>0</v>
      </c>
      <c r="N3250" s="113">
        <v>0</v>
      </c>
      <c r="O3250" s="113">
        <v>0</v>
      </c>
      <c r="P3250" s="122">
        <v>0</v>
      </c>
      <c r="Q3250" s="76" t="str">
        <f t="shared" si="83"/>
        <v>Registered</v>
      </c>
    </row>
    <row r="3251" spans="1:17">
      <c r="A3251" s="111">
        <v>7021</v>
      </c>
      <c r="B3251" s="111" t="s">
        <v>130</v>
      </c>
      <c r="C3251" s="111" t="s">
        <v>2274</v>
      </c>
      <c r="D3251" s="111" t="s">
        <v>3709</v>
      </c>
      <c r="E3251" s="111" t="s">
        <v>3710</v>
      </c>
      <c r="F3251" s="114">
        <v>45104</v>
      </c>
      <c r="G3251" s="111" t="s">
        <v>3448</v>
      </c>
      <c r="H3251" s="113">
        <v>7864965</v>
      </c>
      <c r="I3251" s="113">
        <v>7078468</v>
      </c>
      <c r="J3251" s="113">
        <v>7078468</v>
      </c>
      <c r="K3251" s="113">
        <v>0</v>
      </c>
      <c r="L3251" s="113">
        <v>0</v>
      </c>
      <c r="M3251" s="113">
        <v>0</v>
      </c>
      <c r="N3251" s="113">
        <v>0</v>
      </c>
      <c r="O3251" s="113">
        <v>0</v>
      </c>
      <c r="P3251" s="122">
        <v>0</v>
      </c>
      <c r="Q3251" s="76" t="str">
        <f t="shared" si="83"/>
        <v>Registered</v>
      </c>
    </row>
    <row r="3252" spans="1:17">
      <c r="A3252" s="111">
        <v>7022</v>
      </c>
      <c r="B3252" s="111" t="s">
        <v>130</v>
      </c>
      <c r="C3252" s="111" t="s">
        <v>2274</v>
      </c>
      <c r="D3252" s="111" t="s">
        <v>7934</v>
      </c>
      <c r="E3252" s="111" t="s">
        <v>7935</v>
      </c>
      <c r="F3252" s="114">
        <v>45125</v>
      </c>
      <c r="G3252" s="111" t="s">
        <v>2406</v>
      </c>
      <c r="H3252" s="113">
        <v>11843550</v>
      </c>
      <c r="I3252" s="113">
        <v>10067021</v>
      </c>
      <c r="J3252" s="113">
        <v>10067021</v>
      </c>
      <c r="K3252" s="113">
        <v>0</v>
      </c>
      <c r="L3252" s="113">
        <v>0</v>
      </c>
      <c r="M3252" s="113">
        <v>0</v>
      </c>
      <c r="N3252" s="113">
        <v>0</v>
      </c>
      <c r="O3252" s="113">
        <v>0</v>
      </c>
      <c r="P3252" s="122">
        <v>0</v>
      </c>
      <c r="Q3252" s="76" t="str">
        <f t="shared" si="83"/>
        <v>Registered</v>
      </c>
    </row>
    <row r="3253" spans="1:17">
      <c r="A3253" s="111">
        <v>7023</v>
      </c>
      <c r="B3253" s="111" t="s">
        <v>130</v>
      </c>
      <c r="C3253" s="111" t="s">
        <v>2274</v>
      </c>
      <c r="D3253" s="111" t="s">
        <v>7936</v>
      </c>
      <c r="E3253" s="111" t="s">
        <v>7937</v>
      </c>
      <c r="F3253" s="114">
        <v>45226</v>
      </c>
      <c r="G3253" s="111" t="s">
        <v>3608</v>
      </c>
      <c r="H3253" s="113">
        <v>8221557</v>
      </c>
      <c r="I3253" s="113">
        <v>7399403</v>
      </c>
      <c r="J3253" s="113">
        <v>7399403</v>
      </c>
      <c r="K3253" s="113">
        <v>0</v>
      </c>
      <c r="L3253" s="113">
        <v>0</v>
      </c>
      <c r="M3253" s="113">
        <v>0</v>
      </c>
      <c r="N3253" s="113">
        <v>0</v>
      </c>
      <c r="O3253" s="113">
        <v>0</v>
      </c>
      <c r="P3253" s="122">
        <v>0</v>
      </c>
      <c r="Q3253" s="76" t="str">
        <f t="shared" si="83"/>
        <v>Registered</v>
      </c>
    </row>
    <row r="3254" spans="1:17">
      <c r="A3254" s="111">
        <v>7024</v>
      </c>
      <c r="B3254" s="111" t="s">
        <v>130</v>
      </c>
      <c r="C3254" s="111" t="s">
        <v>2274</v>
      </c>
      <c r="D3254" s="111" t="s">
        <v>3731</v>
      </c>
      <c r="E3254" s="111" t="s">
        <v>3732</v>
      </c>
      <c r="F3254" s="114">
        <v>45090</v>
      </c>
      <c r="G3254" s="111" t="s">
        <v>3733</v>
      </c>
      <c r="H3254" s="113">
        <v>7859100</v>
      </c>
      <c r="I3254" s="113">
        <v>7073190</v>
      </c>
      <c r="J3254" s="113">
        <v>7073190</v>
      </c>
      <c r="K3254" s="113">
        <v>0</v>
      </c>
      <c r="L3254" s="113">
        <v>0</v>
      </c>
      <c r="M3254" s="113">
        <v>0</v>
      </c>
      <c r="N3254" s="113">
        <v>0</v>
      </c>
      <c r="O3254" s="113">
        <v>0</v>
      </c>
      <c r="P3254" s="122">
        <v>0</v>
      </c>
      <c r="Q3254" s="76" t="str">
        <f t="shared" si="83"/>
        <v>Registered</v>
      </c>
    </row>
    <row r="3255" spans="1:17">
      <c r="A3255" s="111">
        <v>7025</v>
      </c>
      <c r="B3255" s="111" t="s">
        <v>130</v>
      </c>
      <c r="C3255" s="111" t="s">
        <v>2274</v>
      </c>
      <c r="D3255" s="111" t="s">
        <v>7941</v>
      </c>
      <c r="E3255" s="111" t="s">
        <v>7942</v>
      </c>
      <c r="F3255" s="114">
        <v>45260</v>
      </c>
      <c r="G3255" s="111" t="s">
        <v>2922</v>
      </c>
      <c r="H3255" s="113">
        <v>7741800</v>
      </c>
      <c r="I3255" s="113">
        <v>6967620</v>
      </c>
      <c r="J3255" s="113">
        <v>6967620</v>
      </c>
      <c r="K3255" s="113">
        <v>0</v>
      </c>
      <c r="L3255" s="113">
        <v>0</v>
      </c>
      <c r="M3255" s="113">
        <v>0</v>
      </c>
      <c r="N3255" s="113">
        <v>0</v>
      </c>
      <c r="O3255" s="113">
        <v>0</v>
      </c>
      <c r="P3255" s="122">
        <v>0</v>
      </c>
      <c r="Q3255" s="76" t="str">
        <f t="shared" si="83"/>
        <v>Registered</v>
      </c>
    </row>
    <row r="3256" spans="1:17">
      <c r="A3256" s="111">
        <v>7026</v>
      </c>
      <c r="B3256" s="111" t="s">
        <v>130</v>
      </c>
      <c r="C3256" s="111" t="s">
        <v>2274</v>
      </c>
      <c r="D3256" s="111" t="s">
        <v>7943</v>
      </c>
      <c r="E3256" s="111" t="s">
        <v>7944</v>
      </c>
      <c r="F3256" s="114">
        <v>45064</v>
      </c>
      <c r="G3256" s="111" t="s">
        <v>2400</v>
      </c>
      <c r="H3256" s="113">
        <v>11731482</v>
      </c>
      <c r="I3256" s="113">
        <v>10558330</v>
      </c>
      <c r="J3256" s="113">
        <v>10558330</v>
      </c>
      <c r="K3256" s="113">
        <v>0</v>
      </c>
      <c r="L3256" s="113">
        <v>0</v>
      </c>
      <c r="M3256" s="113">
        <v>0</v>
      </c>
      <c r="N3256" s="113">
        <v>0</v>
      </c>
      <c r="O3256" s="113">
        <v>0</v>
      </c>
      <c r="P3256" s="122">
        <v>0</v>
      </c>
      <c r="Q3256" s="76" t="str">
        <f t="shared" si="83"/>
        <v>Registered</v>
      </c>
    </row>
    <row r="3257" spans="1:17">
      <c r="A3257" s="111">
        <v>7027</v>
      </c>
      <c r="B3257" s="111" t="s">
        <v>130</v>
      </c>
      <c r="C3257" s="111" t="s">
        <v>1496</v>
      </c>
      <c r="D3257" s="111" t="s">
        <v>7947</v>
      </c>
      <c r="E3257" s="111" t="s">
        <v>7948</v>
      </c>
      <c r="F3257" s="114">
        <v>45488</v>
      </c>
      <c r="G3257" s="111" t="s">
        <v>6841</v>
      </c>
      <c r="H3257" s="113">
        <v>21585000</v>
      </c>
      <c r="I3257" s="113">
        <v>8634000</v>
      </c>
      <c r="J3257" s="113">
        <v>8634000</v>
      </c>
      <c r="K3257" s="113">
        <v>0</v>
      </c>
      <c r="L3257" s="113">
        <v>0</v>
      </c>
      <c r="M3257" s="113">
        <v>0</v>
      </c>
      <c r="N3257" s="113">
        <v>0</v>
      </c>
      <c r="O3257" s="113">
        <v>0</v>
      </c>
      <c r="P3257" s="122">
        <v>0</v>
      </c>
      <c r="Q3257" s="76" t="str">
        <f t="shared" si="83"/>
        <v>Registered</v>
      </c>
    </row>
    <row r="3258" spans="1:17">
      <c r="A3258" s="111">
        <v>7028</v>
      </c>
      <c r="B3258" s="111" t="s">
        <v>130</v>
      </c>
      <c r="C3258" s="111" t="s">
        <v>1496</v>
      </c>
      <c r="D3258" s="111" t="s">
        <v>7949</v>
      </c>
      <c r="E3258" s="111" t="s">
        <v>7950</v>
      </c>
      <c r="F3258" s="114">
        <v>45488</v>
      </c>
      <c r="G3258" s="111" t="s">
        <v>3979</v>
      </c>
      <c r="H3258" s="113">
        <v>21659981</v>
      </c>
      <c r="I3258" s="113">
        <v>8663992</v>
      </c>
      <c r="J3258" s="113">
        <v>8663992</v>
      </c>
      <c r="K3258" s="113">
        <v>0</v>
      </c>
      <c r="L3258" s="113">
        <v>0</v>
      </c>
      <c r="M3258" s="113">
        <v>0</v>
      </c>
      <c r="N3258" s="113">
        <v>0</v>
      </c>
      <c r="O3258" s="113">
        <v>0</v>
      </c>
      <c r="P3258" s="122">
        <v>0</v>
      </c>
      <c r="Q3258" s="76" t="str">
        <f t="shared" si="83"/>
        <v>Registered</v>
      </c>
    </row>
    <row r="3259" spans="1:17">
      <c r="A3259" s="111">
        <v>7029</v>
      </c>
      <c r="B3259" s="111" t="s">
        <v>130</v>
      </c>
      <c r="C3259" s="111" t="s">
        <v>1496</v>
      </c>
      <c r="D3259" s="111" t="s">
        <v>7951</v>
      </c>
      <c r="E3259" s="111" t="s">
        <v>7952</v>
      </c>
      <c r="F3259" s="114">
        <v>45500</v>
      </c>
      <c r="G3259" s="111" t="s">
        <v>2698</v>
      </c>
      <c r="H3259" s="113">
        <v>21402360</v>
      </c>
      <c r="I3259" s="113">
        <v>8560944</v>
      </c>
      <c r="J3259" s="113">
        <v>8560944</v>
      </c>
      <c r="K3259" s="113">
        <v>0</v>
      </c>
      <c r="L3259" s="113">
        <v>0</v>
      </c>
      <c r="M3259" s="113">
        <v>0</v>
      </c>
      <c r="N3259" s="113">
        <v>0</v>
      </c>
      <c r="O3259" s="113">
        <v>0</v>
      </c>
      <c r="P3259" s="122">
        <v>0</v>
      </c>
      <c r="Q3259" s="76" t="str">
        <f t="shared" si="83"/>
        <v>Registered</v>
      </c>
    </row>
    <row r="3260" spans="1:17">
      <c r="A3260" s="111">
        <v>7030</v>
      </c>
      <c r="B3260" s="111" t="s">
        <v>130</v>
      </c>
      <c r="C3260" s="111" t="s">
        <v>1496</v>
      </c>
      <c r="D3260" s="111" t="s">
        <v>7953</v>
      </c>
      <c r="E3260" s="111" t="s">
        <v>7954</v>
      </c>
      <c r="F3260" s="114">
        <v>46022</v>
      </c>
      <c r="G3260" s="111" t="s">
        <v>2483</v>
      </c>
      <c r="H3260" s="113">
        <v>22246940</v>
      </c>
      <c r="I3260" s="113">
        <v>8898776</v>
      </c>
      <c r="J3260" s="113">
        <v>8898776</v>
      </c>
      <c r="K3260" s="113">
        <v>0</v>
      </c>
      <c r="L3260" s="113">
        <v>0</v>
      </c>
      <c r="M3260" s="113">
        <v>0</v>
      </c>
      <c r="N3260" s="113">
        <v>0</v>
      </c>
      <c r="O3260" s="113">
        <v>0</v>
      </c>
      <c r="P3260" s="122">
        <v>0</v>
      </c>
      <c r="Q3260" s="76" t="str">
        <f t="shared" si="83"/>
        <v>Registered</v>
      </c>
    </row>
    <row r="3261" spans="1:17">
      <c r="A3261" s="111">
        <v>7031</v>
      </c>
      <c r="B3261" s="111" t="s">
        <v>130</v>
      </c>
      <c r="C3261" s="111" t="s">
        <v>1496</v>
      </c>
      <c r="D3261" s="111" t="s">
        <v>7955</v>
      </c>
      <c r="E3261" s="111" t="s">
        <v>7956</v>
      </c>
      <c r="F3261" s="114">
        <v>45495</v>
      </c>
      <c r="G3261" s="111" t="s">
        <v>2335</v>
      </c>
      <c r="H3261" s="113">
        <v>22364900</v>
      </c>
      <c r="I3261" s="113">
        <v>8945960</v>
      </c>
      <c r="J3261" s="113">
        <v>8945960</v>
      </c>
      <c r="K3261" s="113">
        <v>0</v>
      </c>
      <c r="L3261" s="113">
        <v>0</v>
      </c>
      <c r="M3261" s="113">
        <v>0</v>
      </c>
      <c r="N3261" s="113">
        <v>0</v>
      </c>
      <c r="O3261" s="113">
        <v>0</v>
      </c>
      <c r="P3261" s="122">
        <v>0</v>
      </c>
      <c r="Q3261" s="76" t="str">
        <f t="shared" si="83"/>
        <v>Registered</v>
      </c>
    </row>
    <row r="3262" spans="1:17">
      <c r="A3262" s="111">
        <v>7032</v>
      </c>
      <c r="B3262" s="111" t="s">
        <v>130</v>
      </c>
      <c r="C3262" s="111" t="s">
        <v>1496</v>
      </c>
      <c r="D3262" s="111" t="s">
        <v>7957</v>
      </c>
      <c r="E3262" s="111" t="s">
        <v>7958</v>
      </c>
      <c r="F3262" s="114">
        <v>45523</v>
      </c>
      <c r="G3262" s="111" t="s">
        <v>1888</v>
      </c>
      <c r="H3262" s="113">
        <v>19810000</v>
      </c>
      <c r="I3262" s="113">
        <v>7924000</v>
      </c>
      <c r="J3262" s="113">
        <v>7924000</v>
      </c>
      <c r="K3262" s="113">
        <v>0</v>
      </c>
      <c r="L3262" s="113">
        <v>0</v>
      </c>
      <c r="M3262" s="113">
        <v>0</v>
      </c>
      <c r="N3262" s="113">
        <v>0</v>
      </c>
      <c r="O3262" s="113">
        <v>0</v>
      </c>
      <c r="P3262" s="122">
        <v>0</v>
      </c>
      <c r="Q3262" s="76" t="str">
        <f t="shared" si="83"/>
        <v>Registered</v>
      </c>
    </row>
    <row r="3263" spans="1:17">
      <c r="A3263" s="111">
        <v>7033</v>
      </c>
      <c r="B3263" s="111" t="s">
        <v>130</v>
      </c>
      <c r="C3263" s="111" t="s">
        <v>1496</v>
      </c>
      <c r="D3263" s="111" t="s">
        <v>1497</v>
      </c>
      <c r="E3263" s="111" t="s">
        <v>1498</v>
      </c>
      <c r="F3263" s="114">
        <v>45954</v>
      </c>
      <c r="G3263" s="111" t="s">
        <v>1499</v>
      </c>
      <c r="H3263" s="113">
        <v>22834052</v>
      </c>
      <c r="I3263" s="113">
        <v>9133621</v>
      </c>
      <c r="J3263" s="113">
        <v>9133621</v>
      </c>
      <c r="K3263" s="113">
        <v>0</v>
      </c>
      <c r="L3263" s="113">
        <v>0</v>
      </c>
      <c r="M3263" s="113">
        <v>0</v>
      </c>
      <c r="N3263" s="113">
        <v>0</v>
      </c>
      <c r="O3263" s="113">
        <v>0</v>
      </c>
      <c r="P3263" s="122">
        <v>0</v>
      </c>
      <c r="Q3263" s="76" t="str">
        <f t="shared" si="83"/>
        <v>Registered</v>
      </c>
    </row>
    <row r="3264" spans="1:17">
      <c r="A3264" s="111">
        <v>7034</v>
      </c>
      <c r="B3264" s="111" t="s">
        <v>130</v>
      </c>
      <c r="C3264" s="111" t="s">
        <v>1496</v>
      </c>
      <c r="D3264" s="111" t="s">
        <v>7959</v>
      </c>
      <c r="E3264" s="111" t="s">
        <v>7960</v>
      </c>
      <c r="F3264" s="114">
        <v>45558</v>
      </c>
      <c r="G3264" s="111" t="s">
        <v>7047</v>
      </c>
      <c r="H3264" s="113">
        <v>21124520</v>
      </c>
      <c r="I3264" s="113">
        <v>8449808</v>
      </c>
      <c r="J3264" s="113">
        <v>8449808</v>
      </c>
      <c r="K3264" s="113">
        <v>0</v>
      </c>
      <c r="L3264" s="113">
        <v>0</v>
      </c>
      <c r="M3264" s="113">
        <v>0</v>
      </c>
      <c r="N3264" s="113">
        <v>0</v>
      </c>
      <c r="O3264" s="113">
        <v>0</v>
      </c>
      <c r="P3264" s="122">
        <v>0</v>
      </c>
      <c r="Q3264" s="76" t="str">
        <f t="shared" si="83"/>
        <v>Registered</v>
      </c>
    </row>
    <row r="3265" spans="1:17">
      <c r="A3265" s="111">
        <v>7035</v>
      </c>
      <c r="B3265" s="111" t="s">
        <v>130</v>
      </c>
      <c r="C3265" s="111" t="s">
        <v>1496</v>
      </c>
      <c r="D3265" s="111" t="s">
        <v>7961</v>
      </c>
      <c r="E3265" s="111" t="s">
        <v>7962</v>
      </c>
      <c r="F3265" s="114">
        <v>45728</v>
      </c>
      <c r="G3265" s="111" t="s">
        <v>4054</v>
      </c>
      <c r="H3265" s="113">
        <v>21927482</v>
      </c>
      <c r="I3265" s="113">
        <v>8770992</v>
      </c>
      <c r="J3265" s="113">
        <v>8770992</v>
      </c>
      <c r="K3265" s="113">
        <v>0</v>
      </c>
      <c r="L3265" s="113">
        <v>0</v>
      </c>
      <c r="M3265" s="113">
        <v>0</v>
      </c>
      <c r="N3265" s="113">
        <v>0</v>
      </c>
      <c r="O3265" s="113">
        <v>0</v>
      </c>
      <c r="P3265" s="122">
        <v>0</v>
      </c>
      <c r="Q3265" s="76" t="str">
        <f t="shared" si="83"/>
        <v>Registered</v>
      </c>
    </row>
    <row r="3266" spans="1:17">
      <c r="A3266" s="111">
        <v>7036</v>
      </c>
      <c r="B3266" s="111" t="s">
        <v>130</v>
      </c>
      <c r="C3266" s="111" t="s">
        <v>1496</v>
      </c>
      <c r="D3266" s="111" t="s">
        <v>7963</v>
      </c>
      <c r="E3266" s="111" t="s">
        <v>7964</v>
      </c>
      <c r="F3266" s="114">
        <v>45621</v>
      </c>
      <c r="G3266" s="111" t="s">
        <v>3350</v>
      </c>
      <c r="H3266" s="113">
        <v>22039724</v>
      </c>
      <c r="I3266" s="113">
        <v>8815889</v>
      </c>
      <c r="J3266" s="113">
        <v>8815889</v>
      </c>
      <c r="K3266" s="113">
        <v>0</v>
      </c>
      <c r="L3266" s="113">
        <v>0</v>
      </c>
      <c r="M3266" s="113">
        <v>0</v>
      </c>
      <c r="N3266" s="113">
        <v>0</v>
      </c>
      <c r="O3266" s="113">
        <v>0</v>
      </c>
      <c r="P3266" s="122">
        <v>0</v>
      </c>
      <c r="Q3266" s="76" t="str">
        <f t="shared" si="83"/>
        <v>Registered</v>
      </c>
    </row>
    <row r="3267" spans="1:17">
      <c r="A3267" s="111">
        <v>7037</v>
      </c>
      <c r="B3267" s="111" t="s">
        <v>130</v>
      </c>
      <c r="C3267" s="111" t="s">
        <v>1496</v>
      </c>
      <c r="D3267" s="111" t="s">
        <v>7965</v>
      </c>
      <c r="E3267" s="111" t="s">
        <v>7966</v>
      </c>
      <c r="F3267" s="114">
        <v>45488</v>
      </c>
      <c r="G3267" s="111" t="s">
        <v>5440</v>
      </c>
      <c r="H3267" s="113">
        <v>22025180</v>
      </c>
      <c r="I3267" s="113">
        <v>8810072</v>
      </c>
      <c r="J3267" s="113">
        <v>8810072</v>
      </c>
      <c r="K3267" s="113">
        <v>0</v>
      </c>
      <c r="L3267" s="113">
        <v>0</v>
      </c>
      <c r="M3267" s="113">
        <v>0</v>
      </c>
      <c r="N3267" s="113">
        <v>0</v>
      </c>
      <c r="O3267" s="113">
        <v>0</v>
      </c>
      <c r="P3267" s="122">
        <v>0</v>
      </c>
      <c r="Q3267" s="76" t="str">
        <f t="shared" si="83"/>
        <v>Registered</v>
      </c>
    </row>
    <row r="3268" spans="1:17">
      <c r="A3268" s="111">
        <v>7038</v>
      </c>
      <c r="B3268" s="111" t="s">
        <v>130</v>
      </c>
      <c r="C3268" s="111" t="s">
        <v>1496</v>
      </c>
      <c r="D3268" s="111" t="s">
        <v>7967</v>
      </c>
      <c r="E3268" s="111" t="s">
        <v>7968</v>
      </c>
      <c r="F3268" s="114">
        <v>45833</v>
      </c>
      <c r="G3268" s="111" t="s">
        <v>3404</v>
      </c>
      <c r="H3268" s="113">
        <v>22192258</v>
      </c>
      <c r="I3268" s="113">
        <v>5548065</v>
      </c>
      <c r="J3268" s="113">
        <v>5548065</v>
      </c>
      <c r="K3268" s="113">
        <v>0</v>
      </c>
      <c r="L3268" s="113">
        <v>0</v>
      </c>
      <c r="M3268" s="113">
        <v>0</v>
      </c>
      <c r="N3268" s="113">
        <v>0</v>
      </c>
      <c r="O3268" s="113">
        <v>0</v>
      </c>
      <c r="P3268" s="122">
        <v>0</v>
      </c>
      <c r="Q3268" s="76" t="str">
        <f t="shared" si="83"/>
        <v>Registered</v>
      </c>
    </row>
    <row r="3269" spans="1:17">
      <c r="A3269" s="111">
        <v>7039</v>
      </c>
      <c r="B3269" s="111" t="s">
        <v>130</v>
      </c>
      <c r="C3269" s="111" t="s">
        <v>1496</v>
      </c>
      <c r="D3269" s="111" t="s">
        <v>7969</v>
      </c>
      <c r="E3269" s="111" t="s">
        <v>7970</v>
      </c>
      <c r="F3269" s="114">
        <v>45498</v>
      </c>
      <c r="G3269" s="111" t="s">
        <v>2232</v>
      </c>
      <c r="H3269" s="113">
        <v>22736200</v>
      </c>
      <c r="I3269" s="113">
        <v>9094480</v>
      </c>
      <c r="J3269" s="113">
        <v>9094480</v>
      </c>
      <c r="K3269" s="113">
        <v>0</v>
      </c>
      <c r="L3269" s="113">
        <v>0</v>
      </c>
      <c r="M3269" s="113">
        <v>0</v>
      </c>
      <c r="N3269" s="113">
        <v>0</v>
      </c>
      <c r="O3269" s="113">
        <v>0</v>
      </c>
      <c r="P3269" s="122">
        <v>0</v>
      </c>
      <c r="Q3269" s="76" t="str">
        <f t="shared" si="83"/>
        <v>Registered</v>
      </c>
    </row>
    <row r="3270" spans="1:17">
      <c r="A3270" s="111">
        <v>7040</v>
      </c>
      <c r="B3270" s="111" t="s">
        <v>130</v>
      </c>
      <c r="C3270" s="111" t="s">
        <v>1496</v>
      </c>
      <c r="D3270" s="111" t="s">
        <v>7971</v>
      </c>
      <c r="E3270" s="111" t="s">
        <v>7972</v>
      </c>
      <c r="F3270" s="114">
        <v>45488</v>
      </c>
      <c r="G3270" s="111" t="s">
        <v>1742</v>
      </c>
      <c r="H3270" s="113">
        <v>21402360</v>
      </c>
      <c r="I3270" s="113">
        <v>8560944</v>
      </c>
      <c r="J3270" s="113">
        <v>8560944</v>
      </c>
      <c r="K3270" s="113">
        <v>0</v>
      </c>
      <c r="L3270" s="113">
        <v>0</v>
      </c>
      <c r="M3270" s="113">
        <v>0</v>
      </c>
      <c r="N3270" s="113">
        <v>0</v>
      </c>
      <c r="O3270" s="113">
        <v>0</v>
      </c>
      <c r="P3270" s="122">
        <v>0</v>
      </c>
      <c r="Q3270" s="76" t="str">
        <f t="shared" si="83"/>
        <v>Registered</v>
      </c>
    </row>
    <row r="3271" spans="1:17">
      <c r="A3271" s="111">
        <v>7041</v>
      </c>
      <c r="B3271" s="111" t="s">
        <v>130</v>
      </c>
      <c r="C3271" s="111" t="s">
        <v>1496</v>
      </c>
      <c r="D3271" s="111" t="s">
        <v>7973</v>
      </c>
      <c r="E3271" s="111" t="s">
        <v>7974</v>
      </c>
      <c r="F3271" s="114">
        <v>45495</v>
      </c>
      <c r="G3271" s="111" t="s">
        <v>1761</v>
      </c>
      <c r="H3271" s="113">
        <v>22364900</v>
      </c>
      <c r="I3271" s="113">
        <v>8945960</v>
      </c>
      <c r="J3271" s="113">
        <v>8945960</v>
      </c>
      <c r="K3271" s="113">
        <v>0</v>
      </c>
      <c r="L3271" s="113">
        <v>0</v>
      </c>
      <c r="M3271" s="113">
        <v>0</v>
      </c>
      <c r="N3271" s="113">
        <v>0</v>
      </c>
      <c r="O3271" s="113">
        <v>0</v>
      </c>
      <c r="P3271" s="122">
        <v>0</v>
      </c>
      <c r="Q3271" s="76" t="str">
        <f t="shared" ref="Q3271:Q3334" si="84">IF(G3271="01 Jan 1900","Unregistered","Registered")</f>
        <v>Registered</v>
      </c>
    </row>
    <row r="3272" spans="1:17">
      <c r="A3272" s="111">
        <v>7042</v>
      </c>
      <c r="B3272" s="111" t="s">
        <v>130</v>
      </c>
      <c r="C3272" s="111" t="s">
        <v>1496</v>
      </c>
      <c r="D3272" s="111" t="s">
        <v>7975</v>
      </c>
      <c r="E3272" s="111" t="s">
        <v>7976</v>
      </c>
      <c r="F3272" s="114">
        <v>45527</v>
      </c>
      <c r="G3272" s="111" t="s">
        <v>6934</v>
      </c>
      <c r="H3272" s="113">
        <v>22732930</v>
      </c>
      <c r="I3272" s="113">
        <v>9093173</v>
      </c>
      <c r="J3272" s="113">
        <v>9093173</v>
      </c>
      <c r="K3272" s="113">
        <v>0</v>
      </c>
      <c r="L3272" s="113">
        <v>0</v>
      </c>
      <c r="M3272" s="113">
        <v>0</v>
      </c>
      <c r="N3272" s="113">
        <v>0</v>
      </c>
      <c r="O3272" s="113">
        <v>0</v>
      </c>
      <c r="P3272" s="122">
        <v>0</v>
      </c>
      <c r="Q3272" s="76" t="str">
        <f t="shared" si="84"/>
        <v>Registered</v>
      </c>
    </row>
    <row r="3273" spans="1:17">
      <c r="A3273" s="111">
        <v>7043</v>
      </c>
      <c r="B3273" s="111" t="s">
        <v>130</v>
      </c>
      <c r="C3273" s="111" t="s">
        <v>1496</v>
      </c>
      <c r="D3273" s="111" t="s">
        <v>7977</v>
      </c>
      <c r="E3273" s="111" t="s">
        <v>7978</v>
      </c>
      <c r="F3273" s="114">
        <v>45657</v>
      </c>
      <c r="G3273" s="111" t="s">
        <v>3386</v>
      </c>
      <c r="H3273" s="113">
        <v>21838264</v>
      </c>
      <c r="I3273" s="113">
        <v>8735305</v>
      </c>
      <c r="J3273" s="113">
        <v>8735305</v>
      </c>
      <c r="K3273" s="113">
        <v>0</v>
      </c>
      <c r="L3273" s="113">
        <v>0</v>
      </c>
      <c r="M3273" s="113">
        <v>0</v>
      </c>
      <c r="N3273" s="113">
        <v>0</v>
      </c>
      <c r="O3273" s="113">
        <v>0</v>
      </c>
      <c r="P3273" s="122">
        <v>0</v>
      </c>
      <c r="Q3273" s="76" t="str">
        <f t="shared" si="84"/>
        <v>Registered</v>
      </c>
    </row>
    <row r="3274" spans="1:17">
      <c r="A3274" s="111">
        <v>7044</v>
      </c>
      <c r="B3274" s="111" t="s">
        <v>130</v>
      </c>
      <c r="C3274" s="111" t="s">
        <v>1496</v>
      </c>
      <c r="D3274" s="111" t="s">
        <v>7979</v>
      </c>
      <c r="E3274" s="111" t="s">
        <v>3834</v>
      </c>
      <c r="F3274" s="114">
        <v>45565</v>
      </c>
      <c r="G3274" s="111" t="s">
        <v>3470</v>
      </c>
      <c r="H3274" s="113">
        <v>21124520</v>
      </c>
      <c r="I3274" s="113">
        <v>8449808</v>
      </c>
      <c r="J3274" s="113">
        <v>8449808</v>
      </c>
      <c r="K3274" s="113">
        <v>0</v>
      </c>
      <c r="L3274" s="113">
        <v>0</v>
      </c>
      <c r="M3274" s="113">
        <v>0</v>
      </c>
      <c r="N3274" s="113">
        <v>0</v>
      </c>
      <c r="O3274" s="113">
        <v>0</v>
      </c>
      <c r="P3274" s="122">
        <v>0</v>
      </c>
      <c r="Q3274" s="76" t="str">
        <f t="shared" si="84"/>
        <v>Registered</v>
      </c>
    </row>
    <row r="3275" spans="1:17">
      <c r="A3275" s="111">
        <v>7045</v>
      </c>
      <c r="B3275" s="111" t="s">
        <v>130</v>
      </c>
      <c r="C3275" s="111" t="s">
        <v>1496</v>
      </c>
      <c r="D3275" s="111" t="s">
        <v>7980</v>
      </c>
      <c r="E3275" s="111" t="s">
        <v>7981</v>
      </c>
      <c r="F3275" s="114">
        <v>45686</v>
      </c>
      <c r="G3275" s="111" t="s">
        <v>2789</v>
      </c>
      <c r="H3275" s="113">
        <v>22730444</v>
      </c>
      <c r="I3275" s="113">
        <v>9092177</v>
      </c>
      <c r="J3275" s="113">
        <v>9092177</v>
      </c>
      <c r="K3275" s="113">
        <v>0</v>
      </c>
      <c r="L3275" s="113">
        <v>0</v>
      </c>
      <c r="M3275" s="113">
        <v>0</v>
      </c>
      <c r="N3275" s="113">
        <v>0</v>
      </c>
      <c r="O3275" s="113">
        <v>0</v>
      </c>
      <c r="P3275" s="122">
        <v>0</v>
      </c>
      <c r="Q3275" s="76" t="str">
        <f t="shared" si="84"/>
        <v>Registered</v>
      </c>
    </row>
    <row r="3276" spans="1:17">
      <c r="A3276" s="111">
        <v>7046</v>
      </c>
      <c r="B3276" s="111" t="s">
        <v>130</v>
      </c>
      <c r="C3276" s="111" t="s">
        <v>1496</v>
      </c>
      <c r="D3276" s="111" t="s">
        <v>7982</v>
      </c>
      <c r="E3276" s="111" t="s">
        <v>7983</v>
      </c>
      <c r="F3276" s="114">
        <v>45635</v>
      </c>
      <c r="G3276" s="111" t="s">
        <v>2716</v>
      </c>
      <c r="H3276" s="113">
        <v>22641226</v>
      </c>
      <c r="I3276" s="113">
        <v>9056490</v>
      </c>
      <c r="J3276" s="113">
        <v>9056490</v>
      </c>
      <c r="K3276" s="113">
        <v>0</v>
      </c>
      <c r="L3276" s="113">
        <v>0</v>
      </c>
      <c r="M3276" s="113">
        <v>0</v>
      </c>
      <c r="N3276" s="113">
        <v>0</v>
      </c>
      <c r="O3276" s="113">
        <v>0</v>
      </c>
      <c r="P3276" s="122">
        <v>0</v>
      </c>
      <c r="Q3276" s="76" t="str">
        <f t="shared" si="84"/>
        <v>Registered</v>
      </c>
    </row>
    <row r="3277" spans="1:17">
      <c r="A3277" s="111">
        <v>7047</v>
      </c>
      <c r="B3277" s="111" t="s">
        <v>130</v>
      </c>
      <c r="C3277" s="111" t="s">
        <v>1496</v>
      </c>
      <c r="D3277" s="111" t="s">
        <v>7984</v>
      </c>
      <c r="E3277" s="111" t="s">
        <v>7985</v>
      </c>
      <c r="F3277" s="114">
        <v>45714</v>
      </c>
      <c r="G3277" s="111" t="s">
        <v>2472</v>
      </c>
      <c r="H3277" s="113">
        <v>22160600</v>
      </c>
      <c r="I3277" s="113">
        <v>8864240</v>
      </c>
      <c r="J3277" s="113">
        <v>8864240</v>
      </c>
      <c r="K3277" s="113">
        <v>0</v>
      </c>
      <c r="L3277" s="113">
        <v>0</v>
      </c>
      <c r="M3277" s="113">
        <v>0</v>
      </c>
      <c r="N3277" s="113">
        <v>0</v>
      </c>
      <c r="O3277" s="113">
        <v>0</v>
      </c>
      <c r="P3277" s="122">
        <v>0</v>
      </c>
      <c r="Q3277" s="76" t="str">
        <f t="shared" si="84"/>
        <v>Registered</v>
      </c>
    </row>
    <row r="3278" spans="1:17">
      <c r="A3278" s="111">
        <v>7048</v>
      </c>
      <c r="B3278" s="111" t="s">
        <v>130</v>
      </c>
      <c r="C3278" s="111" t="s">
        <v>1496</v>
      </c>
      <c r="D3278" s="111" t="s">
        <v>7986</v>
      </c>
      <c r="E3278" s="111" t="s">
        <v>7987</v>
      </c>
      <c r="F3278" s="114">
        <v>45488</v>
      </c>
      <c r="G3278" s="111" t="s">
        <v>3414</v>
      </c>
      <c r="H3278" s="113">
        <v>21100000</v>
      </c>
      <c r="I3278" s="113">
        <v>8440000</v>
      </c>
      <c r="J3278" s="113">
        <v>8440000</v>
      </c>
      <c r="K3278" s="113">
        <v>0</v>
      </c>
      <c r="L3278" s="113">
        <v>0</v>
      </c>
      <c r="M3278" s="113">
        <v>0</v>
      </c>
      <c r="N3278" s="113">
        <v>0</v>
      </c>
      <c r="O3278" s="113">
        <v>0</v>
      </c>
      <c r="P3278" s="122">
        <v>0</v>
      </c>
      <c r="Q3278" s="76" t="str">
        <f t="shared" si="84"/>
        <v>Registered</v>
      </c>
    </row>
    <row r="3279" spans="1:17">
      <c r="A3279" s="111">
        <v>7049</v>
      </c>
      <c r="B3279" s="111" t="s">
        <v>130</v>
      </c>
      <c r="C3279" s="111" t="s">
        <v>1496</v>
      </c>
      <c r="D3279" s="111" t="s">
        <v>7988</v>
      </c>
      <c r="E3279" s="111" t="s">
        <v>7989</v>
      </c>
      <c r="F3279" s="114">
        <v>45488</v>
      </c>
      <c r="G3279" s="111" t="s">
        <v>5549</v>
      </c>
      <c r="H3279" s="113">
        <v>22294125</v>
      </c>
      <c r="I3279" s="113">
        <v>8917650</v>
      </c>
      <c r="J3279" s="113">
        <v>8917650</v>
      </c>
      <c r="K3279" s="113">
        <v>0</v>
      </c>
      <c r="L3279" s="113">
        <v>0</v>
      </c>
      <c r="M3279" s="113">
        <v>0</v>
      </c>
      <c r="N3279" s="113">
        <v>0</v>
      </c>
      <c r="O3279" s="113">
        <v>0</v>
      </c>
      <c r="P3279" s="122">
        <v>0</v>
      </c>
      <c r="Q3279" s="76" t="str">
        <f t="shared" si="84"/>
        <v>Registered</v>
      </c>
    </row>
    <row r="3280" spans="1:17">
      <c r="A3280" s="111">
        <v>7050</v>
      </c>
      <c r="B3280" s="111" t="s">
        <v>130</v>
      </c>
      <c r="C3280" s="111" t="s">
        <v>1496</v>
      </c>
      <c r="D3280" s="111" t="s">
        <v>7990</v>
      </c>
      <c r="E3280" s="111" t="s">
        <v>7991</v>
      </c>
      <c r="F3280" s="114">
        <v>45687</v>
      </c>
      <c r="G3280" s="111" t="s">
        <v>2732</v>
      </c>
      <c r="H3280" s="113">
        <v>22998098</v>
      </c>
      <c r="I3280" s="113">
        <v>9199240</v>
      </c>
      <c r="J3280" s="113">
        <v>9199240</v>
      </c>
      <c r="K3280" s="113">
        <v>0</v>
      </c>
      <c r="L3280" s="113">
        <v>0</v>
      </c>
      <c r="M3280" s="113">
        <v>0</v>
      </c>
      <c r="N3280" s="113">
        <v>0</v>
      </c>
      <c r="O3280" s="113">
        <v>0</v>
      </c>
      <c r="P3280" s="122">
        <v>0</v>
      </c>
      <c r="Q3280" s="76" t="str">
        <f t="shared" si="84"/>
        <v>Registered</v>
      </c>
    </row>
    <row r="3281" spans="1:17">
      <c r="A3281" s="111">
        <v>7051</v>
      </c>
      <c r="B3281" s="111" t="s">
        <v>130</v>
      </c>
      <c r="C3281" s="111" t="s">
        <v>1496</v>
      </c>
      <c r="D3281" s="111" t="s">
        <v>7992</v>
      </c>
      <c r="E3281" s="111" t="s">
        <v>7993</v>
      </c>
      <c r="F3281" s="114">
        <v>45589</v>
      </c>
      <c r="G3281" s="111" t="s">
        <v>5439</v>
      </c>
      <c r="H3281" s="113">
        <v>22290502</v>
      </c>
      <c r="I3281" s="113">
        <v>8916200</v>
      </c>
      <c r="J3281" s="113">
        <v>8916200</v>
      </c>
      <c r="K3281" s="113">
        <v>0</v>
      </c>
      <c r="L3281" s="113">
        <v>0</v>
      </c>
      <c r="M3281" s="113">
        <v>0</v>
      </c>
      <c r="N3281" s="113">
        <v>0</v>
      </c>
      <c r="O3281" s="113">
        <v>0</v>
      </c>
      <c r="P3281" s="122">
        <v>0</v>
      </c>
      <c r="Q3281" s="76" t="str">
        <f t="shared" si="84"/>
        <v>Registered</v>
      </c>
    </row>
    <row r="3282" spans="1:17">
      <c r="A3282" s="111">
        <v>7052</v>
      </c>
      <c r="B3282" s="111" t="s">
        <v>130</v>
      </c>
      <c r="C3282" s="111" t="s">
        <v>1496</v>
      </c>
      <c r="D3282" s="111" t="s">
        <v>7994</v>
      </c>
      <c r="E3282" s="111" t="s">
        <v>7995</v>
      </c>
      <c r="F3282" s="114">
        <v>45565</v>
      </c>
      <c r="G3282" s="111" t="s">
        <v>4805</v>
      </c>
      <c r="H3282" s="113">
        <v>23625502</v>
      </c>
      <c r="I3282" s="113">
        <v>9450201</v>
      </c>
      <c r="J3282" s="113">
        <v>9450201</v>
      </c>
      <c r="K3282" s="113">
        <v>0</v>
      </c>
      <c r="L3282" s="113">
        <v>0</v>
      </c>
      <c r="M3282" s="113">
        <v>0</v>
      </c>
      <c r="N3282" s="113">
        <v>0</v>
      </c>
      <c r="O3282" s="113">
        <v>0</v>
      </c>
      <c r="P3282" s="122">
        <v>0</v>
      </c>
      <c r="Q3282" s="76" t="str">
        <f t="shared" si="84"/>
        <v>Registered</v>
      </c>
    </row>
    <row r="3283" spans="1:17">
      <c r="A3283" s="111">
        <v>7053</v>
      </c>
      <c r="B3283" s="111" t="s">
        <v>130</v>
      </c>
      <c r="C3283" s="111" t="s">
        <v>1496</v>
      </c>
      <c r="D3283" s="111" t="s">
        <v>7996</v>
      </c>
      <c r="E3283" s="111" t="s">
        <v>7997</v>
      </c>
      <c r="F3283" s="114">
        <v>45495</v>
      </c>
      <c r="G3283" s="111" t="s">
        <v>4006</v>
      </c>
      <c r="H3283" s="113">
        <v>23177397</v>
      </c>
      <c r="I3283" s="113">
        <v>6953220</v>
      </c>
      <c r="J3283" s="113">
        <v>6953220</v>
      </c>
      <c r="K3283" s="113">
        <v>0</v>
      </c>
      <c r="L3283" s="113">
        <v>0</v>
      </c>
      <c r="M3283" s="113">
        <v>0</v>
      </c>
      <c r="N3283" s="113">
        <v>0</v>
      </c>
      <c r="O3283" s="113">
        <v>0</v>
      </c>
      <c r="P3283" s="122">
        <v>0</v>
      </c>
      <c r="Q3283" s="76" t="str">
        <f t="shared" si="84"/>
        <v>Registered</v>
      </c>
    </row>
    <row r="3284" spans="1:17">
      <c r="A3284" s="111">
        <v>7054</v>
      </c>
      <c r="B3284" s="111" t="s">
        <v>130</v>
      </c>
      <c r="C3284" s="111" t="s">
        <v>1496</v>
      </c>
      <c r="D3284" s="111" t="s">
        <v>7998</v>
      </c>
      <c r="E3284" s="111" t="s">
        <v>7999</v>
      </c>
      <c r="F3284" s="114">
        <v>45532</v>
      </c>
      <c r="G3284" s="111" t="s">
        <v>4443</v>
      </c>
      <c r="H3284" s="113">
        <v>20146000</v>
      </c>
      <c r="I3284" s="113">
        <v>8058400</v>
      </c>
      <c r="J3284" s="113">
        <v>8058400</v>
      </c>
      <c r="K3284" s="113">
        <v>0</v>
      </c>
      <c r="L3284" s="113">
        <v>0</v>
      </c>
      <c r="M3284" s="113">
        <v>0</v>
      </c>
      <c r="N3284" s="113">
        <v>0</v>
      </c>
      <c r="O3284" s="113">
        <v>0</v>
      </c>
      <c r="P3284" s="122">
        <v>0</v>
      </c>
      <c r="Q3284" s="76" t="str">
        <f t="shared" si="84"/>
        <v>Registered</v>
      </c>
    </row>
    <row r="3285" spans="1:17">
      <c r="A3285" s="111">
        <v>7055</v>
      </c>
      <c r="B3285" s="111" t="s">
        <v>130</v>
      </c>
      <c r="C3285" s="111" t="s">
        <v>1496</v>
      </c>
      <c r="D3285" s="111" t="s">
        <v>8000</v>
      </c>
      <c r="E3285" s="111" t="s">
        <v>8001</v>
      </c>
      <c r="F3285" s="114">
        <v>45502</v>
      </c>
      <c r="G3285" s="111" t="s">
        <v>5442</v>
      </c>
      <c r="H3285" s="113">
        <v>20937450</v>
      </c>
      <c r="I3285" s="113">
        <v>8374981</v>
      </c>
      <c r="J3285" s="113">
        <v>8374981</v>
      </c>
      <c r="K3285" s="113">
        <v>0</v>
      </c>
      <c r="L3285" s="113">
        <v>0</v>
      </c>
      <c r="M3285" s="113">
        <v>0</v>
      </c>
      <c r="N3285" s="113">
        <v>0</v>
      </c>
      <c r="O3285" s="113">
        <v>0</v>
      </c>
      <c r="P3285" s="122">
        <v>0</v>
      </c>
      <c r="Q3285" s="76" t="str">
        <f t="shared" si="84"/>
        <v>Registered</v>
      </c>
    </row>
    <row r="3286" spans="1:17">
      <c r="A3286" s="111">
        <v>7056</v>
      </c>
      <c r="B3286" s="111" t="s">
        <v>130</v>
      </c>
      <c r="C3286" s="111" t="s">
        <v>1496</v>
      </c>
      <c r="D3286" s="111" t="s">
        <v>8002</v>
      </c>
      <c r="E3286" s="111" t="s">
        <v>8003</v>
      </c>
      <c r="F3286" s="114">
        <v>45488</v>
      </c>
      <c r="G3286" s="111" t="s">
        <v>8004</v>
      </c>
      <c r="H3286" s="113">
        <v>21297200</v>
      </c>
      <c r="I3286" s="113">
        <v>8518880</v>
      </c>
      <c r="J3286" s="113">
        <v>8518880</v>
      </c>
      <c r="K3286" s="113">
        <v>0</v>
      </c>
      <c r="L3286" s="113">
        <v>0</v>
      </c>
      <c r="M3286" s="113">
        <v>0</v>
      </c>
      <c r="N3286" s="113">
        <v>0</v>
      </c>
      <c r="O3286" s="113">
        <v>0</v>
      </c>
      <c r="P3286" s="122">
        <v>0</v>
      </c>
      <c r="Q3286" s="76" t="str">
        <f t="shared" si="84"/>
        <v>Registered</v>
      </c>
    </row>
    <row r="3287" spans="1:17">
      <c r="A3287" s="111">
        <v>7057</v>
      </c>
      <c r="B3287" s="111" t="s">
        <v>130</v>
      </c>
      <c r="C3287" s="111" t="s">
        <v>1496</v>
      </c>
      <c r="D3287" s="111" t="s">
        <v>169</v>
      </c>
      <c r="E3287" s="111" t="s">
        <v>170</v>
      </c>
      <c r="F3287" s="114">
        <v>46128</v>
      </c>
      <c r="G3287" s="111" t="s">
        <v>9632</v>
      </c>
      <c r="H3287" s="113">
        <v>23743500</v>
      </c>
      <c r="I3287" s="113">
        <v>9497400</v>
      </c>
      <c r="J3287" s="113">
        <v>9497400</v>
      </c>
      <c r="K3287" s="113">
        <v>0</v>
      </c>
      <c r="L3287" s="113">
        <v>0</v>
      </c>
      <c r="M3287" s="113">
        <v>0</v>
      </c>
      <c r="N3287" s="113">
        <v>0</v>
      </c>
      <c r="O3287" s="113">
        <v>0</v>
      </c>
      <c r="P3287" s="122">
        <v>0</v>
      </c>
      <c r="Q3287" s="76" t="str">
        <f t="shared" si="84"/>
        <v>Registered</v>
      </c>
    </row>
    <row r="3288" spans="1:17">
      <c r="A3288" s="111">
        <v>7058</v>
      </c>
      <c r="B3288" s="111" t="s">
        <v>130</v>
      </c>
      <c r="C3288" s="111" t="s">
        <v>1496</v>
      </c>
      <c r="D3288" s="111" t="s">
        <v>8005</v>
      </c>
      <c r="E3288" s="111" t="s">
        <v>5195</v>
      </c>
      <c r="F3288" s="114">
        <v>45488</v>
      </c>
      <c r="G3288" s="111" t="s">
        <v>5393</v>
      </c>
      <c r="H3288" s="113">
        <v>22373393</v>
      </c>
      <c r="I3288" s="113">
        <v>8949358</v>
      </c>
      <c r="J3288" s="113">
        <v>8949358</v>
      </c>
      <c r="K3288" s="113">
        <v>0</v>
      </c>
      <c r="L3288" s="113">
        <v>0</v>
      </c>
      <c r="M3288" s="113">
        <v>0</v>
      </c>
      <c r="N3288" s="113">
        <v>0</v>
      </c>
      <c r="O3288" s="113">
        <v>0</v>
      </c>
      <c r="P3288" s="122">
        <v>0</v>
      </c>
      <c r="Q3288" s="76" t="str">
        <f t="shared" si="84"/>
        <v>Registered</v>
      </c>
    </row>
    <row r="3289" spans="1:17">
      <c r="A3289" s="111">
        <v>7059</v>
      </c>
      <c r="B3289" s="111" t="s">
        <v>130</v>
      </c>
      <c r="C3289" s="111" t="s">
        <v>1496</v>
      </c>
      <c r="D3289" s="111" t="s">
        <v>8006</v>
      </c>
      <c r="E3289" s="111" t="s">
        <v>8007</v>
      </c>
      <c r="F3289" s="114">
        <v>45652</v>
      </c>
      <c r="G3289" s="111" t="s">
        <v>2007</v>
      </c>
      <c r="H3289" s="113">
        <v>22195136</v>
      </c>
      <c r="I3289" s="113">
        <v>8878055</v>
      </c>
      <c r="J3289" s="113">
        <v>8878055</v>
      </c>
      <c r="K3289" s="113">
        <v>0</v>
      </c>
      <c r="L3289" s="113">
        <v>0</v>
      </c>
      <c r="M3289" s="113">
        <v>0</v>
      </c>
      <c r="N3289" s="113">
        <v>0</v>
      </c>
      <c r="O3289" s="113">
        <v>0</v>
      </c>
      <c r="P3289" s="122">
        <v>0</v>
      </c>
      <c r="Q3289" s="76" t="str">
        <f t="shared" si="84"/>
        <v>Registered</v>
      </c>
    </row>
    <row r="3290" spans="1:17">
      <c r="A3290" s="111">
        <v>7060</v>
      </c>
      <c r="B3290" s="111" t="s">
        <v>130</v>
      </c>
      <c r="C3290" s="111" t="s">
        <v>1496</v>
      </c>
      <c r="D3290" s="111" t="s">
        <v>8008</v>
      </c>
      <c r="E3290" s="111" t="s">
        <v>8009</v>
      </c>
      <c r="F3290" s="114">
        <v>45736</v>
      </c>
      <c r="G3290" s="111" t="s">
        <v>1853</v>
      </c>
      <c r="H3290" s="113">
        <v>21872800</v>
      </c>
      <c r="I3290" s="113">
        <v>8749120</v>
      </c>
      <c r="J3290" s="113">
        <v>8749120</v>
      </c>
      <c r="K3290" s="113">
        <v>0</v>
      </c>
      <c r="L3290" s="113">
        <v>0</v>
      </c>
      <c r="M3290" s="113">
        <v>0</v>
      </c>
      <c r="N3290" s="113">
        <v>0</v>
      </c>
      <c r="O3290" s="113">
        <v>0</v>
      </c>
      <c r="P3290" s="122">
        <v>0</v>
      </c>
      <c r="Q3290" s="76" t="str">
        <f t="shared" si="84"/>
        <v>Registered</v>
      </c>
    </row>
    <row r="3291" spans="1:17">
      <c r="A3291" s="111">
        <v>7061</v>
      </c>
      <c r="B3291" s="111" t="s">
        <v>130</v>
      </c>
      <c r="C3291" s="111" t="s">
        <v>1496</v>
      </c>
      <c r="D3291" s="111" t="s">
        <v>8010</v>
      </c>
      <c r="E3291" s="111" t="s">
        <v>8011</v>
      </c>
      <c r="F3291" s="114">
        <v>45610</v>
      </c>
      <c r="G3291" s="111" t="s">
        <v>3350</v>
      </c>
      <c r="H3291" s="113">
        <v>21728900</v>
      </c>
      <c r="I3291" s="113">
        <v>8691560</v>
      </c>
      <c r="J3291" s="113">
        <v>8691560</v>
      </c>
      <c r="K3291" s="113">
        <v>0</v>
      </c>
      <c r="L3291" s="113">
        <v>0</v>
      </c>
      <c r="M3291" s="113">
        <v>0</v>
      </c>
      <c r="N3291" s="113">
        <v>0</v>
      </c>
      <c r="O3291" s="113">
        <v>0</v>
      </c>
      <c r="P3291" s="122">
        <v>0</v>
      </c>
      <c r="Q3291" s="76" t="str">
        <f t="shared" si="84"/>
        <v>Registered</v>
      </c>
    </row>
    <row r="3292" spans="1:17">
      <c r="A3292" s="111">
        <v>7062</v>
      </c>
      <c r="B3292" s="111" t="s">
        <v>130</v>
      </c>
      <c r="C3292" s="111" t="s">
        <v>1496</v>
      </c>
      <c r="D3292" s="111" t="s">
        <v>8012</v>
      </c>
      <c r="E3292" s="111" t="s">
        <v>8013</v>
      </c>
      <c r="F3292" s="114">
        <v>45657</v>
      </c>
      <c r="G3292" s="111" t="s">
        <v>7719</v>
      </c>
      <c r="H3292" s="113">
        <v>22284354</v>
      </c>
      <c r="I3292" s="113">
        <v>6685306</v>
      </c>
      <c r="J3292" s="113">
        <v>6685306</v>
      </c>
      <c r="K3292" s="113">
        <v>0</v>
      </c>
      <c r="L3292" s="113">
        <v>0</v>
      </c>
      <c r="M3292" s="113">
        <v>0</v>
      </c>
      <c r="N3292" s="113">
        <v>0</v>
      </c>
      <c r="O3292" s="113">
        <v>0</v>
      </c>
      <c r="P3292" s="122">
        <v>0</v>
      </c>
      <c r="Q3292" s="76" t="str">
        <f t="shared" si="84"/>
        <v>Registered</v>
      </c>
    </row>
    <row r="3293" spans="1:17">
      <c r="A3293" s="111">
        <v>7063</v>
      </c>
      <c r="B3293" s="111" t="s">
        <v>130</v>
      </c>
      <c r="C3293" s="111" t="s">
        <v>1496</v>
      </c>
      <c r="D3293" s="111" t="s">
        <v>8014</v>
      </c>
      <c r="E3293" s="111" t="s">
        <v>8015</v>
      </c>
      <c r="F3293" s="114">
        <v>45587</v>
      </c>
      <c r="G3293" s="111" t="s">
        <v>2440</v>
      </c>
      <c r="H3293" s="113">
        <v>22105918</v>
      </c>
      <c r="I3293" s="113">
        <v>8842368</v>
      </c>
      <c r="J3293" s="113">
        <v>8842368</v>
      </c>
      <c r="K3293" s="113">
        <v>0</v>
      </c>
      <c r="L3293" s="113">
        <v>0</v>
      </c>
      <c r="M3293" s="113">
        <v>0</v>
      </c>
      <c r="N3293" s="113">
        <v>0</v>
      </c>
      <c r="O3293" s="113">
        <v>0</v>
      </c>
      <c r="P3293" s="122">
        <v>0</v>
      </c>
      <c r="Q3293" s="76" t="str">
        <f t="shared" si="84"/>
        <v>Registered</v>
      </c>
    </row>
    <row r="3294" spans="1:17">
      <c r="A3294" s="111">
        <v>7064</v>
      </c>
      <c r="B3294" s="111" t="s">
        <v>130</v>
      </c>
      <c r="C3294" s="111" t="s">
        <v>1496</v>
      </c>
      <c r="D3294" s="111" t="s">
        <v>8016</v>
      </c>
      <c r="E3294" s="111" t="s">
        <v>8017</v>
      </c>
      <c r="F3294" s="114">
        <v>45488</v>
      </c>
      <c r="G3294" s="111" t="s">
        <v>2052</v>
      </c>
      <c r="H3294" s="113">
        <v>20944725</v>
      </c>
      <c r="I3294" s="113">
        <v>8377890</v>
      </c>
      <c r="J3294" s="113">
        <v>8377890</v>
      </c>
      <c r="K3294" s="113">
        <v>0</v>
      </c>
      <c r="L3294" s="113">
        <v>0</v>
      </c>
      <c r="M3294" s="113">
        <v>0</v>
      </c>
      <c r="N3294" s="113">
        <v>0</v>
      </c>
      <c r="O3294" s="113">
        <v>0</v>
      </c>
      <c r="P3294" s="122">
        <v>0</v>
      </c>
      <c r="Q3294" s="76" t="str">
        <f t="shared" si="84"/>
        <v>Registered</v>
      </c>
    </row>
    <row r="3295" spans="1:17">
      <c r="A3295" s="111">
        <v>7065</v>
      </c>
      <c r="B3295" s="111" t="s">
        <v>130</v>
      </c>
      <c r="C3295" s="111" t="s">
        <v>1496</v>
      </c>
      <c r="D3295" s="111" t="s">
        <v>8018</v>
      </c>
      <c r="E3295" s="111" t="s">
        <v>8019</v>
      </c>
      <c r="F3295" s="114">
        <v>46022</v>
      </c>
      <c r="G3295" s="111" t="s">
        <v>2339</v>
      </c>
      <c r="H3295" s="113">
        <v>22603812</v>
      </c>
      <c r="I3295" s="113">
        <v>9041525</v>
      </c>
      <c r="J3295" s="113">
        <v>9041525</v>
      </c>
      <c r="K3295" s="113">
        <v>0</v>
      </c>
      <c r="L3295" s="113">
        <v>0</v>
      </c>
      <c r="M3295" s="113">
        <v>0</v>
      </c>
      <c r="N3295" s="113">
        <v>0</v>
      </c>
      <c r="O3295" s="113">
        <v>0</v>
      </c>
      <c r="P3295" s="122">
        <v>0</v>
      </c>
      <c r="Q3295" s="76" t="str">
        <f t="shared" si="84"/>
        <v>Registered</v>
      </c>
    </row>
    <row r="3296" spans="1:17">
      <c r="A3296" s="111">
        <v>7066</v>
      </c>
      <c r="B3296" s="111" t="s">
        <v>130</v>
      </c>
      <c r="C3296" s="111" t="s">
        <v>1496</v>
      </c>
      <c r="D3296" s="111" t="s">
        <v>8020</v>
      </c>
      <c r="E3296" s="111" t="s">
        <v>8021</v>
      </c>
      <c r="F3296" s="114">
        <v>45495</v>
      </c>
      <c r="G3296" s="111" t="s">
        <v>2729</v>
      </c>
      <c r="H3296" s="113">
        <v>21841165</v>
      </c>
      <c r="I3296" s="113">
        <v>8736466</v>
      </c>
      <c r="J3296" s="113">
        <v>8736466</v>
      </c>
      <c r="K3296" s="113">
        <v>0</v>
      </c>
      <c r="L3296" s="113">
        <v>0</v>
      </c>
      <c r="M3296" s="113">
        <v>0</v>
      </c>
      <c r="N3296" s="113">
        <v>0</v>
      </c>
      <c r="O3296" s="113">
        <v>0</v>
      </c>
      <c r="P3296" s="122">
        <v>0</v>
      </c>
      <c r="Q3296" s="76" t="str">
        <f t="shared" si="84"/>
        <v>Registered</v>
      </c>
    </row>
    <row r="3297" spans="1:17">
      <c r="A3297" s="111">
        <v>7067</v>
      </c>
      <c r="B3297" s="111" t="s">
        <v>130</v>
      </c>
      <c r="C3297" s="111" t="s">
        <v>1496</v>
      </c>
      <c r="D3297" s="111" t="s">
        <v>8022</v>
      </c>
      <c r="E3297" s="111" t="s">
        <v>8023</v>
      </c>
      <c r="F3297" s="114">
        <v>45722</v>
      </c>
      <c r="G3297" s="111" t="s">
        <v>2801</v>
      </c>
      <c r="H3297" s="113">
        <v>22195136</v>
      </c>
      <c r="I3297" s="113">
        <v>8878055</v>
      </c>
      <c r="J3297" s="113">
        <v>8878055</v>
      </c>
      <c r="K3297" s="113">
        <v>0</v>
      </c>
      <c r="L3297" s="113">
        <v>0</v>
      </c>
      <c r="M3297" s="113">
        <v>0</v>
      </c>
      <c r="N3297" s="113">
        <v>0</v>
      </c>
      <c r="O3297" s="113">
        <v>0</v>
      </c>
      <c r="P3297" s="122">
        <v>0</v>
      </c>
      <c r="Q3297" s="76" t="str">
        <f t="shared" si="84"/>
        <v>Registered</v>
      </c>
    </row>
    <row r="3298" spans="1:17">
      <c r="A3298" s="111">
        <v>7068</v>
      </c>
      <c r="B3298" s="111" t="s">
        <v>130</v>
      </c>
      <c r="C3298" s="111" t="s">
        <v>1496</v>
      </c>
      <c r="D3298" s="111" t="s">
        <v>8024</v>
      </c>
      <c r="E3298" s="111" t="s">
        <v>8025</v>
      </c>
      <c r="F3298" s="114">
        <v>45642</v>
      </c>
      <c r="G3298" s="111" t="s">
        <v>3990</v>
      </c>
      <c r="H3298" s="113">
        <v>21357638</v>
      </c>
      <c r="I3298" s="113">
        <v>8543056</v>
      </c>
      <c r="J3298" s="113">
        <v>8543056</v>
      </c>
      <c r="K3298" s="113">
        <v>0</v>
      </c>
      <c r="L3298" s="113">
        <v>0</v>
      </c>
      <c r="M3298" s="113">
        <v>0</v>
      </c>
      <c r="N3298" s="113">
        <v>0</v>
      </c>
      <c r="O3298" s="113">
        <v>0</v>
      </c>
      <c r="P3298" s="122">
        <v>0</v>
      </c>
      <c r="Q3298" s="76" t="str">
        <f t="shared" si="84"/>
        <v>Registered</v>
      </c>
    </row>
    <row r="3299" spans="1:17">
      <c r="A3299" s="111">
        <v>7069</v>
      </c>
      <c r="B3299" s="111" t="s">
        <v>130</v>
      </c>
      <c r="C3299" s="111" t="s">
        <v>1496</v>
      </c>
      <c r="D3299" s="111" t="s">
        <v>8026</v>
      </c>
      <c r="E3299" s="111" t="s">
        <v>8027</v>
      </c>
      <c r="F3299" s="114">
        <v>45930</v>
      </c>
      <c r="G3299" s="111" t="s">
        <v>3679</v>
      </c>
      <c r="H3299" s="113">
        <v>23265752</v>
      </c>
      <c r="I3299" s="113">
        <v>9306301</v>
      </c>
      <c r="J3299" s="113">
        <v>9306301</v>
      </c>
      <c r="K3299" s="113">
        <v>0</v>
      </c>
      <c r="L3299" s="113">
        <v>0</v>
      </c>
      <c r="M3299" s="113">
        <v>0</v>
      </c>
      <c r="N3299" s="113">
        <v>0</v>
      </c>
      <c r="O3299" s="113">
        <v>0</v>
      </c>
      <c r="P3299" s="122">
        <v>0</v>
      </c>
      <c r="Q3299" s="76" t="str">
        <f t="shared" si="84"/>
        <v>Registered</v>
      </c>
    </row>
    <row r="3300" spans="1:17">
      <c r="A3300" s="111">
        <v>7070</v>
      </c>
      <c r="B3300" s="111" t="s">
        <v>130</v>
      </c>
      <c r="C3300" s="111" t="s">
        <v>1496</v>
      </c>
      <c r="D3300" s="111" t="s">
        <v>8028</v>
      </c>
      <c r="E3300" s="111" t="s">
        <v>8029</v>
      </c>
      <c r="F3300" s="114">
        <v>45838</v>
      </c>
      <c r="G3300" s="111" t="s">
        <v>2860</v>
      </c>
      <c r="H3300" s="113">
        <v>23024000</v>
      </c>
      <c r="I3300" s="113">
        <v>6907200</v>
      </c>
      <c r="J3300" s="113">
        <v>6907200</v>
      </c>
      <c r="K3300" s="113">
        <v>0</v>
      </c>
      <c r="L3300" s="113">
        <v>0</v>
      </c>
      <c r="M3300" s="113">
        <v>0</v>
      </c>
      <c r="N3300" s="113">
        <v>0</v>
      </c>
      <c r="O3300" s="113">
        <v>0</v>
      </c>
      <c r="P3300" s="122">
        <v>0</v>
      </c>
      <c r="Q3300" s="76" t="str">
        <f t="shared" si="84"/>
        <v>Registered</v>
      </c>
    </row>
    <row r="3301" spans="1:17">
      <c r="A3301" s="111">
        <v>7071</v>
      </c>
      <c r="B3301" s="111" t="s">
        <v>1575</v>
      </c>
      <c r="C3301" s="111" t="s">
        <v>172</v>
      </c>
      <c r="D3301" s="111" t="s">
        <v>4318</v>
      </c>
      <c r="E3301" s="111" t="s">
        <v>4319</v>
      </c>
      <c r="F3301" s="114">
        <v>45714</v>
      </c>
      <c r="G3301" s="111" t="s">
        <v>4054</v>
      </c>
      <c r="H3301" s="113">
        <v>2366000</v>
      </c>
      <c r="I3301" s="113">
        <v>1585220</v>
      </c>
      <c r="J3301" s="113">
        <v>1585220</v>
      </c>
      <c r="K3301" s="113">
        <v>0</v>
      </c>
      <c r="L3301" s="113">
        <v>0</v>
      </c>
      <c r="M3301" s="113">
        <v>0</v>
      </c>
      <c r="N3301" s="113">
        <v>0</v>
      </c>
      <c r="O3301" s="113">
        <v>0</v>
      </c>
      <c r="P3301" s="122">
        <v>0</v>
      </c>
      <c r="Q3301" s="76" t="str">
        <f t="shared" si="84"/>
        <v>Registered</v>
      </c>
    </row>
    <row r="3302" spans="1:17">
      <c r="A3302" s="111">
        <v>7072</v>
      </c>
      <c r="B3302" s="111" t="s">
        <v>1575</v>
      </c>
      <c r="C3302" s="111" t="s">
        <v>172</v>
      </c>
      <c r="D3302" s="111" t="s">
        <v>4293</v>
      </c>
      <c r="E3302" s="111" t="s">
        <v>4294</v>
      </c>
      <c r="F3302" s="114">
        <v>45714</v>
      </c>
      <c r="G3302" s="111" t="s">
        <v>4054</v>
      </c>
      <c r="H3302" s="113">
        <v>2392300</v>
      </c>
      <c r="I3302" s="113">
        <v>1602841</v>
      </c>
      <c r="J3302" s="113">
        <v>1602841</v>
      </c>
      <c r="K3302" s="113">
        <v>0</v>
      </c>
      <c r="L3302" s="113">
        <v>0</v>
      </c>
      <c r="M3302" s="113">
        <v>0</v>
      </c>
      <c r="N3302" s="113">
        <v>0</v>
      </c>
      <c r="O3302" s="113">
        <v>0</v>
      </c>
      <c r="P3302" s="122">
        <v>0</v>
      </c>
      <c r="Q3302" s="76" t="str">
        <f t="shared" si="84"/>
        <v>Registered</v>
      </c>
    </row>
    <row r="3303" spans="1:17">
      <c r="A3303" s="111">
        <v>7073</v>
      </c>
      <c r="B3303" s="111" t="s">
        <v>1575</v>
      </c>
      <c r="C3303" s="111" t="s">
        <v>172</v>
      </c>
      <c r="D3303" s="111" t="s">
        <v>4685</v>
      </c>
      <c r="E3303" s="111" t="s">
        <v>4686</v>
      </c>
      <c r="F3303" s="114">
        <v>45791</v>
      </c>
      <c r="G3303" s="111" t="s">
        <v>2423</v>
      </c>
      <c r="H3303" s="113">
        <v>2409800</v>
      </c>
      <c r="I3303" s="113">
        <v>1494076</v>
      </c>
      <c r="J3303" s="113">
        <v>1494076</v>
      </c>
      <c r="K3303" s="113">
        <v>0</v>
      </c>
      <c r="L3303" s="113">
        <v>0</v>
      </c>
      <c r="M3303" s="113">
        <v>0</v>
      </c>
      <c r="N3303" s="113">
        <v>0</v>
      </c>
      <c r="O3303" s="113">
        <v>0</v>
      </c>
      <c r="P3303" s="122">
        <v>0</v>
      </c>
      <c r="Q3303" s="76" t="str">
        <f t="shared" si="84"/>
        <v>Registered</v>
      </c>
    </row>
    <row r="3304" spans="1:17">
      <c r="A3304" s="111">
        <v>7074</v>
      </c>
      <c r="B3304" s="111" t="s">
        <v>1575</v>
      </c>
      <c r="C3304" s="111" t="s">
        <v>172</v>
      </c>
      <c r="D3304" s="111" t="s">
        <v>4320</v>
      </c>
      <c r="E3304" s="111" t="s">
        <v>4321</v>
      </c>
      <c r="F3304" s="114">
        <v>45716</v>
      </c>
      <c r="G3304" s="111" t="s">
        <v>4297</v>
      </c>
      <c r="H3304" s="113">
        <v>2366000</v>
      </c>
      <c r="I3304" s="113">
        <v>1585220</v>
      </c>
      <c r="J3304" s="113">
        <v>1585220</v>
      </c>
      <c r="K3304" s="113">
        <v>0</v>
      </c>
      <c r="L3304" s="113">
        <v>0</v>
      </c>
      <c r="M3304" s="113">
        <v>0</v>
      </c>
      <c r="N3304" s="113">
        <v>0</v>
      </c>
      <c r="O3304" s="113">
        <v>0</v>
      </c>
      <c r="P3304" s="122">
        <v>0</v>
      </c>
      <c r="Q3304" s="76" t="str">
        <f t="shared" si="84"/>
        <v>Registered</v>
      </c>
    </row>
    <row r="3305" spans="1:17">
      <c r="A3305" s="111">
        <v>7075</v>
      </c>
      <c r="B3305" s="111" t="s">
        <v>1575</v>
      </c>
      <c r="C3305" s="111" t="s">
        <v>172</v>
      </c>
      <c r="D3305" s="111" t="s">
        <v>4725</v>
      </c>
      <c r="E3305" s="111" t="s">
        <v>4726</v>
      </c>
      <c r="F3305" s="114">
        <v>45714</v>
      </c>
      <c r="G3305" s="111" t="s">
        <v>2574</v>
      </c>
      <c r="H3305" s="113">
        <v>2366000</v>
      </c>
      <c r="I3305" s="113">
        <v>1466920</v>
      </c>
      <c r="J3305" s="113">
        <v>1466920</v>
      </c>
      <c r="K3305" s="113">
        <v>0</v>
      </c>
      <c r="L3305" s="113">
        <v>0</v>
      </c>
      <c r="M3305" s="113">
        <v>0</v>
      </c>
      <c r="N3305" s="113">
        <v>0</v>
      </c>
      <c r="O3305" s="113">
        <v>0</v>
      </c>
      <c r="P3305" s="122">
        <v>0</v>
      </c>
      <c r="Q3305" s="76" t="str">
        <f t="shared" si="84"/>
        <v>Registered</v>
      </c>
    </row>
    <row r="3306" spans="1:17">
      <c r="A3306" s="111">
        <v>7076</v>
      </c>
      <c r="B3306" s="111" t="s">
        <v>1575</v>
      </c>
      <c r="C3306" s="111" t="s">
        <v>172</v>
      </c>
      <c r="D3306" s="111" t="s">
        <v>4711</v>
      </c>
      <c r="E3306" s="111" t="s">
        <v>4712</v>
      </c>
      <c r="F3306" s="114">
        <v>45714</v>
      </c>
      <c r="G3306" s="111" t="s">
        <v>3458</v>
      </c>
      <c r="H3306" s="113">
        <v>2392300</v>
      </c>
      <c r="I3306" s="113">
        <v>1483226</v>
      </c>
      <c r="J3306" s="113">
        <v>1483226</v>
      </c>
      <c r="K3306" s="113">
        <v>0</v>
      </c>
      <c r="L3306" s="113">
        <v>0</v>
      </c>
      <c r="M3306" s="113">
        <v>0</v>
      </c>
      <c r="N3306" s="113">
        <v>0</v>
      </c>
      <c r="O3306" s="113">
        <v>0</v>
      </c>
      <c r="P3306" s="122">
        <v>0</v>
      </c>
      <c r="Q3306" s="76" t="str">
        <f t="shared" si="84"/>
        <v>Registered</v>
      </c>
    </row>
    <row r="3307" spans="1:17">
      <c r="A3307" s="111">
        <v>7077</v>
      </c>
      <c r="B3307" s="111" t="s">
        <v>1575</v>
      </c>
      <c r="C3307" s="111" t="s">
        <v>172</v>
      </c>
      <c r="D3307" s="111" t="s">
        <v>4727</v>
      </c>
      <c r="E3307" s="111" t="s">
        <v>4728</v>
      </c>
      <c r="F3307" s="114">
        <v>45716</v>
      </c>
      <c r="G3307" s="111" t="s">
        <v>4462</v>
      </c>
      <c r="H3307" s="113">
        <v>2366000</v>
      </c>
      <c r="I3307" s="113">
        <v>1466920</v>
      </c>
      <c r="J3307" s="113">
        <v>1466920</v>
      </c>
      <c r="K3307" s="113">
        <v>0</v>
      </c>
      <c r="L3307" s="113">
        <v>0</v>
      </c>
      <c r="M3307" s="113">
        <v>0</v>
      </c>
      <c r="N3307" s="113">
        <v>0</v>
      </c>
      <c r="O3307" s="113">
        <v>0</v>
      </c>
      <c r="P3307" s="122">
        <v>0</v>
      </c>
      <c r="Q3307" s="76" t="str">
        <f t="shared" si="84"/>
        <v>Registered</v>
      </c>
    </row>
    <row r="3308" spans="1:17">
      <c r="A3308" s="111">
        <v>7078</v>
      </c>
      <c r="B3308" s="111" t="s">
        <v>1575</v>
      </c>
      <c r="C3308" s="111" t="s">
        <v>172</v>
      </c>
      <c r="D3308" s="111" t="s">
        <v>4729</v>
      </c>
      <c r="E3308" s="111" t="s">
        <v>4730</v>
      </c>
      <c r="F3308" s="114">
        <v>45716</v>
      </c>
      <c r="G3308" s="111" t="s">
        <v>4305</v>
      </c>
      <c r="H3308" s="113">
        <v>2366000</v>
      </c>
      <c r="I3308" s="113">
        <v>1466920</v>
      </c>
      <c r="J3308" s="113">
        <v>1466920</v>
      </c>
      <c r="K3308" s="113">
        <v>0</v>
      </c>
      <c r="L3308" s="113">
        <v>0</v>
      </c>
      <c r="M3308" s="113">
        <v>0</v>
      </c>
      <c r="N3308" s="113">
        <v>0</v>
      </c>
      <c r="O3308" s="113">
        <v>0</v>
      </c>
      <c r="P3308" s="122">
        <v>0</v>
      </c>
      <c r="Q3308" s="76" t="str">
        <f t="shared" si="84"/>
        <v>Registered</v>
      </c>
    </row>
    <row r="3309" spans="1:17">
      <c r="A3309" s="111">
        <v>7079</v>
      </c>
      <c r="B3309" s="111" t="s">
        <v>1575</v>
      </c>
      <c r="C3309" s="111" t="s">
        <v>172</v>
      </c>
      <c r="D3309" s="111" t="s">
        <v>4821</v>
      </c>
      <c r="E3309" s="111" t="s">
        <v>4822</v>
      </c>
      <c r="F3309" s="114">
        <v>45716</v>
      </c>
      <c r="G3309" s="111" t="s">
        <v>3458</v>
      </c>
      <c r="H3309" s="113">
        <v>2409800</v>
      </c>
      <c r="I3309" s="113">
        <v>1494076</v>
      </c>
      <c r="J3309" s="113">
        <v>1494076</v>
      </c>
      <c r="K3309" s="113">
        <v>0</v>
      </c>
      <c r="L3309" s="113">
        <v>0</v>
      </c>
      <c r="M3309" s="113">
        <v>0</v>
      </c>
      <c r="N3309" s="113">
        <v>0</v>
      </c>
      <c r="O3309" s="113">
        <v>0</v>
      </c>
      <c r="P3309" s="122">
        <v>0</v>
      </c>
      <c r="Q3309" s="76" t="str">
        <f t="shared" si="84"/>
        <v>Registered</v>
      </c>
    </row>
    <row r="3310" spans="1:17">
      <c r="A3310" s="111">
        <v>7080</v>
      </c>
      <c r="B3310" s="111" t="s">
        <v>1575</v>
      </c>
      <c r="C3310" s="111" t="s">
        <v>172</v>
      </c>
      <c r="D3310" s="111" t="s">
        <v>4731</v>
      </c>
      <c r="E3310" s="111" t="s">
        <v>4732</v>
      </c>
      <c r="F3310" s="114">
        <v>45713</v>
      </c>
      <c r="G3310" s="111" t="s">
        <v>4300</v>
      </c>
      <c r="H3310" s="113">
        <v>2366000</v>
      </c>
      <c r="I3310" s="113">
        <v>1466920</v>
      </c>
      <c r="J3310" s="113">
        <v>1466920</v>
      </c>
      <c r="K3310" s="113">
        <v>0</v>
      </c>
      <c r="L3310" s="113">
        <v>0</v>
      </c>
      <c r="M3310" s="113">
        <v>0</v>
      </c>
      <c r="N3310" s="113">
        <v>0</v>
      </c>
      <c r="O3310" s="113">
        <v>0</v>
      </c>
      <c r="P3310" s="122">
        <v>0</v>
      </c>
      <c r="Q3310" s="76" t="str">
        <f t="shared" si="84"/>
        <v>Registered</v>
      </c>
    </row>
    <row r="3311" spans="1:17">
      <c r="A3311" s="111">
        <v>7081</v>
      </c>
      <c r="B3311" s="111" t="s">
        <v>1575</v>
      </c>
      <c r="C3311" s="111" t="s">
        <v>172</v>
      </c>
      <c r="D3311" s="111" t="s">
        <v>4733</v>
      </c>
      <c r="E3311" s="111" t="s">
        <v>4734</v>
      </c>
      <c r="F3311" s="114">
        <v>45716</v>
      </c>
      <c r="G3311" s="111" t="s">
        <v>2732</v>
      </c>
      <c r="H3311" s="113">
        <v>2366000</v>
      </c>
      <c r="I3311" s="113">
        <v>1466920</v>
      </c>
      <c r="J3311" s="113">
        <v>1466920</v>
      </c>
      <c r="K3311" s="113">
        <v>0</v>
      </c>
      <c r="L3311" s="113">
        <v>0</v>
      </c>
      <c r="M3311" s="113">
        <v>0</v>
      </c>
      <c r="N3311" s="113">
        <v>0</v>
      </c>
      <c r="O3311" s="113">
        <v>0</v>
      </c>
      <c r="P3311" s="122">
        <v>0</v>
      </c>
      <c r="Q3311" s="76" t="str">
        <f t="shared" si="84"/>
        <v>Registered</v>
      </c>
    </row>
    <row r="3312" spans="1:17">
      <c r="A3312" s="111">
        <v>7082</v>
      </c>
      <c r="B3312" s="111" t="s">
        <v>1575</v>
      </c>
      <c r="C3312" s="111" t="s">
        <v>172</v>
      </c>
      <c r="D3312" s="111" t="s">
        <v>4735</v>
      </c>
      <c r="E3312" s="111" t="s">
        <v>4736</v>
      </c>
      <c r="F3312" s="114">
        <v>45716</v>
      </c>
      <c r="G3312" s="111" t="s">
        <v>2732</v>
      </c>
      <c r="H3312" s="113">
        <v>2366000</v>
      </c>
      <c r="I3312" s="113">
        <v>1466920</v>
      </c>
      <c r="J3312" s="113">
        <v>1466920</v>
      </c>
      <c r="K3312" s="113">
        <v>0</v>
      </c>
      <c r="L3312" s="113">
        <v>0</v>
      </c>
      <c r="M3312" s="113">
        <v>0</v>
      </c>
      <c r="N3312" s="113">
        <v>0</v>
      </c>
      <c r="O3312" s="113">
        <v>0</v>
      </c>
      <c r="P3312" s="122">
        <v>0</v>
      </c>
      <c r="Q3312" s="76" t="str">
        <f t="shared" si="84"/>
        <v>Registered</v>
      </c>
    </row>
    <row r="3313" spans="1:17">
      <c r="A3313" s="111">
        <v>7083</v>
      </c>
      <c r="B3313" s="111" t="s">
        <v>1575</v>
      </c>
      <c r="C3313" s="111" t="s">
        <v>172</v>
      </c>
      <c r="D3313" s="111" t="s">
        <v>4713</v>
      </c>
      <c r="E3313" s="111" t="s">
        <v>4714</v>
      </c>
      <c r="F3313" s="114">
        <v>45716</v>
      </c>
      <c r="G3313" s="111" t="s">
        <v>4462</v>
      </c>
      <c r="H3313" s="113">
        <v>2392300</v>
      </c>
      <c r="I3313" s="113">
        <v>1483226</v>
      </c>
      <c r="J3313" s="113">
        <v>1483226</v>
      </c>
      <c r="K3313" s="113">
        <v>0</v>
      </c>
      <c r="L3313" s="113">
        <v>0</v>
      </c>
      <c r="M3313" s="113">
        <v>0</v>
      </c>
      <c r="N3313" s="113">
        <v>0</v>
      </c>
      <c r="O3313" s="113">
        <v>0</v>
      </c>
      <c r="P3313" s="122">
        <v>0</v>
      </c>
      <c r="Q3313" s="76" t="str">
        <f t="shared" si="84"/>
        <v>Registered</v>
      </c>
    </row>
    <row r="3314" spans="1:17">
      <c r="A3314" s="111">
        <v>7084</v>
      </c>
      <c r="B3314" s="111" t="s">
        <v>1575</v>
      </c>
      <c r="C3314" s="111" t="s">
        <v>172</v>
      </c>
      <c r="D3314" s="111" t="s">
        <v>4687</v>
      </c>
      <c r="E3314" s="111" t="s">
        <v>4688</v>
      </c>
      <c r="F3314" s="114">
        <v>45716</v>
      </c>
      <c r="G3314" s="111" t="s">
        <v>4305</v>
      </c>
      <c r="H3314" s="113">
        <v>2409800</v>
      </c>
      <c r="I3314" s="113">
        <v>1494076</v>
      </c>
      <c r="J3314" s="113">
        <v>1494076</v>
      </c>
      <c r="K3314" s="113">
        <v>0</v>
      </c>
      <c r="L3314" s="113">
        <v>0</v>
      </c>
      <c r="M3314" s="113">
        <v>0</v>
      </c>
      <c r="N3314" s="113">
        <v>0</v>
      </c>
      <c r="O3314" s="113">
        <v>0</v>
      </c>
      <c r="P3314" s="122">
        <v>0</v>
      </c>
      <c r="Q3314" s="76" t="str">
        <f t="shared" si="84"/>
        <v>Registered</v>
      </c>
    </row>
    <row r="3315" spans="1:17">
      <c r="A3315" s="111">
        <v>7085</v>
      </c>
      <c r="B3315" s="111" t="s">
        <v>1575</v>
      </c>
      <c r="C3315" s="111" t="s">
        <v>172</v>
      </c>
      <c r="D3315" s="111" t="s">
        <v>4737</v>
      </c>
      <c r="E3315" s="111" t="s">
        <v>4738</v>
      </c>
      <c r="F3315" s="114">
        <v>45713</v>
      </c>
      <c r="G3315" s="111" t="s">
        <v>4054</v>
      </c>
      <c r="H3315" s="113">
        <v>2366000</v>
      </c>
      <c r="I3315" s="113">
        <v>1466920</v>
      </c>
      <c r="J3315" s="113">
        <v>1466920</v>
      </c>
      <c r="K3315" s="113">
        <v>0</v>
      </c>
      <c r="L3315" s="113">
        <v>0</v>
      </c>
      <c r="M3315" s="113">
        <v>0</v>
      </c>
      <c r="N3315" s="113">
        <v>0</v>
      </c>
      <c r="O3315" s="113">
        <v>0</v>
      </c>
      <c r="P3315" s="122">
        <v>0</v>
      </c>
      <c r="Q3315" s="76" t="str">
        <f t="shared" si="84"/>
        <v>Registered</v>
      </c>
    </row>
    <row r="3316" spans="1:17">
      <c r="A3316" s="111">
        <v>7086</v>
      </c>
      <c r="B3316" s="111" t="s">
        <v>1575</v>
      </c>
      <c r="C3316" s="111" t="s">
        <v>172</v>
      </c>
      <c r="D3316" s="111" t="s">
        <v>4806</v>
      </c>
      <c r="E3316" s="111" t="s">
        <v>4807</v>
      </c>
      <c r="F3316" s="114">
        <v>45716</v>
      </c>
      <c r="G3316" s="111" t="s">
        <v>4462</v>
      </c>
      <c r="H3316" s="113">
        <v>2366000</v>
      </c>
      <c r="I3316" s="113">
        <v>1466920</v>
      </c>
      <c r="J3316" s="113">
        <v>1466920</v>
      </c>
      <c r="K3316" s="113">
        <v>0</v>
      </c>
      <c r="L3316" s="113">
        <v>0</v>
      </c>
      <c r="M3316" s="113">
        <v>0</v>
      </c>
      <c r="N3316" s="113">
        <v>0</v>
      </c>
      <c r="O3316" s="113">
        <v>0</v>
      </c>
      <c r="P3316" s="122">
        <v>0</v>
      </c>
      <c r="Q3316" s="76" t="str">
        <f t="shared" si="84"/>
        <v>Registered</v>
      </c>
    </row>
    <row r="3317" spans="1:17">
      <c r="A3317" s="111">
        <v>7087</v>
      </c>
      <c r="B3317" s="111" t="s">
        <v>1575</v>
      </c>
      <c r="C3317" s="111" t="s">
        <v>172</v>
      </c>
      <c r="D3317" s="111" t="s">
        <v>8030</v>
      </c>
      <c r="E3317" s="111" t="s">
        <v>8031</v>
      </c>
      <c r="F3317" s="114">
        <v>45716</v>
      </c>
      <c r="G3317" s="111" t="s">
        <v>4305</v>
      </c>
      <c r="H3317" s="113">
        <v>2392300</v>
      </c>
      <c r="I3317" s="113">
        <v>1483226</v>
      </c>
      <c r="J3317" s="113">
        <v>1483226</v>
      </c>
      <c r="K3317" s="113">
        <v>0</v>
      </c>
      <c r="L3317" s="113">
        <v>0</v>
      </c>
      <c r="M3317" s="113">
        <v>0</v>
      </c>
      <c r="N3317" s="113">
        <v>0</v>
      </c>
      <c r="O3317" s="113">
        <v>0</v>
      </c>
      <c r="P3317" s="122">
        <v>0</v>
      </c>
      <c r="Q3317" s="76" t="str">
        <f t="shared" si="84"/>
        <v>Registered</v>
      </c>
    </row>
    <row r="3318" spans="1:17">
      <c r="A3318" s="111">
        <v>7088</v>
      </c>
      <c r="B3318" s="111" t="s">
        <v>1575</v>
      </c>
      <c r="C3318" s="111" t="s">
        <v>172</v>
      </c>
      <c r="D3318" s="111" t="s">
        <v>4689</v>
      </c>
      <c r="E3318" s="111" t="s">
        <v>4690</v>
      </c>
      <c r="F3318" s="114">
        <v>45716</v>
      </c>
      <c r="G3318" s="111" t="s">
        <v>3838</v>
      </c>
      <c r="H3318" s="113">
        <v>2409800</v>
      </c>
      <c r="I3318" s="113">
        <v>1494076</v>
      </c>
      <c r="J3318" s="113">
        <v>1494076</v>
      </c>
      <c r="K3318" s="113">
        <v>0</v>
      </c>
      <c r="L3318" s="113">
        <v>0</v>
      </c>
      <c r="M3318" s="113">
        <v>0</v>
      </c>
      <c r="N3318" s="113">
        <v>0</v>
      </c>
      <c r="O3318" s="113">
        <v>0</v>
      </c>
      <c r="P3318" s="122">
        <v>0</v>
      </c>
      <c r="Q3318" s="76" t="str">
        <f t="shared" si="84"/>
        <v>Registered</v>
      </c>
    </row>
    <row r="3319" spans="1:17">
      <c r="A3319" s="111">
        <v>7089</v>
      </c>
      <c r="B3319" s="111" t="s">
        <v>1575</v>
      </c>
      <c r="C3319" s="111" t="s">
        <v>172</v>
      </c>
      <c r="D3319" s="111" t="s">
        <v>4739</v>
      </c>
      <c r="E3319" s="111" t="s">
        <v>4740</v>
      </c>
      <c r="F3319" s="114">
        <v>45716</v>
      </c>
      <c r="G3319" s="111" t="s">
        <v>2732</v>
      </c>
      <c r="H3319" s="113">
        <v>2366000</v>
      </c>
      <c r="I3319" s="113">
        <v>1466920</v>
      </c>
      <c r="J3319" s="113">
        <v>1466920</v>
      </c>
      <c r="K3319" s="113">
        <v>0</v>
      </c>
      <c r="L3319" s="113">
        <v>0</v>
      </c>
      <c r="M3319" s="113">
        <v>0</v>
      </c>
      <c r="N3319" s="113">
        <v>0</v>
      </c>
      <c r="O3319" s="113">
        <v>0</v>
      </c>
      <c r="P3319" s="122">
        <v>0</v>
      </c>
      <c r="Q3319" s="76" t="str">
        <f t="shared" si="84"/>
        <v>Registered</v>
      </c>
    </row>
    <row r="3320" spans="1:17">
      <c r="A3320" s="111">
        <v>7090</v>
      </c>
      <c r="B3320" s="111" t="s">
        <v>1575</v>
      </c>
      <c r="C3320" s="111" t="s">
        <v>172</v>
      </c>
      <c r="D3320" s="111" t="s">
        <v>4741</v>
      </c>
      <c r="E3320" s="111" t="s">
        <v>4742</v>
      </c>
      <c r="F3320" s="114">
        <v>45716</v>
      </c>
      <c r="G3320" s="111" t="s">
        <v>3835</v>
      </c>
      <c r="H3320" s="113">
        <v>2366000</v>
      </c>
      <c r="I3320" s="113">
        <v>1466920</v>
      </c>
      <c r="J3320" s="113">
        <v>1466920</v>
      </c>
      <c r="K3320" s="113">
        <v>0</v>
      </c>
      <c r="L3320" s="113">
        <v>0</v>
      </c>
      <c r="M3320" s="113">
        <v>0</v>
      </c>
      <c r="N3320" s="113">
        <v>0</v>
      </c>
      <c r="O3320" s="113">
        <v>0</v>
      </c>
      <c r="P3320" s="122">
        <v>0</v>
      </c>
      <c r="Q3320" s="76" t="str">
        <f t="shared" si="84"/>
        <v>Registered</v>
      </c>
    </row>
    <row r="3321" spans="1:17">
      <c r="A3321" s="111">
        <v>7091</v>
      </c>
      <c r="B3321" s="111" t="s">
        <v>1575</v>
      </c>
      <c r="C3321" s="111" t="s">
        <v>172</v>
      </c>
      <c r="D3321" s="111" t="s">
        <v>4743</v>
      </c>
      <c r="E3321" s="111" t="s">
        <v>4744</v>
      </c>
      <c r="F3321" s="114">
        <v>45716</v>
      </c>
      <c r="G3321" s="111" t="s">
        <v>4054</v>
      </c>
      <c r="H3321" s="113">
        <v>2366000</v>
      </c>
      <c r="I3321" s="113">
        <v>1466920</v>
      </c>
      <c r="J3321" s="113">
        <v>1466920</v>
      </c>
      <c r="K3321" s="113">
        <v>0</v>
      </c>
      <c r="L3321" s="113">
        <v>0</v>
      </c>
      <c r="M3321" s="113">
        <v>0</v>
      </c>
      <c r="N3321" s="113">
        <v>0</v>
      </c>
      <c r="O3321" s="113">
        <v>0</v>
      </c>
      <c r="P3321" s="122">
        <v>0</v>
      </c>
      <c r="Q3321" s="76" t="str">
        <f t="shared" si="84"/>
        <v>Registered</v>
      </c>
    </row>
    <row r="3322" spans="1:17">
      <c r="A3322" s="111">
        <v>7092</v>
      </c>
      <c r="B3322" s="111" t="s">
        <v>1575</v>
      </c>
      <c r="C3322" s="111" t="s">
        <v>172</v>
      </c>
      <c r="D3322" s="111" t="s">
        <v>4715</v>
      </c>
      <c r="E3322" s="111" t="s">
        <v>4716</v>
      </c>
      <c r="F3322" s="114">
        <v>45714</v>
      </c>
      <c r="G3322" s="111" t="s">
        <v>1788</v>
      </c>
      <c r="H3322" s="113">
        <v>2392300</v>
      </c>
      <c r="I3322" s="113">
        <v>1483226</v>
      </c>
      <c r="J3322" s="113">
        <v>1483226</v>
      </c>
      <c r="K3322" s="113">
        <v>0</v>
      </c>
      <c r="L3322" s="113">
        <v>0</v>
      </c>
      <c r="M3322" s="113">
        <v>0</v>
      </c>
      <c r="N3322" s="113">
        <v>0</v>
      </c>
      <c r="O3322" s="113">
        <v>0</v>
      </c>
      <c r="P3322" s="122">
        <v>0</v>
      </c>
      <c r="Q3322" s="76" t="str">
        <f t="shared" si="84"/>
        <v>Registered</v>
      </c>
    </row>
    <row r="3323" spans="1:17">
      <c r="A3323" s="111">
        <v>7093</v>
      </c>
      <c r="B3323" s="111" t="s">
        <v>1575</v>
      </c>
      <c r="C3323" s="111" t="s">
        <v>172</v>
      </c>
      <c r="D3323" s="111" t="s">
        <v>8032</v>
      </c>
      <c r="E3323" s="111" t="s">
        <v>8033</v>
      </c>
      <c r="F3323" s="114">
        <v>45716</v>
      </c>
      <c r="G3323" s="111" t="s">
        <v>3838</v>
      </c>
      <c r="H3323" s="113">
        <v>2409800</v>
      </c>
      <c r="I3323" s="113">
        <v>1494076</v>
      </c>
      <c r="J3323" s="113">
        <v>1494076</v>
      </c>
      <c r="K3323" s="113">
        <v>0</v>
      </c>
      <c r="L3323" s="113">
        <v>0</v>
      </c>
      <c r="M3323" s="113">
        <v>0</v>
      </c>
      <c r="N3323" s="113">
        <v>0</v>
      </c>
      <c r="O3323" s="113">
        <v>0</v>
      </c>
      <c r="P3323" s="122">
        <v>0</v>
      </c>
      <c r="Q3323" s="76" t="str">
        <f t="shared" si="84"/>
        <v>Registered</v>
      </c>
    </row>
    <row r="3324" spans="1:17">
      <c r="A3324" s="111">
        <v>7094</v>
      </c>
      <c r="B3324" s="111" t="s">
        <v>1575</v>
      </c>
      <c r="C3324" s="111" t="s">
        <v>172</v>
      </c>
      <c r="D3324" s="111" t="s">
        <v>180</v>
      </c>
      <c r="E3324" s="111" t="s">
        <v>181</v>
      </c>
      <c r="F3324" s="114">
        <v>46114</v>
      </c>
      <c r="G3324" s="111" t="s">
        <v>9632</v>
      </c>
      <c r="H3324" s="113">
        <v>2366000</v>
      </c>
      <c r="I3324" s="113">
        <v>1466920</v>
      </c>
      <c r="J3324" s="113">
        <v>1466920</v>
      </c>
      <c r="K3324" s="113">
        <v>0</v>
      </c>
      <c r="L3324" s="113">
        <v>0</v>
      </c>
      <c r="M3324" s="113">
        <v>0</v>
      </c>
      <c r="N3324" s="113">
        <v>0</v>
      </c>
      <c r="O3324" s="113">
        <v>0</v>
      </c>
      <c r="P3324" s="122">
        <v>0</v>
      </c>
      <c r="Q3324" s="76" t="str">
        <f t="shared" si="84"/>
        <v>Registered</v>
      </c>
    </row>
    <row r="3325" spans="1:17">
      <c r="A3325" s="111">
        <v>7095</v>
      </c>
      <c r="B3325" s="111" t="s">
        <v>1575</v>
      </c>
      <c r="C3325" s="111" t="s">
        <v>172</v>
      </c>
      <c r="D3325" s="111" t="s">
        <v>4745</v>
      </c>
      <c r="E3325" s="111" t="s">
        <v>4746</v>
      </c>
      <c r="F3325" s="114">
        <v>45716</v>
      </c>
      <c r="G3325" s="111" t="s">
        <v>2789</v>
      </c>
      <c r="H3325" s="113">
        <v>2366000</v>
      </c>
      <c r="I3325" s="113">
        <v>1466920</v>
      </c>
      <c r="J3325" s="113">
        <v>1466920</v>
      </c>
      <c r="K3325" s="113">
        <v>0</v>
      </c>
      <c r="L3325" s="113">
        <v>0</v>
      </c>
      <c r="M3325" s="113">
        <v>0</v>
      </c>
      <c r="N3325" s="113">
        <v>0</v>
      </c>
      <c r="O3325" s="113">
        <v>0</v>
      </c>
      <c r="P3325" s="122">
        <v>0</v>
      </c>
      <c r="Q3325" s="76" t="str">
        <f t="shared" si="84"/>
        <v>Registered</v>
      </c>
    </row>
    <row r="3326" spans="1:17">
      <c r="A3326" s="111">
        <v>7096</v>
      </c>
      <c r="B3326" s="111" t="s">
        <v>1575</v>
      </c>
      <c r="C3326" s="111" t="s">
        <v>172</v>
      </c>
      <c r="D3326" s="111" t="s">
        <v>8034</v>
      </c>
      <c r="E3326" s="111" t="s">
        <v>8035</v>
      </c>
      <c r="F3326" s="114">
        <v>45716</v>
      </c>
      <c r="G3326" s="111" t="s">
        <v>4655</v>
      </c>
      <c r="H3326" s="113">
        <v>2409800</v>
      </c>
      <c r="I3326" s="113">
        <v>1494076</v>
      </c>
      <c r="J3326" s="113">
        <v>1494076</v>
      </c>
      <c r="K3326" s="113">
        <v>0</v>
      </c>
      <c r="L3326" s="113">
        <v>0</v>
      </c>
      <c r="M3326" s="113">
        <v>0</v>
      </c>
      <c r="N3326" s="113">
        <v>0</v>
      </c>
      <c r="O3326" s="113">
        <v>0</v>
      </c>
      <c r="P3326" s="122">
        <v>0</v>
      </c>
      <c r="Q3326" s="76" t="str">
        <f t="shared" si="84"/>
        <v>Registered</v>
      </c>
    </row>
    <row r="3327" spans="1:17">
      <c r="A3327" s="111">
        <v>7097</v>
      </c>
      <c r="B3327" s="111" t="s">
        <v>1575</v>
      </c>
      <c r="C3327" s="111" t="s">
        <v>172</v>
      </c>
      <c r="D3327" s="111" t="s">
        <v>2352</v>
      </c>
      <c r="E3327" s="111" t="s">
        <v>2353</v>
      </c>
      <c r="F3327" s="114">
        <v>46108</v>
      </c>
      <c r="G3327" s="111" t="s">
        <v>2205</v>
      </c>
      <c r="H3327" s="113">
        <v>2366000</v>
      </c>
      <c r="I3327" s="113">
        <v>1466920</v>
      </c>
      <c r="J3327" s="113">
        <v>1466920</v>
      </c>
      <c r="K3327" s="113">
        <v>0</v>
      </c>
      <c r="L3327" s="113">
        <v>0</v>
      </c>
      <c r="M3327" s="113">
        <v>0</v>
      </c>
      <c r="N3327" s="113">
        <v>0</v>
      </c>
      <c r="O3327" s="113">
        <v>0</v>
      </c>
      <c r="P3327" s="122">
        <v>0</v>
      </c>
      <c r="Q3327" s="76" t="str">
        <f t="shared" si="84"/>
        <v>Registered</v>
      </c>
    </row>
    <row r="3328" spans="1:17">
      <c r="A3328" s="111">
        <v>7098</v>
      </c>
      <c r="B3328" s="111" t="s">
        <v>1575</v>
      </c>
      <c r="C3328" s="111" t="s">
        <v>172</v>
      </c>
      <c r="D3328" s="111" t="s">
        <v>4717</v>
      </c>
      <c r="E3328" s="111" t="s">
        <v>4718</v>
      </c>
      <c r="F3328" s="114">
        <v>45716</v>
      </c>
      <c r="G3328" s="111" t="s">
        <v>3835</v>
      </c>
      <c r="H3328" s="113">
        <v>2392300</v>
      </c>
      <c r="I3328" s="113">
        <v>1483226</v>
      </c>
      <c r="J3328" s="113">
        <v>1483226</v>
      </c>
      <c r="K3328" s="113">
        <v>0</v>
      </c>
      <c r="L3328" s="113">
        <v>0</v>
      </c>
      <c r="M3328" s="113">
        <v>0</v>
      </c>
      <c r="N3328" s="113">
        <v>0</v>
      </c>
      <c r="O3328" s="113">
        <v>0</v>
      </c>
      <c r="P3328" s="122">
        <v>0</v>
      </c>
      <c r="Q3328" s="76" t="str">
        <f t="shared" si="84"/>
        <v>Registered</v>
      </c>
    </row>
    <row r="3329" spans="1:17">
      <c r="A3329" s="111">
        <v>7099</v>
      </c>
      <c r="B3329" s="111" t="s">
        <v>1575</v>
      </c>
      <c r="C3329" s="111" t="s">
        <v>172</v>
      </c>
      <c r="D3329" s="111" t="s">
        <v>4691</v>
      </c>
      <c r="E3329" s="111" t="s">
        <v>4692</v>
      </c>
      <c r="F3329" s="114">
        <v>45716</v>
      </c>
      <c r="G3329" s="111" t="s">
        <v>2789</v>
      </c>
      <c r="H3329" s="113">
        <v>2409800</v>
      </c>
      <c r="I3329" s="113">
        <v>1494076</v>
      </c>
      <c r="J3329" s="113">
        <v>1494076</v>
      </c>
      <c r="K3329" s="113">
        <v>0</v>
      </c>
      <c r="L3329" s="113">
        <v>0</v>
      </c>
      <c r="M3329" s="113">
        <v>0</v>
      </c>
      <c r="N3329" s="113">
        <v>0</v>
      </c>
      <c r="O3329" s="113">
        <v>0</v>
      </c>
      <c r="P3329" s="122">
        <v>0</v>
      </c>
      <c r="Q3329" s="76" t="str">
        <f t="shared" si="84"/>
        <v>Registered</v>
      </c>
    </row>
    <row r="3330" spans="1:17">
      <c r="A3330" s="111">
        <v>7100</v>
      </c>
      <c r="B3330" s="111" t="s">
        <v>1575</v>
      </c>
      <c r="C3330" s="111" t="s">
        <v>172</v>
      </c>
      <c r="D3330" s="111" t="s">
        <v>4749</v>
      </c>
      <c r="E3330" s="111" t="s">
        <v>4750</v>
      </c>
      <c r="F3330" s="114">
        <v>45714</v>
      </c>
      <c r="G3330" s="111" t="s">
        <v>2574</v>
      </c>
      <c r="H3330" s="113">
        <v>2366000</v>
      </c>
      <c r="I3330" s="113">
        <v>1466920</v>
      </c>
      <c r="J3330" s="113">
        <v>1466920</v>
      </c>
      <c r="K3330" s="113">
        <v>0</v>
      </c>
      <c r="L3330" s="113">
        <v>0</v>
      </c>
      <c r="M3330" s="113">
        <v>0</v>
      </c>
      <c r="N3330" s="113">
        <v>0</v>
      </c>
      <c r="O3330" s="113">
        <v>0</v>
      </c>
      <c r="P3330" s="122">
        <v>0</v>
      </c>
      <c r="Q3330" s="76" t="str">
        <f t="shared" si="84"/>
        <v>Registered</v>
      </c>
    </row>
    <row r="3331" spans="1:17">
      <c r="A3331" s="111">
        <v>7101</v>
      </c>
      <c r="B3331" s="111" t="s">
        <v>1575</v>
      </c>
      <c r="C3331" s="111" t="s">
        <v>172</v>
      </c>
      <c r="D3331" s="111" t="s">
        <v>4751</v>
      </c>
      <c r="E3331" s="111" t="s">
        <v>4752</v>
      </c>
      <c r="F3331" s="114">
        <v>45716</v>
      </c>
      <c r="G3331" s="111" t="s">
        <v>3243</v>
      </c>
      <c r="H3331" s="113">
        <v>2366000</v>
      </c>
      <c r="I3331" s="113">
        <v>1466920</v>
      </c>
      <c r="J3331" s="113">
        <v>1466920</v>
      </c>
      <c r="K3331" s="113">
        <v>0</v>
      </c>
      <c r="L3331" s="113">
        <v>0</v>
      </c>
      <c r="M3331" s="113">
        <v>0</v>
      </c>
      <c r="N3331" s="113">
        <v>0</v>
      </c>
      <c r="O3331" s="113">
        <v>0</v>
      </c>
      <c r="P3331" s="122">
        <v>0</v>
      </c>
      <c r="Q3331" s="76" t="str">
        <f t="shared" si="84"/>
        <v>Registered</v>
      </c>
    </row>
    <row r="3332" spans="1:17">
      <c r="A3332" s="111">
        <v>7102</v>
      </c>
      <c r="B3332" s="111" t="s">
        <v>1575</v>
      </c>
      <c r="C3332" s="111" t="s">
        <v>172</v>
      </c>
      <c r="D3332" s="111" t="s">
        <v>4753</v>
      </c>
      <c r="E3332" s="111" t="s">
        <v>4754</v>
      </c>
      <c r="F3332" s="114">
        <v>45716</v>
      </c>
      <c r="G3332" s="111" t="s">
        <v>4308</v>
      </c>
      <c r="H3332" s="113">
        <v>2366000</v>
      </c>
      <c r="I3332" s="113">
        <v>1466920</v>
      </c>
      <c r="J3332" s="113">
        <v>1466920</v>
      </c>
      <c r="K3332" s="113">
        <v>0</v>
      </c>
      <c r="L3332" s="113">
        <v>0</v>
      </c>
      <c r="M3332" s="113">
        <v>0</v>
      </c>
      <c r="N3332" s="113">
        <v>0</v>
      </c>
      <c r="O3332" s="113">
        <v>0</v>
      </c>
      <c r="P3332" s="122">
        <v>0</v>
      </c>
      <c r="Q3332" s="76" t="str">
        <f t="shared" si="84"/>
        <v>Registered</v>
      </c>
    </row>
    <row r="3333" spans="1:17">
      <c r="A3333" s="111">
        <v>7103</v>
      </c>
      <c r="B3333" s="111" t="s">
        <v>1575</v>
      </c>
      <c r="C3333" s="111" t="s">
        <v>172</v>
      </c>
      <c r="D3333" s="111" t="s">
        <v>4719</v>
      </c>
      <c r="E3333" s="111" t="s">
        <v>4720</v>
      </c>
      <c r="F3333" s="114">
        <v>45716</v>
      </c>
      <c r="G3333" s="111" t="s">
        <v>2732</v>
      </c>
      <c r="H3333" s="113">
        <v>2392300</v>
      </c>
      <c r="I3333" s="113">
        <v>1483226</v>
      </c>
      <c r="J3333" s="113">
        <v>1483226</v>
      </c>
      <c r="K3333" s="113">
        <v>0</v>
      </c>
      <c r="L3333" s="113">
        <v>0</v>
      </c>
      <c r="M3333" s="113">
        <v>0</v>
      </c>
      <c r="N3333" s="113">
        <v>0</v>
      </c>
      <c r="O3333" s="113">
        <v>0</v>
      </c>
      <c r="P3333" s="122">
        <v>0</v>
      </c>
      <c r="Q3333" s="76" t="str">
        <f t="shared" si="84"/>
        <v>Registered</v>
      </c>
    </row>
    <row r="3334" spans="1:17">
      <c r="A3334" s="111">
        <v>7104</v>
      </c>
      <c r="B3334" s="111" t="s">
        <v>1575</v>
      </c>
      <c r="C3334" s="111" t="s">
        <v>172</v>
      </c>
      <c r="D3334" s="111" t="s">
        <v>4693</v>
      </c>
      <c r="E3334" s="111" t="s">
        <v>4694</v>
      </c>
      <c r="F3334" s="114">
        <v>45716</v>
      </c>
      <c r="G3334" s="111" t="s">
        <v>4462</v>
      </c>
      <c r="H3334" s="113">
        <v>2409800</v>
      </c>
      <c r="I3334" s="113">
        <v>1494076</v>
      </c>
      <c r="J3334" s="113">
        <v>1494076</v>
      </c>
      <c r="K3334" s="113">
        <v>0</v>
      </c>
      <c r="L3334" s="113">
        <v>0</v>
      </c>
      <c r="M3334" s="113">
        <v>0</v>
      </c>
      <c r="N3334" s="113">
        <v>0</v>
      </c>
      <c r="O3334" s="113">
        <v>0</v>
      </c>
      <c r="P3334" s="122">
        <v>0</v>
      </c>
      <c r="Q3334" s="76" t="str">
        <f t="shared" si="84"/>
        <v>Registered</v>
      </c>
    </row>
    <row r="3335" spans="1:17">
      <c r="A3335" s="111">
        <v>7105</v>
      </c>
      <c r="B3335" s="111" t="s">
        <v>1575</v>
      </c>
      <c r="C3335" s="111" t="s">
        <v>172</v>
      </c>
      <c r="D3335" s="111" t="s">
        <v>4755</v>
      </c>
      <c r="E3335" s="111" t="s">
        <v>4756</v>
      </c>
      <c r="F3335" s="114">
        <v>45716</v>
      </c>
      <c r="G3335" s="111" t="s">
        <v>3211</v>
      </c>
      <c r="H3335" s="113">
        <v>2366000</v>
      </c>
      <c r="I3335" s="113">
        <v>1466920</v>
      </c>
      <c r="J3335" s="113">
        <v>1466920</v>
      </c>
      <c r="K3335" s="113">
        <v>0</v>
      </c>
      <c r="L3335" s="113">
        <v>0</v>
      </c>
      <c r="M3335" s="113">
        <v>0</v>
      </c>
      <c r="N3335" s="113">
        <v>0</v>
      </c>
      <c r="O3335" s="113">
        <v>0</v>
      </c>
      <c r="P3335" s="122">
        <v>0</v>
      </c>
      <c r="Q3335" s="76" t="str">
        <f t="shared" ref="Q3335:Q3398" si="85">IF(G3335="01 Jan 1900","Unregistered","Registered")</f>
        <v>Registered</v>
      </c>
    </row>
    <row r="3336" spans="1:17">
      <c r="A3336" s="111">
        <v>7106</v>
      </c>
      <c r="B3336" s="111" t="s">
        <v>1575</v>
      </c>
      <c r="C3336" s="111" t="s">
        <v>172</v>
      </c>
      <c r="D3336" s="111" t="s">
        <v>4757</v>
      </c>
      <c r="E3336" s="111" t="s">
        <v>4758</v>
      </c>
      <c r="F3336" s="114">
        <v>45716</v>
      </c>
      <c r="G3336" s="111" t="s">
        <v>4300</v>
      </c>
      <c r="H3336" s="113">
        <v>2366000</v>
      </c>
      <c r="I3336" s="113">
        <v>1466920</v>
      </c>
      <c r="J3336" s="113">
        <v>1466920</v>
      </c>
      <c r="K3336" s="113">
        <v>0</v>
      </c>
      <c r="L3336" s="113">
        <v>0</v>
      </c>
      <c r="M3336" s="113">
        <v>0</v>
      </c>
      <c r="N3336" s="113">
        <v>0</v>
      </c>
      <c r="O3336" s="113">
        <v>0</v>
      </c>
      <c r="P3336" s="122">
        <v>0</v>
      </c>
      <c r="Q3336" s="76" t="str">
        <f t="shared" si="85"/>
        <v>Registered</v>
      </c>
    </row>
    <row r="3337" spans="1:17">
      <c r="A3337" s="111">
        <v>7107</v>
      </c>
      <c r="B3337" s="111" t="s">
        <v>1575</v>
      </c>
      <c r="C3337" s="111" t="s">
        <v>172</v>
      </c>
      <c r="D3337" s="111" t="s">
        <v>4721</v>
      </c>
      <c r="E3337" s="111" t="s">
        <v>4722</v>
      </c>
      <c r="F3337" s="114">
        <v>45716</v>
      </c>
      <c r="G3337" s="111" t="s">
        <v>3211</v>
      </c>
      <c r="H3337" s="113">
        <v>2392300</v>
      </c>
      <c r="I3337" s="113">
        <v>1483226</v>
      </c>
      <c r="J3337" s="113">
        <v>1483226</v>
      </c>
      <c r="K3337" s="113">
        <v>0</v>
      </c>
      <c r="L3337" s="113">
        <v>0</v>
      </c>
      <c r="M3337" s="113">
        <v>0</v>
      </c>
      <c r="N3337" s="113">
        <v>0</v>
      </c>
      <c r="O3337" s="113">
        <v>0</v>
      </c>
      <c r="P3337" s="122">
        <v>0</v>
      </c>
      <c r="Q3337" s="76" t="str">
        <f t="shared" si="85"/>
        <v>Registered</v>
      </c>
    </row>
    <row r="3338" spans="1:17">
      <c r="A3338" s="111">
        <v>7108</v>
      </c>
      <c r="B3338" s="111" t="s">
        <v>1575</v>
      </c>
      <c r="C3338" s="111" t="s">
        <v>172</v>
      </c>
      <c r="D3338" s="111" t="s">
        <v>182</v>
      </c>
      <c r="E3338" s="111" t="s">
        <v>183</v>
      </c>
      <c r="F3338" s="114">
        <v>46120</v>
      </c>
      <c r="G3338" s="111" t="s">
        <v>1432</v>
      </c>
      <c r="H3338" s="113">
        <v>2409800</v>
      </c>
      <c r="I3338" s="113">
        <v>1494076</v>
      </c>
      <c r="J3338" s="113">
        <v>1494076</v>
      </c>
      <c r="K3338" s="113">
        <v>0</v>
      </c>
      <c r="L3338" s="113">
        <v>0</v>
      </c>
      <c r="M3338" s="113">
        <v>0</v>
      </c>
      <c r="N3338" s="113">
        <v>0</v>
      </c>
      <c r="O3338" s="113">
        <v>0</v>
      </c>
      <c r="P3338" s="122">
        <v>0</v>
      </c>
      <c r="Q3338" s="76" t="str">
        <f t="shared" si="85"/>
        <v>Registered</v>
      </c>
    </row>
    <row r="3339" spans="1:17">
      <c r="A3339" s="111">
        <v>7109</v>
      </c>
      <c r="B3339" s="111" t="s">
        <v>1575</v>
      </c>
      <c r="C3339" s="111" t="s">
        <v>172</v>
      </c>
      <c r="D3339" s="111" t="s">
        <v>4759</v>
      </c>
      <c r="E3339" s="111" t="s">
        <v>4760</v>
      </c>
      <c r="F3339" s="114">
        <v>45791</v>
      </c>
      <c r="G3339" s="111" t="s">
        <v>3903</v>
      </c>
      <c r="H3339" s="113">
        <v>2366000</v>
      </c>
      <c r="I3339" s="113">
        <v>1466920</v>
      </c>
      <c r="J3339" s="113">
        <v>1466920</v>
      </c>
      <c r="K3339" s="113">
        <v>0</v>
      </c>
      <c r="L3339" s="113">
        <v>0</v>
      </c>
      <c r="M3339" s="113">
        <v>0</v>
      </c>
      <c r="N3339" s="113">
        <v>0</v>
      </c>
      <c r="O3339" s="113">
        <v>0</v>
      </c>
      <c r="P3339" s="122">
        <v>0</v>
      </c>
      <c r="Q3339" s="76" t="str">
        <f t="shared" si="85"/>
        <v>Registered</v>
      </c>
    </row>
    <row r="3340" spans="1:17">
      <c r="A3340" s="111">
        <v>7110</v>
      </c>
      <c r="B3340" s="111" t="s">
        <v>1575</v>
      </c>
      <c r="C3340" s="111" t="s">
        <v>172</v>
      </c>
      <c r="D3340" s="111" t="s">
        <v>4723</v>
      </c>
      <c r="E3340" s="111" t="s">
        <v>4724</v>
      </c>
      <c r="F3340" s="114">
        <v>45713</v>
      </c>
      <c r="G3340" s="111" t="s">
        <v>4655</v>
      </c>
      <c r="H3340" s="113">
        <v>2392300</v>
      </c>
      <c r="I3340" s="113">
        <v>1483226</v>
      </c>
      <c r="J3340" s="113">
        <v>1483226</v>
      </c>
      <c r="K3340" s="113">
        <v>0</v>
      </c>
      <c r="L3340" s="113">
        <v>0</v>
      </c>
      <c r="M3340" s="113">
        <v>0</v>
      </c>
      <c r="N3340" s="113">
        <v>0</v>
      </c>
      <c r="O3340" s="113">
        <v>0</v>
      </c>
      <c r="P3340" s="122">
        <v>0</v>
      </c>
      <c r="Q3340" s="76" t="str">
        <f t="shared" si="85"/>
        <v>Registered</v>
      </c>
    </row>
    <row r="3341" spans="1:17">
      <c r="A3341" s="111">
        <v>7111</v>
      </c>
      <c r="B3341" s="111" t="s">
        <v>1575</v>
      </c>
      <c r="C3341" s="111" t="s">
        <v>172</v>
      </c>
      <c r="D3341" s="111" t="s">
        <v>4295</v>
      </c>
      <c r="E3341" s="111" t="s">
        <v>4296</v>
      </c>
      <c r="F3341" s="114">
        <v>45714</v>
      </c>
      <c r="G3341" s="111" t="s">
        <v>4297</v>
      </c>
      <c r="H3341" s="113">
        <v>2392300</v>
      </c>
      <c r="I3341" s="113">
        <v>1722456</v>
      </c>
      <c r="J3341" s="113">
        <v>1722456</v>
      </c>
      <c r="K3341" s="113">
        <v>0</v>
      </c>
      <c r="L3341" s="113">
        <v>0</v>
      </c>
      <c r="M3341" s="113">
        <v>0</v>
      </c>
      <c r="N3341" s="113">
        <v>0</v>
      </c>
      <c r="O3341" s="113">
        <v>0</v>
      </c>
      <c r="P3341" s="122">
        <v>0</v>
      </c>
      <c r="Q3341" s="76" t="str">
        <f t="shared" si="85"/>
        <v>Registered</v>
      </c>
    </row>
    <row r="3342" spans="1:17">
      <c r="A3342" s="111">
        <v>7112</v>
      </c>
      <c r="B3342" s="111" t="s">
        <v>1575</v>
      </c>
      <c r="C3342" s="111" t="s">
        <v>172</v>
      </c>
      <c r="D3342" s="111" t="s">
        <v>4695</v>
      </c>
      <c r="E3342" s="111" t="s">
        <v>4696</v>
      </c>
      <c r="F3342" s="114">
        <v>45714</v>
      </c>
      <c r="G3342" s="111" t="s">
        <v>4336</v>
      </c>
      <c r="H3342" s="113">
        <v>2409800</v>
      </c>
      <c r="I3342" s="113">
        <v>1614566</v>
      </c>
      <c r="J3342" s="113">
        <v>1614566</v>
      </c>
      <c r="K3342" s="113">
        <v>0</v>
      </c>
      <c r="L3342" s="113">
        <v>0</v>
      </c>
      <c r="M3342" s="113">
        <v>0</v>
      </c>
      <c r="N3342" s="113">
        <v>0</v>
      </c>
      <c r="O3342" s="113">
        <v>0</v>
      </c>
      <c r="P3342" s="122">
        <v>0</v>
      </c>
      <c r="Q3342" s="76" t="str">
        <f t="shared" si="85"/>
        <v>Registered</v>
      </c>
    </row>
    <row r="3343" spans="1:17">
      <c r="A3343" s="111">
        <v>7113</v>
      </c>
      <c r="B3343" s="111" t="s">
        <v>1575</v>
      </c>
      <c r="C3343" s="111" t="s">
        <v>172</v>
      </c>
      <c r="D3343" s="111" t="s">
        <v>4322</v>
      </c>
      <c r="E3343" s="111" t="s">
        <v>4323</v>
      </c>
      <c r="F3343" s="114">
        <v>45716</v>
      </c>
      <c r="G3343" s="111" t="s">
        <v>4300</v>
      </c>
      <c r="H3343" s="113">
        <v>2366000</v>
      </c>
      <c r="I3343" s="113">
        <v>1703520</v>
      </c>
      <c r="J3343" s="113">
        <v>1703520</v>
      </c>
      <c r="K3343" s="113">
        <v>0</v>
      </c>
      <c r="L3343" s="113">
        <v>0</v>
      </c>
      <c r="M3343" s="113">
        <v>0</v>
      </c>
      <c r="N3343" s="113">
        <v>0</v>
      </c>
      <c r="O3343" s="113">
        <v>0</v>
      </c>
      <c r="P3343" s="122">
        <v>0</v>
      </c>
      <c r="Q3343" s="76" t="str">
        <f t="shared" si="85"/>
        <v>Registered</v>
      </c>
    </row>
    <row r="3344" spans="1:17">
      <c r="A3344" s="111">
        <v>7114</v>
      </c>
      <c r="B3344" s="111" t="s">
        <v>1575</v>
      </c>
      <c r="C3344" s="111" t="s">
        <v>172</v>
      </c>
      <c r="D3344" s="111" t="s">
        <v>4324</v>
      </c>
      <c r="E3344" s="111" t="s">
        <v>4325</v>
      </c>
      <c r="F3344" s="114">
        <v>45716</v>
      </c>
      <c r="G3344" s="111" t="s">
        <v>2882</v>
      </c>
      <c r="H3344" s="113">
        <v>2366000</v>
      </c>
      <c r="I3344" s="113">
        <v>1703520</v>
      </c>
      <c r="J3344" s="113">
        <v>1703520</v>
      </c>
      <c r="K3344" s="113">
        <v>0</v>
      </c>
      <c r="L3344" s="113">
        <v>0</v>
      </c>
      <c r="M3344" s="113">
        <v>0</v>
      </c>
      <c r="N3344" s="113">
        <v>0</v>
      </c>
      <c r="O3344" s="113">
        <v>0</v>
      </c>
      <c r="P3344" s="122">
        <v>0</v>
      </c>
      <c r="Q3344" s="76" t="str">
        <f t="shared" si="85"/>
        <v>Registered</v>
      </c>
    </row>
    <row r="3345" spans="1:17">
      <c r="A3345" s="111">
        <v>7115</v>
      </c>
      <c r="B3345" s="111" t="s">
        <v>1575</v>
      </c>
      <c r="C3345" s="111" t="s">
        <v>172</v>
      </c>
      <c r="D3345" s="111" t="s">
        <v>4761</v>
      </c>
      <c r="E3345" s="111" t="s">
        <v>4762</v>
      </c>
      <c r="F3345" s="114">
        <v>45791</v>
      </c>
      <c r="G3345" s="111" t="s">
        <v>3996</v>
      </c>
      <c r="H3345" s="113">
        <v>2366000</v>
      </c>
      <c r="I3345" s="113">
        <v>1466920</v>
      </c>
      <c r="J3345" s="113">
        <v>1466920</v>
      </c>
      <c r="K3345" s="113">
        <v>0</v>
      </c>
      <c r="L3345" s="113">
        <v>0</v>
      </c>
      <c r="M3345" s="113">
        <v>0</v>
      </c>
      <c r="N3345" s="113">
        <v>0</v>
      </c>
      <c r="O3345" s="113">
        <v>0</v>
      </c>
      <c r="P3345" s="122">
        <v>0</v>
      </c>
      <c r="Q3345" s="76" t="str">
        <f t="shared" si="85"/>
        <v>Registered</v>
      </c>
    </row>
    <row r="3346" spans="1:17">
      <c r="A3346" s="111">
        <v>7116</v>
      </c>
      <c r="B3346" s="111" t="s">
        <v>1575</v>
      </c>
      <c r="C3346" s="111" t="s">
        <v>172</v>
      </c>
      <c r="D3346" s="111" t="s">
        <v>4763</v>
      </c>
      <c r="E3346" s="111" t="s">
        <v>4764</v>
      </c>
      <c r="F3346" s="114">
        <v>45716</v>
      </c>
      <c r="G3346" s="111" t="s">
        <v>3835</v>
      </c>
      <c r="H3346" s="113">
        <v>2366000</v>
      </c>
      <c r="I3346" s="113">
        <v>1466920</v>
      </c>
      <c r="J3346" s="113">
        <v>1466920</v>
      </c>
      <c r="K3346" s="113">
        <v>0</v>
      </c>
      <c r="L3346" s="113">
        <v>0</v>
      </c>
      <c r="M3346" s="113">
        <v>0</v>
      </c>
      <c r="N3346" s="113">
        <v>0</v>
      </c>
      <c r="O3346" s="113">
        <v>0</v>
      </c>
      <c r="P3346" s="122">
        <v>0</v>
      </c>
      <c r="Q3346" s="76" t="str">
        <f t="shared" si="85"/>
        <v>Registered</v>
      </c>
    </row>
    <row r="3347" spans="1:17">
      <c r="A3347" s="111">
        <v>7117</v>
      </c>
      <c r="B3347" s="111" t="s">
        <v>1575</v>
      </c>
      <c r="C3347" s="111" t="s">
        <v>172</v>
      </c>
      <c r="D3347" s="111" t="s">
        <v>4697</v>
      </c>
      <c r="E3347" s="111" t="s">
        <v>4698</v>
      </c>
      <c r="F3347" s="114">
        <v>45714</v>
      </c>
      <c r="G3347" s="111" t="s">
        <v>4297</v>
      </c>
      <c r="H3347" s="113">
        <v>2409800</v>
      </c>
      <c r="I3347" s="113">
        <v>1494076</v>
      </c>
      <c r="J3347" s="113">
        <v>1494076</v>
      </c>
      <c r="K3347" s="113">
        <v>0</v>
      </c>
      <c r="L3347" s="113">
        <v>0</v>
      </c>
      <c r="M3347" s="113">
        <v>0</v>
      </c>
      <c r="N3347" s="113">
        <v>0</v>
      </c>
      <c r="O3347" s="113">
        <v>0</v>
      </c>
      <c r="P3347" s="122">
        <v>0</v>
      </c>
      <c r="Q3347" s="76" t="str">
        <f t="shared" si="85"/>
        <v>Registered</v>
      </c>
    </row>
    <row r="3348" spans="1:17">
      <c r="A3348" s="111">
        <v>7118</v>
      </c>
      <c r="B3348" s="111" t="s">
        <v>1575</v>
      </c>
      <c r="C3348" s="111" t="s">
        <v>172</v>
      </c>
      <c r="D3348" s="111" t="s">
        <v>4773</v>
      </c>
      <c r="E3348" s="111" t="s">
        <v>4774</v>
      </c>
      <c r="F3348" s="114">
        <v>45716</v>
      </c>
      <c r="G3348" s="111" t="s">
        <v>4462</v>
      </c>
      <c r="H3348" s="113">
        <v>2366000</v>
      </c>
      <c r="I3348" s="113">
        <v>1466920</v>
      </c>
      <c r="J3348" s="113">
        <v>1466920</v>
      </c>
      <c r="K3348" s="113">
        <v>0</v>
      </c>
      <c r="L3348" s="113">
        <v>0</v>
      </c>
      <c r="M3348" s="113">
        <v>0</v>
      </c>
      <c r="N3348" s="113">
        <v>0</v>
      </c>
      <c r="O3348" s="113">
        <v>0</v>
      </c>
      <c r="P3348" s="122">
        <v>0</v>
      </c>
      <c r="Q3348" s="76" t="str">
        <f t="shared" si="85"/>
        <v>Registered</v>
      </c>
    </row>
    <row r="3349" spans="1:17">
      <c r="A3349" s="111">
        <v>7119</v>
      </c>
      <c r="B3349" s="111" t="s">
        <v>1575</v>
      </c>
      <c r="C3349" s="111" t="s">
        <v>172</v>
      </c>
      <c r="D3349" s="111" t="s">
        <v>4426</v>
      </c>
      <c r="E3349" s="111" t="s">
        <v>4427</v>
      </c>
      <c r="F3349" s="114">
        <v>45714</v>
      </c>
      <c r="G3349" s="111" t="s">
        <v>3458</v>
      </c>
      <c r="H3349" s="113">
        <v>2366000</v>
      </c>
      <c r="I3349" s="113">
        <v>1703520</v>
      </c>
      <c r="J3349" s="113">
        <v>1703520</v>
      </c>
      <c r="K3349" s="113">
        <v>0</v>
      </c>
      <c r="L3349" s="113">
        <v>0</v>
      </c>
      <c r="M3349" s="113">
        <v>0</v>
      </c>
      <c r="N3349" s="113">
        <v>0</v>
      </c>
      <c r="O3349" s="113">
        <v>0</v>
      </c>
      <c r="P3349" s="122">
        <v>0</v>
      </c>
      <c r="Q3349" s="76" t="str">
        <f t="shared" si="85"/>
        <v>Registered</v>
      </c>
    </row>
    <row r="3350" spans="1:17">
      <c r="A3350" s="111">
        <v>7120</v>
      </c>
      <c r="B3350" s="111" t="s">
        <v>1575</v>
      </c>
      <c r="C3350" s="111" t="s">
        <v>172</v>
      </c>
      <c r="D3350" s="111" t="s">
        <v>4298</v>
      </c>
      <c r="E3350" s="111" t="s">
        <v>4299</v>
      </c>
      <c r="F3350" s="114">
        <v>45714</v>
      </c>
      <c r="G3350" s="111" t="s">
        <v>4300</v>
      </c>
      <c r="H3350" s="113">
        <v>2392300</v>
      </c>
      <c r="I3350" s="113">
        <v>1722456</v>
      </c>
      <c r="J3350" s="113">
        <v>1722456</v>
      </c>
      <c r="K3350" s="113">
        <v>0</v>
      </c>
      <c r="L3350" s="113">
        <v>0</v>
      </c>
      <c r="M3350" s="113">
        <v>0</v>
      </c>
      <c r="N3350" s="113">
        <v>0</v>
      </c>
      <c r="O3350" s="113">
        <v>0</v>
      </c>
      <c r="P3350" s="122">
        <v>0</v>
      </c>
      <c r="Q3350" s="76" t="str">
        <f t="shared" si="85"/>
        <v>Registered</v>
      </c>
    </row>
    <row r="3351" spans="1:17">
      <c r="A3351" s="111">
        <v>7121</v>
      </c>
      <c r="B3351" s="111" t="s">
        <v>1575</v>
      </c>
      <c r="C3351" s="111" t="s">
        <v>172</v>
      </c>
      <c r="D3351" s="111" t="s">
        <v>4699</v>
      </c>
      <c r="E3351" s="111" t="s">
        <v>4700</v>
      </c>
      <c r="F3351" s="114">
        <v>45714</v>
      </c>
      <c r="G3351" s="111" t="s">
        <v>3458</v>
      </c>
      <c r="H3351" s="113">
        <v>2409800</v>
      </c>
      <c r="I3351" s="113">
        <v>1614566</v>
      </c>
      <c r="J3351" s="113">
        <v>1614566</v>
      </c>
      <c r="K3351" s="113">
        <v>0</v>
      </c>
      <c r="L3351" s="113">
        <v>0</v>
      </c>
      <c r="M3351" s="113">
        <v>0</v>
      </c>
      <c r="N3351" s="113">
        <v>0</v>
      </c>
      <c r="O3351" s="113">
        <v>0</v>
      </c>
      <c r="P3351" s="122">
        <v>0</v>
      </c>
      <c r="Q3351" s="76" t="str">
        <f t="shared" si="85"/>
        <v>Registered</v>
      </c>
    </row>
    <row r="3352" spans="1:17">
      <c r="A3352" s="111">
        <v>7122</v>
      </c>
      <c r="B3352" s="111" t="s">
        <v>1575</v>
      </c>
      <c r="C3352" s="111" t="s">
        <v>172</v>
      </c>
      <c r="D3352" s="111" t="s">
        <v>4326</v>
      </c>
      <c r="E3352" s="111" t="s">
        <v>4327</v>
      </c>
      <c r="F3352" s="114">
        <v>45716</v>
      </c>
      <c r="G3352" s="111" t="s">
        <v>4308</v>
      </c>
      <c r="H3352" s="113">
        <v>2366000</v>
      </c>
      <c r="I3352" s="113">
        <v>1703520</v>
      </c>
      <c r="J3352" s="113">
        <v>1703520</v>
      </c>
      <c r="K3352" s="113">
        <v>0</v>
      </c>
      <c r="L3352" s="113">
        <v>0</v>
      </c>
      <c r="M3352" s="113">
        <v>0</v>
      </c>
      <c r="N3352" s="113">
        <v>0</v>
      </c>
      <c r="O3352" s="113">
        <v>0</v>
      </c>
      <c r="P3352" s="122">
        <v>0</v>
      </c>
      <c r="Q3352" s="76" t="str">
        <f t="shared" si="85"/>
        <v>Registered</v>
      </c>
    </row>
    <row r="3353" spans="1:17">
      <c r="A3353" s="111">
        <v>7123</v>
      </c>
      <c r="B3353" s="111" t="s">
        <v>1575</v>
      </c>
      <c r="C3353" s="111" t="s">
        <v>172</v>
      </c>
      <c r="D3353" s="111" t="s">
        <v>4330</v>
      </c>
      <c r="E3353" s="111" t="s">
        <v>4331</v>
      </c>
      <c r="F3353" s="114">
        <v>45714</v>
      </c>
      <c r="G3353" s="111" t="s">
        <v>4297</v>
      </c>
      <c r="H3353" s="113">
        <v>2366000</v>
      </c>
      <c r="I3353" s="113">
        <v>1703520</v>
      </c>
      <c r="J3353" s="113">
        <v>1703520</v>
      </c>
      <c r="K3353" s="113">
        <v>0</v>
      </c>
      <c r="L3353" s="113">
        <v>0</v>
      </c>
      <c r="M3353" s="113">
        <v>0</v>
      </c>
      <c r="N3353" s="113">
        <v>0</v>
      </c>
      <c r="O3353" s="113">
        <v>0</v>
      </c>
      <c r="P3353" s="122">
        <v>0</v>
      </c>
      <c r="Q3353" s="76" t="str">
        <f t="shared" si="85"/>
        <v>Registered</v>
      </c>
    </row>
    <row r="3354" spans="1:17">
      <c r="A3354" s="111">
        <v>7124</v>
      </c>
      <c r="B3354" s="111" t="s">
        <v>1575</v>
      </c>
      <c r="C3354" s="111" t="s">
        <v>172</v>
      </c>
      <c r="D3354" s="111" t="s">
        <v>4301</v>
      </c>
      <c r="E3354" s="111" t="s">
        <v>4302</v>
      </c>
      <c r="F3354" s="114">
        <v>45791</v>
      </c>
      <c r="G3354" s="111" t="s">
        <v>3943</v>
      </c>
      <c r="H3354" s="113">
        <v>2392300</v>
      </c>
      <c r="I3354" s="113">
        <v>1722456</v>
      </c>
      <c r="J3354" s="113">
        <v>1722456</v>
      </c>
      <c r="K3354" s="113">
        <v>0</v>
      </c>
      <c r="L3354" s="113">
        <v>0</v>
      </c>
      <c r="M3354" s="113">
        <v>0</v>
      </c>
      <c r="N3354" s="113">
        <v>0</v>
      </c>
      <c r="O3354" s="113">
        <v>0</v>
      </c>
      <c r="P3354" s="122">
        <v>0</v>
      </c>
      <c r="Q3354" s="76" t="str">
        <f t="shared" si="85"/>
        <v>Registered</v>
      </c>
    </row>
    <row r="3355" spans="1:17">
      <c r="A3355" s="111">
        <v>7125</v>
      </c>
      <c r="B3355" s="111" t="s">
        <v>1575</v>
      </c>
      <c r="C3355" s="111" t="s">
        <v>172</v>
      </c>
      <c r="D3355" s="111" t="s">
        <v>4780</v>
      </c>
      <c r="E3355" s="111" t="s">
        <v>4781</v>
      </c>
      <c r="F3355" s="114">
        <v>45791</v>
      </c>
      <c r="G3355" s="111" t="s">
        <v>2560</v>
      </c>
      <c r="H3355" s="113">
        <v>2409800</v>
      </c>
      <c r="I3355" s="113">
        <v>1708124</v>
      </c>
      <c r="J3355" s="113">
        <v>1708124</v>
      </c>
      <c r="K3355" s="113">
        <v>0</v>
      </c>
      <c r="L3355" s="113">
        <v>0</v>
      </c>
      <c r="M3355" s="113">
        <v>0</v>
      </c>
      <c r="N3355" s="113">
        <v>0</v>
      </c>
      <c r="O3355" s="113">
        <v>0</v>
      </c>
      <c r="P3355" s="122">
        <v>0</v>
      </c>
      <c r="Q3355" s="76" t="str">
        <f t="shared" si="85"/>
        <v>Registered</v>
      </c>
    </row>
    <row r="3356" spans="1:17">
      <c r="A3356" s="111">
        <v>7126</v>
      </c>
      <c r="B3356" s="111" t="s">
        <v>1575</v>
      </c>
      <c r="C3356" s="111" t="s">
        <v>172</v>
      </c>
      <c r="D3356" s="111" t="s">
        <v>4332</v>
      </c>
      <c r="E3356" s="111" t="s">
        <v>4333</v>
      </c>
      <c r="F3356" s="114">
        <v>45716</v>
      </c>
      <c r="G3356" s="111" t="s">
        <v>4300</v>
      </c>
      <c r="H3356" s="113">
        <v>2366000</v>
      </c>
      <c r="I3356" s="113">
        <v>1703520</v>
      </c>
      <c r="J3356" s="113">
        <v>1703520</v>
      </c>
      <c r="K3356" s="113">
        <v>0</v>
      </c>
      <c r="L3356" s="113">
        <v>0</v>
      </c>
      <c r="M3356" s="113">
        <v>0</v>
      </c>
      <c r="N3356" s="113">
        <v>0</v>
      </c>
      <c r="O3356" s="113">
        <v>0</v>
      </c>
      <c r="P3356" s="122">
        <v>0</v>
      </c>
      <c r="Q3356" s="76" t="str">
        <f t="shared" si="85"/>
        <v>Registered</v>
      </c>
    </row>
    <row r="3357" spans="1:17">
      <c r="A3357" s="111">
        <v>7127</v>
      </c>
      <c r="B3357" s="111" t="s">
        <v>1575</v>
      </c>
      <c r="C3357" s="111" t="s">
        <v>172</v>
      </c>
      <c r="D3357" s="111" t="s">
        <v>4334</v>
      </c>
      <c r="E3357" s="111" t="s">
        <v>4335</v>
      </c>
      <c r="F3357" s="114">
        <v>45716</v>
      </c>
      <c r="G3357" s="111" t="s">
        <v>4336</v>
      </c>
      <c r="H3357" s="113">
        <v>2366000</v>
      </c>
      <c r="I3357" s="113">
        <v>1703520</v>
      </c>
      <c r="J3357" s="113">
        <v>1703520</v>
      </c>
      <c r="K3357" s="113">
        <v>0</v>
      </c>
      <c r="L3357" s="113">
        <v>0</v>
      </c>
      <c r="M3357" s="113">
        <v>0</v>
      </c>
      <c r="N3357" s="113">
        <v>0</v>
      </c>
      <c r="O3357" s="113">
        <v>0</v>
      </c>
      <c r="P3357" s="122">
        <v>0</v>
      </c>
      <c r="Q3357" s="76" t="str">
        <f t="shared" si="85"/>
        <v>Registered</v>
      </c>
    </row>
    <row r="3358" spans="1:17">
      <c r="A3358" s="111">
        <v>7128</v>
      </c>
      <c r="B3358" s="111" t="s">
        <v>1575</v>
      </c>
      <c r="C3358" s="111" t="s">
        <v>172</v>
      </c>
      <c r="D3358" s="111" t="s">
        <v>4063</v>
      </c>
      <c r="E3358" s="111" t="s">
        <v>4064</v>
      </c>
      <c r="F3358" s="114">
        <v>45714</v>
      </c>
      <c r="G3358" s="111" t="s">
        <v>2732</v>
      </c>
      <c r="H3358" s="113">
        <v>2366000</v>
      </c>
      <c r="I3358" s="113">
        <v>1703520</v>
      </c>
      <c r="J3358" s="113">
        <v>1703520</v>
      </c>
      <c r="K3358" s="113">
        <v>0</v>
      </c>
      <c r="L3358" s="113">
        <v>0</v>
      </c>
      <c r="M3358" s="113">
        <v>0</v>
      </c>
      <c r="N3358" s="113">
        <v>0</v>
      </c>
      <c r="O3358" s="113">
        <v>0</v>
      </c>
      <c r="P3358" s="122">
        <v>0</v>
      </c>
      <c r="Q3358" s="76" t="str">
        <f t="shared" si="85"/>
        <v>Registered</v>
      </c>
    </row>
    <row r="3359" spans="1:17">
      <c r="A3359" s="111">
        <v>7129</v>
      </c>
      <c r="B3359" s="111" t="s">
        <v>1575</v>
      </c>
      <c r="C3359" s="111" t="s">
        <v>172</v>
      </c>
      <c r="D3359" s="111" t="s">
        <v>4052</v>
      </c>
      <c r="E3359" s="111" t="s">
        <v>4053</v>
      </c>
      <c r="F3359" s="114">
        <v>45714</v>
      </c>
      <c r="G3359" s="111" t="s">
        <v>4054</v>
      </c>
      <c r="H3359" s="113">
        <v>2392300</v>
      </c>
      <c r="I3359" s="113">
        <v>1722456</v>
      </c>
      <c r="J3359" s="113">
        <v>1722456</v>
      </c>
      <c r="K3359" s="113">
        <v>0</v>
      </c>
      <c r="L3359" s="113">
        <v>0</v>
      </c>
      <c r="M3359" s="113">
        <v>0</v>
      </c>
      <c r="N3359" s="113">
        <v>0</v>
      </c>
      <c r="O3359" s="113">
        <v>0</v>
      </c>
      <c r="P3359" s="122">
        <v>0</v>
      </c>
      <c r="Q3359" s="76" t="str">
        <f t="shared" si="85"/>
        <v>Registered</v>
      </c>
    </row>
    <row r="3360" spans="1:17">
      <c r="A3360" s="111">
        <v>7130</v>
      </c>
      <c r="B3360" s="111" t="s">
        <v>1575</v>
      </c>
      <c r="C3360" s="111" t="s">
        <v>172</v>
      </c>
      <c r="D3360" s="111" t="s">
        <v>4701</v>
      </c>
      <c r="E3360" s="111" t="s">
        <v>4702</v>
      </c>
      <c r="F3360" s="114">
        <v>45714</v>
      </c>
      <c r="G3360" s="111" t="s">
        <v>3458</v>
      </c>
      <c r="H3360" s="113">
        <v>2409800</v>
      </c>
      <c r="I3360" s="113">
        <v>1494076</v>
      </c>
      <c r="J3360" s="113">
        <v>1494076</v>
      </c>
      <c r="K3360" s="113">
        <v>0</v>
      </c>
      <c r="L3360" s="113">
        <v>0</v>
      </c>
      <c r="M3360" s="113">
        <v>0</v>
      </c>
      <c r="N3360" s="113">
        <v>0</v>
      </c>
      <c r="O3360" s="113">
        <v>0</v>
      </c>
      <c r="P3360" s="122">
        <v>0</v>
      </c>
      <c r="Q3360" s="76" t="str">
        <f t="shared" si="85"/>
        <v>Registered</v>
      </c>
    </row>
    <row r="3361" spans="1:17">
      <c r="A3361" s="111">
        <v>7131</v>
      </c>
      <c r="B3361" s="111" t="s">
        <v>1575</v>
      </c>
      <c r="C3361" s="111" t="s">
        <v>172</v>
      </c>
      <c r="D3361" s="111" t="s">
        <v>4765</v>
      </c>
      <c r="E3361" s="111" t="s">
        <v>4766</v>
      </c>
      <c r="F3361" s="114">
        <v>45790</v>
      </c>
      <c r="G3361" s="111" t="s">
        <v>3287</v>
      </c>
      <c r="H3361" s="113">
        <v>2366000</v>
      </c>
      <c r="I3361" s="113">
        <v>1466920</v>
      </c>
      <c r="J3361" s="113">
        <v>1466920</v>
      </c>
      <c r="K3361" s="113">
        <v>0</v>
      </c>
      <c r="L3361" s="113">
        <v>0</v>
      </c>
      <c r="M3361" s="113">
        <v>0</v>
      </c>
      <c r="N3361" s="113">
        <v>0</v>
      </c>
      <c r="O3361" s="113">
        <v>0</v>
      </c>
      <c r="P3361" s="122">
        <v>0</v>
      </c>
      <c r="Q3361" s="76" t="str">
        <f t="shared" si="85"/>
        <v>Registered</v>
      </c>
    </row>
    <row r="3362" spans="1:17">
      <c r="A3362" s="111">
        <v>7132</v>
      </c>
      <c r="B3362" s="111" t="s">
        <v>1575</v>
      </c>
      <c r="C3362" s="111" t="s">
        <v>172</v>
      </c>
      <c r="D3362" s="111" t="s">
        <v>2356</v>
      </c>
      <c r="E3362" s="111" t="s">
        <v>2357</v>
      </c>
      <c r="F3362" s="114">
        <v>46102</v>
      </c>
      <c r="G3362" s="111" t="s">
        <v>1467</v>
      </c>
      <c r="H3362" s="113">
        <v>2366000</v>
      </c>
      <c r="I3362" s="113">
        <v>1466920</v>
      </c>
      <c r="J3362" s="113">
        <v>1466920</v>
      </c>
      <c r="K3362" s="113">
        <v>0</v>
      </c>
      <c r="L3362" s="113">
        <v>0</v>
      </c>
      <c r="M3362" s="113">
        <v>0</v>
      </c>
      <c r="N3362" s="113">
        <v>0</v>
      </c>
      <c r="O3362" s="113">
        <v>0</v>
      </c>
      <c r="P3362" s="122">
        <v>0</v>
      </c>
      <c r="Q3362" s="76" t="str">
        <f t="shared" si="85"/>
        <v>Registered</v>
      </c>
    </row>
    <row r="3363" spans="1:17">
      <c r="A3363" s="111">
        <v>7133</v>
      </c>
      <c r="B3363" s="111" t="s">
        <v>1575</v>
      </c>
      <c r="C3363" s="111" t="s">
        <v>172</v>
      </c>
      <c r="D3363" s="111" t="s">
        <v>8036</v>
      </c>
      <c r="E3363" s="111" t="s">
        <v>8037</v>
      </c>
      <c r="F3363" s="114">
        <v>45714</v>
      </c>
      <c r="G3363" s="111" t="s">
        <v>2789</v>
      </c>
      <c r="H3363" s="113">
        <v>2409800</v>
      </c>
      <c r="I3363" s="113">
        <v>1494076</v>
      </c>
      <c r="J3363" s="113">
        <v>1494076</v>
      </c>
      <c r="K3363" s="113">
        <v>0</v>
      </c>
      <c r="L3363" s="113">
        <v>0</v>
      </c>
      <c r="M3363" s="113">
        <v>0</v>
      </c>
      <c r="N3363" s="113">
        <v>0</v>
      </c>
      <c r="O3363" s="113">
        <v>0</v>
      </c>
      <c r="P3363" s="122">
        <v>0</v>
      </c>
      <c r="Q3363" s="76" t="str">
        <f t="shared" si="85"/>
        <v>Registered</v>
      </c>
    </row>
    <row r="3364" spans="1:17">
      <c r="A3364" s="111">
        <v>7134</v>
      </c>
      <c r="B3364" s="111" t="s">
        <v>1575</v>
      </c>
      <c r="C3364" s="111" t="s">
        <v>172</v>
      </c>
      <c r="D3364" s="111" t="s">
        <v>4703</v>
      </c>
      <c r="E3364" s="111" t="s">
        <v>4704</v>
      </c>
      <c r="F3364" s="114">
        <v>45714</v>
      </c>
      <c r="G3364" s="111" t="s">
        <v>4297</v>
      </c>
      <c r="H3364" s="113">
        <v>2409800</v>
      </c>
      <c r="I3364" s="113">
        <v>1494076</v>
      </c>
      <c r="J3364" s="113">
        <v>1494076</v>
      </c>
      <c r="K3364" s="113">
        <v>0</v>
      </c>
      <c r="L3364" s="113">
        <v>0</v>
      </c>
      <c r="M3364" s="113">
        <v>0</v>
      </c>
      <c r="N3364" s="113">
        <v>0</v>
      </c>
      <c r="O3364" s="113">
        <v>0</v>
      </c>
      <c r="P3364" s="122">
        <v>0</v>
      </c>
      <c r="Q3364" s="76" t="str">
        <f t="shared" si="85"/>
        <v>Registered</v>
      </c>
    </row>
    <row r="3365" spans="1:17">
      <c r="A3365" s="111">
        <v>7135</v>
      </c>
      <c r="B3365" s="111" t="s">
        <v>1575</v>
      </c>
      <c r="C3365" s="111" t="s">
        <v>172</v>
      </c>
      <c r="D3365" s="111" t="s">
        <v>4705</v>
      </c>
      <c r="E3365" s="111" t="s">
        <v>4706</v>
      </c>
      <c r="F3365" s="114">
        <v>45714</v>
      </c>
      <c r="G3365" s="111" t="s">
        <v>4336</v>
      </c>
      <c r="H3365" s="113">
        <v>2409800</v>
      </c>
      <c r="I3365" s="113">
        <v>1494076</v>
      </c>
      <c r="J3365" s="113">
        <v>1494076</v>
      </c>
      <c r="K3365" s="113">
        <v>0</v>
      </c>
      <c r="L3365" s="113">
        <v>0</v>
      </c>
      <c r="M3365" s="113">
        <v>0</v>
      </c>
      <c r="N3365" s="113">
        <v>0</v>
      </c>
      <c r="O3365" s="113">
        <v>0</v>
      </c>
      <c r="P3365" s="122">
        <v>0</v>
      </c>
      <c r="Q3365" s="76" t="str">
        <f t="shared" si="85"/>
        <v>Registered</v>
      </c>
    </row>
    <row r="3366" spans="1:17">
      <c r="A3366" s="111">
        <v>7136</v>
      </c>
      <c r="B3366" s="111" t="s">
        <v>1575</v>
      </c>
      <c r="C3366" s="111" t="s">
        <v>172</v>
      </c>
      <c r="D3366" s="111" t="s">
        <v>4378</v>
      </c>
      <c r="E3366" s="111" t="s">
        <v>4379</v>
      </c>
      <c r="F3366" s="114">
        <v>45789</v>
      </c>
      <c r="G3366" s="111" t="s">
        <v>2560</v>
      </c>
      <c r="H3366" s="113">
        <v>2366000</v>
      </c>
      <c r="I3366" s="113">
        <v>1677075</v>
      </c>
      <c r="J3366" s="113">
        <v>1677075</v>
      </c>
      <c r="K3366" s="113">
        <v>0</v>
      </c>
      <c r="L3366" s="113">
        <v>0</v>
      </c>
      <c r="M3366" s="113">
        <v>0</v>
      </c>
      <c r="N3366" s="113">
        <v>0</v>
      </c>
      <c r="O3366" s="113">
        <v>0</v>
      </c>
      <c r="P3366" s="122">
        <v>0</v>
      </c>
      <c r="Q3366" s="76" t="str">
        <f t="shared" si="85"/>
        <v>Registered</v>
      </c>
    </row>
    <row r="3367" spans="1:17">
      <c r="A3367" s="111">
        <v>7137</v>
      </c>
      <c r="B3367" s="111" t="s">
        <v>1575</v>
      </c>
      <c r="C3367" s="111" t="s">
        <v>172</v>
      </c>
      <c r="D3367" s="111" t="s">
        <v>4345</v>
      </c>
      <c r="E3367" s="111" t="s">
        <v>4346</v>
      </c>
      <c r="F3367" s="114">
        <v>45714</v>
      </c>
      <c r="G3367" s="111" t="s">
        <v>3458</v>
      </c>
      <c r="H3367" s="113">
        <v>2366000</v>
      </c>
      <c r="I3367" s="113">
        <v>1585220</v>
      </c>
      <c r="J3367" s="113">
        <v>1585220</v>
      </c>
      <c r="K3367" s="113">
        <v>0</v>
      </c>
      <c r="L3367" s="113">
        <v>0</v>
      </c>
      <c r="M3367" s="113">
        <v>0</v>
      </c>
      <c r="N3367" s="113">
        <v>0</v>
      </c>
      <c r="O3367" s="113">
        <v>0</v>
      </c>
      <c r="P3367" s="122">
        <v>0</v>
      </c>
      <c r="Q3367" s="76" t="str">
        <f t="shared" si="85"/>
        <v>Registered</v>
      </c>
    </row>
    <row r="3368" spans="1:17">
      <c r="A3368" s="111">
        <v>7138</v>
      </c>
      <c r="B3368" s="111" t="s">
        <v>1575</v>
      </c>
      <c r="C3368" s="111" t="s">
        <v>172</v>
      </c>
      <c r="D3368" s="111" t="s">
        <v>4309</v>
      </c>
      <c r="E3368" s="111" t="s">
        <v>4310</v>
      </c>
      <c r="F3368" s="114">
        <v>45714</v>
      </c>
      <c r="G3368" s="111" t="s">
        <v>4054</v>
      </c>
      <c r="H3368" s="113">
        <v>2392300</v>
      </c>
      <c r="I3368" s="113">
        <v>1602841</v>
      </c>
      <c r="J3368" s="113">
        <v>1602841</v>
      </c>
      <c r="K3368" s="113">
        <v>0</v>
      </c>
      <c r="L3368" s="113">
        <v>0</v>
      </c>
      <c r="M3368" s="113">
        <v>0</v>
      </c>
      <c r="N3368" s="113">
        <v>0</v>
      </c>
      <c r="O3368" s="113">
        <v>0</v>
      </c>
      <c r="P3368" s="122">
        <v>0</v>
      </c>
      <c r="Q3368" s="76" t="str">
        <f t="shared" si="85"/>
        <v>Registered</v>
      </c>
    </row>
    <row r="3369" spans="1:17">
      <c r="A3369" s="111">
        <v>7139</v>
      </c>
      <c r="B3369" s="111" t="s">
        <v>1575</v>
      </c>
      <c r="C3369" s="111" t="s">
        <v>172</v>
      </c>
      <c r="D3369" s="111" t="s">
        <v>4707</v>
      </c>
      <c r="E3369" s="111" t="s">
        <v>4708</v>
      </c>
      <c r="F3369" s="114">
        <v>45714</v>
      </c>
      <c r="G3369" s="111" t="s">
        <v>4457</v>
      </c>
      <c r="H3369" s="113">
        <v>2409800</v>
      </c>
      <c r="I3369" s="113">
        <v>1494076</v>
      </c>
      <c r="J3369" s="113">
        <v>1494076</v>
      </c>
      <c r="K3369" s="113">
        <v>0</v>
      </c>
      <c r="L3369" s="113">
        <v>0</v>
      </c>
      <c r="M3369" s="113">
        <v>0</v>
      </c>
      <c r="N3369" s="113">
        <v>0</v>
      </c>
      <c r="O3369" s="113">
        <v>0</v>
      </c>
      <c r="P3369" s="122">
        <v>0</v>
      </c>
      <c r="Q3369" s="76" t="str">
        <f t="shared" si="85"/>
        <v>Registered</v>
      </c>
    </row>
    <row r="3370" spans="1:17">
      <c r="A3370" s="111">
        <v>7140</v>
      </c>
      <c r="B3370" s="111" t="s">
        <v>1575</v>
      </c>
      <c r="C3370" s="111" t="s">
        <v>172</v>
      </c>
      <c r="D3370" s="111" t="s">
        <v>4767</v>
      </c>
      <c r="E3370" s="111" t="s">
        <v>4768</v>
      </c>
      <c r="F3370" s="114">
        <v>45716</v>
      </c>
      <c r="G3370" s="111" t="s">
        <v>4308</v>
      </c>
      <c r="H3370" s="113">
        <v>2366000</v>
      </c>
      <c r="I3370" s="113">
        <v>1466920</v>
      </c>
      <c r="J3370" s="113">
        <v>1466920</v>
      </c>
      <c r="K3370" s="113">
        <v>0</v>
      </c>
      <c r="L3370" s="113">
        <v>0</v>
      </c>
      <c r="M3370" s="113">
        <v>0</v>
      </c>
      <c r="N3370" s="113">
        <v>0</v>
      </c>
      <c r="O3370" s="113">
        <v>0</v>
      </c>
      <c r="P3370" s="122">
        <v>0</v>
      </c>
      <c r="Q3370" s="76" t="str">
        <f t="shared" si="85"/>
        <v>Registered</v>
      </c>
    </row>
    <row r="3371" spans="1:17">
      <c r="A3371" s="111">
        <v>7141</v>
      </c>
      <c r="B3371" s="111" t="s">
        <v>1575</v>
      </c>
      <c r="C3371" s="111" t="s">
        <v>172</v>
      </c>
      <c r="D3371" s="111" t="s">
        <v>2457</v>
      </c>
      <c r="E3371" s="111" t="s">
        <v>2431</v>
      </c>
      <c r="F3371" s="114">
        <v>45926</v>
      </c>
      <c r="G3371" s="111" t="s">
        <v>2458</v>
      </c>
      <c r="H3371" s="113">
        <v>4870824</v>
      </c>
      <c r="I3371" s="113">
        <v>3019912</v>
      </c>
      <c r="J3371" s="113">
        <v>3019912</v>
      </c>
      <c r="K3371" s="113">
        <v>0</v>
      </c>
      <c r="L3371" s="113">
        <v>0</v>
      </c>
      <c r="M3371" s="113">
        <v>0</v>
      </c>
      <c r="N3371" s="113">
        <v>0</v>
      </c>
      <c r="O3371" s="113">
        <v>0</v>
      </c>
      <c r="P3371" s="122">
        <v>0</v>
      </c>
      <c r="Q3371" s="76" t="str">
        <f t="shared" si="85"/>
        <v>Registered</v>
      </c>
    </row>
    <row r="3372" spans="1:17">
      <c r="A3372" s="111">
        <v>7142</v>
      </c>
      <c r="B3372" s="111" t="s">
        <v>1575</v>
      </c>
      <c r="C3372" s="111" t="s">
        <v>172</v>
      </c>
      <c r="D3372" s="111" t="s">
        <v>4399</v>
      </c>
      <c r="E3372" s="111" t="s">
        <v>4400</v>
      </c>
      <c r="F3372" s="114">
        <v>45672</v>
      </c>
      <c r="G3372" s="111" t="s">
        <v>4238</v>
      </c>
      <c r="H3372" s="113">
        <v>4745000</v>
      </c>
      <c r="I3372" s="113">
        <v>2941900</v>
      </c>
      <c r="J3372" s="113">
        <v>2941900</v>
      </c>
      <c r="K3372" s="113">
        <v>0</v>
      </c>
      <c r="L3372" s="113">
        <v>0</v>
      </c>
      <c r="M3372" s="113">
        <v>0</v>
      </c>
      <c r="N3372" s="113">
        <v>0</v>
      </c>
      <c r="O3372" s="113">
        <v>0</v>
      </c>
      <c r="P3372" s="122">
        <v>0</v>
      </c>
      <c r="Q3372" s="76" t="str">
        <f t="shared" si="85"/>
        <v>Registered</v>
      </c>
    </row>
    <row r="3373" spans="1:17">
      <c r="A3373" s="111">
        <v>7143</v>
      </c>
      <c r="B3373" s="111" t="s">
        <v>10832</v>
      </c>
      <c r="C3373" s="111" t="s">
        <v>10833</v>
      </c>
      <c r="D3373" s="111" t="s">
        <v>12175</v>
      </c>
      <c r="E3373" s="111" t="s">
        <v>12176</v>
      </c>
      <c r="F3373" s="114">
        <v>44610</v>
      </c>
      <c r="G3373" s="111" t="s">
        <v>5110</v>
      </c>
      <c r="H3373" s="113">
        <v>8023423</v>
      </c>
      <c r="I3373" s="113">
        <v>8023423</v>
      </c>
      <c r="J3373" s="113">
        <v>8023423</v>
      </c>
      <c r="K3373" s="113">
        <v>0</v>
      </c>
      <c r="L3373" s="113">
        <v>0</v>
      </c>
      <c r="M3373" s="113">
        <v>0</v>
      </c>
      <c r="N3373" s="113">
        <v>0</v>
      </c>
      <c r="O3373" s="113">
        <v>0</v>
      </c>
      <c r="P3373" s="122">
        <v>0</v>
      </c>
      <c r="Q3373" s="76" t="str">
        <f t="shared" si="85"/>
        <v>Registered</v>
      </c>
    </row>
    <row r="3374" spans="1:17">
      <c r="A3374" s="111">
        <v>7144</v>
      </c>
      <c r="B3374" s="111" t="s">
        <v>10832</v>
      </c>
      <c r="C3374" s="111" t="s">
        <v>10833</v>
      </c>
      <c r="D3374" s="111" t="s">
        <v>12177</v>
      </c>
      <c r="E3374" s="111" t="s">
        <v>12178</v>
      </c>
      <c r="F3374" s="114">
        <v>44610</v>
      </c>
      <c r="G3374" s="111" t="s">
        <v>5149</v>
      </c>
      <c r="H3374" s="113">
        <v>7903700</v>
      </c>
      <c r="I3374" s="113">
        <v>7903700</v>
      </c>
      <c r="J3374" s="113">
        <v>7903700</v>
      </c>
      <c r="K3374" s="113">
        <v>0</v>
      </c>
      <c r="L3374" s="113">
        <v>0</v>
      </c>
      <c r="M3374" s="113">
        <v>0</v>
      </c>
      <c r="N3374" s="113">
        <v>0</v>
      </c>
      <c r="O3374" s="113">
        <v>0</v>
      </c>
      <c r="P3374" s="122">
        <v>0</v>
      </c>
      <c r="Q3374" s="76" t="str">
        <f t="shared" si="85"/>
        <v>Registered</v>
      </c>
    </row>
    <row r="3375" spans="1:17">
      <c r="A3375" s="111">
        <v>7145</v>
      </c>
      <c r="B3375" s="111" t="s">
        <v>10832</v>
      </c>
      <c r="C3375" s="111" t="s">
        <v>10833</v>
      </c>
      <c r="D3375" s="111" t="s">
        <v>12179</v>
      </c>
      <c r="E3375" s="111" t="s">
        <v>12180</v>
      </c>
      <c r="F3375" s="114">
        <v>44592</v>
      </c>
      <c r="G3375" s="111" t="s">
        <v>5104</v>
      </c>
      <c r="H3375" s="113">
        <v>5375676</v>
      </c>
      <c r="I3375" s="113">
        <v>5375676</v>
      </c>
      <c r="J3375" s="113">
        <v>5375676</v>
      </c>
      <c r="K3375" s="113">
        <v>0</v>
      </c>
      <c r="L3375" s="113">
        <v>0</v>
      </c>
      <c r="M3375" s="113">
        <v>0</v>
      </c>
      <c r="N3375" s="113">
        <v>0</v>
      </c>
      <c r="O3375" s="113">
        <v>0</v>
      </c>
      <c r="P3375" s="122">
        <v>0</v>
      </c>
      <c r="Q3375" s="76" t="str">
        <f t="shared" si="85"/>
        <v>Registered</v>
      </c>
    </row>
    <row r="3376" spans="1:17">
      <c r="A3376" s="111">
        <v>7146</v>
      </c>
      <c r="B3376" s="111" t="s">
        <v>10832</v>
      </c>
      <c r="C3376" s="111" t="s">
        <v>10833</v>
      </c>
      <c r="D3376" s="111" t="s">
        <v>12181</v>
      </c>
      <c r="E3376" s="111" t="s">
        <v>12182</v>
      </c>
      <c r="F3376" s="114">
        <v>44620</v>
      </c>
      <c r="G3376" s="111" t="s">
        <v>5110</v>
      </c>
      <c r="H3376" s="113">
        <v>5231532</v>
      </c>
      <c r="I3376" s="113">
        <v>5231532</v>
      </c>
      <c r="J3376" s="113">
        <v>5231532</v>
      </c>
      <c r="K3376" s="113">
        <v>0</v>
      </c>
      <c r="L3376" s="113">
        <v>0</v>
      </c>
      <c r="M3376" s="113">
        <v>0</v>
      </c>
      <c r="N3376" s="113">
        <v>0</v>
      </c>
      <c r="O3376" s="113">
        <v>0</v>
      </c>
      <c r="P3376" s="122">
        <v>0</v>
      </c>
      <c r="Q3376" s="76" t="str">
        <f t="shared" si="85"/>
        <v>Registered</v>
      </c>
    </row>
    <row r="3377" spans="1:17">
      <c r="A3377" s="111">
        <v>7147</v>
      </c>
      <c r="B3377" s="111" t="s">
        <v>10832</v>
      </c>
      <c r="C3377" s="111" t="s">
        <v>10833</v>
      </c>
      <c r="D3377" s="111" t="s">
        <v>12183</v>
      </c>
      <c r="E3377" s="111" t="s">
        <v>12184</v>
      </c>
      <c r="F3377" s="114">
        <v>44634</v>
      </c>
      <c r="G3377" s="111" t="s">
        <v>5110</v>
      </c>
      <c r="H3377" s="113">
        <v>8226300</v>
      </c>
      <c r="I3377" s="113">
        <v>8226300</v>
      </c>
      <c r="J3377" s="113">
        <v>8226300</v>
      </c>
      <c r="K3377" s="113">
        <v>0</v>
      </c>
      <c r="L3377" s="113">
        <v>0</v>
      </c>
      <c r="M3377" s="113">
        <v>0</v>
      </c>
      <c r="N3377" s="113">
        <v>0</v>
      </c>
      <c r="O3377" s="113">
        <v>0</v>
      </c>
      <c r="P3377" s="122">
        <v>0</v>
      </c>
      <c r="Q3377" s="76" t="str">
        <f t="shared" si="85"/>
        <v>Registered</v>
      </c>
    </row>
    <row r="3378" spans="1:17">
      <c r="A3378" s="111">
        <v>7148</v>
      </c>
      <c r="B3378" s="111" t="s">
        <v>10832</v>
      </c>
      <c r="C3378" s="111" t="s">
        <v>10833</v>
      </c>
      <c r="D3378" s="111" t="s">
        <v>12185</v>
      </c>
      <c r="E3378" s="111" t="s">
        <v>12186</v>
      </c>
      <c r="F3378" s="114">
        <v>44592</v>
      </c>
      <c r="G3378" s="111" t="s">
        <v>11196</v>
      </c>
      <c r="H3378" s="113">
        <v>8065000</v>
      </c>
      <c r="I3378" s="113">
        <v>8065000</v>
      </c>
      <c r="J3378" s="113">
        <v>8065000</v>
      </c>
      <c r="K3378" s="113">
        <v>0</v>
      </c>
      <c r="L3378" s="113">
        <v>0</v>
      </c>
      <c r="M3378" s="113">
        <v>0</v>
      </c>
      <c r="N3378" s="113">
        <v>0</v>
      </c>
      <c r="O3378" s="113">
        <v>0</v>
      </c>
      <c r="P3378" s="122">
        <v>0</v>
      </c>
      <c r="Q3378" s="76" t="str">
        <f t="shared" si="85"/>
        <v>Registered</v>
      </c>
    </row>
    <row r="3379" spans="1:17">
      <c r="A3379" s="111">
        <v>7149</v>
      </c>
      <c r="B3379" s="111" t="s">
        <v>10832</v>
      </c>
      <c r="C3379" s="111" t="s">
        <v>10833</v>
      </c>
      <c r="D3379" s="111" t="s">
        <v>12187</v>
      </c>
      <c r="E3379" s="111" t="s">
        <v>12188</v>
      </c>
      <c r="F3379" s="114">
        <v>44697</v>
      </c>
      <c r="G3379" s="111" t="s">
        <v>1663</v>
      </c>
      <c r="H3379" s="113">
        <v>5344643</v>
      </c>
      <c r="I3379" s="113">
        <v>5344643</v>
      </c>
      <c r="J3379" s="113">
        <v>5344643</v>
      </c>
      <c r="K3379" s="113">
        <v>0</v>
      </c>
      <c r="L3379" s="113">
        <v>0</v>
      </c>
      <c r="M3379" s="113">
        <v>0</v>
      </c>
      <c r="N3379" s="113">
        <v>0</v>
      </c>
      <c r="O3379" s="113">
        <v>0</v>
      </c>
      <c r="P3379" s="122">
        <v>0</v>
      </c>
      <c r="Q3379" s="76" t="str">
        <f t="shared" si="85"/>
        <v>Registered</v>
      </c>
    </row>
    <row r="3380" spans="1:17">
      <c r="A3380" s="111">
        <v>7150</v>
      </c>
      <c r="B3380" s="111" t="s">
        <v>10832</v>
      </c>
      <c r="C3380" s="111" t="s">
        <v>10833</v>
      </c>
      <c r="D3380" s="111" t="s">
        <v>12189</v>
      </c>
      <c r="E3380" s="111" t="s">
        <v>12190</v>
      </c>
      <c r="F3380" s="114">
        <v>44592</v>
      </c>
      <c r="G3380" s="111" t="s">
        <v>5145</v>
      </c>
      <c r="H3380" s="113">
        <v>8065000</v>
      </c>
      <c r="I3380" s="113">
        <v>8065000</v>
      </c>
      <c r="J3380" s="113">
        <v>8065000</v>
      </c>
      <c r="K3380" s="113">
        <v>0</v>
      </c>
      <c r="L3380" s="113">
        <v>0</v>
      </c>
      <c r="M3380" s="113">
        <v>0</v>
      </c>
      <c r="N3380" s="113">
        <v>0</v>
      </c>
      <c r="O3380" s="113">
        <v>0</v>
      </c>
      <c r="P3380" s="122">
        <v>0</v>
      </c>
      <c r="Q3380" s="76" t="str">
        <f t="shared" si="85"/>
        <v>Registered</v>
      </c>
    </row>
    <row r="3381" spans="1:17">
      <c r="A3381" s="111">
        <v>7151</v>
      </c>
      <c r="B3381" s="111" t="s">
        <v>10832</v>
      </c>
      <c r="C3381" s="111" t="s">
        <v>10833</v>
      </c>
      <c r="D3381" s="111" t="s">
        <v>12191</v>
      </c>
      <c r="E3381" s="111" t="s">
        <v>12192</v>
      </c>
      <c r="F3381" s="114">
        <v>44620</v>
      </c>
      <c r="G3381" s="111" t="s">
        <v>5148</v>
      </c>
      <c r="H3381" s="113">
        <v>8248649</v>
      </c>
      <c r="I3381" s="113">
        <v>8248649</v>
      </c>
      <c r="J3381" s="113">
        <v>8248649</v>
      </c>
      <c r="K3381" s="113">
        <v>0</v>
      </c>
      <c r="L3381" s="113">
        <v>0</v>
      </c>
      <c r="M3381" s="113">
        <v>0</v>
      </c>
      <c r="N3381" s="113">
        <v>0</v>
      </c>
      <c r="O3381" s="113">
        <v>0</v>
      </c>
      <c r="P3381" s="122">
        <v>0</v>
      </c>
      <c r="Q3381" s="76" t="str">
        <f t="shared" si="85"/>
        <v>Registered</v>
      </c>
    </row>
    <row r="3382" spans="1:17">
      <c r="A3382" s="111">
        <v>7152</v>
      </c>
      <c r="B3382" s="111" t="s">
        <v>10832</v>
      </c>
      <c r="C3382" s="111" t="s">
        <v>10833</v>
      </c>
      <c r="D3382" s="111" t="s">
        <v>12193</v>
      </c>
      <c r="E3382" s="111" t="s">
        <v>12194</v>
      </c>
      <c r="F3382" s="114">
        <v>44592</v>
      </c>
      <c r="G3382" s="111" t="s">
        <v>12195</v>
      </c>
      <c r="H3382" s="113">
        <v>4837590</v>
      </c>
      <c r="I3382" s="113">
        <v>4837590</v>
      </c>
      <c r="J3382" s="113">
        <v>4837590</v>
      </c>
      <c r="K3382" s="113">
        <v>0</v>
      </c>
      <c r="L3382" s="113">
        <v>0</v>
      </c>
      <c r="M3382" s="113">
        <v>0</v>
      </c>
      <c r="N3382" s="113">
        <v>0</v>
      </c>
      <c r="O3382" s="113">
        <v>0</v>
      </c>
      <c r="P3382" s="122">
        <v>0</v>
      </c>
      <c r="Q3382" s="76" t="str">
        <f t="shared" si="85"/>
        <v>Registered</v>
      </c>
    </row>
    <row r="3383" spans="1:17">
      <c r="A3383" s="111">
        <v>7153</v>
      </c>
      <c r="B3383" s="111" t="s">
        <v>10832</v>
      </c>
      <c r="C3383" s="111" t="s">
        <v>10833</v>
      </c>
      <c r="D3383" s="111" t="s">
        <v>12196</v>
      </c>
      <c r="E3383" s="111" t="s">
        <v>12197</v>
      </c>
      <c r="F3383" s="114">
        <v>44618</v>
      </c>
      <c r="G3383" s="111" t="s">
        <v>11233</v>
      </c>
      <c r="H3383" s="113">
        <v>5185585</v>
      </c>
      <c r="I3383" s="113">
        <v>5185585</v>
      </c>
      <c r="J3383" s="113">
        <v>5185585</v>
      </c>
      <c r="K3383" s="113">
        <v>0</v>
      </c>
      <c r="L3383" s="113">
        <v>0</v>
      </c>
      <c r="M3383" s="113">
        <v>0</v>
      </c>
      <c r="N3383" s="113">
        <v>0</v>
      </c>
      <c r="O3383" s="113">
        <v>0</v>
      </c>
      <c r="P3383" s="122">
        <v>0</v>
      </c>
      <c r="Q3383" s="76" t="str">
        <f t="shared" si="85"/>
        <v>Registered</v>
      </c>
    </row>
    <row r="3384" spans="1:17">
      <c r="A3384" s="111">
        <v>7154</v>
      </c>
      <c r="B3384" s="111" t="s">
        <v>10832</v>
      </c>
      <c r="C3384" s="111" t="s">
        <v>10833</v>
      </c>
      <c r="D3384" s="111" t="s">
        <v>12198</v>
      </c>
      <c r="E3384" s="111" t="s">
        <v>12199</v>
      </c>
      <c r="F3384" s="114">
        <v>44747</v>
      </c>
      <c r="G3384" s="111" t="s">
        <v>11227</v>
      </c>
      <c r="H3384" s="113">
        <v>8065000</v>
      </c>
      <c r="I3384" s="113">
        <v>8065000</v>
      </c>
      <c r="J3384" s="113">
        <v>8065000</v>
      </c>
      <c r="K3384" s="113">
        <v>0</v>
      </c>
      <c r="L3384" s="113">
        <v>0</v>
      </c>
      <c r="M3384" s="113">
        <v>0</v>
      </c>
      <c r="N3384" s="113">
        <v>0</v>
      </c>
      <c r="O3384" s="113">
        <v>0</v>
      </c>
      <c r="P3384" s="122">
        <v>0</v>
      </c>
      <c r="Q3384" s="76" t="str">
        <f t="shared" si="85"/>
        <v>Registered</v>
      </c>
    </row>
    <row r="3385" spans="1:17">
      <c r="A3385" s="111">
        <v>7155</v>
      </c>
      <c r="B3385" s="111" t="s">
        <v>10832</v>
      </c>
      <c r="C3385" s="111" t="s">
        <v>10833</v>
      </c>
      <c r="D3385" s="111" t="s">
        <v>12200</v>
      </c>
      <c r="E3385" s="111" t="s">
        <v>12201</v>
      </c>
      <c r="F3385" s="114">
        <v>44601</v>
      </c>
      <c r="G3385" s="111" t="s">
        <v>11233</v>
      </c>
      <c r="H3385" s="113">
        <v>7419800</v>
      </c>
      <c r="I3385" s="113">
        <v>7419800</v>
      </c>
      <c r="J3385" s="113">
        <v>7419800</v>
      </c>
      <c r="K3385" s="113">
        <v>0</v>
      </c>
      <c r="L3385" s="113">
        <v>0</v>
      </c>
      <c r="M3385" s="113">
        <v>0</v>
      </c>
      <c r="N3385" s="113">
        <v>0</v>
      </c>
      <c r="O3385" s="113">
        <v>0</v>
      </c>
      <c r="P3385" s="122">
        <v>0</v>
      </c>
      <c r="Q3385" s="76" t="str">
        <f t="shared" si="85"/>
        <v>Registered</v>
      </c>
    </row>
    <row r="3386" spans="1:17">
      <c r="A3386" s="111">
        <v>7156</v>
      </c>
      <c r="B3386" s="111" t="s">
        <v>10832</v>
      </c>
      <c r="C3386" s="111" t="s">
        <v>10833</v>
      </c>
      <c r="D3386" s="111" t="s">
        <v>12202</v>
      </c>
      <c r="E3386" s="111" t="s">
        <v>12203</v>
      </c>
      <c r="F3386" s="114">
        <v>44601</v>
      </c>
      <c r="G3386" s="111" t="s">
        <v>11233</v>
      </c>
      <c r="H3386" s="113">
        <v>4958800</v>
      </c>
      <c r="I3386" s="113">
        <v>4958800</v>
      </c>
      <c r="J3386" s="113">
        <v>4958800</v>
      </c>
      <c r="K3386" s="113">
        <v>0</v>
      </c>
      <c r="L3386" s="113">
        <v>0</v>
      </c>
      <c r="M3386" s="113">
        <v>0</v>
      </c>
      <c r="N3386" s="113">
        <v>0</v>
      </c>
      <c r="O3386" s="113">
        <v>0</v>
      </c>
      <c r="P3386" s="122">
        <v>0</v>
      </c>
      <c r="Q3386" s="76" t="str">
        <f t="shared" si="85"/>
        <v>Registered</v>
      </c>
    </row>
    <row r="3387" spans="1:17">
      <c r="A3387" s="111">
        <v>7157</v>
      </c>
      <c r="B3387" s="111" t="s">
        <v>10832</v>
      </c>
      <c r="C3387" s="111" t="s">
        <v>10833</v>
      </c>
      <c r="D3387" s="111" t="s">
        <v>12204</v>
      </c>
      <c r="E3387" s="111" t="s">
        <v>12205</v>
      </c>
      <c r="F3387" s="114">
        <v>44715</v>
      </c>
      <c r="G3387" s="111" t="s">
        <v>11184</v>
      </c>
      <c r="H3387" s="113">
        <v>5139286</v>
      </c>
      <c r="I3387" s="113">
        <v>5139286</v>
      </c>
      <c r="J3387" s="113">
        <v>5139286</v>
      </c>
      <c r="K3387" s="113">
        <v>0</v>
      </c>
      <c r="L3387" s="113">
        <v>0</v>
      </c>
      <c r="M3387" s="113">
        <v>0</v>
      </c>
      <c r="N3387" s="113">
        <v>0</v>
      </c>
      <c r="O3387" s="113">
        <v>0</v>
      </c>
      <c r="P3387" s="122">
        <v>0</v>
      </c>
      <c r="Q3387" s="76" t="str">
        <f t="shared" si="85"/>
        <v>Registered</v>
      </c>
    </row>
    <row r="3388" spans="1:17">
      <c r="A3388" s="111">
        <v>7158</v>
      </c>
      <c r="B3388" s="111" t="s">
        <v>10832</v>
      </c>
      <c r="C3388" s="111" t="s">
        <v>10833</v>
      </c>
      <c r="D3388" s="111" t="s">
        <v>12206</v>
      </c>
      <c r="E3388" s="111" t="s">
        <v>12207</v>
      </c>
      <c r="F3388" s="114">
        <v>44796</v>
      </c>
      <c r="G3388" s="111" t="s">
        <v>11189</v>
      </c>
      <c r="H3388" s="113">
        <v>8226300</v>
      </c>
      <c r="I3388" s="113">
        <v>8226300</v>
      </c>
      <c r="J3388" s="113">
        <v>8226300</v>
      </c>
      <c r="K3388" s="113">
        <v>0</v>
      </c>
      <c r="L3388" s="113">
        <v>0</v>
      </c>
      <c r="M3388" s="113">
        <v>0</v>
      </c>
      <c r="N3388" s="113">
        <v>0</v>
      </c>
      <c r="O3388" s="113">
        <v>0</v>
      </c>
      <c r="P3388" s="122">
        <v>0</v>
      </c>
      <c r="Q3388" s="76" t="str">
        <f t="shared" si="85"/>
        <v>Registered</v>
      </c>
    </row>
    <row r="3389" spans="1:17">
      <c r="A3389" s="111">
        <v>7159</v>
      </c>
      <c r="B3389" s="111" t="s">
        <v>10832</v>
      </c>
      <c r="C3389" s="111" t="s">
        <v>10833</v>
      </c>
      <c r="D3389" s="111" t="s">
        <v>12208</v>
      </c>
      <c r="E3389" s="111" t="s">
        <v>12209</v>
      </c>
      <c r="F3389" s="114">
        <v>44796</v>
      </c>
      <c r="G3389" s="111" t="s">
        <v>11205</v>
      </c>
      <c r="H3389" s="113">
        <v>8246429</v>
      </c>
      <c r="I3389" s="113">
        <v>8246429</v>
      </c>
      <c r="J3389" s="113">
        <v>8246429</v>
      </c>
      <c r="K3389" s="113">
        <v>0</v>
      </c>
      <c r="L3389" s="113">
        <v>0</v>
      </c>
      <c r="M3389" s="113">
        <v>0</v>
      </c>
      <c r="N3389" s="113">
        <v>0</v>
      </c>
      <c r="O3389" s="113">
        <v>0</v>
      </c>
      <c r="P3389" s="122">
        <v>0</v>
      </c>
      <c r="Q3389" s="76" t="str">
        <f t="shared" si="85"/>
        <v>Registered</v>
      </c>
    </row>
    <row r="3390" spans="1:17">
      <c r="A3390" s="111">
        <v>7160</v>
      </c>
      <c r="B3390" s="111" t="s">
        <v>10832</v>
      </c>
      <c r="C3390" s="111" t="s">
        <v>10833</v>
      </c>
      <c r="D3390" s="111" t="s">
        <v>12210</v>
      </c>
      <c r="E3390" s="111" t="s">
        <v>12211</v>
      </c>
      <c r="F3390" s="114">
        <v>44742</v>
      </c>
      <c r="G3390" s="111" t="s">
        <v>11227</v>
      </c>
      <c r="H3390" s="113">
        <v>5336100</v>
      </c>
      <c r="I3390" s="113">
        <v>5336100</v>
      </c>
      <c r="J3390" s="113">
        <v>5336100</v>
      </c>
      <c r="K3390" s="113">
        <v>0</v>
      </c>
      <c r="L3390" s="113">
        <v>0</v>
      </c>
      <c r="M3390" s="113">
        <v>0</v>
      </c>
      <c r="N3390" s="113">
        <v>0</v>
      </c>
      <c r="O3390" s="113">
        <v>0</v>
      </c>
      <c r="P3390" s="122">
        <v>0</v>
      </c>
      <c r="Q3390" s="76" t="str">
        <f t="shared" si="85"/>
        <v>Registered</v>
      </c>
    </row>
    <row r="3391" spans="1:17">
      <c r="A3391" s="111">
        <v>7161</v>
      </c>
      <c r="B3391" s="111" t="s">
        <v>10832</v>
      </c>
      <c r="C3391" s="111" t="s">
        <v>10833</v>
      </c>
      <c r="D3391" s="111" t="s">
        <v>12212</v>
      </c>
      <c r="E3391" s="111" t="s">
        <v>12213</v>
      </c>
      <c r="F3391" s="114">
        <v>44816</v>
      </c>
      <c r="G3391" s="111" t="s">
        <v>11188</v>
      </c>
      <c r="H3391" s="113">
        <v>5282200</v>
      </c>
      <c r="I3391" s="113">
        <v>5282200</v>
      </c>
      <c r="J3391" s="113">
        <v>5282200</v>
      </c>
      <c r="K3391" s="113">
        <v>0</v>
      </c>
      <c r="L3391" s="113">
        <v>0</v>
      </c>
      <c r="M3391" s="113">
        <v>0</v>
      </c>
      <c r="N3391" s="113">
        <v>0</v>
      </c>
      <c r="O3391" s="113">
        <v>0</v>
      </c>
      <c r="P3391" s="122">
        <v>0</v>
      </c>
      <c r="Q3391" s="76" t="str">
        <f t="shared" si="85"/>
        <v>Registered</v>
      </c>
    </row>
    <row r="3392" spans="1:17">
      <c r="A3392" s="111">
        <v>7162</v>
      </c>
      <c r="B3392" s="111" t="s">
        <v>10832</v>
      </c>
      <c r="C3392" s="111" t="s">
        <v>10833</v>
      </c>
      <c r="D3392" s="111" t="s">
        <v>12214</v>
      </c>
      <c r="E3392" s="111" t="s">
        <v>12215</v>
      </c>
      <c r="F3392" s="114">
        <v>44777</v>
      </c>
      <c r="G3392" s="111" t="s">
        <v>5373</v>
      </c>
      <c r="H3392" s="113">
        <v>8219643</v>
      </c>
      <c r="I3392" s="113">
        <v>8219643</v>
      </c>
      <c r="J3392" s="113">
        <v>8219643</v>
      </c>
      <c r="K3392" s="113">
        <v>0</v>
      </c>
      <c r="L3392" s="113">
        <v>0</v>
      </c>
      <c r="M3392" s="113">
        <v>0</v>
      </c>
      <c r="N3392" s="113">
        <v>0</v>
      </c>
      <c r="O3392" s="113">
        <v>0</v>
      </c>
      <c r="P3392" s="122">
        <v>0</v>
      </c>
      <c r="Q3392" s="76" t="str">
        <f t="shared" si="85"/>
        <v>Registered</v>
      </c>
    </row>
    <row r="3393" spans="1:17">
      <c r="A3393" s="111">
        <v>7163</v>
      </c>
      <c r="B3393" s="111" t="s">
        <v>10832</v>
      </c>
      <c r="C3393" s="111" t="s">
        <v>10833</v>
      </c>
      <c r="D3393" s="111" t="s">
        <v>12216</v>
      </c>
      <c r="E3393" s="111" t="s">
        <v>12217</v>
      </c>
      <c r="F3393" s="114">
        <v>44613</v>
      </c>
      <c r="G3393" s="111" t="s">
        <v>6743</v>
      </c>
      <c r="H3393" s="113">
        <v>8226300</v>
      </c>
      <c r="I3393" s="113">
        <v>8226300</v>
      </c>
      <c r="J3393" s="113">
        <v>8226300</v>
      </c>
      <c r="K3393" s="113">
        <v>0</v>
      </c>
      <c r="L3393" s="113">
        <v>0</v>
      </c>
      <c r="M3393" s="113">
        <v>0</v>
      </c>
      <c r="N3393" s="113">
        <v>0</v>
      </c>
      <c r="O3393" s="113">
        <v>0</v>
      </c>
      <c r="P3393" s="122">
        <v>0</v>
      </c>
      <c r="Q3393" s="76" t="str">
        <f t="shared" si="85"/>
        <v>Registered</v>
      </c>
    </row>
    <row r="3394" spans="1:17">
      <c r="A3394" s="111">
        <v>7164</v>
      </c>
      <c r="B3394" s="111" t="s">
        <v>10832</v>
      </c>
      <c r="C3394" s="111" t="s">
        <v>10833</v>
      </c>
      <c r="D3394" s="111" t="s">
        <v>12218</v>
      </c>
      <c r="E3394" s="111" t="s">
        <v>12219</v>
      </c>
      <c r="F3394" s="114">
        <v>44705</v>
      </c>
      <c r="G3394" s="111" t="s">
        <v>10962</v>
      </c>
      <c r="H3394" s="113">
        <v>5390000</v>
      </c>
      <c r="I3394" s="113">
        <v>5390000</v>
      </c>
      <c r="J3394" s="113">
        <v>5390000</v>
      </c>
      <c r="K3394" s="113">
        <v>0</v>
      </c>
      <c r="L3394" s="113">
        <v>0</v>
      </c>
      <c r="M3394" s="113">
        <v>0</v>
      </c>
      <c r="N3394" s="113">
        <v>0</v>
      </c>
      <c r="O3394" s="113">
        <v>0</v>
      </c>
      <c r="P3394" s="122">
        <v>0</v>
      </c>
      <c r="Q3394" s="76" t="str">
        <f t="shared" si="85"/>
        <v>Registered</v>
      </c>
    </row>
    <row r="3395" spans="1:17">
      <c r="A3395" s="111">
        <v>7165</v>
      </c>
      <c r="B3395" s="111" t="s">
        <v>10832</v>
      </c>
      <c r="C3395" s="111" t="s">
        <v>10833</v>
      </c>
      <c r="D3395" s="111" t="s">
        <v>12220</v>
      </c>
      <c r="E3395" s="111" t="s">
        <v>11275</v>
      </c>
      <c r="F3395" s="114">
        <v>44834</v>
      </c>
      <c r="G3395" s="111" t="s">
        <v>11182</v>
      </c>
      <c r="H3395" s="113">
        <v>5303760</v>
      </c>
      <c r="I3395" s="113">
        <v>5303760</v>
      </c>
      <c r="J3395" s="113">
        <v>5303760</v>
      </c>
      <c r="K3395" s="113">
        <v>0</v>
      </c>
      <c r="L3395" s="113">
        <v>0</v>
      </c>
      <c r="M3395" s="113">
        <v>0</v>
      </c>
      <c r="N3395" s="113">
        <v>0</v>
      </c>
      <c r="O3395" s="113">
        <v>0</v>
      </c>
      <c r="P3395" s="122">
        <v>0</v>
      </c>
      <c r="Q3395" s="76" t="str">
        <f t="shared" si="85"/>
        <v>Registered</v>
      </c>
    </row>
    <row r="3396" spans="1:17">
      <c r="A3396" s="111">
        <v>7166</v>
      </c>
      <c r="B3396" s="111" t="s">
        <v>10832</v>
      </c>
      <c r="C3396" s="111" t="s">
        <v>10833</v>
      </c>
      <c r="D3396" s="111" t="s">
        <v>12221</v>
      </c>
      <c r="E3396" s="111" t="s">
        <v>12222</v>
      </c>
      <c r="F3396" s="114">
        <v>44592</v>
      </c>
      <c r="G3396" s="111" t="s">
        <v>11196</v>
      </c>
      <c r="H3396" s="113">
        <v>8028604</v>
      </c>
      <c r="I3396" s="113">
        <v>8028604</v>
      </c>
      <c r="J3396" s="113">
        <v>8028604</v>
      </c>
      <c r="K3396" s="113">
        <v>0</v>
      </c>
      <c r="L3396" s="113">
        <v>0</v>
      </c>
      <c r="M3396" s="113">
        <v>0</v>
      </c>
      <c r="N3396" s="113">
        <v>0</v>
      </c>
      <c r="O3396" s="113">
        <v>0</v>
      </c>
      <c r="P3396" s="122">
        <v>0</v>
      </c>
      <c r="Q3396" s="76" t="str">
        <f t="shared" si="85"/>
        <v>Registered</v>
      </c>
    </row>
    <row r="3397" spans="1:17">
      <c r="A3397" s="111">
        <v>7167</v>
      </c>
      <c r="B3397" s="111" t="s">
        <v>10832</v>
      </c>
      <c r="C3397" s="111" t="s">
        <v>10833</v>
      </c>
      <c r="D3397" s="111" t="s">
        <v>12223</v>
      </c>
      <c r="E3397" s="111" t="s">
        <v>12224</v>
      </c>
      <c r="F3397" s="114">
        <v>44645</v>
      </c>
      <c r="G3397" s="111" t="s">
        <v>11200</v>
      </c>
      <c r="H3397" s="113">
        <v>8118018</v>
      </c>
      <c r="I3397" s="113">
        <v>8118018</v>
      </c>
      <c r="J3397" s="113">
        <v>8118018</v>
      </c>
      <c r="K3397" s="113">
        <v>0</v>
      </c>
      <c r="L3397" s="113">
        <v>0</v>
      </c>
      <c r="M3397" s="113">
        <v>0</v>
      </c>
      <c r="N3397" s="113">
        <v>0</v>
      </c>
      <c r="O3397" s="113">
        <v>0</v>
      </c>
      <c r="P3397" s="122">
        <v>0</v>
      </c>
      <c r="Q3397" s="76" t="str">
        <f t="shared" si="85"/>
        <v>Registered</v>
      </c>
    </row>
    <row r="3398" spans="1:17">
      <c r="A3398" s="111">
        <v>7168</v>
      </c>
      <c r="B3398" s="111" t="s">
        <v>10832</v>
      </c>
      <c r="C3398" s="111" t="s">
        <v>10833</v>
      </c>
      <c r="D3398" s="111" t="s">
        <v>12225</v>
      </c>
      <c r="E3398" s="111" t="s">
        <v>12226</v>
      </c>
      <c r="F3398" s="114">
        <v>44676</v>
      </c>
      <c r="G3398" s="111" t="s">
        <v>12227</v>
      </c>
      <c r="H3398" s="113">
        <v>5362500</v>
      </c>
      <c r="I3398" s="113">
        <v>5362500</v>
      </c>
      <c r="J3398" s="113">
        <v>5362500</v>
      </c>
      <c r="K3398" s="113">
        <v>0</v>
      </c>
      <c r="L3398" s="113">
        <v>0</v>
      </c>
      <c r="M3398" s="113">
        <v>0</v>
      </c>
      <c r="N3398" s="113">
        <v>0</v>
      </c>
      <c r="O3398" s="113">
        <v>0</v>
      </c>
      <c r="P3398" s="122">
        <v>0</v>
      </c>
      <c r="Q3398" s="76" t="str">
        <f t="shared" si="85"/>
        <v>Registered</v>
      </c>
    </row>
    <row r="3399" spans="1:17">
      <c r="A3399" s="111">
        <v>7169</v>
      </c>
      <c r="B3399" s="111" t="s">
        <v>10832</v>
      </c>
      <c r="C3399" s="111" t="s">
        <v>10833</v>
      </c>
      <c r="D3399" s="111" t="s">
        <v>12228</v>
      </c>
      <c r="E3399" s="111" t="s">
        <v>12229</v>
      </c>
      <c r="F3399" s="114">
        <v>44810</v>
      </c>
      <c r="G3399" s="111" t="s">
        <v>11186</v>
      </c>
      <c r="H3399" s="113">
        <v>5390000</v>
      </c>
      <c r="I3399" s="113">
        <v>5390000</v>
      </c>
      <c r="J3399" s="113">
        <v>5390000</v>
      </c>
      <c r="K3399" s="113">
        <v>0</v>
      </c>
      <c r="L3399" s="113">
        <v>0</v>
      </c>
      <c r="M3399" s="113">
        <v>0</v>
      </c>
      <c r="N3399" s="113">
        <v>0</v>
      </c>
      <c r="O3399" s="113">
        <v>0</v>
      </c>
      <c r="P3399" s="122">
        <v>0</v>
      </c>
      <c r="Q3399" s="76" t="str">
        <f t="shared" ref="Q3399:Q3462" si="86">IF(G3399="01 Jan 1900","Unregistered","Registered")</f>
        <v>Registered</v>
      </c>
    </row>
    <row r="3400" spans="1:17">
      <c r="A3400" s="111">
        <v>7170</v>
      </c>
      <c r="B3400" s="111" t="s">
        <v>10832</v>
      </c>
      <c r="C3400" s="111" t="s">
        <v>10833</v>
      </c>
      <c r="D3400" s="111" t="s">
        <v>12230</v>
      </c>
      <c r="E3400" s="111" t="s">
        <v>12231</v>
      </c>
      <c r="F3400" s="114">
        <v>44620</v>
      </c>
      <c r="G3400" s="111" t="s">
        <v>11200</v>
      </c>
      <c r="H3400" s="113">
        <v>7907207</v>
      </c>
      <c r="I3400" s="113">
        <v>7907207</v>
      </c>
      <c r="J3400" s="113">
        <v>7907207</v>
      </c>
      <c r="K3400" s="113">
        <v>0</v>
      </c>
      <c r="L3400" s="113">
        <v>0</v>
      </c>
      <c r="M3400" s="113">
        <v>0</v>
      </c>
      <c r="N3400" s="113">
        <v>0</v>
      </c>
      <c r="O3400" s="113">
        <v>0</v>
      </c>
      <c r="P3400" s="122">
        <v>0</v>
      </c>
      <c r="Q3400" s="76" t="str">
        <f t="shared" si="86"/>
        <v>Registered</v>
      </c>
    </row>
    <row r="3401" spans="1:17">
      <c r="A3401" s="111">
        <v>7171</v>
      </c>
      <c r="B3401" s="111" t="s">
        <v>10832</v>
      </c>
      <c r="C3401" s="111" t="s">
        <v>10833</v>
      </c>
      <c r="D3401" s="111" t="s">
        <v>12232</v>
      </c>
      <c r="E3401" s="111" t="s">
        <v>12233</v>
      </c>
      <c r="F3401" s="114">
        <v>44592</v>
      </c>
      <c r="G3401" s="111" t="s">
        <v>11196</v>
      </c>
      <c r="H3401" s="113">
        <v>8028604</v>
      </c>
      <c r="I3401" s="113">
        <v>8028604</v>
      </c>
      <c r="J3401" s="113">
        <v>8028604</v>
      </c>
      <c r="K3401" s="113">
        <v>0</v>
      </c>
      <c r="L3401" s="113">
        <v>0</v>
      </c>
      <c r="M3401" s="113">
        <v>0</v>
      </c>
      <c r="N3401" s="113">
        <v>0</v>
      </c>
      <c r="O3401" s="113">
        <v>0</v>
      </c>
      <c r="P3401" s="122">
        <v>0</v>
      </c>
      <c r="Q3401" s="76" t="str">
        <f t="shared" si="86"/>
        <v>Registered</v>
      </c>
    </row>
    <row r="3402" spans="1:17">
      <c r="A3402" s="111">
        <v>7172</v>
      </c>
      <c r="B3402" s="111" t="s">
        <v>10832</v>
      </c>
      <c r="C3402" s="111" t="s">
        <v>10833</v>
      </c>
      <c r="D3402" s="111" t="s">
        <v>12234</v>
      </c>
      <c r="E3402" s="111" t="s">
        <v>12235</v>
      </c>
      <c r="F3402" s="114">
        <v>44620</v>
      </c>
      <c r="G3402" s="111" t="s">
        <v>5100</v>
      </c>
      <c r="H3402" s="113">
        <v>5277300</v>
      </c>
      <c r="I3402" s="113">
        <v>5277300</v>
      </c>
      <c r="J3402" s="113">
        <v>5277300</v>
      </c>
      <c r="K3402" s="113">
        <v>0</v>
      </c>
      <c r="L3402" s="113">
        <v>0</v>
      </c>
      <c r="M3402" s="113">
        <v>0</v>
      </c>
      <c r="N3402" s="113">
        <v>0</v>
      </c>
      <c r="O3402" s="113">
        <v>0</v>
      </c>
      <c r="P3402" s="122">
        <v>0</v>
      </c>
      <c r="Q3402" s="76" t="str">
        <f t="shared" si="86"/>
        <v>Registered</v>
      </c>
    </row>
    <row r="3403" spans="1:17">
      <c r="A3403" s="111">
        <v>7173</v>
      </c>
      <c r="B3403" s="111" t="s">
        <v>10832</v>
      </c>
      <c r="C3403" s="111" t="s">
        <v>10833</v>
      </c>
      <c r="D3403" s="111" t="s">
        <v>12236</v>
      </c>
      <c r="E3403" s="111" t="s">
        <v>12237</v>
      </c>
      <c r="F3403" s="114">
        <v>44747</v>
      </c>
      <c r="G3403" s="111" t="s">
        <v>5132</v>
      </c>
      <c r="H3403" s="113">
        <v>5390000</v>
      </c>
      <c r="I3403" s="113">
        <v>5390000</v>
      </c>
      <c r="J3403" s="113">
        <v>5390000</v>
      </c>
      <c r="K3403" s="113">
        <v>0</v>
      </c>
      <c r="L3403" s="113">
        <v>0</v>
      </c>
      <c r="M3403" s="113">
        <v>0</v>
      </c>
      <c r="N3403" s="113">
        <v>0</v>
      </c>
      <c r="O3403" s="113">
        <v>0</v>
      </c>
      <c r="P3403" s="122">
        <v>0</v>
      </c>
      <c r="Q3403" s="76" t="str">
        <f t="shared" si="86"/>
        <v>Registered</v>
      </c>
    </row>
    <row r="3404" spans="1:17">
      <c r="A3404" s="111">
        <v>7174</v>
      </c>
      <c r="B3404" s="111" t="s">
        <v>10832</v>
      </c>
      <c r="C3404" s="111" t="s">
        <v>10833</v>
      </c>
      <c r="D3404" s="111" t="s">
        <v>12238</v>
      </c>
      <c r="E3404" s="111" t="s">
        <v>12239</v>
      </c>
      <c r="F3404" s="114">
        <v>44608</v>
      </c>
      <c r="G3404" s="111" t="s">
        <v>2494</v>
      </c>
      <c r="H3404" s="113">
        <v>8068468</v>
      </c>
      <c r="I3404" s="113">
        <v>8068468</v>
      </c>
      <c r="J3404" s="113">
        <v>8068468</v>
      </c>
      <c r="K3404" s="113">
        <v>0</v>
      </c>
      <c r="L3404" s="113">
        <v>0</v>
      </c>
      <c r="M3404" s="113">
        <v>0</v>
      </c>
      <c r="N3404" s="113">
        <v>0</v>
      </c>
      <c r="O3404" s="113">
        <v>0</v>
      </c>
      <c r="P3404" s="122">
        <v>0</v>
      </c>
      <c r="Q3404" s="76" t="str">
        <f t="shared" si="86"/>
        <v>Registered</v>
      </c>
    </row>
    <row r="3405" spans="1:17">
      <c r="A3405" s="111">
        <v>7175</v>
      </c>
      <c r="B3405" s="111" t="s">
        <v>10832</v>
      </c>
      <c r="C3405" s="111" t="s">
        <v>10833</v>
      </c>
      <c r="D3405" s="111" t="s">
        <v>12240</v>
      </c>
      <c r="E3405" s="111" t="s">
        <v>12241</v>
      </c>
      <c r="F3405" s="114">
        <v>44592</v>
      </c>
      <c r="G3405" s="111" t="s">
        <v>2494</v>
      </c>
      <c r="H3405" s="113">
        <v>7882961</v>
      </c>
      <c r="I3405" s="113">
        <v>7882961</v>
      </c>
      <c r="J3405" s="113">
        <v>7882961</v>
      </c>
      <c r="K3405" s="113">
        <v>0</v>
      </c>
      <c r="L3405" s="113">
        <v>0</v>
      </c>
      <c r="M3405" s="113">
        <v>0</v>
      </c>
      <c r="N3405" s="113">
        <v>0</v>
      </c>
      <c r="O3405" s="113">
        <v>0</v>
      </c>
      <c r="P3405" s="122">
        <v>0</v>
      </c>
      <c r="Q3405" s="76" t="str">
        <f t="shared" si="86"/>
        <v>Registered</v>
      </c>
    </row>
    <row r="3406" spans="1:17">
      <c r="A3406" s="111">
        <v>7176</v>
      </c>
      <c r="B3406" s="111" t="s">
        <v>10832</v>
      </c>
      <c r="C3406" s="111" t="s">
        <v>10833</v>
      </c>
      <c r="D3406" s="111" t="s">
        <v>12242</v>
      </c>
      <c r="E3406" s="111" t="s">
        <v>8040</v>
      </c>
      <c r="F3406" s="114">
        <v>44618</v>
      </c>
      <c r="G3406" s="111" t="s">
        <v>11194</v>
      </c>
      <c r="H3406" s="113">
        <v>5230630</v>
      </c>
      <c r="I3406" s="113">
        <v>5230630</v>
      </c>
      <c r="J3406" s="113">
        <v>5230630</v>
      </c>
      <c r="K3406" s="113">
        <v>0</v>
      </c>
      <c r="L3406" s="113">
        <v>0</v>
      </c>
      <c r="M3406" s="113">
        <v>0</v>
      </c>
      <c r="N3406" s="113">
        <v>0</v>
      </c>
      <c r="O3406" s="113">
        <v>0</v>
      </c>
      <c r="P3406" s="122">
        <v>0</v>
      </c>
      <c r="Q3406" s="76" t="str">
        <f t="shared" si="86"/>
        <v>Registered</v>
      </c>
    </row>
    <row r="3407" spans="1:17">
      <c r="A3407" s="111">
        <v>7177</v>
      </c>
      <c r="B3407" s="111" t="s">
        <v>10832</v>
      </c>
      <c r="C3407" s="111" t="s">
        <v>10833</v>
      </c>
      <c r="D3407" s="111" t="s">
        <v>12243</v>
      </c>
      <c r="E3407" s="111" t="s">
        <v>12244</v>
      </c>
      <c r="F3407" s="114">
        <v>44676</v>
      </c>
      <c r="G3407" s="111" t="s">
        <v>12245</v>
      </c>
      <c r="H3407" s="113">
        <v>5363393</v>
      </c>
      <c r="I3407" s="113">
        <v>5363393</v>
      </c>
      <c r="J3407" s="113">
        <v>5363393</v>
      </c>
      <c r="K3407" s="113">
        <v>0</v>
      </c>
      <c r="L3407" s="113">
        <v>0</v>
      </c>
      <c r="M3407" s="113">
        <v>0</v>
      </c>
      <c r="N3407" s="113">
        <v>0</v>
      </c>
      <c r="O3407" s="113">
        <v>0</v>
      </c>
      <c r="P3407" s="122">
        <v>0</v>
      </c>
      <c r="Q3407" s="76" t="str">
        <f t="shared" si="86"/>
        <v>Registered</v>
      </c>
    </row>
    <row r="3408" spans="1:17">
      <c r="A3408" s="111">
        <v>7178</v>
      </c>
      <c r="B3408" s="111" t="s">
        <v>10832</v>
      </c>
      <c r="C3408" s="111" t="s">
        <v>10833</v>
      </c>
      <c r="D3408" s="111" t="s">
        <v>12246</v>
      </c>
      <c r="E3408" s="111" t="s">
        <v>12247</v>
      </c>
      <c r="F3408" s="114">
        <v>44618</v>
      </c>
      <c r="G3408" s="111" t="s">
        <v>5100</v>
      </c>
      <c r="H3408" s="113">
        <v>8238739</v>
      </c>
      <c r="I3408" s="113">
        <v>8238739</v>
      </c>
      <c r="J3408" s="113">
        <v>8238739</v>
      </c>
      <c r="K3408" s="113">
        <v>0</v>
      </c>
      <c r="L3408" s="113">
        <v>0</v>
      </c>
      <c r="M3408" s="113">
        <v>0</v>
      </c>
      <c r="N3408" s="113">
        <v>0</v>
      </c>
      <c r="O3408" s="113">
        <v>0</v>
      </c>
      <c r="P3408" s="122">
        <v>0</v>
      </c>
      <c r="Q3408" s="76" t="str">
        <f t="shared" si="86"/>
        <v>Registered</v>
      </c>
    </row>
    <row r="3409" spans="1:17">
      <c r="A3409" s="111">
        <v>7179</v>
      </c>
      <c r="B3409" s="111" t="s">
        <v>10832</v>
      </c>
      <c r="C3409" s="111" t="s">
        <v>10833</v>
      </c>
      <c r="D3409" s="111" t="s">
        <v>12248</v>
      </c>
      <c r="E3409" s="111" t="s">
        <v>12249</v>
      </c>
      <c r="F3409" s="114">
        <v>44592</v>
      </c>
      <c r="G3409" s="111" t="s">
        <v>2494</v>
      </c>
      <c r="H3409" s="113">
        <v>8078378</v>
      </c>
      <c r="I3409" s="113">
        <v>8078378</v>
      </c>
      <c r="J3409" s="113">
        <v>8078378</v>
      </c>
      <c r="K3409" s="113">
        <v>0</v>
      </c>
      <c r="L3409" s="113">
        <v>0</v>
      </c>
      <c r="M3409" s="113">
        <v>0</v>
      </c>
      <c r="N3409" s="113">
        <v>0</v>
      </c>
      <c r="O3409" s="113">
        <v>0</v>
      </c>
      <c r="P3409" s="122">
        <v>0</v>
      </c>
      <c r="Q3409" s="76" t="str">
        <f t="shared" si="86"/>
        <v>Registered</v>
      </c>
    </row>
    <row r="3410" spans="1:17">
      <c r="A3410" s="111">
        <v>7180</v>
      </c>
      <c r="B3410" s="111" t="s">
        <v>10832</v>
      </c>
      <c r="C3410" s="111" t="s">
        <v>10833</v>
      </c>
      <c r="D3410" s="111" t="s">
        <v>12250</v>
      </c>
      <c r="E3410" s="111" t="s">
        <v>12251</v>
      </c>
      <c r="F3410" s="114">
        <v>44601</v>
      </c>
      <c r="G3410" s="111" t="s">
        <v>5372</v>
      </c>
      <c r="H3410" s="113">
        <v>5213750</v>
      </c>
      <c r="I3410" s="113">
        <v>5213750</v>
      </c>
      <c r="J3410" s="113">
        <v>5213750</v>
      </c>
      <c r="K3410" s="113">
        <v>0</v>
      </c>
      <c r="L3410" s="113">
        <v>0</v>
      </c>
      <c r="M3410" s="113">
        <v>0</v>
      </c>
      <c r="N3410" s="113">
        <v>0</v>
      </c>
      <c r="O3410" s="113">
        <v>0</v>
      </c>
      <c r="P3410" s="122">
        <v>0</v>
      </c>
      <c r="Q3410" s="76" t="str">
        <f t="shared" si="86"/>
        <v>Registered</v>
      </c>
    </row>
    <row r="3411" spans="1:17">
      <c r="A3411" s="111">
        <v>7181</v>
      </c>
      <c r="B3411" s="111" t="s">
        <v>10832</v>
      </c>
      <c r="C3411" s="111" t="s">
        <v>10833</v>
      </c>
      <c r="D3411" s="111" t="s">
        <v>12252</v>
      </c>
      <c r="E3411" s="111" t="s">
        <v>12253</v>
      </c>
      <c r="F3411" s="114">
        <v>44712</v>
      </c>
      <c r="G3411" s="111" t="s">
        <v>6892</v>
      </c>
      <c r="H3411" s="113">
        <v>5325320</v>
      </c>
      <c r="I3411" s="113">
        <v>5325320</v>
      </c>
      <c r="J3411" s="113">
        <v>5325320</v>
      </c>
      <c r="K3411" s="113">
        <v>0</v>
      </c>
      <c r="L3411" s="113">
        <v>0</v>
      </c>
      <c r="M3411" s="113">
        <v>0</v>
      </c>
      <c r="N3411" s="113">
        <v>0</v>
      </c>
      <c r="O3411" s="113">
        <v>0</v>
      </c>
      <c r="P3411" s="122">
        <v>0</v>
      </c>
      <c r="Q3411" s="76" t="str">
        <f t="shared" si="86"/>
        <v>Registered</v>
      </c>
    </row>
    <row r="3412" spans="1:17">
      <c r="A3412" s="111">
        <v>7182</v>
      </c>
      <c r="B3412" s="111" t="s">
        <v>10832</v>
      </c>
      <c r="C3412" s="111" t="s">
        <v>10833</v>
      </c>
      <c r="D3412" s="111" t="s">
        <v>12254</v>
      </c>
      <c r="E3412" s="111" t="s">
        <v>12255</v>
      </c>
      <c r="F3412" s="114">
        <v>44592</v>
      </c>
      <c r="G3412" s="111" t="s">
        <v>11183</v>
      </c>
      <c r="H3412" s="113">
        <v>7888288</v>
      </c>
      <c r="I3412" s="113">
        <v>7888288</v>
      </c>
      <c r="J3412" s="113">
        <v>7888288</v>
      </c>
      <c r="K3412" s="113">
        <v>0</v>
      </c>
      <c r="L3412" s="113">
        <v>0</v>
      </c>
      <c r="M3412" s="113">
        <v>0</v>
      </c>
      <c r="N3412" s="113">
        <v>0</v>
      </c>
      <c r="O3412" s="113">
        <v>0</v>
      </c>
      <c r="P3412" s="122">
        <v>0</v>
      </c>
      <c r="Q3412" s="76" t="str">
        <f t="shared" si="86"/>
        <v>Registered</v>
      </c>
    </row>
    <row r="3413" spans="1:17">
      <c r="A3413" s="111">
        <v>7183</v>
      </c>
      <c r="B3413" s="111" t="s">
        <v>10832</v>
      </c>
      <c r="C3413" s="111" t="s">
        <v>10833</v>
      </c>
      <c r="D3413" s="111" t="s">
        <v>12256</v>
      </c>
      <c r="E3413" s="111" t="s">
        <v>12257</v>
      </c>
      <c r="F3413" s="114">
        <v>44592</v>
      </c>
      <c r="G3413" s="111" t="s">
        <v>11181</v>
      </c>
      <c r="H3413" s="113">
        <v>7934234</v>
      </c>
      <c r="I3413" s="113">
        <v>7934234</v>
      </c>
      <c r="J3413" s="113">
        <v>7934234</v>
      </c>
      <c r="K3413" s="113">
        <v>0</v>
      </c>
      <c r="L3413" s="113">
        <v>0</v>
      </c>
      <c r="M3413" s="113">
        <v>0</v>
      </c>
      <c r="N3413" s="113">
        <v>0</v>
      </c>
      <c r="O3413" s="113">
        <v>0</v>
      </c>
      <c r="P3413" s="122">
        <v>0</v>
      </c>
      <c r="Q3413" s="76" t="str">
        <f t="shared" si="86"/>
        <v>Registered</v>
      </c>
    </row>
    <row r="3414" spans="1:17">
      <c r="A3414" s="111">
        <v>7184</v>
      </c>
      <c r="B3414" s="111" t="s">
        <v>10832</v>
      </c>
      <c r="C3414" s="111" t="s">
        <v>10833</v>
      </c>
      <c r="D3414" s="111" t="s">
        <v>12258</v>
      </c>
      <c r="E3414" s="111" t="s">
        <v>12259</v>
      </c>
      <c r="F3414" s="114">
        <v>44755</v>
      </c>
      <c r="G3414" s="111" t="s">
        <v>11192</v>
      </c>
      <c r="H3414" s="113">
        <v>4060360</v>
      </c>
      <c r="I3414" s="113">
        <v>4060360</v>
      </c>
      <c r="J3414" s="113">
        <v>4060360</v>
      </c>
      <c r="K3414" s="113">
        <v>0</v>
      </c>
      <c r="L3414" s="113">
        <v>0</v>
      </c>
      <c r="M3414" s="113">
        <v>0</v>
      </c>
      <c r="N3414" s="113">
        <v>0</v>
      </c>
      <c r="O3414" s="113">
        <v>0</v>
      </c>
      <c r="P3414" s="122">
        <v>0</v>
      </c>
      <c r="Q3414" s="76" t="str">
        <f t="shared" si="86"/>
        <v>Registered</v>
      </c>
    </row>
    <row r="3415" spans="1:17">
      <c r="A3415" s="111">
        <v>7185</v>
      </c>
      <c r="B3415" s="111" t="s">
        <v>10832</v>
      </c>
      <c r="C3415" s="111" t="s">
        <v>10833</v>
      </c>
      <c r="D3415" s="111" t="s">
        <v>12260</v>
      </c>
      <c r="E3415" s="111" t="s">
        <v>12255</v>
      </c>
      <c r="F3415" s="114">
        <v>44644</v>
      </c>
      <c r="G3415" s="111" t="s">
        <v>11183</v>
      </c>
      <c r="H3415" s="113">
        <v>5282200</v>
      </c>
      <c r="I3415" s="113">
        <v>5282200</v>
      </c>
      <c r="J3415" s="113">
        <v>5282200</v>
      </c>
      <c r="K3415" s="113">
        <v>0</v>
      </c>
      <c r="L3415" s="113">
        <v>0</v>
      </c>
      <c r="M3415" s="113">
        <v>0</v>
      </c>
      <c r="N3415" s="113">
        <v>0</v>
      </c>
      <c r="O3415" s="113">
        <v>0</v>
      </c>
      <c r="P3415" s="122">
        <v>0</v>
      </c>
      <c r="Q3415" s="76" t="str">
        <f t="shared" si="86"/>
        <v>Registered</v>
      </c>
    </row>
    <row r="3416" spans="1:17">
      <c r="A3416" s="111">
        <v>7186</v>
      </c>
      <c r="B3416" s="111" t="s">
        <v>10832</v>
      </c>
      <c r="C3416" s="111" t="s">
        <v>10833</v>
      </c>
      <c r="D3416" s="111" t="s">
        <v>12261</v>
      </c>
      <c r="E3416" s="111" t="s">
        <v>12262</v>
      </c>
      <c r="F3416" s="114">
        <v>44601</v>
      </c>
      <c r="G3416" s="111" t="s">
        <v>11183</v>
      </c>
      <c r="H3416" s="113">
        <v>7888288</v>
      </c>
      <c r="I3416" s="113">
        <v>7888288</v>
      </c>
      <c r="J3416" s="113">
        <v>7888288</v>
      </c>
      <c r="K3416" s="113">
        <v>0</v>
      </c>
      <c r="L3416" s="113">
        <v>0</v>
      </c>
      <c r="M3416" s="113">
        <v>0</v>
      </c>
      <c r="N3416" s="113">
        <v>0</v>
      </c>
      <c r="O3416" s="113">
        <v>0</v>
      </c>
      <c r="P3416" s="122">
        <v>0</v>
      </c>
      <c r="Q3416" s="76" t="str">
        <f t="shared" si="86"/>
        <v>Registered</v>
      </c>
    </row>
    <row r="3417" spans="1:17">
      <c r="A3417" s="111">
        <v>7187</v>
      </c>
      <c r="B3417" s="111" t="s">
        <v>10832</v>
      </c>
      <c r="C3417" s="111" t="s">
        <v>10833</v>
      </c>
      <c r="D3417" s="111" t="s">
        <v>12263</v>
      </c>
      <c r="E3417" s="111" t="s">
        <v>12264</v>
      </c>
      <c r="F3417" s="114">
        <v>44620</v>
      </c>
      <c r="G3417" s="111" t="s">
        <v>11236</v>
      </c>
      <c r="H3417" s="113">
        <v>7550000</v>
      </c>
      <c r="I3417" s="113">
        <v>7550000</v>
      </c>
      <c r="J3417" s="113">
        <v>7550000</v>
      </c>
      <c r="K3417" s="113">
        <v>0</v>
      </c>
      <c r="L3417" s="113">
        <v>0</v>
      </c>
      <c r="M3417" s="113">
        <v>0</v>
      </c>
      <c r="N3417" s="113">
        <v>0</v>
      </c>
      <c r="O3417" s="113">
        <v>0</v>
      </c>
      <c r="P3417" s="122">
        <v>0</v>
      </c>
      <c r="Q3417" s="76" t="str">
        <f t="shared" si="86"/>
        <v>Registered</v>
      </c>
    </row>
    <row r="3418" spans="1:17">
      <c r="A3418" s="111">
        <v>7188</v>
      </c>
      <c r="B3418" s="111" t="s">
        <v>10832</v>
      </c>
      <c r="C3418" s="111" t="s">
        <v>10833</v>
      </c>
      <c r="D3418" s="111" t="s">
        <v>12265</v>
      </c>
      <c r="E3418" s="111" t="s">
        <v>12266</v>
      </c>
      <c r="F3418" s="114">
        <v>44618</v>
      </c>
      <c r="G3418" s="111" t="s">
        <v>5092</v>
      </c>
      <c r="H3418" s="113">
        <v>5231532</v>
      </c>
      <c r="I3418" s="113">
        <v>5231532</v>
      </c>
      <c r="J3418" s="113">
        <v>5231532</v>
      </c>
      <c r="K3418" s="113">
        <v>0</v>
      </c>
      <c r="L3418" s="113">
        <v>0</v>
      </c>
      <c r="M3418" s="113">
        <v>0</v>
      </c>
      <c r="N3418" s="113">
        <v>0</v>
      </c>
      <c r="O3418" s="113">
        <v>0</v>
      </c>
      <c r="P3418" s="122">
        <v>0</v>
      </c>
      <c r="Q3418" s="76" t="str">
        <f t="shared" si="86"/>
        <v>Registered</v>
      </c>
    </row>
    <row r="3419" spans="1:17">
      <c r="A3419" s="111">
        <v>7189</v>
      </c>
      <c r="B3419" s="111" t="s">
        <v>10832</v>
      </c>
      <c r="C3419" s="111" t="s">
        <v>10833</v>
      </c>
      <c r="D3419" s="111" t="s">
        <v>12267</v>
      </c>
      <c r="E3419" s="111" t="s">
        <v>12268</v>
      </c>
      <c r="F3419" s="114">
        <v>44705</v>
      </c>
      <c r="G3419" s="111" t="s">
        <v>5096</v>
      </c>
      <c r="H3419" s="113">
        <v>5363393</v>
      </c>
      <c r="I3419" s="113">
        <v>5363393</v>
      </c>
      <c r="J3419" s="113">
        <v>5363393</v>
      </c>
      <c r="K3419" s="113">
        <v>0</v>
      </c>
      <c r="L3419" s="113">
        <v>0</v>
      </c>
      <c r="M3419" s="113">
        <v>0</v>
      </c>
      <c r="N3419" s="113">
        <v>0</v>
      </c>
      <c r="O3419" s="113">
        <v>0</v>
      </c>
      <c r="P3419" s="122">
        <v>0</v>
      </c>
      <c r="Q3419" s="76" t="str">
        <f t="shared" si="86"/>
        <v>Registered</v>
      </c>
    </row>
    <row r="3420" spans="1:17">
      <c r="A3420" s="111">
        <v>7190</v>
      </c>
      <c r="B3420" s="111" t="s">
        <v>10832</v>
      </c>
      <c r="C3420" s="111" t="s">
        <v>10833</v>
      </c>
      <c r="D3420" s="111" t="s">
        <v>12269</v>
      </c>
      <c r="E3420" s="111" t="s">
        <v>12270</v>
      </c>
      <c r="F3420" s="114">
        <v>45097</v>
      </c>
      <c r="G3420" s="111" t="s">
        <v>11237</v>
      </c>
      <c r="H3420" s="113">
        <v>8275000</v>
      </c>
      <c r="I3420" s="113">
        <v>8275000</v>
      </c>
      <c r="J3420" s="113">
        <v>8275000</v>
      </c>
      <c r="K3420" s="113">
        <v>0</v>
      </c>
      <c r="L3420" s="113">
        <v>0</v>
      </c>
      <c r="M3420" s="113">
        <v>0</v>
      </c>
      <c r="N3420" s="113">
        <v>0</v>
      </c>
      <c r="O3420" s="113">
        <v>0</v>
      </c>
      <c r="P3420" s="122">
        <v>0</v>
      </c>
      <c r="Q3420" s="76" t="str">
        <f t="shared" si="86"/>
        <v>Registered</v>
      </c>
    </row>
    <row r="3421" spans="1:17">
      <c r="A3421" s="111">
        <v>7191</v>
      </c>
      <c r="B3421" s="111" t="s">
        <v>10832</v>
      </c>
      <c r="C3421" s="111" t="s">
        <v>10833</v>
      </c>
      <c r="D3421" s="111" t="s">
        <v>12271</v>
      </c>
      <c r="E3421" s="111" t="s">
        <v>12272</v>
      </c>
      <c r="F3421" s="114">
        <v>44917</v>
      </c>
      <c r="G3421" s="111" t="s">
        <v>2435</v>
      </c>
      <c r="H3421" s="113">
        <v>8193750</v>
      </c>
      <c r="I3421" s="113">
        <v>8193750</v>
      </c>
      <c r="J3421" s="113">
        <v>8193750</v>
      </c>
      <c r="K3421" s="113">
        <v>0</v>
      </c>
      <c r="L3421" s="113">
        <v>0</v>
      </c>
      <c r="M3421" s="113">
        <v>0</v>
      </c>
      <c r="N3421" s="113">
        <v>0</v>
      </c>
      <c r="O3421" s="113">
        <v>0</v>
      </c>
      <c r="P3421" s="122">
        <v>0</v>
      </c>
      <c r="Q3421" s="76" t="str">
        <f t="shared" si="86"/>
        <v>Registered</v>
      </c>
    </row>
    <row r="3422" spans="1:17">
      <c r="A3422" s="111">
        <v>7192</v>
      </c>
      <c r="B3422" s="111" t="s">
        <v>10832</v>
      </c>
      <c r="C3422" s="111" t="s">
        <v>10833</v>
      </c>
      <c r="D3422" s="111" t="s">
        <v>12273</v>
      </c>
      <c r="E3422" s="111" t="s">
        <v>12274</v>
      </c>
      <c r="F3422" s="114">
        <v>45068</v>
      </c>
      <c r="G3422" s="111" t="s">
        <v>2119</v>
      </c>
      <c r="H3422" s="113">
        <v>5317857</v>
      </c>
      <c r="I3422" s="113">
        <v>5317857</v>
      </c>
      <c r="J3422" s="113">
        <v>5317857</v>
      </c>
      <c r="K3422" s="113">
        <v>0</v>
      </c>
      <c r="L3422" s="113">
        <v>0</v>
      </c>
      <c r="M3422" s="113">
        <v>0</v>
      </c>
      <c r="N3422" s="113">
        <v>0</v>
      </c>
      <c r="O3422" s="113">
        <v>0</v>
      </c>
      <c r="P3422" s="122">
        <v>0</v>
      </c>
      <c r="Q3422" s="76" t="str">
        <f t="shared" si="86"/>
        <v>Registered</v>
      </c>
    </row>
    <row r="3423" spans="1:17">
      <c r="A3423" s="111">
        <v>7193</v>
      </c>
      <c r="B3423" s="111" t="s">
        <v>10832</v>
      </c>
      <c r="C3423" s="111" t="s">
        <v>10833</v>
      </c>
      <c r="D3423" s="111" t="s">
        <v>12275</v>
      </c>
      <c r="E3423" s="111" t="s">
        <v>12276</v>
      </c>
      <c r="F3423" s="114">
        <v>45092</v>
      </c>
      <c r="G3423" s="111" t="s">
        <v>4156</v>
      </c>
      <c r="H3423" s="113">
        <v>5407143</v>
      </c>
      <c r="I3423" s="113">
        <v>5407143</v>
      </c>
      <c r="J3423" s="113">
        <v>5407143</v>
      </c>
      <c r="K3423" s="113">
        <v>0</v>
      </c>
      <c r="L3423" s="113">
        <v>0</v>
      </c>
      <c r="M3423" s="113">
        <v>0</v>
      </c>
      <c r="N3423" s="113">
        <v>0</v>
      </c>
      <c r="O3423" s="113">
        <v>0</v>
      </c>
      <c r="P3423" s="122">
        <v>0</v>
      </c>
      <c r="Q3423" s="76" t="str">
        <f t="shared" si="86"/>
        <v>Registered</v>
      </c>
    </row>
    <row r="3424" spans="1:17">
      <c r="A3424" s="111">
        <v>7194</v>
      </c>
      <c r="B3424" s="111" t="s">
        <v>10832</v>
      </c>
      <c r="C3424" s="111" t="s">
        <v>12277</v>
      </c>
      <c r="D3424" s="111" t="s">
        <v>12278</v>
      </c>
      <c r="E3424" s="111" t="s">
        <v>12279</v>
      </c>
      <c r="F3424" s="114">
        <v>44601</v>
      </c>
      <c r="G3424" s="111" t="s">
        <v>5136</v>
      </c>
      <c r="H3424" s="113">
        <v>7834341</v>
      </c>
      <c r="I3424" s="113">
        <v>7834341</v>
      </c>
      <c r="J3424" s="113">
        <v>7834341</v>
      </c>
      <c r="K3424" s="113">
        <v>0</v>
      </c>
      <c r="L3424" s="113">
        <v>0</v>
      </c>
      <c r="M3424" s="113">
        <v>0</v>
      </c>
      <c r="N3424" s="113">
        <v>0</v>
      </c>
      <c r="O3424" s="113">
        <v>0</v>
      </c>
      <c r="P3424" s="122">
        <v>0</v>
      </c>
      <c r="Q3424" s="76" t="str">
        <f t="shared" si="86"/>
        <v>Registered</v>
      </c>
    </row>
    <row r="3425" spans="1:17">
      <c r="A3425" s="111">
        <v>7195</v>
      </c>
      <c r="B3425" s="111" t="s">
        <v>10832</v>
      </c>
      <c r="C3425" s="111" t="s">
        <v>12277</v>
      </c>
      <c r="D3425" s="111" t="s">
        <v>12280</v>
      </c>
      <c r="E3425" s="111" t="s">
        <v>12281</v>
      </c>
      <c r="F3425" s="114">
        <v>44592</v>
      </c>
      <c r="G3425" s="111" t="s">
        <v>11231</v>
      </c>
      <c r="H3425" s="113">
        <v>7888288</v>
      </c>
      <c r="I3425" s="113">
        <v>7888288</v>
      </c>
      <c r="J3425" s="113">
        <v>7888288</v>
      </c>
      <c r="K3425" s="113">
        <v>0</v>
      </c>
      <c r="L3425" s="113">
        <v>0</v>
      </c>
      <c r="M3425" s="113">
        <v>0</v>
      </c>
      <c r="N3425" s="113">
        <v>0</v>
      </c>
      <c r="O3425" s="113">
        <v>0</v>
      </c>
      <c r="P3425" s="122">
        <v>0</v>
      </c>
      <c r="Q3425" s="76" t="str">
        <f t="shared" si="86"/>
        <v>Registered</v>
      </c>
    </row>
    <row r="3426" spans="1:17">
      <c r="A3426" s="111">
        <v>7196</v>
      </c>
      <c r="B3426" s="111" t="s">
        <v>10832</v>
      </c>
      <c r="C3426" s="111" t="s">
        <v>12277</v>
      </c>
      <c r="D3426" s="111" t="s">
        <v>12282</v>
      </c>
      <c r="E3426" s="111" t="s">
        <v>12283</v>
      </c>
      <c r="F3426" s="114">
        <v>44592</v>
      </c>
      <c r="G3426" s="111" t="s">
        <v>11181</v>
      </c>
      <c r="H3426" s="113">
        <v>5230631</v>
      </c>
      <c r="I3426" s="113">
        <v>5230631</v>
      </c>
      <c r="J3426" s="113">
        <v>5230631</v>
      </c>
      <c r="K3426" s="113">
        <v>0</v>
      </c>
      <c r="L3426" s="113">
        <v>0</v>
      </c>
      <c r="M3426" s="113">
        <v>0</v>
      </c>
      <c r="N3426" s="113">
        <v>0</v>
      </c>
      <c r="O3426" s="113">
        <v>0</v>
      </c>
      <c r="P3426" s="122">
        <v>0</v>
      </c>
      <c r="Q3426" s="76" t="str">
        <f t="shared" si="86"/>
        <v>Registered</v>
      </c>
    </row>
    <row r="3427" spans="1:17">
      <c r="A3427" s="111">
        <v>7197</v>
      </c>
      <c r="B3427" s="111" t="s">
        <v>10832</v>
      </c>
      <c r="C3427" s="111" t="s">
        <v>12277</v>
      </c>
      <c r="D3427" s="111" t="s">
        <v>12284</v>
      </c>
      <c r="E3427" s="111" t="s">
        <v>12285</v>
      </c>
      <c r="F3427" s="114">
        <v>44690</v>
      </c>
      <c r="G3427" s="111" t="s">
        <v>12286</v>
      </c>
      <c r="H3427" s="113">
        <v>5371429</v>
      </c>
      <c r="I3427" s="113">
        <v>5371429</v>
      </c>
      <c r="J3427" s="113">
        <v>5371429</v>
      </c>
      <c r="K3427" s="113">
        <v>0</v>
      </c>
      <c r="L3427" s="113">
        <v>0</v>
      </c>
      <c r="M3427" s="113">
        <v>0</v>
      </c>
      <c r="N3427" s="113">
        <v>0</v>
      </c>
      <c r="O3427" s="113">
        <v>0</v>
      </c>
      <c r="P3427" s="122">
        <v>0</v>
      </c>
      <c r="Q3427" s="76" t="str">
        <f t="shared" si="86"/>
        <v>Registered</v>
      </c>
    </row>
    <row r="3428" spans="1:17">
      <c r="A3428" s="111">
        <v>7198</v>
      </c>
      <c r="B3428" s="111" t="s">
        <v>10832</v>
      </c>
      <c r="C3428" s="111" t="s">
        <v>12277</v>
      </c>
      <c r="D3428" s="111" t="s">
        <v>12287</v>
      </c>
      <c r="E3428" s="111" t="s">
        <v>12288</v>
      </c>
      <c r="F3428" s="114">
        <v>45077</v>
      </c>
      <c r="G3428" s="111" t="s">
        <v>5394</v>
      </c>
      <c r="H3428" s="113">
        <v>8353571</v>
      </c>
      <c r="I3428" s="113">
        <v>8353571</v>
      </c>
      <c r="J3428" s="113">
        <v>8353571</v>
      </c>
      <c r="K3428" s="113">
        <v>0</v>
      </c>
      <c r="L3428" s="113">
        <v>0</v>
      </c>
      <c r="M3428" s="113">
        <v>0</v>
      </c>
      <c r="N3428" s="113">
        <v>0</v>
      </c>
      <c r="O3428" s="113">
        <v>0</v>
      </c>
      <c r="P3428" s="122">
        <v>0</v>
      </c>
      <c r="Q3428" s="76" t="str">
        <f t="shared" si="86"/>
        <v>Registered</v>
      </c>
    </row>
    <row r="3429" spans="1:17">
      <c r="A3429" s="111">
        <v>7199</v>
      </c>
      <c r="B3429" s="111" t="s">
        <v>10832</v>
      </c>
      <c r="C3429" s="111" t="s">
        <v>12277</v>
      </c>
      <c r="D3429" s="111" t="s">
        <v>12289</v>
      </c>
      <c r="E3429" s="111" t="s">
        <v>12290</v>
      </c>
      <c r="F3429" s="114">
        <v>44971</v>
      </c>
      <c r="G3429" s="111" t="s">
        <v>11195</v>
      </c>
      <c r="H3429" s="113">
        <v>8145650</v>
      </c>
      <c r="I3429" s="113">
        <v>8145650</v>
      </c>
      <c r="J3429" s="113">
        <v>8145650</v>
      </c>
      <c r="K3429" s="113">
        <v>0</v>
      </c>
      <c r="L3429" s="113">
        <v>0</v>
      </c>
      <c r="M3429" s="113">
        <v>0</v>
      </c>
      <c r="N3429" s="113">
        <v>0</v>
      </c>
      <c r="O3429" s="113">
        <v>0</v>
      </c>
      <c r="P3429" s="122">
        <v>0</v>
      </c>
      <c r="Q3429" s="76" t="str">
        <f t="shared" si="86"/>
        <v>Registered</v>
      </c>
    </row>
    <row r="3430" spans="1:17">
      <c r="A3430" s="111">
        <v>7200</v>
      </c>
      <c r="B3430" s="111" t="s">
        <v>10832</v>
      </c>
      <c r="C3430" s="111" t="s">
        <v>12277</v>
      </c>
      <c r="D3430" s="111" t="s">
        <v>12291</v>
      </c>
      <c r="E3430" s="111" t="s">
        <v>12292</v>
      </c>
      <c r="F3430" s="114">
        <v>45086</v>
      </c>
      <c r="G3430" s="111" t="s">
        <v>5366</v>
      </c>
      <c r="H3430" s="113">
        <v>5451786</v>
      </c>
      <c r="I3430" s="113">
        <v>5451786</v>
      </c>
      <c r="J3430" s="113">
        <v>5451786</v>
      </c>
      <c r="K3430" s="113">
        <v>0</v>
      </c>
      <c r="L3430" s="113">
        <v>0</v>
      </c>
      <c r="M3430" s="113">
        <v>0</v>
      </c>
      <c r="N3430" s="113">
        <v>0</v>
      </c>
      <c r="O3430" s="113">
        <v>0</v>
      </c>
      <c r="P3430" s="122">
        <v>0</v>
      </c>
      <c r="Q3430" s="76" t="str">
        <f t="shared" si="86"/>
        <v>Registered</v>
      </c>
    </row>
    <row r="3431" spans="1:17">
      <c r="A3431" s="111">
        <v>7201</v>
      </c>
      <c r="B3431" s="111" t="s">
        <v>10832</v>
      </c>
      <c r="C3431" s="111" t="s">
        <v>12277</v>
      </c>
      <c r="D3431" s="111" t="s">
        <v>12293</v>
      </c>
      <c r="E3431" s="111" t="s">
        <v>12294</v>
      </c>
      <c r="F3431" s="114">
        <v>45100</v>
      </c>
      <c r="G3431" s="111" t="s">
        <v>3045</v>
      </c>
      <c r="H3431" s="113">
        <v>5541071</v>
      </c>
      <c r="I3431" s="113">
        <v>5541071</v>
      </c>
      <c r="J3431" s="113">
        <v>5541071</v>
      </c>
      <c r="K3431" s="113">
        <v>0</v>
      </c>
      <c r="L3431" s="113">
        <v>0</v>
      </c>
      <c r="M3431" s="113">
        <v>0</v>
      </c>
      <c r="N3431" s="113">
        <v>0</v>
      </c>
      <c r="O3431" s="113">
        <v>0</v>
      </c>
      <c r="P3431" s="122">
        <v>0</v>
      </c>
      <c r="Q3431" s="76" t="str">
        <f t="shared" si="86"/>
        <v>Registered</v>
      </c>
    </row>
    <row r="3432" spans="1:17">
      <c r="A3432" s="111">
        <v>7202</v>
      </c>
      <c r="B3432" s="111" t="s">
        <v>10832</v>
      </c>
      <c r="C3432" s="111" t="s">
        <v>12277</v>
      </c>
      <c r="D3432" s="111" t="s">
        <v>12295</v>
      </c>
      <c r="E3432" s="111" t="s">
        <v>12296</v>
      </c>
      <c r="F3432" s="114">
        <v>44592</v>
      </c>
      <c r="G3432" s="111" t="s">
        <v>5131</v>
      </c>
      <c r="H3432" s="113">
        <v>7888288</v>
      </c>
      <c r="I3432" s="113">
        <v>7888288</v>
      </c>
      <c r="J3432" s="113">
        <v>7888288</v>
      </c>
      <c r="K3432" s="113">
        <v>0</v>
      </c>
      <c r="L3432" s="113">
        <v>0</v>
      </c>
      <c r="M3432" s="113">
        <v>0</v>
      </c>
      <c r="N3432" s="113">
        <v>0</v>
      </c>
      <c r="O3432" s="113">
        <v>0</v>
      </c>
      <c r="P3432" s="122">
        <v>0</v>
      </c>
      <c r="Q3432" s="76" t="str">
        <f t="shared" si="86"/>
        <v>Registered</v>
      </c>
    </row>
    <row r="3433" spans="1:17">
      <c r="A3433" s="111">
        <v>7203</v>
      </c>
      <c r="B3433" s="111" t="s">
        <v>10832</v>
      </c>
      <c r="C3433" s="111" t="s">
        <v>12277</v>
      </c>
      <c r="D3433" s="111" t="s">
        <v>12297</v>
      </c>
      <c r="E3433" s="111" t="s">
        <v>12298</v>
      </c>
      <c r="F3433" s="114">
        <v>44592</v>
      </c>
      <c r="G3433" s="111" t="s">
        <v>5131</v>
      </c>
      <c r="H3433" s="113">
        <v>7888288</v>
      </c>
      <c r="I3433" s="113">
        <v>7888288</v>
      </c>
      <c r="J3433" s="113">
        <v>7888288</v>
      </c>
      <c r="K3433" s="113">
        <v>0</v>
      </c>
      <c r="L3433" s="113">
        <v>0</v>
      </c>
      <c r="M3433" s="113">
        <v>0</v>
      </c>
      <c r="N3433" s="113">
        <v>0</v>
      </c>
      <c r="O3433" s="113">
        <v>0</v>
      </c>
      <c r="P3433" s="122">
        <v>0</v>
      </c>
      <c r="Q3433" s="76" t="str">
        <f t="shared" si="86"/>
        <v>Registered</v>
      </c>
    </row>
    <row r="3434" spans="1:17">
      <c r="A3434" s="111">
        <v>7204</v>
      </c>
      <c r="B3434" s="111" t="s">
        <v>10832</v>
      </c>
      <c r="C3434" s="111" t="s">
        <v>12277</v>
      </c>
      <c r="D3434" s="111" t="s">
        <v>12299</v>
      </c>
      <c r="E3434" s="111" t="s">
        <v>12300</v>
      </c>
      <c r="F3434" s="114">
        <v>44620</v>
      </c>
      <c r="G3434" s="111" t="s">
        <v>5110</v>
      </c>
      <c r="H3434" s="113">
        <v>5185586</v>
      </c>
      <c r="I3434" s="113">
        <v>5185586</v>
      </c>
      <c r="J3434" s="113">
        <v>5185586</v>
      </c>
      <c r="K3434" s="113">
        <v>0</v>
      </c>
      <c r="L3434" s="113">
        <v>0</v>
      </c>
      <c r="M3434" s="113">
        <v>0</v>
      </c>
      <c r="N3434" s="113">
        <v>0</v>
      </c>
      <c r="O3434" s="113">
        <v>0</v>
      </c>
      <c r="P3434" s="122">
        <v>0</v>
      </c>
      <c r="Q3434" s="76" t="str">
        <f t="shared" si="86"/>
        <v>Registered</v>
      </c>
    </row>
    <row r="3435" spans="1:17">
      <c r="A3435" s="111">
        <v>7205</v>
      </c>
      <c r="B3435" s="111" t="s">
        <v>10832</v>
      </c>
      <c r="C3435" s="111" t="s">
        <v>12277</v>
      </c>
      <c r="D3435" s="111" t="s">
        <v>12301</v>
      </c>
      <c r="E3435" s="111" t="s">
        <v>12302</v>
      </c>
      <c r="F3435" s="114">
        <v>44697</v>
      </c>
      <c r="G3435" s="111" t="s">
        <v>1663</v>
      </c>
      <c r="H3435" s="113">
        <v>5363393</v>
      </c>
      <c r="I3435" s="113">
        <v>5363393</v>
      </c>
      <c r="J3435" s="113">
        <v>5363393</v>
      </c>
      <c r="K3435" s="113">
        <v>0</v>
      </c>
      <c r="L3435" s="113">
        <v>0</v>
      </c>
      <c r="M3435" s="113">
        <v>0</v>
      </c>
      <c r="N3435" s="113">
        <v>0</v>
      </c>
      <c r="O3435" s="113">
        <v>0</v>
      </c>
      <c r="P3435" s="122">
        <v>0</v>
      </c>
      <c r="Q3435" s="76" t="str">
        <f t="shared" si="86"/>
        <v>Registered</v>
      </c>
    </row>
    <row r="3436" spans="1:17">
      <c r="A3436" s="111">
        <v>7206</v>
      </c>
      <c r="B3436" s="111" t="s">
        <v>10832</v>
      </c>
      <c r="C3436" s="111" t="s">
        <v>12277</v>
      </c>
      <c r="D3436" s="111" t="s">
        <v>12303</v>
      </c>
      <c r="E3436" s="111" t="s">
        <v>11208</v>
      </c>
      <c r="F3436" s="114">
        <v>44592</v>
      </c>
      <c r="G3436" s="111" t="s">
        <v>5233</v>
      </c>
      <c r="H3436" s="113">
        <v>8175441</v>
      </c>
      <c r="I3436" s="113">
        <v>8175441</v>
      </c>
      <c r="J3436" s="113">
        <v>8175441</v>
      </c>
      <c r="K3436" s="113">
        <v>0</v>
      </c>
      <c r="L3436" s="113">
        <v>0</v>
      </c>
      <c r="M3436" s="113">
        <v>0</v>
      </c>
      <c r="N3436" s="113">
        <v>0</v>
      </c>
      <c r="O3436" s="113">
        <v>0</v>
      </c>
      <c r="P3436" s="122">
        <v>0</v>
      </c>
      <c r="Q3436" s="76" t="str">
        <f t="shared" si="86"/>
        <v>Registered</v>
      </c>
    </row>
    <row r="3437" spans="1:17">
      <c r="A3437" s="111">
        <v>7207</v>
      </c>
      <c r="B3437" s="111" t="s">
        <v>10832</v>
      </c>
      <c r="C3437" s="111" t="s">
        <v>12277</v>
      </c>
      <c r="D3437" s="111" t="s">
        <v>12304</v>
      </c>
      <c r="E3437" s="111" t="s">
        <v>12305</v>
      </c>
      <c r="F3437" s="114">
        <v>44592</v>
      </c>
      <c r="G3437" s="111" t="s">
        <v>5145</v>
      </c>
      <c r="H3437" s="113">
        <v>8065000</v>
      </c>
      <c r="I3437" s="113">
        <v>8065000</v>
      </c>
      <c r="J3437" s="113">
        <v>8065000</v>
      </c>
      <c r="K3437" s="113">
        <v>0</v>
      </c>
      <c r="L3437" s="113">
        <v>0</v>
      </c>
      <c r="M3437" s="113">
        <v>0</v>
      </c>
      <c r="N3437" s="113">
        <v>0</v>
      </c>
      <c r="O3437" s="113">
        <v>0</v>
      </c>
      <c r="P3437" s="122">
        <v>0</v>
      </c>
      <c r="Q3437" s="76" t="str">
        <f t="shared" si="86"/>
        <v>Registered</v>
      </c>
    </row>
    <row r="3438" spans="1:17">
      <c r="A3438" s="111">
        <v>7208</v>
      </c>
      <c r="B3438" s="111" t="s">
        <v>10832</v>
      </c>
      <c r="C3438" s="111" t="s">
        <v>12277</v>
      </c>
      <c r="D3438" s="111" t="s">
        <v>12306</v>
      </c>
      <c r="E3438" s="111" t="s">
        <v>12307</v>
      </c>
      <c r="F3438" s="114">
        <v>44697</v>
      </c>
      <c r="G3438" s="111" t="s">
        <v>1674</v>
      </c>
      <c r="H3438" s="113">
        <v>5353571</v>
      </c>
      <c r="I3438" s="113">
        <v>5353571</v>
      </c>
      <c r="J3438" s="113">
        <v>5353571</v>
      </c>
      <c r="K3438" s="113">
        <v>0</v>
      </c>
      <c r="L3438" s="113">
        <v>0</v>
      </c>
      <c r="M3438" s="113">
        <v>0</v>
      </c>
      <c r="N3438" s="113">
        <v>0</v>
      </c>
      <c r="O3438" s="113">
        <v>0</v>
      </c>
      <c r="P3438" s="122">
        <v>0</v>
      </c>
      <c r="Q3438" s="76" t="str">
        <f t="shared" si="86"/>
        <v>Registered</v>
      </c>
    </row>
    <row r="3439" spans="1:17">
      <c r="A3439" s="111">
        <v>7209</v>
      </c>
      <c r="B3439" s="111" t="s">
        <v>10832</v>
      </c>
      <c r="C3439" s="111" t="s">
        <v>12277</v>
      </c>
      <c r="D3439" s="111" t="s">
        <v>12308</v>
      </c>
      <c r="E3439" s="111" t="s">
        <v>12309</v>
      </c>
      <c r="F3439" s="114">
        <v>44620</v>
      </c>
      <c r="G3439" s="111" t="s">
        <v>5233</v>
      </c>
      <c r="H3439" s="113">
        <v>5166720</v>
      </c>
      <c r="I3439" s="113">
        <v>5166720</v>
      </c>
      <c r="J3439" s="113">
        <v>5166720</v>
      </c>
      <c r="K3439" s="113">
        <v>0</v>
      </c>
      <c r="L3439" s="113">
        <v>0</v>
      </c>
      <c r="M3439" s="113">
        <v>0</v>
      </c>
      <c r="N3439" s="113">
        <v>0</v>
      </c>
      <c r="O3439" s="113">
        <v>0</v>
      </c>
      <c r="P3439" s="122">
        <v>0</v>
      </c>
      <c r="Q3439" s="76" t="str">
        <f t="shared" si="86"/>
        <v>Registered</v>
      </c>
    </row>
    <row r="3440" spans="1:17">
      <c r="A3440" s="111">
        <v>7210</v>
      </c>
      <c r="B3440" s="111" t="s">
        <v>10832</v>
      </c>
      <c r="C3440" s="111" t="s">
        <v>12277</v>
      </c>
      <c r="D3440" s="111" t="s">
        <v>12310</v>
      </c>
      <c r="E3440" s="111" t="s">
        <v>12311</v>
      </c>
      <c r="F3440" s="114">
        <v>44742</v>
      </c>
      <c r="G3440" s="111" t="s">
        <v>11201</v>
      </c>
      <c r="H3440" s="113">
        <v>8226300</v>
      </c>
      <c r="I3440" s="113">
        <v>8226300</v>
      </c>
      <c r="J3440" s="113">
        <v>8226300</v>
      </c>
      <c r="K3440" s="113">
        <v>0</v>
      </c>
      <c r="L3440" s="113">
        <v>0</v>
      </c>
      <c r="M3440" s="113">
        <v>0</v>
      </c>
      <c r="N3440" s="113">
        <v>0</v>
      </c>
      <c r="O3440" s="113">
        <v>0</v>
      </c>
      <c r="P3440" s="122">
        <v>0</v>
      </c>
      <c r="Q3440" s="76" t="str">
        <f t="shared" si="86"/>
        <v>Registered</v>
      </c>
    </row>
    <row r="3441" spans="1:17">
      <c r="A3441" s="111">
        <v>7211</v>
      </c>
      <c r="B3441" s="111" t="s">
        <v>10832</v>
      </c>
      <c r="C3441" s="111" t="s">
        <v>12277</v>
      </c>
      <c r="D3441" s="111" t="s">
        <v>12312</v>
      </c>
      <c r="E3441" s="111" t="s">
        <v>12313</v>
      </c>
      <c r="F3441" s="114">
        <v>44610</v>
      </c>
      <c r="G3441" s="111" t="s">
        <v>5118</v>
      </c>
      <c r="H3441" s="113">
        <v>7888288</v>
      </c>
      <c r="I3441" s="113">
        <v>7888288</v>
      </c>
      <c r="J3441" s="113">
        <v>7888288</v>
      </c>
      <c r="K3441" s="113">
        <v>0</v>
      </c>
      <c r="L3441" s="113">
        <v>0</v>
      </c>
      <c r="M3441" s="113">
        <v>0</v>
      </c>
      <c r="N3441" s="113">
        <v>0</v>
      </c>
      <c r="O3441" s="113">
        <v>0</v>
      </c>
      <c r="P3441" s="122">
        <v>0</v>
      </c>
      <c r="Q3441" s="76" t="str">
        <f t="shared" si="86"/>
        <v>Registered</v>
      </c>
    </row>
    <row r="3442" spans="1:17">
      <c r="A3442" s="111">
        <v>7212</v>
      </c>
      <c r="B3442" s="111" t="s">
        <v>10832</v>
      </c>
      <c r="C3442" s="111" t="s">
        <v>12277</v>
      </c>
      <c r="D3442" s="111" t="s">
        <v>12314</v>
      </c>
      <c r="E3442" s="111" t="s">
        <v>12315</v>
      </c>
      <c r="F3442" s="114">
        <v>44816</v>
      </c>
      <c r="G3442" s="111" t="s">
        <v>11198</v>
      </c>
      <c r="H3442" s="113">
        <v>5336607</v>
      </c>
      <c r="I3442" s="113">
        <v>5336607</v>
      </c>
      <c r="J3442" s="113">
        <v>5336607</v>
      </c>
      <c r="K3442" s="113">
        <v>0</v>
      </c>
      <c r="L3442" s="113">
        <v>0</v>
      </c>
      <c r="M3442" s="113">
        <v>0</v>
      </c>
      <c r="N3442" s="113">
        <v>0</v>
      </c>
      <c r="O3442" s="113">
        <v>0</v>
      </c>
      <c r="P3442" s="122">
        <v>0</v>
      </c>
      <c r="Q3442" s="76" t="str">
        <f t="shared" si="86"/>
        <v>Registered</v>
      </c>
    </row>
    <row r="3443" spans="1:17">
      <c r="A3443" s="111">
        <v>7213</v>
      </c>
      <c r="B3443" s="111" t="s">
        <v>10832</v>
      </c>
      <c r="C3443" s="111" t="s">
        <v>12277</v>
      </c>
      <c r="D3443" s="111" t="s">
        <v>12316</v>
      </c>
      <c r="E3443" s="111" t="s">
        <v>12317</v>
      </c>
      <c r="F3443" s="114">
        <v>44742</v>
      </c>
      <c r="G3443" s="111" t="s">
        <v>5521</v>
      </c>
      <c r="H3443" s="113">
        <v>5407143</v>
      </c>
      <c r="I3443" s="113">
        <v>5407143</v>
      </c>
      <c r="J3443" s="113">
        <v>5407143</v>
      </c>
      <c r="K3443" s="113">
        <v>0</v>
      </c>
      <c r="L3443" s="113">
        <v>0</v>
      </c>
      <c r="M3443" s="113">
        <v>0</v>
      </c>
      <c r="N3443" s="113">
        <v>0</v>
      </c>
      <c r="O3443" s="113">
        <v>0</v>
      </c>
      <c r="P3443" s="122">
        <v>0</v>
      </c>
      <c r="Q3443" s="76" t="str">
        <f t="shared" si="86"/>
        <v>Registered</v>
      </c>
    </row>
    <row r="3444" spans="1:17">
      <c r="A3444" s="111">
        <v>7214</v>
      </c>
      <c r="B3444" s="111" t="s">
        <v>10832</v>
      </c>
      <c r="C3444" s="111" t="s">
        <v>12277</v>
      </c>
      <c r="D3444" s="111" t="s">
        <v>12318</v>
      </c>
      <c r="E3444" s="111" t="s">
        <v>12319</v>
      </c>
      <c r="F3444" s="114">
        <v>44796</v>
      </c>
      <c r="G3444" s="111" t="s">
        <v>5134</v>
      </c>
      <c r="H3444" s="113">
        <v>8175000</v>
      </c>
      <c r="I3444" s="113">
        <v>8175000</v>
      </c>
      <c r="J3444" s="113">
        <v>8175000</v>
      </c>
      <c r="K3444" s="113">
        <v>0</v>
      </c>
      <c r="L3444" s="113">
        <v>0</v>
      </c>
      <c r="M3444" s="113">
        <v>0</v>
      </c>
      <c r="N3444" s="113">
        <v>0</v>
      </c>
      <c r="O3444" s="113">
        <v>0</v>
      </c>
      <c r="P3444" s="122">
        <v>0</v>
      </c>
      <c r="Q3444" s="76" t="str">
        <f t="shared" si="86"/>
        <v>Registered</v>
      </c>
    </row>
    <row r="3445" spans="1:17">
      <c r="A3445" s="111">
        <v>7215</v>
      </c>
      <c r="B3445" s="111" t="s">
        <v>10832</v>
      </c>
      <c r="C3445" s="111" t="s">
        <v>12277</v>
      </c>
      <c r="D3445" s="111" t="s">
        <v>12320</v>
      </c>
      <c r="E3445" s="111" t="s">
        <v>12321</v>
      </c>
      <c r="F3445" s="114">
        <v>44777</v>
      </c>
      <c r="G3445" s="111" t="s">
        <v>5151</v>
      </c>
      <c r="H3445" s="113">
        <v>8226300</v>
      </c>
      <c r="I3445" s="113">
        <v>8226300</v>
      </c>
      <c r="J3445" s="113">
        <v>8226300</v>
      </c>
      <c r="K3445" s="113">
        <v>0</v>
      </c>
      <c r="L3445" s="113">
        <v>0</v>
      </c>
      <c r="M3445" s="113">
        <v>0</v>
      </c>
      <c r="N3445" s="113">
        <v>0</v>
      </c>
      <c r="O3445" s="113">
        <v>0</v>
      </c>
      <c r="P3445" s="122">
        <v>0</v>
      </c>
      <c r="Q3445" s="76" t="str">
        <f t="shared" si="86"/>
        <v>Registered</v>
      </c>
    </row>
    <row r="3446" spans="1:17">
      <c r="A3446" s="111">
        <v>7216</v>
      </c>
      <c r="B3446" s="111" t="s">
        <v>10832</v>
      </c>
      <c r="C3446" s="111" t="s">
        <v>12277</v>
      </c>
      <c r="D3446" s="111" t="s">
        <v>12322</v>
      </c>
      <c r="E3446" s="111" t="s">
        <v>12323</v>
      </c>
      <c r="F3446" s="114">
        <v>44887</v>
      </c>
      <c r="G3446" s="111" t="s">
        <v>11240</v>
      </c>
      <c r="H3446" s="113">
        <v>5362500</v>
      </c>
      <c r="I3446" s="113">
        <v>5362500</v>
      </c>
      <c r="J3446" s="113">
        <v>5362500</v>
      </c>
      <c r="K3446" s="113">
        <v>0</v>
      </c>
      <c r="L3446" s="113">
        <v>0</v>
      </c>
      <c r="M3446" s="113">
        <v>0</v>
      </c>
      <c r="N3446" s="113">
        <v>0</v>
      </c>
      <c r="O3446" s="113">
        <v>0</v>
      </c>
      <c r="P3446" s="122">
        <v>0</v>
      </c>
      <c r="Q3446" s="76" t="str">
        <f t="shared" si="86"/>
        <v>Registered</v>
      </c>
    </row>
    <row r="3447" spans="1:17">
      <c r="A3447" s="111">
        <v>7217</v>
      </c>
      <c r="B3447" s="111" t="s">
        <v>10832</v>
      </c>
      <c r="C3447" s="111" t="s">
        <v>12277</v>
      </c>
      <c r="D3447" s="111" t="s">
        <v>12324</v>
      </c>
      <c r="E3447" s="111" t="s">
        <v>12325</v>
      </c>
      <c r="F3447" s="114">
        <v>44971</v>
      </c>
      <c r="G3447" s="111" t="s">
        <v>1362</v>
      </c>
      <c r="H3447" s="113">
        <v>5384821</v>
      </c>
      <c r="I3447" s="113">
        <v>5384821</v>
      </c>
      <c r="J3447" s="113">
        <v>5384821</v>
      </c>
      <c r="K3447" s="113">
        <v>0</v>
      </c>
      <c r="L3447" s="113">
        <v>0</v>
      </c>
      <c r="M3447" s="113">
        <v>0</v>
      </c>
      <c r="N3447" s="113">
        <v>0</v>
      </c>
      <c r="O3447" s="113">
        <v>0</v>
      </c>
      <c r="P3447" s="122">
        <v>0</v>
      </c>
      <c r="Q3447" s="76" t="str">
        <f t="shared" si="86"/>
        <v>Registered</v>
      </c>
    </row>
    <row r="3448" spans="1:17">
      <c r="A3448" s="111">
        <v>7218</v>
      </c>
      <c r="B3448" s="111" t="s">
        <v>10832</v>
      </c>
      <c r="C3448" s="111" t="s">
        <v>12277</v>
      </c>
      <c r="D3448" s="111" t="s">
        <v>12326</v>
      </c>
      <c r="E3448" s="111" t="s">
        <v>12327</v>
      </c>
      <c r="F3448" s="114">
        <v>44725</v>
      </c>
      <c r="G3448" s="111" t="s">
        <v>1574</v>
      </c>
      <c r="H3448" s="113">
        <v>8226300</v>
      </c>
      <c r="I3448" s="113">
        <v>8226300</v>
      </c>
      <c r="J3448" s="113">
        <v>8226300</v>
      </c>
      <c r="K3448" s="113">
        <v>0</v>
      </c>
      <c r="L3448" s="113">
        <v>0</v>
      </c>
      <c r="M3448" s="113">
        <v>0</v>
      </c>
      <c r="N3448" s="113">
        <v>0</v>
      </c>
      <c r="O3448" s="113">
        <v>0</v>
      </c>
      <c r="P3448" s="122">
        <v>0</v>
      </c>
      <c r="Q3448" s="76" t="str">
        <f t="shared" si="86"/>
        <v>Registered</v>
      </c>
    </row>
    <row r="3449" spans="1:17">
      <c r="A3449" s="111">
        <v>7219</v>
      </c>
      <c r="B3449" s="111" t="s">
        <v>10832</v>
      </c>
      <c r="C3449" s="111" t="s">
        <v>12277</v>
      </c>
      <c r="D3449" s="111" t="s">
        <v>12328</v>
      </c>
      <c r="E3449" s="111" t="s">
        <v>12329</v>
      </c>
      <c r="F3449" s="114">
        <v>44725</v>
      </c>
      <c r="G3449" s="111" t="s">
        <v>5116</v>
      </c>
      <c r="H3449" s="113">
        <v>8241964</v>
      </c>
      <c r="I3449" s="113">
        <v>8241964</v>
      </c>
      <c r="J3449" s="113">
        <v>8241964</v>
      </c>
      <c r="K3449" s="113">
        <v>0</v>
      </c>
      <c r="L3449" s="113">
        <v>0</v>
      </c>
      <c r="M3449" s="113">
        <v>0</v>
      </c>
      <c r="N3449" s="113">
        <v>0</v>
      </c>
      <c r="O3449" s="113">
        <v>0</v>
      </c>
      <c r="P3449" s="122">
        <v>0</v>
      </c>
      <c r="Q3449" s="76" t="str">
        <f t="shared" si="86"/>
        <v>Registered</v>
      </c>
    </row>
    <row r="3450" spans="1:17">
      <c r="A3450" s="111">
        <v>7220</v>
      </c>
      <c r="B3450" s="111" t="s">
        <v>10832</v>
      </c>
      <c r="C3450" s="111" t="s">
        <v>12277</v>
      </c>
      <c r="D3450" s="111" t="s">
        <v>12330</v>
      </c>
      <c r="E3450" s="111" t="s">
        <v>12331</v>
      </c>
      <c r="F3450" s="114">
        <v>44810</v>
      </c>
      <c r="G3450" s="111" t="s">
        <v>5138</v>
      </c>
      <c r="H3450" s="113">
        <v>5336779</v>
      </c>
      <c r="I3450" s="113">
        <v>5336779</v>
      </c>
      <c r="J3450" s="113">
        <v>5336779</v>
      </c>
      <c r="K3450" s="113">
        <v>0</v>
      </c>
      <c r="L3450" s="113">
        <v>0</v>
      </c>
      <c r="M3450" s="113">
        <v>0</v>
      </c>
      <c r="N3450" s="113">
        <v>0</v>
      </c>
      <c r="O3450" s="113">
        <v>0</v>
      </c>
      <c r="P3450" s="122">
        <v>0</v>
      </c>
      <c r="Q3450" s="76" t="str">
        <f t="shared" si="86"/>
        <v>Registered</v>
      </c>
    </row>
    <row r="3451" spans="1:17">
      <c r="A3451" s="111">
        <v>7221</v>
      </c>
      <c r="B3451" s="111" t="s">
        <v>10832</v>
      </c>
      <c r="C3451" s="111" t="s">
        <v>12277</v>
      </c>
      <c r="D3451" s="111" t="s">
        <v>12332</v>
      </c>
      <c r="E3451" s="111" t="s">
        <v>12333</v>
      </c>
      <c r="F3451" s="114">
        <v>44834</v>
      </c>
      <c r="G3451" s="111" t="s">
        <v>11191</v>
      </c>
      <c r="H3451" s="113">
        <v>5303760</v>
      </c>
      <c r="I3451" s="113">
        <v>5303760</v>
      </c>
      <c r="J3451" s="113">
        <v>5303760</v>
      </c>
      <c r="K3451" s="113">
        <v>0</v>
      </c>
      <c r="L3451" s="113">
        <v>0</v>
      </c>
      <c r="M3451" s="113">
        <v>0</v>
      </c>
      <c r="N3451" s="113">
        <v>0</v>
      </c>
      <c r="O3451" s="113">
        <v>0</v>
      </c>
      <c r="P3451" s="122">
        <v>0</v>
      </c>
      <c r="Q3451" s="76" t="str">
        <f t="shared" si="86"/>
        <v>Registered</v>
      </c>
    </row>
    <row r="3452" spans="1:17">
      <c r="A3452" s="111">
        <v>7222</v>
      </c>
      <c r="B3452" s="111" t="s">
        <v>10832</v>
      </c>
      <c r="C3452" s="111" t="s">
        <v>12277</v>
      </c>
      <c r="D3452" s="111" t="s">
        <v>12334</v>
      </c>
      <c r="E3452" s="111" t="s">
        <v>12335</v>
      </c>
      <c r="F3452" s="114">
        <v>44592</v>
      </c>
      <c r="G3452" s="111" t="s">
        <v>5131</v>
      </c>
      <c r="H3452" s="113">
        <v>8024324</v>
      </c>
      <c r="I3452" s="113">
        <v>8024324</v>
      </c>
      <c r="J3452" s="113">
        <v>8024324</v>
      </c>
      <c r="K3452" s="113">
        <v>0</v>
      </c>
      <c r="L3452" s="113">
        <v>0</v>
      </c>
      <c r="M3452" s="113">
        <v>0</v>
      </c>
      <c r="N3452" s="113">
        <v>0</v>
      </c>
      <c r="O3452" s="113">
        <v>0</v>
      </c>
      <c r="P3452" s="122">
        <v>0</v>
      </c>
      <c r="Q3452" s="76" t="str">
        <f t="shared" si="86"/>
        <v>Registered</v>
      </c>
    </row>
    <row r="3453" spans="1:17">
      <c r="A3453" s="111">
        <v>7223</v>
      </c>
      <c r="B3453" s="111" t="s">
        <v>10832</v>
      </c>
      <c r="C3453" s="111" t="s">
        <v>12277</v>
      </c>
      <c r="D3453" s="111" t="s">
        <v>12336</v>
      </c>
      <c r="E3453" s="111" t="s">
        <v>12337</v>
      </c>
      <c r="F3453" s="114">
        <v>44620</v>
      </c>
      <c r="G3453" s="111" t="s">
        <v>2321</v>
      </c>
      <c r="H3453" s="113">
        <v>7978378</v>
      </c>
      <c r="I3453" s="113">
        <v>7978378</v>
      </c>
      <c r="J3453" s="113">
        <v>7978378</v>
      </c>
      <c r="K3453" s="113">
        <v>0</v>
      </c>
      <c r="L3453" s="113">
        <v>0</v>
      </c>
      <c r="M3453" s="113">
        <v>0</v>
      </c>
      <c r="N3453" s="113">
        <v>0</v>
      </c>
      <c r="O3453" s="113">
        <v>0</v>
      </c>
      <c r="P3453" s="122">
        <v>0</v>
      </c>
      <c r="Q3453" s="76" t="str">
        <f t="shared" si="86"/>
        <v>Registered</v>
      </c>
    </row>
    <row r="3454" spans="1:17">
      <c r="A3454" s="111">
        <v>7224</v>
      </c>
      <c r="B3454" s="111" t="s">
        <v>10832</v>
      </c>
      <c r="C3454" s="111" t="s">
        <v>12277</v>
      </c>
      <c r="D3454" s="111" t="s">
        <v>12338</v>
      </c>
      <c r="E3454" s="111" t="s">
        <v>12339</v>
      </c>
      <c r="F3454" s="114">
        <v>44753</v>
      </c>
      <c r="G3454" s="111" t="s">
        <v>5126</v>
      </c>
      <c r="H3454" s="113">
        <v>5363393</v>
      </c>
      <c r="I3454" s="113">
        <v>5363393</v>
      </c>
      <c r="J3454" s="113">
        <v>5363393</v>
      </c>
      <c r="K3454" s="113">
        <v>0</v>
      </c>
      <c r="L3454" s="113">
        <v>0</v>
      </c>
      <c r="M3454" s="113">
        <v>0</v>
      </c>
      <c r="N3454" s="113">
        <v>0</v>
      </c>
      <c r="O3454" s="113">
        <v>0</v>
      </c>
      <c r="P3454" s="122">
        <v>0</v>
      </c>
      <c r="Q3454" s="76" t="str">
        <f t="shared" si="86"/>
        <v>Registered</v>
      </c>
    </row>
    <row r="3455" spans="1:17">
      <c r="A3455" s="111">
        <v>7225</v>
      </c>
      <c r="B3455" s="111" t="s">
        <v>10832</v>
      </c>
      <c r="C3455" s="111" t="s">
        <v>12277</v>
      </c>
      <c r="D3455" s="111" t="s">
        <v>12340</v>
      </c>
      <c r="E3455" s="111" t="s">
        <v>12341</v>
      </c>
      <c r="F3455" s="114">
        <v>44755</v>
      </c>
      <c r="G3455" s="111" t="s">
        <v>11304</v>
      </c>
      <c r="H3455" s="113">
        <v>5390000</v>
      </c>
      <c r="I3455" s="113">
        <v>5390000</v>
      </c>
      <c r="J3455" s="113">
        <v>5390000</v>
      </c>
      <c r="K3455" s="113">
        <v>0</v>
      </c>
      <c r="L3455" s="113">
        <v>0</v>
      </c>
      <c r="M3455" s="113">
        <v>0</v>
      </c>
      <c r="N3455" s="113">
        <v>0</v>
      </c>
      <c r="O3455" s="113">
        <v>0</v>
      </c>
      <c r="P3455" s="122">
        <v>0</v>
      </c>
      <c r="Q3455" s="76" t="str">
        <f t="shared" si="86"/>
        <v>Registered</v>
      </c>
    </row>
    <row r="3456" spans="1:17">
      <c r="A3456" s="111">
        <v>7226</v>
      </c>
      <c r="B3456" s="111" t="s">
        <v>10832</v>
      </c>
      <c r="C3456" s="111" t="s">
        <v>12277</v>
      </c>
      <c r="D3456" s="111" t="s">
        <v>12342</v>
      </c>
      <c r="E3456" s="111" t="s">
        <v>12343</v>
      </c>
      <c r="F3456" s="114">
        <v>44592</v>
      </c>
      <c r="G3456" s="111" t="s">
        <v>12344</v>
      </c>
      <c r="H3456" s="113">
        <v>7888288</v>
      </c>
      <c r="I3456" s="113">
        <v>7888288</v>
      </c>
      <c r="J3456" s="113">
        <v>7888288</v>
      </c>
      <c r="K3456" s="113">
        <v>0</v>
      </c>
      <c r="L3456" s="113">
        <v>0</v>
      </c>
      <c r="M3456" s="113">
        <v>0</v>
      </c>
      <c r="N3456" s="113">
        <v>0</v>
      </c>
      <c r="O3456" s="113">
        <v>0</v>
      </c>
      <c r="P3456" s="122">
        <v>0</v>
      </c>
      <c r="Q3456" s="76" t="str">
        <f t="shared" si="86"/>
        <v>Registered</v>
      </c>
    </row>
    <row r="3457" spans="1:17">
      <c r="A3457" s="111">
        <v>7227</v>
      </c>
      <c r="B3457" s="111" t="s">
        <v>10832</v>
      </c>
      <c r="C3457" s="111" t="s">
        <v>12277</v>
      </c>
      <c r="D3457" s="111" t="s">
        <v>12345</v>
      </c>
      <c r="E3457" s="111" t="s">
        <v>12346</v>
      </c>
      <c r="F3457" s="114">
        <v>44631</v>
      </c>
      <c r="G3457" s="111" t="s">
        <v>5110</v>
      </c>
      <c r="H3457" s="113">
        <v>8158559</v>
      </c>
      <c r="I3457" s="113">
        <v>8158559</v>
      </c>
      <c r="J3457" s="113">
        <v>8158559</v>
      </c>
      <c r="K3457" s="113">
        <v>0</v>
      </c>
      <c r="L3457" s="113">
        <v>0</v>
      </c>
      <c r="M3457" s="113">
        <v>0</v>
      </c>
      <c r="N3457" s="113">
        <v>0</v>
      </c>
      <c r="O3457" s="113">
        <v>0</v>
      </c>
      <c r="P3457" s="122">
        <v>0</v>
      </c>
      <c r="Q3457" s="76" t="str">
        <f t="shared" si="86"/>
        <v>Registered</v>
      </c>
    </row>
    <row r="3458" spans="1:17">
      <c r="A3458" s="111">
        <v>7228</v>
      </c>
      <c r="B3458" s="111" t="s">
        <v>10832</v>
      </c>
      <c r="C3458" s="111" t="s">
        <v>12277</v>
      </c>
      <c r="D3458" s="111" t="s">
        <v>12347</v>
      </c>
      <c r="E3458" s="111" t="s">
        <v>12348</v>
      </c>
      <c r="F3458" s="114">
        <v>44755</v>
      </c>
      <c r="G3458" s="111" t="s">
        <v>5132</v>
      </c>
      <c r="H3458" s="113">
        <v>5407143</v>
      </c>
      <c r="I3458" s="113">
        <v>5407143</v>
      </c>
      <c r="J3458" s="113">
        <v>5407143</v>
      </c>
      <c r="K3458" s="113">
        <v>0</v>
      </c>
      <c r="L3458" s="113">
        <v>0</v>
      </c>
      <c r="M3458" s="113">
        <v>0</v>
      </c>
      <c r="N3458" s="113">
        <v>0</v>
      </c>
      <c r="O3458" s="113">
        <v>0</v>
      </c>
      <c r="P3458" s="122">
        <v>0</v>
      </c>
      <c r="Q3458" s="76" t="str">
        <f t="shared" si="86"/>
        <v>Registered</v>
      </c>
    </row>
    <row r="3459" spans="1:17">
      <c r="A3459" s="111">
        <v>7229</v>
      </c>
      <c r="B3459" s="111" t="s">
        <v>10832</v>
      </c>
      <c r="C3459" s="111" t="s">
        <v>12277</v>
      </c>
      <c r="D3459" s="111" t="s">
        <v>12349</v>
      </c>
      <c r="E3459" s="111" t="s">
        <v>12350</v>
      </c>
      <c r="F3459" s="114">
        <v>44670</v>
      </c>
      <c r="G3459" s="111" t="s">
        <v>5135</v>
      </c>
      <c r="H3459" s="113">
        <v>5317857</v>
      </c>
      <c r="I3459" s="113">
        <v>5317857</v>
      </c>
      <c r="J3459" s="113">
        <v>5317857</v>
      </c>
      <c r="K3459" s="113">
        <v>0</v>
      </c>
      <c r="L3459" s="113">
        <v>0</v>
      </c>
      <c r="M3459" s="113">
        <v>0</v>
      </c>
      <c r="N3459" s="113">
        <v>0</v>
      </c>
      <c r="O3459" s="113">
        <v>0</v>
      </c>
      <c r="P3459" s="122">
        <v>0</v>
      </c>
      <c r="Q3459" s="76" t="str">
        <f t="shared" si="86"/>
        <v>Registered</v>
      </c>
    </row>
    <row r="3460" spans="1:17">
      <c r="A3460" s="111">
        <v>7230</v>
      </c>
      <c r="B3460" s="111" t="s">
        <v>10832</v>
      </c>
      <c r="C3460" s="111" t="s">
        <v>12277</v>
      </c>
      <c r="D3460" s="111" t="s">
        <v>12351</v>
      </c>
      <c r="E3460" s="111" t="s">
        <v>12352</v>
      </c>
      <c r="F3460" s="114">
        <v>44601</v>
      </c>
      <c r="G3460" s="111" t="s">
        <v>11183</v>
      </c>
      <c r="H3460" s="113">
        <v>7888288</v>
      </c>
      <c r="I3460" s="113">
        <v>7888288</v>
      </c>
      <c r="J3460" s="113">
        <v>7888288</v>
      </c>
      <c r="K3460" s="113">
        <v>0</v>
      </c>
      <c r="L3460" s="113">
        <v>0</v>
      </c>
      <c r="M3460" s="113">
        <v>0</v>
      </c>
      <c r="N3460" s="113">
        <v>0</v>
      </c>
      <c r="O3460" s="113">
        <v>0</v>
      </c>
      <c r="P3460" s="122">
        <v>0</v>
      </c>
      <c r="Q3460" s="76" t="str">
        <f t="shared" si="86"/>
        <v>Registered</v>
      </c>
    </row>
    <row r="3461" spans="1:17">
      <c r="A3461" s="111">
        <v>7231</v>
      </c>
      <c r="B3461" s="111" t="s">
        <v>10832</v>
      </c>
      <c r="C3461" s="111" t="s">
        <v>12277</v>
      </c>
      <c r="D3461" s="111" t="s">
        <v>12353</v>
      </c>
      <c r="E3461" s="111" t="s">
        <v>12354</v>
      </c>
      <c r="F3461" s="114">
        <v>44592</v>
      </c>
      <c r="G3461" s="111" t="s">
        <v>11235</v>
      </c>
      <c r="H3461" s="113">
        <v>7760000</v>
      </c>
      <c r="I3461" s="113">
        <v>7760000</v>
      </c>
      <c r="J3461" s="113">
        <v>7760000</v>
      </c>
      <c r="K3461" s="113">
        <v>0</v>
      </c>
      <c r="L3461" s="113">
        <v>0</v>
      </c>
      <c r="M3461" s="113">
        <v>0</v>
      </c>
      <c r="N3461" s="113">
        <v>0</v>
      </c>
      <c r="O3461" s="113">
        <v>0</v>
      </c>
      <c r="P3461" s="122">
        <v>0</v>
      </c>
      <c r="Q3461" s="76" t="str">
        <f t="shared" si="86"/>
        <v>Registered</v>
      </c>
    </row>
    <row r="3462" spans="1:17">
      <c r="A3462" s="111">
        <v>7232</v>
      </c>
      <c r="B3462" s="111" t="s">
        <v>10832</v>
      </c>
      <c r="C3462" s="111" t="s">
        <v>12277</v>
      </c>
      <c r="D3462" s="111" t="s">
        <v>12355</v>
      </c>
      <c r="E3462" s="111" t="s">
        <v>12356</v>
      </c>
      <c r="F3462" s="114">
        <v>44690</v>
      </c>
      <c r="G3462" s="111" t="s">
        <v>2857</v>
      </c>
      <c r="H3462" s="113">
        <v>5363393</v>
      </c>
      <c r="I3462" s="113">
        <v>5363393</v>
      </c>
      <c r="J3462" s="113">
        <v>5363393</v>
      </c>
      <c r="K3462" s="113">
        <v>0</v>
      </c>
      <c r="L3462" s="113">
        <v>0</v>
      </c>
      <c r="M3462" s="113">
        <v>0</v>
      </c>
      <c r="N3462" s="113">
        <v>0</v>
      </c>
      <c r="O3462" s="113">
        <v>0</v>
      </c>
      <c r="P3462" s="122">
        <v>0</v>
      </c>
      <c r="Q3462" s="76" t="str">
        <f t="shared" si="86"/>
        <v>Registered</v>
      </c>
    </row>
    <row r="3463" spans="1:17">
      <c r="A3463" s="111">
        <v>7233</v>
      </c>
      <c r="B3463" s="111" t="s">
        <v>10832</v>
      </c>
      <c r="C3463" s="111" t="s">
        <v>12277</v>
      </c>
      <c r="D3463" s="111" t="s">
        <v>12357</v>
      </c>
      <c r="E3463" s="111" t="s">
        <v>12358</v>
      </c>
      <c r="F3463" s="114">
        <v>44725</v>
      </c>
      <c r="G3463" s="111" t="s">
        <v>5095</v>
      </c>
      <c r="H3463" s="113">
        <v>5389286</v>
      </c>
      <c r="I3463" s="113">
        <v>5389286</v>
      </c>
      <c r="J3463" s="113">
        <v>5389286</v>
      </c>
      <c r="K3463" s="113">
        <v>0</v>
      </c>
      <c r="L3463" s="113">
        <v>0</v>
      </c>
      <c r="M3463" s="113">
        <v>0</v>
      </c>
      <c r="N3463" s="113">
        <v>0</v>
      </c>
      <c r="O3463" s="113">
        <v>0</v>
      </c>
      <c r="P3463" s="122">
        <v>0</v>
      </c>
      <c r="Q3463" s="76" t="str">
        <f t="shared" ref="Q3463:Q3526" si="87">IF(G3463="01 Jan 1900","Unregistered","Registered")</f>
        <v>Registered</v>
      </c>
    </row>
    <row r="3464" spans="1:17">
      <c r="A3464" s="111">
        <v>7234</v>
      </c>
      <c r="B3464" s="111" t="s">
        <v>10832</v>
      </c>
      <c r="C3464" s="111" t="s">
        <v>12277</v>
      </c>
      <c r="D3464" s="111" t="s">
        <v>12359</v>
      </c>
      <c r="E3464" s="111" t="s">
        <v>12360</v>
      </c>
      <c r="F3464" s="114">
        <v>44618</v>
      </c>
      <c r="G3464" s="111" t="s">
        <v>5110</v>
      </c>
      <c r="H3464" s="113">
        <v>8238739</v>
      </c>
      <c r="I3464" s="113">
        <v>8238739</v>
      </c>
      <c r="J3464" s="113">
        <v>8238739</v>
      </c>
      <c r="K3464" s="113">
        <v>0</v>
      </c>
      <c r="L3464" s="113">
        <v>0</v>
      </c>
      <c r="M3464" s="113">
        <v>0</v>
      </c>
      <c r="N3464" s="113">
        <v>0</v>
      </c>
      <c r="O3464" s="113">
        <v>0</v>
      </c>
      <c r="P3464" s="122">
        <v>0</v>
      </c>
      <c r="Q3464" s="76" t="str">
        <f t="shared" si="87"/>
        <v>Registered</v>
      </c>
    </row>
    <row r="3465" spans="1:17">
      <c r="A3465" s="111">
        <v>7235</v>
      </c>
      <c r="B3465" s="111" t="s">
        <v>10832</v>
      </c>
      <c r="C3465" s="111" t="s">
        <v>12277</v>
      </c>
      <c r="D3465" s="111" t="s">
        <v>12361</v>
      </c>
      <c r="E3465" s="111" t="s">
        <v>12362</v>
      </c>
      <c r="F3465" s="114">
        <v>44601</v>
      </c>
      <c r="G3465" s="111" t="s">
        <v>5233</v>
      </c>
      <c r="H3465" s="113">
        <v>7839685</v>
      </c>
      <c r="I3465" s="113">
        <v>7839685</v>
      </c>
      <c r="J3465" s="113">
        <v>7839685</v>
      </c>
      <c r="K3465" s="113">
        <v>0</v>
      </c>
      <c r="L3465" s="113">
        <v>0</v>
      </c>
      <c r="M3465" s="113">
        <v>0</v>
      </c>
      <c r="N3465" s="113">
        <v>0</v>
      </c>
      <c r="O3465" s="113">
        <v>0</v>
      </c>
      <c r="P3465" s="122">
        <v>0</v>
      </c>
      <c r="Q3465" s="76" t="str">
        <f t="shared" si="87"/>
        <v>Registered</v>
      </c>
    </row>
    <row r="3466" spans="1:17">
      <c r="A3466" s="111">
        <v>7236</v>
      </c>
      <c r="B3466" s="111" t="s">
        <v>10832</v>
      </c>
      <c r="C3466" s="111" t="s">
        <v>12277</v>
      </c>
      <c r="D3466" s="111" t="s">
        <v>12363</v>
      </c>
      <c r="E3466" s="111" t="s">
        <v>12364</v>
      </c>
      <c r="F3466" s="114">
        <v>44620</v>
      </c>
      <c r="G3466" s="111" t="s">
        <v>5110</v>
      </c>
      <c r="H3466" s="113">
        <v>5302703</v>
      </c>
      <c r="I3466" s="113">
        <v>5302703</v>
      </c>
      <c r="J3466" s="113">
        <v>5302703</v>
      </c>
      <c r="K3466" s="113">
        <v>0</v>
      </c>
      <c r="L3466" s="113">
        <v>0</v>
      </c>
      <c r="M3466" s="113">
        <v>0</v>
      </c>
      <c r="N3466" s="113">
        <v>0</v>
      </c>
      <c r="O3466" s="113">
        <v>0</v>
      </c>
      <c r="P3466" s="122">
        <v>0</v>
      </c>
      <c r="Q3466" s="76" t="str">
        <f t="shared" si="87"/>
        <v>Registered</v>
      </c>
    </row>
    <row r="3467" spans="1:17">
      <c r="A3467" s="111">
        <v>7237</v>
      </c>
      <c r="B3467" s="111" t="s">
        <v>10832</v>
      </c>
      <c r="C3467" s="111" t="s">
        <v>12277</v>
      </c>
      <c r="D3467" s="111" t="s">
        <v>12365</v>
      </c>
      <c r="E3467" s="111" t="s">
        <v>12366</v>
      </c>
      <c r="F3467" s="114">
        <v>44734</v>
      </c>
      <c r="G3467" s="111" t="s">
        <v>12367</v>
      </c>
      <c r="H3467" s="113">
        <v>5390000</v>
      </c>
      <c r="I3467" s="113">
        <v>5390000</v>
      </c>
      <c r="J3467" s="113">
        <v>5390000</v>
      </c>
      <c r="K3467" s="113">
        <v>0</v>
      </c>
      <c r="L3467" s="113">
        <v>0</v>
      </c>
      <c r="M3467" s="113">
        <v>0</v>
      </c>
      <c r="N3467" s="113">
        <v>0</v>
      </c>
      <c r="O3467" s="113">
        <v>0</v>
      </c>
      <c r="P3467" s="122">
        <v>0</v>
      </c>
      <c r="Q3467" s="76" t="str">
        <f t="shared" si="87"/>
        <v>Registered</v>
      </c>
    </row>
    <row r="3468" spans="1:17">
      <c r="A3468" s="111">
        <v>7238</v>
      </c>
      <c r="B3468" s="111" t="s">
        <v>10832</v>
      </c>
      <c r="C3468" s="111" t="s">
        <v>12277</v>
      </c>
      <c r="D3468" s="111" t="s">
        <v>12368</v>
      </c>
      <c r="E3468" s="111" t="s">
        <v>12369</v>
      </c>
      <c r="F3468" s="114">
        <v>44610</v>
      </c>
      <c r="G3468" s="111" t="s">
        <v>5092</v>
      </c>
      <c r="H3468" s="113">
        <v>7798198</v>
      </c>
      <c r="I3468" s="113">
        <v>7798198</v>
      </c>
      <c r="J3468" s="113">
        <v>7798198</v>
      </c>
      <c r="K3468" s="113">
        <v>0</v>
      </c>
      <c r="L3468" s="113">
        <v>0</v>
      </c>
      <c r="M3468" s="113">
        <v>0</v>
      </c>
      <c r="N3468" s="113">
        <v>0</v>
      </c>
      <c r="O3468" s="113">
        <v>0</v>
      </c>
      <c r="P3468" s="122">
        <v>0</v>
      </c>
      <c r="Q3468" s="76" t="str">
        <f t="shared" si="87"/>
        <v>Registered</v>
      </c>
    </row>
    <row r="3469" spans="1:17">
      <c r="A3469" s="111">
        <v>7239</v>
      </c>
      <c r="B3469" s="111" t="s">
        <v>10832</v>
      </c>
      <c r="C3469" s="111" t="s">
        <v>12277</v>
      </c>
      <c r="D3469" s="111" t="s">
        <v>12370</v>
      </c>
      <c r="E3469" s="111" t="s">
        <v>11234</v>
      </c>
      <c r="F3469" s="114">
        <v>44620</v>
      </c>
      <c r="G3469" s="111" t="s">
        <v>12371</v>
      </c>
      <c r="H3469" s="113">
        <v>7888296</v>
      </c>
      <c r="I3469" s="113">
        <v>7888296</v>
      </c>
      <c r="J3469" s="113">
        <v>7888296</v>
      </c>
      <c r="K3469" s="113">
        <v>0</v>
      </c>
      <c r="L3469" s="113">
        <v>0</v>
      </c>
      <c r="M3469" s="113">
        <v>0</v>
      </c>
      <c r="N3469" s="113">
        <v>0</v>
      </c>
      <c r="O3469" s="113">
        <v>0</v>
      </c>
      <c r="P3469" s="122">
        <v>0</v>
      </c>
      <c r="Q3469" s="76" t="str">
        <f t="shared" si="87"/>
        <v>Registered</v>
      </c>
    </row>
    <row r="3470" spans="1:17">
      <c r="A3470" s="111">
        <v>7240</v>
      </c>
      <c r="B3470" s="111" t="s">
        <v>10832</v>
      </c>
      <c r="C3470" s="111" t="s">
        <v>12277</v>
      </c>
      <c r="D3470" s="111" t="s">
        <v>12372</v>
      </c>
      <c r="E3470" s="111" t="s">
        <v>12373</v>
      </c>
      <c r="F3470" s="114">
        <v>44742</v>
      </c>
      <c r="G3470" s="111" t="s">
        <v>5179</v>
      </c>
      <c r="H3470" s="113">
        <v>4111100</v>
      </c>
      <c r="I3470" s="113">
        <v>4111100</v>
      </c>
      <c r="J3470" s="113">
        <v>4111100</v>
      </c>
      <c r="K3470" s="113">
        <v>0</v>
      </c>
      <c r="L3470" s="113">
        <v>0</v>
      </c>
      <c r="M3470" s="113">
        <v>0</v>
      </c>
      <c r="N3470" s="113">
        <v>0</v>
      </c>
      <c r="O3470" s="113">
        <v>0</v>
      </c>
      <c r="P3470" s="122">
        <v>0</v>
      </c>
      <c r="Q3470" s="76" t="str">
        <f t="shared" si="87"/>
        <v>Registered</v>
      </c>
    </row>
    <row r="3471" spans="1:17">
      <c r="A3471" s="111">
        <v>7241</v>
      </c>
      <c r="B3471" s="111" t="s">
        <v>10832</v>
      </c>
      <c r="C3471" s="111" t="s">
        <v>12277</v>
      </c>
      <c r="D3471" s="111" t="s">
        <v>12374</v>
      </c>
      <c r="E3471" s="111" t="s">
        <v>12375</v>
      </c>
      <c r="F3471" s="114">
        <v>44722</v>
      </c>
      <c r="G3471" s="111" t="s">
        <v>5095</v>
      </c>
      <c r="H3471" s="113">
        <v>5416964</v>
      </c>
      <c r="I3471" s="113">
        <v>5416964</v>
      </c>
      <c r="J3471" s="113">
        <v>5416964</v>
      </c>
      <c r="K3471" s="113">
        <v>0</v>
      </c>
      <c r="L3471" s="113">
        <v>0</v>
      </c>
      <c r="M3471" s="113">
        <v>0</v>
      </c>
      <c r="N3471" s="113">
        <v>0</v>
      </c>
      <c r="O3471" s="113">
        <v>0</v>
      </c>
      <c r="P3471" s="122">
        <v>0</v>
      </c>
      <c r="Q3471" s="76" t="str">
        <f t="shared" si="87"/>
        <v>Registered</v>
      </c>
    </row>
    <row r="3472" spans="1:17">
      <c r="A3472" s="111">
        <v>7242</v>
      </c>
      <c r="B3472" s="111" t="s">
        <v>10832</v>
      </c>
      <c r="C3472" s="111" t="s">
        <v>12277</v>
      </c>
      <c r="D3472" s="111" t="s">
        <v>12376</v>
      </c>
      <c r="E3472" s="111" t="s">
        <v>12377</v>
      </c>
      <c r="F3472" s="114">
        <v>44608</v>
      </c>
      <c r="G3472" s="111" t="s">
        <v>11183</v>
      </c>
      <c r="H3472" s="113">
        <v>7888288</v>
      </c>
      <c r="I3472" s="113">
        <v>7888288</v>
      </c>
      <c r="J3472" s="113">
        <v>7888288</v>
      </c>
      <c r="K3472" s="113">
        <v>0</v>
      </c>
      <c r="L3472" s="113">
        <v>0</v>
      </c>
      <c r="M3472" s="113">
        <v>0</v>
      </c>
      <c r="N3472" s="113">
        <v>0</v>
      </c>
      <c r="O3472" s="113">
        <v>0</v>
      </c>
      <c r="P3472" s="122">
        <v>0</v>
      </c>
      <c r="Q3472" s="76" t="str">
        <f t="shared" si="87"/>
        <v>Registered</v>
      </c>
    </row>
    <row r="3473" spans="1:17">
      <c r="A3473" s="111">
        <v>7243</v>
      </c>
      <c r="B3473" s="111" t="s">
        <v>10832</v>
      </c>
      <c r="C3473" s="111" t="s">
        <v>12277</v>
      </c>
      <c r="D3473" s="111" t="s">
        <v>12378</v>
      </c>
      <c r="E3473" s="111" t="s">
        <v>12379</v>
      </c>
      <c r="F3473" s="114">
        <v>44610</v>
      </c>
      <c r="G3473" s="111" t="s">
        <v>11202</v>
      </c>
      <c r="H3473" s="113">
        <v>7997297</v>
      </c>
      <c r="I3473" s="113">
        <v>7997297</v>
      </c>
      <c r="J3473" s="113">
        <v>7997297</v>
      </c>
      <c r="K3473" s="113">
        <v>0</v>
      </c>
      <c r="L3473" s="113">
        <v>0</v>
      </c>
      <c r="M3473" s="113">
        <v>0</v>
      </c>
      <c r="N3473" s="113">
        <v>0</v>
      </c>
      <c r="O3473" s="113">
        <v>0</v>
      </c>
      <c r="P3473" s="122">
        <v>0</v>
      </c>
      <c r="Q3473" s="76" t="str">
        <f t="shared" si="87"/>
        <v>Registered</v>
      </c>
    </row>
    <row r="3474" spans="1:17">
      <c r="A3474" s="111">
        <v>7244</v>
      </c>
      <c r="B3474" s="111" t="s">
        <v>10832</v>
      </c>
      <c r="C3474" s="111" t="s">
        <v>12277</v>
      </c>
      <c r="D3474" s="111" t="s">
        <v>12380</v>
      </c>
      <c r="E3474" s="111" t="s">
        <v>12381</v>
      </c>
      <c r="F3474" s="114">
        <v>44690</v>
      </c>
      <c r="G3474" s="111" t="s">
        <v>12382</v>
      </c>
      <c r="H3474" s="113">
        <v>5363393</v>
      </c>
      <c r="I3474" s="113">
        <v>5363393</v>
      </c>
      <c r="J3474" s="113">
        <v>5363393</v>
      </c>
      <c r="K3474" s="113">
        <v>0</v>
      </c>
      <c r="L3474" s="113">
        <v>0</v>
      </c>
      <c r="M3474" s="113">
        <v>0</v>
      </c>
      <c r="N3474" s="113">
        <v>0</v>
      </c>
      <c r="O3474" s="113">
        <v>0</v>
      </c>
      <c r="P3474" s="122">
        <v>0</v>
      </c>
      <c r="Q3474" s="76" t="str">
        <f t="shared" si="87"/>
        <v>Registered</v>
      </c>
    </row>
    <row r="3475" spans="1:17">
      <c r="A3475" s="111">
        <v>7245</v>
      </c>
      <c r="B3475" s="111" t="s">
        <v>10832</v>
      </c>
      <c r="C3475" s="111" t="s">
        <v>12277</v>
      </c>
      <c r="D3475" s="111" t="s">
        <v>12383</v>
      </c>
      <c r="E3475" s="111" t="s">
        <v>12384</v>
      </c>
      <c r="F3475" s="114">
        <v>44697</v>
      </c>
      <c r="G3475" s="111" t="s">
        <v>12385</v>
      </c>
      <c r="H3475" s="113">
        <v>5407143</v>
      </c>
      <c r="I3475" s="113">
        <v>5407143</v>
      </c>
      <c r="J3475" s="113">
        <v>5407143</v>
      </c>
      <c r="K3475" s="113">
        <v>0</v>
      </c>
      <c r="L3475" s="113">
        <v>0</v>
      </c>
      <c r="M3475" s="113">
        <v>0</v>
      </c>
      <c r="N3475" s="113">
        <v>0</v>
      </c>
      <c r="O3475" s="113">
        <v>0</v>
      </c>
      <c r="P3475" s="122">
        <v>0</v>
      </c>
      <c r="Q3475" s="76" t="str">
        <f t="shared" si="87"/>
        <v>Registered</v>
      </c>
    </row>
    <row r="3476" spans="1:17">
      <c r="A3476" s="111">
        <v>7246</v>
      </c>
      <c r="B3476" s="111" t="s">
        <v>10832</v>
      </c>
      <c r="C3476" s="111" t="s">
        <v>12386</v>
      </c>
      <c r="D3476" s="111" t="s">
        <v>12387</v>
      </c>
      <c r="E3476" s="111" t="s">
        <v>12388</v>
      </c>
      <c r="F3476" s="114">
        <v>44592</v>
      </c>
      <c r="G3476" s="111" t="s">
        <v>11180</v>
      </c>
      <c r="H3476" s="113">
        <v>7888288</v>
      </c>
      <c r="I3476" s="113">
        <v>7888288</v>
      </c>
      <c r="J3476" s="113">
        <v>7888288</v>
      </c>
      <c r="K3476" s="113">
        <v>0</v>
      </c>
      <c r="L3476" s="113">
        <v>0</v>
      </c>
      <c r="M3476" s="113">
        <v>0</v>
      </c>
      <c r="N3476" s="113">
        <v>0</v>
      </c>
      <c r="O3476" s="113">
        <v>0</v>
      </c>
      <c r="P3476" s="122">
        <v>0</v>
      </c>
      <c r="Q3476" s="76" t="str">
        <f t="shared" si="87"/>
        <v>Registered</v>
      </c>
    </row>
    <row r="3477" spans="1:17">
      <c r="A3477" s="111">
        <v>7247</v>
      </c>
      <c r="B3477" s="111" t="s">
        <v>10832</v>
      </c>
      <c r="C3477" s="111" t="s">
        <v>12386</v>
      </c>
      <c r="D3477" s="111" t="s">
        <v>12389</v>
      </c>
      <c r="E3477" s="111" t="s">
        <v>12390</v>
      </c>
      <c r="F3477" s="114">
        <v>44608</v>
      </c>
      <c r="G3477" s="111" t="s">
        <v>5095</v>
      </c>
      <c r="H3477" s="113">
        <v>7952700</v>
      </c>
      <c r="I3477" s="113">
        <v>7952700</v>
      </c>
      <c r="J3477" s="113">
        <v>7952700</v>
      </c>
      <c r="K3477" s="113">
        <v>0</v>
      </c>
      <c r="L3477" s="113">
        <v>0</v>
      </c>
      <c r="M3477" s="113">
        <v>0</v>
      </c>
      <c r="N3477" s="113">
        <v>0</v>
      </c>
      <c r="O3477" s="113">
        <v>0</v>
      </c>
      <c r="P3477" s="122">
        <v>0</v>
      </c>
      <c r="Q3477" s="76" t="str">
        <f t="shared" si="87"/>
        <v>Registered</v>
      </c>
    </row>
    <row r="3478" spans="1:17">
      <c r="A3478" s="111">
        <v>7248</v>
      </c>
      <c r="B3478" s="111" t="s">
        <v>10832</v>
      </c>
      <c r="C3478" s="111" t="s">
        <v>12386</v>
      </c>
      <c r="D3478" s="111" t="s">
        <v>12391</v>
      </c>
      <c r="E3478" s="111" t="s">
        <v>12392</v>
      </c>
      <c r="F3478" s="114">
        <v>44747</v>
      </c>
      <c r="G3478" s="111" t="s">
        <v>2603</v>
      </c>
      <c r="H3478" s="113">
        <v>4851000</v>
      </c>
      <c r="I3478" s="113">
        <v>4851000</v>
      </c>
      <c r="J3478" s="113">
        <v>4851000</v>
      </c>
      <c r="K3478" s="113">
        <v>0</v>
      </c>
      <c r="L3478" s="113">
        <v>0</v>
      </c>
      <c r="M3478" s="113">
        <v>0</v>
      </c>
      <c r="N3478" s="113">
        <v>0</v>
      </c>
      <c r="O3478" s="113">
        <v>0</v>
      </c>
      <c r="P3478" s="122">
        <v>0</v>
      </c>
      <c r="Q3478" s="76" t="str">
        <f t="shared" si="87"/>
        <v>Registered</v>
      </c>
    </row>
    <row r="3479" spans="1:17">
      <c r="A3479" s="111">
        <v>7249</v>
      </c>
      <c r="B3479" s="111" t="s">
        <v>10832</v>
      </c>
      <c r="C3479" s="111" t="s">
        <v>12386</v>
      </c>
      <c r="D3479" s="111" t="s">
        <v>12393</v>
      </c>
      <c r="E3479" s="111" t="s">
        <v>3966</v>
      </c>
      <c r="F3479" s="114">
        <v>44747</v>
      </c>
      <c r="G3479" s="111" t="s">
        <v>2777</v>
      </c>
      <c r="H3479" s="113">
        <v>5066600</v>
      </c>
      <c r="I3479" s="113">
        <v>5066600</v>
      </c>
      <c r="J3479" s="113">
        <v>5066600</v>
      </c>
      <c r="K3479" s="113">
        <v>0</v>
      </c>
      <c r="L3479" s="113">
        <v>0</v>
      </c>
      <c r="M3479" s="113">
        <v>0</v>
      </c>
      <c r="N3479" s="113">
        <v>0</v>
      </c>
      <c r="O3479" s="113">
        <v>0</v>
      </c>
      <c r="P3479" s="122">
        <v>0</v>
      </c>
      <c r="Q3479" s="76" t="str">
        <f t="shared" si="87"/>
        <v>Registered</v>
      </c>
    </row>
    <row r="3480" spans="1:17">
      <c r="A3480" s="111">
        <v>7250</v>
      </c>
      <c r="B3480" s="111" t="s">
        <v>10832</v>
      </c>
      <c r="C3480" s="111" t="s">
        <v>12386</v>
      </c>
      <c r="D3480" s="111" t="s">
        <v>12394</v>
      </c>
      <c r="E3480" s="111" t="s">
        <v>12395</v>
      </c>
      <c r="F3480" s="114">
        <v>44855</v>
      </c>
      <c r="G3480" s="111" t="s">
        <v>1530</v>
      </c>
      <c r="H3480" s="113">
        <v>8145650</v>
      </c>
      <c r="I3480" s="113">
        <v>8145650</v>
      </c>
      <c r="J3480" s="113">
        <v>8145650</v>
      </c>
      <c r="K3480" s="113">
        <v>0</v>
      </c>
      <c r="L3480" s="113">
        <v>0</v>
      </c>
      <c r="M3480" s="113">
        <v>0</v>
      </c>
      <c r="N3480" s="113">
        <v>0</v>
      </c>
      <c r="O3480" s="113">
        <v>0</v>
      </c>
      <c r="P3480" s="122">
        <v>0</v>
      </c>
      <c r="Q3480" s="76" t="str">
        <f t="shared" si="87"/>
        <v>Registered</v>
      </c>
    </row>
    <row r="3481" spans="1:17">
      <c r="A3481" s="111">
        <v>7251</v>
      </c>
      <c r="B3481" s="111" t="s">
        <v>10832</v>
      </c>
      <c r="C3481" s="111" t="s">
        <v>12386</v>
      </c>
      <c r="D3481" s="111" t="s">
        <v>12396</v>
      </c>
      <c r="E3481" s="111" t="s">
        <v>12397</v>
      </c>
      <c r="F3481" s="114">
        <v>45077</v>
      </c>
      <c r="G3481" s="111" t="s">
        <v>4269</v>
      </c>
      <c r="H3481" s="113">
        <v>8226786</v>
      </c>
      <c r="I3481" s="113">
        <v>8226786</v>
      </c>
      <c r="J3481" s="113">
        <v>8226786</v>
      </c>
      <c r="K3481" s="113">
        <v>0</v>
      </c>
      <c r="L3481" s="113">
        <v>0</v>
      </c>
      <c r="M3481" s="113">
        <v>0</v>
      </c>
      <c r="N3481" s="113">
        <v>0</v>
      </c>
      <c r="O3481" s="113">
        <v>0</v>
      </c>
      <c r="P3481" s="122">
        <v>0</v>
      </c>
      <c r="Q3481" s="76" t="str">
        <f t="shared" si="87"/>
        <v>Registered</v>
      </c>
    </row>
    <row r="3482" spans="1:17">
      <c r="A3482" s="111">
        <v>7252</v>
      </c>
      <c r="B3482" s="111" t="s">
        <v>10832</v>
      </c>
      <c r="C3482" s="111" t="s">
        <v>12386</v>
      </c>
      <c r="D3482" s="111" t="s">
        <v>12398</v>
      </c>
      <c r="E3482" s="111" t="s">
        <v>12399</v>
      </c>
      <c r="F3482" s="114">
        <v>45105</v>
      </c>
      <c r="G3482" s="111" t="s">
        <v>3062</v>
      </c>
      <c r="H3482" s="113">
        <v>5443900</v>
      </c>
      <c r="I3482" s="113">
        <v>5443900</v>
      </c>
      <c r="J3482" s="113">
        <v>5443900</v>
      </c>
      <c r="K3482" s="113">
        <v>0</v>
      </c>
      <c r="L3482" s="113">
        <v>0</v>
      </c>
      <c r="M3482" s="113">
        <v>0</v>
      </c>
      <c r="N3482" s="113">
        <v>0</v>
      </c>
      <c r="O3482" s="113">
        <v>0</v>
      </c>
      <c r="P3482" s="122">
        <v>0</v>
      </c>
      <c r="Q3482" s="76" t="str">
        <f t="shared" si="87"/>
        <v>Registered</v>
      </c>
    </row>
    <row r="3483" spans="1:17">
      <c r="A3483" s="111">
        <v>7253</v>
      </c>
      <c r="B3483" s="111" t="s">
        <v>10832</v>
      </c>
      <c r="C3483" s="111" t="s">
        <v>12386</v>
      </c>
      <c r="D3483" s="111" t="s">
        <v>12400</v>
      </c>
      <c r="E3483" s="111" t="s">
        <v>12401</v>
      </c>
      <c r="F3483" s="114">
        <v>45013</v>
      </c>
      <c r="G3483" s="111" t="s">
        <v>2635</v>
      </c>
      <c r="H3483" s="113">
        <v>5362500</v>
      </c>
      <c r="I3483" s="113">
        <v>5362500</v>
      </c>
      <c r="J3483" s="113">
        <v>5362500</v>
      </c>
      <c r="K3483" s="113">
        <v>0</v>
      </c>
      <c r="L3483" s="113">
        <v>0</v>
      </c>
      <c r="M3483" s="113">
        <v>0</v>
      </c>
      <c r="N3483" s="113">
        <v>0</v>
      </c>
      <c r="O3483" s="113">
        <v>0</v>
      </c>
      <c r="P3483" s="122">
        <v>0</v>
      </c>
      <c r="Q3483" s="76" t="str">
        <f t="shared" si="87"/>
        <v>Registered</v>
      </c>
    </row>
    <row r="3484" spans="1:17">
      <c r="A3484" s="111">
        <v>7254</v>
      </c>
      <c r="B3484" s="111" t="s">
        <v>10832</v>
      </c>
      <c r="C3484" s="111" t="s">
        <v>12386</v>
      </c>
      <c r="D3484" s="111" t="s">
        <v>12402</v>
      </c>
      <c r="E3484" s="111" t="s">
        <v>12403</v>
      </c>
      <c r="F3484" s="114">
        <v>44620</v>
      </c>
      <c r="G3484" s="111" t="s">
        <v>11183</v>
      </c>
      <c r="H3484" s="113">
        <v>8177477</v>
      </c>
      <c r="I3484" s="113">
        <v>8177477</v>
      </c>
      <c r="J3484" s="113">
        <v>8177477</v>
      </c>
      <c r="K3484" s="113">
        <v>0</v>
      </c>
      <c r="L3484" s="113">
        <v>0</v>
      </c>
      <c r="M3484" s="113">
        <v>0</v>
      </c>
      <c r="N3484" s="113">
        <v>0</v>
      </c>
      <c r="O3484" s="113">
        <v>0</v>
      </c>
      <c r="P3484" s="122">
        <v>0</v>
      </c>
      <c r="Q3484" s="76" t="str">
        <f t="shared" si="87"/>
        <v>Registered</v>
      </c>
    </row>
    <row r="3485" spans="1:17">
      <c r="A3485" s="111">
        <v>7255</v>
      </c>
      <c r="B3485" s="111" t="s">
        <v>10832</v>
      </c>
      <c r="C3485" s="111" t="s">
        <v>12386</v>
      </c>
      <c r="D3485" s="111" t="s">
        <v>12404</v>
      </c>
      <c r="E3485" s="111" t="s">
        <v>12405</v>
      </c>
      <c r="F3485" s="114">
        <v>44610</v>
      </c>
      <c r="G3485" s="111" t="s">
        <v>11233</v>
      </c>
      <c r="H3485" s="113">
        <v>7419800</v>
      </c>
      <c r="I3485" s="113">
        <v>7419800</v>
      </c>
      <c r="J3485" s="113">
        <v>7419800</v>
      </c>
      <c r="K3485" s="113">
        <v>0</v>
      </c>
      <c r="L3485" s="113">
        <v>0</v>
      </c>
      <c r="M3485" s="113">
        <v>0</v>
      </c>
      <c r="N3485" s="113">
        <v>0</v>
      </c>
      <c r="O3485" s="113">
        <v>0</v>
      </c>
      <c r="P3485" s="122">
        <v>0</v>
      </c>
      <c r="Q3485" s="76" t="str">
        <f t="shared" si="87"/>
        <v>Registered</v>
      </c>
    </row>
    <row r="3486" spans="1:17">
      <c r="A3486" s="111">
        <v>7256</v>
      </c>
      <c r="B3486" s="111" t="s">
        <v>10832</v>
      </c>
      <c r="C3486" s="111" t="s">
        <v>12386</v>
      </c>
      <c r="D3486" s="111" t="s">
        <v>12406</v>
      </c>
      <c r="E3486" s="111" t="s">
        <v>12407</v>
      </c>
      <c r="F3486" s="114">
        <v>44620</v>
      </c>
      <c r="G3486" s="111" t="s">
        <v>5141</v>
      </c>
      <c r="H3486" s="113">
        <v>5356751</v>
      </c>
      <c r="I3486" s="113">
        <v>5356751</v>
      </c>
      <c r="J3486" s="113">
        <v>5356751</v>
      </c>
      <c r="K3486" s="113">
        <v>0</v>
      </c>
      <c r="L3486" s="113">
        <v>0</v>
      </c>
      <c r="M3486" s="113">
        <v>0</v>
      </c>
      <c r="N3486" s="113">
        <v>0</v>
      </c>
      <c r="O3486" s="113">
        <v>0</v>
      </c>
      <c r="P3486" s="122">
        <v>0</v>
      </c>
      <c r="Q3486" s="76" t="str">
        <f t="shared" si="87"/>
        <v>Registered</v>
      </c>
    </row>
    <row r="3487" spans="1:17">
      <c r="A3487" s="111">
        <v>7257</v>
      </c>
      <c r="B3487" s="111" t="s">
        <v>10832</v>
      </c>
      <c r="C3487" s="111" t="s">
        <v>12386</v>
      </c>
      <c r="D3487" s="111" t="s">
        <v>12408</v>
      </c>
      <c r="E3487" s="111" t="s">
        <v>12409</v>
      </c>
      <c r="F3487" s="114">
        <v>44592</v>
      </c>
      <c r="G3487" s="111" t="s">
        <v>4852</v>
      </c>
      <c r="H3487" s="113">
        <v>4837590</v>
      </c>
      <c r="I3487" s="113">
        <v>4837590</v>
      </c>
      <c r="J3487" s="113">
        <v>4837590</v>
      </c>
      <c r="K3487" s="113">
        <v>0</v>
      </c>
      <c r="L3487" s="113">
        <v>0</v>
      </c>
      <c r="M3487" s="113">
        <v>0</v>
      </c>
      <c r="N3487" s="113">
        <v>0</v>
      </c>
      <c r="O3487" s="113">
        <v>0</v>
      </c>
      <c r="P3487" s="122">
        <v>0</v>
      </c>
      <c r="Q3487" s="76" t="str">
        <f t="shared" si="87"/>
        <v>Registered</v>
      </c>
    </row>
    <row r="3488" spans="1:17">
      <c r="A3488" s="111">
        <v>7258</v>
      </c>
      <c r="B3488" s="111" t="s">
        <v>10832</v>
      </c>
      <c r="C3488" s="111" t="s">
        <v>12386</v>
      </c>
      <c r="D3488" s="111" t="s">
        <v>12410</v>
      </c>
      <c r="E3488" s="111" t="s">
        <v>12411</v>
      </c>
      <c r="F3488" s="114">
        <v>44620</v>
      </c>
      <c r="G3488" s="111" t="s">
        <v>11235</v>
      </c>
      <c r="H3488" s="113">
        <v>8248649</v>
      </c>
      <c r="I3488" s="113">
        <v>8248649</v>
      </c>
      <c r="J3488" s="113">
        <v>8248649</v>
      </c>
      <c r="K3488" s="113">
        <v>0</v>
      </c>
      <c r="L3488" s="113">
        <v>0</v>
      </c>
      <c r="M3488" s="113">
        <v>0</v>
      </c>
      <c r="N3488" s="113">
        <v>0</v>
      </c>
      <c r="O3488" s="113">
        <v>0</v>
      </c>
      <c r="P3488" s="122">
        <v>0</v>
      </c>
      <c r="Q3488" s="76" t="str">
        <f t="shared" si="87"/>
        <v>Registered</v>
      </c>
    </row>
    <row r="3489" spans="1:17">
      <c r="A3489" s="111">
        <v>7259</v>
      </c>
      <c r="B3489" s="111" t="s">
        <v>10832</v>
      </c>
      <c r="C3489" s="111" t="s">
        <v>12386</v>
      </c>
      <c r="D3489" s="111" t="s">
        <v>12412</v>
      </c>
      <c r="E3489" s="111" t="s">
        <v>11296</v>
      </c>
      <c r="F3489" s="114">
        <v>44608</v>
      </c>
      <c r="G3489" s="111" t="s">
        <v>12227</v>
      </c>
      <c r="H3489" s="113">
        <v>7903700</v>
      </c>
      <c r="I3489" s="113">
        <v>7903700</v>
      </c>
      <c r="J3489" s="113">
        <v>7903700</v>
      </c>
      <c r="K3489" s="113">
        <v>0</v>
      </c>
      <c r="L3489" s="113">
        <v>0</v>
      </c>
      <c r="M3489" s="113">
        <v>0</v>
      </c>
      <c r="N3489" s="113">
        <v>0</v>
      </c>
      <c r="O3489" s="113">
        <v>0</v>
      </c>
      <c r="P3489" s="122">
        <v>0</v>
      </c>
      <c r="Q3489" s="76" t="str">
        <f t="shared" si="87"/>
        <v>Registered</v>
      </c>
    </row>
    <row r="3490" spans="1:17">
      <c r="A3490" s="111">
        <v>7260</v>
      </c>
      <c r="B3490" s="111" t="s">
        <v>10832</v>
      </c>
      <c r="C3490" s="111" t="s">
        <v>12386</v>
      </c>
      <c r="D3490" s="111" t="s">
        <v>12413</v>
      </c>
      <c r="E3490" s="111" t="s">
        <v>12414</v>
      </c>
      <c r="F3490" s="114">
        <v>44620</v>
      </c>
      <c r="G3490" s="111" t="s">
        <v>2040</v>
      </c>
      <c r="H3490" s="113">
        <v>5320721</v>
      </c>
      <c r="I3490" s="113">
        <v>5320721</v>
      </c>
      <c r="J3490" s="113">
        <v>5320721</v>
      </c>
      <c r="K3490" s="113">
        <v>0</v>
      </c>
      <c r="L3490" s="113">
        <v>0</v>
      </c>
      <c r="M3490" s="113">
        <v>0</v>
      </c>
      <c r="N3490" s="113">
        <v>0</v>
      </c>
      <c r="O3490" s="113">
        <v>0</v>
      </c>
      <c r="P3490" s="122">
        <v>0</v>
      </c>
      <c r="Q3490" s="76" t="str">
        <f t="shared" si="87"/>
        <v>Registered</v>
      </c>
    </row>
    <row r="3491" spans="1:17">
      <c r="A3491" s="111">
        <v>7261</v>
      </c>
      <c r="B3491" s="111" t="s">
        <v>10832</v>
      </c>
      <c r="C3491" s="111" t="s">
        <v>12386</v>
      </c>
      <c r="D3491" s="111" t="s">
        <v>12415</v>
      </c>
      <c r="E3491" s="111" t="s">
        <v>12416</v>
      </c>
      <c r="F3491" s="114">
        <v>44601</v>
      </c>
      <c r="G3491" s="111" t="s">
        <v>11233</v>
      </c>
      <c r="H3491" s="113">
        <v>4958800</v>
      </c>
      <c r="I3491" s="113">
        <v>4958800</v>
      </c>
      <c r="J3491" s="113">
        <v>4958800</v>
      </c>
      <c r="K3491" s="113">
        <v>0</v>
      </c>
      <c r="L3491" s="113">
        <v>0</v>
      </c>
      <c r="M3491" s="113">
        <v>0</v>
      </c>
      <c r="N3491" s="113">
        <v>0</v>
      </c>
      <c r="O3491" s="113">
        <v>0</v>
      </c>
      <c r="P3491" s="122">
        <v>0</v>
      </c>
      <c r="Q3491" s="76" t="str">
        <f t="shared" si="87"/>
        <v>Registered</v>
      </c>
    </row>
    <row r="3492" spans="1:17">
      <c r="A3492" s="111">
        <v>7262</v>
      </c>
      <c r="B3492" s="111" t="s">
        <v>10832</v>
      </c>
      <c r="C3492" s="111" t="s">
        <v>12386</v>
      </c>
      <c r="D3492" s="111" t="s">
        <v>12417</v>
      </c>
      <c r="E3492" s="111" t="s">
        <v>12418</v>
      </c>
      <c r="F3492" s="114">
        <v>44620</v>
      </c>
      <c r="G3492" s="111" t="s">
        <v>8041</v>
      </c>
      <c r="H3492" s="113">
        <v>7898198</v>
      </c>
      <c r="I3492" s="113">
        <v>7898198</v>
      </c>
      <c r="J3492" s="113">
        <v>7898198</v>
      </c>
      <c r="K3492" s="113">
        <v>0</v>
      </c>
      <c r="L3492" s="113">
        <v>0</v>
      </c>
      <c r="M3492" s="113">
        <v>0</v>
      </c>
      <c r="N3492" s="113">
        <v>0</v>
      </c>
      <c r="O3492" s="113">
        <v>0</v>
      </c>
      <c r="P3492" s="122">
        <v>0</v>
      </c>
      <c r="Q3492" s="76" t="str">
        <f t="shared" si="87"/>
        <v>Registered</v>
      </c>
    </row>
    <row r="3493" spans="1:17">
      <c r="A3493" s="111">
        <v>7263</v>
      </c>
      <c r="B3493" s="111" t="s">
        <v>10832</v>
      </c>
      <c r="C3493" s="111" t="s">
        <v>12386</v>
      </c>
      <c r="D3493" s="111" t="s">
        <v>12419</v>
      </c>
      <c r="E3493" s="111" t="s">
        <v>6365</v>
      </c>
      <c r="F3493" s="114">
        <v>44725</v>
      </c>
      <c r="G3493" s="111" t="s">
        <v>5115</v>
      </c>
      <c r="H3493" s="113">
        <v>8226300</v>
      </c>
      <c r="I3493" s="113">
        <v>8226300</v>
      </c>
      <c r="J3493" s="113">
        <v>8226300</v>
      </c>
      <c r="K3493" s="113">
        <v>0</v>
      </c>
      <c r="L3493" s="113">
        <v>0</v>
      </c>
      <c r="M3493" s="113">
        <v>0</v>
      </c>
      <c r="N3493" s="113">
        <v>0</v>
      </c>
      <c r="O3493" s="113">
        <v>0</v>
      </c>
      <c r="P3493" s="122">
        <v>0</v>
      </c>
      <c r="Q3493" s="76" t="str">
        <f t="shared" si="87"/>
        <v>Registered</v>
      </c>
    </row>
    <row r="3494" spans="1:17">
      <c r="A3494" s="111">
        <v>7264</v>
      </c>
      <c r="B3494" s="111" t="s">
        <v>10832</v>
      </c>
      <c r="C3494" s="111" t="s">
        <v>12386</v>
      </c>
      <c r="D3494" s="111" t="s">
        <v>12420</v>
      </c>
      <c r="E3494" s="111" t="s">
        <v>12421</v>
      </c>
      <c r="F3494" s="114">
        <v>44725</v>
      </c>
      <c r="G3494" s="111" t="s">
        <v>11190</v>
      </c>
      <c r="H3494" s="113">
        <v>5363050</v>
      </c>
      <c r="I3494" s="113">
        <v>5363050</v>
      </c>
      <c r="J3494" s="113">
        <v>5363050</v>
      </c>
      <c r="K3494" s="113">
        <v>0</v>
      </c>
      <c r="L3494" s="113">
        <v>0</v>
      </c>
      <c r="M3494" s="113">
        <v>0</v>
      </c>
      <c r="N3494" s="113">
        <v>0</v>
      </c>
      <c r="O3494" s="113">
        <v>0</v>
      </c>
      <c r="P3494" s="122">
        <v>0</v>
      </c>
      <c r="Q3494" s="76" t="str">
        <f t="shared" si="87"/>
        <v>Registered</v>
      </c>
    </row>
    <row r="3495" spans="1:17">
      <c r="A3495" s="111">
        <v>7265</v>
      </c>
      <c r="B3495" s="111" t="s">
        <v>10832</v>
      </c>
      <c r="C3495" s="111" t="s">
        <v>12386</v>
      </c>
      <c r="D3495" s="111" t="s">
        <v>12422</v>
      </c>
      <c r="E3495" s="111" t="s">
        <v>12423</v>
      </c>
      <c r="F3495" s="114">
        <v>44618</v>
      </c>
      <c r="G3495" s="111" t="s">
        <v>2321</v>
      </c>
      <c r="H3495" s="113">
        <v>5230989</v>
      </c>
      <c r="I3495" s="113">
        <v>5230989</v>
      </c>
      <c r="J3495" s="113">
        <v>5230989</v>
      </c>
      <c r="K3495" s="113">
        <v>0</v>
      </c>
      <c r="L3495" s="113">
        <v>0</v>
      </c>
      <c r="M3495" s="113">
        <v>0</v>
      </c>
      <c r="N3495" s="113">
        <v>0</v>
      </c>
      <c r="O3495" s="113">
        <v>0</v>
      </c>
      <c r="P3495" s="122">
        <v>0</v>
      </c>
      <c r="Q3495" s="76" t="str">
        <f t="shared" si="87"/>
        <v>Registered</v>
      </c>
    </row>
    <row r="3496" spans="1:17">
      <c r="A3496" s="111">
        <v>7266</v>
      </c>
      <c r="B3496" s="111" t="s">
        <v>10832</v>
      </c>
      <c r="C3496" s="111" t="s">
        <v>12386</v>
      </c>
      <c r="D3496" s="111" t="s">
        <v>12424</v>
      </c>
      <c r="E3496" s="111" t="s">
        <v>12425</v>
      </c>
      <c r="F3496" s="114">
        <v>44705</v>
      </c>
      <c r="G3496" s="111" t="s">
        <v>5095</v>
      </c>
      <c r="H3496" s="113">
        <v>8266625</v>
      </c>
      <c r="I3496" s="113">
        <v>8266625</v>
      </c>
      <c r="J3496" s="113">
        <v>8266625</v>
      </c>
      <c r="K3496" s="113">
        <v>0</v>
      </c>
      <c r="L3496" s="113">
        <v>0</v>
      </c>
      <c r="M3496" s="113">
        <v>0</v>
      </c>
      <c r="N3496" s="113">
        <v>0</v>
      </c>
      <c r="O3496" s="113">
        <v>0</v>
      </c>
      <c r="P3496" s="122">
        <v>0</v>
      </c>
      <c r="Q3496" s="76" t="str">
        <f t="shared" si="87"/>
        <v>Registered</v>
      </c>
    </row>
    <row r="3497" spans="1:17">
      <c r="A3497" s="111">
        <v>7267</v>
      </c>
      <c r="B3497" s="111" t="s">
        <v>10832</v>
      </c>
      <c r="C3497" s="111" t="s">
        <v>12386</v>
      </c>
      <c r="D3497" s="111" t="s">
        <v>12426</v>
      </c>
      <c r="E3497" s="111" t="s">
        <v>12427</v>
      </c>
      <c r="F3497" s="114">
        <v>44734</v>
      </c>
      <c r="G3497" s="111" t="s">
        <v>5116</v>
      </c>
      <c r="H3497" s="113">
        <v>8226300</v>
      </c>
      <c r="I3497" s="113">
        <v>8226300</v>
      </c>
      <c r="J3497" s="113">
        <v>8226300</v>
      </c>
      <c r="K3497" s="113">
        <v>0</v>
      </c>
      <c r="L3497" s="113">
        <v>0</v>
      </c>
      <c r="M3497" s="113">
        <v>0</v>
      </c>
      <c r="N3497" s="113">
        <v>0</v>
      </c>
      <c r="O3497" s="113">
        <v>0</v>
      </c>
      <c r="P3497" s="122">
        <v>0</v>
      </c>
      <c r="Q3497" s="76" t="str">
        <f t="shared" si="87"/>
        <v>Registered</v>
      </c>
    </row>
    <row r="3498" spans="1:17">
      <c r="A3498" s="111">
        <v>7268</v>
      </c>
      <c r="B3498" s="111" t="s">
        <v>10832</v>
      </c>
      <c r="C3498" s="111" t="s">
        <v>12386</v>
      </c>
      <c r="D3498" s="111" t="s">
        <v>12428</v>
      </c>
      <c r="E3498" s="111" t="s">
        <v>12429</v>
      </c>
      <c r="F3498" s="114">
        <v>44834</v>
      </c>
      <c r="G3498" s="111" t="s">
        <v>12430</v>
      </c>
      <c r="H3498" s="113">
        <v>5336607</v>
      </c>
      <c r="I3498" s="113">
        <v>5336607</v>
      </c>
      <c r="J3498" s="113">
        <v>5336607</v>
      </c>
      <c r="K3498" s="113">
        <v>0</v>
      </c>
      <c r="L3498" s="113">
        <v>0</v>
      </c>
      <c r="M3498" s="113">
        <v>0</v>
      </c>
      <c r="N3498" s="113">
        <v>0</v>
      </c>
      <c r="O3498" s="113">
        <v>0</v>
      </c>
      <c r="P3498" s="122">
        <v>0</v>
      </c>
      <c r="Q3498" s="76" t="str">
        <f t="shared" si="87"/>
        <v>Registered</v>
      </c>
    </row>
    <row r="3499" spans="1:17">
      <c r="A3499" s="111">
        <v>7269</v>
      </c>
      <c r="B3499" s="111" t="s">
        <v>10832</v>
      </c>
      <c r="C3499" s="111" t="s">
        <v>12386</v>
      </c>
      <c r="D3499" s="111" t="s">
        <v>12431</v>
      </c>
      <c r="E3499" s="111" t="s">
        <v>12432</v>
      </c>
      <c r="F3499" s="114">
        <v>44747</v>
      </c>
      <c r="G3499" s="111" t="s">
        <v>11203</v>
      </c>
      <c r="H3499" s="113">
        <v>5407143</v>
      </c>
      <c r="I3499" s="113">
        <v>5407143</v>
      </c>
      <c r="J3499" s="113">
        <v>5407143</v>
      </c>
      <c r="K3499" s="113">
        <v>0</v>
      </c>
      <c r="L3499" s="113">
        <v>0</v>
      </c>
      <c r="M3499" s="113">
        <v>0</v>
      </c>
      <c r="N3499" s="113">
        <v>0</v>
      </c>
      <c r="O3499" s="113">
        <v>0</v>
      </c>
      <c r="P3499" s="122">
        <v>0</v>
      </c>
      <c r="Q3499" s="76" t="str">
        <f t="shared" si="87"/>
        <v>Registered</v>
      </c>
    </row>
    <row r="3500" spans="1:17">
      <c r="A3500" s="111">
        <v>7270</v>
      </c>
      <c r="B3500" s="111" t="s">
        <v>10832</v>
      </c>
      <c r="C3500" s="111" t="s">
        <v>12386</v>
      </c>
      <c r="D3500" s="111" t="s">
        <v>12433</v>
      </c>
      <c r="E3500" s="111" t="s">
        <v>12434</v>
      </c>
      <c r="F3500" s="114">
        <v>44620</v>
      </c>
      <c r="G3500" s="111" t="s">
        <v>2321</v>
      </c>
      <c r="H3500" s="113">
        <v>7933333</v>
      </c>
      <c r="I3500" s="113">
        <v>7933333</v>
      </c>
      <c r="J3500" s="113">
        <v>7933333</v>
      </c>
      <c r="K3500" s="113">
        <v>0</v>
      </c>
      <c r="L3500" s="113">
        <v>0</v>
      </c>
      <c r="M3500" s="113">
        <v>0</v>
      </c>
      <c r="N3500" s="113">
        <v>0</v>
      </c>
      <c r="O3500" s="113">
        <v>0</v>
      </c>
      <c r="P3500" s="122">
        <v>0</v>
      </c>
      <c r="Q3500" s="76" t="str">
        <f t="shared" si="87"/>
        <v>Registered</v>
      </c>
    </row>
    <row r="3501" spans="1:17">
      <c r="A3501" s="111">
        <v>7271</v>
      </c>
      <c r="B3501" s="111" t="s">
        <v>10832</v>
      </c>
      <c r="C3501" s="111" t="s">
        <v>12386</v>
      </c>
      <c r="D3501" s="111" t="s">
        <v>12435</v>
      </c>
      <c r="E3501" s="111" t="s">
        <v>5910</v>
      </c>
      <c r="F3501" s="114">
        <v>44785</v>
      </c>
      <c r="G3501" s="111" t="s">
        <v>5151</v>
      </c>
      <c r="H3501" s="113">
        <v>8264286</v>
      </c>
      <c r="I3501" s="113">
        <v>8264286</v>
      </c>
      <c r="J3501" s="113">
        <v>8264286</v>
      </c>
      <c r="K3501" s="113">
        <v>0</v>
      </c>
      <c r="L3501" s="113">
        <v>0</v>
      </c>
      <c r="M3501" s="113">
        <v>0</v>
      </c>
      <c r="N3501" s="113">
        <v>0</v>
      </c>
      <c r="O3501" s="113">
        <v>0</v>
      </c>
      <c r="P3501" s="122">
        <v>0</v>
      </c>
      <c r="Q3501" s="76" t="str">
        <f t="shared" si="87"/>
        <v>Registered</v>
      </c>
    </row>
    <row r="3502" spans="1:17">
      <c r="A3502" s="111">
        <v>7272</v>
      </c>
      <c r="B3502" s="111" t="s">
        <v>10832</v>
      </c>
      <c r="C3502" s="111" t="s">
        <v>12386</v>
      </c>
      <c r="D3502" s="111" t="s">
        <v>12436</v>
      </c>
      <c r="E3502" s="111" t="s">
        <v>12437</v>
      </c>
      <c r="F3502" s="114">
        <v>44816</v>
      </c>
      <c r="G3502" s="111" t="s">
        <v>11207</v>
      </c>
      <c r="H3502" s="113">
        <v>5336609</v>
      </c>
      <c r="I3502" s="113">
        <v>5336609</v>
      </c>
      <c r="J3502" s="113">
        <v>5336609</v>
      </c>
      <c r="K3502" s="113">
        <v>0</v>
      </c>
      <c r="L3502" s="113">
        <v>0</v>
      </c>
      <c r="M3502" s="113">
        <v>0</v>
      </c>
      <c r="N3502" s="113">
        <v>0</v>
      </c>
      <c r="O3502" s="113">
        <v>0</v>
      </c>
      <c r="P3502" s="122">
        <v>0</v>
      </c>
      <c r="Q3502" s="76" t="str">
        <f t="shared" si="87"/>
        <v>Registered</v>
      </c>
    </row>
    <row r="3503" spans="1:17">
      <c r="A3503" s="111">
        <v>7273</v>
      </c>
      <c r="B3503" s="111" t="s">
        <v>10832</v>
      </c>
      <c r="C3503" s="111" t="s">
        <v>12386</v>
      </c>
      <c r="D3503" s="111" t="s">
        <v>12438</v>
      </c>
      <c r="E3503" s="111" t="s">
        <v>12439</v>
      </c>
      <c r="F3503" s="114">
        <v>44705</v>
      </c>
      <c r="G3503" s="111" t="s">
        <v>11241</v>
      </c>
      <c r="H3503" s="113">
        <v>5363050</v>
      </c>
      <c r="I3503" s="113">
        <v>5363050</v>
      </c>
      <c r="J3503" s="113">
        <v>5363050</v>
      </c>
      <c r="K3503" s="113">
        <v>0</v>
      </c>
      <c r="L3503" s="113">
        <v>0</v>
      </c>
      <c r="M3503" s="113">
        <v>0</v>
      </c>
      <c r="N3503" s="113">
        <v>0</v>
      </c>
      <c r="O3503" s="113">
        <v>0</v>
      </c>
      <c r="P3503" s="122">
        <v>0</v>
      </c>
      <c r="Q3503" s="76" t="str">
        <f t="shared" si="87"/>
        <v>Registered</v>
      </c>
    </row>
    <row r="3504" spans="1:17">
      <c r="A3504" s="111">
        <v>7274</v>
      </c>
      <c r="B3504" s="111" t="s">
        <v>10832</v>
      </c>
      <c r="C3504" s="111" t="s">
        <v>12386</v>
      </c>
      <c r="D3504" s="111" t="s">
        <v>12440</v>
      </c>
      <c r="E3504" s="111" t="s">
        <v>12441</v>
      </c>
      <c r="F3504" s="114">
        <v>44637</v>
      </c>
      <c r="G3504" s="111" t="s">
        <v>5168</v>
      </c>
      <c r="H3504" s="113">
        <v>8226300</v>
      </c>
      <c r="I3504" s="113">
        <v>8226300</v>
      </c>
      <c r="J3504" s="113">
        <v>8226300</v>
      </c>
      <c r="K3504" s="113">
        <v>0</v>
      </c>
      <c r="L3504" s="113">
        <v>0</v>
      </c>
      <c r="M3504" s="113">
        <v>0</v>
      </c>
      <c r="N3504" s="113">
        <v>0</v>
      </c>
      <c r="O3504" s="113">
        <v>0</v>
      </c>
      <c r="P3504" s="122">
        <v>0</v>
      </c>
      <c r="Q3504" s="76" t="str">
        <f t="shared" si="87"/>
        <v>Registered</v>
      </c>
    </row>
    <row r="3505" spans="1:17">
      <c r="A3505" s="111">
        <v>7275</v>
      </c>
      <c r="B3505" s="111" t="s">
        <v>10832</v>
      </c>
      <c r="C3505" s="111" t="s">
        <v>12386</v>
      </c>
      <c r="D3505" s="111" t="s">
        <v>12442</v>
      </c>
      <c r="E3505" s="111" t="s">
        <v>12443</v>
      </c>
      <c r="F3505" s="114">
        <v>44620</v>
      </c>
      <c r="G3505" s="111" t="s">
        <v>5372</v>
      </c>
      <c r="H3505" s="113">
        <v>7934234</v>
      </c>
      <c r="I3505" s="113">
        <v>7934234</v>
      </c>
      <c r="J3505" s="113">
        <v>7934234</v>
      </c>
      <c r="K3505" s="113">
        <v>0</v>
      </c>
      <c r="L3505" s="113">
        <v>0</v>
      </c>
      <c r="M3505" s="113">
        <v>0</v>
      </c>
      <c r="N3505" s="113">
        <v>0</v>
      </c>
      <c r="O3505" s="113">
        <v>0</v>
      </c>
      <c r="P3505" s="122">
        <v>0</v>
      </c>
      <c r="Q3505" s="76" t="str">
        <f t="shared" si="87"/>
        <v>Registered</v>
      </c>
    </row>
    <row r="3506" spans="1:17">
      <c r="A3506" s="111">
        <v>7276</v>
      </c>
      <c r="B3506" s="111" t="s">
        <v>10832</v>
      </c>
      <c r="C3506" s="111" t="s">
        <v>12386</v>
      </c>
      <c r="D3506" s="111" t="s">
        <v>12444</v>
      </c>
      <c r="E3506" s="111" t="s">
        <v>12445</v>
      </c>
      <c r="F3506" s="114">
        <v>44796</v>
      </c>
      <c r="G3506" s="111" t="s">
        <v>11205</v>
      </c>
      <c r="H3506" s="113">
        <v>5424496</v>
      </c>
      <c r="I3506" s="113">
        <v>5424496</v>
      </c>
      <c r="J3506" s="113">
        <v>5424496</v>
      </c>
      <c r="K3506" s="113">
        <v>0</v>
      </c>
      <c r="L3506" s="113">
        <v>0</v>
      </c>
      <c r="M3506" s="113">
        <v>0</v>
      </c>
      <c r="N3506" s="113">
        <v>0</v>
      </c>
      <c r="O3506" s="113">
        <v>0</v>
      </c>
      <c r="P3506" s="122">
        <v>0</v>
      </c>
      <c r="Q3506" s="76" t="str">
        <f t="shared" si="87"/>
        <v>Registered</v>
      </c>
    </row>
    <row r="3507" spans="1:17">
      <c r="A3507" s="111">
        <v>7277</v>
      </c>
      <c r="B3507" s="111" t="s">
        <v>10832</v>
      </c>
      <c r="C3507" s="111" t="s">
        <v>12386</v>
      </c>
      <c r="D3507" s="111" t="s">
        <v>12446</v>
      </c>
      <c r="E3507" s="111" t="s">
        <v>12447</v>
      </c>
      <c r="F3507" s="114">
        <v>44608</v>
      </c>
      <c r="G3507" s="111" t="s">
        <v>11196</v>
      </c>
      <c r="H3507" s="113">
        <v>5282200</v>
      </c>
      <c r="I3507" s="113">
        <v>5282200</v>
      </c>
      <c r="J3507" s="113">
        <v>5282200</v>
      </c>
      <c r="K3507" s="113">
        <v>0</v>
      </c>
      <c r="L3507" s="113">
        <v>0</v>
      </c>
      <c r="M3507" s="113">
        <v>0</v>
      </c>
      <c r="N3507" s="113">
        <v>0</v>
      </c>
      <c r="O3507" s="113">
        <v>0</v>
      </c>
      <c r="P3507" s="122">
        <v>0</v>
      </c>
      <c r="Q3507" s="76" t="str">
        <f t="shared" si="87"/>
        <v>Registered</v>
      </c>
    </row>
    <row r="3508" spans="1:17">
      <c r="A3508" s="111">
        <v>7278</v>
      </c>
      <c r="B3508" s="111" t="s">
        <v>10832</v>
      </c>
      <c r="C3508" s="111" t="s">
        <v>12386</v>
      </c>
      <c r="D3508" s="111" t="s">
        <v>12448</v>
      </c>
      <c r="E3508" s="111" t="s">
        <v>12449</v>
      </c>
      <c r="F3508" s="114">
        <v>44648</v>
      </c>
      <c r="G3508" s="111" t="s">
        <v>5149</v>
      </c>
      <c r="H3508" s="113">
        <v>8215009</v>
      </c>
      <c r="I3508" s="113">
        <v>8215009</v>
      </c>
      <c r="J3508" s="113">
        <v>8215009</v>
      </c>
      <c r="K3508" s="113">
        <v>0</v>
      </c>
      <c r="L3508" s="113">
        <v>0</v>
      </c>
      <c r="M3508" s="113">
        <v>0</v>
      </c>
      <c r="N3508" s="113">
        <v>0</v>
      </c>
      <c r="O3508" s="113">
        <v>0</v>
      </c>
      <c r="P3508" s="122">
        <v>0</v>
      </c>
      <c r="Q3508" s="76" t="str">
        <f t="shared" si="87"/>
        <v>Registered</v>
      </c>
    </row>
    <row r="3509" spans="1:17">
      <c r="A3509" s="111">
        <v>7279</v>
      </c>
      <c r="B3509" s="111" t="s">
        <v>10832</v>
      </c>
      <c r="C3509" s="111" t="s">
        <v>12386</v>
      </c>
      <c r="D3509" s="111" t="s">
        <v>12450</v>
      </c>
      <c r="E3509" s="111" t="s">
        <v>12451</v>
      </c>
      <c r="F3509" s="114">
        <v>44601</v>
      </c>
      <c r="G3509" s="111" t="s">
        <v>10836</v>
      </c>
      <c r="H3509" s="113">
        <v>7916604</v>
      </c>
      <c r="I3509" s="113">
        <v>7916604</v>
      </c>
      <c r="J3509" s="113">
        <v>7916604</v>
      </c>
      <c r="K3509" s="113">
        <v>0</v>
      </c>
      <c r="L3509" s="113">
        <v>0</v>
      </c>
      <c r="M3509" s="113">
        <v>0</v>
      </c>
      <c r="N3509" s="113">
        <v>0</v>
      </c>
      <c r="O3509" s="113">
        <v>0</v>
      </c>
      <c r="P3509" s="122">
        <v>0</v>
      </c>
      <c r="Q3509" s="76" t="str">
        <f t="shared" si="87"/>
        <v>Registered</v>
      </c>
    </row>
    <row r="3510" spans="1:17">
      <c r="A3510" s="111">
        <v>7280</v>
      </c>
      <c r="B3510" s="111" t="s">
        <v>10832</v>
      </c>
      <c r="C3510" s="111" t="s">
        <v>12386</v>
      </c>
      <c r="D3510" s="111" t="s">
        <v>12452</v>
      </c>
      <c r="E3510" s="111" t="s">
        <v>12453</v>
      </c>
      <c r="F3510" s="114">
        <v>44715</v>
      </c>
      <c r="G3510" s="111" t="s">
        <v>10962</v>
      </c>
      <c r="H3510" s="113">
        <v>5362500</v>
      </c>
      <c r="I3510" s="113">
        <v>5362500</v>
      </c>
      <c r="J3510" s="113">
        <v>5362500</v>
      </c>
      <c r="K3510" s="113">
        <v>0</v>
      </c>
      <c r="L3510" s="113">
        <v>0</v>
      </c>
      <c r="M3510" s="113">
        <v>0</v>
      </c>
      <c r="N3510" s="113">
        <v>0</v>
      </c>
      <c r="O3510" s="113">
        <v>0</v>
      </c>
      <c r="P3510" s="122">
        <v>0</v>
      </c>
      <c r="Q3510" s="76" t="str">
        <f t="shared" si="87"/>
        <v>Registered</v>
      </c>
    </row>
    <row r="3511" spans="1:17">
      <c r="A3511" s="111">
        <v>7281</v>
      </c>
      <c r="B3511" s="111" t="s">
        <v>10832</v>
      </c>
      <c r="C3511" s="111" t="s">
        <v>12386</v>
      </c>
      <c r="D3511" s="111" t="s">
        <v>12454</v>
      </c>
      <c r="E3511" s="111" t="s">
        <v>12455</v>
      </c>
      <c r="F3511" s="114">
        <v>44592</v>
      </c>
      <c r="G3511" s="111" t="s">
        <v>11185</v>
      </c>
      <c r="H3511" s="113">
        <v>5428750</v>
      </c>
      <c r="I3511" s="113">
        <v>5428750</v>
      </c>
      <c r="J3511" s="113">
        <v>5428750</v>
      </c>
      <c r="K3511" s="113">
        <v>0</v>
      </c>
      <c r="L3511" s="113">
        <v>0</v>
      </c>
      <c r="M3511" s="113">
        <v>0</v>
      </c>
      <c r="N3511" s="113">
        <v>0</v>
      </c>
      <c r="O3511" s="113">
        <v>0</v>
      </c>
      <c r="P3511" s="122">
        <v>0</v>
      </c>
      <c r="Q3511" s="76" t="str">
        <f t="shared" si="87"/>
        <v>Registered</v>
      </c>
    </row>
    <row r="3512" spans="1:17">
      <c r="A3512" s="111">
        <v>7282</v>
      </c>
      <c r="B3512" s="111" t="s">
        <v>10832</v>
      </c>
      <c r="C3512" s="111" t="s">
        <v>12386</v>
      </c>
      <c r="D3512" s="111" t="s">
        <v>12456</v>
      </c>
      <c r="E3512" s="111" t="s">
        <v>12457</v>
      </c>
      <c r="F3512" s="114">
        <v>44601</v>
      </c>
      <c r="G3512" s="111" t="s">
        <v>12458</v>
      </c>
      <c r="H3512" s="113">
        <v>7824663</v>
      </c>
      <c r="I3512" s="113">
        <v>7824663</v>
      </c>
      <c r="J3512" s="113">
        <v>7824663</v>
      </c>
      <c r="K3512" s="113">
        <v>0</v>
      </c>
      <c r="L3512" s="113">
        <v>0</v>
      </c>
      <c r="M3512" s="113">
        <v>0</v>
      </c>
      <c r="N3512" s="113">
        <v>0</v>
      </c>
      <c r="O3512" s="113">
        <v>0</v>
      </c>
      <c r="P3512" s="122">
        <v>0</v>
      </c>
      <c r="Q3512" s="76" t="str">
        <f t="shared" si="87"/>
        <v>Registered</v>
      </c>
    </row>
    <row r="3513" spans="1:17">
      <c r="A3513" s="111">
        <v>7283</v>
      </c>
      <c r="B3513" s="111" t="s">
        <v>10832</v>
      </c>
      <c r="C3513" s="111" t="s">
        <v>12386</v>
      </c>
      <c r="D3513" s="111" t="s">
        <v>12459</v>
      </c>
      <c r="E3513" s="111" t="s">
        <v>12460</v>
      </c>
      <c r="F3513" s="114">
        <v>44610</v>
      </c>
      <c r="G3513" s="111" t="s">
        <v>11185</v>
      </c>
      <c r="H3513" s="113">
        <v>8041441</v>
      </c>
      <c r="I3513" s="113">
        <v>8041441</v>
      </c>
      <c r="J3513" s="113">
        <v>8041441</v>
      </c>
      <c r="K3513" s="113">
        <v>0</v>
      </c>
      <c r="L3513" s="113">
        <v>0</v>
      </c>
      <c r="M3513" s="113">
        <v>0</v>
      </c>
      <c r="N3513" s="113">
        <v>0</v>
      </c>
      <c r="O3513" s="113">
        <v>0</v>
      </c>
      <c r="P3513" s="122">
        <v>0</v>
      </c>
      <c r="Q3513" s="76" t="str">
        <f t="shared" si="87"/>
        <v>Registered</v>
      </c>
    </row>
    <row r="3514" spans="1:17">
      <c r="A3514" s="111">
        <v>7284</v>
      </c>
      <c r="B3514" s="111" t="s">
        <v>10832</v>
      </c>
      <c r="C3514" s="111" t="s">
        <v>12386</v>
      </c>
      <c r="D3514" s="111" t="s">
        <v>12461</v>
      </c>
      <c r="E3514" s="111" t="s">
        <v>12462</v>
      </c>
      <c r="F3514" s="114">
        <v>44648</v>
      </c>
      <c r="G3514" s="111" t="s">
        <v>5168</v>
      </c>
      <c r="H3514" s="113">
        <v>5282200</v>
      </c>
      <c r="I3514" s="113">
        <v>5282200</v>
      </c>
      <c r="J3514" s="113">
        <v>5282200</v>
      </c>
      <c r="K3514" s="113">
        <v>0</v>
      </c>
      <c r="L3514" s="113">
        <v>0</v>
      </c>
      <c r="M3514" s="113">
        <v>0</v>
      </c>
      <c r="N3514" s="113">
        <v>0</v>
      </c>
      <c r="O3514" s="113">
        <v>0</v>
      </c>
      <c r="P3514" s="122">
        <v>0</v>
      </c>
      <c r="Q3514" s="76" t="str">
        <f t="shared" si="87"/>
        <v>Registered</v>
      </c>
    </row>
    <row r="3515" spans="1:17">
      <c r="A3515" s="111">
        <v>7285</v>
      </c>
      <c r="B3515" s="111" t="s">
        <v>10832</v>
      </c>
      <c r="C3515" s="111" t="s">
        <v>12386</v>
      </c>
      <c r="D3515" s="111" t="s">
        <v>12463</v>
      </c>
      <c r="E3515" s="111" t="s">
        <v>12464</v>
      </c>
      <c r="F3515" s="114">
        <v>44618</v>
      </c>
      <c r="G3515" s="111" t="s">
        <v>11235</v>
      </c>
      <c r="H3515" s="113">
        <v>5231532</v>
      </c>
      <c r="I3515" s="113">
        <v>5231532</v>
      </c>
      <c r="J3515" s="113">
        <v>5231532</v>
      </c>
      <c r="K3515" s="113">
        <v>0</v>
      </c>
      <c r="L3515" s="113">
        <v>0</v>
      </c>
      <c r="M3515" s="113">
        <v>0</v>
      </c>
      <c r="N3515" s="113">
        <v>0</v>
      </c>
      <c r="O3515" s="113">
        <v>0</v>
      </c>
      <c r="P3515" s="122">
        <v>0</v>
      </c>
      <c r="Q3515" s="76" t="str">
        <f t="shared" si="87"/>
        <v>Registered</v>
      </c>
    </row>
    <row r="3516" spans="1:17">
      <c r="A3516" s="111">
        <v>7286</v>
      </c>
      <c r="B3516" s="111" t="s">
        <v>10832</v>
      </c>
      <c r="C3516" s="111" t="s">
        <v>12386</v>
      </c>
      <c r="D3516" s="111" t="s">
        <v>12465</v>
      </c>
      <c r="E3516" s="111" t="s">
        <v>12466</v>
      </c>
      <c r="F3516" s="114">
        <v>44620</v>
      </c>
      <c r="G3516" s="111" t="s">
        <v>2321</v>
      </c>
      <c r="H3516" s="113">
        <v>8059459</v>
      </c>
      <c r="I3516" s="113">
        <v>8059459</v>
      </c>
      <c r="J3516" s="113">
        <v>8059459</v>
      </c>
      <c r="K3516" s="113">
        <v>0</v>
      </c>
      <c r="L3516" s="113">
        <v>0</v>
      </c>
      <c r="M3516" s="113">
        <v>0</v>
      </c>
      <c r="N3516" s="113">
        <v>0</v>
      </c>
      <c r="O3516" s="113">
        <v>0</v>
      </c>
      <c r="P3516" s="122">
        <v>0</v>
      </c>
      <c r="Q3516" s="76" t="str">
        <f t="shared" si="87"/>
        <v>Registered</v>
      </c>
    </row>
    <row r="3517" spans="1:17">
      <c r="A3517" s="111">
        <v>7287</v>
      </c>
      <c r="B3517" s="111" t="s">
        <v>10832</v>
      </c>
      <c r="C3517" s="111" t="s">
        <v>12386</v>
      </c>
      <c r="D3517" s="111" t="s">
        <v>12467</v>
      </c>
      <c r="E3517" s="111" t="s">
        <v>12468</v>
      </c>
      <c r="F3517" s="114">
        <v>44601</v>
      </c>
      <c r="G3517" s="111" t="s">
        <v>12458</v>
      </c>
      <c r="H3517" s="113">
        <v>7824663</v>
      </c>
      <c r="I3517" s="113">
        <v>7824663</v>
      </c>
      <c r="J3517" s="113">
        <v>7824663</v>
      </c>
      <c r="K3517" s="113">
        <v>0</v>
      </c>
      <c r="L3517" s="113">
        <v>0</v>
      </c>
      <c r="M3517" s="113">
        <v>0</v>
      </c>
      <c r="N3517" s="113">
        <v>0</v>
      </c>
      <c r="O3517" s="113">
        <v>0</v>
      </c>
      <c r="P3517" s="122">
        <v>0</v>
      </c>
      <c r="Q3517" s="76" t="str">
        <f t="shared" si="87"/>
        <v>Registered</v>
      </c>
    </row>
    <row r="3518" spans="1:17">
      <c r="A3518" s="111">
        <v>7288</v>
      </c>
      <c r="B3518" s="111" t="s">
        <v>10832</v>
      </c>
      <c r="C3518" s="111" t="s">
        <v>12386</v>
      </c>
      <c r="D3518" s="111" t="s">
        <v>12469</v>
      </c>
      <c r="E3518" s="111" t="s">
        <v>12470</v>
      </c>
      <c r="F3518" s="114">
        <v>44601</v>
      </c>
      <c r="G3518" s="111" t="s">
        <v>12458</v>
      </c>
      <c r="H3518" s="113">
        <v>5221616</v>
      </c>
      <c r="I3518" s="113">
        <v>5221616</v>
      </c>
      <c r="J3518" s="113">
        <v>5221616</v>
      </c>
      <c r="K3518" s="113">
        <v>0</v>
      </c>
      <c r="L3518" s="113">
        <v>0</v>
      </c>
      <c r="M3518" s="113">
        <v>0</v>
      </c>
      <c r="N3518" s="113">
        <v>0</v>
      </c>
      <c r="O3518" s="113">
        <v>0</v>
      </c>
      <c r="P3518" s="122">
        <v>0</v>
      </c>
      <c r="Q3518" s="76" t="str">
        <f t="shared" si="87"/>
        <v>Registered</v>
      </c>
    </row>
    <row r="3519" spans="1:17">
      <c r="A3519" s="111">
        <v>7289</v>
      </c>
      <c r="B3519" s="111" t="s">
        <v>10832</v>
      </c>
      <c r="C3519" s="111" t="s">
        <v>12386</v>
      </c>
      <c r="D3519" s="111" t="s">
        <v>12471</v>
      </c>
      <c r="E3519" s="111" t="s">
        <v>12472</v>
      </c>
      <c r="F3519" s="114">
        <v>44662</v>
      </c>
      <c r="G3519" s="111" t="s">
        <v>12227</v>
      </c>
      <c r="H3519" s="113">
        <v>5362500</v>
      </c>
      <c r="I3519" s="113">
        <v>5362500</v>
      </c>
      <c r="J3519" s="113">
        <v>5362500</v>
      </c>
      <c r="K3519" s="113">
        <v>0</v>
      </c>
      <c r="L3519" s="113">
        <v>0</v>
      </c>
      <c r="M3519" s="113">
        <v>0</v>
      </c>
      <c r="N3519" s="113">
        <v>0</v>
      </c>
      <c r="O3519" s="113">
        <v>0</v>
      </c>
      <c r="P3519" s="122">
        <v>0</v>
      </c>
      <c r="Q3519" s="76" t="str">
        <f t="shared" si="87"/>
        <v>Registered</v>
      </c>
    </row>
    <row r="3520" spans="1:17">
      <c r="A3520" s="111">
        <v>7290</v>
      </c>
      <c r="B3520" s="111" t="s">
        <v>10832</v>
      </c>
      <c r="C3520" s="111" t="s">
        <v>12386</v>
      </c>
      <c r="D3520" s="111" t="s">
        <v>12473</v>
      </c>
      <c r="E3520" s="111" t="s">
        <v>12474</v>
      </c>
      <c r="F3520" s="114">
        <v>44601</v>
      </c>
      <c r="G3520" s="111" t="s">
        <v>2321</v>
      </c>
      <c r="H3520" s="113">
        <v>8018755</v>
      </c>
      <c r="I3520" s="113">
        <v>8018755</v>
      </c>
      <c r="J3520" s="113">
        <v>8018755</v>
      </c>
      <c r="K3520" s="113">
        <v>0</v>
      </c>
      <c r="L3520" s="113">
        <v>0</v>
      </c>
      <c r="M3520" s="113">
        <v>0</v>
      </c>
      <c r="N3520" s="113">
        <v>0</v>
      </c>
      <c r="O3520" s="113">
        <v>0</v>
      </c>
      <c r="P3520" s="122">
        <v>0</v>
      </c>
      <c r="Q3520" s="76" t="str">
        <f t="shared" si="87"/>
        <v>Registered</v>
      </c>
    </row>
    <row r="3521" spans="1:17">
      <c r="A3521" s="111">
        <v>7291</v>
      </c>
      <c r="B3521" s="111" t="s">
        <v>10832</v>
      </c>
      <c r="C3521" s="111" t="s">
        <v>12386</v>
      </c>
      <c r="D3521" s="111" t="s">
        <v>12475</v>
      </c>
      <c r="E3521" s="111" t="s">
        <v>12213</v>
      </c>
      <c r="F3521" s="114">
        <v>44620</v>
      </c>
      <c r="G3521" s="111" t="s">
        <v>5145</v>
      </c>
      <c r="H3521" s="113">
        <v>7903700</v>
      </c>
      <c r="I3521" s="113">
        <v>7903700</v>
      </c>
      <c r="J3521" s="113">
        <v>7903700</v>
      </c>
      <c r="K3521" s="113">
        <v>0</v>
      </c>
      <c r="L3521" s="113">
        <v>0</v>
      </c>
      <c r="M3521" s="113">
        <v>0</v>
      </c>
      <c r="N3521" s="113">
        <v>0</v>
      </c>
      <c r="O3521" s="113">
        <v>0</v>
      </c>
      <c r="P3521" s="122">
        <v>0</v>
      </c>
      <c r="Q3521" s="76" t="str">
        <f t="shared" si="87"/>
        <v>Registered</v>
      </c>
    </row>
    <row r="3522" spans="1:17">
      <c r="A3522" s="111">
        <v>7292</v>
      </c>
      <c r="B3522" s="111" t="s">
        <v>10832</v>
      </c>
      <c r="C3522" s="111" t="s">
        <v>12386</v>
      </c>
      <c r="D3522" s="111" t="s">
        <v>12476</v>
      </c>
      <c r="E3522" s="111" t="s">
        <v>12477</v>
      </c>
      <c r="F3522" s="114">
        <v>45351</v>
      </c>
      <c r="G3522" s="111" t="s">
        <v>3336</v>
      </c>
      <c r="H3522" s="113">
        <v>3848148</v>
      </c>
      <c r="I3522" s="113">
        <v>3848148</v>
      </c>
      <c r="J3522" s="113">
        <v>3848148</v>
      </c>
      <c r="K3522" s="113">
        <v>0</v>
      </c>
      <c r="L3522" s="113">
        <v>0</v>
      </c>
      <c r="M3522" s="113">
        <v>0</v>
      </c>
      <c r="N3522" s="113">
        <v>0</v>
      </c>
      <c r="O3522" s="113">
        <v>0</v>
      </c>
      <c r="P3522" s="122">
        <v>0</v>
      </c>
      <c r="Q3522" s="76" t="str">
        <f t="shared" si="87"/>
        <v>Registered</v>
      </c>
    </row>
    <row r="3523" spans="1:17">
      <c r="A3523" s="111">
        <v>7293</v>
      </c>
      <c r="B3523" s="111" t="s">
        <v>10832</v>
      </c>
      <c r="C3523" s="111" t="s">
        <v>12386</v>
      </c>
      <c r="D3523" s="111" t="s">
        <v>12478</v>
      </c>
      <c r="E3523" s="111" t="s">
        <v>12479</v>
      </c>
      <c r="F3523" s="114">
        <v>44592</v>
      </c>
      <c r="G3523" s="111" t="s">
        <v>11228</v>
      </c>
      <c r="H3523" s="113">
        <v>5398146</v>
      </c>
      <c r="I3523" s="113">
        <v>5398146</v>
      </c>
      <c r="J3523" s="113">
        <v>5398146</v>
      </c>
      <c r="K3523" s="113">
        <v>0</v>
      </c>
      <c r="L3523" s="113">
        <v>0</v>
      </c>
      <c r="M3523" s="113">
        <v>0</v>
      </c>
      <c r="N3523" s="113">
        <v>0</v>
      </c>
      <c r="O3523" s="113">
        <v>0</v>
      </c>
      <c r="P3523" s="122">
        <v>0</v>
      </c>
      <c r="Q3523" s="76" t="str">
        <f t="shared" si="87"/>
        <v>Registered</v>
      </c>
    </row>
    <row r="3524" spans="1:17">
      <c r="A3524" s="111">
        <v>7294</v>
      </c>
      <c r="B3524" s="111" t="s">
        <v>10832</v>
      </c>
      <c r="C3524" s="111" t="s">
        <v>12386</v>
      </c>
      <c r="D3524" s="111" t="s">
        <v>12480</v>
      </c>
      <c r="E3524" s="111" t="s">
        <v>12481</v>
      </c>
      <c r="F3524" s="114">
        <v>44610</v>
      </c>
      <c r="G3524" s="111" t="s">
        <v>11193</v>
      </c>
      <c r="H3524" s="113">
        <v>8068468</v>
      </c>
      <c r="I3524" s="113">
        <v>8068468</v>
      </c>
      <c r="J3524" s="113">
        <v>8068468</v>
      </c>
      <c r="K3524" s="113">
        <v>0</v>
      </c>
      <c r="L3524" s="113">
        <v>0</v>
      </c>
      <c r="M3524" s="113">
        <v>0</v>
      </c>
      <c r="N3524" s="113">
        <v>0</v>
      </c>
      <c r="O3524" s="113">
        <v>0</v>
      </c>
      <c r="P3524" s="122">
        <v>0</v>
      </c>
      <c r="Q3524" s="76" t="str">
        <f t="shared" si="87"/>
        <v>Registered</v>
      </c>
    </row>
    <row r="3525" spans="1:17">
      <c r="A3525" s="111">
        <v>7295</v>
      </c>
      <c r="B3525" s="111" t="s">
        <v>10832</v>
      </c>
      <c r="C3525" s="111" t="s">
        <v>12386</v>
      </c>
      <c r="D3525" s="111" t="s">
        <v>12482</v>
      </c>
      <c r="E3525" s="111" t="s">
        <v>12483</v>
      </c>
      <c r="F3525" s="114">
        <v>44620</v>
      </c>
      <c r="G3525" s="111" t="s">
        <v>5233</v>
      </c>
      <c r="H3525" s="113">
        <v>7823050</v>
      </c>
      <c r="I3525" s="113">
        <v>7823050</v>
      </c>
      <c r="J3525" s="113">
        <v>7823050</v>
      </c>
      <c r="K3525" s="113">
        <v>0</v>
      </c>
      <c r="L3525" s="113">
        <v>0</v>
      </c>
      <c r="M3525" s="113">
        <v>0</v>
      </c>
      <c r="N3525" s="113">
        <v>0</v>
      </c>
      <c r="O3525" s="113">
        <v>0</v>
      </c>
      <c r="P3525" s="122">
        <v>0</v>
      </c>
      <c r="Q3525" s="76" t="str">
        <f t="shared" si="87"/>
        <v>Registered</v>
      </c>
    </row>
    <row r="3526" spans="1:17">
      <c r="A3526" s="111">
        <v>7296</v>
      </c>
      <c r="B3526" s="111" t="s">
        <v>10832</v>
      </c>
      <c r="C3526" s="111" t="s">
        <v>12386</v>
      </c>
      <c r="D3526" s="111" t="s">
        <v>12484</v>
      </c>
      <c r="E3526" s="111" t="s">
        <v>12485</v>
      </c>
      <c r="F3526" s="114">
        <v>44669</v>
      </c>
      <c r="G3526" s="111" t="s">
        <v>6529</v>
      </c>
      <c r="H3526" s="113">
        <v>5362500</v>
      </c>
      <c r="I3526" s="113">
        <v>5362500</v>
      </c>
      <c r="J3526" s="113">
        <v>5362500</v>
      </c>
      <c r="K3526" s="113">
        <v>0</v>
      </c>
      <c r="L3526" s="113">
        <v>0</v>
      </c>
      <c r="M3526" s="113">
        <v>0</v>
      </c>
      <c r="N3526" s="113">
        <v>0</v>
      </c>
      <c r="O3526" s="113">
        <v>0</v>
      </c>
      <c r="P3526" s="122">
        <v>0</v>
      </c>
      <c r="Q3526" s="76" t="str">
        <f t="shared" si="87"/>
        <v>Registered</v>
      </c>
    </row>
    <row r="3527" spans="1:17">
      <c r="A3527" s="111">
        <v>7297</v>
      </c>
      <c r="B3527" s="111" t="s">
        <v>10832</v>
      </c>
      <c r="C3527" s="111" t="s">
        <v>12386</v>
      </c>
      <c r="D3527" s="111" t="s">
        <v>12486</v>
      </c>
      <c r="E3527" s="111" t="s">
        <v>12487</v>
      </c>
      <c r="F3527" s="114">
        <v>44666</v>
      </c>
      <c r="G3527" s="111" t="s">
        <v>5135</v>
      </c>
      <c r="H3527" s="113">
        <v>5407143</v>
      </c>
      <c r="I3527" s="113">
        <v>5407143</v>
      </c>
      <c r="J3527" s="113">
        <v>5407143</v>
      </c>
      <c r="K3527" s="113">
        <v>0</v>
      </c>
      <c r="L3527" s="113">
        <v>0</v>
      </c>
      <c r="M3527" s="113">
        <v>0</v>
      </c>
      <c r="N3527" s="113">
        <v>0</v>
      </c>
      <c r="O3527" s="113">
        <v>0</v>
      </c>
      <c r="P3527" s="122">
        <v>0</v>
      </c>
      <c r="Q3527" s="76" t="str">
        <f t="shared" ref="Q3527:Q3590" si="88">IF(G3527="01 Jan 1900","Unregistered","Registered")</f>
        <v>Registered</v>
      </c>
    </row>
    <row r="3528" spans="1:17">
      <c r="A3528" s="111">
        <v>7298</v>
      </c>
      <c r="B3528" s="111" t="s">
        <v>10832</v>
      </c>
      <c r="C3528" s="111" t="s">
        <v>12488</v>
      </c>
      <c r="D3528" s="111" t="s">
        <v>12489</v>
      </c>
      <c r="E3528" s="111" t="s">
        <v>12490</v>
      </c>
      <c r="F3528" s="114">
        <v>44705</v>
      </c>
      <c r="G3528" s="111" t="s">
        <v>5377</v>
      </c>
      <c r="H3528" s="113">
        <v>5652679</v>
      </c>
      <c r="I3528" s="113">
        <v>5652679</v>
      </c>
      <c r="J3528" s="113">
        <v>5652679</v>
      </c>
      <c r="K3528" s="113">
        <v>0</v>
      </c>
      <c r="L3528" s="113">
        <v>0</v>
      </c>
      <c r="M3528" s="113">
        <v>0</v>
      </c>
      <c r="N3528" s="113">
        <v>0</v>
      </c>
      <c r="O3528" s="113">
        <v>0</v>
      </c>
      <c r="P3528" s="122">
        <v>0</v>
      </c>
      <c r="Q3528" s="76" t="str">
        <f t="shared" si="88"/>
        <v>Registered</v>
      </c>
    </row>
    <row r="3529" spans="1:17">
      <c r="A3529" s="111">
        <v>7299</v>
      </c>
      <c r="B3529" s="111" t="s">
        <v>10832</v>
      </c>
      <c r="C3529" s="111" t="s">
        <v>12488</v>
      </c>
      <c r="D3529" s="111" t="s">
        <v>12491</v>
      </c>
      <c r="E3529" s="111" t="s">
        <v>12492</v>
      </c>
      <c r="F3529" s="114">
        <v>44747</v>
      </c>
      <c r="G3529" s="111" t="s">
        <v>5138</v>
      </c>
      <c r="H3529" s="113">
        <v>5558850</v>
      </c>
      <c r="I3529" s="113">
        <v>5558850</v>
      </c>
      <c r="J3529" s="113">
        <v>5558850</v>
      </c>
      <c r="K3529" s="113">
        <v>0</v>
      </c>
      <c r="L3529" s="113">
        <v>0</v>
      </c>
      <c r="M3529" s="113">
        <v>0</v>
      </c>
      <c r="N3529" s="113">
        <v>0</v>
      </c>
      <c r="O3529" s="113">
        <v>0</v>
      </c>
      <c r="P3529" s="122">
        <v>0</v>
      </c>
      <c r="Q3529" s="76" t="str">
        <f t="shared" si="88"/>
        <v>Registered</v>
      </c>
    </row>
    <row r="3530" spans="1:17">
      <c r="A3530" s="111">
        <v>7300</v>
      </c>
      <c r="B3530" s="111" t="s">
        <v>10832</v>
      </c>
      <c r="C3530" s="111" t="s">
        <v>12488</v>
      </c>
      <c r="D3530" s="111" t="s">
        <v>12493</v>
      </c>
      <c r="E3530" s="111" t="s">
        <v>12494</v>
      </c>
      <c r="F3530" s="114">
        <v>44690</v>
      </c>
      <c r="G3530" s="111" t="s">
        <v>11320</v>
      </c>
      <c r="H3530" s="113">
        <v>8206250</v>
      </c>
      <c r="I3530" s="113">
        <v>8206250</v>
      </c>
      <c r="J3530" s="113">
        <v>8206250</v>
      </c>
      <c r="K3530" s="113">
        <v>0</v>
      </c>
      <c r="L3530" s="113">
        <v>0</v>
      </c>
      <c r="M3530" s="113">
        <v>0</v>
      </c>
      <c r="N3530" s="113">
        <v>0</v>
      </c>
      <c r="O3530" s="113">
        <v>0</v>
      </c>
      <c r="P3530" s="122">
        <v>0</v>
      </c>
      <c r="Q3530" s="76" t="str">
        <f t="shared" si="88"/>
        <v>Registered</v>
      </c>
    </row>
    <row r="3531" spans="1:17">
      <c r="A3531" s="111">
        <v>7301</v>
      </c>
      <c r="B3531" s="111" t="s">
        <v>10832</v>
      </c>
      <c r="C3531" s="111" t="s">
        <v>12488</v>
      </c>
      <c r="D3531" s="111" t="s">
        <v>12495</v>
      </c>
      <c r="E3531" s="111" t="s">
        <v>12496</v>
      </c>
      <c r="F3531" s="114">
        <v>44620</v>
      </c>
      <c r="G3531" s="111" t="s">
        <v>12286</v>
      </c>
      <c r="H3531" s="113">
        <v>7823050</v>
      </c>
      <c r="I3531" s="113">
        <v>7823050</v>
      </c>
      <c r="J3531" s="113">
        <v>7823050</v>
      </c>
      <c r="K3531" s="113">
        <v>0</v>
      </c>
      <c r="L3531" s="113">
        <v>0</v>
      </c>
      <c r="M3531" s="113">
        <v>0</v>
      </c>
      <c r="N3531" s="113">
        <v>0</v>
      </c>
      <c r="O3531" s="113">
        <v>0</v>
      </c>
      <c r="P3531" s="122">
        <v>0</v>
      </c>
      <c r="Q3531" s="76" t="str">
        <f t="shared" si="88"/>
        <v>Registered</v>
      </c>
    </row>
    <row r="3532" spans="1:17">
      <c r="A3532" s="111">
        <v>7302</v>
      </c>
      <c r="B3532" s="111" t="s">
        <v>10832</v>
      </c>
      <c r="C3532" s="111" t="s">
        <v>12488</v>
      </c>
      <c r="D3532" s="111" t="s">
        <v>12497</v>
      </c>
      <c r="E3532" s="111" t="s">
        <v>12498</v>
      </c>
      <c r="F3532" s="114">
        <v>44592</v>
      </c>
      <c r="G3532" s="111" t="s">
        <v>11194</v>
      </c>
      <c r="H3532" s="113">
        <v>5590991</v>
      </c>
      <c r="I3532" s="113">
        <v>5590991</v>
      </c>
      <c r="J3532" s="113">
        <v>5590991</v>
      </c>
      <c r="K3532" s="113">
        <v>0</v>
      </c>
      <c r="L3532" s="113">
        <v>0</v>
      </c>
      <c r="M3532" s="113">
        <v>0</v>
      </c>
      <c r="N3532" s="113">
        <v>0</v>
      </c>
      <c r="O3532" s="113">
        <v>0</v>
      </c>
      <c r="P3532" s="122">
        <v>0</v>
      </c>
      <c r="Q3532" s="76" t="str">
        <f t="shared" si="88"/>
        <v>Registered</v>
      </c>
    </row>
    <row r="3533" spans="1:17">
      <c r="A3533" s="111">
        <v>7303</v>
      </c>
      <c r="B3533" s="111" t="s">
        <v>10832</v>
      </c>
      <c r="C3533" s="111" t="s">
        <v>12488</v>
      </c>
      <c r="D3533" s="111" t="s">
        <v>12499</v>
      </c>
      <c r="E3533" s="111" t="s">
        <v>12500</v>
      </c>
      <c r="F3533" s="114">
        <v>44680</v>
      </c>
      <c r="G3533" s="111" t="s">
        <v>1663</v>
      </c>
      <c r="H3533" s="113">
        <v>8226300</v>
      </c>
      <c r="I3533" s="113">
        <v>8226300</v>
      </c>
      <c r="J3533" s="113">
        <v>8226300</v>
      </c>
      <c r="K3533" s="113">
        <v>0</v>
      </c>
      <c r="L3533" s="113">
        <v>0</v>
      </c>
      <c r="M3533" s="113">
        <v>0</v>
      </c>
      <c r="N3533" s="113">
        <v>0</v>
      </c>
      <c r="O3533" s="113">
        <v>0</v>
      </c>
      <c r="P3533" s="122">
        <v>0</v>
      </c>
      <c r="Q3533" s="76" t="str">
        <f t="shared" si="88"/>
        <v>Registered</v>
      </c>
    </row>
    <row r="3534" spans="1:17">
      <c r="A3534" s="111">
        <v>7304</v>
      </c>
      <c r="B3534" s="111" t="s">
        <v>10832</v>
      </c>
      <c r="C3534" s="111" t="s">
        <v>12488</v>
      </c>
      <c r="D3534" s="111" t="s">
        <v>12501</v>
      </c>
      <c r="E3534" s="111" t="s">
        <v>12502</v>
      </c>
      <c r="F3534" s="114">
        <v>44618</v>
      </c>
      <c r="G3534" s="111" t="s">
        <v>2321</v>
      </c>
      <c r="H3534" s="113">
        <v>8068468</v>
      </c>
      <c r="I3534" s="113">
        <v>8068468</v>
      </c>
      <c r="J3534" s="113">
        <v>8068468</v>
      </c>
      <c r="K3534" s="113">
        <v>0</v>
      </c>
      <c r="L3534" s="113">
        <v>0</v>
      </c>
      <c r="M3534" s="113">
        <v>0</v>
      </c>
      <c r="N3534" s="113">
        <v>0</v>
      </c>
      <c r="O3534" s="113">
        <v>0</v>
      </c>
      <c r="P3534" s="122">
        <v>0</v>
      </c>
      <c r="Q3534" s="76" t="str">
        <f t="shared" si="88"/>
        <v>Registered</v>
      </c>
    </row>
    <row r="3535" spans="1:17">
      <c r="A3535" s="111">
        <v>7305</v>
      </c>
      <c r="B3535" s="111" t="s">
        <v>10832</v>
      </c>
      <c r="C3535" s="111" t="s">
        <v>12488</v>
      </c>
      <c r="D3535" s="111" t="s">
        <v>12503</v>
      </c>
      <c r="E3535" s="111" t="s">
        <v>12504</v>
      </c>
      <c r="F3535" s="114">
        <v>44592</v>
      </c>
      <c r="G3535" s="111" t="s">
        <v>5145</v>
      </c>
      <c r="H3535" s="113">
        <v>5591892</v>
      </c>
      <c r="I3535" s="113">
        <v>5591892</v>
      </c>
      <c r="J3535" s="113">
        <v>5591892</v>
      </c>
      <c r="K3535" s="113">
        <v>0</v>
      </c>
      <c r="L3535" s="113">
        <v>0</v>
      </c>
      <c r="M3535" s="113">
        <v>0</v>
      </c>
      <c r="N3535" s="113">
        <v>0</v>
      </c>
      <c r="O3535" s="113">
        <v>0</v>
      </c>
      <c r="P3535" s="122">
        <v>0</v>
      </c>
      <c r="Q3535" s="76" t="str">
        <f t="shared" si="88"/>
        <v>Registered</v>
      </c>
    </row>
    <row r="3536" spans="1:17">
      <c r="A3536" s="111">
        <v>7306</v>
      </c>
      <c r="B3536" s="111" t="s">
        <v>10832</v>
      </c>
      <c r="C3536" s="111" t="s">
        <v>12488</v>
      </c>
      <c r="D3536" s="111" t="s">
        <v>12505</v>
      </c>
      <c r="E3536" s="111" t="s">
        <v>12506</v>
      </c>
      <c r="F3536" s="114">
        <v>44670</v>
      </c>
      <c r="G3536" s="111" t="s">
        <v>12507</v>
      </c>
      <c r="H3536" s="113">
        <v>5615000</v>
      </c>
      <c r="I3536" s="113">
        <v>5615000</v>
      </c>
      <c r="J3536" s="113">
        <v>5615000</v>
      </c>
      <c r="K3536" s="113">
        <v>0</v>
      </c>
      <c r="L3536" s="113">
        <v>0</v>
      </c>
      <c r="M3536" s="113">
        <v>0</v>
      </c>
      <c r="N3536" s="113">
        <v>0</v>
      </c>
      <c r="O3536" s="113">
        <v>0</v>
      </c>
      <c r="P3536" s="122">
        <v>0</v>
      </c>
      <c r="Q3536" s="76" t="str">
        <f t="shared" si="88"/>
        <v>Registered</v>
      </c>
    </row>
    <row r="3537" spans="1:17">
      <c r="A3537" s="111">
        <v>7307</v>
      </c>
      <c r="B3537" s="111" t="s">
        <v>10832</v>
      </c>
      <c r="C3537" s="111" t="s">
        <v>12488</v>
      </c>
      <c r="D3537" s="111" t="s">
        <v>12508</v>
      </c>
      <c r="E3537" s="111" t="s">
        <v>12509</v>
      </c>
      <c r="F3537" s="114">
        <v>44620</v>
      </c>
      <c r="G3537" s="111" t="s">
        <v>5100</v>
      </c>
      <c r="H3537" s="113">
        <v>5455856</v>
      </c>
      <c r="I3537" s="113">
        <v>5455856</v>
      </c>
      <c r="J3537" s="113">
        <v>5455856</v>
      </c>
      <c r="K3537" s="113">
        <v>0</v>
      </c>
      <c r="L3537" s="113">
        <v>0</v>
      </c>
      <c r="M3537" s="113">
        <v>0</v>
      </c>
      <c r="N3537" s="113">
        <v>0</v>
      </c>
      <c r="O3537" s="113">
        <v>0</v>
      </c>
      <c r="P3537" s="122">
        <v>0</v>
      </c>
      <c r="Q3537" s="76" t="str">
        <f t="shared" si="88"/>
        <v>Registered</v>
      </c>
    </row>
    <row r="3538" spans="1:17">
      <c r="A3538" s="111">
        <v>7308</v>
      </c>
      <c r="B3538" s="111" t="s">
        <v>10832</v>
      </c>
      <c r="C3538" s="111" t="s">
        <v>12488</v>
      </c>
      <c r="D3538" s="111" t="s">
        <v>12510</v>
      </c>
      <c r="E3538" s="111" t="s">
        <v>12511</v>
      </c>
      <c r="F3538" s="114">
        <v>44620</v>
      </c>
      <c r="G3538" s="111" t="s">
        <v>5141</v>
      </c>
      <c r="H3538" s="113">
        <v>5523423</v>
      </c>
      <c r="I3538" s="113">
        <v>5523423</v>
      </c>
      <c r="J3538" s="113">
        <v>5523423</v>
      </c>
      <c r="K3538" s="113">
        <v>0</v>
      </c>
      <c r="L3538" s="113">
        <v>0</v>
      </c>
      <c r="M3538" s="113">
        <v>0</v>
      </c>
      <c r="N3538" s="113">
        <v>0</v>
      </c>
      <c r="O3538" s="113">
        <v>0</v>
      </c>
      <c r="P3538" s="122">
        <v>0</v>
      </c>
      <c r="Q3538" s="76" t="str">
        <f t="shared" si="88"/>
        <v>Registered</v>
      </c>
    </row>
    <row r="3539" spans="1:17">
      <c r="A3539" s="111">
        <v>7309</v>
      </c>
      <c r="B3539" s="111" t="s">
        <v>10832</v>
      </c>
      <c r="C3539" s="111" t="s">
        <v>12488</v>
      </c>
      <c r="D3539" s="111" t="s">
        <v>12512</v>
      </c>
      <c r="E3539" s="111" t="s">
        <v>12513</v>
      </c>
      <c r="F3539" s="114">
        <v>44620</v>
      </c>
      <c r="G3539" s="111" t="s">
        <v>5372</v>
      </c>
      <c r="H3539" s="113">
        <v>8248649</v>
      </c>
      <c r="I3539" s="113">
        <v>8248649</v>
      </c>
      <c r="J3539" s="113">
        <v>8248649</v>
      </c>
      <c r="K3539" s="113">
        <v>0</v>
      </c>
      <c r="L3539" s="113">
        <v>0</v>
      </c>
      <c r="M3539" s="113">
        <v>0</v>
      </c>
      <c r="N3539" s="113">
        <v>0</v>
      </c>
      <c r="O3539" s="113">
        <v>0</v>
      </c>
      <c r="P3539" s="122">
        <v>0</v>
      </c>
      <c r="Q3539" s="76" t="str">
        <f t="shared" si="88"/>
        <v>Registered</v>
      </c>
    </row>
    <row r="3540" spans="1:17">
      <c r="A3540" s="111">
        <v>7310</v>
      </c>
      <c r="B3540" s="111" t="s">
        <v>10832</v>
      </c>
      <c r="C3540" s="111" t="s">
        <v>12488</v>
      </c>
      <c r="D3540" s="111" t="s">
        <v>12514</v>
      </c>
      <c r="E3540" s="111" t="s">
        <v>12515</v>
      </c>
      <c r="F3540" s="114">
        <v>44618</v>
      </c>
      <c r="G3540" s="111" t="s">
        <v>5104</v>
      </c>
      <c r="H3540" s="113">
        <v>5501802</v>
      </c>
      <c r="I3540" s="113">
        <v>5501802</v>
      </c>
      <c r="J3540" s="113">
        <v>5501802</v>
      </c>
      <c r="K3540" s="113">
        <v>0</v>
      </c>
      <c r="L3540" s="113">
        <v>0</v>
      </c>
      <c r="M3540" s="113">
        <v>0</v>
      </c>
      <c r="N3540" s="113">
        <v>0</v>
      </c>
      <c r="O3540" s="113">
        <v>0</v>
      </c>
      <c r="P3540" s="122">
        <v>0</v>
      </c>
      <c r="Q3540" s="76" t="str">
        <f t="shared" si="88"/>
        <v>Registered</v>
      </c>
    </row>
    <row r="3541" spans="1:17">
      <c r="A3541" s="111">
        <v>7311</v>
      </c>
      <c r="B3541" s="111" t="s">
        <v>10832</v>
      </c>
      <c r="C3541" s="111" t="s">
        <v>12488</v>
      </c>
      <c r="D3541" s="111" t="s">
        <v>12516</v>
      </c>
      <c r="E3541" s="111" t="s">
        <v>12517</v>
      </c>
      <c r="F3541" s="114">
        <v>44592</v>
      </c>
      <c r="G3541" s="111" t="s">
        <v>6743</v>
      </c>
      <c r="H3541" s="113">
        <v>8158559</v>
      </c>
      <c r="I3541" s="113">
        <v>8158559</v>
      </c>
      <c r="J3541" s="113">
        <v>8158559</v>
      </c>
      <c r="K3541" s="113">
        <v>0</v>
      </c>
      <c r="L3541" s="113">
        <v>0</v>
      </c>
      <c r="M3541" s="113">
        <v>0</v>
      </c>
      <c r="N3541" s="113">
        <v>0</v>
      </c>
      <c r="O3541" s="113">
        <v>0</v>
      </c>
      <c r="P3541" s="122">
        <v>0</v>
      </c>
      <c r="Q3541" s="76" t="str">
        <f t="shared" si="88"/>
        <v>Registered</v>
      </c>
    </row>
    <row r="3542" spans="1:17">
      <c r="A3542" s="111">
        <v>7312</v>
      </c>
      <c r="B3542" s="111" t="s">
        <v>10832</v>
      </c>
      <c r="C3542" s="111" t="s">
        <v>12488</v>
      </c>
      <c r="D3542" s="111" t="s">
        <v>12518</v>
      </c>
      <c r="E3542" s="111" t="s">
        <v>12519</v>
      </c>
      <c r="F3542" s="114">
        <v>44592</v>
      </c>
      <c r="G3542" s="111" t="s">
        <v>5131</v>
      </c>
      <c r="H3542" s="113">
        <v>8158559</v>
      </c>
      <c r="I3542" s="113">
        <v>8158559</v>
      </c>
      <c r="J3542" s="113">
        <v>8158559</v>
      </c>
      <c r="K3542" s="113">
        <v>0</v>
      </c>
      <c r="L3542" s="113">
        <v>0</v>
      </c>
      <c r="M3542" s="113">
        <v>0</v>
      </c>
      <c r="N3542" s="113">
        <v>0</v>
      </c>
      <c r="O3542" s="113">
        <v>0</v>
      </c>
      <c r="P3542" s="122">
        <v>0</v>
      </c>
      <c r="Q3542" s="76" t="str">
        <f t="shared" si="88"/>
        <v>Registered</v>
      </c>
    </row>
    <row r="3543" spans="1:17">
      <c r="A3543" s="111">
        <v>7313</v>
      </c>
      <c r="B3543" s="111" t="s">
        <v>10832</v>
      </c>
      <c r="C3543" s="111" t="s">
        <v>12488</v>
      </c>
      <c r="D3543" s="111" t="s">
        <v>12520</v>
      </c>
      <c r="E3543" s="111" t="s">
        <v>12521</v>
      </c>
      <c r="F3543" s="114">
        <v>44672</v>
      </c>
      <c r="G3543" s="111" t="s">
        <v>12522</v>
      </c>
      <c r="H3543" s="113">
        <v>5619444</v>
      </c>
      <c r="I3543" s="113">
        <v>5619444</v>
      </c>
      <c r="J3543" s="113">
        <v>5619444</v>
      </c>
      <c r="K3543" s="113">
        <v>0</v>
      </c>
      <c r="L3543" s="113">
        <v>0</v>
      </c>
      <c r="M3543" s="113">
        <v>0</v>
      </c>
      <c r="N3543" s="113">
        <v>0</v>
      </c>
      <c r="O3543" s="113">
        <v>0</v>
      </c>
      <c r="P3543" s="122">
        <v>0</v>
      </c>
      <c r="Q3543" s="76" t="str">
        <f t="shared" si="88"/>
        <v>Registered</v>
      </c>
    </row>
    <row r="3544" spans="1:17">
      <c r="A3544" s="111">
        <v>7314</v>
      </c>
      <c r="B3544" s="111" t="s">
        <v>10832</v>
      </c>
      <c r="C3544" s="111" t="s">
        <v>12488</v>
      </c>
      <c r="D3544" s="111" t="s">
        <v>12523</v>
      </c>
      <c r="E3544" s="111" t="s">
        <v>12524</v>
      </c>
      <c r="F3544" s="114">
        <v>44658</v>
      </c>
      <c r="G3544" s="111" t="s">
        <v>11183</v>
      </c>
      <c r="H3544" s="113">
        <v>8188393</v>
      </c>
      <c r="I3544" s="113">
        <v>8188393</v>
      </c>
      <c r="J3544" s="113">
        <v>8188393</v>
      </c>
      <c r="K3544" s="113">
        <v>0</v>
      </c>
      <c r="L3544" s="113">
        <v>0</v>
      </c>
      <c r="M3544" s="113">
        <v>0</v>
      </c>
      <c r="N3544" s="113">
        <v>0</v>
      </c>
      <c r="O3544" s="113">
        <v>0</v>
      </c>
      <c r="P3544" s="122">
        <v>0</v>
      </c>
      <c r="Q3544" s="76" t="str">
        <f t="shared" si="88"/>
        <v>Registered</v>
      </c>
    </row>
    <row r="3545" spans="1:17">
      <c r="A3545" s="111">
        <v>7315</v>
      </c>
      <c r="B3545" s="111" t="s">
        <v>10832</v>
      </c>
      <c r="C3545" s="111" t="s">
        <v>12488</v>
      </c>
      <c r="D3545" s="111" t="s">
        <v>12525</v>
      </c>
      <c r="E3545" s="111" t="s">
        <v>12526</v>
      </c>
      <c r="F3545" s="114">
        <v>44608</v>
      </c>
      <c r="G3545" s="111" t="s">
        <v>5372</v>
      </c>
      <c r="H3545" s="113">
        <v>8066100</v>
      </c>
      <c r="I3545" s="113">
        <v>8066100</v>
      </c>
      <c r="J3545" s="113">
        <v>8066100</v>
      </c>
      <c r="K3545" s="113">
        <v>0</v>
      </c>
      <c r="L3545" s="113">
        <v>0</v>
      </c>
      <c r="M3545" s="113">
        <v>0</v>
      </c>
      <c r="N3545" s="113">
        <v>0</v>
      </c>
      <c r="O3545" s="113">
        <v>0</v>
      </c>
      <c r="P3545" s="122">
        <v>0</v>
      </c>
      <c r="Q3545" s="76" t="str">
        <f t="shared" si="88"/>
        <v>Registered</v>
      </c>
    </row>
    <row r="3546" spans="1:17">
      <c r="A3546" s="111">
        <v>7316</v>
      </c>
      <c r="B3546" s="111" t="s">
        <v>10832</v>
      </c>
      <c r="C3546" s="111" t="s">
        <v>12488</v>
      </c>
      <c r="D3546" s="111" t="s">
        <v>12527</v>
      </c>
      <c r="E3546" s="111" t="s">
        <v>12528</v>
      </c>
      <c r="F3546" s="114">
        <v>44634</v>
      </c>
      <c r="G3546" s="111" t="s">
        <v>5100</v>
      </c>
      <c r="H3546" s="113">
        <v>7258500</v>
      </c>
      <c r="I3546" s="113">
        <v>7258500</v>
      </c>
      <c r="J3546" s="113">
        <v>7258500</v>
      </c>
      <c r="K3546" s="113">
        <v>0</v>
      </c>
      <c r="L3546" s="113">
        <v>0</v>
      </c>
      <c r="M3546" s="113">
        <v>0</v>
      </c>
      <c r="N3546" s="113">
        <v>0</v>
      </c>
      <c r="O3546" s="113">
        <v>0</v>
      </c>
      <c r="P3546" s="122">
        <v>0</v>
      </c>
      <c r="Q3546" s="76" t="str">
        <f t="shared" si="88"/>
        <v>Registered</v>
      </c>
    </row>
    <row r="3547" spans="1:17">
      <c r="A3547" s="111">
        <v>7317</v>
      </c>
      <c r="B3547" s="111" t="s">
        <v>10832</v>
      </c>
      <c r="C3547" s="111" t="s">
        <v>12488</v>
      </c>
      <c r="D3547" s="111" t="s">
        <v>12529</v>
      </c>
      <c r="E3547" s="111" t="s">
        <v>12530</v>
      </c>
      <c r="F3547" s="114">
        <v>44650</v>
      </c>
      <c r="G3547" s="111" t="s">
        <v>5168</v>
      </c>
      <c r="H3547" s="113">
        <v>8129614</v>
      </c>
      <c r="I3547" s="113">
        <v>8129614</v>
      </c>
      <c r="J3547" s="113">
        <v>8129614</v>
      </c>
      <c r="K3547" s="113">
        <v>0</v>
      </c>
      <c r="L3547" s="113">
        <v>0</v>
      </c>
      <c r="M3547" s="113">
        <v>0</v>
      </c>
      <c r="N3547" s="113">
        <v>0</v>
      </c>
      <c r="O3547" s="113">
        <v>0</v>
      </c>
      <c r="P3547" s="122">
        <v>0</v>
      </c>
      <c r="Q3547" s="76" t="str">
        <f t="shared" si="88"/>
        <v>Registered</v>
      </c>
    </row>
    <row r="3548" spans="1:17">
      <c r="A3548" s="111">
        <v>7318</v>
      </c>
      <c r="B3548" s="111" t="s">
        <v>10832</v>
      </c>
      <c r="C3548" s="111" t="s">
        <v>12488</v>
      </c>
      <c r="D3548" s="111" t="s">
        <v>12531</v>
      </c>
      <c r="E3548" s="111" t="s">
        <v>12532</v>
      </c>
      <c r="F3548" s="114">
        <v>44618</v>
      </c>
      <c r="G3548" s="111" t="s">
        <v>11185</v>
      </c>
      <c r="H3548" s="113">
        <v>5502700</v>
      </c>
      <c r="I3548" s="113">
        <v>5502700</v>
      </c>
      <c r="J3548" s="113">
        <v>5502700</v>
      </c>
      <c r="K3548" s="113">
        <v>0</v>
      </c>
      <c r="L3548" s="113">
        <v>0</v>
      </c>
      <c r="M3548" s="113">
        <v>0</v>
      </c>
      <c r="N3548" s="113">
        <v>0</v>
      </c>
      <c r="O3548" s="113">
        <v>0</v>
      </c>
      <c r="P3548" s="122">
        <v>0</v>
      </c>
      <c r="Q3548" s="76" t="str">
        <f t="shared" si="88"/>
        <v>Registered</v>
      </c>
    </row>
    <row r="3549" spans="1:17">
      <c r="A3549" s="111">
        <v>7319</v>
      </c>
      <c r="B3549" s="111" t="s">
        <v>10832</v>
      </c>
      <c r="C3549" s="111" t="s">
        <v>12488</v>
      </c>
      <c r="D3549" s="111" t="s">
        <v>12533</v>
      </c>
      <c r="E3549" s="111" t="s">
        <v>12534</v>
      </c>
      <c r="F3549" s="114">
        <v>44620</v>
      </c>
      <c r="G3549" s="111" t="s">
        <v>5141</v>
      </c>
      <c r="H3549" s="113">
        <v>5626230</v>
      </c>
      <c r="I3549" s="113">
        <v>5626230</v>
      </c>
      <c r="J3549" s="113">
        <v>5626230</v>
      </c>
      <c r="K3549" s="113">
        <v>0</v>
      </c>
      <c r="L3549" s="113">
        <v>0</v>
      </c>
      <c r="M3549" s="113">
        <v>0</v>
      </c>
      <c r="N3549" s="113">
        <v>0</v>
      </c>
      <c r="O3549" s="113">
        <v>0</v>
      </c>
      <c r="P3549" s="122">
        <v>0</v>
      </c>
      <c r="Q3549" s="76" t="str">
        <f t="shared" si="88"/>
        <v>Registered</v>
      </c>
    </row>
    <row r="3550" spans="1:17">
      <c r="A3550" s="111">
        <v>7320</v>
      </c>
      <c r="B3550" s="111" t="s">
        <v>10832</v>
      </c>
      <c r="C3550" s="111" t="s">
        <v>12488</v>
      </c>
      <c r="D3550" s="111" t="s">
        <v>12535</v>
      </c>
      <c r="E3550" s="111" t="s">
        <v>12536</v>
      </c>
      <c r="F3550" s="114">
        <v>44951</v>
      </c>
      <c r="G3550" s="111" t="s">
        <v>2330</v>
      </c>
      <c r="H3550" s="113">
        <v>8264286</v>
      </c>
      <c r="I3550" s="113">
        <v>8264286</v>
      </c>
      <c r="J3550" s="113">
        <v>8264286</v>
      </c>
      <c r="K3550" s="113">
        <v>0</v>
      </c>
      <c r="L3550" s="113">
        <v>0</v>
      </c>
      <c r="M3550" s="113">
        <v>0</v>
      </c>
      <c r="N3550" s="113">
        <v>0</v>
      </c>
      <c r="O3550" s="113">
        <v>0</v>
      </c>
      <c r="P3550" s="122">
        <v>0</v>
      </c>
      <c r="Q3550" s="76" t="str">
        <f t="shared" si="88"/>
        <v>Registered</v>
      </c>
    </row>
    <row r="3551" spans="1:17">
      <c r="A3551" s="111">
        <v>7321</v>
      </c>
      <c r="B3551" s="111" t="s">
        <v>10832</v>
      </c>
      <c r="C3551" s="111" t="s">
        <v>12488</v>
      </c>
      <c r="D3551" s="111" t="s">
        <v>12537</v>
      </c>
      <c r="E3551" s="111" t="s">
        <v>12538</v>
      </c>
      <c r="F3551" s="114">
        <v>44884</v>
      </c>
      <c r="G3551" s="111" t="s">
        <v>12539</v>
      </c>
      <c r="H3551" s="113">
        <v>8175000</v>
      </c>
      <c r="I3551" s="113">
        <v>8175000</v>
      </c>
      <c r="J3551" s="113">
        <v>8175000</v>
      </c>
      <c r="K3551" s="113">
        <v>0</v>
      </c>
      <c r="L3551" s="113">
        <v>0</v>
      </c>
      <c r="M3551" s="113">
        <v>0</v>
      </c>
      <c r="N3551" s="113">
        <v>0</v>
      </c>
      <c r="O3551" s="113">
        <v>0</v>
      </c>
      <c r="P3551" s="122">
        <v>0</v>
      </c>
      <c r="Q3551" s="76" t="str">
        <f t="shared" si="88"/>
        <v>Registered</v>
      </c>
    </row>
    <row r="3552" spans="1:17">
      <c r="A3552" s="111">
        <v>7322</v>
      </c>
      <c r="B3552" s="111" t="s">
        <v>10832</v>
      </c>
      <c r="C3552" s="111" t="s">
        <v>12488</v>
      </c>
      <c r="D3552" s="111" t="s">
        <v>12540</v>
      </c>
      <c r="E3552" s="111" t="s">
        <v>12541</v>
      </c>
      <c r="F3552" s="114">
        <v>44734</v>
      </c>
      <c r="G3552" s="111" t="s">
        <v>11203</v>
      </c>
      <c r="H3552" s="113">
        <v>5615000</v>
      </c>
      <c r="I3552" s="113">
        <v>5615000</v>
      </c>
      <c r="J3552" s="113">
        <v>5615000</v>
      </c>
      <c r="K3552" s="113">
        <v>0</v>
      </c>
      <c r="L3552" s="113">
        <v>0</v>
      </c>
      <c r="M3552" s="113">
        <v>0</v>
      </c>
      <c r="N3552" s="113">
        <v>0</v>
      </c>
      <c r="O3552" s="113">
        <v>0</v>
      </c>
      <c r="P3552" s="122">
        <v>0</v>
      </c>
      <c r="Q3552" s="76" t="str">
        <f t="shared" si="88"/>
        <v>Registered</v>
      </c>
    </row>
    <row r="3553" spans="1:17">
      <c r="A3553" s="111">
        <v>7323</v>
      </c>
      <c r="B3553" s="111" t="s">
        <v>10832</v>
      </c>
      <c r="C3553" s="111" t="s">
        <v>12488</v>
      </c>
      <c r="D3553" s="111" t="s">
        <v>12542</v>
      </c>
      <c r="E3553" s="111" t="s">
        <v>12543</v>
      </c>
      <c r="F3553" s="114">
        <v>44820</v>
      </c>
      <c r="G3553" s="111" t="s">
        <v>5146</v>
      </c>
      <c r="H3553" s="113">
        <v>5595536</v>
      </c>
      <c r="I3553" s="113">
        <v>5595536</v>
      </c>
      <c r="J3553" s="113">
        <v>5595536</v>
      </c>
      <c r="K3553" s="113">
        <v>0</v>
      </c>
      <c r="L3553" s="113">
        <v>0</v>
      </c>
      <c r="M3553" s="113">
        <v>0</v>
      </c>
      <c r="N3553" s="113">
        <v>0</v>
      </c>
      <c r="O3553" s="113">
        <v>0</v>
      </c>
      <c r="P3553" s="122">
        <v>0</v>
      </c>
      <c r="Q3553" s="76" t="str">
        <f t="shared" si="88"/>
        <v>Registered</v>
      </c>
    </row>
    <row r="3554" spans="1:17">
      <c r="A3554" s="111">
        <v>7324</v>
      </c>
      <c r="B3554" s="111" t="s">
        <v>10832</v>
      </c>
      <c r="C3554" s="111" t="s">
        <v>12488</v>
      </c>
      <c r="D3554" s="111" t="s">
        <v>12544</v>
      </c>
      <c r="E3554" s="111" t="s">
        <v>12545</v>
      </c>
      <c r="F3554" s="114">
        <v>44620</v>
      </c>
      <c r="G3554" s="111" t="s">
        <v>5135</v>
      </c>
      <c r="H3554" s="113">
        <v>7888288</v>
      </c>
      <c r="I3554" s="113">
        <v>7888288</v>
      </c>
      <c r="J3554" s="113">
        <v>7888288</v>
      </c>
      <c r="K3554" s="113">
        <v>0</v>
      </c>
      <c r="L3554" s="113">
        <v>0</v>
      </c>
      <c r="M3554" s="113">
        <v>0</v>
      </c>
      <c r="N3554" s="113">
        <v>0</v>
      </c>
      <c r="O3554" s="113">
        <v>0</v>
      </c>
      <c r="P3554" s="122">
        <v>0</v>
      </c>
      <c r="Q3554" s="76" t="str">
        <f t="shared" si="88"/>
        <v>Registered</v>
      </c>
    </row>
    <row r="3555" spans="1:17">
      <c r="A3555" s="111">
        <v>7325</v>
      </c>
      <c r="B3555" s="111" t="s">
        <v>10832</v>
      </c>
      <c r="C3555" s="111" t="s">
        <v>12488</v>
      </c>
      <c r="D3555" s="111" t="s">
        <v>12546</v>
      </c>
      <c r="E3555" s="111" t="s">
        <v>12547</v>
      </c>
      <c r="F3555" s="114">
        <v>44628</v>
      </c>
      <c r="G3555" s="111" t="s">
        <v>5092</v>
      </c>
      <c r="H3555" s="113">
        <v>8248649</v>
      </c>
      <c r="I3555" s="113">
        <v>8248649</v>
      </c>
      <c r="J3555" s="113">
        <v>8248649</v>
      </c>
      <c r="K3555" s="113">
        <v>0</v>
      </c>
      <c r="L3555" s="113">
        <v>0</v>
      </c>
      <c r="M3555" s="113">
        <v>0</v>
      </c>
      <c r="N3555" s="113">
        <v>0</v>
      </c>
      <c r="O3555" s="113">
        <v>0</v>
      </c>
      <c r="P3555" s="122">
        <v>0</v>
      </c>
      <c r="Q3555" s="76" t="str">
        <f t="shared" si="88"/>
        <v>Registered</v>
      </c>
    </row>
    <row r="3556" spans="1:17">
      <c r="A3556" s="111">
        <v>7326</v>
      </c>
      <c r="B3556" s="111" t="s">
        <v>10832</v>
      </c>
      <c r="C3556" s="111" t="s">
        <v>12488</v>
      </c>
      <c r="D3556" s="111" t="s">
        <v>12548</v>
      </c>
      <c r="E3556" s="111" t="s">
        <v>12549</v>
      </c>
      <c r="F3556" s="114">
        <v>44620</v>
      </c>
      <c r="G3556" s="111" t="s">
        <v>5104</v>
      </c>
      <c r="H3556" s="113">
        <v>5581081</v>
      </c>
      <c r="I3556" s="113">
        <v>5581081</v>
      </c>
      <c r="J3556" s="113">
        <v>5581081</v>
      </c>
      <c r="K3556" s="113">
        <v>0</v>
      </c>
      <c r="L3556" s="113">
        <v>0</v>
      </c>
      <c r="M3556" s="113">
        <v>0</v>
      </c>
      <c r="N3556" s="113">
        <v>0</v>
      </c>
      <c r="O3556" s="113">
        <v>0</v>
      </c>
      <c r="P3556" s="122">
        <v>0</v>
      </c>
      <c r="Q3556" s="76" t="str">
        <f t="shared" si="88"/>
        <v>Registered</v>
      </c>
    </row>
    <row r="3557" spans="1:17">
      <c r="A3557" s="111">
        <v>7327</v>
      </c>
      <c r="B3557" s="111" t="s">
        <v>10832</v>
      </c>
      <c r="C3557" s="111" t="s">
        <v>12488</v>
      </c>
      <c r="D3557" s="111" t="s">
        <v>12550</v>
      </c>
      <c r="E3557" s="111" t="s">
        <v>12551</v>
      </c>
      <c r="F3557" s="114">
        <v>44601</v>
      </c>
      <c r="G3557" s="111" t="s">
        <v>5100</v>
      </c>
      <c r="H3557" s="113">
        <v>5446550</v>
      </c>
      <c r="I3557" s="113">
        <v>5446550</v>
      </c>
      <c r="J3557" s="113">
        <v>5446550</v>
      </c>
      <c r="K3557" s="113">
        <v>0</v>
      </c>
      <c r="L3557" s="113">
        <v>0</v>
      </c>
      <c r="M3557" s="113">
        <v>0</v>
      </c>
      <c r="N3557" s="113">
        <v>0</v>
      </c>
      <c r="O3557" s="113">
        <v>0</v>
      </c>
      <c r="P3557" s="122">
        <v>0</v>
      </c>
      <c r="Q3557" s="76" t="str">
        <f t="shared" si="88"/>
        <v>Registered</v>
      </c>
    </row>
    <row r="3558" spans="1:17">
      <c r="A3558" s="111">
        <v>7328</v>
      </c>
      <c r="B3558" s="111" t="s">
        <v>10832</v>
      </c>
      <c r="C3558" s="111" t="s">
        <v>12488</v>
      </c>
      <c r="D3558" s="111" t="s">
        <v>12552</v>
      </c>
      <c r="E3558" s="111" t="s">
        <v>12553</v>
      </c>
      <c r="F3558" s="114">
        <v>44620</v>
      </c>
      <c r="G3558" s="111" t="s">
        <v>5107</v>
      </c>
      <c r="H3558" s="113">
        <v>7942324</v>
      </c>
      <c r="I3558" s="113">
        <v>7942324</v>
      </c>
      <c r="J3558" s="113">
        <v>7942324</v>
      </c>
      <c r="K3558" s="113">
        <v>0</v>
      </c>
      <c r="L3558" s="113">
        <v>0</v>
      </c>
      <c r="M3558" s="113">
        <v>0</v>
      </c>
      <c r="N3558" s="113">
        <v>0</v>
      </c>
      <c r="O3558" s="113">
        <v>0</v>
      </c>
      <c r="P3558" s="122">
        <v>0</v>
      </c>
      <c r="Q3558" s="76" t="str">
        <f t="shared" si="88"/>
        <v>Registered</v>
      </c>
    </row>
    <row r="3559" spans="1:17">
      <c r="A3559" s="111">
        <v>7329</v>
      </c>
      <c r="B3559" s="111" t="s">
        <v>10832</v>
      </c>
      <c r="C3559" s="111" t="s">
        <v>12488</v>
      </c>
      <c r="D3559" s="111" t="s">
        <v>12554</v>
      </c>
      <c r="E3559" s="111" t="s">
        <v>12555</v>
      </c>
      <c r="F3559" s="114">
        <v>44697</v>
      </c>
      <c r="G3559" s="111" t="s">
        <v>1674</v>
      </c>
      <c r="H3559" s="113">
        <v>8264286</v>
      </c>
      <c r="I3559" s="113">
        <v>8264286</v>
      </c>
      <c r="J3559" s="113">
        <v>8264286</v>
      </c>
      <c r="K3559" s="113">
        <v>0</v>
      </c>
      <c r="L3559" s="113">
        <v>0</v>
      </c>
      <c r="M3559" s="113">
        <v>0</v>
      </c>
      <c r="N3559" s="113">
        <v>0</v>
      </c>
      <c r="O3559" s="113">
        <v>0</v>
      </c>
      <c r="P3559" s="122">
        <v>0</v>
      </c>
      <c r="Q3559" s="76" t="str">
        <f t="shared" si="88"/>
        <v>Registered</v>
      </c>
    </row>
    <row r="3560" spans="1:17">
      <c r="A3560" s="111">
        <v>7330</v>
      </c>
      <c r="B3560" s="111" t="s">
        <v>10832</v>
      </c>
      <c r="C3560" s="111" t="s">
        <v>12488</v>
      </c>
      <c r="D3560" s="111" t="s">
        <v>12556</v>
      </c>
      <c r="E3560" s="111" t="s">
        <v>12557</v>
      </c>
      <c r="F3560" s="114">
        <v>44608</v>
      </c>
      <c r="G3560" s="111" t="s">
        <v>11180</v>
      </c>
      <c r="H3560" s="113">
        <v>5590991</v>
      </c>
      <c r="I3560" s="113">
        <v>5590991</v>
      </c>
      <c r="J3560" s="113">
        <v>5590991</v>
      </c>
      <c r="K3560" s="113">
        <v>0</v>
      </c>
      <c r="L3560" s="113">
        <v>0</v>
      </c>
      <c r="M3560" s="113">
        <v>0</v>
      </c>
      <c r="N3560" s="113">
        <v>0</v>
      </c>
      <c r="O3560" s="113">
        <v>0</v>
      </c>
      <c r="P3560" s="122">
        <v>0</v>
      </c>
      <c r="Q3560" s="76" t="str">
        <f t="shared" si="88"/>
        <v>Registered</v>
      </c>
    </row>
    <row r="3561" spans="1:17">
      <c r="A3561" s="111">
        <v>7331</v>
      </c>
      <c r="B3561" s="111" t="s">
        <v>10832</v>
      </c>
      <c r="C3561" s="111" t="s">
        <v>12488</v>
      </c>
      <c r="D3561" s="111" t="s">
        <v>12558</v>
      </c>
      <c r="E3561" s="111" t="s">
        <v>12559</v>
      </c>
      <c r="F3561" s="114">
        <v>44642</v>
      </c>
      <c r="G3561" s="111" t="s">
        <v>5372</v>
      </c>
      <c r="H3561" s="113">
        <v>5591892</v>
      </c>
      <c r="I3561" s="113">
        <v>5591892</v>
      </c>
      <c r="J3561" s="113">
        <v>5591892</v>
      </c>
      <c r="K3561" s="113">
        <v>0</v>
      </c>
      <c r="L3561" s="113">
        <v>0</v>
      </c>
      <c r="M3561" s="113">
        <v>0</v>
      </c>
      <c r="N3561" s="113">
        <v>0</v>
      </c>
      <c r="O3561" s="113">
        <v>0</v>
      </c>
      <c r="P3561" s="122">
        <v>0</v>
      </c>
      <c r="Q3561" s="76" t="str">
        <f t="shared" si="88"/>
        <v>Registered</v>
      </c>
    </row>
    <row r="3562" spans="1:17">
      <c r="A3562" s="111">
        <v>7332</v>
      </c>
      <c r="B3562" s="111" t="s">
        <v>10832</v>
      </c>
      <c r="C3562" s="111" t="s">
        <v>12488</v>
      </c>
      <c r="D3562" s="111" t="s">
        <v>12560</v>
      </c>
      <c r="E3562" s="111" t="s">
        <v>12561</v>
      </c>
      <c r="F3562" s="114">
        <v>44620</v>
      </c>
      <c r="G3562" s="111" t="s">
        <v>5100</v>
      </c>
      <c r="H3562" s="113">
        <v>7742400</v>
      </c>
      <c r="I3562" s="113">
        <v>7742400</v>
      </c>
      <c r="J3562" s="113">
        <v>7742400</v>
      </c>
      <c r="K3562" s="113">
        <v>0</v>
      </c>
      <c r="L3562" s="113">
        <v>0</v>
      </c>
      <c r="M3562" s="113">
        <v>0</v>
      </c>
      <c r="N3562" s="113">
        <v>0</v>
      </c>
      <c r="O3562" s="113">
        <v>0</v>
      </c>
      <c r="P3562" s="122">
        <v>0</v>
      </c>
      <c r="Q3562" s="76" t="str">
        <f t="shared" si="88"/>
        <v>Registered</v>
      </c>
    </row>
    <row r="3563" spans="1:17">
      <c r="A3563" s="111">
        <v>7333</v>
      </c>
      <c r="B3563" s="111" t="s">
        <v>10832</v>
      </c>
      <c r="C3563" s="111" t="s">
        <v>12488</v>
      </c>
      <c r="D3563" s="111" t="s">
        <v>12562</v>
      </c>
      <c r="E3563" s="111" t="s">
        <v>12563</v>
      </c>
      <c r="F3563" s="114">
        <v>44641</v>
      </c>
      <c r="G3563" s="111" t="s">
        <v>5233</v>
      </c>
      <c r="H3563" s="113">
        <v>8127907</v>
      </c>
      <c r="I3563" s="113">
        <v>8127907</v>
      </c>
      <c r="J3563" s="113">
        <v>8127907</v>
      </c>
      <c r="K3563" s="113">
        <v>0</v>
      </c>
      <c r="L3563" s="113">
        <v>0</v>
      </c>
      <c r="M3563" s="113">
        <v>0</v>
      </c>
      <c r="N3563" s="113">
        <v>0</v>
      </c>
      <c r="O3563" s="113">
        <v>0</v>
      </c>
      <c r="P3563" s="122">
        <v>0</v>
      </c>
      <c r="Q3563" s="76" t="str">
        <f t="shared" si="88"/>
        <v>Registered</v>
      </c>
    </row>
    <row r="3564" spans="1:17">
      <c r="A3564" s="111">
        <v>7334</v>
      </c>
      <c r="B3564" s="111" t="s">
        <v>10832</v>
      </c>
      <c r="C3564" s="111" t="s">
        <v>12488</v>
      </c>
      <c r="D3564" s="111" t="s">
        <v>12564</v>
      </c>
      <c r="E3564" s="111" t="s">
        <v>12565</v>
      </c>
      <c r="F3564" s="114">
        <v>44620</v>
      </c>
      <c r="G3564" s="111" t="s">
        <v>5141</v>
      </c>
      <c r="H3564" s="113">
        <v>5575000</v>
      </c>
      <c r="I3564" s="113">
        <v>5575000</v>
      </c>
      <c r="J3564" s="113">
        <v>5575000</v>
      </c>
      <c r="K3564" s="113">
        <v>0</v>
      </c>
      <c r="L3564" s="113">
        <v>0</v>
      </c>
      <c r="M3564" s="113">
        <v>0</v>
      </c>
      <c r="N3564" s="113">
        <v>0</v>
      </c>
      <c r="O3564" s="113">
        <v>0</v>
      </c>
      <c r="P3564" s="122">
        <v>0</v>
      </c>
      <c r="Q3564" s="76" t="str">
        <f t="shared" si="88"/>
        <v>Registered</v>
      </c>
    </row>
    <row r="3565" spans="1:17">
      <c r="A3565" s="111">
        <v>7335</v>
      </c>
      <c r="B3565" s="111" t="s">
        <v>10832</v>
      </c>
      <c r="C3565" s="111" t="s">
        <v>12488</v>
      </c>
      <c r="D3565" s="111" t="s">
        <v>12566</v>
      </c>
      <c r="E3565" s="111" t="s">
        <v>12567</v>
      </c>
      <c r="F3565" s="114">
        <v>44861</v>
      </c>
      <c r="G3565" s="111" t="s">
        <v>5292</v>
      </c>
      <c r="H3565" s="113">
        <v>5558850</v>
      </c>
      <c r="I3565" s="113">
        <v>5558850</v>
      </c>
      <c r="J3565" s="113">
        <v>5558850</v>
      </c>
      <c r="K3565" s="113">
        <v>0</v>
      </c>
      <c r="L3565" s="113">
        <v>0</v>
      </c>
      <c r="M3565" s="113">
        <v>0</v>
      </c>
      <c r="N3565" s="113">
        <v>0</v>
      </c>
      <c r="O3565" s="113">
        <v>0</v>
      </c>
      <c r="P3565" s="122">
        <v>0</v>
      </c>
      <c r="Q3565" s="76" t="str">
        <f t="shared" si="88"/>
        <v>Registered</v>
      </c>
    </row>
    <row r="3566" spans="1:17">
      <c r="A3566" s="111">
        <v>7336</v>
      </c>
      <c r="B3566" s="111" t="s">
        <v>10832</v>
      </c>
      <c r="C3566" s="111" t="s">
        <v>12488</v>
      </c>
      <c r="D3566" s="111" t="s">
        <v>12568</v>
      </c>
      <c r="E3566" s="111" t="s">
        <v>12569</v>
      </c>
      <c r="F3566" s="114">
        <v>44777</v>
      </c>
      <c r="G3566" s="111" t="s">
        <v>5188</v>
      </c>
      <c r="H3566" s="113">
        <v>8264286</v>
      </c>
      <c r="I3566" s="113">
        <v>8264286</v>
      </c>
      <c r="J3566" s="113">
        <v>8264286</v>
      </c>
      <c r="K3566" s="113">
        <v>0</v>
      </c>
      <c r="L3566" s="113">
        <v>0</v>
      </c>
      <c r="M3566" s="113">
        <v>0</v>
      </c>
      <c r="N3566" s="113">
        <v>0</v>
      </c>
      <c r="O3566" s="113">
        <v>0</v>
      </c>
      <c r="P3566" s="122">
        <v>0</v>
      </c>
      <c r="Q3566" s="76" t="str">
        <f t="shared" si="88"/>
        <v>Registered</v>
      </c>
    </row>
    <row r="3567" spans="1:17">
      <c r="A3567" s="111">
        <v>7337</v>
      </c>
      <c r="B3567" s="111" t="s">
        <v>10832</v>
      </c>
      <c r="C3567" s="111" t="s">
        <v>12488</v>
      </c>
      <c r="D3567" s="111" t="s">
        <v>12570</v>
      </c>
      <c r="E3567" s="111" t="s">
        <v>12571</v>
      </c>
      <c r="F3567" s="114">
        <v>44690</v>
      </c>
      <c r="G3567" s="111" t="s">
        <v>12195</v>
      </c>
      <c r="H3567" s="113">
        <v>8228571</v>
      </c>
      <c r="I3567" s="113">
        <v>8228571</v>
      </c>
      <c r="J3567" s="113">
        <v>8228571</v>
      </c>
      <c r="K3567" s="113">
        <v>0</v>
      </c>
      <c r="L3567" s="113">
        <v>0</v>
      </c>
      <c r="M3567" s="113">
        <v>0</v>
      </c>
      <c r="N3567" s="113">
        <v>0</v>
      </c>
      <c r="O3567" s="113">
        <v>0</v>
      </c>
      <c r="P3567" s="122">
        <v>0</v>
      </c>
      <c r="Q3567" s="76" t="str">
        <f t="shared" si="88"/>
        <v>Registered</v>
      </c>
    </row>
    <row r="3568" spans="1:17">
      <c r="A3568" s="111">
        <v>7338</v>
      </c>
      <c r="B3568" s="111" t="s">
        <v>10832</v>
      </c>
      <c r="C3568" s="111" t="s">
        <v>12488</v>
      </c>
      <c r="D3568" s="111" t="s">
        <v>12572</v>
      </c>
      <c r="E3568" s="111" t="s">
        <v>12573</v>
      </c>
      <c r="F3568" s="114">
        <v>44676</v>
      </c>
      <c r="G3568" s="111" t="s">
        <v>12371</v>
      </c>
      <c r="H3568" s="113">
        <v>5496429</v>
      </c>
      <c r="I3568" s="113">
        <v>5496429</v>
      </c>
      <c r="J3568" s="113">
        <v>5496429</v>
      </c>
      <c r="K3568" s="113">
        <v>0</v>
      </c>
      <c r="L3568" s="113">
        <v>0</v>
      </c>
      <c r="M3568" s="113">
        <v>0</v>
      </c>
      <c r="N3568" s="113">
        <v>0</v>
      </c>
      <c r="O3568" s="113">
        <v>0</v>
      </c>
      <c r="P3568" s="122">
        <v>0</v>
      </c>
      <c r="Q3568" s="76" t="str">
        <f t="shared" si="88"/>
        <v>Registered</v>
      </c>
    </row>
    <row r="3569" spans="1:17">
      <c r="A3569" s="111">
        <v>7339</v>
      </c>
      <c r="B3569" s="111" t="s">
        <v>10832</v>
      </c>
      <c r="C3569" s="111" t="s">
        <v>12488</v>
      </c>
      <c r="D3569" s="111" t="s">
        <v>12574</v>
      </c>
      <c r="E3569" s="111" t="s">
        <v>12575</v>
      </c>
      <c r="F3569" s="114">
        <v>44608</v>
      </c>
      <c r="G3569" s="111" t="s">
        <v>11204</v>
      </c>
      <c r="H3569" s="113">
        <v>8066100</v>
      </c>
      <c r="I3569" s="113">
        <v>8066100</v>
      </c>
      <c r="J3569" s="113">
        <v>8066100</v>
      </c>
      <c r="K3569" s="113">
        <v>0</v>
      </c>
      <c r="L3569" s="113">
        <v>0</v>
      </c>
      <c r="M3569" s="113">
        <v>0</v>
      </c>
      <c r="N3569" s="113">
        <v>0</v>
      </c>
      <c r="O3569" s="113">
        <v>0</v>
      </c>
      <c r="P3569" s="122">
        <v>0</v>
      </c>
      <c r="Q3569" s="76" t="str">
        <f t="shared" si="88"/>
        <v>Registered</v>
      </c>
    </row>
    <row r="3570" spans="1:17">
      <c r="A3570" s="111">
        <v>7340</v>
      </c>
      <c r="B3570" s="111" t="s">
        <v>10832</v>
      </c>
      <c r="C3570" s="111" t="s">
        <v>12488</v>
      </c>
      <c r="D3570" s="111" t="s">
        <v>12576</v>
      </c>
      <c r="E3570" s="111" t="s">
        <v>12577</v>
      </c>
      <c r="F3570" s="114">
        <v>44620</v>
      </c>
      <c r="G3570" s="111" t="s">
        <v>5372</v>
      </c>
      <c r="H3570" s="113">
        <v>8068468</v>
      </c>
      <c r="I3570" s="113">
        <v>8068468</v>
      </c>
      <c r="J3570" s="113">
        <v>8068468</v>
      </c>
      <c r="K3570" s="113">
        <v>0</v>
      </c>
      <c r="L3570" s="113">
        <v>0</v>
      </c>
      <c r="M3570" s="113">
        <v>0</v>
      </c>
      <c r="N3570" s="113">
        <v>0</v>
      </c>
      <c r="O3570" s="113">
        <v>0</v>
      </c>
      <c r="P3570" s="122">
        <v>0</v>
      </c>
      <c r="Q3570" s="76" t="str">
        <f t="shared" si="88"/>
        <v>Registered</v>
      </c>
    </row>
    <row r="3571" spans="1:17">
      <c r="A3571" s="111">
        <v>7341</v>
      </c>
      <c r="B3571" s="111" t="s">
        <v>10832</v>
      </c>
      <c r="C3571" s="111" t="s">
        <v>12488</v>
      </c>
      <c r="D3571" s="111" t="s">
        <v>12578</v>
      </c>
      <c r="E3571" s="111" t="s">
        <v>12579</v>
      </c>
      <c r="F3571" s="114">
        <v>44608</v>
      </c>
      <c r="G3571" s="111" t="s">
        <v>11185</v>
      </c>
      <c r="H3571" s="113">
        <v>8068468</v>
      </c>
      <c r="I3571" s="113">
        <v>8068468</v>
      </c>
      <c r="J3571" s="113">
        <v>8068468</v>
      </c>
      <c r="K3571" s="113">
        <v>0</v>
      </c>
      <c r="L3571" s="113">
        <v>0</v>
      </c>
      <c r="M3571" s="113">
        <v>0</v>
      </c>
      <c r="N3571" s="113">
        <v>0</v>
      </c>
      <c r="O3571" s="113">
        <v>0</v>
      </c>
      <c r="P3571" s="122">
        <v>0</v>
      </c>
      <c r="Q3571" s="76" t="str">
        <f t="shared" si="88"/>
        <v>Registered</v>
      </c>
    </row>
    <row r="3572" spans="1:17">
      <c r="A3572" s="111">
        <v>7342</v>
      </c>
      <c r="B3572" s="111" t="s">
        <v>10832</v>
      </c>
      <c r="C3572" s="111" t="s">
        <v>12488</v>
      </c>
      <c r="D3572" s="111" t="s">
        <v>12580</v>
      </c>
      <c r="E3572" s="111" t="s">
        <v>12581</v>
      </c>
      <c r="F3572" s="114">
        <v>44644</v>
      </c>
      <c r="G3572" s="111" t="s">
        <v>2857</v>
      </c>
      <c r="H3572" s="113">
        <v>5464518</v>
      </c>
      <c r="I3572" s="113">
        <v>5464518</v>
      </c>
      <c r="J3572" s="113">
        <v>5464518</v>
      </c>
      <c r="K3572" s="113">
        <v>0</v>
      </c>
      <c r="L3572" s="113">
        <v>0</v>
      </c>
      <c r="M3572" s="113">
        <v>0</v>
      </c>
      <c r="N3572" s="113">
        <v>0</v>
      </c>
      <c r="O3572" s="113">
        <v>0</v>
      </c>
      <c r="P3572" s="122">
        <v>0</v>
      </c>
      <c r="Q3572" s="76" t="str">
        <f t="shared" si="88"/>
        <v>Registered</v>
      </c>
    </row>
    <row r="3573" spans="1:17">
      <c r="A3573" s="111">
        <v>7343</v>
      </c>
      <c r="B3573" s="111" t="s">
        <v>10832</v>
      </c>
      <c r="C3573" s="111" t="s">
        <v>12488</v>
      </c>
      <c r="D3573" s="111" t="s">
        <v>12582</v>
      </c>
      <c r="E3573" s="111" t="s">
        <v>12583</v>
      </c>
      <c r="F3573" s="114">
        <v>44618</v>
      </c>
      <c r="G3573" s="111" t="s">
        <v>11194</v>
      </c>
      <c r="H3573" s="113">
        <v>5501802</v>
      </c>
      <c r="I3573" s="113">
        <v>5501802</v>
      </c>
      <c r="J3573" s="113">
        <v>5501802</v>
      </c>
      <c r="K3573" s="113">
        <v>0</v>
      </c>
      <c r="L3573" s="113">
        <v>0</v>
      </c>
      <c r="M3573" s="113">
        <v>0</v>
      </c>
      <c r="N3573" s="113">
        <v>0</v>
      </c>
      <c r="O3573" s="113">
        <v>0</v>
      </c>
      <c r="P3573" s="122">
        <v>0</v>
      </c>
      <c r="Q3573" s="76" t="str">
        <f t="shared" si="88"/>
        <v>Registered</v>
      </c>
    </row>
    <row r="3574" spans="1:17">
      <c r="A3574" s="111">
        <v>7344</v>
      </c>
      <c r="B3574" s="111" t="s">
        <v>10832</v>
      </c>
      <c r="C3574" s="111" t="s">
        <v>12488</v>
      </c>
      <c r="D3574" s="111" t="s">
        <v>12584</v>
      </c>
      <c r="E3574" s="111" t="s">
        <v>12585</v>
      </c>
      <c r="F3574" s="114">
        <v>44620</v>
      </c>
      <c r="G3574" s="111" t="s">
        <v>5233</v>
      </c>
      <c r="H3574" s="113">
        <v>5523423</v>
      </c>
      <c r="I3574" s="113">
        <v>5523423</v>
      </c>
      <c r="J3574" s="113">
        <v>5523423</v>
      </c>
      <c r="K3574" s="113">
        <v>0</v>
      </c>
      <c r="L3574" s="113">
        <v>0</v>
      </c>
      <c r="M3574" s="113">
        <v>0</v>
      </c>
      <c r="N3574" s="113">
        <v>0</v>
      </c>
      <c r="O3574" s="113">
        <v>0</v>
      </c>
      <c r="P3574" s="122">
        <v>0</v>
      </c>
      <c r="Q3574" s="76" t="str">
        <f t="shared" si="88"/>
        <v>Registered</v>
      </c>
    </row>
    <row r="3575" spans="1:17">
      <c r="A3575" s="111">
        <v>7345</v>
      </c>
      <c r="B3575" s="111" t="s">
        <v>10832</v>
      </c>
      <c r="C3575" s="111" t="s">
        <v>12488</v>
      </c>
      <c r="D3575" s="111" t="s">
        <v>12586</v>
      </c>
      <c r="E3575" s="111" t="s">
        <v>12587</v>
      </c>
      <c r="F3575" s="114">
        <v>45062</v>
      </c>
      <c r="G3575" s="111" t="s">
        <v>4269</v>
      </c>
      <c r="H3575" s="113">
        <v>4257944</v>
      </c>
      <c r="I3575" s="113">
        <v>4257944</v>
      </c>
      <c r="J3575" s="113">
        <v>4257944</v>
      </c>
      <c r="K3575" s="113">
        <v>0</v>
      </c>
      <c r="L3575" s="113">
        <v>0</v>
      </c>
      <c r="M3575" s="113">
        <v>0</v>
      </c>
      <c r="N3575" s="113">
        <v>0</v>
      </c>
      <c r="O3575" s="113">
        <v>0</v>
      </c>
      <c r="P3575" s="122">
        <v>0</v>
      </c>
      <c r="Q3575" s="76" t="str">
        <f t="shared" si="88"/>
        <v>Registered</v>
      </c>
    </row>
    <row r="3576" spans="1:17">
      <c r="A3576" s="111">
        <v>7346</v>
      </c>
      <c r="B3576" s="111" t="s">
        <v>10832</v>
      </c>
      <c r="C3576" s="111" t="s">
        <v>12488</v>
      </c>
      <c r="D3576" s="111" t="s">
        <v>12588</v>
      </c>
      <c r="E3576" s="111" t="s">
        <v>12589</v>
      </c>
      <c r="F3576" s="114">
        <v>44592</v>
      </c>
      <c r="G3576" s="111" t="s">
        <v>12344</v>
      </c>
      <c r="H3576" s="113">
        <v>8203604</v>
      </c>
      <c r="I3576" s="113">
        <v>8203604</v>
      </c>
      <c r="J3576" s="113">
        <v>8203604</v>
      </c>
      <c r="K3576" s="113">
        <v>0</v>
      </c>
      <c r="L3576" s="113">
        <v>0</v>
      </c>
      <c r="M3576" s="113">
        <v>0</v>
      </c>
      <c r="N3576" s="113">
        <v>0</v>
      </c>
      <c r="O3576" s="113">
        <v>0</v>
      </c>
      <c r="P3576" s="122">
        <v>0</v>
      </c>
      <c r="Q3576" s="76" t="str">
        <f t="shared" si="88"/>
        <v>Registered</v>
      </c>
    </row>
    <row r="3577" spans="1:17">
      <c r="A3577" s="111">
        <v>7347</v>
      </c>
      <c r="B3577" s="111" t="s">
        <v>10832</v>
      </c>
      <c r="C3577" s="111" t="s">
        <v>12488</v>
      </c>
      <c r="D3577" s="111" t="s">
        <v>12590</v>
      </c>
      <c r="E3577" s="111" t="s">
        <v>12591</v>
      </c>
      <c r="F3577" s="114">
        <v>44620</v>
      </c>
      <c r="G3577" s="111" t="s">
        <v>5092</v>
      </c>
      <c r="H3577" s="113">
        <v>5365766</v>
      </c>
      <c r="I3577" s="113">
        <v>5365766</v>
      </c>
      <c r="J3577" s="113">
        <v>5365766</v>
      </c>
      <c r="K3577" s="113">
        <v>0</v>
      </c>
      <c r="L3577" s="113">
        <v>0</v>
      </c>
      <c r="M3577" s="113">
        <v>0</v>
      </c>
      <c r="N3577" s="113">
        <v>0</v>
      </c>
      <c r="O3577" s="113">
        <v>0</v>
      </c>
      <c r="P3577" s="122">
        <v>0</v>
      </c>
      <c r="Q3577" s="76" t="str">
        <f t="shared" si="88"/>
        <v>Registered</v>
      </c>
    </row>
    <row r="3578" spans="1:17">
      <c r="A3578" s="111">
        <v>7348</v>
      </c>
      <c r="B3578" s="111" t="s">
        <v>10832</v>
      </c>
      <c r="C3578" s="111" t="s">
        <v>12488</v>
      </c>
      <c r="D3578" s="111" t="s">
        <v>12592</v>
      </c>
      <c r="E3578" s="111" t="s">
        <v>12593</v>
      </c>
      <c r="F3578" s="114">
        <v>44648</v>
      </c>
      <c r="G3578" s="111" t="s">
        <v>8041</v>
      </c>
      <c r="H3578" s="113">
        <v>5636036</v>
      </c>
      <c r="I3578" s="113">
        <v>5636036</v>
      </c>
      <c r="J3578" s="113">
        <v>5636036</v>
      </c>
      <c r="K3578" s="113">
        <v>0</v>
      </c>
      <c r="L3578" s="113">
        <v>0</v>
      </c>
      <c r="M3578" s="113">
        <v>0</v>
      </c>
      <c r="N3578" s="113">
        <v>0</v>
      </c>
      <c r="O3578" s="113">
        <v>0</v>
      </c>
      <c r="P3578" s="122">
        <v>0</v>
      </c>
      <c r="Q3578" s="76" t="str">
        <f t="shared" si="88"/>
        <v>Registered</v>
      </c>
    </row>
    <row r="3579" spans="1:17">
      <c r="A3579" s="111">
        <v>7349</v>
      </c>
      <c r="B3579" s="111" t="s">
        <v>10832</v>
      </c>
      <c r="C3579" s="111" t="s">
        <v>12488</v>
      </c>
      <c r="D3579" s="111" t="s">
        <v>12594</v>
      </c>
      <c r="E3579" s="111" t="s">
        <v>12595</v>
      </c>
      <c r="F3579" s="114">
        <v>44601</v>
      </c>
      <c r="G3579" s="111" t="s">
        <v>5148</v>
      </c>
      <c r="H3579" s="113">
        <v>8145650</v>
      </c>
      <c r="I3579" s="113">
        <v>8145650</v>
      </c>
      <c r="J3579" s="113">
        <v>8145650</v>
      </c>
      <c r="K3579" s="113">
        <v>0</v>
      </c>
      <c r="L3579" s="113">
        <v>0</v>
      </c>
      <c r="M3579" s="113">
        <v>0</v>
      </c>
      <c r="N3579" s="113">
        <v>0</v>
      </c>
      <c r="O3579" s="113">
        <v>0</v>
      </c>
      <c r="P3579" s="122">
        <v>0</v>
      </c>
      <c r="Q3579" s="76" t="str">
        <f t="shared" si="88"/>
        <v>Registered</v>
      </c>
    </row>
    <row r="3580" spans="1:17">
      <c r="A3580" s="111">
        <v>7350</v>
      </c>
      <c r="B3580" s="111" t="s">
        <v>10832</v>
      </c>
      <c r="C3580" s="111" t="s">
        <v>12596</v>
      </c>
      <c r="D3580" s="111" t="s">
        <v>12597</v>
      </c>
      <c r="E3580" s="111" t="s">
        <v>12598</v>
      </c>
      <c r="F3580" s="114">
        <v>44651</v>
      </c>
      <c r="G3580" s="111" t="s">
        <v>11200</v>
      </c>
      <c r="H3580" s="113">
        <v>8145650</v>
      </c>
      <c r="I3580" s="113">
        <v>8145650</v>
      </c>
      <c r="J3580" s="113">
        <v>8145650</v>
      </c>
      <c r="K3580" s="113">
        <v>0</v>
      </c>
      <c r="L3580" s="113">
        <v>0</v>
      </c>
      <c r="M3580" s="113">
        <v>0</v>
      </c>
      <c r="N3580" s="113">
        <v>0</v>
      </c>
      <c r="O3580" s="113">
        <v>0</v>
      </c>
      <c r="P3580" s="122">
        <v>0</v>
      </c>
      <c r="Q3580" s="76" t="str">
        <f t="shared" si="88"/>
        <v>Registered</v>
      </c>
    </row>
    <row r="3581" spans="1:17">
      <c r="A3581" s="111">
        <v>7351</v>
      </c>
      <c r="B3581" s="111" t="s">
        <v>10832</v>
      </c>
      <c r="C3581" s="111" t="s">
        <v>12596</v>
      </c>
      <c r="D3581" s="111" t="s">
        <v>12599</v>
      </c>
      <c r="E3581" s="111" t="s">
        <v>12600</v>
      </c>
      <c r="F3581" s="114">
        <v>44601</v>
      </c>
      <c r="G3581" s="111" t="s">
        <v>5150</v>
      </c>
      <c r="H3581" s="113">
        <v>8065000</v>
      </c>
      <c r="I3581" s="113">
        <v>8065000</v>
      </c>
      <c r="J3581" s="113">
        <v>8065000</v>
      </c>
      <c r="K3581" s="113">
        <v>0</v>
      </c>
      <c r="L3581" s="113">
        <v>0</v>
      </c>
      <c r="M3581" s="113">
        <v>0</v>
      </c>
      <c r="N3581" s="113">
        <v>0</v>
      </c>
      <c r="O3581" s="113">
        <v>0</v>
      </c>
      <c r="P3581" s="122">
        <v>0</v>
      </c>
      <c r="Q3581" s="76" t="str">
        <f t="shared" si="88"/>
        <v>Registered</v>
      </c>
    </row>
    <row r="3582" spans="1:17">
      <c r="A3582" s="111">
        <v>7352</v>
      </c>
      <c r="B3582" s="111" t="s">
        <v>10832</v>
      </c>
      <c r="C3582" s="111" t="s">
        <v>12596</v>
      </c>
      <c r="D3582" s="111" t="s">
        <v>12601</v>
      </c>
      <c r="E3582" s="111" t="s">
        <v>12602</v>
      </c>
      <c r="F3582" s="114">
        <v>44645</v>
      </c>
      <c r="G3582" s="111" t="s">
        <v>4852</v>
      </c>
      <c r="H3582" s="113">
        <v>5600000</v>
      </c>
      <c r="I3582" s="113">
        <v>5600000</v>
      </c>
      <c r="J3582" s="113">
        <v>5600000</v>
      </c>
      <c r="K3582" s="113">
        <v>0</v>
      </c>
      <c r="L3582" s="113">
        <v>0</v>
      </c>
      <c r="M3582" s="113">
        <v>0</v>
      </c>
      <c r="N3582" s="113">
        <v>0</v>
      </c>
      <c r="O3582" s="113">
        <v>0</v>
      </c>
      <c r="P3582" s="122">
        <v>0</v>
      </c>
      <c r="Q3582" s="76" t="str">
        <f t="shared" si="88"/>
        <v>Registered</v>
      </c>
    </row>
    <row r="3583" spans="1:17">
      <c r="A3583" s="111">
        <v>7353</v>
      </c>
      <c r="B3583" s="111" t="s">
        <v>10832</v>
      </c>
      <c r="C3583" s="111" t="s">
        <v>12596</v>
      </c>
      <c r="D3583" s="111" t="s">
        <v>12603</v>
      </c>
      <c r="E3583" s="111" t="s">
        <v>12604</v>
      </c>
      <c r="F3583" s="114">
        <v>44642</v>
      </c>
      <c r="G3583" s="111" t="s">
        <v>5100</v>
      </c>
      <c r="H3583" s="113">
        <v>5615000</v>
      </c>
      <c r="I3583" s="113">
        <v>5615000</v>
      </c>
      <c r="J3583" s="113">
        <v>5615000</v>
      </c>
      <c r="K3583" s="113">
        <v>0</v>
      </c>
      <c r="L3583" s="113">
        <v>0</v>
      </c>
      <c r="M3583" s="113">
        <v>0</v>
      </c>
      <c r="N3583" s="113">
        <v>0</v>
      </c>
      <c r="O3583" s="113">
        <v>0</v>
      </c>
      <c r="P3583" s="122">
        <v>0</v>
      </c>
      <c r="Q3583" s="76" t="str">
        <f t="shared" si="88"/>
        <v>Registered</v>
      </c>
    </row>
    <row r="3584" spans="1:17">
      <c r="A3584" s="111">
        <v>7354</v>
      </c>
      <c r="B3584" s="111" t="s">
        <v>10832</v>
      </c>
      <c r="C3584" s="111" t="s">
        <v>12596</v>
      </c>
      <c r="D3584" s="111" t="s">
        <v>12605</v>
      </c>
      <c r="E3584" s="111" t="s">
        <v>12606</v>
      </c>
      <c r="F3584" s="114">
        <v>44592</v>
      </c>
      <c r="G3584" s="111" t="s">
        <v>5100</v>
      </c>
      <c r="H3584" s="113">
        <v>8108291</v>
      </c>
      <c r="I3584" s="113">
        <v>8108291</v>
      </c>
      <c r="J3584" s="113">
        <v>8108291</v>
      </c>
      <c r="K3584" s="113">
        <v>0</v>
      </c>
      <c r="L3584" s="113">
        <v>0</v>
      </c>
      <c r="M3584" s="113">
        <v>0</v>
      </c>
      <c r="N3584" s="113">
        <v>0</v>
      </c>
      <c r="O3584" s="113">
        <v>0</v>
      </c>
      <c r="P3584" s="122">
        <v>0</v>
      </c>
      <c r="Q3584" s="76" t="str">
        <f t="shared" si="88"/>
        <v>Registered</v>
      </c>
    </row>
    <row r="3585" spans="1:17">
      <c r="A3585" s="111">
        <v>7355</v>
      </c>
      <c r="B3585" s="111" t="s">
        <v>10832</v>
      </c>
      <c r="C3585" s="111" t="s">
        <v>12596</v>
      </c>
      <c r="D3585" s="111" t="s">
        <v>12607</v>
      </c>
      <c r="E3585" s="111" t="s">
        <v>12608</v>
      </c>
      <c r="F3585" s="114">
        <v>44592</v>
      </c>
      <c r="G3585" s="111" t="s">
        <v>5100</v>
      </c>
      <c r="H3585" s="113">
        <v>8108291</v>
      </c>
      <c r="I3585" s="113">
        <v>8108291</v>
      </c>
      <c r="J3585" s="113">
        <v>8108291</v>
      </c>
      <c r="K3585" s="113">
        <v>0</v>
      </c>
      <c r="L3585" s="113">
        <v>0</v>
      </c>
      <c r="M3585" s="113">
        <v>0</v>
      </c>
      <c r="N3585" s="113">
        <v>0</v>
      </c>
      <c r="O3585" s="113">
        <v>0</v>
      </c>
      <c r="P3585" s="122">
        <v>0</v>
      </c>
      <c r="Q3585" s="76" t="str">
        <f t="shared" si="88"/>
        <v>Registered</v>
      </c>
    </row>
    <row r="3586" spans="1:17">
      <c r="A3586" s="111">
        <v>7356</v>
      </c>
      <c r="B3586" s="111" t="s">
        <v>10832</v>
      </c>
      <c r="C3586" s="111" t="s">
        <v>12596</v>
      </c>
      <c r="D3586" s="111" t="s">
        <v>12609</v>
      </c>
      <c r="E3586" s="111" t="s">
        <v>12610</v>
      </c>
      <c r="F3586" s="114">
        <v>44610</v>
      </c>
      <c r="G3586" s="111" t="s">
        <v>11185</v>
      </c>
      <c r="H3586" s="113">
        <v>5572973</v>
      </c>
      <c r="I3586" s="113">
        <v>5572973</v>
      </c>
      <c r="J3586" s="113">
        <v>5572973</v>
      </c>
      <c r="K3586" s="113">
        <v>0</v>
      </c>
      <c r="L3586" s="113">
        <v>0</v>
      </c>
      <c r="M3586" s="113">
        <v>0</v>
      </c>
      <c r="N3586" s="113">
        <v>0</v>
      </c>
      <c r="O3586" s="113">
        <v>0</v>
      </c>
      <c r="P3586" s="122">
        <v>0</v>
      </c>
      <c r="Q3586" s="76" t="str">
        <f t="shared" si="88"/>
        <v>Registered</v>
      </c>
    </row>
    <row r="3587" spans="1:17">
      <c r="A3587" s="111">
        <v>7357</v>
      </c>
      <c r="B3587" s="111" t="s">
        <v>10832</v>
      </c>
      <c r="C3587" s="111" t="s">
        <v>12596</v>
      </c>
      <c r="D3587" s="111" t="s">
        <v>12611</v>
      </c>
      <c r="E3587" s="111" t="s">
        <v>12612</v>
      </c>
      <c r="F3587" s="114">
        <v>44601</v>
      </c>
      <c r="G3587" s="111" t="s">
        <v>10836</v>
      </c>
      <c r="H3587" s="113">
        <v>5636036</v>
      </c>
      <c r="I3587" s="113">
        <v>5636036</v>
      </c>
      <c r="J3587" s="113">
        <v>5636036</v>
      </c>
      <c r="K3587" s="113">
        <v>0</v>
      </c>
      <c r="L3587" s="113">
        <v>0</v>
      </c>
      <c r="M3587" s="113">
        <v>0</v>
      </c>
      <c r="N3587" s="113">
        <v>0</v>
      </c>
      <c r="O3587" s="113">
        <v>0</v>
      </c>
      <c r="P3587" s="122">
        <v>0</v>
      </c>
      <c r="Q3587" s="76" t="str">
        <f t="shared" si="88"/>
        <v>Registered</v>
      </c>
    </row>
    <row r="3588" spans="1:17">
      <c r="A3588" s="111">
        <v>7358</v>
      </c>
      <c r="B3588" s="111" t="s">
        <v>10832</v>
      </c>
      <c r="C3588" s="111" t="s">
        <v>12596</v>
      </c>
      <c r="D3588" s="111" t="s">
        <v>12613</v>
      </c>
      <c r="E3588" s="111" t="s">
        <v>12614</v>
      </c>
      <c r="F3588" s="114">
        <v>44592</v>
      </c>
      <c r="G3588" s="111" t="s">
        <v>11181</v>
      </c>
      <c r="H3588" s="113">
        <v>8098770</v>
      </c>
      <c r="I3588" s="113">
        <v>8098770</v>
      </c>
      <c r="J3588" s="113">
        <v>8098770</v>
      </c>
      <c r="K3588" s="113">
        <v>0</v>
      </c>
      <c r="L3588" s="113">
        <v>0</v>
      </c>
      <c r="M3588" s="113">
        <v>0</v>
      </c>
      <c r="N3588" s="113">
        <v>0</v>
      </c>
      <c r="O3588" s="113">
        <v>0</v>
      </c>
      <c r="P3588" s="122">
        <v>0</v>
      </c>
      <c r="Q3588" s="76" t="str">
        <f t="shared" si="88"/>
        <v>Registered</v>
      </c>
    </row>
    <row r="3589" spans="1:17">
      <c r="A3589" s="111">
        <v>7359</v>
      </c>
      <c r="B3589" s="111" t="s">
        <v>10832</v>
      </c>
      <c r="C3589" s="111" t="s">
        <v>12596</v>
      </c>
      <c r="D3589" s="111" t="s">
        <v>12615</v>
      </c>
      <c r="E3589" s="111" t="s">
        <v>12616</v>
      </c>
      <c r="F3589" s="114">
        <v>44592</v>
      </c>
      <c r="G3589" s="111" t="s">
        <v>4852</v>
      </c>
      <c r="H3589" s="113">
        <v>8118139</v>
      </c>
      <c r="I3589" s="113">
        <v>8118139</v>
      </c>
      <c r="J3589" s="113">
        <v>8118139</v>
      </c>
      <c r="K3589" s="113">
        <v>0</v>
      </c>
      <c r="L3589" s="113">
        <v>0</v>
      </c>
      <c r="M3589" s="113">
        <v>0</v>
      </c>
      <c r="N3589" s="113">
        <v>0</v>
      </c>
      <c r="O3589" s="113">
        <v>0</v>
      </c>
      <c r="P3589" s="122">
        <v>0</v>
      </c>
      <c r="Q3589" s="76" t="str">
        <f t="shared" si="88"/>
        <v>Registered</v>
      </c>
    </row>
    <row r="3590" spans="1:17">
      <c r="A3590" s="111">
        <v>7360</v>
      </c>
      <c r="B3590" s="111" t="s">
        <v>10832</v>
      </c>
      <c r="C3590" s="111" t="s">
        <v>12596</v>
      </c>
      <c r="D3590" s="111" t="s">
        <v>12617</v>
      </c>
      <c r="E3590" s="111" t="s">
        <v>12618</v>
      </c>
      <c r="F3590" s="114">
        <v>44610</v>
      </c>
      <c r="G3590" s="111" t="s">
        <v>10836</v>
      </c>
      <c r="H3590" s="113">
        <v>5636036</v>
      </c>
      <c r="I3590" s="113">
        <v>5636036</v>
      </c>
      <c r="J3590" s="113">
        <v>5636036</v>
      </c>
      <c r="K3590" s="113">
        <v>0</v>
      </c>
      <c r="L3590" s="113">
        <v>0</v>
      </c>
      <c r="M3590" s="113">
        <v>0</v>
      </c>
      <c r="N3590" s="113">
        <v>0</v>
      </c>
      <c r="O3590" s="113">
        <v>0</v>
      </c>
      <c r="P3590" s="122">
        <v>0</v>
      </c>
      <c r="Q3590" s="76" t="str">
        <f t="shared" si="88"/>
        <v>Registered</v>
      </c>
    </row>
    <row r="3591" spans="1:17">
      <c r="A3591" s="111">
        <v>7361</v>
      </c>
      <c r="B3591" s="111" t="s">
        <v>10832</v>
      </c>
      <c r="C3591" s="111" t="s">
        <v>12596</v>
      </c>
      <c r="D3591" s="111" t="s">
        <v>12619</v>
      </c>
      <c r="E3591" s="111" t="s">
        <v>12620</v>
      </c>
      <c r="F3591" s="114">
        <v>44618</v>
      </c>
      <c r="G3591" s="111" t="s">
        <v>5233</v>
      </c>
      <c r="H3591" s="113">
        <v>5390400</v>
      </c>
      <c r="I3591" s="113">
        <v>5390400</v>
      </c>
      <c r="J3591" s="113">
        <v>5390400</v>
      </c>
      <c r="K3591" s="113">
        <v>0</v>
      </c>
      <c r="L3591" s="113">
        <v>0</v>
      </c>
      <c r="M3591" s="113">
        <v>0</v>
      </c>
      <c r="N3591" s="113">
        <v>0</v>
      </c>
      <c r="O3591" s="113">
        <v>0</v>
      </c>
      <c r="P3591" s="122">
        <v>0</v>
      </c>
      <c r="Q3591" s="76" t="str">
        <f t="shared" ref="Q3591:Q3654" si="89">IF(G3591="01 Jan 1900","Unregistered","Registered")</f>
        <v>Registered</v>
      </c>
    </row>
    <row r="3592" spans="1:17">
      <c r="A3592" s="111">
        <v>7362</v>
      </c>
      <c r="B3592" s="111" t="s">
        <v>10832</v>
      </c>
      <c r="C3592" s="111" t="s">
        <v>12596</v>
      </c>
      <c r="D3592" s="111" t="s">
        <v>12621</v>
      </c>
      <c r="E3592" s="111" t="s">
        <v>12622</v>
      </c>
      <c r="F3592" s="114">
        <v>44690</v>
      </c>
      <c r="G3592" s="111" t="s">
        <v>11320</v>
      </c>
      <c r="H3592" s="113">
        <v>8203979</v>
      </c>
      <c r="I3592" s="113">
        <v>8203979</v>
      </c>
      <c r="J3592" s="113">
        <v>8203979</v>
      </c>
      <c r="K3592" s="113">
        <v>0</v>
      </c>
      <c r="L3592" s="113">
        <v>0</v>
      </c>
      <c r="M3592" s="113">
        <v>0</v>
      </c>
      <c r="N3592" s="113">
        <v>0</v>
      </c>
      <c r="O3592" s="113">
        <v>0</v>
      </c>
      <c r="P3592" s="122">
        <v>0</v>
      </c>
      <c r="Q3592" s="76" t="str">
        <f t="shared" si="89"/>
        <v>Registered</v>
      </c>
    </row>
    <row r="3593" spans="1:17">
      <c r="A3593" s="111">
        <v>7363</v>
      </c>
      <c r="B3593" s="111" t="s">
        <v>10832</v>
      </c>
      <c r="C3593" s="111" t="s">
        <v>12596</v>
      </c>
      <c r="D3593" s="111" t="s">
        <v>12623</v>
      </c>
      <c r="E3593" s="111" t="s">
        <v>12624</v>
      </c>
      <c r="F3593" s="114">
        <v>44690</v>
      </c>
      <c r="G3593" s="111" t="s">
        <v>12385</v>
      </c>
      <c r="H3593" s="113">
        <v>8228571</v>
      </c>
      <c r="I3593" s="113">
        <v>8228571</v>
      </c>
      <c r="J3593" s="113">
        <v>8228571</v>
      </c>
      <c r="K3593" s="113">
        <v>0</v>
      </c>
      <c r="L3593" s="113">
        <v>0</v>
      </c>
      <c r="M3593" s="113">
        <v>0</v>
      </c>
      <c r="N3593" s="113">
        <v>0</v>
      </c>
      <c r="O3593" s="113">
        <v>0</v>
      </c>
      <c r="P3593" s="122">
        <v>0</v>
      </c>
      <c r="Q3593" s="76" t="str">
        <f t="shared" si="89"/>
        <v>Registered</v>
      </c>
    </row>
    <row r="3594" spans="1:17">
      <c r="A3594" s="111">
        <v>7364</v>
      </c>
      <c r="B3594" s="111" t="s">
        <v>10832</v>
      </c>
      <c r="C3594" s="111" t="s">
        <v>12596</v>
      </c>
      <c r="D3594" s="111" t="s">
        <v>12625</v>
      </c>
      <c r="E3594" s="111" t="s">
        <v>12626</v>
      </c>
      <c r="F3594" s="114">
        <v>44957</v>
      </c>
      <c r="G3594" s="111" t="s">
        <v>2756</v>
      </c>
      <c r="H3594" s="113">
        <v>5615000</v>
      </c>
      <c r="I3594" s="113">
        <v>5615000</v>
      </c>
      <c r="J3594" s="113">
        <v>5615000</v>
      </c>
      <c r="K3594" s="113">
        <v>0</v>
      </c>
      <c r="L3594" s="113">
        <v>0</v>
      </c>
      <c r="M3594" s="113">
        <v>0</v>
      </c>
      <c r="N3594" s="113">
        <v>0</v>
      </c>
      <c r="O3594" s="113">
        <v>0</v>
      </c>
      <c r="P3594" s="122">
        <v>0</v>
      </c>
      <c r="Q3594" s="76" t="str">
        <f t="shared" si="89"/>
        <v>Registered</v>
      </c>
    </row>
    <row r="3595" spans="1:17">
      <c r="A3595" s="111">
        <v>7365</v>
      </c>
      <c r="B3595" s="111" t="s">
        <v>10832</v>
      </c>
      <c r="C3595" s="111" t="s">
        <v>12596</v>
      </c>
      <c r="D3595" s="111" t="s">
        <v>12627</v>
      </c>
      <c r="E3595" s="111" t="s">
        <v>12628</v>
      </c>
      <c r="F3595" s="114">
        <v>44810</v>
      </c>
      <c r="G3595" s="111" t="s">
        <v>5134</v>
      </c>
      <c r="H3595" s="113">
        <v>5631250</v>
      </c>
      <c r="I3595" s="113">
        <v>5631250</v>
      </c>
      <c r="J3595" s="113">
        <v>5631250</v>
      </c>
      <c r="K3595" s="113">
        <v>0</v>
      </c>
      <c r="L3595" s="113">
        <v>0</v>
      </c>
      <c r="M3595" s="113">
        <v>0</v>
      </c>
      <c r="N3595" s="113">
        <v>0</v>
      </c>
      <c r="O3595" s="113">
        <v>0</v>
      </c>
      <c r="P3595" s="122">
        <v>0</v>
      </c>
      <c r="Q3595" s="76" t="str">
        <f t="shared" si="89"/>
        <v>Registered</v>
      </c>
    </row>
    <row r="3596" spans="1:17">
      <c r="A3596" s="111">
        <v>7366</v>
      </c>
      <c r="B3596" s="111" t="s">
        <v>10832</v>
      </c>
      <c r="C3596" s="111" t="s">
        <v>12596</v>
      </c>
      <c r="D3596" s="111" t="s">
        <v>12629</v>
      </c>
      <c r="E3596" s="111" t="s">
        <v>12630</v>
      </c>
      <c r="F3596" s="114">
        <v>44777</v>
      </c>
      <c r="G3596" s="111" t="s">
        <v>5151</v>
      </c>
      <c r="H3596" s="113">
        <v>8226300</v>
      </c>
      <c r="I3596" s="113">
        <v>8226300</v>
      </c>
      <c r="J3596" s="113">
        <v>8226300</v>
      </c>
      <c r="K3596" s="113">
        <v>0</v>
      </c>
      <c r="L3596" s="113">
        <v>0</v>
      </c>
      <c r="M3596" s="113">
        <v>0</v>
      </c>
      <c r="N3596" s="113">
        <v>0</v>
      </c>
      <c r="O3596" s="113">
        <v>0</v>
      </c>
      <c r="P3596" s="122">
        <v>0</v>
      </c>
      <c r="Q3596" s="76" t="str">
        <f t="shared" si="89"/>
        <v>Registered</v>
      </c>
    </row>
    <row r="3597" spans="1:17">
      <c r="A3597" s="111">
        <v>7367</v>
      </c>
      <c r="B3597" s="111" t="s">
        <v>10832</v>
      </c>
      <c r="C3597" s="111" t="s">
        <v>12596</v>
      </c>
      <c r="D3597" s="111" t="s">
        <v>12631</v>
      </c>
      <c r="E3597" s="111" t="s">
        <v>8042</v>
      </c>
      <c r="F3597" s="114">
        <v>44742</v>
      </c>
      <c r="G3597" s="111" t="s">
        <v>11199</v>
      </c>
      <c r="H3597" s="113">
        <v>8226300</v>
      </c>
      <c r="I3597" s="113">
        <v>8226300</v>
      </c>
      <c r="J3597" s="113">
        <v>8226300</v>
      </c>
      <c r="K3597" s="113">
        <v>0</v>
      </c>
      <c r="L3597" s="113">
        <v>0</v>
      </c>
      <c r="M3597" s="113">
        <v>0</v>
      </c>
      <c r="N3597" s="113">
        <v>0</v>
      </c>
      <c r="O3597" s="113">
        <v>0</v>
      </c>
      <c r="P3597" s="122">
        <v>0</v>
      </c>
      <c r="Q3597" s="76" t="str">
        <f t="shared" si="89"/>
        <v>Registered</v>
      </c>
    </row>
    <row r="3598" spans="1:17">
      <c r="A3598" s="111">
        <v>7368</v>
      </c>
      <c r="B3598" s="111" t="s">
        <v>10832</v>
      </c>
      <c r="C3598" s="111" t="s">
        <v>12596</v>
      </c>
      <c r="D3598" s="111" t="s">
        <v>12632</v>
      </c>
      <c r="E3598" s="111" t="s">
        <v>12633</v>
      </c>
      <c r="F3598" s="114">
        <v>44761</v>
      </c>
      <c r="G3598" s="111" t="s">
        <v>5132</v>
      </c>
      <c r="H3598" s="113">
        <v>5558850</v>
      </c>
      <c r="I3598" s="113">
        <v>5558850</v>
      </c>
      <c r="J3598" s="113">
        <v>5558850</v>
      </c>
      <c r="K3598" s="113">
        <v>0</v>
      </c>
      <c r="L3598" s="113">
        <v>0</v>
      </c>
      <c r="M3598" s="113">
        <v>0</v>
      </c>
      <c r="N3598" s="113">
        <v>0</v>
      </c>
      <c r="O3598" s="113">
        <v>0</v>
      </c>
      <c r="P3598" s="122">
        <v>0</v>
      </c>
      <c r="Q3598" s="76" t="str">
        <f t="shared" si="89"/>
        <v>Registered</v>
      </c>
    </row>
    <row r="3599" spans="1:17">
      <c r="A3599" s="111">
        <v>7369</v>
      </c>
      <c r="B3599" s="111" t="s">
        <v>10832</v>
      </c>
      <c r="C3599" s="111" t="s">
        <v>12596</v>
      </c>
      <c r="D3599" s="111" t="s">
        <v>12634</v>
      </c>
      <c r="E3599" s="111" t="s">
        <v>12635</v>
      </c>
      <c r="F3599" s="114">
        <v>44680</v>
      </c>
      <c r="G3599" s="111" t="s">
        <v>12636</v>
      </c>
      <c r="H3599" s="113">
        <v>5615000</v>
      </c>
      <c r="I3599" s="113">
        <v>5615000</v>
      </c>
      <c r="J3599" s="113">
        <v>5615000</v>
      </c>
      <c r="K3599" s="113">
        <v>0</v>
      </c>
      <c r="L3599" s="113">
        <v>0</v>
      </c>
      <c r="M3599" s="113">
        <v>0</v>
      </c>
      <c r="N3599" s="113">
        <v>0</v>
      </c>
      <c r="O3599" s="113">
        <v>0</v>
      </c>
      <c r="P3599" s="122">
        <v>0</v>
      </c>
      <c r="Q3599" s="76" t="str">
        <f t="shared" si="89"/>
        <v>Registered</v>
      </c>
    </row>
    <row r="3600" spans="1:17">
      <c r="A3600" s="111">
        <v>7370</v>
      </c>
      <c r="B3600" s="111" t="s">
        <v>10832</v>
      </c>
      <c r="C3600" s="111" t="s">
        <v>12596</v>
      </c>
      <c r="D3600" s="111" t="s">
        <v>12637</v>
      </c>
      <c r="E3600" s="111" t="s">
        <v>12638</v>
      </c>
      <c r="F3600" s="114">
        <v>44719</v>
      </c>
      <c r="G3600" s="111" t="s">
        <v>11229</v>
      </c>
      <c r="H3600" s="113">
        <v>8203979</v>
      </c>
      <c r="I3600" s="113">
        <v>8203979</v>
      </c>
      <c r="J3600" s="113">
        <v>8203979</v>
      </c>
      <c r="K3600" s="113">
        <v>0</v>
      </c>
      <c r="L3600" s="113">
        <v>0</v>
      </c>
      <c r="M3600" s="113">
        <v>0</v>
      </c>
      <c r="N3600" s="113">
        <v>0</v>
      </c>
      <c r="O3600" s="113">
        <v>0</v>
      </c>
      <c r="P3600" s="122">
        <v>0</v>
      </c>
      <c r="Q3600" s="76" t="str">
        <f t="shared" si="89"/>
        <v>Registered</v>
      </c>
    </row>
    <row r="3601" spans="1:17">
      <c r="A3601" s="111">
        <v>7371</v>
      </c>
      <c r="B3601" s="111" t="s">
        <v>10832</v>
      </c>
      <c r="C3601" s="111" t="s">
        <v>12596</v>
      </c>
      <c r="D3601" s="111" t="s">
        <v>12639</v>
      </c>
      <c r="E3601" s="111" t="s">
        <v>12640</v>
      </c>
      <c r="F3601" s="114">
        <v>44719</v>
      </c>
      <c r="G3601" s="111" t="s">
        <v>2816</v>
      </c>
      <c r="H3601" s="113">
        <v>8226300</v>
      </c>
      <c r="I3601" s="113">
        <v>8226300</v>
      </c>
      <c r="J3601" s="113">
        <v>8226300</v>
      </c>
      <c r="K3601" s="113">
        <v>0</v>
      </c>
      <c r="L3601" s="113">
        <v>0</v>
      </c>
      <c r="M3601" s="113">
        <v>0</v>
      </c>
      <c r="N3601" s="113">
        <v>0</v>
      </c>
      <c r="O3601" s="113">
        <v>0</v>
      </c>
      <c r="P3601" s="122">
        <v>0</v>
      </c>
      <c r="Q3601" s="76" t="str">
        <f t="shared" si="89"/>
        <v>Registered</v>
      </c>
    </row>
    <row r="3602" spans="1:17">
      <c r="A3602" s="111">
        <v>7372</v>
      </c>
      <c r="B3602" s="111" t="s">
        <v>10832</v>
      </c>
      <c r="C3602" s="111" t="s">
        <v>12596</v>
      </c>
      <c r="D3602" s="111" t="s">
        <v>12641</v>
      </c>
      <c r="E3602" s="111" t="s">
        <v>12642</v>
      </c>
      <c r="F3602" s="114">
        <v>44747</v>
      </c>
      <c r="G3602" s="111" t="s">
        <v>5182</v>
      </c>
      <c r="H3602" s="113">
        <v>5675000</v>
      </c>
      <c r="I3602" s="113">
        <v>5675000</v>
      </c>
      <c r="J3602" s="113">
        <v>5675000</v>
      </c>
      <c r="K3602" s="113">
        <v>0</v>
      </c>
      <c r="L3602" s="113">
        <v>0</v>
      </c>
      <c r="M3602" s="113">
        <v>0</v>
      </c>
      <c r="N3602" s="113">
        <v>0</v>
      </c>
      <c r="O3602" s="113">
        <v>0</v>
      </c>
      <c r="P3602" s="122">
        <v>0</v>
      </c>
      <c r="Q3602" s="76" t="str">
        <f t="shared" si="89"/>
        <v>Registered</v>
      </c>
    </row>
    <row r="3603" spans="1:17">
      <c r="A3603" s="111">
        <v>7373</v>
      </c>
      <c r="B3603" s="111" t="s">
        <v>10832</v>
      </c>
      <c r="C3603" s="111" t="s">
        <v>12596</v>
      </c>
      <c r="D3603" s="111" t="s">
        <v>12643</v>
      </c>
      <c r="E3603" s="111" t="s">
        <v>12644</v>
      </c>
      <c r="F3603" s="114">
        <v>44719</v>
      </c>
      <c r="G3603" s="111" t="s">
        <v>5373</v>
      </c>
      <c r="H3603" s="113">
        <v>5630357</v>
      </c>
      <c r="I3603" s="113">
        <v>5630357</v>
      </c>
      <c r="J3603" s="113">
        <v>5630357</v>
      </c>
      <c r="K3603" s="113">
        <v>0</v>
      </c>
      <c r="L3603" s="113">
        <v>0</v>
      </c>
      <c r="M3603" s="113">
        <v>0</v>
      </c>
      <c r="N3603" s="113">
        <v>0</v>
      </c>
      <c r="O3603" s="113">
        <v>0</v>
      </c>
      <c r="P3603" s="122">
        <v>0</v>
      </c>
      <c r="Q3603" s="76" t="str">
        <f t="shared" si="89"/>
        <v>Registered</v>
      </c>
    </row>
    <row r="3604" spans="1:17">
      <c r="A3604" s="111">
        <v>7374</v>
      </c>
      <c r="B3604" s="111" t="s">
        <v>10832</v>
      </c>
      <c r="C3604" s="111" t="s">
        <v>12596</v>
      </c>
      <c r="D3604" s="111" t="s">
        <v>12645</v>
      </c>
      <c r="E3604" s="111" t="s">
        <v>12646</v>
      </c>
      <c r="F3604" s="114">
        <v>44620</v>
      </c>
      <c r="G3604" s="111" t="s">
        <v>5092</v>
      </c>
      <c r="H3604" s="113">
        <v>8238739</v>
      </c>
      <c r="I3604" s="113">
        <v>8238739</v>
      </c>
      <c r="J3604" s="113">
        <v>8238739</v>
      </c>
      <c r="K3604" s="113">
        <v>0</v>
      </c>
      <c r="L3604" s="113">
        <v>0</v>
      </c>
      <c r="M3604" s="113">
        <v>0</v>
      </c>
      <c r="N3604" s="113">
        <v>0</v>
      </c>
      <c r="O3604" s="113">
        <v>0</v>
      </c>
      <c r="P3604" s="122">
        <v>0</v>
      </c>
      <c r="Q3604" s="76" t="str">
        <f t="shared" si="89"/>
        <v>Registered</v>
      </c>
    </row>
    <row r="3605" spans="1:17">
      <c r="A3605" s="111">
        <v>7375</v>
      </c>
      <c r="B3605" s="111" t="s">
        <v>10832</v>
      </c>
      <c r="C3605" s="111" t="s">
        <v>12596</v>
      </c>
      <c r="D3605" s="111" t="s">
        <v>12647</v>
      </c>
      <c r="E3605" s="111" t="s">
        <v>12648</v>
      </c>
      <c r="F3605" s="114">
        <v>44592</v>
      </c>
      <c r="G3605" s="111" t="s">
        <v>10836</v>
      </c>
      <c r="H3605" s="113">
        <v>7922838</v>
      </c>
      <c r="I3605" s="113">
        <v>7922838</v>
      </c>
      <c r="J3605" s="113">
        <v>7922838</v>
      </c>
      <c r="K3605" s="113">
        <v>0</v>
      </c>
      <c r="L3605" s="113">
        <v>0</v>
      </c>
      <c r="M3605" s="113">
        <v>0</v>
      </c>
      <c r="N3605" s="113">
        <v>0</v>
      </c>
      <c r="O3605" s="113">
        <v>0</v>
      </c>
      <c r="P3605" s="122">
        <v>0</v>
      </c>
      <c r="Q3605" s="76" t="str">
        <f t="shared" si="89"/>
        <v>Registered</v>
      </c>
    </row>
    <row r="3606" spans="1:17">
      <c r="A3606" s="111">
        <v>7376</v>
      </c>
      <c r="B3606" s="111" t="s">
        <v>10832</v>
      </c>
      <c r="C3606" s="111" t="s">
        <v>12596</v>
      </c>
      <c r="D3606" s="111" t="s">
        <v>12649</v>
      </c>
      <c r="E3606" s="111" t="s">
        <v>12650</v>
      </c>
      <c r="F3606" s="114">
        <v>44670</v>
      </c>
      <c r="G3606" s="111" t="s">
        <v>5118</v>
      </c>
      <c r="H3606" s="113">
        <v>5615000</v>
      </c>
      <c r="I3606" s="113">
        <v>5615000</v>
      </c>
      <c r="J3606" s="113">
        <v>5615000</v>
      </c>
      <c r="K3606" s="113">
        <v>0</v>
      </c>
      <c r="L3606" s="113">
        <v>0</v>
      </c>
      <c r="M3606" s="113">
        <v>0</v>
      </c>
      <c r="N3606" s="113">
        <v>0</v>
      </c>
      <c r="O3606" s="113">
        <v>0</v>
      </c>
      <c r="P3606" s="122">
        <v>0</v>
      </c>
      <c r="Q3606" s="76" t="str">
        <f t="shared" si="89"/>
        <v>Registered</v>
      </c>
    </row>
    <row r="3607" spans="1:17">
      <c r="A3607" s="111">
        <v>7377</v>
      </c>
      <c r="B3607" s="111" t="s">
        <v>10832</v>
      </c>
      <c r="C3607" s="111" t="s">
        <v>12596</v>
      </c>
      <c r="D3607" s="111" t="s">
        <v>12651</v>
      </c>
      <c r="E3607" s="111" t="s">
        <v>12652</v>
      </c>
      <c r="F3607" s="114">
        <v>44670</v>
      </c>
      <c r="G3607" s="111" t="s">
        <v>5118</v>
      </c>
      <c r="H3607" s="113">
        <v>5615000</v>
      </c>
      <c r="I3607" s="113">
        <v>5615000</v>
      </c>
      <c r="J3607" s="113">
        <v>5615000</v>
      </c>
      <c r="K3607" s="113">
        <v>0</v>
      </c>
      <c r="L3607" s="113">
        <v>0</v>
      </c>
      <c r="M3607" s="113">
        <v>0</v>
      </c>
      <c r="N3607" s="113">
        <v>0</v>
      </c>
      <c r="O3607" s="113">
        <v>0</v>
      </c>
      <c r="P3607" s="122">
        <v>0</v>
      </c>
      <c r="Q3607" s="76" t="str">
        <f t="shared" si="89"/>
        <v>Registered</v>
      </c>
    </row>
    <row r="3608" spans="1:17">
      <c r="A3608" s="111">
        <v>7378</v>
      </c>
      <c r="B3608" s="111" t="s">
        <v>10832</v>
      </c>
      <c r="C3608" s="111" t="s">
        <v>12596</v>
      </c>
      <c r="D3608" s="111" t="s">
        <v>12653</v>
      </c>
      <c r="E3608" s="111" t="s">
        <v>2562</v>
      </c>
      <c r="F3608" s="114">
        <v>44620</v>
      </c>
      <c r="G3608" s="111" t="s">
        <v>5100</v>
      </c>
      <c r="H3608" s="113">
        <v>8177910</v>
      </c>
      <c r="I3608" s="113">
        <v>8177910</v>
      </c>
      <c r="J3608" s="113">
        <v>8177910</v>
      </c>
      <c r="K3608" s="113">
        <v>0</v>
      </c>
      <c r="L3608" s="113">
        <v>0</v>
      </c>
      <c r="M3608" s="113">
        <v>0</v>
      </c>
      <c r="N3608" s="113">
        <v>0</v>
      </c>
      <c r="O3608" s="113">
        <v>0</v>
      </c>
      <c r="P3608" s="122">
        <v>0</v>
      </c>
      <c r="Q3608" s="76" t="str">
        <f t="shared" si="89"/>
        <v>Registered</v>
      </c>
    </row>
    <row r="3609" spans="1:17">
      <c r="A3609" s="111">
        <v>7379</v>
      </c>
      <c r="B3609" s="111" t="s">
        <v>10832</v>
      </c>
      <c r="C3609" s="111" t="s">
        <v>12596</v>
      </c>
      <c r="D3609" s="111" t="s">
        <v>12654</v>
      </c>
      <c r="E3609" s="111" t="s">
        <v>12655</v>
      </c>
      <c r="F3609" s="114">
        <v>44618</v>
      </c>
      <c r="G3609" s="111" t="s">
        <v>2321</v>
      </c>
      <c r="H3609" s="113">
        <v>8087387</v>
      </c>
      <c r="I3609" s="113">
        <v>8087387</v>
      </c>
      <c r="J3609" s="113">
        <v>8087387</v>
      </c>
      <c r="K3609" s="113">
        <v>0</v>
      </c>
      <c r="L3609" s="113">
        <v>0</v>
      </c>
      <c r="M3609" s="113">
        <v>0</v>
      </c>
      <c r="N3609" s="113">
        <v>0</v>
      </c>
      <c r="O3609" s="113">
        <v>0</v>
      </c>
      <c r="P3609" s="122">
        <v>0</v>
      </c>
      <c r="Q3609" s="76" t="str">
        <f t="shared" si="89"/>
        <v>Registered</v>
      </c>
    </row>
    <row r="3610" spans="1:17">
      <c r="A3610" s="111">
        <v>7380</v>
      </c>
      <c r="B3610" s="111" t="s">
        <v>10832</v>
      </c>
      <c r="C3610" s="111" t="s">
        <v>12596</v>
      </c>
      <c r="D3610" s="111" t="s">
        <v>12656</v>
      </c>
      <c r="E3610" s="111" t="s">
        <v>12657</v>
      </c>
      <c r="F3610" s="114">
        <v>44651</v>
      </c>
      <c r="G3610" s="111" t="s">
        <v>5135</v>
      </c>
      <c r="H3610" s="113">
        <v>5591892</v>
      </c>
      <c r="I3610" s="113">
        <v>5591892</v>
      </c>
      <c r="J3610" s="113">
        <v>5591892</v>
      </c>
      <c r="K3610" s="113">
        <v>0</v>
      </c>
      <c r="L3610" s="113">
        <v>0</v>
      </c>
      <c r="M3610" s="113">
        <v>0</v>
      </c>
      <c r="N3610" s="113">
        <v>0</v>
      </c>
      <c r="O3610" s="113">
        <v>0</v>
      </c>
      <c r="P3610" s="122">
        <v>0</v>
      </c>
      <c r="Q3610" s="76" t="str">
        <f t="shared" si="89"/>
        <v>Registered</v>
      </c>
    </row>
    <row r="3611" spans="1:17">
      <c r="A3611" s="111">
        <v>7381</v>
      </c>
      <c r="B3611" s="111" t="s">
        <v>10832</v>
      </c>
      <c r="C3611" s="111" t="s">
        <v>12596</v>
      </c>
      <c r="D3611" s="111" t="s">
        <v>12658</v>
      </c>
      <c r="E3611" s="111" t="s">
        <v>2562</v>
      </c>
      <c r="F3611" s="114">
        <v>44620</v>
      </c>
      <c r="G3611" s="111" t="s">
        <v>5100</v>
      </c>
      <c r="H3611" s="113">
        <v>5526595</v>
      </c>
      <c r="I3611" s="113">
        <v>5526595</v>
      </c>
      <c r="J3611" s="113">
        <v>5526595</v>
      </c>
      <c r="K3611" s="113">
        <v>0</v>
      </c>
      <c r="L3611" s="113">
        <v>0</v>
      </c>
      <c r="M3611" s="113">
        <v>0</v>
      </c>
      <c r="N3611" s="113">
        <v>0</v>
      </c>
      <c r="O3611" s="113">
        <v>0</v>
      </c>
      <c r="P3611" s="122">
        <v>0</v>
      </c>
      <c r="Q3611" s="76" t="str">
        <f t="shared" si="89"/>
        <v>Registered</v>
      </c>
    </row>
    <row r="3612" spans="1:17">
      <c r="A3612" s="111">
        <v>7382</v>
      </c>
      <c r="B3612" s="111" t="s">
        <v>10832</v>
      </c>
      <c r="C3612" s="111" t="s">
        <v>12596</v>
      </c>
      <c r="D3612" s="111" t="s">
        <v>12659</v>
      </c>
      <c r="E3612" s="111" t="s">
        <v>12660</v>
      </c>
      <c r="F3612" s="114">
        <v>44601</v>
      </c>
      <c r="G3612" s="111" t="s">
        <v>5110</v>
      </c>
      <c r="H3612" s="113">
        <v>7839685</v>
      </c>
      <c r="I3612" s="113">
        <v>7839685</v>
      </c>
      <c r="J3612" s="113">
        <v>7839685</v>
      </c>
      <c r="K3612" s="113">
        <v>0</v>
      </c>
      <c r="L3612" s="113">
        <v>0</v>
      </c>
      <c r="M3612" s="113">
        <v>0</v>
      </c>
      <c r="N3612" s="113">
        <v>0</v>
      </c>
      <c r="O3612" s="113">
        <v>0</v>
      </c>
      <c r="P3612" s="122">
        <v>0</v>
      </c>
      <c r="Q3612" s="76" t="str">
        <f t="shared" si="89"/>
        <v>Registered</v>
      </c>
    </row>
    <row r="3613" spans="1:17">
      <c r="A3613" s="111">
        <v>7383</v>
      </c>
      <c r="B3613" s="111" t="s">
        <v>10832</v>
      </c>
      <c r="C3613" s="111" t="s">
        <v>12596</v>
      </c>
      <c r="D3613" s="111" t="s">
        <v>12661</v>
      </c>
      <c r="E3613" s="111" t="s">
        <v>12662</v>
      </c>
      <c r="F3613" s="114">
        <v>44592</v>
      </c>
      <c r="G3613" s="111" t="s">
        <v>5136</v>
      </c>
      <c r="H3613" s="113">
        <v>8145650</v>
      </c>
      <c r="I3613" s="113">
        <v>8145650</v>
      </c>
      <c r="J3613" s="113">
        <v>8145650</v>
      </c>
      <c r="K3613" s="113">
        <v>0</v>
      </c>
      <c r="L3613" s="113">
        <v>0</v>
      </c>
      <c r="M3613" s="113">
        <v>0</v>
      </c>
      <c r="N3613" s="113">
        <v>0</v>
      </c>
      <c r="O3613" s="113">
        <v>0</v>
      </c>
      <c r="P3613" s="122">
        <v>0</v>
      </c>
      <c r="Q3613" s="76" t="str">
        <f t="shared" si="89"/>
        <v>Registered</v>
      </c>
    </row>
    <row r="3614" spans="1:17">
      <c r="A3614" s="111">
        <v>7384</v>
      </c>
      <c r="B3614" s="111" t="s">
        <v>10832</v>
      </c>
      <c r="C3614" s="111" t="s">
        <v>12596</v>
      </c>
      <c r="D3614" s="111" t="s">
        <v>12663</v>
      </c>
      <c r="E3614" s="111" t="s">
        <v>12664</v>
      </c>
      <c r="F3614" s="114">
        <v>44681</v>
      </c>
      <c r="G3614" s="111" t="s">
        <v>1663</v>
      </c>
      <c r="H3614" s="113">
        <v>5585714</v>
      </c>
      <c r="I3614" s="113">
        <v>5585714</v>
      </c>
      <c r="J3614" s="113">
        <v>5585714</v>
      </c>
      <c r="K3614" s="113">
        <v>0</v>
      </c>
      <c r="L3614" s="113">
        <v>0</v>
      </c>
      <c r="M3614" s="113">
        <v>0</v>
      </c>
      <c r="N3614" s="113">
        <v>0</v>
      </c>
      <c r="O3614" s="113">
        <v>0</v>
      </c>
      <c r="P3614" s="122">
        <v>0</v>
      </c>
      <c r="Q3614" s="76" t="str">
        <f t="shared" si="89"/>
        <v>Registered</v>
      </c>
    </row>
    <row r="3615" spans="1:17">
      <c r="A3615" s="111">
        <v>7385</v>
      </c>
      <c r="B3615" s="111" t="s">
        <v>10832</v>
      </c>
      <c r="C3615" s="111" t="s">
        <v>12596</v>
      </c>
      <c r="D3615" s="111" t="s">
        <v>12665</v>
      </c>
      <c r="E3615" s="111" t="s">
        <v>12666</v>
      </c>
      <c r="F3615" s="114">
        <v>44620</v>
      </c>
      <c r="G3615" s="111" t="s">
        <v>12667</v>
      </c>
      <c r="H3615" s="113">
        <v>5523423</v>
      </c>
      <c r="I3615" s="113">
        <v>5523423</v>
      </c>
      <c r="J3615" s="113">
        <v>5523423</v>
      </c>
      <c r="K3615" s="113">
        <v>0</v>
      </c>
      <c r="L3615" s="113">
        <v>0</v>
      </c>
      <c r="M3615" s="113">
        <v>0</v>
      </c>
      <c r="N3615" s="113">
        <v>0</v>
      </c>
      <c r="O3615" s="113">
        <v>0</v>
      </c>
      <c r="P3615" s="122">
        <v>0</v>
      </c>
      <c r="Q3615" s="76" t="str">
        <f t="shared" si="89"/>
        <v>Registered</v>
      </c>
    </row>
    <row r="3616" spans="1:17">
      <c r="A3616" s="111">
        <v>7386</v>
      </c>
      <c r="B3616" s="111" t="s">
        <v>10832</v>
      </c>
      <c r="C3616" s="111" t="s">
        <v>12596</v>
      </c>
      <c r="D3616" s="111" t="s">
        <v>12668</v>
      </c>
      <c r="E3616" s="111" t="s">
        <v>12669</v>
      </c>
      <c r="F3616" s="114">
        <v>44620</v>
      </c>
      <c r="G3616" s="111" t="s">
        <v>5110</v>
      </c>
      <c r="H3616" s="113">
        <v>8024675</v>
      </c>
      <c r="I3616" s="113">
        <v>8024675</v>
      </c>
      <c r="J3616" s="113">
        <v>8024675</v>
      </c>
      <c r="K3616" s="113">
        <v>0</v>
      </c>
      <c r="L3616" s="113">
        <v>0</v>
      </c>
      <c r="M3616" s="113">
        <v>0</v>
      </c>
      <c r="N3616" s="113">
        <v>0</v>
      </c>
      <c r="O3616" s="113">
        <v>0</v>
      </c>
      <c r="P3616" s="122">
        <v>0</v>
      </c>
      <c r="Q3616" s="76" t="str">
        <f t="shared" si="89"/>
        <v>Registered</v>
      </c>
    </row>
    <row r="3617" spans="1:17">
      <c r="A3617" s="111">
        <v>7387</v>
      </c>
      <c r="B3617" s="111" t="s">
        <v>10832</v>
      </c>
      <c r="C3617" s="111" t="s">
        <v>12596</v>
      </c>
      <c r="D3617" s="111" t="s">
        <v>12670</v>
      </c>
      <c r="E3617" s="111" t="s">
        <v>12671</v>
      </c>
      <c r="F3617" s="114">
        <v>44620</v>
      </c>
      <c r="G3617" s="111" t="s">
        <v>2321</v>
      </c>
      <c r="H3617" s="113">
        <v>7978378</v>
      </c>
      <c r="I3617" s="113">
        <v>7978378</v>
      </c>
      <c r="J3617" s="113">
        <v>7978378</v>
      </c>
      <c r="K3617" s="113">
        <v>0</v>
      </c>
      <c r="L3617" s="113">
        <v>0</v>
      </c>
      <c r="M3617" s="113">
        <v>0</v>
      </c>
      <c r="N3617" s="113">
        <v>0</v>
      </c>
      <c r="O3617" s="113">
        <v>0</v>
      </c>
      <c r="P3617" s="122">
        <v>0</v>
      </c>
      <c r="Q3617" s="76" t="str">
        <f t="shared" si="89"/>
        <v>Registered</v>
      </c>
    </row>
    <row r="3618" spans="1:17">
      <c r="A3618" s="111">
        <v>7388</v>
      </c>
      <c r="B3618" s="111" t="s">
        <v>10832</v>
      </c>
      <c r="C3618" s="111" t="s">
        <v>12596</v>
      </c>
      <c r="D3618" s="111" t="s">
        <v>12672</v>
      </c>
      <c r="E3618" s="111" t="s">
        <v>12673</v>
      </c>
      <c r="F3618" s="114">
        <v>44651</v>
      </c>
      <c r="G3618" s="111" t="s">
        <v>1998</v>
      </c>
      <c r="H3618" s="113">
        <v>5591892</v>
      </c>
      <c r="I3618" s="113">
        <v>5591892</v>
      </c>
      <c r="J3618" s="113">
        <v>5591892</v>
      </c>
      <c r="K3618" s="113">
        <v>0</v>
      </c>
      <c r="L3618" s="113">
        <v>0</v>
      </c>
      <c r="M3618" s="113">
        <v>0</v>
      </c>
      <c r="N3618" s="113">
        <v>0</v>
      </c>
      <c r="O3618" s="113">
        <v>0</v>
      </c>
      <c r="P3618" s="122">
        <v>0</v>
      </c>
      <c r="Q3618" s="76" t="str">
        <f t="shared" si="89"/>
        <v>Registered</v>
      </c>
    </row>
    <row r="3619" spans="1:17">
      <c r="A3619" s="111">
        <v>7389</v>
      </c>
      <c r="B3619" s="111" t="s">
        <v>10832</v>
      </c>
      <c r="C3619" s="111" t="s">
        <v>12596</v>
      </c>
      <c r="D3619" s="111" t="s">
        <v>12674</v>
      </c>
      <c r="E3619" s="111" t="s">
        <v>12675</v>
      </c>
      <c r="F3619" s="114">
        <v>44650</v>
      </c>
      <c r="G3619" s="111" t="s">
        <v>5135</v>
      </c>
      <c r="H3619" s="113">
        <v>5502700</v>
      </c>
      <c r="I3619" s="113">
        <v>5502700</v>
      </c>
      <c r="J3619" s="113">
        <v>5502700</v>
      </c>
      <c r="K3619" s="113">
        <v>0</v>
      </c>
      <c r="L3619" s="113">
        <v>0</v>
      </c>
      <c r="M3619" s="113">
        <v>0</v>
      </c>
      <c r="N3619" s="113">
        <v>0</v>
      </c>
      <c r="O3619" s="113">
        <v>0</v>
      </c>
      <c r="P3619" s="122">
        <v>0</v>
      </c>
      <c r="Q3619" s="76" t="str">
        <f t="shared" si="89"/>
        <v>Registered</v>
      </c>
    </row>
    <row r="3620" spans="1:17">
      <c r="A3620" s="111">
        <v>7390</v>
      </c>
      <c r="B3620" s="111" t="s">
        <v>10832</v>
      </c>
      <c r="C3620" s="111" t="s">
        <v>12596</v>
      </c>
      <c r="D3620" s="111" t="s">
        <v>12676</v>
      </c>
      <c r="E3620" s="111" t="s">
        <v>12677</v>
      </c>
      <c r="F3620" s="114">
        <v>44620</v>
      </c>
      <c r="G3620" s="111" t="s">
        <v>5100</v>
      </c>
      <c r="H3620" s="113">
        <v>8059459</v>
      </c>
      <c r="I3620" s="113">
        <v>8059459</v>
      </c>
      <c r="J3620" s="113">
        <v>8059459</v>
      </c>
      <c r="K3620" s="113">
        <v>0</v>
      </c>
      <c r="L3620" s="113">
        <v>0</v>
      </c>
      <c r="M3620" s="113">
        <v>0</v>
      </c>
      <c r="N3620" s="113">
        <v>0</v>
      </c>
      <c r="O3620" s="113">
        <v>0</v>
      </c>
      <c r="P3620" s="122">
        <v>0</v>
      </c>
      <c r="Q3620" s="76" t="str">
        <f t="shared" si="89"/>
        <v>Registered</v>
      </c>
    </row>
    <row r="3621" spans="1:17">
      <c r="A3621" s="111">
        <v>7391</v>
      </c>
      <c r="B3621" s="111" t="s">
        <v>10832</v>
      </c>
      <c r="C3621" s="111" t="s">
        <v>12596</v>
      </c>
      <c r="D3621" s="111" t="s">
        <v>12678</v>
      </c>
      <c r="E3621" s="111" t="s">
        <v>12679</v>
      </c>
      <c r="F3621" s="114">
        <v>44601</v>
      </c>
      <c r="G3621" s="111" t="s">
        <v>12680</v>
      </c>
      <c r="H3621" s="113">
        <v>8065000</v>
      </c>
      <c r="I3621" s="113">
        <v>8065000</v>
      </c>
      <c r="J3621" s="113">
        <v>8065000</v>
      </c>
      <c r="K3621" s="113">
        <v>0</v>
      </c>
      <c r="L3621" s="113">
        <v>0</v>
      </c>
      <c r="M3621" s="113">
        <v>0</v>
      </c>
      <c r="N3621" s="113">
        <v>0</v>
      </c>
      <c r="O3621" s="113">
        <v>0</v>
      </c>
      <c r="P3621" s="122">
        <v>0</v>
      </c>
      <c r="Q3621" s="76" t="str">
        <f t="shared" si="89"/>
        <v>Registered</v>
      </c>
    </row>
    <row r="3622" spans="1:17">
      <c r="A3622" s="111">
        <v>7392</v>
      </c>
      <c r="B3622" s="111" t="s">
        <v>10832</v>
      </c>
      <c r="C3622" s="111" t="s">
        <v>12596</v>
      </c>
      <c r="D3622" s="111" t="s">
        <v>12681</v>
      </c>
      <c r="E3622" s="111" t="s">
        <v>12682</v>
      </c>
      <c r="F3622" s="114">
        <v>44645</v>
      </c>
      <c r="G3622" s="111" t="s">
        <v>4852</v>
      </c>
      <c r="H3622" s="113">
        <v>5600000</v>
      </c>
      <c r="I3622" s="113">
        <v>5600000</v>
      </c>
      <c r="J3622" s="113">
        <v>5600000</v>
      </c>
      <c r="K3622" s="113">
        <v>0</v>
      </c>
      <c r="L3622" s="113">
        <v>0</v>
      </c>
      <c r="M3622" s="113">
        <v>0</v>
      </c>
      <c r="N3622" s="113">
        <v>0</v>
      </c>
      <c r="O3622" s="113">
        <v>0</v>
      </c>
      <c r="P3622" s="122">
        <v>0</v>
      </c>
      <c r="Q3622" s="76" t="str">
        <f t="shared" si="89"/>
        <v>Registered</v>
      </c>
    </row>
    <row r="3623" spans="1:17">
      <c r="A3623" s="111">
        <v>7393</v>
      </c>
      <c r="B3623" s="111" t="s">
        <v>10832</v>
      </c>
      <c r="C3623" s="111" t="s">
        <v>12596</v>
      </c>
      <c r="D3623" s="111" t="s">
        <v>12683</v>
      </c>
      <c r="E3623" s="111" t="s">
        <v>12684</v>
      </c>
      <c r="F3623" s="114">
        <v>44951</v>
      </c>
      <c r="G3623" s="111" t="s">
        <v>2677</v>
      </c>
      <c r="H3623" s="113">
        <v>4033333</v>
      </c>
      <c r="I3623" s="113">
        <v>4033333</v>
      </c>
      <c r="J3623" s="113">
        <v>4033333</v>
      </c>
      <c r="K3623" s="113">
        <v>0</v>
      </c>
      <c r="L3623" s="113">
        <v>0</v>
      </c>
      <c r="M3623" s="113">
        <v>0</v>
      </c>
      <c r="N3623" s="113">
        <v>0</v>
      </c>
      <c r="O3623" s="113">
        <v>0</v>
      </c>
      <c r="P3623" s="122">
        <v>0</v>
      </c>
      <c r="Q3623" s="76" t="str">
        <f t="shared" si="89"/>
        <v>Registered</v>
      </c>
    </row>
    <row r="3624" spans="1:17">
      <c r="A3624" s="111">
        <v>7394</v>
      </c>
      <c r="B3624" s="111" t="s">
        <v>10832</v>
      </c>
      <c r="C3624" s="111" t="s">
        <v>12596</v>
      </c>
      <c r="D3624" s="111" t="s">
        <v>12685</v>
      </c>
      <c r="E3624" s="111" t="s">
        <v>12686</v>
      </c>
      <c r="F3624" s="114">
        <v>44697</v>
      </c>
      <c r="G3624" s="111" t="s">
        <v>1663</v>
      </c>
      <c r="H3624" s="113">
        <v>8264286</v>
      </c>
      <c r="I3624" s="113">
        <v>8264286</v>
      </c>
      <c r="J3624" s="113">
        <v>8264286</v>
      </c>
      <c r="K3624" s="113">
        <v>0</v>
      </c>
      <c r="L3624" s="113">
        <v>0</v>
      </c>
      <c r="M3624" s="113">
        <v>0</v>
      </c>
      <c r="N3624" s="113">
        <v>0</v>
      </c>
      <c r="O3624" s="113">
        <v>0</v>
      </c>
      <c r="P3624" s="122">
        <v>0</v>
      </c>
      <c r="Q3624" s="76" t="str">
        <f t="shared" si="89"/>
        <v>Registered</v>
      </c>
    </row>
    <row r="3625" spans="1:17">
      <c r="A3625" s="111">
        <v>7395</v>
      </c>
      <c r="B3625" s="111" t="s">
        <v>10832</v>
      </c>
      <c r="C3625" s="111" t="s">
        <v>12596</v>
      </c>
      <c r="D3625" s="111" t="s">
        <v>12687</v>
      </c>
      <c r="E3625" s="111" t="s">
        <v>12688</v>
      </c>
      <c r="F3625" s="114">
        <v>44610</v>
      </c>
      <c r="G3625" s="111" t="s">
        <v>5104</v>
      </c>
      <c r="H3625" s="113">
        <v>7978378</v>
      </c>
      <c r="I3625" s="113">
        <v>7978378</v>
      </c>
      <c r="J3625" s="113">
        <v>7978378</v>
      </c>
      <c r="K3625" s="113">
        <v>0</v>
      </c>
      <c r="L3625" s="113">
        <v>0</v>
      </c>
      <c r="M3625" s="113">
        <v>0</v>
      </c>
      <c r="N3625" s="113">
        <v>0</v>
      </c>
      <c r="O3625" s="113">
        <v>0</v>
      </c>
      <c r="P3625" s="122">
        <v>0</v>
      </c>
      <c r="Q3625" s="76" t="str">
        <f t="shared" si="89"/>
        <v>Registered</v>
      </c>
    </row>
    <row r="3626" spans="1:17">
      <c r="A3626" s="111">
        <v>7396</v>
      </c>
      <c r="B3626" s="111" t="s">
        <v>10832</v>
      </c>
      <c r="C3626" s="111" t="s">
        <v>12596</v>
      </c>
      <c r="D3626" s="111" t="s">
        <v>12689</v>
      </c>
      <c r="E3626" s="111" t="s">
        <v>12690</v>
      </c>
      <c r="F3626" s="114">
        <v>44634</v>
      </c>
      <c r="G3626" s="111" t="s">
        <v>5100</v>
      </c>
      <c r="H3626" s="113">
        <v>5390400</v>
      </c>
      <c r="I3626" s="113">
        <v>5390400</v>
      </c>
      <c r="J3626" s="113">
        <v>5390400</v>
      </c>
      <c r="K3626" s="113">
        <v>0</v>
      </c>
      <c r="L3626" s="113">
        <v>0</v>
      </c>
      <c r="M3626" s="113">
        <v>0</v>
      </c>
      <c r="N3626" s="113">
        <v>0</v>
      </c>
      <c r="O3626" s="113">
        <v>0</v>
      </c>
      <c r="P3626" s="122">
        <v>0</v>
      </c>
      <c r="Q3626" s="76" t="str">
        <f t="shared" si="89"/>
        <v>Registered</v>
      </c>
    </row>
    <row r="3627" spans="1:17">
      <c r="A3627" s="111">
        <v>7397</v>
      </c>
      <c r="B3627" s="111" t="s">
        <v>10832</v>
      </c>
      <c r="C3627" s="111" t="s">
        <v>12596</v>
      </c>
      <c r="D3627" s="111" t="s">
        <v>12691</v>
      </c>
      <c r="E3627" s="111" t="s">
        <v>12692</v>
      </c>
      <c r="F3627" s="114">
        <v>44631</v>
      </c>
      <c r="G3627" s="111" t="s">
        <v>5110</v>
      </c>
      <c r="H3627" s="113">
        <v>5591892</v>
      </c>
      <c r="I3627" s="113">
        <v>5591892</v>
      </c>
      <c r="J3627" s="113">
        <v>5591892</v>
      </c>
      <c r="K3627" s="113">
        <v>0</v>
      </c>
      <c r="L3627" s="113">
        <v>0</v>
      </c>
      <c r="M3627" s="113">
        <v>0</v>
      </c>
      <c r="N3627" s="113">
        <v>0</v>
      </c>
      <c r="O3627" s="113">
        <v>0</v>
      </c>
      <c r="P3627" s="122">
        <v>0</v>
      </c>
      <c r="Q3627" s="76" t="str">
        <f t="shared" si="89"/>
        <v>Registered</v>
      </c>
    </row>
    <row r="3628" spans="1:17">
      <c r="A3628" s="111">
        <v>7398</v>
      </c>
      <c r="B3628" s="111" t="s">
        <v>10832</v>
      </c>
      <c r="C3628" s="111" t="s">
        <v>12596</v>
      </c>
      <c r="D3628" s="111" t="s">
        <v>12693</v>
      </c>
      <c r="E3628" s="111" t="s">
        <v>12694</v>
      </c>
      <c r="F3628" s="114">
        <v>45029</v>
      </c>
      <c r="G3628" s="111" t="s">
        <v>4269</v>
      </c>
      <c r="H3628" s="113">
        <v>8237500</v>
      </c>
      <c r="I3628" s="113">
        <v>8237500</v>
      </c>
      <c r="J3628" s="113">
        <v>8237500</v>
      </c>
      <c r="K3628" s="113">
        <v>0</v>
      </c>
      <c r="L3628" s="113">
        <v>0</v>
      </c>
      <c r="M3628" s="113">
        <v>0</v>
      </c>
      <c r="N3628" s="113">
        <v>0</v>
      </c>
      <c r="O3628" s="113">
        <v>0</v>
      </c>
      <c r="P3628" s="122">
        <v>0</v>
      </c>
      <c r="Q3628" s="76" t="str">
        <f t="shared" si="89"/>
        <v>Registered</v>
      </c>
    </row>
    <row r="3629" spans="1:17">
      <c r="A3629" s="111">
        <v>7399</v>
      </c>
      <c r="B3629" s="111" t="s">
        <v>10832</v>
      </c>
      <c r="C3629" s="111" t="s">
        <v>12596</v>
      </c>
      <c r="D3629" s="111" t="s">
        <v>12695</v>
      </c>
      <c r="E3629" s="111" t="s">
        <v>12696</v>
      </c>
      <c r="F3629" s="114">
        <v>45131</v>
      </c>
      <c r="G3629" s="111" t="s">
        <v>2429</v>
      </c>
      <c r="H3629" s="113">
        <v>8226300</v>
      </c>
      <c r="I3629" s="113">
        <v>8226300</v>
      </c>
      <c r="J3629" s="113">
        <v>8226300</v>
      </c>
      <c r="K3629" s="113">
        <v>0</v>
      </c>
      <c r="L3629" s="113">
        <v>0</v>
      </c>
      <c r="M3629" s="113">
        <v>0</v>
      </c>
      <c r="N3629" s="113">
        <v>0</v>
      </c>
      <c r="O3629" s="113">
        <v>0</v>
      </c>
      <c r="P3629" s="122">
        <v>0</v>
      </c>
      <c r="Q3629" s="76" t="str">
        <f t="shared" si="89"/>
        <v>Registered</v>
      </c>
    </row>
    <row r="3630" spans="1:17">
      <c r="A3630" s="111">
        <v>7400</v>
      </c>
      <c r="B3630" s="111" t="s">
        <v>10832</v>
      </c>
      <c r="C3630" s="111" t="s">
        <v>12596</v>
      </c>
      <c r="D3630" s="111" t="s">
        <v>12697</v>
      </c>
      <c r="E3630" s="111" t="s">
        <v>12698</v>
      </c>
      <c r="F3630" s="114">
        <v>44810</v>
      </c>
      <c r="G3630" s="111" t="s">
        <v>5188</v>
      </c>
      <c r="H3630" s="113">
        <v>5591892</v>
      </c>
      <c r="I3630" s="113">
        <v>5591892</v>
      </c>
      <c r="J3630" s="113">
        <v>5591892</v>
      </c>
      <c r="K3630" s="113">
        <v>0</v>
      </c>
      <c r="L3630" s="113">
        <v>0</v>
      </c>
      <c r="M3630" s="113">
        <v>0</v>
      </c>
      <c r="N3630" s="113">
        <v>0</v>
      </c>
      <c r="O3630" s="113">
        <v>0</v>
      </c>
      <c r="P3630" s="122">
        <v>0</v>
      </c>
      <c r="Q3630" s="76" t="str">
        <f t="shared" si="89"/>
        <v>Registered</v>
      </c>
    </row>
    <row r="3631" spans="1:17">
      <c r="A3631" s="111">
        <v>7401</v>
      </c>
      <c r="B3631" s="111" t="s">
        <v>10832</v>
      </c>
      <c r="C3631" s="111" t="s">
        <v>12596</v>
      </c>
      <c r="D3631" s="111" t="s">
        <v>12699</v>
      </c>
      <c r="E3631" s="111" t="s">
        <v>12700</v>
      </c>
      <c r="F3631" s="114">
        <v>44816</v>
      </c>
      <c r="G3631" s="111" t="s">
        <v>12539</v>
      </c>
      <c r="H3631" s="113">
        <v>5558850</v>
      </c>
      <c r="I3631" s="113">
        <v>5558850</v>
      </c>
      <c r="J3631" s="113">
        <v>5558850</v>
      </c>
      <c r="K3631" s="113">
        <v>0</v>
      </c>
      <c r="L3631" s="113">
        <v>0</v>
      </c>
      <c r="M3631" s="113">
        <v>0</v>
      </c>
      <c r="N3631" s="113">
        <v>0</v>
      </c>
      <c r="O3631" s="113">
        <v>0</v>
      </c>
      <c r="P3631" s="122">
        <v>0</v>
      </c>
      <c r="Q3631" s="76" t="str">
        <f t="shared" si="89"/>
        <v>Registered</v>
      </c>
    </row>
    <row r="3632" spans="1:17">
      <c r="A3632" s="111">
        <v>7402</v>
      </c>
      <c r="B3632" s="111" t="s">
        <v>10832</v>
      </c>
      <c r="C3632" s="111" t="s">
        <v>1198</v>
      </c>
      <c r="D3632" s="111" t="s">
        <v>12701</v>
      </c>
      <c r="E3632" s="111" t="s">
        <v>12702</v>
      </c>
      <c r="F3632" s="114">
        <v>44603</v>
      </c>
      <c r="G3632" s="111" t="s">
        <v>8041</v>
      </c>
      <c r="H3632" s="113">
        <v>8018756</v>
      </c>
      <c r="I3632" s="113">
        <v>8018756</v>
      </c>
      <c r="J3632" s="113">
        <v>8018756</v>
      </c>
      <c r="K3632" s="113">
        <v>0</v>
      </c>
      <c r="L3632" s="113">
        <v>0</v>
      </c>
      <c r="M3632" s="113">
        <v>0</v>
      </c>
      <c r="N3632" s="113">
        <v>0</v>
      </c>
      <c r="O3632" s="113">
        <v>0</v>
      </c>
      <c r="P3632" s="122">
        <v>0</v>
      </c>
      <c r="Q3632" s="76" t="str">
        <f t="shared" si="89"/>
        <v>Registered</v>
      </c>
    </row>
    <row r="3633" spans="1:17">
      <c r="A3633" s="111">
        <v>7403</v>
      </c>
      <c r="B3633" s="111" t="s">
        <v>10832</v>
      </c>
      <c r="C3633" s="111" t="s">
        <v>1198</v>
      </c>
      <c r="D3633" s="111" t="s">
        <v>12703</v>
      </c>
      <c r="E3633" s="111" t="s">
        <v>12704</v>
      </c>
      <c r="F3633" s="114">
        <v>44620</v>
      </c>
      <c r="G3633" s="111" t="s">
        <v>2321</v>
      </c>
      <c r="H3633" s="113">
        <v>7927895</v>
      </c>
      <c r="I3633" s="113">
        <v>7927895</v>
      </c>
      <c r="J3633" s="113">
        <v>7927895</v>
      </c>
      <c r="K3633" s="113">
        <v>0</v>
      </c>
      <c r="L3633" s="113">
        <v>0</v>
      </c>
      <c r="M3633" s="113">
        <v>0</v>
      </c>
      <c r="N3633" s="113">
        <v>0</v>
      </c>
      <c r="O3633" s="113">
        <v>0</v>
      </c>
      <c r="P3633" s="122">
        <v>0</v>
      </c>
      <c r="Q3633" s="76" t="str">
        <f t="shared" si="89"/>
        <v>Registered</v>
      </c>
    </row>
    <row r="3634" spans="1:17">
      <c r="A3634" s="111">
        <v>7404</v>
      </c>
      <c r="B3634" s="111" t="s">
        <v>10832</v>
      </c>
      <c r="C3634" s="111" t="s">
        <v>1198</v>
      </c>
      <c r="D3634" s="111" t="s">
        <v>12705</v>
      </c>
      <c r="E3634" s="111" t="s">
        <v>12706</v>
      </c>
      <c r="F3634" s="114">
        <v>44634</v>
      </c>
      <c r="G3634" s="111" t="s">
        <v>5100</v>
      </c>
      <c r="H3634" s="113">
        <v>5502700</v>
      </c>
      <c r="I3634" s="113">
        <v>5502700</v>
      </c>
      <c r="J3634" s="113">
        <v>5502700</v>
      </c>
      <c r="K3634" s="113">
        <v>0</v>
      </c>
      <c r="L3634" s="113">
        <v>0</v>
      </c>
      <c r="M3634" s="113">
        <v>0</v>
      </c>
      <c r="N3634" s="113">
        <v>0</v>
      </c>
      <c r="O3634" s="113">
        <v>0</v>
      </c>
      <c r="P3634" s="122">
        <v>0</v>
      </c>
      <c r="Q3634" s="76" t="str">
        <f t="shared" si="89"/>
        <v>Registered</v>
      </c>
    </row>
    <row r="3635" spans="1:17">
      <c r="A3635" s="111">
        <v>7405</v>
      </c>
      <c r="B3635" s="111" t="s">
        <v>10832</v>
      </c>
      <c r="C3635" s="111" t="s">
        <v>1198</v>
      </c>
      <c r="D3635" s="111" t="s">
        <v>12707</v>
      </c>
      <c r="E3635" s="111" t="s">
        <v>12708</v>
      </c>
      <c r="F3635" s="114">
        <v>44618</v>
      </c>
      <c r="G3635" s="111" t="s">
        <v>5110</v>
      </c>
      <c r="H3635" s="113">
        <v>5279604</v>
      </c>
      <c r="I3635" s="113">
        <v>5279604</v>
      </c>
      <c r="J3635" s="113">
        <v>5279604</v>
      </c>
      <c r="K3635" s="113">
        <v>0</v>
      </c>
      <c r="L3635" s="113">
        <v>0</v>
      </c>
      <c r="M3635" s="113">
        <v>0</v>
      </c>
      <c r="N3635" s="113">
        <v>0</v>
      </c>
      <c r="O3635" s="113">
        <v>0</v>
      </c>
      <c r="P3635" s="122">
        <v>0</v>
      </c>
      <c r="Q3635" s="76" t="str">
        <f t="shared" si="89"/>
        <v>Registered</v>
      </c>
    </row>
    <row r="3636" spans="1:17">
      <c r="A3636" s="111">
        <v>7406</v>
      </c>
      <c r="B3636" s="111" t="s">
        <v>10832</v>
      </c>
      <c r="C3636" s="111" t="s">
        <v>1198</v>
      </c>
      <c r="D3636" s="111" t="s">
        <v>12709</v>
      </c>
      <c r="E3636" s="111" t="s">
        <v>12710</v>
      </c>
      <c r="F3636" s="114">
        <v>44816</v>
      </c>
      <c r="G3636" s="111" t="s">
        <v>11207</v>
      </c>
      <c r="H3636" s="113">
        <v>8226300</v>
      </c>
      <c r="I3636" s="113">
        <v>8226300</v>
      </c>
      <c r="J3636" s="113">
        <v>8226300</v>
      </c>
      <c r="K3636" s="113">
        <v>0</v>
      </c>
      <c r="L3636" s="113">
        <v>0</v>
      </c>
      <c r="M3636" s="113">
        <v>0</v>
      </c>
      <c r="N3636" s="113">
        <v>0</v>
      </c>
      <c r="O3636" s="113">
        <v>0</v>
      </c>
      <c r="P3636" s="122">
        <v>0</v>
      </c>
      <c r="Q3636" s="76" t="str">
        <f t="shared" si="89"/>
        <v>Registered</v>
      </c>
    </row>
    <row r="3637" spans="1:17">
      <c r="A3637" s="111">
        <v>7407</v>
      </c>
      <c r="B3637" s="111" t="s">
        <v>10832</v>
      </c>
      <c r="C3637" s="111" t="s">
        <v>1198</v>
      </c>
      <c r="D3637" s="111" t="s">
        <v>12711</v>
      </c>
      <c r="E3637" s="111" t="s">
        <v>12712</v>
      </c>
      <c r="F3637" s="114">
        <v>44985</v>
      </c>
      <c r="G3637" s="111" t="s">
        <v>5160</v>
      </c>
      <c r="H3637" s="113">
        <v>8264286</v>
      </c>
      <c r="I3637" s="113">
        <v>8264286</v>
      </c>
      <c r="J3637" s="113">
        <v>8264286</v>
      </c>
      <c r="K3637" s="113">
        <v>0</v>
      </c>
      <c r="L3637" s="113">
        <v>0</v>
      </c>
      <c r="M3637" s="113">
        <v>0</v>
      </c>
      <c r="N3637" s="113">
        <v>0</v>
      </c>
      <c r="O3637" s="113">
        <v>0</v>
      </c>
      <c r="P3637" s="122">
        <v>0</v>
      </c>
      <c r="Q3637" s="76" t="str">
        <f t="shared" si="89"/>
        <v>Registered</v>
      </c>
    </row>
    <row r="3638" spans="1:17">
      <c r="A3638" s="111">
        <v>7408</v>
      </c>
      <c r="B3638" s="111" t="s">
        <v>10832</v>
      </c>
      <c r="C3638" s="111" t="s">
        <v>1198</v>
      </c>
      <c r="D3638" s="111" t="s">
        <v>12713</v>
      </c>
      <c r="E3638" s="111" t="s">
        <v>12714</v>
      </c>
      <c r="F3638" s="114">
        <v>44761</v>
      </c>
      <c r="G3638" s="111" t="s">
        <v>2777</v>
      </c>
      <c r="H3638" s="113">
        <v>5541071</v>
      </c>
      <c r="I3638" s="113">
        <v>5541071</v>
      </c>
      <c r="J3638" s="113">
        <v>5541071</v>
      </c>
      <c r="K3638" s="113">
        <v>0</v>
      </c>
      <c r="L3638" s="113">
        <v>0</v>
      </c>
      <c r="M3638" s="113">
        <v>0</v>
      </c>
      <c r="N3638" s="113">
        <v>0</v>
      </c>
      <c r="O3638" s="113">
        <v>0</v>
      </c>
      <c r="P3638" s="122">
        <v>0</v>
      </c>
      <c r="Q3638" s="76" t="str">
        <f t="shared" si="89"/>
        <v>Registered</v>
      </c>
    </row>
    <row r="3639" spans="1:17">
      <c r="A3639" s="111">
        <v>7409</v>
      </c>
      <c r="B3639" s="111" t="s">
        <v>10832</v>
      </c>
      <c r="C3639" s="111" t="s">
        <v>1198</v>
      </c>
      <c r="D3639" s="111" t="s">
        <v>12715</v>
      </c>
      <c r="E3639" s="111" t="s">
        <v>12716</v>
      </c>
      <c r="F3639" s="114">
        <v>44601</v>
      </c>
      <c r="G3639" s="111" t="s">
        <v>5517</v>
      </c>
      <c r="H3639" s="113">
        <v>5552100</v>
      </c>
      <c r="I3639" s="113">
        <v>5552100</v>
      </c>
      <c r="J3639" s="113">
        <v>5552100</v>
      </c>
      <c r="K3639" s="113">
        <v>0</v>
      </c>
      <c r="L3639" s="113">
        <v>0</v>
      </c>
      <c r="M3639" s="113">
        <v>0</v>
      </c>
      <c r="N3639" s="113">
        <v>0</v>
      </c>
      <c r="O3639" s="113">
        <v>0</v>
      </c>
      <c r="P3639" s="122">
        <v>0</v>
      </c>
      <c r="Q3639" s="76" t="str">
        <f t="shared" si="89"/>
        <v>Registered</v>
      </c>
    </row>
    <row r="3640" spans="1:17">
      <c r="A3640" s="111">
        <v>7410</v>
      </c>
      <c r="B3640" s="111" t="s">
        <v>10832</v>
      </c>
      <c r="C3640" s="111" t="s">
        <v>1198</v>
      </c>
      <c r="D3640" s="111" t="s">
        <v>12717</v>
      </c>
      <c r="E3640" s="111" t="s">
        <v>12718</v>
      </c>
      <c r="F3640" s="114">
        <v>44592</v>
      </c>
      <c r="G3640" s="111" t="s">
        <v>11196</v>
      </c>
      <c r="H3640" s="113">
        <v>8127907</v>
      </c>
      <c r="I3640" s="113">
        <v>8127907</v>
      </c>
      <c r="J3640" s="113">
        <v>8127907</v>
      </c>
      <c r="K3640" s="113">
        <v>0</v>
      </c>
      <c r="L3640" s="113">
        <v>0</v>
      </c>
      <c r="M3640" s="113">
        <v>0</v>
      </c>
      <c r="N3640" s="113">
        <v>0</v>
      </c>
      <c r="O3640" s="113">
        <v>0</v>
      </c>
      <c r="P3640" s="122">
        <v>0</v>
      </c>
      <c r="Q3640" s="76" t="str">
        <f t="shared" si="89"/>
        <v>Registered</v>
      </c>
    </row>
    <row r="3641" spans="1:17">
      <c r="A3641" s="111">
        <v>7411</v>
      </c>
      <c r="B3641" s="111" t="s">
        <v>10832</v>
      </c>
      <c r="C3641" s="111" t="s">
        <v>1198</v>
      </c>
      <c r="D3641" s="111" t="s">
        <v>12719</v>
      </c>
      <c r="E3641" s="111" t="s">
        <v>12720</v>
      </c>
      <c r="F3641" s="114">
        <v>44725</v>
      </c>
      <c r="G3641" s="111" t="s">
        <v>5116</v>
      </c>
      <c r="H3641" s="113">
        <v>8219643</v>
      </c>
      <c r="I3641" s="113">
        <v>8219643</v>
      </c>
      <c r="J3641" s="113">
        <v>8219643</v>
      </c>
      <c r="K3641" s="113">
        <v>0</v>
      </c>
      <c r="L3641" s="113">
        <v>0</v>
      </c>
      <c r="M3641" s="113">
        <v>0</v>
      </c>
      <c r="N3641" s="113">
        <v>0</v>
      </c>
      <c r="O3641" s="113">
        <v>0</v>
      </c>
      <c r="P3641" s="122">
        <v>0</v>
      </c>
      <c r="Q3641" s="76" t="str">
        <f t="shared" si="89"/>
        <v>Registered</v>
      </c>
    </row>
    <row r="3642" spans="1:17">
      <c r="A3642" s="111">
        <v>7412</v>
      </c>
      <c r="B3642" s="111" t="s">
        <v>10832</v>
      </c>
      <c r="C3642" s="111" t="s">
        <v>1198</v>
      </c>
      <c r="D3642" s="111" t="s">
        <v>12721</v>
      </c>
      <c r="E3642" s="111" t="s">
        <v>12722</v>
      </c>
      <c r="F3642" s="114">
        <v>44708</v>
      </c>
      <c r="G3642" s="111" t="s">
        <v>5096</v>
      </c>
      <c r="H3642" s="113">
        <v>5671150</v>
      </c>
      <c r="I3642" s="113">
        <v>5671150</v>
      </c>
      <c r="J3642" s="113">
        <v>5671150</v>
      </c>
      <c r="K3642" s="113">
        <v>0</v>
      </c>
      <c r="L3642" s="113">
        <v>0</v>
      </c>
      <c r="M3642" s="113">
        <v>0</v>
      </c>
      <c r="N3642" s="113">
        <v>0</v>
      </c>
      <c r="O3642" s="113">
        <v>0</v>
      </c>
      <c r="P3642" s="122">
        <v>0</v>
      </c>
      <c r="Q3642" s="76" t="str">
        <f t="shared" si="89"/>
        <v>Registered</v>
      </c>
    </row>
    <row r="3643" spans="1:17">
      <c r="A3643" s="111">
        <v>7413</v>
      </c>
      <c r="B3643" s="111" t="s">
        <v>10832</v>
      </c>
      <c r="C3643" s="111" t="s">
        <v>1198</v>
      </c>
      <c r="D3643" s="111" t="s">
        <v>12723</v>
      </c>
      <c r="E3643" s="111" t="s">
        <v>12724</v>
      </c>
      <c r="F3643" s="114">
        <v>44645</v>
      </c>
      <c r="G3643" s="111" t="s">
        <v>5150</v>
      </c>
      <c r="H3643" s="113">
        <v>5284260</v>
      </c>
      <c r="I3643" s="113">
        <v>5284260</v>
      </c>
      <c r="J3643" s="113">
        <v>5284260</v>
      </c>
      <c r="K3643" s="113">
        <v>0</v>
      </c>
      <c r="L3643" s="113">
        <v>0</v>
      </c>
      <c r="M3643" s="113">
        <v>0</v>
      </c>
      <c r="N3643" s="113">
        <v>0</v>
      </c>
      <c r="O3643" s="113">
        <v>0</v>
      </c>
      <c r="P3643" s="122">
        <v>0</v>
      </c>
      <c r="Q3643" s="76" t="str">
        <f t="shared" si="89"/>
        <v>Registered</v>
      </c>
    </row>
    <row r="3644" spans="1:17">
      <c r="A3644" s="111">
        <v>7414</v>
      </c>
      <c r="B3644" s="111" t="s">
        <v>10832</v>
      </c>
      <c r="C3644" s="111" t="s">
        <v>1198</v>
      </c>
      <c r="D3644" s="111" t="s">
        <v>12725</v>
      </c>
      <c r="E3644" s="111" t="s">
        <v>12726</v>
      </c>
      <c r="F3644" s="114">
        <v>44592</v>
      </c>
      <c r="G3644" s="111" t="s">
        <v>11196</v>
      </c>
      <c r="H3644" s="113">
        <v>8127907</v>
      </c>
      <c r="I3644" s="113">
        <v>8127907</v>
      </c>
      <c r="J3644" s="113">
        <v>8127907</v>
      </c>
      <c r="K3644" s="113">
        <v>0</v>
      </c>
      <c r="L3644" s="113">
        <v>0</v>
      </c>
      <c r="M3644" s="113">
        <v>0</v>
      </c>
      <c r="N3644" s="113">
        <v>0</v>
      </c>
      <c r="O3644" s="113">
        <v>0</v>
      </c>
      <c r="P3644" s="122">
        <v>0</v>
      </c>
      <c r="Q3644" s="76" t="str">
        <f t="shared" si="89"/>
        <v>Registered</v>
      </c>
    </row>
    <row r="3645" spans="1:17">
      <c r="A3645" s="111">
        <v>7415</v>
      </c>
      <c r="B3645" s="111" t="s">
        <v>10832</v>
      </c>
      <c r="C3645" s="111" t="s">
        <v>1198</v>
      </c>
      <c r="D3645" s="111" t="s">
        <v>12727</v>
      </c>
      <c r="E3645" s="111" t="s">
        <v>12728</v>
      </c>
      <c r="F3645" s="114">
        <v>44650</v>
      </c>
      <c r="G3645" s="111" t="s">
        <v>5149</v>
      </c>
      <c r="H3645" s="113">
        <v>8226300</v>
      </c>
      <c r="I3645" s="113">
        <v>8226300</v>
      </c>
      <c r="J3645" s="113">
        <v>8226300</v>
      </c>
      <c r="K3645" s="113">
        <v>0</v>
      </c>
      <c r="L3645" s="113">
        <v>0</v>
      </c>
      <c r="M3645" s="113">
        <v>0</v>
      </c>
      <c r="N3645" s="113">
        <v>0</v>
      </c>
      <c r="O3645" s="113">
        <v>0</v>
      </c>
      <c r="P3645" s="122">
        <v>0</v>
      </c>
      <c r="Q3645" s="76" t="str">
        <f t="shared" si="89"/>
        <v>Registered</v>
      </c>
    </row>
    <row r="3646" spans="1:17">
      <c r="A3646" s="111">
        <v>7416</v>
      </c>
      <c r="B3646" s="111" t="s">
        <v>10832</v>
      </c>
      <c r="C3646" s="111" t="s">
        <v>1198</v>
      </c>
      <c r="D3646" s="111" t="s">
        <v>12729</v>
      </c>
      <c r="E3646" s="111" t="s">
        <v>12730</v>
      </c>
      <c r="F3646" s="114">
        <v>44592</v>
      </c>
      <c r="G3646" s="111" t="s">
        <v>6743</v>
      </c>
      <c r="H3646" s="113">
        <v>5608651</v>
      </c>
      <c r="I3646" s="113">
        <v>5608651</v>
      </c>
      <c r="J3646" s="113">
        <v>5608651</v>
      </c>
      <c r="K3646" s="113">
        <v>0</v>
      </c>
      <c r="L3646" s="113">
        <v>0</v>
      </c>
      <c r="M3646" s="113">
        <v>0</v>
      </c>
      <c r="N3646" s="113">
        <v>0</v>
      </c>
      <c r="O3646" s="113">
        <v>0</v>
      </c>
      <c r="P3646" s="122">
        <v>0</v>
      </c>
      <c r="Q3646" s="76" t="str">
        <f t="shared" si="89"/>
        <v>Registered</v>
      </c>
    </row>
    <row r="3647" spans="1:17">
      <c r="A3647" s="111">
        <v>7417</v>
      </c>
      <c r="B3647" s="111" t="s">
        <v>10832</v>
      </c>
      <c r="C3647" s="111" t="s">
        <v>1198</v>
      </c>
      <c r="D3647" s="111" t="s">
        <v>12731</v>
      </c>
      <c r="E3647" s="111" t="s">
        <v>12732</v>
      </c>
      <c r="F3647" s="114">
        <v>44620</v>
      </c>
      <c r="G3647" s="111" t="s">
        <v>5145</v>
      </c>
      <c r="H3647" s="113">
        <v>5545946</v>
      </c>
      <c r="I3647" s="113">
        <v>5545946</v>
      </c>
      <c r="J3647" s="113">
        <v>5545946</v>
      </c>
      <c r="K3647" s="113">
        <v>0</v>
      </c>
      <c r="L3647" s="113">
        <v>0</v>
      </c>
      <c r="M3647" s="113">
        <v>0</v>
      </c>
      <c r="N3647" s="113">
        <v>0</v>
      </c>
      <c r="O3647" s="113">
        <v>0</v>
      </c>
      <c r="P3647" s="122">
        <v>0</v>
      </c>
      <c r="Q3647" s="76" t="str">
        <f t="shared" si="89"/>
        <v>Registered</v>
      </c>
    </row>
    <row r="3648" spans="1:17">
      <c r="A3648" s="111">
        <v>7418</v>
      </c>
      <c r="B3648" s="111" t="s">
        <v>10832</v>
      </c>
      <c r="C3648" s="111" t="s">
        <v>1198</v>
      </c>
      <c r="D3648" s="111" t="s">
        <v>12733</v>
      </c>
      <c r="E3648" s="111" t="s">
        <v>12734</v>
      </c>
      <c r="F3648" s="114">
        <v>44601</v>
      </c>
      <c r="G3648" s="111" t="s">
        <v>11196</v>
      </c>
      <c r="H3648" s="113">
        <v>8127907</v>
      </c>
      <c r="I3648" s="113">
        <v>8127907</v>
      </c>
      <c r="J3648" s="113">
        <v>8127907</v>
      </c>
      <c r="K3648" s="113">
        <v>0</v>
      </c>
      <c r="L3648" s="113">
        <v>0</v>
      </c>
      <c r="M3648" s="113">
        <v>0</v>
      </c>
      <c r="N3648" s="113">
        <v>0</v>
      </c>
      <c r="O3648" s="113">
        <v>0</v>
      </c>
      <c r="P3648" s="122">
        <v>0</v>
      </c>
      <c r="Q3648" s="76" t="str">
        <f t="shared" si="89"/>
        <v>Registered</v>
      </c>
    </row>
    <row r="3649" spans="1:17">
      <c r="A3649" s="111">
        <v>7419</v>
      </c>
      <c r="B3649" s="111" t="s">
        <v>10832</v>
      </c>
      <c r="C3649" s="111" t="s">
        <v>1198</v>
      </c>
      <c r="D3649" s="111" t="s">
        <v>12735</v>
      </c>
      <c r="E3649" s="111" t="s">
        <v>12736</v>
      </c>
      <c r="F3649" s="114">
        <v>44690</v>
      </c>
      <c r="G3649" s="111" t="s">
        <v>12385</v>
      </c>
      <c r="H3649" s="113">
        <v>8228571</v>
      </c>
      <c r="I3649" s="113">
        <v>8228571</v>
      </c>
      <c r="J3649" s="113">
        <v>8228571</v>
      </c>
      <c r="K3649" s="113">
        <v>0</v>
      </c>
      <c r="L3649" s="113">
        <v>0</v>
      </c>
      <c r="M3649" s="113">
        <v>0</v>
      </c>
      <c r="N3649" s="113">
        <v>0</v>
      </c>
      <c r="O3649" s="113">
        <v>0</v>
      </c>
      <c r="P3649" s="122">
        <v>0</v>
      </c>
      <c r="Q3649" s="76" t="str">
        <f t="shared" si="89"/>
        <v>Registered</v>
      </c>
    </row>
    <row r="3650" spans="1:17">
      <c r="A3650" s="111">
        <v>7420</v>
      </c>
      <c r="B3650" s="111" t="s">
        <v>10832</v>
      </c>
      <c r="C3650" s="111" t="s">
        <v>1198</v>
      </c>
      <c r="D3650" s="111" t="s">
        <v>12737</v>
      </c>
      <c r="E3650" s="111" t="s">
        <v>12738</v>
      </c>
      <c r="F3650" s="114">
        <v>44777</v>
      </c>
      <c r="G3650" s="111" t="s">
        <v>11201</v>
      </c>
      <c r="H3650" s="113">
        <v>5630357</v>
      </c>
      <c r="I3650" s="113">
        <v>5630357</v>
      </c>
      <c r="J3650" s="113">
        <v>5630357</v>
      </c>
      <c r="K3650" s="113">
        <v>0</v>
      </c>
      <c r="L3650" s="113">
        <v>0</v>
      </c>
      <c r="M3650" s="113">
        <v>0</v>
      </c>
      <c r="N3650" s="113">
        <v>0</v>
      </c>
      <c r="O3650" s="113">
        <v>0</v>
      </c>
      <c r="P3650" s="122">
        <v>0</v>
      </c>
      <c r="Q3650" s="76" t="str">
        <f t="shared" si="89"/>
        <v>Registered</v>
      </c>
    </row>
    <row r="3651" spans="1:17">
      <c r="A3651" s="111">
        <v>7421</v>
      </c>
      <c r="B3651" s="111" t="s">
        <v>10832</v>
      </c>
      <c r="C3651" s="111" t="s">
        <v>1198</v>
      </c>
      <c r="D3651" s="111" t="s">
        <v>12739</v>
      </c>
      <c r="E3651" s="111" t="s">
        <v>12740</v>
      </c>
      <c r="F3651" s="114">
        <v>44698</v>
      </c>
      <c r="G3651" s="111" t="s">
        <v>12286</v>
      </c>
      <c r="H3651" s="113">
        <v>5630357</v>
      </c>
      <c r="I3651" s="113">
        <v>5630357</v>
      </c>
      <c r="J3651" s="113">
        <v>5630357</v>
      </c>
      <c r="K3651" s="113">
        <v>0</v>
      </c>
      <c r="L3651" s="113">
        <v>0</v>
      </c>
      <c r="M3651" s="113">
        <v>0</v>
      </c>
      <c r="N3651" s="113">
        <v>0</v>
      </c>
      <c r="O3651" s="113">
        <v>0</v>
      </c>
      <c r="P3651" s="122">
        <v>0</v>
      </c>
      <c r="Q3651" s="76" t="str">
        <f t="shared" si="89"/>
        <v>Registered</v>
      </c>
    </row>
    <row r="3652" spans="1:17">
      <c r="A3652" s="111">
        <v>7422</v>
      </c>
      <c r="B3652" s="111" t="s">
        <v>10832</v>
      </c>
      <c r="C3652" s="111" t="s">
        <v>1198</v>
      </c>
      <c r="D3652" s="111" t="s">
        <v>12741</v>
      </c>
      <c r="E3652" s="111" t="s">
        <v>12742</v>
      </c>
      <c r="F3652" s="114">
        <v>44618</v>
      </c>
      <c r="G3652" s="111" t="s">
        <v>2652</v>
      </c>
      <c r="H3652" s="113">
        <v>8081081</v>
      </c>
      <c r="I3652" s="113">
        <v>8081081</v>
      </c>
      <c r="J3652" s="113">
        <v>8081081</v>
      </c>
      <c r="K3652" s="113">
        <v>0</v>
      </c>
      <c r="L3652" s="113">
        <v>0</v>
      </c>
      <c r="M3652" s="113">
        <v>0</v>
      </c>
      <c r="N3652" s="113">
        <v>0</v>
      </c>
      <c r="O3652" s="113">
        <v>0</v>
      </c>
      <c r="P3652" s="122">
        <v>0</v>
      </c>
      <c r="Q3652" s="76" t="str">
        <f t="shared" si="89"/>
        <v>Registered</v>
      </c>
    </row>
    <row r="3653" spans="1:17">
      <c r="A3653" s="111">
        <v>7423</v>
      </c>
      <c r="B3653" s="111" t="s">
        <v>10832</v>
      </c>
      <c r="C3653" s="111" t="s">
        <v>1198</v>
      </c>
      <c r="D3653" s="111" t="s">
        <v>12743</v>
      </c>
      <c r="E3653" s="111" t="s">
        <v>12744</v>
      </c>
      <c r="F3653" s="114">
        <v>44796</v>
      </c>
      <c r="G3653" s="111" t="s">
        <v>11186</v>
      </c>
      <c r="H3653" s="113">
        <v>8228571</v>
      </c>
      <c r="I3653" s="113">
        <v>8228571</v>
      </c>
      <c r="J3653" s="113">
        <v>8228571</v>
      </c>
      <c r="K3653" s="113">
        <v>0</v>
      </c>
      <c r="L3653" s="113">
        <v>0</v>
      </c>
      <c r="M3653" s="113">
        <v>0</v>
      </c>
      <c r="N3653" s="113">
        <v>0</v>
      </c>
      <c r="O3653" s="113">
        <v>0</v>
      </c>
      <c r="P3653" s="122">
        <v>0</v>
      </c>
      <c r="Q3653" s="76" t="str">
        <f t="shared" si="89"/>
        <v>Registered</v>
      </c>
    </row>
    <row r="3654" spans="1:17">
      <c r="A3654" s="111">
        <v>7424</v>
      </c>
      <c r="B3654" s="111" t="s">
        <v>10832</v>
      </c>
      <c r="C3654" s="111" t="s">
        <v>1198</v>
      </c>
      <c r="D3654" s="111" t="s">
        <v>12745</v>
      </c>
      <c r="E3654" s="111" t="s">
        <v>12746</v>
      </c>
      <c r="F3654" s="114">
        <v>44747</v>
      </c>
      <c r="G3654" s="111" t="s">
        <v>12747</v>
      </c>
      <c r="H3654" s="113">
        <v>5616964</v>
      </c>
      <c r="I3654" s="113">
        <v>5616964</v>
      </c>
      <c r="J3654" s="113">
        <v>5616964</v>
      </c>
      <c r="K3654" s="113">
        <v>0</v>
      </c>
      <c r="L3654" s="113">
        <v>0</v>
      </c>
      <c r="M3654" s="113">
        <v>0</v>
      </c>
      <c r="N3654" s="113">
        <v>0</v>
      </c>
      <c r="O3654" s="113">
        <v>0</v>
      </c>
      <c r="P3654" s="122">
        <v>0</v>
      </c>
      <c r="Q3654" s="76" t="str">
        <f t="shared" si="89"/>
        <v>Registered</v>
      </c>
    </row>
    <row r="3655" spans="1:17">
      <c r="A3655" s="111">
        <v>7425</v>
      </c>
      <c r="B3655" s="111" t="s">
        <v>10832</v>
      </c>
      <c r="C3655" s="111" t="s">
        <v>1198</v>
      </c>
      <c r="D3655" s="111" t="s">
        <v>12748</v>
      </c>
      <c r="E3655" s="111" t="s">
        <v>12749</v>
      </c>
      <c r="F3655" s="114">
        <v>44592</v>
      </c>
      <c r="G3655" s="111" t="s">
        <v>5100</v>
      </c>
      <c r="H3655" s="113">
        <v>5590991</v>
      </c>
      <c r="I3655" s="113">
        <v>5590991</v>
      </c>
      <c r="J3655" s="113">
        <v>5590991</v>
      </c>
      <c r="K3655" s="113">
        <v>0</v>
      </c>
      <c r="L3655" s="113">
        <v>0</v>
      </c>
      <c r="M3655" s="113">
        <v>0</v>
      </c>
      <c r="N3655" s="113">
        <v>0</v>
      </c>
      <c r="O3655" s="113">
        <v>0</v>
      </c>
      <c r="P3655" s="122">
        <v>0</v>
      </c>
      <c r="Q3655" s="76" t="str">
        <f t="shared" ref="Q3655:Q3718" si="90">IF(G3655="01 Jan 1900","Unregistered","Registered")</f>
        <v>Registered</v>
      </c>
    </row>
    <row r="3656" spans="1:17">
      <c r="A3656" s="111">
        <v>7426</v>
      </c>
      <c r="B3656" s="111" t="s">
        <v>10832</v>
      </c>
      <c r="C3656" s="111" t="s">
        <v>1198</v>
      </c>
      <c r="D3656" s="111" t="s">
        <v>12750</v>
      </c>
      <c r="E3656" s="111" t="s">
        <v>12751</v>
      </c>
      <c r="F3656" s="114">
        <v>44620</v>
      </c>
      <c r="G3656" s="111" t="s">
        <v>10836</v>
      </c>
      <c r="H3656" s="113">
        <v>8203604</v>
      </c>
      <c r="I3656" s="113">
        <v>8203604</v>
      </c>
      <c r="J3656" s="113">
        <v>8203604</v>
      </c>
      <c r="K3656" s="113">
        <v>0</v>
      </c>
      <c r="L3656" s="113">
        <v>0</v>
      </c>
      <c r="M3656" s="113">
        <v>0</v>
      </c>
      <c r="N3656" s="113">
        <v>0</v>
      </c>
      <c r="O3656" s="113">
        <v>0</v>
      </c>
      <c r="P3656" s="122">
        <v>0</v>
      </c>
      <c r="Q3656" s="76" t="str">
        <f t="shared" si="90"/>
        <v>Registered</v>
      </c>
    </row>
    <row r="3657" spans="1:17">
      <c r="A3657" s="111">
        <v>7427</v>
      </c>
      <c r="B3657" s="111" t="s">
        <v>10832</v>
      </c>
      <c r="C3657" s="111" t="s">
        <v>1198</v>
      </c>
      <c r="D3657" s="111" t="s">
        <v>12752</v>
      </c>
      <c r="E3657" s="111" t="s">
        <v>12753</v>
      </c>
      <c r="F3657" s="114">
        <v>44755</v>
      </c>
      <c r="G3657" s="111" t="s">
        <v>11227</v>
      </c>
      <c r="H3657" s="113">
        <v>8226300</v>
      </c>
      <c r="I3657" s="113">
        <v>8226300</v>
      </c>
      <c r="J3657" s="113">
        <v>8226300</v>
      </c>
      <c r="K3657" s="113">
        <v>0</v>
      </c>
      <c r="L3657" s="113">
        <v>0</v>
      </c>
      <c r="M3657" s="113">
        <v>0</v>
      </c>
      <c r="N3657" s="113">
        <v>0</v>
      </c>
      <c r="O3657" s="113">
        <v>0</v>
      </c>
      <c r="P3657" s="122">
        <v>0</v>
      </c>
      <c r="Q3657" s="76" t="str">
        <f t="shared" si="90"/>
        <v>Registered</v>
      </c>
    </row>
    <row r="3658" spans="1:17">
      <c r="A3658" s="111">
        <v>7428</v>
      </c>
      <c r="B3658" s="111" t="s">
        <v>10832</v>
      </c>
      <c r="C3658" s="111" t="s">
        <v>1198</v>
      </c>
      <c r="D3658" s="111" t="s">
        <v>12754</v>
      </c>
      <c r="E3658" s="111" t="s">
        <v>5380</v>
      </c>
      <c r="F3658" s="114">
        <v>44719</v>
      </c>
      <c r="G3658" s="111" t="s">
        <v>11190</v>
      </c>
      <c r="H3658" s="113">
        <v>5649107</v>
      </c>
      <c r="I3658" s="113">
        <v>5649107</v>
      </c>
      <c r="J3658" s="113">
        <v>5649107</v>
      </c>
      <c r="K3658" s="113">
        <v>0</v>
      </c>
      <c r="L3658" s="113">
        <v>0</v>
      </c>
      <c r="M3658" s="113">
        <v>0</v>
      </c>
      <c r="N3658" s="113">
        <v>0</v>
      </c>
      <c r="O3658" s="113">
        <v>0</v>
      </c>
      <c r="P3658" s="122">
        <v>0</v>
      </c>
      <c r="Q3658" s="76" t="str">
        <f t="shared" si="90"/>
        <v>Registered</v>
      </c>
    </row>
    <row r="3659" spans="1:17">
      <c r="A3659" s="111">
        <v>7429</v>
      </c>
      <c r="B3659" s="111" t="s">
        <v>10832</v>
      </c>
      <c r="C3659" s="111" t="s">
        <v>1198</v>
      </c>
      <c r="D3659" s="111" t="s">
        <v>12755</v>
      </c>
      <c r="E3659" s="111" t="s">
        <v>12756</v>
      </c>
      <c r="F3659" s="114">
        <v>44642</v>
      </c>
      <c r="G3659" s="111" t="s">
        <v>5372</v>
      </c>
      <c r="H3659" s="113">
        <v>5545946</v>
      </c>
      <c r="I3659" s="113">
        <v>5545946</v>
      </c>
      <c r="J3659" s="113">
        <v>5545946</v>
      </c>
      <c r="K3659" s="113">
        <v>0</v>
      </c>
      <c r="L3659" s="113">
        <v>0</v>
      </c>
      <c r="M3659" s="113">
        <v>0</v>
      </c>
      <c r="N3659" s="113">
        <v>0</v>
      </c>
      <c r="O3659" s="113">
        <v>0</v>
      </c>
      <c r="P3659" s="122">
        <v>0</v>
      </c>
      <c r="Q3659" s="76" t="str">
        <f t="shared" si="90"/>
        <v>Registered</v>
      </c>
    </row>
    <row r="3660" spans="1:17">
      <c r="A3660" s="111">
        <v>7430</v>
      </c>
      <c r="B3660" s="111" t="s">
        <v>10832</v>
      </c>
      <c r="C3660" s="111" t="s">
        <v>1198</v>
      </c>
      <c r="D3660" s="111" t="s">
        <v>12757</v>
      </c>
      <c r="E3660" s="111" t="s">
        <v>12758</v>
      </c>
      <c r="F3660" s="114">
        <v>44601</v>
      </c>
      <c r="G3660" s="111" t="s">
        <v>11204</v>
      </c>
      <c r="H3660" s="113">
        <v>8168468</v>
      </c>
      <c r="I3660" s="113">
        <v>8168468</v>
      </c>
      <c r="J3660" s="113">
        <v>8168468</v>
      </c>
      <c r="K3660" s="113">
        <v>0</v>
      </c>
      <c r="L3660" s="113">
        <v>0</v>
      </c>
      <c r="M3660" s="113">
        <v>0</v>
      </c>
      <c r="N3660" s="113">
        <v>0</v>
      </c>
      <c r="O3660" s="113">
        <v>0</v>
      </c>
      <c r="P3660" s="122">
        <v>0</v>
      </c>
      <c r="Q3660" s="76" t="str">
        <f t="shared" si="90"/>
        <v>Registered</v>
      </c>
    </row>
    <row r="3661" spans="1:17">
      <c r="A3661" s="111">
        <v>7431</v>
      </c>
      <c r="B3661" s="111" t="s">
        <v>10832</v>
      </c>
      <c r="C3661" s="111" t="s">
        <v>1198</v>
      </c>
      <c r="D3661" s="111" t="s">
        <v>12759</v>
      </c>
      <c r="E3661" s="111" t="s">
        <v>12760</v>
      </c>
      <c r="F3661" s="114">
        <v>44592</v>
      </c>
      <c r="G3661" s="111" t="s">
        <v>10836</v>
      </c>
      <c r="H3661" s="113">
        <v>7922838</v>
      </c>
      <c r="I3661" s="113">
        <v>7922838</v>
      </c>
      <c r="J3661" s="113">
        <v>7922838</v>
      </c>
      <c r="K3661" s="113">
        <v>0</v>
      </c>
      <c r="L3661" s="113">
        <v>0</v>
      </c>
      <c r="M3661" s="113">
        <v>0</v>
      </c>
      <c r="N3661" s="113">
        <v>0</v>
      </c>
      <c r="O3661" s="113">
        <v>0</v>
      </c>
      <c r="P3661" s="122">
        <v>0</v>
      </c>
      <c r="Q3661" s="76" t="str">
        <f t="shared" si="90"/>
        <v>Registered</v>
      </c>
    </row>
    <row r="3662" spans="1:17">
      <c r="A3662" s="111">
        <v>7432</v>
      </c>
      <c r="B3662" s="111" t="s">
        <v>10832</v>
      </c>
      <c r="C3662" s="111" t="s">
        <v>1198</v>
      </c>
      <c r="D3662" s="111" t="s">
        <v>12761</v>
      </c>
      <c r="E3662" s="111" t="s">
        <v>5538</v>
      </c>
      <c r="F3662" s="114">
        <v>44719</v>
      </c>
      <c r="G3662" s="111" t="s">
        <v>11197</v>
      </c>
      <c r="H3662" s="113">
        <v>5615000</v>
      </c>
      <c r="I3662" s="113">
        <v>5615000</v>
      </c>
      <c r="J3662" s="113">
        <v>5615000</v>
      </c>
      <c r="K3662" s="113">
        <v>0</v>
      </c>
      <c r="L3662" s="113">
        <v>0</v>
      </c>
      <c r="M3662" s="113">
        <v>0</v>
      </c>
      <c r="N3662" s="113">
        <v>0</v>
      </c>
      <c r="O3662" s="113">
        <v>0</v>
      </c>
      <c r="P3662" s="122">
        <v>0</v>
      </c>
      <c r="Q3662" s="76" t="str">
        <f t="shared" si="90"/>
        <v>Registered</v>
      </c>
    </row>
    <row r="3663" spans="1:17">
      <c r="A3663" s="111">
        <v>7433</v>
      </c>
      <c r="B3663" s="111" t="s">
        <v>10832</v>
      </c>
      <c r="C3663" s="111" t="s">
        <v>1198</v>
      </c>
      <c r="D3663" s="111" t="s">
        <v>12762</v>
      </c>
      <c r="E3663" s="111" t="s">
        <v>12763</v>
      </c>
      <c r="F3663" s="114">
        <v>44662</v>
      </c>
      <c r="G3663" s="111" t="s">
        <v>11206</v>
      </c>
      <c r="H3663" s="113">
        <v>5502700</v>
      </c>
      <c r="I3663" s="113">
        <v>5502700</v>
      </c>
      <c r="J3663" s="113">
        <v>5502700</v>
      </c>
      <c r="K3663" s="113">
        <v>0</v>
      </c>
      <c r="L3663" s="113">
        <v>0</v>
      </c>
      <c r="M3663" s="113">
        <v>0</v>
      </c>
      <c r="N3663" s="113">
        <v>0</v>
      </c>
      <c r="O3663" s="113">
        <v>0</v>
      </c>
      <c r="P3663" s="122">
        <v>0</v>
      </c>
      <c r="Q3663" s="76" t="str">
        <f t="shared" si="90"/>
        <v>Registered</v>
      </c>
    </row>
    <row r="3664" spans="1:17">
      <c r="A3664" s="111">
        <v>7434</v>
      </c>
      <c r="B3664" s="111" t="s">
        <v>10832</v>
      </c>
      <c r="C3664" s="111" t="s">
        <v>1198</v>
      </c>
      <c r="D3664" s="111" t="s">
        <v>12764</v>
      </c>
      <c r="E3664" s="111" t="s">
        <v>12765</v>
      </c>
      <c r="F3664" s="114">
        <v>44620</v>
      </c>
      <c r="G3664" s="111" t="s">
        <v>11233</v>
      </c>
      <c r="H3664" s="113">
        <v>7888288</v>
      </c>
      <c r="I3664" s="113">
        <v>7888288</v>
      </c>
      <c r="J3664" s="113">
        <v>7888288</v>
      </c>
      <c r="K3664" s="113">
        <v>0</v>
      </c>
      <c r="L3664" s="113">
        <v>0</v>
      </c>
      <c r="M3664" s="113">
        <v>0</v>
      </c>
      <c r="N3664" s="113">
        <v>0</v>
      </c>
      <c r="O3664" s="113">
        <v>0</v>
      </c>
      <c r="P3664" s="122">
        <v>0</v>
      </c>
      <c r="Q3664" s="76" t="str">
        <f t="shared" si="90"/>
        <v>Registered</v>
      </c>
    </row>
    <row r="3665" spans="1:17">
      <c r="A3665" s="111">
        <v>7435</v>
      </c>
      <c r="B3665" s="111" t="s">
        <v>10832</v>
      </c>
      <c r="C3665" s="111" t="s">
        <v>1198</v>
      </c>
      <c r="D3665" s="111" t="s">
        <v>12766</v>
      </c>
      <c r="E3665" s="111" t="s">
        <v>12767</v>
      </c>
      <c r="F3665" s="114">
        <v>44620</v>
      </c>
      <c r="G3665" s="111" t="s">
        <v>5141</v>
      </c>
      <c r="H3665" s="113">
        <v>8024324</v>
      </c>
      <c r="I3665" s="113">
        <v>8024324</v>
      </c>
      <c r="J3665" s="113">
        <v>8024324</v>
      </c>
      <c r="K3665" s="113">
        <v>0</v>
      </c>
      <c r="L3665" s="113">
        <v>0</v>
      </c>
      <c r="M3665" s="113">
        <v>0</v>
      </c>
      <c r="N3665" s="113">
        <v>0</v>
      </c>
      <c r="O3665" s="113">
        <v>0</v>
      </c>
      <c r="P3665" s="122">
        <v>0</v>
      </c>
      <c r="Q3665" s="76" t="str">
        <f t="shared" si="90"/>
        <v>Registered</v>
      </c>
    </row>
    <row r="3666" spans="1:17">
      <c r="A3666" s="111">
        <v>7436</v>
      </c>
      <c r="B3666" s="111" t="s">
        <v>10832</v>
      </c>
      <c r="C3666" s="111" t="s">
        <v>1198</v>
      </c>
      <c r="D3666" s="111" t="s">
        <v>12768</v>
      </c>
      <c r="E3666" s="111" t="s">
        <v>2505</v>
      </c>
      <c r="F3666" s="114">
        <v>44672</v>
      </c>
      <c r="G3666" s="111" t="s">
        <v>5107</v>
      </c>
      <c r="H3666" s="113">
        <v>5615000</v>
      </c>
      <c r="I3666" s="113">
        <v>5615000</v>
      </c>
      <c r="J3666" s="113">
        <v>5615000</v>
      </c>
      <c r="K3666" s="113">
        <v>0</v>
      </c>
      <c r="L3666" s="113">
        <v>0</v>
      </c>
      <c r="M3666" s="113">
        <v>0</v>
      </c>
      <c r="N3666" s="113">
        <v>0</v>
      </c>
      <c r="O3666" s="113">
        <v>0</v>
      </c>
      <c r="P3666" s="122">
        <v>0</v>
      </c>
      <c r="Q3666" s="76" t="str">
        <f t="shared" si="90"/>
        <v>Registered</v>
      </c>
    </row>
    <row r="3667" spans="1:17">
      <c r="A3667" s="111">
        <v>7437</v>
      </c>
      <c r="B3667" s="111" t="s">
        <v>10832</v>
      </c>
      <c r="C3667" s="111" t="s">
        <v>1198</v>
      </c>
      <c r="D3667" s="111" t="s">
        <v>12769</v>
      </c>
      <c r="E3667" s="111" t="s">
        <v>12770</v>
      </c>
      <c r="F3667" s="114">
        <v>44601</v>
      </c>
      <c r="G3667" s="111" t="s">
        <v>11200</v>
      </c>
      <c r="H3667" s="113">
        <v>5455856</v>
      </c>
      <c r="I3667" s="113">
        <v>5455856</v>
      </c>
      <c r="J3667" s="113">
        <v>5455856</v>
      </c>
      <c r="K3667" s="113">
        <v>0</v>
      </c>
      <c r="L3667" s="113">
        <v>0</v>
      </c>
      <c r="M3667" s="113">
        <v>0</v>
      </c>
      <c r="N3667" s="113">
        <v>0</v>
      </c>
      <c r="O3667" s="113">
        <v>0</v>
      </c>
      <c r="P3667" s="122">
        <v>0</v>
      </c>
      <c r="Q3667" s="76" t="str">
        <f t="shared" si="90"/>
        <v>Registered</v>
      </c>
    </row>
    <row r="3668" spans="1:17">
      <c r="A3668" s="111">
        <v>7438</v>
      </c>
      <c r="B3668" s="111" t="s">
        <v>10832</v>
      </c>
      <c r="C3668" s="111" t="s">
        <v>1198</v>
      </c>
      <c r="D3668" s="111" t="s">
        <v>12771</v>
      </c>
      <c r="E3668" s="111" t="s">
        <v>12772</v>
      </c>
      <c r="F3668" s="114">
        <v>44592</v>
      </c>
      <c r="G3668" s="111" t="s">
        <v>11204</v>
      </c>
      <c r="H3668" s="113">
        <v>8118139</v>
      </c>
      <c r="I3668" s="113">
        <v>8118139</v>
      </c>
      <c r="J3668" s="113">
        <v>8118139</v>
      </c>
      <c r="K3668" s="113">
        <v>0</v>
      </c>
      <c r="L3668" s="113">
        <v>0</v>
      </c>
      <c r="M3668" s="113">
        <v>0</v>
      </c>
      <c r="N3668" s="113">
        <v>0</v>
      </c>
      <c r="O3668" s="113">
        <v>0</v>
      </c>
      <c r="P3668" s="122">
        <v>0</v>
      </c>
      <c r="Q3668" s="76" t="str">
        <f t="shared" si="90"/>
        <v>Registered</v>
      </c>
    </row>
    <row r="3669" spans="1:17">
      <c r="A3669" s="111">
        <v>7439</v>
      </c>
      <c r="B3669" s="111" t="s">
        <v>10832</v>
      </c>
      <c r="C3669" s="111" t="s">
        <v>1198</v>
      </c>
      <c r="D3669" s="111" t="s">
        <v>12773</v>
      </c>
      <c r="E3669" s="111" t="s">
        <v>12774</v>
      </c>
      <c r="F3669" s="114">
        <v>44634</v>
      </c>
      <c r="G3669" s="111" t="s">
        <v>5233</v>
      </c>
      <c r="H3669" s="113">
        <v>8248649</v>
      </c>
      <c r="I3669" s="113">
        <v>8248649</v>
      </c>
      <c r="J3669" s="113">
        <v>8248649</v>
      </c>
      <c r="K3669" s="113">
        <v>0</v>
      </c>
      <c r="L3669" s="113">
        <v>0</v>
      </c>
      <c r="M3669" s="113">
        <v>0</v>
      </c>
      <c r="N3669" s="113">
        <v>0</v>
      </c>
      <c r="O3669" s="113">
        <v>0</v>
      </c>
      <c r="P3669" s="122">
        <v>0</v>
      </c>
      <c r="Q3669" s="76" t="str">
        <f t="shared" si="90"/>
        <v>Registered</v>
      </c>
    </row>
    <row r="3670" spans="1:17">
      <c r="A3670" s="111">
        <v>7440</v>
      </c>
      <c r="B3670" s="111" t="s">
        <v>10832</v>
      </c>
      <c r="C3670" s="111" t="s">
        <v>1198</v>
      </c>
      <c r="D3670" s="111" t="s">
        <v>12775</v>
      </c>
      <c r="E3670" s="111" t="s">
        <v>12776</v>
      </c>
      <c r="F3670" s="114">
        <v>44669</v>
      </c>
      <c r="G3670" s="111" t="s">
        <v>5107</v>
      </c>
      <c r="H3670" s="113">
        <v>5585714</v>
      </c>
      <c r="I3670" s="113">
        <v>5585714</v>
      </c>
      <c r="J3670" s="113">
        <v>5585714</v>
      </c>
      <c r="K3670" s="113">
        <v>0</v>
      </c>
      <c r="L3670" s="113">
        <v>0</v>
      </c>
      <c r="M3670" s="113">
        <v>0</v>
      </c>
      <c r="N3670" s="113">
        <v>0</v>
      </c>
      <c r="O3670" s="113">
        <v>0</v>
      </c>
      <c r="P3670" s="122">
        <v>0</v>
      </c>
      <c r="Q3670" s="76" t="str">
        <f t="shared" si="90"/>
        <v>Registered</v>
      </c>
    </row>
    <row r="3671" spans="1:17">
      <c r="A3671" s="111">
        <v>7441</v>
      </c>
      <c r="B3671" s="111" t="s">
        <v>10832</v>
      </c>
      <c r="C3671" s="111" t="s">
        <v>1198</v>
      </c>
      <c r="D3671" s="111" t="s">
        <v>12777</v>
      </c>
      <c r="E3671" s="111" t="s">
        <v>12778</v>
      </c>
      <c r="F3671" s="114">
        <v>44592</v>
      </c>
      <c r="G3671" s="111" t="s">
        <v>11180</v>
      </c>
      <c r="H3671" s="113">
        <v>5816216</v>
      </c>
      <c r="I3671" s="113">
        <v>5816216</v>
      </c>
      <c r="J3671" s="113">
        <v>5816216</v>
      </c>
      <c r="K3671" s="113">
        <v>0</v>
      </c>
      <c r="L3671" s="113">
        <v>0</v>
      </c>
      <c r="M3671" s="113">
        <v>0</v>
      </c>
      <c r="N3671" s="113">
        <v>0</v>
      </c>
      <c r="O3671" s="113">
        <v>0</v>
      </c>
      <c r="P3671" s="122">
        <v>0</v>
      </c>
      <c r="Q3671" s="76" t="str">
        <f t="shared" si="90"/>
        <v>Registered</v>
      </c>
    </row>
    <row r="3672" spans="1:17">
      <c r="A3672" s="111">
        <v>7442</v>
      </c>
      <c r="B3672" s="111" t="s">
        <v>10832</v>
      </c>
      <c r="C3672" s="111" t="s">
        <v>1198</v>
      </c>
      <c r="D3672" s="111" t="s">
        <v>12779</v>
      </c>
      <c r="E3672" s="111" t="s">
        <v>12780</v>
      </c>
      <c r="F3672" s="114">
        <v>44608</v>
      </c>
      <c r="G3672" s="111" t="s">
        <v>5092</v>
      </c>
      <c r="H3672" s="113">
        <v>7750000</v>
      </c>
      <c r="I3672" s="113">
        <v>7750000</v>
      </c>
      <c r="J3672" s="113">
        <v>7750000</v>
      </c>
      <c r="K3672" s="113">
        <v>0</v>
      </c>
      <c r="L3672" s="113">
        <v>0</v>
      </c>
      <c r="M3672" s="113">
        <v>0</v>
      </c>
      <c r="N3672" s="113">
        <v>0</v>
      </c>
      <c r="O3672" s="113">
        <v>0</v>
      </c>
      <c r="P3672" s="122">
        <v>0</v>
      </c>
      <c r="Q3672" s="76" t="str">
        <f t="shared" si="90"/>
        <v>Registered</v>
      </c>
    </row>
    <row r="3673" spans="1:17">
      <c r="A3673" s="111">
        <v>7443</v>
      </c>
      <c r="B3673" s="111" t="s">
        <v>10832</v>
      </c>
      <c r="C3673" s="111" t="s">
        <v>1198</v>
      </c>
      <c r="D3673" s="111" t="s">
        <v>12781</v>
      </c>
      <c r="E3673" s="111" t="s">
        <v>12782</v>
      </c>
      <c r="F3673" s="114">
        <v>44620</v>
      </c>
      <c r="G3673" s="111" t="s">
        <v>10836</v>
      </c>
      <c r="H3673" s="113">
        <v>8226300</v>
      </c>
      <c r="I3673" s="113">
        <v>8226300</v>
      </c>
      <c r="J3673" s="113">
        <v>8226300</v>
      </c>
      <c r="K3673" s="113">
        <v>0</v>
      </c>
      <c r="L3673" s="113">
        <v>0</v>
      </c>
      <c r="M3673" s="113">
        <v>0</v>
      </c>
      <c r="N3673" s="113">
        <v>0</v>
      </c>
      <c r="O3673" s="113">
        <v>0</v>
      </c>
      <c r="P3673" s="122">
        <v>0</v>
      </c>
      <c r="Q3673" s="76" t="str">
        <f t="shared" si="90"/>
        <v>Registered</v>
      </c>
    </row>
    <row r="3674" spans="1:17">
      <c r="A3674" s="111">
        <v>7444</v>
      </c>
      <c r="B3674" s="111" t="s">
        <v>10832</v>
      </c>
      <c r="C3674" s="111" t="s">
        <v>1198</v>
      </c>
      <c r="D3674" s="111" t="s">
        <v>12783</v>
      </c>
      <c r="E3674" s="111" t="s">
        <v>12784</v>
      </c>
      <c r="F3674" s="114">
        <v>44662</v>
      </c>
      <c r="G3674" s="111" t="s">
        <v>5135</v>
      </c>
      <c r="H3674" s="113">
        <v>5585714</v>
      </c>
      <c r="I3674" s="113">
        <v>5585714</v>
      </c>
      <c r="J3674" s="113">
        <v>5585714</v>
      </c>
      <c r="K3674" s="113">
        <v>0</v>
      </c>
      <c r="L3674" s="113">
        <v>0</v>
      </c>
      <c r="M3674" s="113">
        <v>0</v>
      </c>
      <c r="N3674" s="113">
        <v>0</v>
      </c>
      <c r="O3674" s="113">
        <v>0</v>
      </c>
      <c r="P3674" s="122">
        <v>0</v>
      </c>
      <c r="Q3674" s="76" t="str">
        <f t="shared" si="90"/>
        <v>Registered</v>
      </c>
    </row>
    <row r="3675" spans="1:17">
      <c r="A3675" s="111">
        <v>7445</v>
      </c>
      <c r="B3675" s="111" t="s">
        <v>10832</v>
      </c>
      <c r="C3675" s="111" t="s">
        <v>1198</v>
      </c>
      <c r="D3675" s="111" t="s">
        <v>12785</v>
      </c>
      <c r="E3675" s="111" t="s">
        <v>12786</v>
      </c>
      <c r="F3675" s="114">
        <v>44705</v>
      </c>
      <c r="G3675" s="111" t="s">
        <v>11190</v>
      </c>
      <c r="H3675" s="113">
        <v>5615000</v>
      </c>
      <c r="I3675" s="113">
        <v>5615000</v>
      </c>
      <c r="J3675" s="113">
        <v>5615000</v>
      </c>
      <c r="K3675" s="113">
        <v>0</v>
      </c>
      <c r="L3675" s="113">
        <v>0</v>
      </c>
      <c r="M3675" s="113">
        <v>0</v>
      </c>
      <c r="N3675" s="113">
        <v>0</v>
      </c>
      <c r="O3675" s="113">
        <v>0</v>
      </c>
      <c r="P3675" s="122">
        <v>0</v>
      </c>
      <c r="Q3675" s="76" t="str">
        <f t="shared" si="90"/>
        <v>Registered</v>
      </c>
    </row>
    <row r="3676" spans="1:17">
      <c r="A3676" s="111">
        <v>7446</v>
      </c>
      <c r="B3676" s="111" t="s">
        <v>10832</v>
      </c>
      <c r="C3676" s="111" t="s">
        <v>1198</v>
      </c>
      <c r="D3676" s="111" t="s">
        <v>12787</v>
      </c>
      <c r="E3676" s="111" t="s">
        <v>12788</v>
      </c>
      <c r="F3676" s="114">
        <v>44610</v>
      </c>
      <c r="G3676" s="111" t="s">
        <v>11202</v>
      </c>
      <c r="H3676" s="113">
        <v>8153214</v>
      </c>
      <c r="I3676" s="113">
        <v>8153214</v>
      </c>
      <c r="J3676" s="113">
        <v>8153214</v>
      </c>
      <c r="K3676" s="113">
        <v>0</v>
      </c>
      <c r="L3676" s="113">
        <v>0</v>
      </c>
      <c r="M3676" s="113">
        <v>0</v>
      </c>
      <c r="N3676" s="113">
        <v>0</v>
      </c>
      <c r="O3676" s="113">
        <v>0</v>
      </c>
      <c r="P3676" s="122">
        <v>0</v>
      </c>
      <c r="Q3676" s="76" t="str">
        <f t="shared" si="90"/>
        <v>Registered</v>
      </c>
    </row>
    <row r="3677" spans="1:17">
      <c r="A3677" s="111">
        <v>7447</v>
      </c>
      <c r="B3677" s="111" t="s">
        <v>10832</v>
      </c>
      <c r="C3677" s="111" t="s">
        <v>1198</v>
      </c>
      <c r="D3677" s="111" t="s">
        <v>12789</v>
      </c>
      <c r="E3677" s="111" t="s">
        <v>12790</v>
      </c>
      <c r="F3677" s="114">
        <v>44592</v>
      </c>
      <c r="G3677" s="111" t="s">
        <v>11228</v>
      </c>
      <c r="H3677" s="113">
        <v>8203604</v>
      </c>
      <c r="I3677" s="113">
        <v>8203604</v>
      </c>
      <c r="J3677" s="113">
        <v>8203604</v>
      </c>
      <c r="K3677" s="113">
        <v>0</v>
      </c>
      <c r="L3677" s="113">
        <v>0</v>
      </c>
      <c r="M3677" s="113">
        <v>0</v>
      </c>
      <c r="N3677" s="113">
        <v>0</v>
      </c>
      <c r="O3677" s="113">
        <v>0</v>
      </c>
      <c r="P3677" s="122">
        <v>0</v>
      </c>
      <c r="Q3677" s="76" t="str">
        <f t="shared" si="90"/>
        <v>Registered</v>
      </c>
    </row>
    <row r="3678" spans="1:17">
      <c r="A3678" s="111">
        <v>7448</v>
      </c>
      <c r="B3678" s="111" t="s">
        <v>10832</v>
      </c>
      <c r="C3678" s="111" t="s">
        <v>1198</v>
      </c>
      <c r="D3678" s="111" t="s">
        <v>12791</v>
      </c>
      <c r="E3678" s="111" t="s">
        <v>12792</v>
      </c>
      <c r="F3678" s="114">
        <v>44642</v>
      </c>
      <c r="G3678" s="111" t="s">
        <v>11233</v>
      </c>
      <c r="H3678" s="113">
        <v>5502700</v>
      </c>
      <c r="I3678" s="113">
        <v>5502700</v>
      </c>
      <c r="J3678" s="113">
        <v>5502700</v>
      </c>
      <c r="K3678" s="113">
        <v>0</v>
      </c>
      <c r="L3678" s="113">
        <v>0</v>
      </c>
      <c r="M3678" s="113">
        <v>0</v>
      </c>
      <c r="N3678" s="113">
        <v>0</v>
      </c>
      <c r="O3678" s="113">
        <v>0</v>
      </c>
      <c r="P3678" s="122">
        <v>0</v>
      </c>
      <c r="Q3678" s="76" t="str">
        <f t="shared" si="90"/>
        <v>Registered</v>
      </c>
    </row>
    <row r="3679" spans="1:17">
      <c r="A3679" s="111">
        <v>7449</v>
      </c>
      <c r="B3679" s="111" t="s">
        <v>10832</v>
      </c>
      <c r="C3679" s="111" t="s">
        <v>1198</v>
      </c>
      <c r="D3679" s="111" t="s">
        <v>12793</v>
      </c>
      <c r="E3679" s="111" t="s">
        <v>12794</v>
      </c>
      <c r="F3679" s="114">
        <v>44855</v>
      </c>
      <c r="G3679" s="111" t="s">
        <v>12795</v>
      </c>
      <c r="H3679" s="113">
        <v>4173148</v>
      </c>
      <c r="I3679" s="113">
        <v>4173148</v>
      </c>
      <c r="J3679" s="113">
        <v>4173148</v>
      </c>
      <c r="K3679" s="113">
        <v>0</v>
      </c>
      <c r="L3679" s="113">
        <v>0</v>
      </c>
      <c r="M3679" s="113">
        <v>0</v>
      </c>
      <c r="N3679" s="113">
        <v>0</v>
      </c>
      <c r="O3679" s="113">
        <v>0</v>
      </c>
      <c r="P3679" s="122">
        <v>0</v>
      </c>
      <c r="Q3679" s="76" t="str">
        <f t="shared" si="90"/>
        <v>Registered</v>
      </c>
    </row>
    <row r="3680" spans="1:17">
      <c r="A3680" s="111">
        <v>7450</v>
      </c>
      <c r="B3680" s="111" t="s">
        <v>10832</v>
      </c>
      <c r="C3680" s="111" t="s">
        <v>1198</v>
      </c>
      <c r="D3680" s="111" t="s">
        <v>12796</v>
      </c>
      <c r="E3680" s="111" t="s">
        <v>12797</v>
      </c>
      <c r="F3680" s="114">
        <v>44610</v>
      </c>
      <c r="G3680" s="111" t="s">
        <v>5136</v>
      </c>
      <c r="H3680" s="113">
        <v>8023423</v>
      </c>
      <c r="I3680" s="113">
        <v>8023423</v>
      </c>
      <c r="J3680" s="113">
        <v>8023423</v>
      </c>
      <c r="K3680" s="113">
        <v>0</v>
      </c>
      <c r="L3680" s="113">
        <v>0</v>
      </c>
      <c r="M3680" s="113">
        <v>0</v>
      </c>
      <c r="N3680" s="113">
        <v>0</v>
      </c>
      <c r="O3680" s="113">
        <v>0</v>
      </c>
      <c r="P3680" s="122">
        <v>0</v>
      </c>
      <c r="Q3680" s="76" t="str">
        <f t="shared" si="90"/>
        <v>Registered</v>
      </c>
    </row>
    <row r="3681" spans="1:17">
      <c r="A3681" s="111">
        <v>7451</v>
      </c>
      <c r="B3681" s="111" t="s">
        <v>10832</v>
      </c>
      <c r="C3681" s="111" t="s">
        <v>1198</v>
      </c>
      <c r="D3681" s="111" t="s">
        <v>12798</v>
      </c>
      <c r="E3681" s="111" t="s">
        <v>12799</v>
      </c>
      <c r="F3681" s="114">
        <v>44620</v>
      </c>
      <c r="G3681" s="111" t="s">
        <v>5092</v>
      </c>
      <c r="H3681" s="113">
        <v>8019836</v>
      </c>
      <c r="I3681" s="113">
        <v>8019836</v>
      </c>
      <c r="J3681" s="113">
        <v>8019836</v>
      </c>
      <c r="K3681" s="113">
        <v>0</v>
      </c>
      <c r="L3681" s="113">
        <v>0</v>
      </c>
      <c r="M3681" s="113">
        <v>0</v>
      </c>
      <c r="N3681" s="113">
        <v>0</v>
      </c>
      <c r="O3681" s="113">
        <v>0</v>
      </c>
      <c r="P3681" s="122">
        <v>0</v>
      </c>
      <c r="Q3681" s="76" t="str">
        <f t="shared" si="90"/>
        <v>Registered</v>
      </c>
    </row>
    <row r="3682" spans="1:17">
      <c r="A3682" s="111">
        <v>7452</v>
      </c>
      <c r="B3682" s="111" t="s">
        <v>10832</v>
      </c>
      <c r="C3682" s="111" t="s">
        <v>1198</v>
      </c>
      <c r="D3682" s="111" t="s">
        <v>12800</v>
      </c>
      <c r="E3682" s="111" t="s">
        <v>12801</v>
      </c>
      <c r="F3682" s="114">
        <v>44618</v>
      </c>
      <c r="G3682" s="111" t="s">
        <v>5135</v>
      </c>
      <c r="H3682" s="113">
        <v>5429902</v>
      </c>
      <c r="I3682" s="113">
        <v>5429902</v>
      </c>
      <c r="J3682" s="113">
        <v>5429902</v>
      </c>
      <c r="K3682" s="113">
        <v>0</v>
      </c>
      <c r="L3682" s="113">
        <v>0</v>
      </c>
      <c r="M3682" s="113">
        <v>0</v>
      </c>
      <c r="N3682" s="113">
        <v>0</v>
      </c>
      <c r="O3682" s="113">
        <v>0</v>
      </c>
      <c r="P3682" s="122">
        <v>0</v>
      </c>
      <c r="Q3682" s="76" t="str">
        <f t="shared" si="90"/>
        <v>Registered</v>
      </c>
    </row>
    <row r="3683" spans="1:17">
      <c r="A3683" s="111">
        <v>7453</v>
      </c>
      <c r="B3683" s="111" t="s">
        <v>10832</v>
      </c>
      <c r="C3683" s="111" t="s">
        <v>1198</v>
      </c>
      <c r="D3683" s="111" t="s">
        <v>12802</v>
      </c>
      <c r="E3683" s="111" t="s">
        <v>12803</v>
      </c>
      <c r="F3683" s="114">
        <v>44601</v>
      </c>
      <c r="G3683" s="111" t="s">
        <v>6743</v>
      </c>
      <c r="H3683" s="113">
        <v>5545946</v>
      </c>
      <c r="I3683" s="113">
        <v>5545946</v>
      </c>
      <c r="J3683" s="113">
        <v>5545946</v>
      </c>
      <c r="K3683" s="113">
        <v>0</v>
      </c>
      <c r="L3683" s="113">
        <v>0</v>
      </c>
      <c r="M3683" s="113">
        <v>0</v>
      </c>
      <c r="N3683" s="113">
        <v>0</v>
      </c>
      <c r="O3683" s="113">
        <v>0</v>
      </c>
      <c r="P3683" s="122">
        <v>0</v>
      </c>
      <c r="Q3683" s="76" t="str">
        <f t="shared" si="90"/>
        <v>Registered</v>
      </c>
    </row>
    <row r="3684" spans="1:17">
      <c r="A3684" s="111">
        <v>7454</v>
      </c>
      <c r="B3684" s="111" t="s">
        <v>10832</v>
      </c>
      <c r="C3684" s="111" t="s">
        <v>1197</v>
      </c>
      <c r="D3684" s="111" t="s">
        <v>12804</v>
      </c>
      <c r="E3684" s="111" t="s">
        <v>12805</v>
      </c>
      <c r="F3684" s="114">
        <v>45016</v>
      </c>
      <c r="G3684" s="111" t="s">
        <v>1986</v>
      </c>
      <c r="H3684" s="113">
        <v>5942857</v>
      </c>
      <c r="I3684" s="113">
        <v>5942857</v>
      </c>
      <c r="J3684" s="113">
        <v>5942857</v>
      </c>
      <c r="K3684" s="113">
        <v>0</v>
      </c>
      <c r="L3684" s="113">
        <v>0</v>
      </c>
      <c r="M3684" s="113">
        <v>0</v>
      </c>
      <c r="N3684" s="113">
        <v>0</v>
      </c>
      <c r="O3684" s="113">
        <v>0</v>
      </c>
      <c r="P3684" s="122">
        <v>0</v>
      </c>
      <c r="Q3684" s="76" t="str">
        <f t="shared" si="90"/>
        <v>Registered</v>
      </c>
    </row>
    <row r="3685" spans="1:17">
      <c r="A3685" s="111">
        <v>7455</v>
      </c>
      <c r="B3685" s="111" t="s">
        <v>10832</v>
      </c>
      <c r="C3685" s="111" t="s">
        <v>1197</v>
      </c>
      <c r="D3685" s="111" t="s">
        <v>12806</v>
      </c>
      <c r="E3685" s="111" t="s">
        <v>12807</v>
      </c>
      <c r="F3685" s="114">
        <v>44971</v>
      </c>
      <c r="G3685" s="111" t="s">
        <v>2652</v>
      </c>
      <c r="H3685" s="113">
        <v>5916071</v>
      </c>
      <c r="I3685" s="113">
        <v>5916071</v>
      </c>
      <c r="J3685" s="113">
        <v>5916071</v>
      </c>
      <c r="K3685" s="113">
        <v>0</v>
      </c>
      <c r="L3685" s="113">
        <v>0</v>
      </c>
      <c r="M3685" s="113">
        <v>0</v>
      </c>
      <c r="N3685" s="113">
        <v>0</v>
      </c>
      <c r="O3685" s="113">
        <v>0</v>
      </c>
      <c r="P3685" s="122">
        <v>0</v>
      </c>
      <c r="Q3685" s="76" t="str">
        <f t="shared" si="90"/>
        <v>Registered</v>
      </c>
    </row>
    <row r="3686" spans="1:17">
      <c r="A3686" s="111">
        <v>7456</v>
      </c>
      <c r="B3686" s="111" t="s">
        <v>10832</v>
      </c>
      <c r="C3686" s="111" t="s">
        <v>1197</v>
      </c>
      <c r="D3686" s="111" t="s">
        <v>12808</v>
      </c>
      <c r="E3686" s="111" t="s">
        <v>12809</v>
      </c>
      <c r="F3686" s="114">
        <v>44895</v>
      </c>
      <c r="G3686" s="111" t="s">
        <v>12810</v>
      </c>
      <c r="H3686" s="113">
        <v>5872321</v>
      </c>
      <c r="I3686" s="113">
        <v>5872321</v>
      </c>
      <c r="J3686" s="113">
        <v>5872321</v>
      </c>
      <c r="K3686" s="113">
        <v>0</v>
      </c>
      <c r="L3686" s="113">
        <v>0</v>
      </c>
      <c r="M3686" s="113">
        <v>0</v>
      </c>
      <c r="N3686" s="113">
        <v>0</v>
      </c>
      <c r="O3686" s="113">
        <v>0</v>
      </c>
      <c r="P3686" s="122">
        <v>0</v>
      </c>
      <c r="Q3686" s="76" t="str">
        <f t="shared" si="90"/>
        <v>Registered</v>
      </c>
    </row>
    <row r="3687" spans="1:17">
      <c r="A3687" s="111">
        <v>7457</v>
      </c>
      <c r="B3687" s="111" t="s">
        <v>10832</v>
      </c>
      <c r="C3687" s="111" t="s">
        <v>1197</v>
      </c>
      <c r="D3687" s="111" t="s">
        <v>12811</v>
      </c>
      <c r="E3687" s="111" t="s">
        <v>12812</v>
      </c>
      <c r="F3687" s="114">
        <v>44995</v>
      </c>
      <c r="G3687" s="111" t="s">
        <v>2538</v>
      </c>
      <c r="H3687" s="113">
        <v>5853571</v>
      </c>
      <c r="I3687" s="113">
        <v>5853571</v>
      </c>
      <c r="J3687" s="113">
        <v>5853571</v>
      </c>
      <c r="K3687" s="113">
        <v>0</v>
      </c>
      <c r="L3687" s="113">
        <v>0</v>
      </c>
      <c r="M3687" s="113">
        <v>0</v>
      </c>
      <c r="N3687" s="113">
        <v>0</v>
      </c>
      <c r="O3687" s="113">
        <v>0</v>
      </c>
      <c r="P3687" s="122">
        <v>0</v>
      </c>
      <c r="Q3687" s="76" t="str">
        <f t="shared" si="90"/>
        <v>Registered</v>
      </c>
    </row>
    <row r="3688" spans="1:17">
      <c r="A3688" s="111">
        <v>7458</v>
      </c>
      <c r="B3688" s="111" t="s">
        <v>10832</v>
      </c>
      <c r="C3688" s="111" t="s">
        <v>1197</v>
      </c>
      <c r="D3688" s="111" t="s">
        <v>12813</v>
      </c>
      <c r="E3688" s="111" t="s">
        <v>12814</v>
      </c>
      <c r="F3688" s="114">
        <v>45062</v>
      </c>
      <c r="G3688" s="111" t="s">
        <v>12815</v>
      </c>
      <c r="H3688" s="113">
        <v>5898214</v>
      </c>
      <c r="I3688" s="113">
        <v>5898214</v>
      </c>
      <c r="J3688" s="113">
        <v>5898214</v>
      </c>
      <c r="K3688" s="113">
        <v>0</v>
      </c>
      <c r="L3688" s="113">
        <v>0</v>
      </c>
      <c r="M3688" s="113">
        <v>0</v>
      </c>
      <c r="N3688" s="113">
        <v>0</v>
      </c>
      <c r="O3688" s="113">
        <v>0</v>
      </c>
      <c r="P3688" s="122">
        <v>0</v>
      </c>
      <c r="Q3688" s="76" t="str">
        <f t="shared" si="90"/>
        <v>Registered</v>
      </c>
    </row>
    <row r="3689" spans="1:17">
      <c r="A3689" s="111">
        <v>7459</v>
      </c>
      <c r="B3689" s="111" t="s">
        <v>10832</v>
      </c>
      <c r="C3689" s="111" t="s">
        <v>1197</v>
      </c>
      <c r="D3689" s="111" t="s">
        <v>12816</v>
      </c>
      <c r="E3689" s="111" t="s">
        <v>12817</v>
      </c>
      <c r="F3689" s="114">
        <v>44995</v>
      </c>
      <c r="G3689" s="111" t="s">
        <v>2635</v>
      </c>
      <c r="H3689" s="113">
        <v>5853571</v>
      </c>
      <c r="I3689" s="113">
        <v>5853571</v>
      </c>
      <c r="J3689" s="113">
        <v>5853571</v>
      </c>
      <c r="K3689" s="113">
        <v>0</v>
      </c>
      <c r="L3689" s="113">
        <v>0</v>
      </c>
      <c r="M3689" s="113">
        <v>0</v>
      </c>
      <c r="N3689" s="113">
        <v>0</v>
      </c>
      <c r="O3689" s="113">
        <v>0</v>
      </c>
      <c r="P3689" s="122">
        <v>0</v>
      </c>
      <c r="Q3689" s="76" t="str">
        <f t="shared" si="90"/>
        <v>Registered</v>
      </c>
    </row>
    <row r="3690" spans="1:17">
      <c r="A3690" s="111">
        <v>7460</v>
      </c>
      <c r="B3690" s="111" t="s">
        <v>10832</v>
      </c>
      <c r="C3690" s="111" t="s">
        <v>1197</v>
      </c>
      <c r="D3690" s="111" t="s">
        <v>12818</v>
      </c>
      <c r="E3690" s="111" t="s">
        <v>12819</v>
      </c>
      <c r="F3690" s="114">
        <v>45042</v>
      </c>
      <c r="G3690" s="111" t="s">
        <v>3136</v>
      </c>
      <c r="H3690" s="113">
        <v>5914800</v>
      </c>
      <c r="I3690" s="113">
        <v>5914800</v>
      </c>
      <c r="J3690" s="113">
        <v>5914800</v>
      </c>
      <c r="K3690" s="113">
        <v>0</v>
      </c>
      <c r="L3690" s="113">
        <v>0</v>
      </c>
      <c r="M3690" s="113">
        <v>0</v>
      </c>
      <c r="N3690" s="113">
        <v>0</v>
      </c>
      <c r="O3690" s="113">
        <v>0</v>
      </c>
      <c r="P3690" s="122">
        <v>0</v>
      </c>
      <c r="Q3690" s="76" t="str">
        <f t="shared" si="90"/>
        <v>Registered</v>
      </c>
    </row>
    <row r="3691" spans="1:17">
      <c r="A3691" s="111">
        <v>7461</v>
      </c>
      <c r="B3691" s="111" t="s">
        <v>10832</v>
      </c>
      <c r="C3691" s="111" t="s">
        <v>1197</v>
      </c>
      <c r="D3691" s="111" t="s">
        <v>12820</v>
      </c>
      <c r="E3691" s="111" t="s">
        <v>12821</v>
      </c>
      <c r="F3691" s="114">
        <v>44936</v>
      </c>
      <c r="G3691" s="111" t="s">
        <v>2546</v>
      </c>
      <c r="H3691" s="113">
        <v>5872321</v>
      </c>
      <c r="I3691" s="113">
        <v>5872321</v>
      </c>
      <c r="J3691" s="113">
        <v>5872321</v>
      </c>
      <c r="K3691" s="113">
        <v>0</v>
      </c>
      <c r="L3691" s="113">
        <v>0</v>
      </c>
      <c r="M3691" s="113">
        <v>0</v>
      </c>
      <c r="N3691" s="113">
        <v>0</v>
      </c>
      <c r="O3691" s="113">
        <v>0</v>
      </c>
      <c r="P3691" s="122">
        <v>0</v>
      </c>
      <c r="Q3691" s="76" t="str">
        <f t="shared" si="90"/>
        <v>Registered</v>
      </c>
    </row>
    <row r="3692" spans="1:17">
      <c r="A3692" s="111">
        <v>7462</v>
      </c>
      <c r="B3692" s="111" t="s">
        <v>10832</v>
      </c>
      <c r="C3692" s="111" t="s">
        <v>1197</v>
      </c>
      <c r="D3692" s="111" t="s">
        <v>12822</v>
      </c>
      <c r="E3692" s="111" t="s">
        <v>12823</v>
      </c>
      <c r="F3692" s="114">
        <v>44916</v>
      </c>
      <c r="G3692" s="111" t="s">
        <v>3136</v>
      </c>
      <c r="H3692" s="113">
        <v>5872321</v>
      </c>
      <c r="I3692" s="113">
        <v>5872321</v>
      </c>
      <c r="J3692" s="113">
        <v>5872321</v>
      </c>
      <c r="K3692" s="113">
        <v>0</v>
      </c>
      <c r="L3692" s="113">
        <v>0</v>
      </c>
      <c r="M3692" s="113">
        <v>0</v>
      </c>
      <c r="N3692" s="113">
        <v>0</v>
      </c>
      <c r="O3692" s="113">
        <v>0</v>
      </c>
      <c r="P3692" s="122">
        <v>0</v>
      </c>
      <c r="Q3692" s="76" t="str">
        <f t="shared" si="90"/>
        <v>Registered</v>
      </c>
    </row>
    <row r="3693" spans="1:17">
      <c r="A3693" s="111">
        <v>7463</v>
      </c>
      <c r="B3693" s="111" t="s">
        <v>10832</v>
      </c>
      <c r="C3693" s="111" t="s">
        <v>1197</v>
      </c>
      <c r="D3693" s="111" t="s">
        <v>12824</v>
      </c>
      <c r="E3693" s="111" t="s">
        <v>12825</v>
      </c>
      <c r="F3693" s="114">
        <v>45040</v>
      </c>
      <c r="G3693" s="111" t="s">
        <v>5190</v>
      </c>
      <c r="H3693" s="113">
        <v>5920536</v>
      </c>
      <c r="I3693" s="113">
        <v>5920536</v>
      </c>
      <c r="J3693" s="113">
        <v>5920536</v>
      </c>
      <c r="K3693" s="113">
        <v>0</v>
      </c>
      <c r="L3693" s="113">
        <v>0</v>
      </c>
      <c r="M3693" s="113">
        <v>0</v>
      </c>
      <c r="N3693" s="113">
        <v>0</v>
      </c>
      <c r="O3693" s="113">
        <v>0</v>
      </c>
      <c r="P3693" s="122">
        <v>0</v>
      </c>
      <c r="Q3693" s="76" t="str">
        <f t="shared" si="90"/>
        <v>Registered</v>
      </c>
    </row>
    <row r="3694" spans="1:17">
      <c r="A3694" s="111">
        <v>7464</v>
      </c>
      <c r="B3694" s="111" t="s">
        <v>10832</v>
      </c>
      <c r="C3694" s="111" t="s">
        <v>1197</v>
      </c>
      <c r="D3694" s="111" t="s">
        <v>12826</v>
      </c>
      <c r="E3694" s="111" t="s">
        <v>12827</v>
      </c>
      <c r="F3694" s="114">
        <v>45045</v>
      </c>
      <c r="G3694" s="111" t="s">
        <v>3796</v>
      </c>
      <c r="H3694" s="113">
        <v>5920536</v>
      </c>
      <c r="I3694" s="113">
        <v>5920536</v>
      </c>
      <c r="J3694" s="113">
        <v>5920536</v>
      </c>
      <c r="K3694" s="113">
        <v>0</v>
      </c>
      <c r="L3694" s="113">
        <v>0</v>
      </c>
      <c r="M3694" s="113">
        <v>0</v>
      </c>
      <c r="N3694" s="113">
        <v>0</v>
      </c>
      <c r="O3694" s="113">
        <v>0</v>
      </c>
      <c r="P3694" s="122">
        <v>0</v>
      </c>
      <c r="Q3694" s="76" t="str">
        <f t="shared" si="90"/>
        <v>Registered</v>
      </c>
    </row>
    <row r="3695" spans="1:17">
      <c r="A3695" s="111">
        <v>7465</v>
      </c>
      <c r="B3695" s="111" t="s">
        <v>10832</v>
      </c>
      <c r="C3695" s="111" t="s">
        <v>1197</v>
      </c>
      <c r="D3695" s="111" t="s">
        <v>12828</v>
      </c>
      <c r="E3695" s="111" t="s">
        <v>12829</v>
      </c>
      <c r="F3695" s="114">
        <v>45045</v>
      </c>
      <c r="G3695" s="111" t="s">
        <v>3543</v>
      </c>
      <c r="H3695" s="113">
        <v>5920536</v>
      </c>
      <c r="I3695" s="113">
        <v>5920536</v>
      </c>
      <c r="J3695" s="113">
        <v>5920536</v>
      </c>
      <c r="K3695" s="113">
        <v>0</v>
      </c>
      <c r="L3695" s="113">
        <v>0</v>
      </c>
      <c r="M3695" s="113">
        <v>0</v>
      </c>
      <c r="N3695" s="113">
        <v>0</v>
      </c>
      <c r="O3695" s="113">
        <v>0</v>
      </c>
      <c r="P3695" s="122">
        <v>0</v>
      </c>
      <c r="Q3695" s="76" t="str">
        <f t="shared" si="90"/>
        <v>Registered</v>
      </c>
    </row>
    <row r="3696" spans="1:17">
      <c r="A3696" s="111">
        <v>7466</v>
      </c>
      <c r="B3696" s="111" t="s">
        <v>10832</v>
      </c>
      <c r="C3696" s="111" t="s">
        <v>1197</v>
      </c>
      <c r="D3696" s="111" t="s">
        <v>12830</v>
      </c>
      <c r="E3696" s="111" t="s">
        <v>12831</v>
      </c>
      <c r="F3696" s="114">
        <v>44895</v>
      </c>
      <c r="G3696" s="111" t="s">
        <v>2538</v>
      </c>
      <c r="H3696" s="113">
        <v>5898214</v>
      </c>
      <c r="I3696" s="113">
        <v>5898214</v>
      </c>
      <c r="J3696" s="113">
        <v>5898214</v>
      </c>
      <c r="K3696" s="113">
        <v>0</v>
      </c>
      <c r="L3696" s="113">
        <v>0</v>
      </c>
      <c r="M3696" s="113">
        <v>0</v>
      </c>
      <c r="N3696" s="113">
        <v>0</v>
      </c>
      <c r="O3696" s="113">
        <v>0</v>
      </c>
      <c r="P3696" s="122">
        <v>0</v>
      </c>
      <c r="Q3696" s="76" t="str">
        <f t="shared" si="90"/>
        <v>Registered</v>
      </c>
    </row>
    <row r="3697" spans="1:17">
      <c r="A3697" s="111">
        <v>7467</v>
      </c>
      <c r="B3697" s="111" t="s">
        <v>10832</v>
      </c>
      <c r="C3697" s="111" t="s">
        <v>1197</v>
      </c>
      <c r="D3697" s="111" t="s">
        <v>12832</v>
      </c>
      <c r="E3697" s="111" t="s">
        <v>12833</v>
      </c>
      <c r="F3697" s="114">
        <v>44964</v>
      </c>
      <c r="G3697" s="111" t="s">
        <v>2606</v>
      </c>
      <c r="H3697" s="113">
        <v>5831250</v>
      </c>
      <c r="I3697" s="113">
        <v>5831250</v>
      </c>
      <c r="J3697" s="113">
        <v>5831250</v>
      </c>
      <c r="K3697" s="113">
        <v>0</v>
      </c>
      <c r="L3697" s="113">
        <v>0</v>
      </c>
      <c r="M3697" s="113">
        <v>0</v>
      </c>
      <c r="N3697" s="113">
        <v>0</v>
      </c>
      <c r="O3697" s="113">
        <v>0</v>
      </c>
      <c r="P3697" s="122">
        <v>0</v>
      </c>
      <c r="Q3697" s="76" t="str">
        <f t="shared" si="90"/>
        <v>Registered</v>
      </c>
    </row>
    <row r="3698" spans="1:17">
      <c r="A3698" s="111">
        <v>7468</v>
      </c>
      <c r="B3698" s="111" t="s">
        <v>10832</v>
      </c>
      <c r="C3698" s="111" t="s">
        <v>1197</v>
      </c>
      <c r="D3698" s="111" t="s">
        <v>12834</v>
      </c>
      <c r="E3698" s="111" t="s">
        <v>12835</v>
      </c>
      <c r="F3698" s="114">
        <v>45008</v>
      </c>
      <c r="G3698" s="111" t="s">
        <v>3722</v>
      </c>
      <c r="H3698" s="113">
        <v>5691600</v>
      </c>
      <c r="I3698" s="113">
        <v>5691600</v>
      </c>
      <c r="J3698" s="113">
        <v>5691600</v>
      </c>
      <c r="K3698" s="113">
        <v>0</v>
      </c>
      <c r="L3698" s="113">
        <v>0</v>
      </c>
      <c r="M3698" s="113">
        <v>0</v>
      </c>
      <c r="N3698" s="113">
        <v>0</v>
      </c>
      <c r="O3698" s="113">
        <v>0</v>
      </c>
      <c r="P3698" s="122">
        <v>0</v>
      </c>
      <c r="Q3698" s="76" t="str">
        <f t="shared" si="90"/>
        <v>Registered</v>
      </c>
    </row>
    <row r="3699" spans="1:17">
      <c r="A3699" s="111">
        <v>7469</v>
      </c>
      <c r="B3699" s="111" t="s">
        <v>10832</v>
      </c>
      <c r="C3699" s="111" t="s">
        <v>1197</v>
      </c>
      <c r="D3699" s="111" t="s">
        <v>12836</v>
      </c>
      <c r="E3699" s="111" t="s">
        <v>12837</v>
      </c>
      <c r="F3699" s="114">
        <v>44943</v>
      </c>
      <c r="G3699" s="111" t="s">
        <v>2595</v>
      </c>
      <c r="H3699" s="113">
        <v>5898214</v>
      </c>
      <c r="I3699" s="113">
        <v>5898214</v>
      </c>
      <c r="J3699" s="113">
        <v>5898214</v>
      </c>
      <c r="K3699" s="113">
        <v>0</v>
      </c>
      <c r="L3699" s="113">
        <v>0</v>
      </c>
      <c r="M3699" s="113">
        <v>0</v>
      </c>
      <c r="N3699" s="113">
        <v>0</v>
      </c>
      <c r="O3699" s="113">
        <v>0</v>
      </c>
      <c r="P3699" s="122">
        <v>0</v>
      </c>
      <c r="Q3699" s="76" t="str">
        <f t="shared" si="90"/>
        <v>Registered</v>
      </c>
    </row>
    <row r="3700" spans="1:17">
      <c r="A3700" s="111">
        <v>7470</v>
      </c>
      <c r="B3700" s="111" t="s">
        <v>10832</v>
      </c>
      <c r="C3700" s="111" t="s">
        <v>1197</v>
      </c>
      <c r="D3700" s="111" t="s">
        <v>12838</v>
      </c>
      <c r="E3700" s="111" t="s">
        <v>12839</v>
      </c>
      <c r="F3700" s="114">
        <v>44964</v>
      </c>
      <c r="G3700" s="111" t="s">
        <v>2595</v>
      </c>
      <c r="H3700" s="113">
        <v>5835714</v>
      </c>
      <c r="I3700" s="113">
        <v>5835714</v>
      </c>
      <c r="J3700" s="113">
        <v>5835714</v>
      </c>
      <c r="K3700" s="113">
        <v>0</v>
      </c>
      <c r="L3700" s="113">
        <v>0</v>
      </c>
      <c r="M3700" s="113">
        <v>0</v>
      </c>
      <c r="N3700" s="113">
        <v>0</v>
      </c>
      <c r="O3700" s="113">
        <v>0</v>
      </c>
      <c r="P3700" s="122">
        <v>0</v>
      </c>
      <c r="Q3700" s="76" t="str">
        <f t="shared" si="90"/>
        <v>Registered</v>
      </c>
    </row>
    <row r="3701" spans="1:17">
      <c r="A3701" s="111">
        <v>7471</v>
      </c>
      <c r="B3701" s="111" t="s">
        <v>10832</v>
      </c>
      <c r="C3701" s="111" t="s">
        <v>1197</v>
      </c>
      <c r="D3701" s="111" t="s">
        <v>12840</v>
      </c>
      <c r="E3701" s="111" t="s">
        <v>12841</v>
      </c>
      <c r="F3701" s="114">
        <v>44951</v>
      </c>
      <c r="G3701" s="111" t="s">
        <v>3100</v>
      </c>
      <c r="H3701" s="113">
        <v>5863393</v>
      </c>
      <c r="I3701" s="113">
        <v>5863393</v>
      </c>
      <c r="J3701" s="113">
        <v>5863393</v>
      </c>
      <c r="K3701" s="113">
        <v>0</v>
      </c>
      <c r="L3701" s="113">
        <v>0</v>
      </c>
      <c r="M3701" s="113">
        <v>0</v>
      </c>
      <c r="N3701" s="113">
        <v>0</v>
      </c>
      <c r="O3701" s="113">
        <v>0</v>
      </c>
      <c r="P3701" s="122">
        <v>0</v>
      </c>
      <c r="Q3701" s="76" t="str">
        <f t="shared" si="90"/>
        <v>Registered</v>
      </c>
    </row>
    <row r="3702" spans="1:17">
      <c r="A3702" s="111">
        <v>7472</v>
      </c>
      <c r="B3702" s="111" t="s">
        <v>10832</v>
      </c>
      <c r="C3702" s="111" t="s">
        <v>1197</v>
      </c>
      <c r="D3702" s="111" t="s">
        <v>12842</v>
      </c>
      <c r="E3702" s="111" t="s">
        <v>5152</v>
      </c>
      <c r="F3702" s="114">
        <v>45040</v>
      </c>
      <c r="G3702" s="111" t="s">
        <v>2229</v>
      </c>
      <c r="H3702" s="113">
        <v>5585714</v>
      </c>
      <c r="I3702" s="113">
        <v>5585714</v>
      </c>
      <c r="J3702" s="113">
        <v>5585714</v>
      </c>
      <c r="K3702" s="113">
        <v>0</v>
      </c>
      <c r="L3702" s="113">
        <v>0</v>
      </c>
      <c r="M3702" s="113">
        <v>0</v>
      </c>
      <c r="N3702" s="113">
        <v>0</v>
      </c>
      <c r="O3702" s="113">
        <v>0</v>
      </c>
      <c r="P3702" s="122">
        <v>0</v>
      </c>
      <c r="Q3702" s="76" t="str">
        <f t="shared" si="90"/>
        <v>Registered</v>
      </c>
    </row>
    <row r="3703" spans="1:17">
      <c r="A3703" s="111">
        <v>7473</v>
      </c>
      <c r="B3703" s="111" t="s">
        <v>10832</v>
      </c>
      <c r="C3703" s="111" t="s">
        <v>1197</v>
      </c>
      <c r="D3703" s="111" t="s">
        <v>12843</v>
      </c>
      <c r="E3703" s="111" t="s">
        <v>12844</v>
      </c>
      <c r="F3703" s="114">
        <v>44956</v>
      </c>
      <c r="G3703" s="111" t="s">
        <v>2313</v>
      </c>
      <c r="H3703" s="113">
        <v>5859000</v>
      </c>
      <c r="I3703" s="113">
        <v>5859000</v>
      </c>
      <c r="J3703" s="113">
        <v>5859000</v>
      </c>
      <c r="K3703" s="113">
        <v>0</v>
      </c>
      <c r="L3703" s="113">
        <v>0</v>
      </c>
      <c r="M3703" s="113">
        <v>0</v>
      </c>
      <c r="N3703" s="113">
        <v>0</v>
      </c>
      <c r="O3703" s="113">
        <v>0</v>
      </c>
      <c r="P3703" s="122">
        <v>0</v>
      </c>
      <c r="Q3703" s="76" t="str">
        <f t="shared" si="90"/>
        <v>Registered</v>
      </c>
    </row>
    <row r="3704" spans="1:17">
      <c r="A3704" s="111">
        <v>7474</v>
      </c>
      <c r="B3704" s="111" t="s">
        <v>10832</v>
      </c>
      <c r="C3704" s="111" t="s">
        <v>1197</v>
      </c>
      <c r="D3704" s="111" t="s">
        <v>12845</v>
      </c>
      <c r="E3704" s="111" t="s">
        <v>12846</v>
      </c>
      <c r="F3704" s="114">
        <v>45070</v>
      </c>
      <c r="G3704" s="111" t="s">
        <v>3543</v>
      </c>
      <c r="H3704" s="113">
        <v>5898214</v>
      </c>
      <c r="I3704" s="113">
        <v>5898214</v>
      </c>
      <c r="J3704" s="113">
        <v>5898214</v>
      </c>
      <c r="K3704" s="113">
        <v>0</v>
      </c>
      <c r="L3704" s="113">
        <v>0</v>
      </c>
      <c r="M3704" s="113">
        <v>0</v>
      </c>
      <c r="N3704" s="113">
        <v>0</v>
      </c>
      <c r="O3704" s="113">
        <v>0</v>
      </c>
      <c r="P3704" s="122">
        <v>0</v>
      </c>
      <c r="Q3704" s="76" t="str">
        <f t="shared" si="90"/>
        <v>Registered</v>
      </c>
    </row>
    <row r="3705" spans="1:17">
      <c r="A3705" s="111">
        <v>7475</v>
      </c>
      <c r="B3705" s="111" t="s">
        <v>10832</v>
      </c>
      <c r="C3705" s="111" t="s">
        <v>1197</v>
      </c>
      <c r="D3705" s="111" t="s">
        <v>12847</v>
      </c>
      <c r="E3705" s="111" t="s">
        <v>12848</v>
      </c>
      <c r="F3705" s="114">
        <v>44895</v>
      </c>
      <c r="G3705" s="111" t="s">
        <v>2595</v>
      </c>
      <c r="H3705" s="113">
        <v>5808929</v>
      </c>
      <c r="I3705" s="113">
        <v>5808929</v>
      </c>
      <c r="J3705" s="113">
        <v>5808929</v>
      </c>
      <c r="K3705" s="113">
        <v>0</v>
      </c>
      <c r="L3705" s="113">
        <v>0</v>
      </c>
      <c r="M3705" s="113">
        <v>0</v>
      </c>
      <c r="N3705" s="113">
        <v>0</v>
      </c>
      <c r="O3705" s="113">
        <v>0</v>
      </c>
      <c r="P3705" s="122">
        <v>0</v>
      </c>
      <c r="Q3705" s="76" t="str">
        <f t="shared" si="90"/>
        <v>Registered</v>
      </c>
    </row>
    <row r="3706" spans="1:17">
      <c r="A3706" s="111">
        <v>7476</v>
      </c>
      <c r="B3706" s="111" t="s">
        <v>10832</v>
      </c>
      <c r="C3706" s="111" t="s">
        <v>1197</v>
      </c>
      <c r="D3706" s="111" t="s">
        <v>12849</v>
      </c>
      <c r="E3706" s="111" t="s">
        <v>12850</v>
      </c>
      <c r="F3706" s="114">
        <v>44964</v>
      </c>
      <c r="G3706" s="111" t="s">
        <v>2546</v>
      </c>
      <c r="H3706" s="113">
        <v>5808929</v>
      </c>
      <c r="I3706" s="113">
        <v>5808929</v>
      </c>
      <c r="J3706" s="113">
        <v>5808929</v>
      </c>
      <c r="K3706" s="113">
        <v>0</v>
      </c>
      <c r="L3706" s="113">
        <v>0</v>
      </c>
      <c r="M3706" s="113">
        <v>0</v>
      </c>
      <c r="N3706" s="113">
        <v>0</v>
      </c>
      <c r="O3706" s="113">
        <v>0</v>
      </c>
      <c r="P3706" s="122">
        <v>0</v>
      </c>
      <c r="Q3706" s="76" t="str">
        <f t="shared" si="90"/>
        <v>Registered</v>
      </c>
    </row>
    <row r="3707" spans="1:17">
      <c r="A3707" s="111">
        <v>7477</v>
      </c>
      <c r="B3707" s="111" t="s">
        <v>10832</v>
      </c>
      <c r="C3707" s="111" t="s">
        <v>1197</v>
      </c>
      <c r="D3707" s="111" t="s">
        <v>12851</v>
      </c>
      <c r="E3707" s="111" t="s">
        <v>12852</v>
      </c>
      <c r="F3707" s="114">
        <v>45040</v>
      </c>
      <c r="G3707" s="111" t="s">
        <v>1368</v>
      </c>
      <c r="H3707" s="113">
        <v>5853571</v>
      </c>
      <c r="I3707" s="113">
        <v>5853571</v>
      </c>
      <c r="J3707" s="113">
        <v>5853571</v>
      </c>
      <c r="K3707" s="113">
        <v>0</v>
      </c>
      <c r="L3707" s="113">
        <v>0</v>
      </c>
      <c r="M3707" s="113">
        <v>0</v>
      </c>
      <c r="N3707" s="113">
        <v>0</v>
      </c>
      <c r="O3707" s="113">
        <v>0</v>
      </c>
      <c r="P3707" s="122">
        <v>0</v>
      </c>
      <c r="Q3707" s="76" t="str">
        <f t="shared" si="90"/>
        <v>Registered</v>
      </c>
    </row>
    <row r="3708" spans="1:17">
      <c r="A3708" s="111">
        <v>7478</v>
      </c>
      <c r="B3708" s="111" t="s">
        <v>10832</v>
      </c>
      <c r="C3708" s="111" t="s">
        <v>1197</v>
      </c>
      <c r="D3708" s="111" t="s">
        <v>12853</v>
      </c>
      <c r="E3708" s="111" t="s">
        <v>12854</v>
      </c>
      <c r="F3708" s="114">
        <v>44936</v>
      </c>
      <c r="G3708" s="111" t="s">
        <v>2927</v>
      </c>
      <c r="H3708" s="113">
        <v>5808929</v>
      </c>
      <c r="I3708" s="113">
        <v>5808929</v>
      </c>
      <c r="J3708" s="113">
        <v>5808929</v>
      </c>
      <c r="K3708" s="113">
        <v>0</v>
      </c>
      <c r="L3708" s="113">
        <v>0</v>
      </c>
      <c r="M3708" s="113">
        <v>0</v>
      </c>
      <c r="N3708" s="113">
        <v>0</v>
      </c>
      <c r="O3708" s="113">
        <v>0</v>
      </c>
      <c r="P3708" s="122">
        <v>0</v>
      </c>
      <c r="Q3708" s="76" t="str">
        <f t="shared" si="90"/>
        <v>Registered</v>
      </c>
    </row>
    <row r="3709" spans="1:17">
      <c r="A3709" s="111">
        <v>7479</v>
      </c>
      <c r="B3709" s="111" t="s">
        <v>10832</v>
      </c>
      <c r="C3709" s="111" t="s">
        <v>1197</v>
      </c>
      <c r="D3709" s="111" t="s">
        <v>12855</v>
      </c>
      <c r="E3709" s="111" t="s">
        <v>12856</v>
      </c>
      <c r="F3709" s="114">
        <v>45075</v>
      </c>
      <c r="G3709" s="111" t="s">
        <v>4269</v>
      </c>
      <c r="H3709" s="113">
        <v>5987500</v>
      </c>
      <c r="I3709" s="113">
        <v>5987500</v>
      </c>
      <c r="J3709" s="113">
        <v>5987500</v>
      </c>
      <c r="K3709" s="113">
        <v>0</v>
      </c>
      <c r="L3709" s="113">
        <v>0</v>
      </c>
      <c r="M3709" s="113">
        <v>0</v>
      </c>
      <c r="N3709" s="113">
        <v>0</v>
      </c>
      <c r="O3709" s="113">
        <v>0</v>
      </c>
      <c r="P3709" s="122">
        <v>0</v>
      </c>
      <c r="Q3709" s="76" t="str">
        <f t="shared" si="90"/>
        <v>Registered</v>
      </c>
    </row>
    <row r="3710" spans="1:17">
      <c r="A3710" s="111">
        <v>7480</v>
      </c>
      <c r="B3710" s="111" t="s">
        <v>10832</v>
      </c>
      <c r="C3710" s="111" t="s">
        <v>1197</v>
      </c>
      <c r="D3710" s="111" t="s">
        <v>12857</v>
      </c>
      <c r="E3710" s="111" t="s">
        <v>12858</v>
      </c>
      <c r="F3710" s="114">
        <v>44943</v>
      </c>
      <c r="G3710" s="111" t="s">
        <v>2606</v>
      </c>
      <c r="H3710" s="113">
        <v>5808929</v>
      </c>
      <c r="I3710" s="113">
        <v>5808929</v>
      </c>
      <c r="J3710" s="113">
        <v>5808929</v>
      </c>
      <c r="K3710" s="113">
        <v>0</v>
      </c>
      <c r="L3710" s="113">
        <v>0</v>
      </c>
      <c r="M3710" s="113">
        <v>0</v>
      </c>
      <c r="N3710" s="113">
        <v>0</v>
      </c>
      <c r="O3710" s="113">
        <v>0</v>
      </c>
      <c r="P3710" s="122">
        <v>0</v>
      </c>
      <c r="Q3710" s="76" t="str">
        <f t="shared" si="90"/>
        <v>Registered</v>
      </c>
    </row>
    <row r="3711" spans="1:17">
      <c r="A3711" s="111">
        <v>7481</v>
      </c>
      <c r="B3711" s="111" t="s">
        <v>10832</v>
      </c>
      <c r="C3711" s="111" t="s">
        <v>1197</v>
      </c>
      <c r="D3711" s="111" t="s">
        <v>12859</v>
      </c>
      <c r="E3711" s="111" t="s">
        <v>12860</v>
      </c>
      <c r="F3711" s="114">
        <v>45033</v>
      </c>
      <c r="G3711" s="111" t="s">
        <v>2313</v>
      </c>
      <c r="H3711" s="113">
        <v>5898214</v>
      </c>
      <c r="I3711" s="113">
        <v>5898214</v>
      </c>
      <c r="J3711" s="113">
        <v>5898214</v>
      </c>
      <c r="K3711" s="113">
        <v>0</v>
      </c>
      <c r="L3711" s="113">
        <v>0</v>
      </c>
      <c r="M3711" s="113">
        <v>0</v>
      </c>
      <c r="N3711" s="113">
        <v>0</v>
      </c>
      <c r="O3711" s="113">
        <v>0</v>
      </c>
      <c r="P3711" s="122">
        <v>0</v>
      </c>
      <c r="Q3711" s="76" t="str">
        <f t="shared" si="90"/>
        <v>Registered</v>
      </c>
    </row>
    <row r="3712" spans="1:17">
      <c r="A3712" s="111">
        <v>7482</v>
      </c>
      <c r="B3712" s="111" t="s">
        <v>10832</v>
      </c>
      <c r="C3712" s="111" t="s">
        <v>1197</v>
      </c>
      <c r="D3712" s="111" t="s">
        <v>12861</v>
      </c>
      <c r="E3712" s="111" t="s">
        <v>12862</v>
      </c>
      <c r="F3712" s="114">
        <v>44895</v>
      </c>
      <c r="G3712" s="111" t="s">
        <v>2592</v>
      </c>
      <c r="H3712" s="113">
        <v>5809821</v>
      </c>
      <c r="I3712" s="113">
        <v>5809821</v>
      </c>
      <c r="J3712" s="113">
        <v>5809821</v>
      </c>
      <c r="K3712" s="113">
        <v>0</v>
      </c>
      <c r="L3712" s="113">
        <v>0</v>
      </c>
      <c r="M3712" s="113">
        <v>0</v>
      </c>
      <c r="N3712" s="113">
        <v>0</v>
      </c>
      <c r="O3712" s="113">
        <v>0</v>
      </c>
      <c r="P3712" s="122">
        <v>0</v>
      </c>
      <c r="Q3712" s="76" t="str">
        <f t="shared" si="90"/>
        <v>Registered</v>
      </c>
    </row>
    <row r="3713" spans="1:17">
      <c r="A3713" s="111">
        <v>7483</v>
      </c>
      <c r="B3713" s="111" t="s">
        <v>10832</v>
      </c>
      <c r="C3713" s="111" t="s">
        <v>1197</v>
      </c>
      <c r="D3713" s="111" t="s">
        <v>12863</v>
      </c>
      <c r="E3713" s="111" t="s">
        <v>12864</v>
      </c>
      <c r="F3713" s="114">
        <v>44926</v>
      </c>
      <c r="G3713" s="111" t="s">
        <v>2546</v>
      </c>
      <c r="H3713" s="113">
        <v>5831250</v>
      </c>
      <c r="I3713" s="113">
        <v>5831250</v>
      </c>
      <c r="J3713" s="113">
        <v>5831250</v>
      </c>
      <c r="K3713" s="113">
        <v>0</v>
      </c>
      <c r="L3713" s="113">
        <v>0</v>
      </c>
      <c r="M3713" s="113">
        <v>0</v>
      </c>
      <c r="N3713" s="113">
        <v>0</v>
      </c>
      <c r="O3713" s="113">
        <v>0</v>
      </c>
      <c r="P3713" s="122">
        <v>0</v>
      </c>
      <c r="Q3713" s="76" t="str">
        <f t="shared" si="90"/>
        <v>Registered</v>
      </c>
    </row>
    <row r="3714" spans="1:17">
      <c r="A3714" s="111">
        <v>7484</v>
      </c>
      <c r="B3714" s="111" t="s">
        <v>10832</v>
      </c>
      <c r="C3714" s="111" t="s">
        <v>1197</v>
      </c>
      <c r="D3714" s="111" t="s">
        <v>12865</v>
      </c>
      <c r="E3714" s="111" t="s">
        <v>12866</v>
      </c>
      <c r="F3714" s="114">
        <v>44956</v>
      </c>
      <c r="G3714" s="111" t="s">
        <v>3150</v>
      </c>
      <c r="H3714" s="113">
        <v>5639626</v>
      </c>
      <c r="I3714" s="113">
        <v>5639626</v>
      </c>
      <c r="J3714" s="113">
        <v>5639626</v>
      </c>
      <c r="K3714" s="113">
        <v>0</v>
      </c>
      <c r="L3714" s="113">
        <v>0</v>
      </c>
      <c r="M3714" s="113">
        <v>0</v>
      </c>
      <c r="N3714" s="113">
        <v>0</v>
      </c>
      <c r="O3714" s="113">
        <v>0</v>
      </c>
      <c r="P3714" s="122">
        <v>0</v>
      </c>
      <c r="Q3714" s="76" t="str">
        <f t="shared" si="90"/>
        <v>Registered</v>
      </c>
    </row>
    <row r="3715" spans="1:17">
      <c r="A3715" s="111">
        <v>7485</v>
      </c>
      <c r="B3715" s="111" t="s">
        <v>10832</v>
      </c>
      <c r="C3715" s="111" t="s">
        <v>1197</v>
      </c>
      <c r="D3715" s="111" t="s">
        <v>12867</v>
      </c>
      <c r="E3715" s="111" t="s">
        <v>12868</v>
      </c>
      <c r="F3715" s="114">
        <v>44895</v>
      </c>
      <c r="G3715" s="111" t="s">
        <v>3543</v>
      </c>
      <c r="H3715" s="113">
        <v>5853571</v>
      </c>
      <c r="I3715" s="113">
        <v>5853571</v>
      </c>
      <c r="J3715" s="113">
        <v>5853571</v>
      </c>
      <c r="K3715" s="113">
        <v>0</v>
      </c>
      <c r="L3715" s="113">
        <v>0</v>
      </c>
      <c r="M3715" s="113">
        <v>0</v>
      </c>
      <c r="N3715" s="113">
        <v>0</v>
      </c>
      <c r="O3715" s="113">
        <v>0</v>
      </c>
      <c r="P3715" s="122">
        <v>0</v>
      </c>
      <c r="Q3715" s="76" t="str">
        <f t="shared" si="90"/>
        <v>Registered</v>
      </c>
    </row>
    <row r="3716" spans="1:17">
      <c r="A3716" s="111">
        <v>7486</v>
      </c>
      <c r="B3716" s="111" t="s">
        <v>10832</v>
      </c>
      <c r="C3716" s="111" t="s">
        <v>1197</v>
      </c>
      <c r="D3716" s="111" t="s">
        <v>12869</v>
      </c>
      <c r="E3716" s="111" t="s">
        <v>12870</v>
      </c>
      <c r="F3716" s="114">
        <v>44895</v>
      </c>
      <c r="G3716" s="111" t="s">
        <v>5038</v>
      </c>
      <c r="H3716" s="113">
        <v>5808929</v>
      </c>
      <c r="I3716" s="113">
        <v>5808929</v>
      </c>
      <c r="J3716" s="113">
        <v>5808929</v>
      </c>
      <c r="K3716" s="113">
        <v>0</v>
      </c>
      <c r="L3716" s="113">
        <v>0</v>
      </c>
      <c r="M3716" s="113">
        <v>0</v>
      </c>
      <c r="N3716" s="113">
        <v>0</v>
      </c>
      <c r="O3716" s="113">
        <v>0</v>
      </c>
      <c r="P3716" s="122">
        <v>0</v>
      </c>
      <c r="Q3716" s="76" t="str">
        <f t="shared" si="90"/>
        <v>Registered</v>
      </c>
    </row>
    <row r="3717" spans="1:17">
      <c r="A3717" s="111">
        <v>7487</v>
      </c>
      <c r="B3717" s="111" t="s">
        <v>10832</v>
      </c>
      <c r="C3717" s="111" t="s">
        <v>1197</v>
      </c>
      <c r="D3717" s="111" t="s">
        <v>12871</v>
      </c>
      <c r="E3717" s="111" t="s">
        <v>12872</v>
      </c>
      <c r="F3717" s="114">
        <v>44895</v>
      </c>
      <c r="G3717" s="111" t="s">
        <v>5038</v>
      </c>
      <c r="H3717" s="113">
        <v>5808929</v>
      </c>
      <c r="I3717" s="113">
        <v>5808929</v>
      </c>
      <c r="J3717" s="113">
        <v>5808929</v>
      </c>
      <c r="K3717" s="113">
        <v>0</v>
      </c>
      <c r="L3717" s="113">
        <v>0</v>
      </c>
      <c r="M3717" s="113">
        <v>0</v>
      </c>
      <c r="N3717" s="113">
        <v>0</v>
      </c>
      <c r="O3717" s="113">
        <v>0</v>
      </c>
      <c r="P3717" s="122">
        <v>0</v>
      </c>
      <c r="Q3717" s="76" t="str">
        <f t="shared" si="90"/>
        <v>Registered</v>
      </c>
    </row>
    <row r="3718" spans="1:17">
      <c r="A3718" s="111">
        <v>7488</v>
      </c>
      <c r="B3718" s="111" t="s">
        <v>10832</v>
      </c>
      <c r="C3718" s="111" t="s">
        <v>1197</v>
      </c>
      <c r="D3718" s="111" t="s">
        <v>12873</v>
      </c>
      <c r="E3718" s="111" t="s">
        <v>12874</v>
      </c>
      <c r="F3718" s="114">
        <v>44926</v>
      </c>
      <c r="G3718" s="111" t="s">
        <v>2310</v>
      </c>
      <c r="H3718" s="113">
        <v>5831250</v>
      </c>
      <c r="I3718" s="113">
        <v>5831250</v>
      </c>
      <c r="J3718" s="113">
        <v>5831250</v>
      </c>
      <c r="K3718" s="113">
        <v>0</v>
      </c>
      <c r="L3718" s="113">
        <v>0</v>
      </c>
      <c r="M3718" s="113">
        <v>0</v>
      </c>
      <c r="N3718" s="113">
        <v>0</v>
      </c>
      <c r="O3718" s="113">
        <v>0</v>
      </c>
      <c r="P3718" s="122">
        <v>0</v>
      </c>
      <c r="Q3718" s="76" t="str">
        <f t="shared" si="90"/>
        <v>Registered</v>
      </c>
    </row>
    <row r="3719" spans="1:17">
      <c r="A3719" s="111">
        <v>7489</v>
      </c>
      <c r="B3719" s="111" t="s">
        <v>10832</v>
      </c>
      <c r="C3719" s="111" t="s">
        <v>1197</v>
      </c>
      <c r="D3719" s="111" t="s">
        <v>12875</v>
      </c>
      <c r="E3719" s="111" t="s">
        <v>12876</v>
      </c>
      <c r="F3719" s="114">
        <v>44921</v>
      </c>
      <c r="G3719" s="111" t="s">
        <v>2606</v>
      </c>
      <c r="H3719" s="113">
        <v>5853571</v>
      </c>
      <c r="I3719" s="113">
        <v>5853571</v>
      </c>
      <c r="J3719" s="113">
        <v>5853571</v>
      </c>
      <c r="K3719" s="113">
        <v>0</v>
      </c>
      <c r="L3719" s="113">
        <v>0</v>
      </c>
      <c r="M3719" s="113">
        <v>0</v>
      </c>
      <c r="N3719" s="113">
        <v>0</v>
      </c>
      <c r="O3719" s="113">
        <v>0</v>
      </c>
      <c r="P3719" s="122">
        <v>0</v>
      </c>
      <c r="Q3719" s="76" t="str">
        <f t="shared" ref="Q3719:Q3782" si="91">IF(G3719="01 Jan 1900","Unregistered","Registered")</f>
        <v>Registered</v>
      </c>
    </row>
    <row r="3720" spans="1:17">
      <c r="A3720" s="111">
        <v>7490</v>
      </c>
      <c r="B3720" s="111" t="s">
        <v>10832</v>
      </c>
      <c r="C3720" s="111" t="s">
        <v>1197</v>
      </c>
      <c r="D3720" s="111" t="s">
        <v>12877</v>
      </c>
      <c r="E3720" s="111" t="s">
        <v>12878</v>
      </c>
      <c r="F3720" s="114">
        <v>44895</v>
      </c>
      <c r="G3720" s="111" t="s">
        <v>2637</v>
      </c>
      <c r="H3720" s="113">
        <v>5808929</v>
      </c>
      <c r="I3720" s="113">
        <v>5808929</v>
      </c>
      <c r="J3720" s="113">
        <v>5808929</v>
      </c>
      <c r="K3720" s="113">
        <v>0</v>
      </c>
      <c r="L3720" s="113">
        <v>0</v>
      </c>
      <c r="M3720" s="113">
        <v>0</v>
      </c>
      <c r="N3720" s="113">
        <v>0</v>
      </c>
      <c r="O3720" s="113">
        <v>0</v>
      </c>
      <c r="P3720" s="122">
        <v>0</v>
      </c>
      <c r="Q3720" s="76" t="str">
        <f t="shared" si="91"/>
        <v>Registered</v>
      </c>
    </row>
    <row r="3721" spans="1:17">
      <c r="A3721" s="111">
        <v>7491</v>
      </c>
      <c r="B3721" s="111" t="s">
        <v>10832</v>
      </c>
      <c r="C3721" s="111" t="s">
        <v>1197</v>
      </c>
      <c r="D3721" s="111" t="s">
        <v>12879</v>
      </c>
      <c r="E3721" s="111" t="s">
        <v>12880</v>
      </c>
      <c r="F3721" s="114">
        <v>44916</v>
      </c>
      <c r="G3721" s="111" t="s">
        <v>1632</v>
      </c>
      <c r="H3721" s="113">
        <v>5898214</v>
      </c>
      <c r="I3721" s="113">
        <v>5898214</v>
      </c>
      <c r="J3721" s="113">
        <v>5898214</v>
      </c>
      <c r="K3721" s="113">
        <v>0</v>
      </c>
      <c r="L3721" s="113">
        <v>0</v>
      </c>
      <c r="M3721" s="113">
        <v>0</v>
      </c>
      <c r="N3721" s="113">
        <v>0</v>
      </c>
      <c r="O3721" s="113">
        <v>0</v>
      </c>
      <c r="P3721" s="122">
        <v>0</v>
      </c>
      <c r="Q3721" s="76" t="str">
        <f t="shared" si="91"/>
        <v>Registered</v>
      </c>
    </row>
    <row r="3722" spans="1:17">
      <c r="A3722" s="111">
        <v>7492</v>
      </c>
      <c r="B3722" s="111" t="s">
        <v>10832</v>
      </c>
      <c r="C3722" s="111" t="s">
        <v>1197</v>
      </c>
      <c r="D3722" s="111" t="s">
        <v>12881</v>
      </c>
      <c r="E3722" s="111" t="s">
        <v>12882</v>
      </c>
      <c r="F3722" s="114">
        <v>45062</v>
      </c>
      <c r="G3722" s="111" t="s">
        <v>4100</v>
      </c>
      <c r="H3722" s="113">
        <v>5942837</v>
      </c>
      <c r="I3722" s="113">
        <v>5942837</v>
      </c>
      <c r="J3722" s="113">
        <v>5942837</v>
      </c>
      <c r="K3722" s="113">
        <v>0</v>
      </c>
      <c r="L3722" s="113">
        <v>0</v>
      </c>
      <c r="M3722" s="113">
        <v>0</v>
      </c>
      <c r="N3722" s="113">
        <v>0</v>
      </c>
      <c r="O3722" s="113">
        <v>0</v>
      </c>
      <c r="P3722" s="122">
        <v>0</v>
      </c>
      <c r="Q3722" s="76" t="str">
        <f t="shared" si="91"/>
        <v>Registered</v>
      </c>
    </row>
    <row r="3723" spans="1:17">
      <c r="A3723" s="111">
        <v>7493</v>
      </c>
      <c r="B3723" s="111" t="s">
        <v>10832</v>
      </c>
      <c r="C3723" s="111" t="s">
        <v>1197</v>
      </c>
      <c r="D3723" s="111" t="s">
        <v>12883</v>
      </c>
      <c r="E3723" s="111" t="s">
        <v>12884</v>
      </c>
      <c r="F3723" s="114">
        <v>45071</v>
      </c>
      <c r="G3723" s="111" t="s">
        <v>3751</v>
      </c>
      <c r="H3723" s="113">
        <v>5920536</v>
      </c>
      <c r="I3723" s="113">
        <v>5920536</v>
      </c>
      <c r="J3723" s="113">
        <v>5920536</v>
      </c>
      <c r="K3723" s="113">
        <v>0</v>
      </c>
      <c r="L3723" s="113">
        <v>0</v>
      </c>
      <c r="M3723" s="113">
        <v>0</v>
      </c>
      <c r="N3723" s="113">
        <v>0</v>
      </c>
      <c r="O3723" s="113">
        <v>0</v>
      </c>
      <c r="P3723" s="122">
        <v>0</v>
      </c>
      <c r="Q3723" s="76" t="str">
        <f t="shared" si="91"/>
        <v>Registered</v>
      </c>
    </row>
    <row r="3724" spans="1:17">
      <c r="A3724" s="111">
        <v>7494</v>
      </c>
      <c r="B3724" s="111" t="s">
        <v>10832</v>
      </c>
      <c r="C3724" s="111" t="s">
        <v>1197</v>
      </c>
      <c r="D3724" s="111" t="s">
        <v>12885</v>
      </c>
      <c r="E3724" s="111" t="s">
        <v>12886</v>
      </c>
      <c r="F3724" s="114">
        <v>45791</v>
      </c>
      <c r="G3724" s="111" t="s">
        <v>12887</v>
      </c>
      <c r="H3724" s="113">
        <v>5539287</v>
      </c>
      <c r="I3724" s="113">
        <v>5539286</v>
      </c>
      <c r="J3724" s="113">
        <v>5539286</v>
      </c>
      <c r="K3724" s="113">
        <v>0</v>
      </c>
      <c r="L3724" s="113">
        <v>0</v>
      </c>
      <c r="M3724" s="113">
        <v>0</v>
      </c>
      <c r="N3724" s="113">
        <v>0</v>
      </c>
      <c r="O3724" s="113">
        <v>0</v>
      </c>
      <c r="P3724" s="122">
        <v>0</v>
      </c>
      <c r="Q3724" s="76" t="str">
        <f t="shared" si="91"/>
        <v>Registered</v>
      </c>
    </row>
    <row r="3725" spans="1:17">
      <c r="A3725" s="111">
        <v>7495</v>
      </c>
      <c r="B3725" s="111" t="s">
        <v>10832</v>
      </c>
      <c r="C3725" s="111" t="s">
        <v>1197</v>
      </c>
      <c r="D3725" s="111" t="s">
        <v>12888</v>
      </c>
      <c r="E3725" s="111" t="s">
        <v>12889</v>
      </c>
      <c r="F3725" s="114">
        <v>44915</v>
      </c>
      <c r="G3725" s="111" t="s">
        <v>1986</v>
      </c>
      <c r="H3725" s="113">
        <v>5898214</v>
      </c>
      <c r="I3725" s="113">
        <v>5898214</v>
      </c>
      <c r="J3725" s="113">
        <v>5898214</v>
      </c>
      <c r="K3725" s="113">
        <v>0</v>
      </c>
      <c r="L3725" s="113">
        <v>0</v>
      </c>
      <c r="M3725" s="113">
        <v>0</v>
      </c>
      <c r="N3725" s="113">
        <v>0</v>
      </c>
      <c r="O3725" s="113">
        <v>0</v>
      </c>
      <c r="P3725" s="122">
        <v>0</v>
      </c>
      <c r="Q3725" s="76" t="str">
        <f t="shared" si="91"/>
        <v>Registered</v>
      </c>
    </row>
    <row r="3726" spans="1:17">
      <c r="A3726" s="111">
        <v>7496</v>
      </c>
      <c r="B3726" s="111" t="s">
        <v>10832</v>
      </c>
      <c r="C3726" s="111" t="s">
        <v>1197</v>
      </c>
      <c r="D3726" s="111" t="s">
        <v>12890</v>
      </c>
      <c r="E3726" s="111" t="s">
        <v>11239</v>
      </c>
      <c r="F3726" s="114">
        <v>44916</v>
      </c>
      <c r="G3726" s="111" t="s">
        <v>2546</v>
      </c>
      <c r="H3726" s="113">
        <v>5671150</v>
      </c>
      <c r="I3726" s="113">
        <v>5671150</v>
      </c>
      <c r="J3726" s="113">
        <v>5671150</v>
      </c>
      <c r="K3726" s="113">
        <v>0</v>
      </c>
      <c r="L3726" s="113">
        <v>0</v>
      </c>
      <c r="M3726" s="113">
        <v>0</v>
      </c>
      <c r="N3726" s="113">
        <v>0</v>
      </c>
      <c r="O3726" s="113">
        <v>0</v>
      </c>
      <c r="P3726" s="122">
        <v>0</v>
      </c>
      <c r="Q3726" s="76" t="str">
        <f t="shared" si="91"/>
        <v>Registered</v>
      </c>
    </row>
    <row r="3727" spans="1:17">
      <c r="A3727" s="111">
        <v>7497</v>
      </c>
      <c r="B3727" s="111" t="s">
        <v>10832</v>
      </c>
      <c r="C3727" s="111" t="s">
        <v>1197</v>
      </c>
      <c r="D3727" s="111" t="s">
        <v>12891</v>
      </c>
      <c r="E3727" s="111" t="s">
        <v>12892</v>
      </c>
      <c r="F3727" s="114">
        <v>44926</v>
      </c>
      <c r="G3727" s="111" t="s">
        <v>2538</v>
      </c>
      <c r="H3727" s="113">
        <v>5872321</v>
      </c>
      <c r="I3727" s="113">
        <v>5872321</v>
      </c>
      <c r="J3727" s="113">
        <v>5872321</v>
      </c>
      <c r="K3727" s="113">
        <v>0</v>
      </c>
      <c r="L3727" s="113">
        <v>0</v>
      </c>
      <c r="M3727" s="113">
        <v>0</v>
      </c>
      <c r="N3727" s="113">
        <v>0</v>
      </c>
      <c r="O3727" s="113">
        <v>0</v>
      </c>
      <c r="P3727" s="122">
        <v>0</v>
      </c>
      <c r="Q3727" s="76" t="str">
        <f t="shared" si="91"/>
        <v>Registered</v>
      </c>
    </row>
    <row r="3728" spans="1:17">
      <c r="A3728" s="111">
        <v>7498</v>
      </c>
      <c r="B3728" s="111" t="s">
        <v>10832</v>
      </c>
      <c r="C3728" s="111" t="s">
        <v>1197</v>
      </c>
      <c r="D3728" s="111" t="s">
        <v>12893</v>
      </c>
      <c r="E3728" s="111" t="s">
        <v>12894</v>
      </c>
      <c r="F3728" s="114">
        <v>44915</v>
      </c>
      <c r="G3728" s="111" t="s">
        <v>5189</v>
      </c>
      <c r="H3728" s="113">
        <v>5811525</v>
      </c>
      <c r="I3728" s="113">
        <v>5811525</v>
      </c>
      <c r="J3728" s="113">
        <v>5811525</v>
      </c>
      <c r="K3728" s="113">
        <v>0</v>
      </c>
      <c r="L3728" s="113">
        <v>0</v>
      </c>
      <c r="M3728" s="113">
        <v>0</v>
      </c>
      <c r="N3728" s="113">
        <v>0</v>
      </c>
      <c r="O3728" s="113">
        <v>0</v>
      </c>
      <c r="P3728" s="122">
        <v>0</v>
      </c>
      <c r="Q3728" s="76" t="str">
        <f t="shared" si="91"/>
        <v>Registered</v>
      </c>
    </row>
    <row r="3729" spans="1:17">
      <c r="A3729" s="111">
        <v>7499</v>
      </c>
      <c r="B3729" s="111" t="s">
        <v>10832</v>
      </c>
      <c r="C3729" s="111" t="s">
        <v>1197</v>
      </c>
      <c r="D3729" s="111" t="s">
        <v>12895</v>
      </c>
      <c r="E3729" s="111" t="s">
        <v>12896</v>
      </c>
      <c r="F3729" s="114">
        <v>44895</v>
      </c>
      <c r="G3729" s="111" t="s">
        <v>2606</v>
      </c>
      <c r="H3729" s="113">
        <v>5853571</v>
      </c>
      <c r="I3729" s="113">
        <v>5853571</v>
      </c>
      <c r="J3729" s="113">
        <v>5853571</v>
      </c>
      <c r="K3729" s="113">
        <v>0</v>
      </c>
      <c r="L3729" s="113">
        <v>0</v>
      </c>
      <c r="M3729" s="113">
        <v>0</v>
      </c>
      <c r="N3729" s="113">
        <v>0</v>
      </c>
      <c r="O3729" s="113">
        <v>0</v>
      </c>
      <c r="P3729" s="122">
        <v>0</v>
      </c>
      <c r="Q3729" s="76" t="str">
        <f t="shared" si="91"/>
        <v>Registered</v>
      </c>
    </row>
    <row r="3730" spans="1:17">
      <c r="A3730" s="111">
        <v>7500</v>
      </c>
      <c r="B3730" s="111" t="s">
        <v>10832</v>
      </c>
      <c r="C3730" s="111" t="s">
        <v>1197</v>
      </c>
      <c r="D3730" s="111" t="s">
        <v>12897</v>
      </c>
      <c r="E3730" s="111" t="s">
        <v>12898</v>
      </c>
      <c r="F3730" s="114">
        <v>44895</v>
      </c>
      <c r="G3730" s="111" t="s">
        <v>2606</v>
      </c>
      <c r="H3730" s="113">
        <v>5853571</v>
      </c>
      <c r="I3730" s="113">
        <v>5853571</v>
      </c>
      <c r="J3730" s="113">
        <v>5853571</v>
      </c>
      <c r="K3730" s="113">
        <v>0</v>
      </c>
      <c r="L3730" s="113">
        <v>0</v>
      </c>
      <c r="M3730" s="113">
        <v>0</v>
      </c>
      <c r="N3730" s="113">
        <v>0</v>
      </c>
      <c r="O3730" s="113">
        <v>0</v>
      </c>
      <c r="P3730" s="122">
        <v>0</v>
      </c>
      <c r="Q3730" s="76" t="str">
        <f t="shared" si="91"/>
        <v>Registered</v>
      </c>
    </row>
    <row r="3731" spans="1:17">
      <c r="A3731" s="111">
        <v>7501</v>
      </c>
      <c r="B3731" s="111" t="s">
        <v>10832</v>
      </c>
      <c r="C3731" s="111" t="s">
        <v>1197</v>
      </c>
      <c r="D3731" s="111" t="s">
        <v>12899</v>
      </c>
      <c r="E3731" s="111" t="s">
        <v>12900</v>
      </c>
      <c r="F3731" s="114">
        <v>44956</v>
      </c>
      <c r="G3731" s="111" t="s">
        <v>3070</v>
      </c>
      <c r="H3731" s="113">
        <v>5872321</v>
      </c>
      <c r="I3731" s="113">
        <v>5872321</v>
      </c>
      <c r="J3731" s="113">
        <v>5872321</v>
      </c>
      <c r="K3731" s="113">
        <v>0</v>
      </c>
      <c r="L3731" s="113">
        <v>0</v>
      </c>
      <c r="M3731" s="113">
        <v>0</v>
      </c>
      <c r="N3731" s="113">
        <v>0</v>
      </c>
      <c r="O3731" s="113">
        <v>0</v>
      </c>
      <c r="P3731" s="122">
        <v>0</v>
      </c>
      <c r="Q3731" s="76" t="str">
        <f t="shared" si="91"/>
        <v>Registered</v>
      </c>
    </row>
    <row r="3732" spans="1:17">
      <c r="A3732" s="111">
        <v>7502</v>
      </c>
      <c r="B3732" s="111" t="s">
        <v>10832</v>
      </c>
      <c r="C3732" s="111" t="s">
        <v>1197</v>
      </c>
      <c r="D3732" s="111" t="s">
        <v>12901</v>
      </c>
      <c r="E3732" s="111" t="s">
        <v>12902</v>
      </c>
      <c r="F3732" s="114">
        <v>45045</v>
      </c>
      <c r="G3732" s="111" t="s">
        <v>3110</v>
      </c>
      <c r="H3732" s="113">
        <v>5808929</v>
      </c>
      <c r="I3732" s="113">
        <v>5808929</v>
      </c>
      <c r="J3732" s="113">
        <v>5808929</v>
      </c>
      <c r="K3732" s="113">
        <v>0</v>
      </c>
      <c r="L3732" s="113">
        <v>0</v>
      </c>
      <c r="M3732" s="113">
        <v>0</v>
      </c>
      <c r="N3732" s="113">
        <v>0</v>
      </c>
      <c r="O3732" s="113">
        <v>0</v>
      </c>
      <c r="P3732" s="122">
        <v>0</v>
      </c>
      <c r="Q3732" s="76" t="str">
        <f t="shared" si="91"/>
        <v>Registered</v>
      </c>
    </row>
    <row r="3733" spans="1:17">
      <c r="A3733" s="111">
        <v>7503</v>
      </c>
      <c r="B3733" s="111" t="s">
        <v>10832</v>
      </c>
      <c r="C3733" s="111" t="s">
        <v>1197</v>
      </c>
      <c r="D3733" s="111" t="s">
        <v>12903</v>
      </c>
      <c r="E3733" s="111" t="s">
        <v>12904</v>
      </c>
      <c r="F3733" s="114">
        <v>44970</v>
      </c>
      <c r="G3733" s="111" t="s">
        <v>2360</v>
      </c>
      <c r="H3733" s="113">
        <v>5585714</v>
      </c>
      <c r="I3733" s="113">
        <v>5585714</v>
      </c>
      <c r="J3733" s="113">
        <v>5585714</v>
      </c>
      <c r="K3733" s="113">
        <v>0</v>
      </c>
      <c r="L3733" s="113">
        <v>0</v>
      </c>
      <c r="M3733" s="113">
        <v>0</v>
      </c>
      <c r="N3733" s="113">
        <v>0</v>
      </c>
      <c r="O3733" s="113">
        <v>0</v>
      </c>
      <c r="P3733" s="122">
        <v>0</v>
      </c>
      <c r="Q3733" s="76" t="str">
        <f t="shared" si="91"/>
        <v>Registered</v>
      </c>
    </row>
    <row r="3734" spans="1:17">
      <c r="A3734" s="111">
        <v>7504</v>
      </c>
      <c r="B3734" s="111" t="s">
        <v>10832</v>
      </c>
      <c r="C3734" s="111" t="s">
        <v>1197</v>
      </c>
      <c r="D3734" s="111" t="s">
        <v>12905</v>
      </c>
      <c r="E3734" s="111" t="s">
        <v>12906</v>
      </c>
      <c r="F3734" s="114">
        <v>45034</v>
      </c>
      <c r="G3734" s="111" t="s">
        <v>2546</v>
      </c>
      <c r="H3734" s="113">
        <v>5764286</v>
      </c>
      <c r="I3734" s="113">
        <v>5764286</v>
      </c>
      <c r="J3734" s="113">
        <v>5764286</v>
      </c>
      <c r="K3734" s="113">
        <v>0</v>
      </c>
      <c r="L3734" s="113">
        <v>0</v>
      </c>
      <c r="M3734" s="113">
        <v>0</v>
      </c>
      <c r="N3734" s="113">
        <v>0</v>
      </c>
      <c r="O3734" s="113">
        <v>0</v>
      </c>
      <c r="P3734" s="122">
        <v>0</v>
      </c>
      <c r="Q3734" s="76" t="str">
        <f t="shared" si="91"/>
        <v>Registered</v>
      </c>
    </row>
    <row r="3735" spans="1:17">
      <c r="A3735" s="111">
        <v>7505</v>
      </c>
      <c r="B3735" s="111" t="s">
        <v>1429</v>
      </c>
      <c r="C3735" s="111" t="s">
        <v>192</v>
      </c>
      <c r="D3735" s="111" t="s">
        <v>195</v>
      </c>
      <c r="E3735" s="111" t="s">
        <v>196</v>
      </c>
      <c r="F3735" s="114">
        <v>46115</v>
      </c>
      <c r="G3735" s="111" t="s">
        <v>1480</v>
      </c>
      <c r="H3735" s="113">
        <v>1805600</v>
      </c>
      <c r="I3735" s="113">
        <v>1805600</v>
      </c>
      <c r="J3735" s="113">
        <v>1805600</v>
      </c>
      <c r="K3735" s="113">
        <v>0</v>
      </c>
      <c r="L3735" s="113">
        <v>0</v>
      </c>
      <c r="M3735" s="113">
        <v>0</v>
      </c>
      <c r="N3735" s="113">
        <v>0</v>
      </c>
      <c r="O3735" s="113">
        <v>0</v>
      </c>
      <c r="P3735" s="122">
        <v>0</v>
      </c>
      <c r="Q3735" s="76" t="str">
        <f t="shared" si="91"/>
        <v>Registered</v>
      </c>
    </row>
    <row r="3736" spans="1:17">
      <c r="A3736" s="111">
        <v>7506</v>
      </c>
      <c r="B3736" s="111" t="s">
        <v>1429</v>
      </c>
      <c r="C3736" s="111" t="s">
        <v>192</v>
      </c>
      <c r="D3736" s="111" t="s">
        <v>197</v>
      </c>
      <c r="E3736" s="111" t="s">
        <v>198</v>
      </c>
      <c r="F3736" s="114">
        <v>46115</v>
      </c>
      <c r="G3736" s="111" t="s">
        <v>1480</v>
      </c>
      <c r="H3736" s="113">
        <v>1805600</v>
      </c>
      <c r="I3736" s="113">
        <v>1805600</v>
      </c>
      <c r="J3736" s="113">
        <v>1805600</v>
      </c>
      <c r="K3736" s="113">
        <v>0</v>
      </c>
      <c r="L3736" s="113">
        <v>0</v>
      </c>
      <c r="M3736" s="113">
        <v>0</v>
      </c>
      <c r="N3736" s="113">
        <v>0</v>
      </c>
      <c r="O3736" s="113">
        <v>0</v>
      </c>
      <c r="P3736" s="122">
        <v>0</v>
      </c>
      <c r="Q3736" s="76" t="str">
        <f t="shared" si="91"/>
        <v>Registered</v>
      </c>
    </row>
    <row r="3737" spans="1:17">
      <c r="A3737" s="111">
        <v>7507</v>
      </c>
      <c r="B3737" s="111" t="s">
        <v>1429</v>
      </c>
      <c r="C3737" s="111" t="s">
        <v>192</v>
      </c>
      <c r="D3737" s="111" t="s">
        <v>2188</v>
      </c>
      <c r="E3737" s="111" t="s">
        <v>2189</v>
      </c>
      <c r="F3737" s="114">
        <v>46101</v>
      </c>
      <c r="G3737" s="111" t="s">
        <v>2106</v>
      </c>
      <c r="H3737" s="113">
        <v>1805600</v>
      </c>
      <c r="I3737" s="113">
        <v>1805600</v>
      </c>
      <c r="J3737" s="113">
        <v>1805600</v>
      </c>
      <c r="K3737" s="113">
        <v>0</v>
      </c>
      <c r="L3737" s="113">
        <v>0</v>
      </c>
      <c r="M3737" s="113">
        <v>0</v>
      </c>
      <c r="N3737" s="113">
        <v>0</v>
      </c>
      <c r="O3737" s="113">
        <v>0</v>
      </c>
      <c r="P3737" s="122">
        <v>0</v>
      </c>
      <c r="Q3737" s="76" t="str">
        <f t="shared" si="91"/>
        <v>Registered</v>
      </c>
    </row>
    <row r="3738" spans="1:17">
      <c r="A3738" s="111">
        <v>7508</v>
      </c>
      <c r="B3738" s="111" t="s">
        <v>1429</v>
      </c>
      <c r="C3738" s="111" t="s">
        <v>192</v>
      </c>
      <c r="D3738" s="111" t="s">
        <v>199</v>
      </c>
      <c r="E3738" s="111" t="s">
        <v>200</v>
      </c>
      <c r="F3738" s="114">
        <v>46137</v>
      </c>
      <c r="G3738" s="111" t="s">
        <v>9596</v>
      </c>
      <c r="H3738" s="113">
        <v>1805600</v>
      </c>
      <c r="I3738" s="113">
        <v>1805600</v>
      </c>
      <c r="J3738" s="113">
        <v>1805600</v>
      </c>
      <c r="K3738" s="113">
        <v>0</v>
      </c>
      <c r="L3738" s="113">
        <v>0</v>
      </c>
      <c r="M3738" s="113">
        <v>0</v>
      </c>
      <c r="N3738" s="113">
        <v>0</v>
      </c>
      <c r="O3738" s="113">
        <v>0</v>
      </c>
      <c r="P3738" s="122">
        <v>0</v>
      </c>
      <c r="Q3738" s="76" t="str">
        <f t="shared" si="91"/>
        <v>Registered</v>
      </c>
    </row>
    <row r="3739" spans="1:17">
      <c r="A3739" s="111">
        <v>7509</v>
      </c>
      <c r="B3739" s="111" t="s">
        <v>1429</v>
      </c>
      <c r="C3739" s="111" t="s">
        <v>192</v>
      </c>
      <c r="D3739" s="111" t="s">
        <v>205</v>
      </c>
      <c r="E3739" s="111" t="s">
        <v>206</v>
      </c>
      <c r="F3739" s="114">
        <v>46122</v>
      </c>
      <c r="G3739" s="111" t="s">
        <v>1463</v>
      </c>
      <c r="H3739" s="113">
        <v>1805600</v>
      </c>
      <c r="I3739" s="113">
        <v>1805600</v>
      </c>
      <c r="J3739" s="113">
        <v>1805600</v>
      </c>
      <c r="K3739" s="113">
        <v>0</v>
      </c>
      <c r="L3739" s="113">
        <v>0</v>
      </c>
      <c r="M3739" s="113">
        <v>0</v>
      </c>
      <c r="N3739" s="113">
        <v>0</v>
      </c>
      <c r="O3739" s="113">
        <v>0</v>
      </c>
      <c r="P3739" s="122">
        <v>0</v>
      </c>
      <c r="Q3739" s="76" t="str">
        <f t="shared" si="91"/>
        <v>Registered</v>
      </c>
    </row>
    <row r="3740" spans="1:17">
      <c r="A3740" s="111">
        <v>7510</v>
      </c>
      <c r="B3740" s="111" t="s">
        <v>1429</v>
      </c>
      <c r="C3740" s="111" t="s">
        <v>192</v>
      </c>
      <c r="D3740" s="111" t="s">
        <v>211</v>
      </c>
      <c r="E3740" s="111" t="s">
        <v>212</v>
      </c>
      <c r="F3740" s="114">
        <v>46120</v>
      </c>
      <c r="G3740" s="111" t="s">
        <v>1697</v>
      </c>
      <c r="H3740" s="113">
        <v>1805600</v>
      </c>
      <c r="I3740" s="113">
        <v>1805600</v>
      </c>
      <c r="J3740" s="113">
        <v>1805600</v>
      </c>
      <c r="K3740" s="113">
        <v>0</v>
      </c>
      <c r="L3740" s="113">
        <v>0</v>
      </c>
      <c r="M3740" s="113">
        <v>0</v>
      </c>
      <c r="N3740" s="113">
        <v>0</v>
      </c>
      <c r="O3740" s="113">
        <v>0</v>
      </c>
      <c r="P3740" s="122">
        <v>0</v>
      </c>
      <c r="Q3740" s="76" t="str">
        <f t="shared" si="91"/>
        <v>Registered</v>
      </c>
    </row>
    <row r="3741" spans="1:17">
      <c r="A3741" s="111">
        <v>7511</v>
      </c>
      <c r="B3741" s="111" t="s">
        <v>1429</v>
      </c>
      <c r="C3741" s="111" t="s">
        <v>192</v>
      </c>
      <c r="D3741" s="111" t="s">
        <v>213</v>
      </c>
      <c r="E3741" s="111" t="s">
        <v>214</v>
      </c>
      <c r="F3741" s="114">
        <v>46132</v>
      </c>
      <c r="G3741" s="111" t="s">
        <v>10400</v>
      </c>
      <c r="H3741" s="113">
        <v>1805600</v>
      </c>
      <c r="I3741" s="113">
        <v>1805600</v>
      </c>
      <c r="J3741" s="113">
        <v>1805600</v>
      </c>
      <c r="K3741" s="113">
        <v>0</v>
      </c>
      <c r="L3741" s="113">
        <v>0</v>
      </c>
      <c r="M3741" s="113">
        <v>0</v>
      </c>
      <c r="N3741" s="113">
        <v>0</v>
      </c>
      <c r="O3741" s="113">
        <v>0</v>
      </c>
      <c r="P3741" s="122">
        <v>0</v>
      </c>
      <c r="Q3741" s="76" t="str">
        <f t="shared" si="91"/>
        <v>Registered</v>
      </c>
    </row>
    <row r="3742" spans="1:17">
      <c r="A3742" s="111">
        <v>7512</v>
      </c>
      <c r="B3742" s="111" t="s">
        <v>1429</v>
      </c>
      <c r="C3742" s="111" t="s">
        <v>192</v>
      </c>
      <c r="D3742" s="111" t="s">
        <v>2212</v>
      </c>
      <c r="E3742" s="111" t="s">
        <v>2213</v>
      </c>
      <c r="F3742" s="114">
        <v>46101</v>
      </c>
      <c r="G3742" s="111" t="s">
        <v>1443</v>
      </c>
      <c r="H3742" s="113">
        <v>1805600</v>
      </c>
      <c r="I3742" s="113">
        <v>1805600</v>
      </c>
      <c r="J3742" s="113">
        <v>1805600</v>
      </c>
      <c r="K3742" s="113">
        <v>0</v>
      </c>
      <c r="L3742" s="113">
        <v>0</v>
      </c>
      <c r="M3742" s="113">
        <v>0</v>
      </c>
      <c r="N3742" s="113">
        <v>0</v>
      </c>
      <c r="O3742" s="113">
        <v>0</v>
      </c>
      <c r="P3742" s="122">
        <v>0</v>
      </c>
      <c r="Q3742" s="76" t="str">
        <f t="shared" si="91"/>
        <v>Registered</v>
      </c>
    </row>
    <row r="3743" spans="1:17">
      <c r="A3743" s="111">
        <v>7513</v>
      </c>
      <c r="B3743" s="111" t="s">
        <v>1429</v>
      </c>
      <c r="C3743" s="111" t="s">
        <v>192</v>
      </c>
      <c r="D3743" s="111" t="s">
        <v>9415</v>
      </c>
      <c r="E3743" s="111" t="s">
        <v>9416</v>
      </c>
      <c r="F3743" s="114">
        <v>46108</v>
      </c>
      <c r="G3743" s="111" t="s">
        <v>1568</v>
      </c>
      <c r="H3743" s="113">
        <v>1805600</v>
      </c>
      <c r="I3743" s="113">
        <v>1805600</v>
      </c>
      <c r="J3743" s="113">
        <v>1805600</v>
      </c>
      <c r="K3743" s="113">
        <v>0</v>
      </c>
      <c r="L3743" s="113">
        <v>0</v>
      </c>
      <c r="M3743" s="113">
        <v>0</v>
      </c>
      <c r="N3743" s="113">
        <v>0</v>
      </c>
      <c r="O3743" s="113">
        <v>0</v>
      </c>
      <c r="P3743" s="122">
        <v>0</v>
      </c>
      <c r="Q3743" s="76" t="str">
        <f t="shared" si="91"/>
        <v>Registered</v>
      </c>
    </row>
    <row r="3744" spans="1:17">
      <c r="A3744" s="111">
        <v>7514</v>
      </c>
      <c r="B3744" s="111" t="s">
        <v>1429</v>
      </c>
      <c r="C3744" s="111" t="s">
        <v>192</v>
      </c>
      <c r="D3744" s="111" t="s">
        <v>10406</v>
      </c>
      <c r="E3744" s="111" t="s">
        <v>10407</v>
      </c>
      <c r="F3744" s="114">
        <v>46112</v>
      </c>
      <c r="G3744" s="111" t="s">
        <v>1697</v>
      </c>
      <c r="H3744" s="113">
        <v>1805600</v>
      </c>
      <c r="I3744" s="113">
        <v>1805600</v>
      </c>
      <c r="J3744" s="113">
        <v>1805600</v>
      </c>
      <c r="K3744" s="113">
        <v>0</v>
      </c>
      <c r="L3744" s="113">
        <v>0</v>
      </c>
      <c r="M3744" s="113">
        <v>0</v>
      </c>
      <c r="N3744" s="113">
        <v>0</v>
      </c>
      <c r="O3744" s="113">
        <v>0</v>
      </c>
      <c r="P3744" s="122">
        <v>0</v>
      </c>
      <c r="Q3744" s="76" t="str">
        <f t="shared" si="91"/>
        <v>Registered</v>
      </c>
    </row>
    <row r="3745" spans="1:17">
      <c r="A3745" s="111">
        <v>7515</v>
      </c>
      <c r="B3745" s="111" t="s">
        <v>1429</v>
      </c>
      <c r="C3745" s="111" t="s">
        <v>192</v>
      </c>
      <c r="D3745" s="111" t="s">
        <v>2254</v>
      </c>
      <c r="E3745" s="111" t="s">
        <v>2255</v>
      </c>
      <c r="F3745" s="114">
        <v>46102</v>
      </c>
      <c r="G3745" s="111" t="s">
        <v>1443</v>
      </c>
      <c r="H3745" s="113">
        <v>1805600</v>
      </c>
      <c r="I3745" s="113">
        <v>1805600</v>
      </c>
      <c r="J3745" s="113">
        <v>1805600</v>
      </c>
      <c r="K3745" s="113">
        <v>0</v>
      </c>
      <c r="L3745" s="113">
        <v>0</v>
      </c>
      <c r="M3745" s="113">
        <v>0</v>
      </c>
      <c r="N3745" s="113">
        <v>0</v>
      </c>
      <c r="O3745" s="113">
        <v>0</v>
      </c>
      <c r="P3745" s="122">
        <v>0</v>
      </c>
      <c r="Q3745" s="76" t="str">
        <f t="shared" si="91"/>
        <v>Registered</v>
      </c>
    </row>
    <row r="3746" spans="1:17">
      <c r="A3746" s="111">
        <v>7516</v>
      </c>
      <c r="B3746" s="111" t="s">
        <v>1429</v>
      </c>
      <c r="C3746" s="111" t="s">
        <v>192</v>
      </c>
      <c r="D3746" s="111" t="s">
        <v>2190</v>
      </c>
      <c r="E3746" s="111" t="s">
        <v>2191</v>
      </c>
      <c r="F3746" s="114">
        <v>46106</v>
      </c>
      <c r="G3746" s="111" t="s">
        <v>2192</v>
      </c>
      <c r="H3746" s="113">
        <v>1805600</v>
      </c>
      <c r="I3746" s="113">
        <v>1805600</v>
      </c>
      <c r="J3746" s="113">
        <v>1805600</v>
      </c>
      <c r="K3746" s="113">
        <v>0</v>
      </c>
      <c r="L3746" s="113">
        <v>0</v>
      </c>
      <c r="M3746" s="113">
        <v>0</v>
      </c>
      <c r="N3746" s="113">
        <v>0</v>
      </c>
      <c r="O3746" s="113">
        <v>0</v>
      </c>
      <c r="P3746" s="122">
        <v>0</v>
      </c>
      <c r="Q3746" s="76" t="str">
        <f t="shared" si="91"/>
        <v>Registered</v>
      </c>
    </row>
    <row r="3747" spans="1:17">
      <c r="A3747" s="111">
        <v>7517</v>
      </c>
      <c r="B3747" s="111" t="s">
        <v>1429</v>
      </c>
      <c r="C3747" s="111" t="s">
        <v>192</v>
      </c>
      <c r="D3747" s="111" t="s">
        <v>4811</v>
      </c>
      <c r="E3747" s="111" t="s">
        <v>4812</v>
      </c>
      <c r="F3747" s="114">
        <v>46101</v>
      </c>
      <c r="G3747" s="111" t="s">
        <v>1467</v>
      </c>
      <c r="H3747" s="113">
        <v>1805600</v>
      </c>
      <c r="I3747" s="113">
        <v>1805600</v>
      </c>
      <c r="J3747" s="113">
        <v>1805600</v>
      </c>
      <c r="K3747" s="113">
        <v>0</v>
      </c>
      <c r="L3747" s="113">
        <v>0</v>
      </c>
      <c r="M3747" s="113">
        <v>0</v>
      </c>
      <c r="N3747" s="113">
        <v>0</v>
      </c>
      <c r="O3747" s="113">
        <v>0</v>
      </c>
      <c r="P3747" s="122">
        <v>0</v>
      </c>
      <c r="Q3747" s="76" t="str">
        <f t="shared" si="91"/>
        <v>Registered</v>
      </c>
    </row>
    <row r="3748" spans="1:17">
      <c r="A3748" s="111">
        <v>7518</v>
      </c>
      <c r="B3748" s="111" t="s">
        <v>1429</v>
      </c>
      <c r="C3748" s="111" t="s">
        <v>192</v>
      </c>
      <c r="D3748" s="111" t="s">
        <v>225</v>
      </c>
      <c r="E3748" s="111" t="s">
        <v>226</v>
      </c>
      <c r="F3748" s="114">
        <v>46134</v>
      </c>
      <c r="G3748" s="111" t="s">
        <v>9596</v>
      </c>
      <c r="H3748" s="113">
        <v>1805600</v>
      </c>
      <c r="I3748" s="113">
        <v>1805600</v>
      </c>
      <c r="J3748" s="113">
        <v>1805600</v>
      </c>
      <c r="K3748" s="113">
        <v>0</v>
      </c>
      <c r="L3748" s="113">
        <v>0</v>
      </c>
      <c r="M3748" s="113">
        <v>0</v>
      </c>
      <c r="N3748" s="113">
        <v>0</v>
      </c>
      <c r="O3748" s="113">
        <v>0</v>
      </c>
      <c r="P3748" s="122">
        <v>0</v>
      </c>
      <c r="Q3748" s="76" t="str">
        <f t="shared" si="91"/>
        <v>Registered</v>
      </c>
    </row>
    <row r="3749" spans="1:17">
      <c r="A3749" s="111">
        <v>7519</v>
      </c>
      <c r="B3749" s="111" t="s">
        <v>1429</v>
      </c>
      <c r="C3749" s="111" t="s">
        <v>192</v>
      </c>
      <c r="D3749" s="111" t="s">
        <v>227</v>
      </c>
      <c r="E3749" s="111" t="s">
        <v>228</v>
      </c>
      <c r="F3749" s="114">
        <v>46120</v>
      </c>
      <c r="G3749" s="111" t="s">
        <v>1568</v>
      </c>
      <c r="H3749" s="113">
        <v>1805600</v>
      </c>
      <c r="I3749" s="113">
        <v>1805600</v>
      </c>
      <c r="J3749" s="113">
        <v>1805600</v>
      </c>
      <c r="K3749" s="113">
        <v>0</v>
      </c>
      <c r="L3749" s="113">
        <v>0</v>
      </c>
      <c r="M3749" s="113">
        <v>0</v>
      </c>
      <c r="N3749" s="113">
        <v>0</v>
      </c>
      <c r="O3749" s="113">
        <v>0</v>
      </c>
      <c r="P3749" s="122">
        <v>0</v>
      </c>
      <c r="Q3749" s="76" t="str">
        <f t="shared" si="91"/>
        <v>Registered</v>
      </c>
    </row>
    <row r="3750" spans="1:17">
      <c r="A3750" s="111">
        <v>7520</v>
      </c>
      <c r="B3750" s="111" t="s">
        <v>1429</v>
      </c>
      <c r="C3750" s="111" t="s">
        <v>192</v>
      </c>
      <c r="D3750" s="111" t="s">
        <v>4813</v>
      </c>
      <c r="E3750" s="111" t="s">
        <v>4814</v>
      </c>
      <c r="F3750" s="114">
        <v>46101</v>
      </c>
      <c r="G3750" s="111" t="s">
        <v>2205</v>
      </c>
      <c r="H3750" s="113">
        <v>1805600</v>
      </c>
      <c r="I3750" s="113">
        <v>1805600</v>
      </c>
      <c r="J3750" s="113">
        <v>1805600</v>
      </c>
      <c r="K3750" s="113">
        <v>0</v>
      </c>
      <c r="L3750" s="113">
        <v>0</v>
      </c>
      <c r="M3750" s="113">
        <v>0</v>
      </c>
      <c r="N3750" s="113">
        <v>0</v>
      </c>
      <c r="O3750" s="113">
        <v>0</v>
      </c>
      <c r="P3750" s="122">
        <v>0</v>
      </c>
      <c r="Q3750" s="76" t="str">
        <f t="shared" si="91"/>
        <v>Registered</v>
      </c>
    </row>
    <row r="3751" spans="1:17">
      <c r="A3751" s="111">
        <v>7521</v>
      </c>
      <c r="B3751" s="111" t="s">
        <v>1429</v>
      </c>
      <c r="C3751" s="111" t="s">
        <v>192</v>
      </c>
      <c r="D3751" s="111" t="s">
        <v>229</v>
      </c>
      <c r="E3751" s="111" t="s">
        <v>230</v>
      </c>
      <c r="F3751" s="114">
        <v>46120</v>
      </c>
      <c r="G3751" s="111" t="s">
        <v>1568</v>
      </c>
      <c r="H3751" s="113">
        <v>1805600</v>
      </c>
      <c r="I3751" s="113">
        <v>1805600</v>
      </c>
      <c r="J3751" s="113">
        <v>1805600</v>
      </c>
      <c r="K3751" s="113">
        <v>0</v>
      </c>
      <c r="L3751" s="113">
        <v>0</v>
      </c>
      <c r="M3751" s="113">
        <v>0</v>
      </c>
      <c r="N3751" s="113">
        <v>0</v>
      </c>
      <c r="O3751" s="113">
        <v>0</v>
      </c>
      <c r="P3751" s="122">
        <v>0</v>
      </c>
      <c r="Q3751" s="76" t="str">
        <f t="shared" si="91"/>
        <v>Registered</v>
      </c>
    </row>
    <row r="3752" spans="1:17">
      <c r="A3752" s="111">
        <v>7522</v>
      </c>
      <c r="B3752" s="111" t="s">
        <v>1429</v>
      </c>
      <c r="C3752" s="111" t="s">
        <v>192</v>
      </c>
      <c r="D3752" s="111" t="s">
        <v>4815</v>
      </c>
      <c r="E3752" s="111" t="s">
        <v>4816</v>
      </c>
      <c r="F3752" s="114">
        <v>46104</v>
      </c>
      <c r="G3752" s="111" t="s">
        <v>1467</v>
      </c>
      <c r="H3752" s="113">
        <v>1805600</v>
      </c>
      <c r="I3752" s="113">
        <v>1805600</v>
      </c>
      <c r="J3752" s="113">
        <v>1805600</v>
      </c>
      <c r="K3752" s="113">
        <v>0</v>
      </c>
      <c r="L3752" s="113">
        <v>0</v>
      </c>
      <c r="M3752" s="113">
        <v>0</v>
      </c>
      <c r="N3752" s="113">
        <v>0</v>
      </c>
      <c r="O3752" s="113">
        <v>0</v>
      </c>
      <c r="P3752" s="122">
        <v>0</v>
      </c>
      <c r="Q3752" s="76" t="str">
        <f t="shared" si="91"/>
        <v>Registered</v>
      </c>
    </row>
    <row r="3753" spans="1:17">
      <c r="A3753" s="111">
        <v>7523</v>
      </c>
      <c r="B3753" s="111" t="s">
        <v>1429</v>
      </c>
      <c r="C3753" s="111" t="s">
        <v>192</v>
      </c>
      <c r="D3753" s="111" t="s">
        <v>235</v>
      </c>
      <c r="E3753" s="111" t="s">
        <v>236</v>
      </c>
      <c r="F3753" s="114">
        <v>46129</v>
      </c>
      <c r="G3753" s="111" t="s">
        <v>9596</v>
      </c>
      <c r="H3753" s="113">
        <v>1805600</v>
      </c>
      <c r="I3753" s="113">
        <v>1805600</v>
      </c>
      <c r="J3753" s="113">
        <v>1805600</v>
      </c>
      <c r="K3753" s="113">
        <v>0</v>
      </c>
      <c r="L3753" s="113">
        <v>0</v>
      </c>
      <c r="M3753" s="113">
        <v>0</v>
      </c>
      <c r="N3753" s="113">
        <v>0</v>
      </c>
      <c r="O3753" s="113">
        <v>0</v>
      </c>
      <c r="P3753" s="122">
        <v>0</v>
      </c>
      <c r="Q3753" s="76" t="str">
        <f t="shared" si="91"/>
        <v>Registered</v>
      </c>
    </row>
    <row r="3754" spans="1:17">
      <c r="A3754" s="111">
        <v>7524</v>
      </c>
      <c r="B3754" s="111" t="s">
        <v>1429</v>
      </c>
      <c r="C3754" s="111" t="s">
        <v>192</v>
      </c>
      <c r="D3754" s="111" t="s">
        <v>2199</v>
      </c>
      <c r="E3754" s="111" t="s">
        <v>2200</v>
      </c>
      <c r="F3754" s="114">
        <v>46111</v>
      </c>
      <c r="G3754" s="111" t="s">
        <v>1480</v>
      </c>
      <c r="H3754" s="113">
        <v>1805600</v>
      </c>
      <c r="I3754" s="113">
        <v>1805600</v>
      </c>
      <c r="J3754" s="113">
        <v>1805600</v>
      </c>
      <c r="K3754" s="113">
        <v>0</v>
      </c>
      <c r="L3754" s="113">
        <v>0</v>
      </c>
      <c r="M3754" s="113">
        <v>0</v>
      </c>
      <c r="N3754" s="113">
        <v>0</v>
      </c>
      <c r="O3754" s="113">
        <v>0</v>
      </c>
      <c r="P3754" s="122">
        <v>0</v>
      </c>
      <c r="Q3754" s="76" t="str">
        <f t="shared" si="91"/>
        <v>Registered</v>
      </c>
    </row>
    <row r="3755" spans="1:17">
      <c r="A3755" s="111">
        <v>7525</v>
      </c>
      <c r="B3755" s="111" t="s">
        <v>1429</v>
      </c>
      <c r="C3755" s="111" t="s">
        <v>192</v>
      </c>
      <c r="D3755" s="111" t="s">
        <v>237</v>
      </c>
      <c r="E3755" s="111" t="s">
        <v>238</v>
      </c>
      <c r="F3755" s="114">
        <v>46129</v>
      </c>
      <c r="G3755" s="111" t="s">
        <v>1561</v>
      </c>
      <c r="H3755" s="113">
        <v>1805600</v>
      </c>
      <c r="I3755" s="113">
        <v>1805600</v>
      </c>
      <c r="J3755" s="113">
        <v>1805600</v>
      </c>
      <c r="K3755" s="113">
        <v>0</v>
      </c>
      <c r="L3755" s="113">
        <v>0</v>
      </c>
      <c r="M3755" s="113">
        <v>0</v>
      </c>
      <c r="N3755" s="113">
        <v>0</v>
      </c>
      <c r="O3755" s="113">
        <v>0</v>
      </c>
      <c r="P3755" s="122">
        <v>0</v>
      </c>
      <c r="Q3755" s="76" t="str">
        <f t="shared" si="91"/>
        <v>Registered</v>
      </c>
    </row>
    <row r="3756" spans="1:17">
      <c r="A3756" s="111">
        <v>7526</v>
      </c>
      <c r="B3756" s="111" t="s">
        <v>1429</v>
      </c>
      <c r="C3756" s="111" t="s">
        <v>192</v>
      </c>
      <c r="D3756" s="111" t="s">
        <v>239</v>
      </c>
      <c r="E3756" s="111" t="s">
        <v>240</v>
      </c>
      <c r="F3756" s="114">
        <v>46133</v>
      </c>
      <c r="G3756" s="111" t="s">
        <v>9596</v>
      </c>
      <c r="H3756" s="113">
        <v>1805600</v>
      </c>
      <c r="I3756" s="113">
        <v>1805600</v>
      </c>
      <c r="J3756" s="113">
        <v>1805600</v>
      </c>
      <c r="K3756" s="113">
        <v>0</v>
      </c>
      <c r="L3756" s="113">
        <v>0</v>
      </c>
      <c r="M3756" s="113">
        <v>0</v>
      </c>
      <c r="N3756" s="113">
        <v>0</v>
      </c>
      <c r="O3756" s="113">
        <v>0</v>
      </c>
      <c r="P3756" s="122">
        <v>0</v>
      </c>
      <c r="Q3756" s="76" t="str">
        <f t="shared" si="91"/>
        <v>Registered</v>
      </c>
    </row>
    <row r="3757" spans="1:17">
      <c r="A3757" s="111">
        <v>7527</v>
      </c>
      <c r="B3757" s="111" t="s">
        <v>1429</v>
      </c>
      <c r="C3757" s="111" t="s">
        <v>192</v>
      </c>
      <c r="D3757" s="111" t="s">
        <v>2264</v>
      </c>
      <c r="E3757" s="111" t="s">
        <v>2265</v>
      </c>
      <c r="F3757" s="114">
        <v>46101</v>
      </c>
      <c r="G3757" s="111" t="s">
        <v>1850</v>
      </c>
      <c r="H3757" s="113">
        <v>1805600</v>
      </c>
      <c r="I3757" s="113">
        <v>1805600</v>
      </c>
      <c r="J3757" s="113">
        <v>1805600</v>
      </c>
      <c r="K3757" s="113">
        <v>0</v>
      </c>
      <c r="L3757" s="113">
        <v>0</v>
      </c>
      <c r="M3757" s="113">
        <v>0</v>
      </c>
      <c r="N3757" s="113">
        <v>0</v>
      </c>
      <c r="O3757" s="113">
        <v>0</v>
      </c>
      <c r="P3757" s="122">
        <v>0</v>
      </c>
      <c r="Q3757" s="76" t="str">
        <f t="shared" si="91"/>
        <v>Registered</v>
      </c>
    </row>
    <row r="3758" spans="1:17">
      <c r="A3758" s="111">
        <v>7528</v>
      </c>
      <c r="B3758" s="111" t="s">
        <v>1429</v>
      </c>
      <c r="C3758" s="111" t="s">
        <v>192</v>
      </c>
      <c r="D3758" s="111" t="s">
        <v>2256</v>
      </c>
      <c r="E3758" s="111" t="s">
        <v>2257</v>
      </c>
      <c r="F3758" s="114">
        <v>46102</v>
      </c>
      <c r="G3758" s="111" t="s">
        <v>2192</v>
      </c>
      <c r="H3758" s="113">
        <v>1805600</v>
      </c>
      <c r="I3758" s="113">
        <v>1805600</v>
      </c>
      <c r="J3758" s="113">
        <v>1805600</v>
      </c>
      <c r="K3758" s="113">
        <v>0</v>
      </c>
      <c r="L3758" s="113">
        <v>0</v>
      </c>
      <c r="M3758" s="113">
        <v>0</v>
      </c>
      <c r="N3758" s="113">
        <v>0</v>
      </c>
      <c r="O3758" s="113">
        <v>0</v>
      </c>
      <c r="P3758" s="122">
        <v>0</v>
      </c>
      <c r="Q3758" s="76" t="str">
        <f t="shared" si="91"/>
        <v>Registered</v>
      </c>
    </row>
    <row r="3759" spans="1:17">
      <c r="A3759" s="111">
        <v>7529</v>
      </c>
      <c r="B3759" s="111" t="s">
        <v>1429</v>
      </c>
      <c r="C3759" s="111" t="s">
        <v>192</v>
      </c>
      <c r="D3759" s="111" t="s">
        <v>2214</v>
      </c>
      <c r="E3759" s="111" t="s">
        <v>2215</v>
      </c>
      <c r="F3759" s="114">
        <v>46105</v>
      </c>
      <c r="G3759" s="111" t="s">
        <v>1443</v>
      </c>
      <c r="H3759" s="113">
        <v>1805600</v>
      </c>
      <c r="I3759" s="113">
        <v>1805600</v>
      </c>
      <c r="J3759" s="113">
        <v>1805600</v>
      </c>
      <c r="K3759" s="113">
        <v>0</v>
      </c>
      <c r="L3759" s="113">
        <v>0</v>
      </c>
      <c r="M3759" s="113">
        <v>0</v>
      </c>
      <c r="N3759" s="113">
        <v>0</v>
      </c>
      <c r="O3759" s="113">
        <v>0</v>
      </c>
      <c r="P3759" s="122">
        <v>0</v>
      </c>
      <c r="Q3759" s="76" t="str">
        <f t="shared" si="91"/>
        <v>Registered</v>
      </c>
    </row>
    <row r="3760" spans="1:17">
      <c r="A3760" s="111">
        <v>7530</v>
      </c>
      <c r="B3760" s="111" t="s">
        <v>1429</v>
      </c>
      <c r="C3760" s="111" t="s">
        <v>192</v>
      </c>
      <c r="D3760" s="111" t="s">
        <v>2206</v>
      </c>
      <c r="E3760" s="111" t="s">
        <v>2207</v>
      </c>
      <c r="F3760" s="114">
        <v>46104</v>
      </c>
      <c r="G3760" s="111" t="s">
        <v>2106</v>
      </c>
      <c r="H3760" s="113">
        <v>1805600</v>
      </c>
      <c r="I3760" s="113">
        <v>1805600</v>
      </c>
      <c r="J3760" s="113">
        <v>1805600</v>
      </c>
      <c r="K3760" s="113">
        <v>0</v>
      </c>
      <c r="L3760" s="113">
        <v>0</v>
      </c>
      <c r="M3760" s="113">
        <v>0</v>
      </c>
      <c r="N3760" s="113">
        <v>0</v>
      </c>
      <c r="O3760" s="113">
        <v>0</v>
      </c>
      <c r="P3760" s="122">
        <v>0</v>
      </c>
      <c r="Q3760" s="76" t="str">
        <f t="shared" si="91"/>
        <v>Registered</v>
      </c>
    </row>
    <row r="3761" spans="1:17">
      <c r="A3761" s="111">
        <v>7531</v>
      </c>
      <c r="B3761" s="111" t="s">
        <v>1429</v>
      </c>
      <c r="C3761" s="111" t="s">
        <v>192</v>
      </c>
      <c r="D3761" s="111" t="s">
        <v>2160</v>
      </c>
      <c r="E3761" s="111" t="s">
        <v>2161</v>
      </c>
      <c r="F3761" s="114">
        <v>46104</v>
      </c>
      <c r="G3761" s="111" t="s">
        <v>1443</v>
      </c>
      <c r="H3761" s="113">
        <v>1805600</v>
      </c>
      <c r="I3761" s="113">
        <v>1805600</v>
      </c>
      <c r="J3761" s="113">
        <v>1805600</v>
      </c>
      <c r="K3761" s="113">
        <v>0</v>
      </c>
      <c r="L3761" s="113">
        <v>0</v>
      </c>
      <c r="M3761" s="113">
        <v>0</v>
      </c>
      <c r="N3761" s="113">
        <v>0</v>
      </c>
      <c r="O3761" s="113">
        <v>0</v>
      </c>
      <c r="P3761" s="122">
        <v>0</v>
      </c>
      <c r="Q3761" s="76" t="str">
        <f t="shared" si="91"/>
        <v>Registered</v>
      </c>
    </row>
    <row r="3762" spans="1:17">
      <c r="A3762" s="111">
        <v>7532</v>
      </c>
      <c r="B3762" s="111" t="s">
        <v>1429</v>
      </c>
      <c r="C3762" s="111" t="s">
        <v>192</v>
      </c>
      <c r="D3762" s="111" t="s">
        <v>251</v>
      </c>
      <c r="E3762" s="111" t="s">
        <v>252</v>
      </c>
      <c r="F3762" s="114">
        <v>46136</v>
      </c>
      <c r="G3762" s="111" t="s">
        <v>10027</v>
      </c>
      <c r="H3762" s="113">
        <v>1805600</v>
      </c>
      <c r="I3762" s="113">
        <v>1805600</v>
      </c>
      <c r="J3762" s="113">
        <v>1805600</v>
      </c>
      <c r="K3762" s="113">
        <v>0</v>
      </c>
      <c r="L3762" s="113">
        <v>0</v>
      </c>
      <c r="M3762" s="113">
        <v>0</v>
      </c>
      <c r="N3762" s="113">
        <v>0</v>
      </c>
      <c r="O3762" s="113">
        <v>0</v>
      </c>
      <c r="P3762" s="122">
        <v>0</v>
      </c>
      <c r="Q3762" s="76" t="str">
        <f t="shared" si="91"/>
        <v>Registered</v>
      </c>
    </row>
    <row r="3763" spans="1:17">
      <c r="A3763" s="111">
        <v>7533</v>
      </c>
      <c r="B3763" s="111" t="s">
        <v>1429</v>
      </c>
      <c r="C3763" s="111" t="s">
        <v>192</v>
      </c>
      <c r="D3763" s="111" t="s">
        <v>255</v>
      </c>
      <c r="E3763" s="111" t="s">
        <v>256</v>
      </c>
      <c r="F3763" s="114">
        <v>46121</v>
      </c>
      <c r="G3763" s="111" t="s">
        <v>1568</v>
      </c>
      <c r="H3763" s="113">
        <v>1805600</v>
      </c>
      <c r="I3763" s="113">
        <v>1805600</v>
      </c>
      <c r="J3763" s="113">
        <v>1805600</v>
      </c>
      <c r="K3763" s="113">
        <v>0</v>
      </c>
      <c r="L3763" s="113">
        <v>0</v>
      </c>
      <c r="M3763" s="113">
        <v>0</v>
      </c>
      <c r="N3763" s="113">
        <v>0</v>
      </c>
      <c r="O3763" s="113">
        <v>0</v>
      </c>
      <c r="P3763" s="122">
        <v>0</v>
      </c>
      <c r="Q3763" s="76" t="str">
        <f t="shared" si="91"/>
        <v>Registered</v>
      </c>
    </row>
    <row r="3764" spans="1:17">
      <c r="A3764" s="111">
        <v>7534</v>
      </c>
      <c r="B3764" s="111" t="s">
        <v>1429</v>
      </c>
      <c r="C3764" s="111" t="s">
        <v>192</v>
      </c>
      <c r="D3764" s="111" t="s">
        <v>259</v>
      </c>
      <c r="E3764" s="111" t="s">
        <v>260</v>
      </c>
      <c r="F3764" s="114">
        <v>46119</v>
      </c>
      <c r="G3764" s="111" t="s">
        <v>1463</v>
      </c>
      <c r="H3764" s="113">
        <v>1805600</v>
      </c>
      <c r="I3764" s="113">
        <v>1805600</v>
      </c>
      <c r="J3764" s="113">
        <v>1805600</v>
      </c>
      <c r="K3764" s="113">
        <v>0</v>
      </c>
      <c r="L3764" s="113">
        <v>0</v>
      </c>
      <c r="M3764" s="113">
        <v>0</v>
      </c>
      <c r="N3764" s="113">
        <v>0</v>
      </c>
      <c r="O3764" s="113">
        <v>0</v>
      </c>
      <c r="P3764" s="122">
        <v>0</v>
      </c>
      <c r="Q3764" s="76" t="str">
        <f t="shared" si="91"/>
        <v>Registered</v>
      </c>
    </row>
    <row r="3765" spans="1:17">
      <c r="A3765" s="111">
        <v>7535</v>
      </c>
      <c r="B3765" s="111" t="s">
        <v>1429</v>
      </c>
      <c r="C3765" s="111" t="s">
        <v>192</v>
      </c>
      <c r="D3765" s="111" t="s">
        <v>261</v>
      </c>
      <c r="E3765" s="111" t="s">
        <v>262</v>
      </c>
      <c r="F3765" s="114">
        <v>46115</v>
      </c>
      <c r="G3765" s="111" t="s">
        <v>1480</v>
      </c>
      <c r="H3765" s="113">
        <v>1805600</v>
      </c>
      <c r="I3765" s="113">
        <v>1805600</v>
      </c>
      <c r="J3765" s="113">
        <v>1805600</v>
      </c>
      <c r="K3765" s="113">
        <v>0</v>
      </c>
      <c r="L3765" s="113">
        <v>0</v>
      </c>
      <c r="M3765" s="113">
        <v>0</v>
      </c>
      <c r="N3765" s="113">
        <v>0</v>
      </c>
      <c r="O3765" s="113">
        <v>0</v>
      </c>
      <c r="P3765" s="122">
        <v>0</v>
      </c>
      <c r="Q3765" s="76" t="str">
        <f t="shared" si="91"/>
        <v>Registered</v>
      </c>
    </row>
    <row r="3766" spans="1:17">
      <c r="A3766" s="111">
        <v>7536</v>
      </c>
      <c r="B3766" s="111" t="s">
        <v>1429</v>
      </c>
      <c r="C3766" s="111" t="s">
        <v>192</v>
      </c>
      <c r="D3766" s="111" t="s">
        <v>2242</v>
      </c>
      <c r="E3766" s="111" t="s">
        <v>2243</v>
      </c>
      <c r="F3766" s="114">
        <v>46108</v>
      </c>
      <c r="G3766" s="111" t="s">
        <v>2106</v>
      </c>
      <c r="H3766" s="113">
        <v>1805600</v>
      </c>
      <c r="I3766" s="113">
        <v>1805600</v>
      </c>
      <c r="J3766" s="113">
        <v>1805600</v>
      </c>
      <c r="K3766" s="113">
        <v>0</v>
      </c>
      <c r="L3766" s="113">
        <v>0</v>
      </c>
      <c r="M3766" s="113">
        <v>0</v>
      </c>
      <c r="N3766" s="113">
        <v>0</v>
      </c>
      <c r="O3766" s="113">
        <v>0</v>
      </c>
      <c r="P3766" s="122">
        <v>0</v>
      </c>
      <c r="Q3766" s="76" t="str">
        <f t="shared" si="91"/>
        <v>Registered</v>
      </c>
    </row>
    <row r="3767" spans="1:17">
      <c r="A3767" s="111">
        <v>7537</v>
      </c>
      <c r="B3767" s="111" t="s">
        <v>1429</v>
      </c>
      <c r="C3767" s="111" t="s">
        <v>192</v>
      </c>
      <c r="D3767" s="111" t="s">
        <v>2203</v>
      </c>
      <c r="E3767" s="111" t="s">
        <v>2204</v>
      </c>
      <c r="F3767" s="114">
        <v>46101</v>
      </c>
      <c r="G3767" s="111" t="s">
        <v>2205</v>
      </c>
      <c r="H3767" s="113">
        <v>1805600</v>
      </c>
      <c r="I3767" s="113">
        <v>1805600</v>
      </c>
      <c r="J3767" s="113">
        <v>1805600</v>
      </c>
      <c r="K3767" s="113">
        <v>0</v>
      </c>
      <c r="L3767" s="113">
        <v>0</v>
      </c>
      <c r="M3767" s="113">
        <v>0</v>
      </c>
      <c r="N3767" s="113">
        <v>0</v>
      </c>
      <c r="O3767" s="113">
        <v>0</v>
      </c>
      <c r="P3767" s="122">
        <v>0</v>
      </c>
      <c r="Q3767" s="76" t="str">
        <f t="shared" si="91"/>
        <v>Registered</v>
      </c>
    </row>
    <row r="3768" spans="1:17">
      <c r="A3768" s="111">
        <v>7538</v>
      </c>
      <c r="B3768" s="111" t="s">
        <v>1429</v>
      </c>
      <c r="C3768" s="111" t="s">
        <v>192</v>
      </c>
      <c r="D3768" s="111" t="s">
        <v>2248</v>
      </c>
      <c r="E3768" s="111" t="s">
        <v>2249</v>
      </c>
      <c r="F3768" s="114">
        <v>46104</v>
      </c>
      <c r="G3768" s="111" t="s">
        <v>2106</v>
      </c>
      <c r="H3768" s="113">
        <v>1805600</v>
      </c>
      <c r="I3768" s="113">
        <v>1805600</v>
      </c>
      <c r="J3768" s="113">
        <v>1805600</v>
      </c>
      <c r="K3768" s="113">
        <v>0</v>
      </c>
      <c r="L3768" s="113">
        <v>0</v>
      </c>
      <c r="M3768" s="113">
        <v>0</v>
      </c>
      <c r="N3768" s="113">
        <v>0</v>
      </c>
      <c r="O3768" s="113">
        <v>0</v>
      </c>
      <c r="P3768" s="122">
        <v>0</v>
      </c>
      <c r="Q3768" s="76" t="str">
        <f t="shared" si="91"/>
        <v>Registered</v>
      </c>
    </row>
    <row r="3769" spans="1:17">
      <c r="A3769" s="111">
        <v>7539</v>
      </c>
      <c r="B3769" s="111" t="s">
        <v>1429</v>
      </c>
      <c r="C3769" s="111" t="s">
        <v>192</v>
      </c>
      <c r="D3769" s="111" t="s">
        <v>2184</v>
      </c>
      <c r="E3769" s="111" t="s">
        <v>2185</v>
      </c>
      <c r="F3769" s="114">
        <v>46108</v>
      </c>
      <c r="G3769" s="111" t="s">
        <v>1437</v>
      </c>
      <c r="H3769" s="113">
        <v>1805600</v>
      </c>
      <c r="I3769" s="113">
        <v>1805600</v>
      </c>
      <c r="J3769" s="113">
        <v>1805600</v>
      </c>
      <c r="K3769" s="113">
        <v>0</v>
      </c>
      <c r="L3769" s="113">
        <v>0</v>
      </c>
      <c r="M3769" s="113">
        <v>0</v>
      </c>
      <c r="N3769" s="113">
        <v>0</v>
      </c>
      <c r="O3769" s="113">
        <v>0</v>
      </c>
      <c r="P3769" s="122">
        <v>0</v>
      </c>
      <c r="Q3769" s="76" t="str">
        <f t="shared" si="91"/>
        <v>Registered</v>
      </c>
    </row>
    <row r="3770" spans="1:17">
      <c r="A3770" s="111">
        <v>7540</v>
      </c>
      <c r="B3770" s="111" t="s">
        <v>1429</v>
      </c>
      <c r="C3770" s="111" t="s">
        <v>192</v>
      </c>
      <c r="D3770" s="111" t="s">
        <v>9766</v>
      </c>
      <c r="E3770" s="111" t="s">
        <v>9767</v>
      </c>
      <c r="F3770" s="114">
        <v>46101</v>
      </c>
      <c r="G3770" s="111" t="s">
        <v>1480</v>
      </c>
      <c r="H3770" s="113">
        <v>1805600</v>
      </c>
      <c r="I3770" s="113">
        <v>1805600</v>
      </c>
      <c r="J3770" s="113">
        <v>1805600</v>
      </c>
      <c r="K3770" s="113">
        <v>0</v>
      </c>
      <c r="L3770" s="113">
        <v>0</v>
      </c>
      <c r="M3770" s="113">
        <v>0</v>
      </c>
      <c r="N3770" s="113">
        <v>0</v>
      </c>
      <c r="O3770" s="113">
        <v>0</v>
      </c>
      <c r="P3770" s="122">
        <v>0</v>
      </c>
      <c r="Q3770" s="76" t="str">
        <f t="shared" si="91"/>
        <v>Registered</v>
      </c>
    </row>
    <row r="3771" spans="1:17">
      <c r="A3771" s="111">
        <v>7541</v>
      </c>
      <c r="B3771" s="111" t="s">
        <v>1429</v>
      </c>
      <c r="C3771" s="111" t="s">
        <v>192</v>
      </c>
      <c r="D3771" s="111" t="s">
        <v>10108</v>
      </c>
      <c r="E3771" s="111" t="s">
        <v>10109</v>
      </c>
      <c r="F3771" s="114">
        <v>46106</v>
      </c>
      <c r="G3771" s="111" t="s">
        <v>4393</v>
      </c>
      <c r="H3771" s="113">
        <v>1805600</v>
      </c>
      <c r="I3771" s="113">
        <v>1805600</v>
      </c>
      <c r="J3771" s="113">
        <v>1805600</v>
      </c>
      <c r="K3771" s="113">
        <v>0</v>
      </c>
      <c r="L3771" s="113">
        <v>0</v>
      </c>
      <c r="M3771" s="113">
        <v>0</v>
      </c>
      <c r="N3771" s="113">
        <v>0</v>
      </c>
      <c r="O3771" s="113">
        <v>0</v>
      </c>
      <c r="P3771" s="122">
        <v>0</v>
      </c>
      <c r="Q3771" s="76" t="str">
        <f t="shared" si="91"/>
        <v>Registered</v>
      </c>
    </row>
    <row r="3772" spans="1:17">
      <c r="A3772" s="111">
        <v>7542</v>
      </c>
      <c r="B3772" s="111" t="s">
        <v>1429</v>
      </c>
      <c r="C3772" s="111" t="s">
        <v>192</v>
      </c>
      <c r="D3772" s="111" t="s">
        <v>285</v>
      </c>
      <c r="E3772" s="111" t="s">
        <v>286</v>
      </c>
      <c r="F3772" s="114">
        <v>46116</v>
      </c>
      <c r="G3772" s="111" t="s">
        <v>10408</v>
      </c>
      <c r="H3772" s="113">
        <v>1805600</v>
      </c>
      <c r="I3772" s="113">
        <v>1805600</v>
      </c>
      <c r="J3772" s="113">
        <v>1805600</v>
      </c>
      <c r="K3772" s="113">
        <v>0</v>
      </c>
      <c r="L3772" s="113">
        <v>0</v>
      </c>
      <c r="M3772" s="113">
        <v>0</v>
      </c>
      <c r="N3772" s="113">
        <v>0</v>
      </c>
      <c r="O3772" s="113">
        <v>0</v>
      </c>
      <c r="P3772" s="122">
        <v>0</v>
      </c>
      <c r="Q3772" s="76" t="str">
        <f t="shared" si="91"/>
        <v>Registered</v>
      </c>
    </row>
    <row r="3773" spans="1:17">
      <c r="A3773" s="111">
        <v>7543</v>
      </c>
      <c r="B3773" s="111" t="s">
        <v>1429</v>
      </c>
      <c r="C3773" s="111" t="s">
        <v>192</v>
      </c>
      <c r="D3773" s="111" t="s">
        <v>2208</v>
      </c>
      <c r="E3773" s="111" t="s">
        <v>2209</v>
      </c>
      <c r="F3773" s="114">
        <v>46104</v>
      </c>
      <c r="G3773" s="111" t="s">
        <v>1850</v>
      </c>
      <c r="H3773" s="113">
        <v>1805600</v>
      </c>
      <c r="I3773" s="113">
        <v>1805600</v>
      </c>
      <c r="J3773" s="113">
        <v>1805600</v>
      </c>
      <c r="K3773" s="113">
        <v>0</v>
      </c>
      <c r="L3773" s="113">
        <v>0</v>
      </c>
      <c r="M3773" s="113">
        <v>0</v>
      </c>
      <c r="N3773" s="113">
        <v>0</v>
      </c>
      <c r="O3773" s="113">
        <v>0</v>
      </c>
      <c r="P3773" s="122">
        <v>0</v>
      </c>
      <c r="Q3773" s="76" t="str">
        <f t="shared" si="91"/>
        <v>Registered</v>
      </c>
    </row>
    <row r="3774" spans="1:17">
      <c r="A3774" s="111">
        <v>7544</v>
      </c>
      <c r="B3774" s="111" t="s">
        <v>1429</v>
      </c>
      <c r="C3774" s="111" t="s">
        <v>192</v>
      </c>
      <c r="D3774" s="111" t="s">
        <v>2210</v>
      </c>
      <c r="E3774" s="111" t="s">
        <v>2211</v>
      </c>
      <c r="F3774" s="114">
        <v>46111</v>
      </c>
      <c r="G3774" s="111" t="s">
        <v>1480</v>
      </c>
      <c r="H3774" s="113">
        <v>1805600</v>
      </c>
      <c r="I3774" s="113">
        <v>1805600</v>
      </c>
      <c r="J3774" s="113">
        <v>1805600</v>
      </c>
      <c r="K3774" s="113">
        <v>0</v>
      </c>
      <c r="L3774" s="113">
        <v>0</v>
      </c>
      <c r="M3774" s="113">
        <v>0</v>
      </c>
      <c r="N3774" s="113">
        <v>0</v>
      </c>
      <c r="O3774" s="113">
        <v>0</v>
      </c>
      <c r="P3774" s="122">
        <v>0</v>
      </c>
      <c r="Q3774" s="76" t="str">
        <f t="shared" si="91"/>
        <v>Registered</v>
      </c>
    </row>
    <row r="3775" spans="1:17">
      <c r="A3775" s="111">
        <v>7545</v>
      </c>
      <c r="B3775" s="111" t="s">
        <v>1429</v>
      </c>
      <c r="C3775" s="111" t="s">
        <v>39</v>
      </c>
      <c r="D3775" s="111" t="s">
        <v>2224</v>
      </c>
      <c r="E3775" s="111" t="s">
        <v>2225</v>
      </c>
      <c r="F3775" s="114">
        <v>45937</v>
      </c>
      <c r="G3775" s="111" t="s">
        <v>2226</v>
      </c>
      <c r="H3775" s="113">
        <v>5202000</v>
      </c>
      <c r="I3775" s="113">
        <v>5202000</v>
      </c>
      <c r="J3775" s="113">
        <v>5202000</v>
      </c>
      <c r="K3775" s="113">
        <v>0</v>
      </c>
      <c r="L3775" s="113">
        <v>0</v>
      </c>
      <c r="M3775" s="113">
        <v>0</v>
      </c>
      <c r="N3775" s="113">
        <v>0</v>
      </c>
      <c r="O3775" s="113">
        <v>0</v>
      </c>
      <c r="P3775" s="122">
        <v>0</v>
      </c>
      <c r="Q3775" s="76" t="str">
        <f t="shared" si="91"/>
        <v>Registered</v>
      </c>
    </row>
    <row r="3776" spans="1:17">
      <c r="A3776" s="111">
        <v>7546</v>
      </c>
      <c r="B3776" s="111" t="s">
        <v>1429</v>
      </c>
      <c r="C3776" s="111" t="s">
        <v>39</v>
      </c>
      <c r="D3776" s="111" t="s">
        <v>8043</v>
      </c>
      <c r="E3776" s="111" t="s">
        <v>7065</v>
      </c>
      <c r="F3776" s="114">
        <v>44842</v>
      </c>
      <c r="G3776" s="111" t="s">
        <v>8044</v>
      </c>
      <c r="H3776" s="113">
        <v>4752000</v>
      </c>
      <c r="I3776" s="113">
        <v>4752000</v>
      </c>
      <c r="J3776" s="113">
        <v>4752000</v>
      </c>
      <c r="K3776" s="113">
        <v>0</v>
      </c>
      <c r="L3776" s="113">
        <v>0</v>
      </c>
      <c r="M3776" s="113">
        <v>0</v>
      </c>
      <c r="N3776" s="113">
        <v>0</v>
      </c>
      <c r="O3776" s="113">
        <v>0</v>
      </c>
      <c r="P3776" s="122">
        <v>0</v>
      </c>
      <c r="Q3776" s="76" t="str">
        <f t="shared" si="91"/>
        <v>Registered</v>
      </c>
    </row>
    <row r="3777" spans="1:17">
      <c r="A3777" s="111">
        <v>7547</v>
      </c>
      <c r="B3777" s="111" t="s">
        <v>1429</v>
      </c>
      <c r="C3777" s="111" t="s">
        <v>39</v>
      </c>
      <c r="D3777" s="111" t="s">
        <v>8045</v>
      </c>
      <c r="E3777" s="111" t="s">
        <v>8046</v>
      </c>
      <c r="F3777" s="114">
        <v>45988</v>
      </c>
      <c r="G3777" s="111" t="s">
        <v>8047</v>
      </c>
      <c r="H3777" s="113">
        <v>2797998</v>
      </c>
      <c r="I3777" s="113">
        <v>2797998</v>
      </c>
      <c r="J3777" s="113">
        <v>2797998</v>
      </c>
      <c r="K3777" s="113">
        <v>0</v>
      </c>
      <c r="L3777" s="113">
        <v>0</v>
      </c>
      <c r="M3777" s="113">
        <v>0</v>
      </c>
      <c r="N3777" s="113">
        <v>0</v>
      </c>
      <c r="O3777" s="113">
        <v>0</v>
      </c>
      <c r="P3777" s="122">
        <v>0</v>
      </c>
      <c r="Q3777" s="76" t="str">
        <f t="shared" si="91"/>
        <v>Registered</v>
      </c>
    </row>
    <row r="3778" spans="1:17">
      <c r="A3778" s="111">
        <v>7548</v>
      </c>
      <c r="B3778" s="111" t="s">
        <v>1429</v>
      </c>
      <c r="C3778" s="111" t="s">
        <v>39</v>
      </c>
      <c r="D3778" s="111" t="s">
        <v>8048</v>
      </c>
      <c r="E3778" s="111" t="s">
        <v>8049</v>
      </c>
      <c r="F3778" s="114">
        <v>45576</v>
      </c>
      <c r="G3778" s="111" t="s">
        <v>3438</v>
      </c>
      <c r="H3778" s="113">
        <v>3510500</v>
      </c>
      <c r="I3778" s="113">
        <v>3510500</v>
      </c>
      <c r="J3778" s="113">
        <v>3510500</v>
      </c>
      <c r="K3778" s="113">
        <v>0</v>
      </c>
      <c r="L3778" s="113">
        <v>0</v>
      </c>
      <c r="M3778" s="113">
        <v>0</v>
      </c>
      <c r="N3778" s="113">
        <v>0</v>
      </c>
      <c r="O3778" s="113">
        <v>0</v>
      </c>
      <c r="P3778" s="122">
        <v>0</v>
      </c>
      <c r="Q3778" s="76" t="str">
        <f t="shared" si="91"/>
        <v>Registered</v>
      </c>
    </row>
    <row r="3779" spans="1:17">
      <c r="A3779" s="111">
        <v>7549</v>
      </c>
      <c r="B3779" s="111" t="s">
        <v>1429</v>
      </c>
      <c r="C3779" s="111" t="s">
        <v>39</v>
      </c>
      <c r="D3779" s="111" t="s">
        <v>8050</v>
      </c>
      <c r="E3779" s="111" t="s">
        <v>8051</v>
      </c>
      <c r="F3779" s="114">
        <v>45576</v>
      </c>
      <c r="G3779" s="111" t="s">
        <v>3438</v>
      </c>
      <c r="H3779" s="113">
        <v>3510500</v>
      </c>
      <c r="I3779" s="113">
        <v>3510500</v>
      </c>
      <c r="J3779" s="113">
        <v>3510500</v>
      </c>
      <c r="K3779" s="113">
        <v>0</v>
      </c>
      <c r="L3779" s="113">
        <v>0</v>
      </c>
      <c r="M3779" s="113">
        <v>0</v>
      </c>
      <c r="N3779" s="113">
        <v>0</v>
      </c>
      <c r="O3779" s="113">
        <v>0</v>
      </c>
      <c r="P3779" s="122">
        <v>0</v>
      </c>
      <c r="Q3779" s="76" t="str">
        <f t="shared" si="91"/>
        <v>Registered</v>
      </c>
    </row>
    <row r="3780" spans="1:17">
      <c r="A3780" s="111">
        <v>7550</v>
      </c>
      <c r="B3780" s="111" t="s">
        <v>1429</v>
      </c>
      <c r="C3780" s="111" t="s">
        <v>39</v>
      </c>
      <c r="D3780" s="111" t="s">
        <v>8052</v>
      </c>
      <c r="E3780" s="111" t="s">
        <v>8053</v>
      </c>
      <c r="F3780" s="114">
        <v>45868</v>
      </c>
      <c r="G3780" s="111" t="s">
        <v>3894</v>
      </c>
      <c r="H3780" s="113">
        <v>4306500</v>
      </c>
      <c r="I3780" s="113">
        <v>4306500</v>
      </c>
      <c r="J3780" s="113">
        <v>4306500</v>
      </c>
      <c r="K3780" s="113">
        <v>0</v>
      </c>
      <c r="L3780" s="113">
        <v>0</v>
      </c>
      <c r="M3780" s="113">
        <v>0</v>
      </c>
      <c r="N3780" s="113">
        <v>0</v>
      </c>
      <c r="O3780" s="113">
        <v>0</v>
      </c>
      <c r="P3780" s="122">
        <v>0</v>
      </c>
      <c r="Q3780" s="76" t="str">
        <f t="shared" si="91"/>
        <v>Registered</v>
      </c>
    </row>
    <row r="3781" spans="1:17">
      <c r="A3781" s="111">
        <v>7551</v>
      </c>
      <c r="B3781" s="111" t="s">
        <v>1429</v>
      </c>
      <c r="C3781" s="111" t="s">
        <v>39</v>
      </c>
      <c r="D3781" s="111" t="s">
        <v>8054</v>
      </c>
      <c r="E3781" s="111" t="s">
        <v>8055</v>
      </c>
      <c r="F3781" s="114">
        <v>44773</v>
      </c>
      <c r="G3781" s="111" t="s">
        <v>4110</v>
      </c>
      <c r="H3781" s="113">
        <v>3952000</v>
      </c>
      <c r="I3781" s="113">
        <v>3952000</v>
      </c>
      <c r="J3781" s="113">
        <v>3952000</v>
      </c>
      <c r="K3781" s="113">
        <v>0</v>
      </c>
      <c r="L3781" s="113">
        <v>0</v>
      </c>
      <c r="M3781" s="113">
        <v>0</v>
      </c>
      <c r="N3781" s="113">
        <v>0</v>
      </c>
      <c r="O3781" s="113">
        <v>0</v>
      </c>
      <c r="P3781" s="122">
        <v>0</v>
      </c>
      <c r="Q3781" s="76" t="str">
        <f t="shared" si="91"/>
        <v>Registered</v>
      </c>
    </row>
    <row r="3782" spans="1:17">
      <c r="A3782" s="111">
        <v>7552</v>
      </c>
      <c r="B3782" s="111" t="s">
        <v>1429</v>
      </c>
      <c r="C3782" s="111" t="s">
        <v>39</v>
      </c>
      <c r="D3782" s="111" t="s">
        <v>2094</v>
      </c>
      <c r="E3782" s="111" t="s">
        <v>2095</v>
      </c>
      <c r="F3782" s="114">
        <v>44773</v>
      </c>
      <c r="G3782" s="111" t="s">
        <v>2096</v>
      </c>
      <c r="H3782" s="113">
        <v>3304000</v>
      </c>
      <c r="I3782" s="113">
        <v>3304000</v>
      </c>
      <c r="J3782" s="113">
        <v>3304000</v>
      </c>
      <c r="K3782" s="113">
        <v>0</v>
      </c>
      <c r="L3782" s="113">
        <v>0</v>
      </c>
      <c r="M3782" s="113">
        <v>0</v>
      </c>
      <c r="N3782" s="113">
        <v>0</v>
      </c>
      <c r="O3782" s="113">
        <v>0</v>
      </c>
      <c r="P3782" s="122">
        <v>0</v>
      </c>
      <c r="Q3782" s="76" t="str">
        <f t="shared" si="91"/>
        <v>Registered</v>
      </c>
    </row>
    <row r="3783" spans="1:17">
      <c r="A3783" s="111">
        <v>7553</v>
      </c>
      <c r="B3783" s="111" t="s">
        <v>1429</v>
      </c>
      <c r="C3783" s="111" t="s">
        <v>39</v>
      </c>
      <c r="D3783" s="111" t="s">
        <v>8056</v>
      </c>
      <c r="E3783" s="111" t="s">
        <v>8057</v>
      </c>
      <c r="F3783" s="114">
        <v>45955</v>
      </c>
      <c r="G3783" s="111" t="s">
        <v>3228</v>
      </c>
      <c r="H3783" s="113">
        <v>6700000</v>
      </c>
      <c r="I3783" s="113">
        <v>6700000</v>
      </c>
      <c r="J3783" s="113">
        <v>6700000</v>
      </c>
      <c r="K3783" s="113">
        <v>0</v>
      </c>
      <c r="L3783" s="113">
        <v>0</v>
      </c>
      <c r="M3783" s="113">
        <v>0</v>
      </c>
      <c r="N3783" s="113">
        <v>0</v>
      </c>
      <c r="O3783" s="113">
        <v>0</v>
      </c>
      <c r="P3783" s="122">
        <v>0</v>
      </c>
      <c r="Q3783" s="76" t="str">
        <f t="shared" ref="Q3783:Q3846" si="92">IF(G3783="01 Jan 1900","Unregistered","Registered")</f>
        <v>Registered</v>
      </c>
    </row>
    <row r="3784" spans="1:17">
      <c r="A3784" s="111">
        <v>7554</v>
      </c>
      <c r="B3784" s="111" t="s">
        <v>1429</v>
      </c>
      <c r="C3784" s="111" t="s">
        <v>39</v>
      </c>
      <c r="D3784" s="111" t="s">
        <v>8058</v>
      </c>
      <c r="E3784" s="111" t="s">
        <v>8059</v>
      </c>
      <c r="F3784" s="114">
        <v>45163</v>
      </c>
      <c r="G3784" s="111" t="s">
        <v>5174</v>
      </c>
      <c r="H3784" s="113">
        <v>2108000</v>
      </c>
      <c r="I3784" s="113">
        <v>2108000</v>
      </c>
      <c r="J3784" s="113">
        <v>2108000</v>
      </c>
      <c r="K3784" s="113">
        <v>0</v>
      </c>
      <c r="L3784" s="113">
        <v>0</v>
      </c>
      <c r="M3784" s="113">
        <v>0</v>
      </c>
      <c r="N3784" s="113">
        <v>0</v>
      </c>
      <c r="O3784" s="113">
        <v>0</v>
      </c>
      <c r="P3784" s="122">
        <v>0</v>
      </c>
      <c r="Q3784" s="76" t="str">
        <f t="shared" si="92"/>
        <v>Registered</v>
      </c>
    </row>
    <row r="3785" spans="1:17">
      <c r="A3785" s="111">
        <v>7555</v>
      </c>
      <c r="B3785" s="111" t="s">
        <v>1429</v>
      </c>
      <c r="C3785" s="111" t="s">
        <v>39</v>
      </c>
      <c r="D3785" s="111" t="s">
        <v>8060</v>
      </c>
      <c r="E3785" s="111" t="s">
        <v>5458</v>
      </c>
      <c r="F3785" s="114">
        <v>44773</v>
      </c>
      <c r="G3785" s="111" t="s">
        <v>5187</v>
      </c>
      <c r="H3785" s="113">
        <v>1984000</v>
      </c>
      <c r="I3785" s="113">
        <v>1984000</v>
      </c>
      <c r="J3785" s="113">
        <v>1984000</v>
      </c>
      <c r="K3785" s="113">
        <v>0</v>
      </c>
      <c r="L3785" s="113">
        <v>0</v>
      </c>
      <c r="M3785" s="113">
        <v>0</v>
      </c>
      <c r="N3785" s="113">
        <v>0</v>
      </c>
      <c r="O3785" s="113">
        <v>0</v>
      </c>
      <c r="P3785" s="122">
        <v>0</v>
      </c>
      <c r="Q3785" s="76" t="str">
        <f t="shared" si="92"/>
        <v>Registered</v>
      </c>
    </row>
    <row r="3786" spans="1:17">
      <c r="A3786" s="111">
        <v>7556</v>
      </c>
      <c r="B3786" s="111" t="s">
        <v>1429</v>
      </c>
      <c r="C3786" s="111" t="s">
        <v>39</v>
      </c>
      <c r="D3786" s="111" t="s">
        <v>4801</v>
      </c>
      <c r="E3786" s="111" t="s">
        <v>4802</v>
      </c>
      <c r="F3786" s="114">
        <v>46030</v>
      </c>
      <c r="G3786" s="111" t="s">
        <v>1413</v>
      </c>
      <c r="H3786" s="113">
        <v>6000000</v>
      </c>
      <c r="I3786" s="113">
        <v>6000000</v>
      </c>
      <c r="J3786" s="113">
        <v>6000000</v>
      </c>
      <c r="K3786" s="113">
        <v>0</v>
      </c>
      <c r="L3786" s="113">
        <v>0</v>
      </c>
      <c r="M3786" s="113">
        <v>0</v>
      </c>
      <c r="N3786" s="113">
        <v>0</v>
      </c>
      <c r="O3786" s="113">
        <v>0</v>
      </c>
      <c r="P3786" s="122">
        <v>0</v>
      </c>
      <c r="Q3786" s="76" t="str">
        <f t="shared" si="92"/>
        <v>Registered</v>
      </c>
    </row>
    <row r="3787" spans="1:17">
      <c r="A3787" s="111">
        <v>7557</v>
      </c>
      <c r="B3787" s="111" t="s">
        <v>1884</v>
      </c>
      <c r="C3787" s="111" t="s">
        <v>2010</v>
      </c>
      <c r="D3787" s="111" t="s">
        <v>8061</v>
      </c>
      <c r="E3787" s="111" t="s">
        <v>8062</v>
      </c>
      <c r="F3787" s="114">
        <v>44916</v>
      </c>
      <c r="G3787" s="111" t="s">
        <v>2868</v>
      </c>
      <c r="H3787" s="113">
        <v>5631250</v>
      </c>
      <c r="I3787" s="113">
        <v>5631250</v>
      </c>
      <c r="J3787" s="113">
        <v>5631250</v>
      </c>
      <c r="K3787" s="113">
        <v>0</v>
      </c>
      <c r="L3787" s="113">
        <v>0</v>
      </c>
      <c r="M3787" s="113">
        <v>0</v>
      </c>
      <c r="N3787" s="113">
        <v>0</v>
      </c>
      <c r="O3787" s="113">
        <v>0</v>
      </c>
      <c r="P3787" s="122">
        <v>0</v>
      </c>
      <c r="Q3787" s="76" t="str">
        <f t="shared" si="92"/>
        <v>Registered</v>
      </c>
    </row>
    <row r="3788" spans="1:17">
      <c r="A3788" s="111">
        <v>7558</v>
      </c>
      <c r="B3788" s="111" t="s">
        <v>1884</v>
      </c>
      <c r="C3788" s="111" t="s">
        <v>2010</v>
      </c>
      <c r="D3788" s="111" t="s">
        <v>9470</v>
      </c>
      <c r="E3788" s="111" t="s">
        <v>9471</v>
      </c>
      <c r="F3788" s="114">
        <v>44970</v>
      </c>
      <c r="G3788" s="111" t="s">
        <v>4963</v>
      </c>
      <c r="H3788" s="113">
        <v>5719643</v>
      </c>
      <c r="I3788" s="113">
        <v>5719643</v>
      </c>
      <c r="J3788" s="113">
        <v>5719643</v>
      </c>
      <c r="K3788" s="113">
        <v>0</v>
      </c>
      <c r="L3788" s="113">
        <v>0</v>
      </c>
      <c r="M3788" s="113">
        <v>0</v>
      </c>
      <c r="N3788" s="113">
        <v>0</v>
      </c>
      <c r="O3788" s="113">
        <v>0</v>
      </c>
      <c r="P3788" s="122">
        <v>0</v>
      </c>
      <c r="Q3788" s="76" t="str">
        <f t="shared" si="92"/>
        <v>Registered</v>
      </c>
    </row>
    <row r="3789" spans="1:17">
      <c r="A3789" s="111">
        <v>7559</v>
      </c>
      <c r="B3789" s="111" t="s">
        <v>1884</v>
      </c>
      <c r="C3789" s="111" t="s">
        <v>2010</v>
      </c>
      <c r="D3789" s="111" t="s">
        <v>10004</v>
      </c>
      <c r="E3789" s="111" t="s">
        <v>10005</v>
      </c>
      <c r="F3789" s="114">
        <v>45287</v>
      </c>
      <c r="G3789" s="111" t="s">
        <v>2478</v>
      </c>
      <c r="H3789" s="113">
        <v>9059460</v>
      </c>
      <c r="I3789" s="113">
        <v>9059460</v>
      </c>
      <c r="J3789" s="113">
        <v>9059460</v>
      </c>
      <c r="K3789" s="113">
        <v>0</v>
      </c>
      <c r="L3789" s="113">
        <v>0</v>
      </c>
      <c r="M3789" s="113">
        <v>0</v>
      </c>
      <c r="N3789" s="113">
        <v>0</v>
      </c>
      <c r="O3789" s="113">
        <v>0</v>
      </c>
      <c r="P3789" s="122">
        <v>0</v>
      </c>
      <c r="Q3789" s="76" t="str">
        <f t="shared" si="92"/>
        <v>Registered</v>
      </c>
    </row>
    <row r="3790" spans="1:17">
      <c r="A3790" s="111">
        <v>7560</v>
      </c>
      <c r="B3790" s="111" t="s">
        <v>1884</v>
      </c>
      <c r="C3790" s="111" t="s">
        <v>2010</v>
      </c>
      <c r="D3790" s="111" t="s">
        <v>9995</v>
      </c>
      <c r="E3790" s="111" t="s">
        <v>9996</v>
      </c>
      <c r="F3790" s="114">
        <v>45159</v>
      </c>
      <c r="G3790" s="111" t="s">
        <v>5387</v>
      </c>
      <c r="H3790" s="113">
        <v>8532143</v>
      </c>
      <c r="I3790" s="113">
        <v>8532143</v>
      </c>
      <c r="J3790" s="113">
        <v>8532143</v>
      </c>
      <c r="K3790" s="113">
        <v>0</v>
      </c>
      <c r="L3790" s="113">
        <v>0</v>
      </c>
      <c r="M3790" s="113">
        <v>0</v>
      </c>
      <c r="N3790" s="113">
        <v>0</v>
      </c>
      <c r="O3790" s="113">
        <v>0</v>
      </c>
      <c r="P3790" s="122">
        <v>0</v>
      </c>
      <c r="Q3790" s="76" t="str">
        <f t="shared" si="92"/>
        <v>Registered</v>
      </c>
    </row>
    <row r="3791" spans="1:17">
      <c r="A3791" s="111">
        <v>7561</v>
      </c>
      <c r="B3791" s="111" t="s">
        <v>1884</v>
      </c>
      <c r="C3791" s="111" t="s">
        <v>2010</v>
      </c>
      <c r="D3791" s="111" t="s">
        <v>2638</v>
      </c>
      <c r="E3791" s="111" t="s">
        <v>2639</v>
      </c>
      <c r="F3791" s="114">
        <v>45016</v>
      </c>
      <c r="G3791" s="111" t="s">
        <v>2640</v>
      </c>
      <c r="H3791" s="113">
        <v>8509821</v>
      </c>
      <c r="I3791" s="113">
        <v>8509821</v>
      </c>
      <c r="J3791" s="113">
        <v>8509821</v>
      </c>
      <c r="K3791" s="113">
        <v>0</v>
      </c>
      <c r="L3791" s="113">
        <v>0</v>
      </c>
      <c r="M3791" s="113">
        <v>0</v>
      </c>
      <c r="N3791" s="113">
        <v>0</v>
      </c>
      <c r="O3791" s="113">
        <v>0</v>
      </c>
      <c r="P3791" s="122">
        <v>0</v>
      </c>
      <c r="Q3791" s="76" t="str">
        <f t="shared" si="92"/>
        <v>Registered</v>
      </c>
    </row>
    <row r="3792" spans="1:17">
      <c r="A3792" s="111">
        <v>7562</v>
      </c>
      <c r="B3792" s="111" t="s">
        <v>1884</v>
      </c>
      <c r="C3792" s="111" t="s">
        <v>2010</v>
      </c>
      <c r="D3792" s="111" t="s">
        <v>3531</v>
      </c>
      <c r="E3792" s="111" t="s">
        <v>3532</v>
      </c>
      <c r="F3792" s="114">
        <v>45090</v>
      </c>
      <c r="G3792" s="111" t="s">
        <v>3131</v>
      </c>
      <c r="H3792" s="113">
        <v>8442857</v>
      </c>
      <c r="I3792" s="113">
        <v>8442857</v>
      </c>
      <c r="J3792" s="113">
        <v>8442857</v>
      </c>
      <c r="K3792" s="113">
        <v>0</v>
      </c>
      <c r="L3792" s="113">
        <v>0</v>
      </c>
      <c r="M3792" s="113">
        <v>0</v>
      </c>
      <c r="N3792" s="113">
        <v>0</v>
      </c>
      <c r="O3792" s="113">
        <v>0</v>
      </c>
      <c r="P3792" s="122">
        <v>0</v>
      </c>
      <c r="Q3792" s="76" t="str">
        <f t="shared" si="92"/>
        <v>Registered</v>
      </c>
    </row>
    <row r="3793" spans="1:17">
      <c r="A3793" s="111">
        <v>7563</v>
      </c>
      <c r="B3793" s="111" t="s">
        <v>1884</v>
      </c>
      <c r="C3793" s="111" t="s">
        <v>2010</v>
      </c>
      <c r="D3793" s="111" t="s">
        <v>4111</v>
      </c>
      <c r="E3793" s="111" t="s">
        <v>4112</v>
      </c>
      <c r="F3793" s="114">
        <v>45045</v>
      </c>
      <c r="G3793" s="111" t="s">
        <v>3004</v>
      </c>
      <c r="H3793" s="113">
        <v>5693750</v>
      </c>
      <c r="I3793" s="113">
        <v>5693750</v>
      </c>
      <c r="J3793" s="113">
        <v>5693750</v>
      </c>
      <c r="K3793" s="113">
        <v>0</v>
      </c>
      <c r="L3793" s="113">
        <v>0</v>
      </c>
      <c r="M3793" s="113">
        <v>0</v>
      </c>
      <c r="N3793" s="113">
        <v>0</v>
      </c>
      <c r="O3793" s="113">
        <v>0</v>
      </c>
      <c r="P3793" s="122">
        <v>0</v>
      </c>
      <c r="Q3793" s="76" t="str">
        <f t="shared" si="92"/>
        <v>Registered</v>
      </c>
    </row>
    <row r="3794" spans="1:17">
      <c r="A3794" s="111">
        <v>7564</v>
      </c>
      <c r="B3794" s="111" t="s">
        <v>1884</v>
      </c>
      <c r="C3794" s="111" t="s">
        <v>2010</v>
      </c>
      <c r="D3794" s="111" t="s">
        <v>3162</v>
      </c>
      <c r="E3794" s="111" t="s">
        <v>3163</v>
      </c>
      <c r="F3794" s="114">
        <v>45092</v>
      </c>
      <c r="G3794" s="111" t="s">
        <v>3164</v>
      </c>
      <c r="H3794" s="113">
        <v>5585714</v>
      </c>
      <c r="I3794" s="113">
        <v>5585714</v>
      </c>
      <c r="J3794" s="113">
        <v>5585714</v>
      </c>
      <c r="K3794" s="113">
        <v>0</v>
      </c>
      <c r="L3794" s="113">
        <v>0</v>
      </c>
      <c r="M3794" s="113">
        <v>0</v>
      </c>
      <c r="N3794" s="113">
        <v>0</v>
      </c>
      <c r="O3794" s="113">
        <v>0</v>
      </c>
      <c r="P3794" s="122">
        <v>0</v>
      </c>
      <c r="Q3794" s="76" t="str">
        <f t="shared" si="92"/>
        <v>Registered</v>
      </c>
    </row>
    <row r="3795" spans="1:17">
      <c r="A3795" s="111">
        <v>7565</v>
      </c>
      <c r="B3795" s="111" t="s">
        <v>1884</v>
      </c>
      <c r="C3795" s="111" t="s">
        <v>2010</v>
      </c>
      <c r="D3795" s="111" t="s">
        <v>8067</v>
      </c>
      <c r="E3795" s="111" t="s">
        <v>8068</v>
      </c>
      <c r="F3795" s="114">
        <v>45016</v>
      </c>
      <c r="G3795" s="111" t="s">
        <v>3100</v>
      </c>
      <c r="H3795" s="113">
        <v>8541964</v>
      </c>
      <c r="I3795" s="113">
        <v>8541964</v>
      </c>
      <c r="J3795" s="113">
        <v>8541964</v>
      </c>
      <c r="K3795" s="113">
        <v>0</v>
      </c>
      <c r="L3795" s="113">
        <v>0</v>
      </c>
      <c r="M3795" s="113">
        <v>0</v>
      </c>
      <c r="N3795" s="113">
        <v>0</v>
      </c>
      <c r="O3795" s="113">
        <v>0</v>
      </c>
      <c r="P3795" s="122">
        <v>0</v>
      </c>
      <c r="Q3795" s="76" t="str">
        <f t="shared" si="92"/>
        <v>Registered</v>
      </c>
    </row>
    <row r="3796" spans="1:17">
      <c r="A3796" s="111">
        <v>7566</v>
      </c>
      <c r="B3796" s="111" t="s">
        <v>1884</v>
      </c>
      <c r="C3796" s="111" t="s">
        <v>2010</v>
      </c>
      <c r="D3796" s="111" t="s">
        <v>2328</v>
      </c>
      <c r="E3796" s="111" t="s">
        <v>2329</v>
      </c>
      <c r="F3796" s="114">
        <v>44964</v>
      </c>
      <c r="G3796" s="111" t="s">
        <v>2330</v>
      </c>
      <c r="H3796" s="113">
        <v>8353571</v>
      </c>
      <c r="I3796" s="113">
        <v>8353571</v>
      </c>
      <c r="J3796" s="113">
        <v>8353571</v>
      </c>
      <c r="K3796" s="113">
        <v>0</v>
      </c>
      <c r="L3796" s="113">
        <v>0</v>
      </c>
      <c r="M3796" s="113">
        <v>0</v>
      </c>
      <c r="N3796" s="113">
        <v>0</v>
      </c>
      <c r="O3796" s="113">
        <v>0</v>
      </c>
      <c r="P3796" s="122">
        <v>0</v>
      </c>
      <c r="Q3796" s="76" t="str">
        <f t="shared" si="92"/>
        <v>Registered</v>
      </c>
    </row>
    <row r="3797" spans="1:17">
      <c r="A3797" s="111">
        <v>7567</v>
      </c>
      <c r="B3797" s="111" t="s">
        <v>1884</v>
      </c>
      <c r="C3797" s="111" t="s">
        <v>2010</v>
      </c>
      <c r="D3797" s="111" t="s">
        <v>4227</v>
      </c>
      <c r="E3797" s="111" t="s">
        <v>4228</v>
      </c>
      <c r="F3797" s="114">
        <v>45045</v>
      </c>
      <c r="G3797" s="111" t="s">
        <v>1368</v>
      </c>
      <c r="H3797" s="113">
        <v>5719643</v>
      </c>
      <c r="I3797" s="113">
        <v>5719643</v>
      </c>
      <c r="J3797" s="113">
        <v>5719643</v>
      </c>
      <c r="K3797" s="113">
        <v>0</v>
      </c>
      <c r="L3797" s="113">
        <v>0</v>
      </c>
      <c r="M3797" s="113">
        <v>0</v>
      </c>
      <c r="N3797" s="113">
        <v>0</v>
      </c>
      <c r="O3797" s="113">
        <v>0</v>
      </c>
      <c r="P3797" s="122">
        <v>0</v>
      </c>
      <c r="Q3797" s="76" t="str">
        <f t="shared" si="92"/>
        <v>Registered</v>
      </c>
    </row>
    <row r="3798" spans="1:17">
      <c r="A3798" s="111">
        <v>7568</v>
      </c>
      <c r="B3798" s="111" t="s">
        <v>1884</v>
      </c>
      <c r="C3798" s="111" t="s">
        <v>2010</v>
      </c>
      <c r="D3798" s="111" t="s">
        <v>4093</v>
      </c>
      <c r="E3798" s="111" t="s">
        <v>4094</v>
      </c>
      <c r="F3798" s="114">
        <v>45033</v>
      </c>
      <c r="G3798" s="111" t="s">
        <v>3796</v>
      </c>
      <c r="H3798" s="113">
        <v>5746429</v>
      </c>
      <c r="I3798" s="113">
        <v>5746429</v>
      </c>
      <c r="J3798" s="113">
        <v>5746429</v>
      </c>
      <c r="K3798" s="113">
        <v>0</v>
      </c>
      <c r="L3798" s="113">
        <v>0</v>
      </c>
      <c r="M3798" s="113">
        <v>0</v>
      </c>
      <c r="N3798" s="113">
        <v>0</v>
      </c>
      <c r="O3798" s="113">
        <v>0</v>
      </c>
      <c r="P3798" s="122">
        <v>0</v>
      </c>
      <c r="Q3798" s="76" t="str">
        <f t="shared" si="92"/>
        <v>Registered</v>
      </c>
    </row>
    <row r="3799" spans="1:17">
      <c r="A3799" s="111">
        <v>7569</v>
      </c>
      <c r="B3799" s="111" t="s">
        <v>1884</v>
      </c>
      <c r="C3799" s="111" t="s">
        <v>2010</v>
      </c>
      <c r="D3799" s="111" t="s">
        <v>3538</v>
      </c>
      <c r="E3799" s="111" t="s">
        <v>3539</v>
      </c>
      <c r="F3799" s="114">
        <v>45133</v>
      </c>
      <c r="G3799" s="111" t="s">
        <v>3540</v>
      </c>
      <c r="H3799" s="113">
        <v>8353571</v>
      </c>
      <c r="I3799" s="113">
        <v>8353571</v>
      </c>
      <c r="J3799" s="113">
        <v>8353571</v>
      </c>
      <c r="K3799" s="113">
        <v>0</v>
      </c>
      <c r="L3799" s="113">
        <v>0</v>
      </c>
      <c r="M3799" s="113">
        <v>0</v>
      </c>
      <c r="N3799" s="113">
        <v>0</v>
      </c>
      <c r="O3799" s="113">
        <v>0</v>
      </c>
      <c r="P3799" s="122">
        <v>0</v>
      </c>
      <c r="Q3799" s="76" t="str">
        <f t="shared" si="92"/>
        <v>Registered</v>
      </c>
    </row>
    <row r="3800" spans="1:17">
      <c r="A3800" s="111">
        <v>7570</v>
      </c>
      <c r="B3800" s="111" t="s">
        <v>1884</v>
      </c>
      <c r="C3800" s="111" t="s">
        <v>2010</v>
      </c>
      <c r="D3800" s="111" t="s">
        <v>4145</v>
      </c>
      <c r="E3800" s="111" t="s">
        <v>4146</v>
      </c>
      <c r="F3800" s="114">
        <v>45012</v>
      </c>
      <c r="G3800" s="111" t="s">
        <v>2546</v>
      </c>
      <c r="H3800" s="113">
        <v>5585714</v>
      </c>
      <c r="I3800" s="113">
        <v>5585714</v>
      </c>
      <c r="J3800" s="113">
        <v>5585714</v>
      </c>
      <c r="K3800" s="113">
        <v>0</v>
      </c>
      <c r="L3800" s="113">
        <v>0</v>
      </c>
      <c r="M3800" s="113">
        <v>0</v>
      </c>
      <c r="N3800" s="113">
        <v>0</v>
      </c>
      <c r="O3800" s="113">
        <v>0</v>
      </c>
      <c r="P3800" s="122">
        <v>0</v>
      </c>
      <c r="Q3800" s="76" t="str">
        <f t="shared" si="92"/>
        <v>Registered</v>
      </c>
    </row>
    <row r="3801" spans="1:17">
      <c r="A3801" s="111">
        <v>7571</v>
      </c>
      <c r="B3801" s="111" t="s">
        <v>1884</v>
      </c>
      <c r="C3801" s="111" t="s">
        <v>2010</v>
      </c>
      <c r="D3801" s="111" t="s">
        <v>4127</v>
      </c>
      <c r="E3801" s="111" t="s">
        <v>4128</v>
      </c>
      <c r="F3801" s="114">
        <v>44943</v>
      </c>
      <c r="G3801" s="111" t="s">
        <v>4129</v>
      </c>
      <c r="H3801" s="113">
        <v>5652679</v>
      </c>
      <c r="I3801" s="113">
        <v>5652679</v>
      </c>
      <c r="J3801" s="113">
        <v>5652679</v>
      </c>
      <c r="K3801" s="113">
        <v>0</v>
      </c>
      <c r="L3801" s="113">
        <v>0</v>
      </c>
      <c r="M3801" s="113">
        <v>0</v>
      </c>
      <c r="N3801" s="113">
        <v>0</v>
      </c>
      <c r="O3801" s="113">
        <v>0</v>
      </c>
      <c r="P3801" s="122">
        <v>0</v>
      </c>
      <c r="Q3801" s="76" t="str">
        <f t="shared" si="92"/>
        <v>Registered</v>
      </c>
    </row>
    <row r="3802" spans="1:17">
      <c r="A3802" s="111">
        <v>7572</v>
      </c>
      <c r="B3802" s="111" t="s">
        <v>1884</v>
      </c>
      <c r="C3802" s="111" t="s">
        <v>2010</v>
      </c>
      <c r="D3802" s="111" t="s">
        <v>3504</v>
      </c>
      <c r="E3802" s="111" t="s">
        <v>3505</v>
      </c>
      <c r="F3802" s="114">
        <v>44916</v>
      </c>
      <c r="G3802" s="111" t="s">
        <v>3506</v>
      </c>
      <c r="H3802" s="113">
        <v>8487500</v>
      </c>
      <c r="I3802" s="113">
        <v>8487500</v>
      </c>
      <c r="J3802" s="113">
        <v>8487500</v>
      </c>
      <c r="K3802" s="113">
        <v>0</v>
      </c>
      <c r="L3802" s="113">
        <v>0</v>
      </c>
      <c r="M3802" s="113">
        <v>0</v>
      </c>
      <c r="N3802" s="113">
        <v>0</v>
      </c>
      <c r="O3802" s="113">
        <v>0</v>
      </c>
      <c r="P3802" s="122">
        <v>0</v>
      </c>
      <c r="Q3802" s="76" t="str">
        <f t="shared" si="92"/>
        <v>Registered</v>
      </c>
    </row>
    <row r="3803" spans="1:17">
      <c r="A3803" s="111">
        <v>7573</v>
      </c>
      <c r="B3803" s="111" t="s">
        <v>1884</v>
      </c>
      <c r="C3803" s="111" t="s">
        <v>2010</v>
      </c>
      <c r="D3803" s="111" t="s">
        <v>4116</v>
      </c>
      <c r="E3803" s="111" t="s">
        <v>4117</v>
      </c>
      <c r="F3803" s="114">
        <v>44985</v>
      </c>
      <c r="G3803" s="111" t="s">
        <v>4118</v>
      </c>
      <c r="H3803" s="113">
        <v>5675000</v>
      </c>
      <c r="I3803" s="113">
        <v>5675000</v>
      </c>
      <c r="J3803" s="113">
        <v>5675000</v>
      </c>
      <c r="K3803" s="113">
        <v>0</v>
      </c>
      <c r="L3803" s="113">
        <v>0</v>
      </c>
      <c r="M3803" s="113">
        <v>0</v>
      </c>
      <c r="N3803" s="113">
        <v>0</v>
      </c>
      <c r="O3803" s="113">
        <v>0</v>
      </c>
      <c r="P3803" s="122">
        <v>0</v>
      </c>
      <c r="Q3803" s="76" t="str">
        <f t="shared" si="92"/>
        <v>Registered</v>
      </c>
    </row>
    <row r="3804" spans="1:17">
      <c r="A3804" s="111">
        <v>7574</v>
      </c>
      <c r="B3804" s="111" t="s">
        <v>1884</v>
      </c>
      <c r="C3804" s="111" t="s">
        <v>2010</v>
      </c>
      <c r="D3804" s="111" t="s">
        <v>4130</v>
      </c>
      <c r="E3804" s="111" t="s">
        <v>4131</v>
      </c>
      <c r="F3804" s="114">
        <v>44943</v>
      </c>
      <c r="G3804" s="111" t="s">
        <v>4129</v>
      </c>
      <c r="H3804" s="113">
        <v>5652679</v>
      </c>
      <c r="I3804" s="113">
        <v>5652679</v>
      </c>
      <c r="J3804" s="113">
        <v>5652679</v>
      </c>
      <c r="K3804" s="113">
        <v>0</v>
      </c>
      <c r="L3804" s="113">
        <v>0</v>
      </c>
      <c r="M3804" s="113">
        <v>0</v>
      </c>
      <c r="N3804" s="113">
        <v>0</v>
      </c>
      <c r="O3804" s="113">
        <v>0</v>
      </c>
      <c r="P3804" s="122">
        <v>0</v>
      </c>
      <c r="Q3804" s="76" t="str">
        <f t="shared" si="92"/>
        <v>Registered</v>
      </c>
    </row>
    <row r="3805" spans="1:17">
      <c r="A3805" s="111">
        <v>7575</v>
      </c>
      <c r="B3805" s="111" t="s">
        <v>1884</v>
      </c>
      <c r="C3805" s="111" t="s">
        <v>2010</v>
      </c>
      <c r="D3805" s="111" t="s">
        <v>3424</v>
      </c>
      <c r="E3805" s="111" t="s">
        <v>3425</v>
      </c>
      <c r="F3805" s="114">
        <v>45075</v>
      </c>
      <c r="G3805" s="111" t="s">
        <v>3426</v>
      </c>
      <c r="H3805" s="113">
        <v>8596600</v>
      </c>
      <c r="I3805" s="113">
        <v>8596600</v>
      </c>
      <c r="J3805" s="113">
        <v>8596600</v>
      </c>
      <c r="K3805" s="113">
        <v>0</v>
      </c>
      <c r="L3805" s="113">
        <v>0</v>
      </c>
      <c r="M3805" s="113">
        <v>0</v>
      </c>
      <c r="N3805" s="113">
        <v>0</v>
      </c>
      <c r="O3805" s="113">
        <v>0</v>
      </c>
      <c r="P3805" s="122">
        <v>0</v>
      </c>
      <c r="Q3805" s="76" t="str">
        <f t="shared" si="92"/>
        <v>Registered</v>
      </c>
    </row>
    <row r="3806" spans="1:17">
      <c r="A3806" s="111">
        <v>7576</v>
      </c>
      <c r="B3806" s="111" t="s">
        <v>1884</v>
      </c>
      <c r="C3806" s="111" t="s">
        <v>2010</v>
      </c>
      <c r="D3806" s="111" t="s">
        <v>4113</v>
      </c>
      <c r="E3806" s="111" t="s">
        <v>4114</v>
      </c>
      <c r="F3806" s="114">
        <v>44895</v>
      </c>
      <c r="G3806" s="111" t="s">
        <v>4115</v>
      </c>
      <c r="H3806" s="113">
        <v>5688393</v>
      </c>
      <c r="I3806" s="113">
        <v>5688393</v>
      </c>
      <c r="J3806" s="113">
        <v>5688393</v>
      </c>
      <c r="K3806" s="113">
        <v>0</v>
      </c>
      <c r="L3806" s="113">
        <v>0</v>
      </c>
      <c r="M3806" s="113">
        <v>0</v>
      </c>
      <c r="N3806" s="113">
        <v>0</v>
      </c>
      <c r="O3806" s="113">
        <v>0</v>
      </c>
      <c r="P3806" s="122">
        <v>0</v>
      </c>
      <c r="Q3806" s="76" t="str">
        <f t="shared" si="92"/>
        <v>Registered</v>
      </c>
    </row>
    <row r="3807" spans="1:17">
      <c r="A3807" s="111">
        <v>7577</v>
      </c>
      <c r="B3807" s="111" t="s">
        <v>1884</v>
      </c>
      <c r="C3807" s="111" t="s">
        <v>2010</v>
      </c>
      <c r="D3807" s="111" t="s">
        <v>3485</v>
      </c>
      <c r="E3807" s="111" t="s">
        <v>3486</v>
      </c>
      <c r="F3807" s="114">
        <v>45012</v>
      </c>
      <c r="G3807" s="111" t="s">
        <v>2021</v>
      </c>
      <c r="H3807" s="113">
        <v>8541964</v>
      </c>
      <c r="I3807" s="113">
        <v>8541964</v>
      </c>
      <c r="J3807" s="113">
        <v>8541964</v>
      </c>
      <c r="K3807" s="113">
        <v>0</v>
      </c>
      <c r="L3807" s="113">
        <v>0</v>
      </c>
      <c r="M3807" s="113">
        <v>0</v>
      </c>
      <c r="N3807" s="113">
        <v>0</v>
      </c>
      <c r="O3807" s="113">
        <v>0</v>
      </c>
      <c r="P3807" s="122">
        <v>0</v>
      </c>
      <c r="Q3807" s="76" t="str">
        <f t="shared" si="92"/>
        <v>Registered</v>
      </c>
    </row>
    <row r="3808" spans="1:17">
      <c r="A3808" s="111">
        <v>7578</v>
      </c>
      <c r="B3808" s="111" t="s">
        <v>1884</v>
      </c>
      <c r="C3808" s="111" t="s">
        <v>2010</v>
      </c>
      <c r="D3808" s="111" t="s">
        <v>4132</v>
      </c>
      <c r="E3808" s="111" t="s">
        <v>4133</v>
      </c>
      <c r="F3808" s="114">
        <v>45000</v>
      </c>
      <c r="G3808" s="111" t="s">
        <v>4110</v>
      </c>
      <c r="H3808" s="113">
        <v>5652679</v>
      </c>
      <c r="I3808" s="113">
        <v>5652679</v>
      </c>
      <c r="J3808" s="113">
        <v>5652679</v>
      </c>
      <c r="K3808" s="113">
        <v>0</v>
      </c>
      <c r="L3808" s="113">
        <v>0</v>
      </c>
      <c r="M3808" s="113">
        <v>0</v>
      </c>
      <c r="N3808" s="113">
        <v>0</v>
      </c>
      <c r="O3808" s="113">
        <v>0</v>
      </c>
      <c r="P3808" s="122">
        <v>0</v>
      </c>
      <c r="Q3808" s="76" t="str">
        <f t="shared" si="92"/>
        <v>Registered</v>
      </c>
    </row>
    <row r="3809" spans="1:17">
      <c r="A3809" s="111">
        <v>7579</v>
      </c>
      <c r="B3809" s="111" t="s">
        <v>1884</v>
      </c>
      <c r="C3809" s="111" t="s">
        <v>2010</v>
      </c>
      <c r="D3809" s="111" t="s">
        <v>2668</v>
      </c>
      <c r="E3809" s="111" t="s">
        <v>2669</v>
      </c>
      <c r="F3809" s="114">
        <v>44895</v>
      </c>
      <c r="G3809" s="111" t="s">
        <v>2670</v>
      </c>
      <c r="H3809" s="113">
        <v>8264286</v>
      </c>
      <c r="I3809" s="113">
        <v>8264286</v>
      </c>
      <c r="J3809" s="113">
        <v>8264286</v>
      </c>
      <c r="K3809" s="113">
        <v>0</v>
      </c>
      <c r="L3809" s="113">
        <v>0</v>
      </c>
      <c r="M3809" s="113">
        <v>0</v>
      </c>
      <c r="N3809" s="113">
        <v>0</v>
      </c>
      <c r="O3809" s="113">
        <v>0</v>
      </c>
      <c r="P3809" s="122">
        <v>0</v>
      </c>
      <c r="Q3809" s="76" t="str">
        <f t="shared" si="92"/>
        <v>Registered</v>
      </c>
    </row>
    <row r="3810" spans="1:17">
      <c r="A3810" s="111">
        <v>7580</v>
      </c>
      <c r="B3810" s="111" t="s">
        <v>1884</v>
      </c>
      <c r="C3810" s="111" t="s">
        <v>2010</v>
      </c>
      <c r="D3810" s="111" t="s">
        <v>8069</v>
      </c>
      <c r="E3810" s="111" t="s">
        <v>8070</v>
      </c>
      <c r="F3810" s="114">
        <v>44895</v>
      </c>
      <c r="G3810" s="111" t="s">
        <v>2351</v>
      </c>
      <c r="H3810" s="113">
        <v>8175000</v>
      </c>
      <c r="I3810" s="113">
        <v>8175000</v>
      </c>
      <c r="J3810" s="113">
        <v>8175000</v>
      </c>
      <c r="K3810" s="113">
        <v>0</v>
      </c>
      <c r="L3810" s="113">
        <v>0</v>
      </c>
      <c r="M3810" s="113">
        <v>0</v>
      </c>
      <c r="N3810" s="113">
        <v>0</v>
      </c>
      <c r="O3810" s="113">
        <v>0</v>
      </c>
      <c r="P3810" s="122">
        <v>0</v>
      </c>
      <c r="Q3810" s="76" t="str">
        <f t="shared" si="92"/>
        <v>Registered</v>
      </c>
    </row>
    <row r="3811" spans="1:17">
      <c r="A3811" s="111">
        <v>7581</v>
      </c>
      <c r="B3811" s="111" t="s">
        <v>1884</v>
      </c>
      <c r="C3811" s="111" t="s">
        <v>2010</v>
      </c>
      <c r="D3811" s="111" t="s">
        <v>8071</v>
      </c>
      <c r="E3811" s="111" t="s">
        <v>8072</v>
      </c>
      <c r="F3811" s="114">
        <v>44943</v>
      </c>
      <c r="G3811" s="111" t="s">
        <v>4121</v>
      </c>
      <c r="H3811" s="113">
        <v>5675000</v>
      </c>
      <c r="I3811" s="113">
        <v>5675000</v>
      </c>
      <c r="J3811" s="113">
        <v>5675000</v>
      </c>
      <c r="K3811" s="113">
        <v>0</v>
      </c>
      <c r="L3811" s="113">
        <v>0</v>
      </c>
      <c r="M3811" s="113">
        <v>0</v>
      </c>
      <c r="N3811" s="113">
        <v>0</v>
      </c>
      <c r="O3811" s="113">
        <v>0</v>
      </c>
      <c r="P3811" s="122">
        <v>0</v>
      </c>
      <c r="Q3811" s="76" t="str">
        <f t="shared" si="92"/>
        <v>Registered</v>
      </c>
    </row>
    <row r="3812" spans="1:17">
      <c r="A3812" s="111">
        <v>7582</v>
      </c>
      <c r="B3812" s="111" t="s">
        <v>1884</v>
      </c>
      <c r="C3812" s="111" t="s">
        <v>2010</v>
      </c>
      <c r="D3812" s="111" t="s">
        <v>4119</v>
      </c>
      <c r="E3812" s="111" t="s">
        <v>4120</v>
      </c>
      <c r="F3812" s="114">
        <v>44953</v>
      </c>
      <c r="G3812" s="111" t="s">
        <v>4121</v>
      </c>
      <c r="H3812" s="113">
        <v>5675000</v>
      </c>
      <c r="I3812" s="113">
        <v>5675000</v>
      </c>
      <c r="J3812" s="113">
        <v>5675000</v>
      </c>
      <c r="K3812" s="113">
        <v>0</v>
      </c>
      <c r="L3812" s="113">
        <v>0</v>
      </c>
      <c r="M3812" s="113">
        <v>0</v>
      </c>
      <c r="N3812" s="113">
        <v>0</v>
      </c>
      <c r="O3812" s="113">
        <v>0</v>
      </c>
      <c r="P3812" s="122">
        <v>0</v>
      </c>
      <c r="Q3812" s="76" t="str">
        <f t="shared" si="92"/>
        <v>Registered</v>
      </c>
    </row>
    <row r="3813" spans="1:17">
      <c r="A3813" s="111">
        <v>7583</v>
      </c>
      <c r="B3813" s="111" t="s">
        <v>1884</v>
      </c>
      <c r="C3813" s="111" t="s">
        <v>2010</v>
      </c>
      <c r="D3813" s="111" t="s">
        <v>2501</v>
      </c>
      <c r="E3813" s="111" t="s">
        <v>2502</v>
      </c>
      <c r="F3813" s="114">
        <v>44964</v>
      </c>
      <c r="G3813" s="111" t="s">
        <v>2503</v>
      </c>
      <c r="H3813" s="113">
        <v>6657143</v>
      </c>
      <c r="I3813" s="113">
        <v>6657143</v>
      </c>
      <c r="J3813" s="113">
        <v>6657143</v>
      </c>
      <c r="K3813" s="113">
        <v>0</v>
      </c>
      <c r="L3813" s="113">
        <v>0</v>
      </c>
      <c r="M3813" s="113">
        <v>0</v>
      </c>
      <c r="N3813" s="113">
        <v>0</v>
      </c>
      <c r="O3813" s="113">
        <v>0</v>
      </c>
      <c r="P3813" s="122">
        <v>0</v>
      </c>
      <c r="Q3813" s="76" t="str">
        <f t="shared" si="92"/>
        <v>Registered</v>
      </c>
    </row>
    <row r="3814" spans="1:17">
      <c r="A3814" s="111">
        <v>7584</v>
      </c>
      <c r="B3814" s="111" t="s">
        <v>1884</v>
      </c>
      <c r="C3814" s="111" t="s">
        <v>1983</v>
      </c>
      <c r="D3814" s="111" t="s">
        <v>8079</v>
      </c>
      <c r="E3814" s="111" t="s">
        <v>8080</v>
      </c>
      <c r="F3814" s="114">
        <v>45062</v>
      </c>
      <c r="G3814" s="111" t="s">
        <v>2310</v>
      </c>
      <c r="H3814" s="113">
        <v>9157143</v>
      </c>
      <c r="I3814" s="113">
        <v>9157143</v>
      </c>
      <c r="J3814" s="113">
        <v>9157143</v>
      </c>
      <c r="K3814" s="113">
        <v>0</v>
      </c>
      <c r="L3814" s="113">
        <v>0</v>
      </c>
      <c r="M3814" s="113">
        <v>0</v>
      </c>
      <c r="N3814" s="113">
        <v>0</v>
      </c>
      <c r="O3814" s="113">
        <v>0</v>
      </c>
      <c r="P3814" s="122">
        <v>0</v>
      </c>
      <c r="Q3814" s="76" t="str">
        <f t="shared" si="92"/>
        <v>Registered</v>
      </c>
    </row>
    <row r="3815" spans="1:17">
      <c r="A3815" s="111">
        <v>7585</v>
      </c>
      <c r="B3815" s="111" t="s">
        <v>1884</v>
      </c>
      <c r="C3815" s="111" t="s">
        <v>1983</v>
      </c>
      <c r="D3815" s="111" t="s">
        <v>2544</v>
      </c>
      <c r="E3815" s="111" t="s">
        <v>2545</v>
      </c>
      <c r="F3815" s="114">
        <v>44895</v>
      </c>
      <c r="G3815" s="111" t="s">
        <v>2546</v>
      </c>
      <c r="H3815" s="113">
        <v>9080357</v>
      </c>
      <c r="I3815" s="113">
        <v>9080357</v>
      </c>
      <c r="J3815" s="113">
        <v>9080357</v>
      </c>
      <c r="K3815" s="113">
        <v>0</v>
      </c>
      <c r="L3815" s="113">
        <v>0</v>
      </c>
      <c r="M3815" s="113">
        <v>0</v>
      </c>
      <c r="N3815" s="113">
        <v>0</v>
      </c>
      <c r="O3815" s="113">
        <v>0</v>
      </c>
      <c r="P3815" s="122">
        <v>0</v>
      </c>
      <c r="Q3815" s="76" t="str">
        <f t="shared" si="92"/>
        <v>Registered</v>
      </c>
    </row>
    <row r="3816" spans="1:17">
      <c r="A3816" s="111">
        <v>7586</v>
      </c>
      <c r="B3816" s="111" t="s">
        <v>1884</v>
      </c>
      <c r="C3816" s="111" t="s">
        <v>1983</v>
      </c>
      <c r="D3816" s="111" t="s">
        <v>2308</v>
      </c>
      <c r="E3816" s="111" t="s">
        <v>2309</v>
      </c>
      <c r="F3816" s="114">
        <v>45008</v>
      </c>
      <c r="G3816" s="111" t="s">
        <v>2310</v>
      </c>
      <c r="H3816" s="113">
        <v>8710714</v>
      </c>
      <c r="I3816" s="113">
        <v>8710714</v>
      </c>
      <c r="J3816" s="113">
        <v>8710714</v>
      </c>
      <c r="K3816" s="113">
        <v>0</v>
      </c>
      <c r="L3816" s="113">
        <v>0</v>
      </c>
      <c r="M3816" s="113">
        <v>0</v>
      </c>
      <c r="N3816" s="113">
        <v>0</v>
      </c>
      <c r="O3816" s="113">
        <v>0</v>
      </c>
      <c r="P3816" s="122">
        <v>0</v>
      </c>
      <c r="Q3816" s="76" t="str">
        <f t="shared" si="92"/>
        <v>Registered</v>
      </c>
    </row>
    <row r="3817" spans="1:17">
      <c r="A3817" s="111">
        <v>7587</v>
      </c>
      <c r="B3817" s="111" t="s">
        <v>1884</v>
      </c>
      <c r="C3817" s="111" t="s">
        <v>1983</v>
      </c>
      <c r="D3817" s="111" t="s">
        <v>2593</v>
      </c>
      <c r="E3817" s="111" t="s">
        <v>2594</v>
      </c>
      <c r="F3817" s="114">
        <v>44971</v>
      </c>
      <c r="G3817" s="111" t="s">
        <v>2595</v>
      </c>
      <c r="H3817" s="113">
        <v>8755357</v>
      </c>
      <c r="I3817" s="113">
        <v>8755357</v>
      </c>
      <c r="J3817" s="113">
        <v>8755357</v>
      </c>
      <c r="K3817" s="113">
        <v>0</v>
      </c>
      <c r="L3817" s="113">
        <v>0</v>
      </c>
      <c r="M3817" s="113">
        <v>0</v>
      </c>
      <c r="N3817" s="113">
        <v>0</v>
      </c>
      <c r="O3817" s="113">
        <v>0</v>
      </c>
      <c r="P3817" s="122">
        <v>0</v>
      </c>
      <c r="Q3817" s="76" t="str">
        <f t="shared" si="92"/>
        <v>Registered</v>
      </c>
    </row>
    <row r="3818" spans="1:17">
      <c r="A3818" s="111">
        <v>7588</v>
      </c>
      <c r="B3818" s="111" t="s">
        <v>1884</v>
      </c>
      <c r="C3818" s="111" t="s">
        <v>1983</v>
      </c>
      <c r="D3818" s="111" t="s">
        <v>8085</v>
      </c>
      <c r="E3818" s="111" t="s">
        <v>8053</v>
      </c>
      <c r="F3818" s="114">
        <v>45040</v>
      </c>
      <c r="G3818" s="111" t="s">
        <v>3051</v>
      </c>
      <c r="H3818" s="113">
        <v>9099000</v>
      </c>
      <c r="I3818" s="113">
        <v>9099000</v>
      </c>
      <c r="J3818" s="113">
        <v>9099000</v>
      </c>
      <c r="K3818" s="113">
        <v>0</v>
      </c>
      <c r="L3818" s="113">
        <v>0</v>
      </c>
      <c r="M3818" s="113">
        <v>0</v>
      </c>
      <c r="N3818" s="113">
        <v>0</v>
      </c>
      <c r="O3818" s="113">
        <v>0</v>
      </c>
      <c r="P3818" s="122">
        <v>0</v>
      </c>
      <c r="Q3818" s="76" t="str">
        <f t="shared" si="92"/>
        <v>Registered</v>
      </c>
    </row>
    <row r="3819" spans="1:17">
      <c r="A3819" s="111">
        <v>7589</v>
      </c>
      <c r="B3819" s="111" t="s">
        <v>1884</v>
      </c>
      <c r="C3819" s="111" t="s">
        <v>1983</v>
      </c>
      <c r="D3819" s="111" t="s">
        <v>2547</v>
      </c>
      <c r="E3819" s="111" t="s">
        <v>2548</v>
      </c>
      <c r="F3819" s="114">
        <v>44943</v>
      </c>
      <c r="G3819" s="111" t="s">
        <v>2546</v>
      </c>
      <c r="H3819" s="113">
        <v>9067857</v>
      </c>
      <c r="I3819" s="113">
        <v>9067857</v>
      </c>
      <c r="J3819" s="113">
        <v>9067857</v>
      </c>
      <c r="K3819" s="113">
        <v>0</v>
      </c>
      <c r="L3819" s="113">
        <v>0</v>
      </c>
      <c r="M3819" s="113">
        <v>0</v>
      </c>
      <c r="N3819" s="113">
        <v>0</v>
      </c>
      <c r="O3819" s="113">
        <v>0</v>
      </c>
      <c r="P3819" s="122">
        <v>0</v>
      </c>
      <c r="Q3819" s="76" t="str">
        <f t="shared" si="92"/>
        <v>Registered</v>
      </c>
    </row>
    <row r="3820" spans="1:17">
      <c r="A3820" s="111">
        <v>7590</v>
      </c>
      <c r="B3820" s="111" t="s">
        <v>1884</v>
      </c>
      <c r="C3820" s="111" t="s">
        <v>1983</v>
      </c>
      <c r="D3820" s="111" t="s">
        <v>2549</v>
      </c>
      <c r="E3820" s="111" t="s">
        <v>2550</v>
      </c>
      <c r="F3820" s="114">
        <v>44964</v>
      </c>
      <c r="G3820" s="111" t="s">
        <v>2164</v>
      </c>
      <c r="H3820" s="113">
        <v>9067857</v>
      </c>
      <c r="I3820" s="113">
        <v>9067857</v>
      </c>
      <c r="J3820" s="113">
        <v>9067857</v>
      </c>
      <c r="K3820" s="113">
        <v>0</v>
      </c>
      <c r="L3820" s="113">
        <v>0</v>
      </c>
      <c r="M3820" s="113">
        <v>0</v>
      </c>
      <c r="N3820" s="113">
        <v>0</v>
      </c>
      <c r="O3820" s="113">
        <v>0</v>
      </c>
      <c r="P3820" s="122">
        <v>0</v>
      </c>
      <c r="Q3820" s="76" t="str">
        <f t="shared" si="92"/>
        <v>Registered</v>
      </c>
    </row>
    <row r="3821" spans="1:17">
      <c r="A3821" s="111">
        <v>7591</v>
      </c>
      <c r="B3821" s="111" t="s">
        <v>1884</v>
      </c>
      <c r="C3821" s="111" t="s">
        <v>1983</v>
      </c>
      <c r="D3821" s="111" t="s">
        <v>8092</v>
      </c>
      <c r="E3821" s="111" t="s">
        <v>8093</v>
      </c>
      <c r="F3821" s="114">
        <v>45016</v>
      </c>
      <c r="G3821" s="111" t="s">
        <v>1810</v>
      </c>
      <c r="H3821" s="113">
        <v>8933929</v>
      </c>
      <c r="I3821" s="113">
        <v>8933929</v>
      </c>
      <c r="J3821" s="113">
        <v>8933929</v>
      </c>
      <c r="K3821" s="113">
        <v>0</v>
      </c>
      <c r="L3821" s="113">
        <v>0</v>
      </c>
      <c r="M3821" s="113">
        <v>0</v>
      </c>
      <c r="N3821" s="113">
        <v>0</v>
      </c>
      <c r="O3821" s="113">
        <v>0</v>
      </c>
      <c r="P3821" s="122">
        <v>0</v>
      </c>
      <c r="Q3821" s="76" t="str">
        <f t="shared" si="92"/>
        <v>Registered</v>
      </c>
    </row>
    <row r="3822" spans="1:17">
      <c r="A3822" s="111">
        <v>7592</v>
      </c>
      <c r="B3822" s="111" t="s">
        <v>1884</v>
      </c>
      <c r="C3822" s="111" t="s">
        <v>1983</v>
      </c>
      <c r="D3822" s="111" t="s">
        <v>8094</v>
      </c>
      <c r="E3822" s="111" t="s">
        <v>8095</v>
      </c>
      <c r="F3822" s="114">
        <v>45107</v>
      </c>
      <c r="G3822" s="111" t="s">
        <v>3426</v>
      </c>
      <c r="H3822" s="113">
        <v>8800000</v>
      </c>
      <c r="I3822" s="113">
        <v>8800000</v>
      </c>
      <c r="J3822" s="113">
        <v>8800000</v>
      </c>
      <c r="K3822" s="113">
        <v>0</v>
      </c>
      <c r="L3822" s="113">
        <v>0</v>
      </c>
      <c r="M3822" s="113">
        <v>0</v>
      </c>
      <c r="N3822" s="113">
        <v>0</v>
      </c>
      <c r="O3822" s="113">
        <v>0</v>
      </c>
      <c r="P3822" s="122">
        <v>0</v>
      </c>
      <c r="Q3822" s="76" t="str">
        <f t="shared" si="92"/>
        <v>Registered</v>
      </c>
    </row>
    <row r="3823" spans="1:17">
      <c r="A3823" s="111">
        <v>7593</v>
      </c>
      <c r="B3823" s="111" t="s">
        <v>1884</v>
      </c>
      <c r="C3823" s="111" t="s">
        <v>1983</v>
      </c>
      <c r="D3823" s="111" t="s">
        <v>8096</v>
      </c>
      <c r="E3823" s="111" t="s">
        <v>5094</v>
      </c>
      <c r="F3823" s="114">
        <v>45135</v>
      </c>
      <c r="G3823" s="111" t="s">
        <v>2810</v>
      </c>
      <c r="H3823" s="113">
        <v>8688400</v>
      </c>
      <c r="I3823" s="113">
        <v>8688400</v>
      </c>
      <c r="J3823" s="113">
        <v>8688400</v>
      </c>
      <c r="K3823" s="113">
        <v>0</v>
      </c>
      <c r="L3823" s="113">
        <v>0</v>
      </c>
      <c r="M3823" s="113">
        <v>0</v>
      </c>
      <c r="N3823" s="113">
        <v>0</v>
      </c>
      <c r="O3823" s="113">
        <v>0</v>
      </c>
      <c r="P3823" s="122">
        <v>0</v>
      </c>
      <c r="Q3823" s="76" t="str">
        <f t="shared" si="92"/>
        <v>Registered</v>
      </c>
    </row>
    <row r="3824" spans="1:17">
      <c r="A3824" s="111">
        <v>7594</v>
      </c>
      <c r="B3824" s="111" t="s">
        <v>1884</v>
      </c>
      <c r="C3824" s="111" t="s">
        <v>1983</v>
      </c>
      <c r="D3824" s="111" t="s">
        <v>8097</v>
      </c>
      <c r="E3824" s="111" t="s">
        <v>8098</v>
      </c>
      <c r="F3824" s="114">
        <v>44970</v>
      </c>
      <c r="G3824" s="111" t="s">
        <v>2621</v>
      </c>
      <c r="H3824" s="113">
        <v>8935800</v>
      </c>
      <c r="I3824" s="113">
        <v>8935800</v>
      </c>
      <c r="J3824" s="113">
        <v>8935800</v>
      </c>
      <c r="K3824" s="113">
        <v>0</v>
      </c>
      <c r="L3824" s="113">
        <v>0</v>
      </c>
      <c r="M3824" s="113">
        <v>0</v>
      </c>
      <c r="N3824" s="113">
        <v>0</v>
      </c>
      <c r="O3824" s="113">
        <v>0</v>
      </c>
      <c r="P3824" s="122">
        <v>0</v>
      </c>
      <c r="Q3824" s="76" t="str">
        <f t="shared" si="92"/>
        <v>Registered</v>
      </c>
    </row>
    <row r="3825" spans="1:17">
      <c r="A3825" s="111">
        <v>7595</v>
      </c>
      <c r="B3825" s="111" t="s">
        <v>1884</v>
      </c>
      <c r="C3825" s="111" t="s">
        <v>1983</v>
      </c>
      <c r="D3825" s="111" t="s">
        <v>8099</v>
      </c>
      <c r="E3825" s="111" t="s">
        <v>8100</v>
      </c>
      <c r="F3825" s="114">
        <v>44936</v>
      </c>
      <c r="G3825" s="111" t="s">
        <v>2386</v>
      </c>
      <c r="H3825" s="113">
        <v>9067857</v>
      </c>
      <c r="I3825" s="113">
        <v>9067857</v>
      </c>
      <c r="J3825" s="113">
        <v>9067857</v>
      </c>
      <c r="K3825" s="113">
        <v>0</v>
      </c>
      <c r="L3825" s="113">
        <v>0</v>
      </c>
      <c r="M3825" s="113">
        <v>0</v>
      </c>
      <c r="N3825" s="113">
        <v>0</v>
      </c>
      <c r="O3825" s="113">
        <v>0</v>
      </c>
      <c r="P3825" s="122">
        <v>0</v>
      </c>
      <c r="Q3825" s="76" t="str">
        <f t="shared" si="92"/>
        <v>Registered</v>
      </c>
    </row>
    <row r="3826" spans="1:17">
      <c r="A3826" s="111">
        <v>7596</v>
      </c>
      <c r="B3826" s="111" t="s">
        <v>1884</v>
      </c>
      <c r="C3826" s="111" t="s">
        <v>1983</v>
      </c>
      <c r="D3826" s="111" t="s">
        <v>8101</v>
      </c>
      <c r="E3826" s="111" t="s">
        <v>8102</v>
      </c>
      <c r="F3826" s="114">
        <v>45103</v>
      </c>
      <c r="G3826" s="111" t="s">
        <v>3030</v>
      </c>
      <c r="H3826" s="113">
        <v>8576786</v>
      </c>
      <c r="I3826" s="113">
        <v>8576786</v>
      </c>
      <c r="J3826" s="113">
        <v>8576786</v>
      </c>
      <c r="K3826" s="113">
        <v>0</v>
      </c>
      <c r="L3826" s="113">
        <v>0</v>
      </c>
      <c r="M3826" s="113">
        <v>0</v>
      </c>
      <c r="N3826" s="113">
        <v>0</v>
      </c>
      <c r="O3826" s="113">
        <v>0</v>
      </c>
      <c r="P3826" s="122">
        <v>0</v>
      </c>
      <c r="Q3826" s="76" t="str">
        <f t="shared" si="92"/>
        <v>Registered</v>
      </c>
    </row>
    <row r="3827" spans="1:17">
      <c r="A3827" s="111">
        <v>7597</v>
      </c>
      <c r="B3827" s="111" t="s">
        <v>1884</v>
      </c>
      <c r="C3827" s="111" t="s">
        <v>1983</v>
      </c>
      <c r="D3827" s="111" t="s">
        <v>8103</v>
      </c>
      <c r="E3827" s="111" t="s">
        <v>8104</v>
      </c>
      <c r="F3827" s="114">
        <v>45008</v>
      </c>
      <c r="G3827" s="111" t="s">
        <v>3475</v>
      </c>
      <c r="H3827" s="113">
        <v>9099000</v>
      </c>
      <c r="I3827" s="113">
        <v>9099000</v>
      </c>
      <c r="J3827" s="113">
        <v>9099000</v>
      </c>
      <c r="K3827" s="113">
        <v>0</v>
      </c>
      <c r="L3827" s="113">
        <v>0</v>
      </c>
      <c r="M3827" s="113">
        <v>0</v>
      </c>
      <c r="N3827" s="113">
        <v>0</v>
      </c>
      <c r="O3827" s="113">
        <v>0</v>
      </c>
      <c r="P3827" s="122">
        <v>0</v>
      </c>
      <c r="Q3827" s="76" t="str">
        <f t="shared" si="92"/>
        <v>Registered</v>
      </c>
    </row>
    <row r="3828" spans="1:17">
      <c r="A3828" s="111">
        <v>7598</v>
      </c>
      <c r="B3828" s="111" t="s">
        <v>1884</v>
      </c>
      <c r="C3828" s="111" t="s">
        <v>1983</v>
      </c>
      <c r="D3828" s="111" t="s">
        <v>8105</v>
      </c>
      <c r="E3828" s="111" t="s">
        <v>8106</v>
      </c>
      <c r="F3828" s="114">
        <v>45016</v>
      </c>
      <c r="G3828" s="111" t="s">
        <v>1986</v>
      </c>
      <c r="H3828" s="113">
        <v>8988393</v>
      </c>
      <c r="I3828" s="113">
        <v>8988393</v>
      </c>
      <c r="J3828" s="113">
        <v>8988393</v>
      </c>
      <c r="K3828" s="113">
        <v>0</v>
      </c>
      <c r="L3828" s="113">
        <v>0</v>
      </c>
      <c r="M3828" s="113">
        <v>0</v>
      </c>
      <c r="N3828" s="113">
        <v>0</v>
      </c>
      <c r="O3828" s="113">
        <v>0</v>
      </c>
      <c r="P3828" s="122">
        <v>0</v>
      </c>
      <c r="Q3828" s="76" t="str">
        <f t="shared" si="92"/>
        <v>Registered</v>
      </c>
    </row>
    <row r="3829" spans="1:17">
      <c r="A3829" s="111">
        <v>7599</v>
      </c>
      <c r="B3829" s="111" t="s">
        <v>1884</v>
      </c>
      <c r="C3829" s="111" t="s">
        <v>1983</v>
      </c>
      <c r="D3829" s="111" t="s">
        <v>2590</v>
      </c>
      <c r="E3829" s="111" t="s">
        <v>2591</v>
      </c>
      <c r="F3829" s="114">
        <v>45063</v>
      </c>
      <c r="G3829" s="111" t="s">
        <v>2592</v>
      </c>
      <c r="H3829" s="113">
        <v>8769600</v>
      </c>
      <c r="I3829" s="113">
        <v>8769600</v>
      </c>
      <c r="J3829" s="113">
        <v>8769600</v>
      </c>
      <c r="K3829" s="113">
        <v>0</v>
      </c>
      <c r="L3829" s="113">
        <v>0</v>
      </c>
      <c r="M3829" s="113">
        <v>0</v>
      </c>
      <c r="N3829" s="113">
        <v>0</v>
      </c>
      <c r="O3829" s="113">
        <v>0</v>
      </c>
      <c r="P3829" s="122">
        <v>0</v>
      </c>
      <c r="Q3829" s="76" t="str">
        <f t="shared" si="92"/>
        <v>Registered</v>
      </c>
    </row>
    <row r="3830" spans="1:17">
      <c r="A3830" s="111">
        <v>7600</v>
      </c>
      <c r="B3830" s="111" t="s">
        <v>1884</v>
      </c>
      <c r="C3830" s="111" t="s">
        <v>1983</v>
      </c>
      <c r="D3830" s="111" t="s">
        <v>8107</v>
      </c>
      <c r="E3830" s="111" t="s">
        <v>8108</v>
      </c>
      <c r="F3830" s="114">
        <v>44895</v>
      </c>
      <c r="G3830" s="111" t="s">
        <v>3048</v>
      </c>
      <c r="H3830" s="113">
        <v>8978571</v>
      </c>
      <c r="I3830" s="113">
        <v>8978571</v>
      </c>
      <c r="J3830" s="113">
        <v>8978571</v>
      </c>
      <c r="K3830" s="113">
        <v>0</v>
      </c>
      <c r="L3830" s="113">
        <v>0</v>
      </c>
      <c r="M3830" s="113">
        <v>0</v>
      </c>
      <c r="N3830" s="113">
        <v>0</v>
      </c>
      <c r="O3830" s="113">
        <v>0</v>
      </c>
      <c r="P3830" s="122">
        <v>0</v>
      </c>
      <c r="Q3830" s="76" t="str">
        <f t="shared" si="92"/>
        <v>Registered</v>
      </c>
    </row>
    <row r="3831" spans="1:17">
      <c r="A3831" s="111">
        <v>7601</v>
      </c>
      <c r="B3831" s="111" t="s">
        <v>1884</v>
      </c>
      <c r="C3831" s="111" t="s">
        <v>1983</v>
      </c>
      <c r="D3831" s="111" t="s">
        <v>8109</v>
      </c>
      <c r="E3831" s="111" t="s">
        <v>8110</v>
      </c>
      <c r="F3831" s="114">
        <v>44895</v>
      </c>
      <c r="G3831" s="111" t="s">
        <v>3048</v>
      </c>
      <c r="H3831" s="113">
        <v>8978571</v>
      </c>
      <c r="I3831" s="113">
        <v>8978571</v>
      </c>
      <c r="J3831" s="113">
        <v>8978571</v>
      </c>
      <c r="K3831" s="113">
        <v>0</v>
      </c>
      <c r="L3831" s="113">
        <v>0</v>
      </c>
      <c r="M3831" s="113">
        <v>0</v>
      </c>
      <c r="N3831" s="113">
        <v>0</v>
      </c>
      <c r="O3831" s="113">
        <v>0</v>
      </c>
      <c r="P3831" s="122">
        <v>0</v>
      </c>
      <c r="Q3831" s="76" t="str">
        <f t="shared" si="92"/>
        <v>Registered</v>
      </c>
    </row>
    <row r="3832" spans="1:17">
      <c r="A3832" s="111">
        <v>7602</v>
      </c>
      <c r="B3832" s="111" t="s">
        <v>1884</v>
      </c>
      <c r="C3832" s="111" t="s">
        <v>1983</v>
      </c>
      <c r="D3832" s="111" t="s">
        <v>8111</v>
      </c>
      <c r="E3832" s="111" t="s">
        <v>8112</v>
      </c>
      <c r="F3832" s="114">
        <v>45062</v>
      </c>
      <c r="G3832" s="111" t="s">
        <v>4904</v>
      </c>
      <c r="H3832" s="113">
        <v>8555000</v>
      </c>
      <c r="I3832" s="113">
        <v>8555000</v>
      </c>
      <c r="J3832" s="113">
        <v>8555000</v>
      </c>
      <c r="K3832" s="113">
        <v>0</v>
      </c>
      <c r="L3832" s="113">
        <v>0</v>
      </c>
      <c r="M3832" s="113">
        <v>0</v>
      </c>
      <c r="N3832" s="113">
        <v>0</v>
      </c>
      <c r="O3832" s="113">
        <v>0</v>
      </c>
      <c r="P3832" s="122">
        <v>0</v>
      </c>
      <c r="Q3832" s="76" t="str">
        <f t="shared" si="92"/>
        <v>Registered</v>
      </c>
    </row>
    <row r="3833" spans="1:17">
      <c r="A3833" s="111">
        <v>7603</v>
      </c>
      <c r="B3833" s="111" t="s">
        <v>1884</v>
      </c>
      <c r="C3833" s="111" t="s">
        <v>1983</v>
      </c>
      <c r="D3833" s="111" t="s">
        <v>2641</v>
      </c>
      <c r="E3833" s="111" t="s">
        <v>2642</v>
      </c>
      <c r="F3833" s="114">
        <v>45033</v>
      </c>
      <c r="G3833" s="111" t="s">
        <v>2164</v>
      </c>
      <c r="H3833" s="113">
        <v>9014750</v>
      </c>
      <c r="I3833" s="113">
        <v>9014750</v>
      </c>
      <c r="J3833" s="113">
        <v>9014750</v>
      </c>
      <c r="K3833" s="113">
        <v>0</v>
      </c>
      <c r="L3833" s="113">
        <v>0</v>
      </c>
      <c r="M3833" s="113">
        <v>0</v>
      </c>
      <c r="N3833" s="113">
        <v>0</v>
      </c>
      <c r="O3833" s="113">
        <v>0</v>
      </c>
      <c r="P3833" s="122">
        <v>0</v>
      </c>
      <c r="Q3833" s="76" t="str">
        <f t="shared" si="92"/>
        <v>Registered</v>
      </c>
    </row>
    <row r="3834" spans="1:17">
      <c r="A3834" s="111">
        <v>7604</v>
      </c>
      <c r="B3834" s="111" t="s">
        <v>1884</v>
      </c>
      <c r="C3834" s="111" t="s">
        <v>1983</v>
      </c>
      <c r="D3834" s="111" t="s">
        <v>8115</v>
      </c>
      <c r="E3834" s="111" t="s">
        <v>8116</v>
      </c>
      <c r="F3834" s="114">
        <v>45008</v>
      </c>
      <c r="G3834" s="111" t="s">
        <v>4269</v>
      </c>
      <c r="H3834" s="113">
        <v>8621429</v>
      </c>
      <c r="I3834" s="113">
        <v>8621429</v>
      </c>
      <c r="J3834" s="113">
        <v>8621429</v>
      </c>
      <c r="K3834" s="113">
        <v>0</v>
      </c>
      <c r="L3834" s="113">
        <v>0</v>
      </c>
      <c r="M3834" s="113">
        <v>0</v>
      </c>
      <c r="N3834" s="113">
        <v>0</v>
      </c>
      <c r="O3834" s="113">
        <v>0</v>
      </c>
      <c r="P3834" s="122">
        <v>0</v>
      </c>
      <c r="Q3834" s="76" t="str">
        <f t="shared" si="92"/>
        <v>Registered</v>
      </c>
    </row>
    <row r="3835" spans="1:17">
      <c r="A3835" s="111">
        <v>7605</v>
      </c>
      <c r="B3835" s="111" t="s">
        <v>1884</v>
      </c>
      <c r="C3835" s="111" t="s">
        <v>1983</v>
      </c>
      <c r="D3835" s="111" t="s">
        <v>8117</v>
      </c>
      <c r="E3835" s="111" t="s">
        <v>8118</v>
      </c>
      <c r="F3835" s="114">
        <v>44904</v>
      </c>
      <c r="G3835" s="111" t="s">
        <v>2606</v>
      </c>
      <c r="H3835" s="113">
        <v>9246429</v>
      </c>
      <c r="I3835" s="113">
        <v>9246429</v>
      </c>
      <c r="J3835" s="113">
        <v>9246429</v>
      </c>
      <c r="K3835" s="113">
        <v>0</v>
      </c>
      <c r="L3835" s="113">
        <v>0</v>
      </c>
      <c r="M3835" s="113">
        <v>0</v>
      </c>
      <c r="N3835" s="113">
        <v>0</v>
      </c>
      <c r="O3835" s="113">
        <v>0</v>
      </c>
      <c r="P3835" s="122">
        <v>0</v>
      </c>
      <c r="Q3835" s="76" t="str">
        <f t="shared" si="92"/>
        <v>Registered</v>
      </c>
    </row>
    <row r="3836" spans="1:17">
      <c r="A3836" s="111">
        <v>7606</v>
      </c>
      <c r="B3836" s="111" t="s">
        <v>1884</v>
      </c>
      <c r="C3836" s="111" t="s">
        <v>1983</v>
      </c>
      <c r="D3836" s="111" t="s">
        <v>9942</v>
      </c>
      <c r="E3836" s="111" t="s">
        <v>9943</v>
      </c>
      <c r="F3836" s="114">
        <v>44915</v>
      </c>
      <c r="G3836" s="111" t="s">
        <v>2635</v>
      </c>
      <c r="H3836" s="113">
        <v>8532143</v>
      </c>
      <c r="I3836" s="113">
        <v>8532143</v>
      </c>
      <c r="J3836" s="113">
        <v>8532143</v>
      </c>
      <c r="K3836" s="113">
        <v>0</v>
      </c>
      <c r="L3836" s="113">
        <v>0</v>
      </c>
      <c r="M3836" s="113">
        <v>0</v>
      </c>
      <c r="N3836" s="113">
        <v>0</v>
      </c>
      <c r="O3836" s="113">
        <v>0</v>
      </c>
      <c r="P3836" s="122">
        <v>0</v>
      </c>
      <c r="Q3836" s="76" t="str">
        <f t="shared" si="92"/>
        <v>Registered</v>
      </c>
    </row>
    <row r="3837" spans="1:17">
      <c r="A3837" s="111">
        <v>7607</v>
      </c>
      <c r="B3837" s="111" t="s">
        <v>1884</v>
      </c>
      <c r="C3837" s="111" t="s">
        <v>1983</v>
      </c>
      <c r="D3837" s="111" t="s">
        <v>3449</v>
      </c>
      <c r="E3837" s="111" t="s">
        <v>3450</v>
      </c>
      <c r="F3837" s="114">
        <v>44985</v>
      </c>
      <c r="G3837" s="111" t="s">
        <v>2313</v>
      </c>
      <c r="H3837" s="113">
        <v>8756250</v>
      </c>
      <c r="I3837" s="113">
        <v>8756250</v>
      </c>
      <c r="J3837" s="113">
        <v>8756250</v>
      </c>
      <c r="K3837" s="113">
        <v>0</v>
      </c>
      <c r="L3837" s="113">
        <v>0</v>
      </c>
      <c r="M3837" s="113">
        <v>0</v>
      </c>
      <c r="N3837" s="113">
        <v>0</v>
      </c>
      <c r="O3837" s="113">
        <v>0</v>
      </c>
      <c r="P3837" s="122">
        <v>0</v>
      </c>
      <c r="Q3837" s="76" t="str">
        <f t="shared" si="92"/>
        <v>Registered</v>
      </c>
    </row>
    <row r="3838" spans="1:17">
      <c r="A3838" s="111">
        <v>7608</v>
      </c>
      <c r="B3838" s="111" t="s">
        <v>1884</v>
      </c>
      <c r="C3838" s="111" t="s">
        <v>1983</v>
      </c>
      <c r="D3838" s="111" t="s">
        <v>2311</v>
      </c>
      <c r="E3838" s="111" t="s">
        <v>2312</v>
      </c>
      <c r="F3838" s="114">
        <v>45008</v>
      </c>
      <c r="G3838" s="111" t="s">
        <v>2313</v>
      </c>
      <c r="H3838" s="113">
        <v>8688393</v>
      </c>
      <c r="I3838" s="113">
        <v>8688393</v>
      </c>
      <c r="J3838" s="113">
        <v>8688393</v>
      </c>
      <c r="K3838" s="113">
        <v>0</v>
      </c>
      <c r="L3838" s="113">
        <v>0</v>
      </c>
      <c r="M3838" s="113">
        <v>0</v>
      </c>
      <c r="N3838" s="113">
        <v>0</v>
      </c>
      <c r="O3838" s="113">
        <v>0</v>
      </c>
      <c r="P3838" s="122">
        <v>0</v>
      </c>
      <c r="Q3838" s="76" t="str">
        <f t="shared" si="92"/>
        <v>Registered</v>
      </c>
    </row>
    <row r="3839" spans="1:17">
      <c r="A3839" s="111">
        <v>7609</v>
      </c>
      <c r="B3839" s="111" t="s">
        <v>1884</v>
      </c>
      <c r="C3839" s="111" t="s">
        <v>1983</v>
      </c>
      <c r="D3839" s="111" t="s">
        <v>8119</v>
      </c>
      <c r="E3839" s="111" t="s">
        <v>8120</v>
      </c>
      <c r="F3839" s="114">
        <v>44895</v>
      </c>
      <c r="G3839" s="111" t="s">
        <v>2313</v>
      </c>
      <c r="H3839" s="113">
        <v>9014286</v>
      </c>
      <c r="I3839" s="113">
        <v>9014286</v>
      </c>
      <c r="J3839" s="113">
        <v>9014286</v>
      </c>
      <c r="K3839" s="113">
        <v>0</v>
      </c>
      <c r="L3839" s="113">
        <v>0</v>
      </c>
      <c r="M3839" s="113">
        <v>0</v>
      </c>
      <c r="N3839" s="113">
        <v>0</v>
      </c>
      <c r="O3839" s="113">
        <v>0</v>
      </c>
      <c r="P3839" s="122">
        <v>0</v>
      </c>
      <c r="Q3839" s="76" t="str">
        <f t="shared" si="92"/>
        <v>Registered</v>
      </c>
    </row>
    <row r="3840" spans="1:17">
      <c r="A3840" s="111">
        <v>7610</v>
      </c>
      <c r="B3840" s="111" t="s">
        <v>1884</v>
      </c>
      <c r="C3840" s="111" t="s">
        <v>1983</v>
      </c>
      <c r="D3840" s="111" t="s">
        <v>8121</v>
      </c>
      <c r="E3840" s="111" t="s">
        <v>8122</v>
      </c>
      <c r="F3840" s="114">
        <v>44895</v>
      </c>
      <c r="G3840" s="111" t="s">
        <v>2670</v>
      </c>
      <c r="H3840" s="113">
        <v>9246429</v>
      </c>
      <c r="I3840" s="113">
        <v>9246429</v>
      </c>
      <c r="J3840" s="113">
        <v>9246429</v>
      </c>
      <c r="K3840" s="113">
        <v>0</v>
      </c>
      <c r="L3840" s="113">
        <v>0</v>
      </c>
      <c r="M3840" s="113">
        <v>0</v>
      </c>
      <c r="N3840" s="113">
        <v>0</v>
      </c>
      <c r="O3840" s="113">
        <v>0</v>
      </c>
      <c r="P3840" s="122">
        <v>0</v>
      </c>
      <c r="Q3840" s="76" t="str">
        <f t="shared" si="92"/>
        <v>Registered</v>
      </c>
    </row>
    <row r="3841" spans="1:17">
      <c r="A3841" s="111">
        <v>7611</v>
      </c>
      <c r="B3841" s="111" t="s">
        <v>1884</v>
      </c>
      <c r="C3841" s="111" t="s">
        <v>1983</v>
      </c>
      <c r="D3841" s="111" t="s">
        <v>9911</v>
      </c>
      <c r="E3841" s="111" t="s">
        <v>9912</v>
      </c>
      <c r="F3841" s="114">
        <v>44985</v>
      </c>
      <c r="G3841" s="111" t="s">
        <v>5402</v>
      </c>
      <c r="H3841" s="113">
        <v>8756250</v>
      </c>
      <c r="I3841" s="113">
        <v>8756250</v>
      </c>
      <c r="J3841" s="113">
        <v>8756250</v>
      </c>
      <c r="K3841" s="113">
        <v>0</v>
      </c>
      <c r="L3841" s="113">
        <v>0</v>
      </c>
      <c r="M3841" s="113">
        <v>0</v>
      </c>
      <c r="N3841" s="113">
        <v>0</v>
      </c>
      <c r="O3841" s="113">
        <v>0</v>
      </c>
      <c r="P3841" s="122">
        <v>0</v>
      </c>
      <c r="Q3841" s="76" t="str">
        <f t="shared" si="92"/>
        <v>Registered</v>
      </c>
    </row>
    <row r="3842" spans="1:17">
      <c r="A3842" s="111">
        <v>7612</v>
      </c>
      <c r="B3842" s="111" t="s">
        <v>1884</v>
      </c>
      <c r="C3842" s="111" t="s">
        <v>1983</v>
      </c>
      <c r="D3842" s="111" t="s">
        <v>8123</v>
      </c>
      <c r="E3842" s="111" t="s">
        <v>8124</v>
      </c>
      <c r="F3842" s="114">
        <v>45062</v>
      </c>
      <c r="G3842" s="111" t="s">
        <v>4100</v>
      </c>
      <c r="H3842" s="113">
        <v>8866964</v>
      </c>
      <c r="I3842" s="113">
        <v>8866964</v>
      </c>
      <c r="J3842" s="113">
        <v>8866964</v>
      </c>
      <c r="K3842" s="113">
        <v>0</v>
      </c>
      <c r="L3842" s="113">
        <v>0</v>
      </c>
      <c r="M3842" s="113">
        <v>0</v>
      </c>
      <c r="N3842" s="113">
        <v>0</v>
      </c>
      <c r="O3842" s="113">
        <v>0</v>
      </c>
      <c r="P3842" s="122">
        <v>0</v>
      </c>
      <c r="Q3842" s="76" t="str">
        <f t="shared" si="92"/>
        <v>Registered</v>
      </c>
    </row>
    <row r="3843" spans="1:17">
      <c r="A3843" s="111">
        <v>7613</v>
      </c>
      <c r="B3843" s="111" t="s">
        <v>1884</v>
      </c>
      <c r="C3843" s="111" t="s">
        <v>1983</v>
      </c>
      <c r="D3843" s="111" t="s">
        <v>2536</v>
      </c>
      <c r="E3843" s="111" t="s">
        <v>2537</v>
      </c>
      <c r="F3843" s="114">
        <v>44926</v>
      </c>
      <c r="G3843" s="111" t="s">
        <v>2538</v>
      </c>
      <c r="H3843" s="113">
        <v>9246429</v>
      </c>
      <c r="I3843" s="113">
        <v>9246429</v>
      </c>
      <c r="J3843" s="113">
        <v>9246429</v>
      </c>
      <c r="K3843" s="113">
        <v>0</v>
      </c>
      <c r="L3843" s="113">
        <v>0</v>
      </c>
      <c r="M3843" s="113">
        <v>0</v>
      </c>
      <c r="N3843" s="113">
        <v>0</v>
      </c>
      <c r="O3843" s="113">
        <v>0</v>
      </c>
      <c r="P3843" s="122">
        <v>0</v>
      </c>
      <c r="Q3843" s="76" t="str">
        <f t="shared" si="92"/>
        <v>Registered</v>
      </c>
    </row>
    <row r="3844" spans="1:17">
      <c r="A3844" s="111">
        <v>7614</v>
      </c>
      <c r="B3844" s="111" t="s">
        <v>1884</v>
      </c>
      <c r="C3844" s="111" t="s">
        <v>1983</v>
      </c>
      <c r="D3844" s="111" t="s">
        <v>8125</v>
      </c>
      <c r="E3844" s="111" t="s">
        <v>8126</v>
      </c>
      <c r="F3844" s="114">
        <v>44895</v>
      </c>
      <c r="G3844" s="111" t="s">
        <v>2621</v>
      </c>
      <c r="H3844" s="113">
        <v>9090179</v>
      </c>
      <c r="I3844" s="113">
        <v>9090179</v>
      </c>
      <c r="J3844" s="113">
        <v>9090179</v>
      </c>
      <c r="K3844" s="113">
        <v>0</v>
      </c>
      <c r="L3844" s="113">
        <v>0</v>
      </c>
      <c r="M3844" s="113">
        <v>0</v>
      </c>
      <c r="N3844" s="113">
        <v>0</v>
      </c>
      <c r="O3844" s="113">
        <v>0</v>
      </c>
      <c r="P3844" s="122">
        <v>0</v>
      </c>
      <c r="Q3844" s="76" t="str">
        <f t="shared" si="92"/>
        <v>Registered</v>
      </c>
    </row>
    <row r="3845" spans="1:17">
      <c r="A3845" s="111">
        <v>7615</v>
      </c>
      <c r="B3845" s="111" t="s">
        <v>1884</v>
      </c>
      <c r="C3845" s="111" t="s">
        <v>1983</v>
      </c>
      <c r="D3845" s="111" t="s">
        <v>1984</v>
      </c>
      <c r="E3845" s="111" t="s">
        <v>1985</v>
      </c>
      <c r="F3845" s="114">
        <v>44895</v>
      </c>
      <c r="G3845" s="111" t="s">
        <v>1986</v>
      </c>
      <c r="H3845" s="113">
        <v>8359729</v>
      </c>
      <c r="I3845" s="113">
        <v>8359729</v>
      </c>
      <c r="J3845" s="113">
        <v>8359729</v>
      </c>
      <c r="K3845" s="113">
        <v>0</v>
      </c>
      <c r="L3845" s="113">
        <v>0</v>
      </c>
      <c r="M3845" s="113">
        <v>0</v>
      </c>
      <c r="N3845" s="113">
        <v>0</v>
      </c>
      <c r="O3845" s="113">
        <v>0</v>
      </c>
      <c r="P3845" s="122">
        <v>0</v>
      </c>
      <c r="Q3845" s="76" t="str">
        <f t="shared" si="92"/>
        <v>Registered</v>
      </c>
    </row>
    <row r="3846" spans="1:17">
      <c r="A3846" s="111">
        <v>7616</v>
      </c>
      <c r="B3846" s="111" t="s">
        <v>1884</v>
      </c>
      <c r="C3846" s="111" t="s">
        <v>1983</v>
      </c>
      <c r="D3846" s="111" t="s">
        <v>2604</v>
      </c>
      <c r="E3846" s="111" t="s">
        <v>2605</v>
      </c>
      <c r="F3846" s="114">
        <v>44943</v>
      </c>
      <c r="G3846" s="111" t="s">
        <v>2606</v>
      </c>
      <c r="H3846" s="113">
        <v>8710714</v>
      </c>
      <c r="I3846" s="113">
        <v>8710714</v>
      </c>
      <c r="J3846" s="113">
        <v>8710714</v>
      </c>
      <c r="K3846" s="113">
        <v>0</v>
      </c>
      <c r="L3846" s="113">
        <v>0</v>
      </c>
      <c r="M3846" s="113">
        <v>0</v>
      </c>
      <c r="N3846" s="113">
        <v>0</v>
      </c>
      <c r="O3846" s="113">
        <v>0</v>
      </c>
      <c r="P3846" s="122">
        <v>0</v>
      </c>
      <c r="Q3846" s="76" t="str">
        <f t="shared" si="92"/>
        <v>Registered</v>
      </c>
    </row>
    <row r="3847" spans="1:17">
      <c r="A3847" s="111">
        <v>7617</v>
      </c>
      <c r="B3847" s="111" t="s">
        <v>1884</v>
      </c>
      <c r="C3847" s="111" t="s">
        <v>1885</v>
      </c>
      <c r="D3847" s="111" t="s">
        <v>1886</v>
      </c>
      <c r="E3847" s="111" t="s">
        <v>1887</v>
      </c>
      <c r="F3847" s="114">
        <v>45117</v>
      </c>
      <c r="G3847" s="111" t="s">
        <v>1888</v>
      </c>
      <c r="H3847" s="113">
        <v>5530000</v>
      </c>
      <c r="I3847" s="113">
        <v>5530000</v>
      </c>
      <c r="J3847" s="113">
        <v>5530000</v>
      </c>
      <c r="K3847" s="113">
        <v>0</v>
      </c>
      <c r="L3847" s="113">
        <v>0</v>
      </c>
      <c r="M3847" s="113">
        <v>0</v>
      </c>
      <c r="N3847" s="113">
        <v>0</v>
      </c>
      <c r="O3847" s="113">
        <v>0</v>
      </c>
      <c r="P3847" s="122">
        <v>0</v>
      </c>
      <c r="Q3847" s="76" t="str">
        <f t="shared" ref="Q3847:Q3910" si="93">IF(G3847="01 Jan 1900","Unregistered","Registered")</f>
        <v>Registered</v>
      </c>
    </row>
    <row r="3848" spans="1:17">
      <c r="A3848" s="111">
        <v>7618</v>
      </c>
      <c r="B3848" s="111" t="s">
        <v>1884</v>
      </c>
      <c r="C3848" s="111" t="s">
        <v>1885</v>
      </c>
      <c r="D3848" s="111" t="s">
        <v>4103</v>
      </c>
      <c r="E3848" s="111" t="s">
        <v>4104</v>
      </c>
      <c r="F3848" s="114">
        <v>45103</v>
      </c>
      <c r="G3848" s="111" t="s">
        <v>2096</v>
      </c>
      <c r="H3848" s="113">
        <v>5719643</v>
      </c>
      <c r="I3848" s="113">
        <v>5719643</v>
      </c>
      <c r="J3848" s="113">
        <v>5719643</v>
      </c>
      <c r="K3848" s="113">
        <v>0</v>
      </c>
      <c r="L3848" s="113">
        <v>0</v>
      </c>
      <c r="M3848" s="113">
        <v>0</v>
      </c>
      <c r="N3848" s="113">
        <v>0</v>
      </c>
      <c r="O3848" s="113">
        <v>0</v>
      </c>
      <c r="P3848" s="122">
        <v>0</v>
      </c>
      <c r="Q3848" s="76" t="str">
        <f t="shared" si="93"/>
        <v>Registered</v>
      </c>
    </row>
    <row r="3849" spans="1:17">
      <c r="A3849" s="111">
        <v>7619</v>
      </c>
      <c r="B3849" s="111" t="s">
        <v>1884</v>
      </c>
      <c r="C3849" s="111" t="s">
        <v>1885</v>
      </c>
      <c r="D3849" s="111" t="s">
        <v>10065</v>
      </c>
      <c r="E3849" s="111" t="s">
        <v>2225</v>
      </c>
      <c r="F3849" s="114">
        <v>44926</v>
      </c>
      <c r="G3849" s="111" t="s">
        <v>7501</v>
      </c>
      <c r="H3849" s="113">
        <v>7371429</v>
      </c>
      <c r="I3849" s="113">
        <v>7371429</v>
      </c>
      <c r="J3849" s="113">
        <v>7371429</v>
      </c>
      <c r="K3849" s="113">
        <v>0</v>
      </c>
      <c r="L3849" s="113">
        <v>0</v>
      </c>
      <c r="M3849" s="113">
        <v>0</v>
      </c>
      <c r="N3849" s="113">
        <v>0</v>
      </c>
      <c r="O3849" s="113">
        <v>0</v>
      </c>
      <c r="P3849" s="122">
        <v>0</v>
      </c>
      <c r="Q3849" s="76" t="str">
        <f t="shared" si="93"/>
        <v>Registered</v>
      </c>
    </row>
    <row r="3850" spans="1:17">
      <c r="A3850" s="111">
        <v>7620</v>
      </c>
      <c r="B3850" s="111" t="s">
        <v>1884</v>
      </c>
      <c r="C3850" s="111" t="s">
        <v>1885</v>
      </c>
      <c r="D3850" s="111" t="s">
        <v>2656</v>
      </c>
      <c r="E3850" s="111" t="s">
        <v>2657</v>
      </c>
      <c r="F3850" s="114">
        <v>45045</v>
      </c>
      <c r="G3850" s="111" t="s">
        <v>2658</v>
      </c>
      <c r="H3850" s="113">
        <v>5585714</v>
      </c>
      <c r="I3850" s="113">
        <v>5585714</v>
      </c>
      <c r="J3850" s="113">
        <v>5585714</v>
      </c>
      <c r="K3850" s="113">
        <v>0</v>
      </c>
      <c r="L3850" s="113">
        <v>0</v>
      </c>
      <c r="M3850" s="113">
        <v>0</v>
      </c>
      <c r="N3850" s="113">
        <v>0</v>
      </c>
      <c r="O3850" s="113">
        <v>0</v>
      </c>
      <c r="P3850" s="122">
        <v>0</v>
      </c>
      <c r="Q3850" s="76" t="str">
        <f t="shared" si="93"/>
        <v>Registered</v>
      </c>
    </row>
    <row r="3851" spans="1:17">
      <c r="A3851" s="111">
        <v>7621</v>
      </c>
      <c r="B3851" s="111" t="s">
        <v>1884</v>
      </c>
      <c r="C3851" s="111" t="s">
        <v>1885</v>
      </c>
      <c r="D3851" s="111" t="s">
        <v>2167</v>
      </c>
      <c r="E3851" s="111" t="s">
        <v>2168</v>
      </c>
      <c r="F3851" s="114">
        <v>45012</v>
      </c>
      <c r="G3851" s="111" t="s">
        <v>2169</v>
      </c>
      <c r="H3851" s="113">
        <v>8308929</v>
      </c>
      <c r="I3851" s="113">
        <v>8308929</v>
      </c>
      <c r="J3851" s="113">
        <v>8308929</v>
      </c>
      <c r="K3851" s="113">
        <v>0</v>
      </c>
      <c r="L3851" s="113">
        <v>0</v>
      </c>
      <c r="M3851" s="113">
        <v>0</v>
      </c>
      <c r="N3851" s="113">
        <v>0</v>
      </c>
      <c r="O3851" s="113">
        <v>0</v>
      </c>
      <c r="P3851" s="122">
        <v>0</v>
      </c>
      <c r="Q3851" s="76" t="str">
        <f t="shared" si="93"/>
        <v>Registered</v>
      </c>
    </row>
    <row r="3852" spans="1:17">
      <c r="A3852" s="111">
        <v>7622</v>
      </c>
      <c r="B3852" s="111" t="s">
        <v>1884</v>
      </c>
      <c r="C3852" s="111" t="s">
        <v>1885</v>
      </c>
      <c r="D3852" s="111" t="s">
        <v>3576</v>
      </c>
      <c r="E3852" s="111" t="s">
        <v>3577</v>
      </c>
      <c r="F3852" s="114">
        <v>45117</v>
      </c>
      <c r="G3852" s="111" t="s">
        <v>2927</v>
      </c>
      <c r="H3852" s="113">
        <v>8226576</v>
      </c>
      <c r="I3852" s="113">
        <v>8226576</v>
      </c>
      <c r="J3852" s="113">
        <v>8226576</v>
      </c>
      <c r="K3852" s="113">
        <v>0</v>
      </c>
      <c r="L3852" s="113">
        <v>0</v>
      </c>
      <c r="M3852" s="113">
        <v>0</v>
      </c>
      <c r="N3852" s="113">
        <v>0</v>
      </c>
      <c r="O3852" s="113">
        <v>0</v>
      </c>
      <c r="P3852" s="122">
        <v>0</v>
      </c>
      <c r="Q3852" s="76" t="str">
        <f t="shared" si="93"/>
        <v>Registered</v>
      </c>
    </row>
    <row r="3853" spans="1:17">
      <c r="A3853" s="111">
        <v>7623</v>
      </c>
      <c r="B3853" s="111" t="s">
        <v>1884</v>
      </c>
      <c r="C3853" s="111" t="s">
        <v>1885</v>
      </c>
      <c r="D3853" s="111" t="s">
        <v>3063</v>
      </c>
      <c r="E3853" s="111" t="s">
        <v>3064</v>
      </c>
      <c r="F3853" s="114">
        <v>45075</v>
      </c>
      <c r="G3853" s="111" t="s">
        <v>2096</v>
      </c>
      <c r="H3853" s="113">
        <v>5801250</v>
      </c>
      <c r="I3853" s="113">
        <v>5801250</v>
      </c>
      <c r="J3853" s="113">
        <v>5801250</v>
      </c>
      <c r="K3853" s="113">
        <v>0</v>
      </c>
      <c r="L3853" s="113">
        <v>0</v>
      </c>
      <c r="M3853" s="113">
        <v>0</v>
      </c>
      <c r="N3853" s="113">
        <v>0</v>
      </c>
      <c r="O3853" s="113">
        <v>0</v>
      </c>
      <c r="P3853" s="122">
        <v>0</v>
      </c>
      <c r="Q3853" s="76" t="str">
        <f t="shared" si="93"/>
        <v>Registered</v>
      </c>
    </row>
    <row r="3854" spans="1:17">
      <c r="A3854" s="111">
        <v>7624</v>
      </c>
      <c r="B3854" s="111" t="s">
        <v>1884</v>
      </c>
      <c r="C3854" s="111" t="s">
        <v>1885</v>
      </c>
      <c r="D3854" s="111" t="s">
        <v>4095</v>
      </c>
      <c r="E3854" s="111" t="s">
        <v>4096</v>
      </c>
      <c r="F3854" s="114">
        <v>45045</v>
      </c>
      <c r="G3854" s="111" t="s">
        <v>4097</v>
      </c>
      <c r="H3854" s="113">
        <v>5746429</v>
      </c>
      <c r="I3854" s="113">
        <v>5746429</v>
      </c>
      <c r="J3854" s="113">
        <v>5746429</v>
      </c>
      <c r="K3854" s="113">
        <v>0</v>
      </c>
      <c r="L3854" s="113">
        <v>0</v>
      </c>
      <c r="M3854" s="113">
        <v>0</v>
      </c>
      <c r="N3854" s="113">
        <v>0</v>
      </c>
      <c r="O3854" s="113">
        <v>0</v>
      </c>
      <c r="P3854" s="122">
        <v>0</v>
      </c>
      <c r="Q3854" s="76" t="str">
        <f t="shared" si="93"/>
        <v>Registered</v>
      </c>
    </row>
    <row r="3855" spans="1:17">
      <c r="A3855" s="111">
        <v>7625</v>
      </c>
      <c r="B3855" s="111" t="s">
        <v>1884</v>
      </c>
      <c r="C3855" s="111" t="s">
        <v>1885</v>
      </c>
      <c r="D3855" s="111" t="s">
        <v>2633</v>
      </c>
      <c r="E3855" s="111" t="s">
        <v>2634</v>
      </c>
      <c r="F3855" s="114">
        <v>45008</v>
      </c>
      <c r="G3855" s="111" t="s">
        <v>2635</v>
      </c>
      <c r="H3855" s="113">
        <v>5684821</v>
      </c>
      <c r="I3855" s="113">
        <v>5684821</v>
      </c>
      <c r="J3855" s="113">
        <v>5684821</v>
      </c>
      <c r="K3855" s="113">
        <v>0</v>
      </c>
      <c r="L3855" s="113">
        <v>0</v>
      </c>
      <c r="M3855" s="113">
        <v>0</v>
      </c>
      <c r="N3855" s="113">
        <v>0</v>
      </c>
      <c r="O3855" s="113">
        <v>0</v>
      </c>
      <c r="P3855" s="122">
        <v>0</v>
      </c>
      <c r="Q3855" s="76" t="str">
        <f t="shared" si="93"/>
        <v>Registered</v>
      </c>
    </row>
    <row r="3856" spans="1:17">
      <c r="A3856" s="111">
        <v>7626</v>
      </c>
      <c r="B3856" s="111" t="s">
        <v>1884</v>
      </c>
      <c r="C3856" s="111" t="s">
        <v>1885</v>
      </c>
      <c r="D3856" s="111" t="s">
        <v>3473</v>
      </c>
      <c r="E3856" s="111" t="s">
        <v>3474</v>
      </c>
      <c r="F3856" s="114">
        <v>45098</v>
      </c>
      <c r="G3856" s="111" t="s">
        <v>3475</v>
      </c>
      <c r="H3856" s="113">
        <v>8621429</v>
      </c>
      <c r="I3856" s="113">
        <v>8621429</v>
      </c>
      <c r="J3856" s="113">
        <v>8621429</v>
      </c>
      <c r="K3856" s="113">
        <v>0</v>
      </c>
      <c r="L3856" s="113">
        <v>0</v>
      </c>
      <c r="M3856" s="113">
        <v>0</v>
      </c>
      <c r="N3856" s="113">
        <v>0</v>
      </c>
      <c r="O3856" s="113">
        <v>0</v>
      </c>
      <c r="P3856" s="122">
        <v>0</v>
      </c>
      <c r="Q3856" s="76" t="str">
        <f t="shared" si="93"/>
        <v>Registered</v>
      </c>
    </row>
    <row r="3857" spans="1:17">
      <c r="A3857" s="111">
        <v>7627</v>
      </c>
      <c r="B3857" s="111" t="s">
        <v>1884</v>
      </c>
      <c r="C3857" s="111" t="s">
        <v>1885</v>
      </c>
      <c r="D3857" s="111" t="s">
        <v>4089</v>
      </c>
      <c r="E3857" s="111" t="s">
        <v>4090</v>
      </c>
      <c r="F3857" s="114">
        <v>45016</v>
      </c>
      <c r="G3857" s="111" t="s">
        <v>2595</v>
      </c>
      <c r="H3857" s="113">
        <v>5809821</v>
      </c>
      <c r="I3857" s="113">
        <v>5809821</v>
      </c>
      <c r="J3857" s="113">
        <v>5809821</v>
      </c>
      <c r="K3857" s="113">
        <v>0</v>
      </c>
      <c r="L3857" s="113">
        <v>0</v>
      </c>
      <c r="M3857" s="113">
        <v>0</v>
      </c>
      <c r="N3857" s="113">
        <v>0</v>
      </c>
      <c r="O3857" s="113">
        <v>0</v>
      </c>
      <c r="P3857" s="122">
        <v>0</v>
      </c>
      <c r="Q3857" s="76" t="str">
        <f t="shared" si="93"/>
        <v>Registered</v>
      </c>
    </row>
    <row r="3858" spans="1:17">
      <c r="A3858" s="111">
        <v>7628</v>
      </c>
      <c r="B3858" s="111" t="s">
        <v>1884</v>
      </c>
      <c r="C3858" s="111" t="s">
        <v>1885</v>
      </c>
      <c r="D3858" s="111" t="s">
        <v>4126</v>
      </c>
      <c r="E3858" s="111" t="s">
        <v>294</v>
      </c>
      <c r="F3858" s="114">
        <v>45008</v>
      </c>
      <c r="G3858" s="111" t="s">
        <v>2546</v>
      </c>
      <c r="H3858" s="113">
        <v>5675000</v>
      </c>
      <c r="I3858" s="113">
        <v>5675000</v>
      </c>
      <c r="J3858" s="113">
        <v>5675000</v>
      </c>
      <c r="K3858" s="113">
        <v>0</v>
      </c>
      <c r="L3858" s="113">
        <v>0</v>
      </c>
      <c r="M3858" s="113">
        <v>0</v>
      </c>
      <c r="N3858" s="113">
        <v>0</v>
      </c>
      <c r="O3858" s="113">
        <v>0</v>
      </c>
      <c r="P3858" s="122">
        <v>0</v>
      </c>
      <c r="Q3858" s="76" t="str">
        <f t="shared" si="93"/>
        <v>Registered</v>
      </c>
    </row>
    <row r="3859" spans="1:17">
      <c r="A3859" s="111">
        <v>7629</v>
      </c>
      <c r="B3859" s="111" t="s">
        <v>1884</v>
      </c>
      <c r="C3859" s="111" t="s">
        <v>1885</v>
      </c>
      <c r="D3859" s="111" t="s">
        <v>4930</v>
      </c>
      <c r="E3859" s="111" t="s">
        <v>4931</v>
      </c>
      <c r="F3859" s="114">
        <v>45008</v>
      </c>
      <c r="G3859" s="111" t="s">
        <v>2637</v>
      </c>
      <c r="H3859" s="113">
        <v>5764286</v>
      </c>
      <c r="I3859" s="113">
        <v>5764286</v>
      </c>
      <c r="J3859" s="113">
        <v>5764286</v>
      </c>
      <c r="K3859" s="113">
        <v>0</v>
      </c>
      <c r="L3859" s="113">
        <v>0</v>
      </c>
      <c r="M3859" s="113">
        <v>0</v>
      </c>
      <c r="N3859" s="113">
        <v>0</v>
      </c>
      <c r="O3859" s="113">
        <v>0</v>
      </c>
      <c r="P3859" s="122">
        <v>0</v>
      </c>
      <c r="Q3859" s="76" t="str">
        <f t="shared" si="93"/>
        <v>Registered</v>
      </c>
    </row>
    <row r="3860" spans="1:17">
      <c r="A3860" s="111">
        <v>7630</v>
      </c>
      <c r="B3860" s="111" t="s">
        <v>1884</v>
      </c>
      <c r="C3860" s="111" t="s">
        <v>1885</v>
      </c>
      <c r="D3860" s="111" t="s">
        <v>4148</v>
      </c>
      <c r="E3860" s="111" t="s">
        <v>4149</v>
      </c>
      <c r="F3860" s="114">
        <v>44985</v>
      </c>
      <c r="G3860" s="111" t="s">
        <v>2652</v>
      </c>
      <c r="H3860" s="113">
        <v>5580250</v>
      </c>
      <c r="I3860" s="113">
        <v>5580250</v>
      </c>
      <c r="J3860" s="113">
        <v>5580250</v>
      </c>
      <c r="K3860" s="113">
        <v>0</v>
      </c>
      <c r="L3860" s="113">
        <v>0</v>
      </c>
      <c r="M3860" s="113">
        <v>0</v>
      </c>
      <c r="N3860" s="113">
        <v>0</v>
      </c>
      <c r="O3860" s="113">
        <v>0</v>
      </c>
      <c r="P3860" s="122">
        <v>0</v>
      </c>
      <c r="Q3860" s="76" t="str">
        <f t="shared" si="93"/>
        <v>Registered</v>
      </c>
    </row>
    <row r="3861" spans="1:17">
      <c r="A3861" s="111">
        <v>7631</v>
      </c>
      <c r="B3861" s="111" t="s">
        <v>1884</v>
      </c>
      <c r="C3861" s="111" t="s">
        <v>1885</v>
      </c>
      <c r="D3861" s="111" t="s">
        <v>2636</v>
      </c>
      <c r="E3861" s="111" t="s">
        <v>293</v>
      </c>
      <c r="F3861" s="114">
        <v>45008</v>
      </c>
      <c r="G3861" s="111" t="s">
        <v>2637</v>
      </c>
      <c r="H3861" s="113">
        <v>5684821</v>
      </c>
      <c r="I3861" s="113">
        <v>5684821</v>
      </c>
      <c r="J3861" s="113">
        <v>5684821</v>
      </c>
      <c r="K3861" s="113">
        <v>0</v>
      </c>
      <c r="L3861" s="113">
        <v>0</v>
      </c>
      <c r="M3861" s="113">
        <v>0</v>
      </c>
      <c r="N3861" s="113">
        <v>0</v>
      </c>
      <c r="O3861" s="113">
        <v>0</v>
      </c>
      <c r="P3861" s="122">
        <v>0</v>
      </c>
      <c r="Q3861" s="76" t="str">
        <f t="shared" si="93"/>
        <v>Registered</v>
      </c>
    </row>
    <row r="3862" spans="1:17">
      <c r="A3862" s="111">
        <v>7632</v>
      </c>
      <c r="B3862" s="111" t="s">
        <v>1884</v>
      </c>
      <c r="C3862" s="111" t="s">
        <v>1885</v>
      </c>
      <c r="D3862" s="111" t="s">
        <v>3108</v>
      </c>
      <c r="E3862" s="111" t="s">
        <v>3109</v>
      </c>
      <c r="F3862" s="114">
        <v>45016</v>
      </c>
      <c r="G3862" s="111" t="s">
        <v>3110</v>
      </c>
      <c r="H3862" s="113">
        <v>5719643</v>
      </c>
      <c r="I3862" s="113">
        <v>5719643</v>
      </c>
      <c r="J3862" s="113">
        <v>5719643</v>
      </c>
      <c r="K3862" s="113">
        <v>0</v>
      </c>
      <c r="L3862" s="113">
        <v>0</v>
      </c>
      <c r="M3862" s="113">
        <v>0</v>
      </c>
      <c r="N3862" s="113">
        <v>0</v>
      </c>
      <c r="O3862" s="113">
        <v>0</v>
      </c>
      <c r="P3862" s="122">
        <v>0</v>
      </c>
      <c r="Q3862" s="76" t="str">
        <f t="shared" si="93"/>
        <v>Registered</v>
      </c>
    </row>
    <row r="3863" spans="1:17">
      <c r="A3863" s="111">
        <v>7633</v>
      </c>
      <c r="B3863" s="111" t="s">
        <v>1884</v>
      </c>
      <c r="C3863" s="111" t="s">
        <v>1885</v>
      </c>
      <c r="D3863" s="111" t="s">
        <v>2643</v>
      </c>
      <c r="E3863" s="111" t="s">
        <v>2644</v>
      </c>
      <c r="F3863" s="114">
        <v>44904</v>
      </c>
      <c r="G3863" s="111" t="s">
        <v>2313</v>
      </c>
      <c r="H3863" s="113">
        <v>8488393</v>
      </c>
      <c r="I3863" s="113">
        <v>8488393</v>
      </c>
      <c r="J3863" s="113">
        <v>8488393</v>
      </c>
      <c r="K3863" s="113">
        <v>0</v>
      </c>
      <c r="L3863" s="113">
        <v>0</v>
      </c>
      <c r="M3863" s="113">
        <v>0</v>
      </c>
      <c r="N3863" s="113">
        <v>0</v>
      </c>
      <c r="O3863" s="113">
        <v>0</v>
      </c>
      <c r="P3863" s="122">
        <v>0</v>
      </c>
      <c r="Q3863" s="76" t="str">
        <f t="shared" si="93"/>
        <v>Registered</v>
      </c>
    </row>
    <row r="3864" spans="1:17">
      <c r="A3864" s="111">
        <v>7634</v>
      </c>
      <c r="B3864" s="111" t="s">
        <v>1884</v>
      </c>
      <c r="C3864" s="111" t="s">
        <v>1885</v>
      </c>
      <c r="D3864" s="111" t="s">
        <v>3127</v>
      </c>
      <c r="E3864" s="111" t="s">
        <v>3128</v>
      </c>
      <c r="F3864" s="114">
        <v>44970</v>
      </c>
      <c r="G3864" s="111" t="s">
        <v>2538</v>
      </c>
      <c r="H3864" s="113">
        <v>5675000</v>
      </c>
      <c r="I3864" s="113">
        <v>5675000</v>
      </c>
      <c r="J3864" s="113">
        <v>5675000</v>
      </c>
      <c r="K3864" s="113">
        <v>0</v>
      </c>
      <c r="L3864" s="113">
        <v>0</v>
      </c>
      <c r="M3864" s="113">
        <v>0</v>
      </c>
      <c r="N3864" s="113">
        <v>0</v>
      </c>
      <c r="O3864" s="113">
        <v>0</v>
      </c>
      <c r="P3864" s="122">
        <v>0</v>
      </c>
      <c r="Q3864" s="76" t="str">
        <f t="shared" si="93"/>
        <v>Registered</v>
      </c>
    </row>
    <row r="3865" spans="1:17">
      <c r="A3865" s="111">
        <v>7635</v>
      </c>
      <c r="B3865" s="111" t="s">
        <v>1884</v>
      </c>
      <c r="C3865" s="111" t="s">
        <v>1885</v>
      </c>
      <c r="D3865" s="111" t="s">
        <v>2861</v>
      </c>
      <c r="E3865" s="111" t="s">
        <v>2862</v>
      </c>
      <c r="F3865" s="114">
        <v>44943</v>
      </c>
      <c r="G3865" s="111" t="s">
        <v>1368</v>
      </c>
      <c r="H3865" s="113">
        <v>6854464</v>
      </c>
      <c r="I3865" s="113">
        <v>6854464</v>
      </c>
      <c r="J3865" s="113">
        <v>6854464</v>
      </c>
      <c r="K3865" s="113">
        <v>0</v>
      </c>
      <c r="L3865" s="113">
        <v>0</v>
      </c>
      <c r="M3865" s="113">
        <v>0</v>
      </c>
      <c r="N3865" s="113">
        <v>0</v>
      </c>
      <c r="O3865" s="113">
        <v>0</v>
      </c>
      <c r="P3865" s="122">
        <v>0</v>
      </c>
      <c r="Q3865" s="76" t="str">
        <f t="shared" si="93"/>
        <v>Registered</v>
      </c>
    </row>
    <row r="3866" spans="1:17">
      <c r="A3866" s="111">
        <v>7636</v>
      </c>
      <c r="B3866" s="111" t="s">
        <v>1884</v>
      </c>
      <c r="C3866" s="111" t="s">
        <v>1885</v>
      </c>
      <c r="D3866" s="111" t="s">
        <v>3203</v>
      </c>
      <c r="E3866" s="111" t="s">
        <v>3204</v>
      </c>
      <c r="F3866" s="114">
        <v>44895</v>
      </c>
      <c r="G3866" s="111" t="s">
        <v>2546</v>
      </c>
      <c r="H3866" s="113">
        <v>5496429</v>
      </c>
      <c r="I3866" s="113">
        <v>5496429</v>
      </c>
      <c r="J3866" s="113">
        <v>5496429</v>
      </c>
      <c r="K3866" s="113">
        <v>0</v>
      </c>
      <c r="L3866" s="113">
        <v>0</v>
      </c>
      <c r="M3866" s="113">
        <v>0</v>
      </c>
      <c r="N3866" s="113">
        <v>0</v>
      </c>
      <c r="O3866" s="113">
        <v>0</v>
      </c>
      <c r="P3866" s="122">
        <v>0</v>
      </c>
      <c r="Q3866" s="76" t="str">
        <f t="shared" si="93"/>
        <v>Registered</v>
      </c>
    </row>
    <row r="3867" spans="1:17">
      <c r="A3867" s="111">
        <v>7637</v>
      </c>
      <c r="B3867" s="111" t="s">
        <v>1884</v>
      </c>
      <c r="C3867" s="111" t="s">
        <v>1885</v>
      </c>
      <c r="D3867" s="111" t="s">
        <v>2619</v>
      </c>
      <c r="E3867" s="111" t="s">
        <v>2620</v>
      </c>
      <c r="F3867" s="114">
        <v>44985</v>
      </c>
      <c r="G3867" s="111" t="s">
        <v>2621</v>
      </c>
      <c r="H3867" s="113">
        <v>8596600</v>
      </c>
      <c r="I3867" s="113">
        <v>8596600</v>
      </c>
      <c r="J3867" s="113">
        <v>8596600</v>
      </c>
      <c r="K3867" s="113">
        <v>0</v>
      </c>
      <c r="L3867" s="113">
        <v>0</v>
      </c>
      <c r="M3867" s="113">
        <v>0</v>
      </c>
      <c r="N3867" s="113">
        <v>0</v>
      </c>
      <c r="O3867" s="113">
        <v>0</v>
      </c>
      <c r="P3867" s="122">
        <v>0</v>
      </c>
      <c r="Q3867" s="76" t="str">
        <f t="shared" si="93"/>
        <v>Registered</v>
      </c>
    </row>
    <row r="3868" spans="1:17">
      <c r="A3868" s="111">
        <v>7638</v>
      </c>
      <c r="B3868" s="111" t="s">
        <v>1884</v>
      </c>
      <c r="C3868" s="111" t="s">
        <v>3389</v>
      </c>
      <c r="D3868" s="111" t="s">
        <v>8129</v>
      </c>
      <c r="E3868" s="111" t="s">
        <v>8130</v>
      </c>
      <c r="F3868" s="114">
        <v>45226</v>
      </c>
      <c r="G3868" s="111" t="s">
        <v>4967</v>
      </c>
      <c r="H3868" s="113">
        <v>9291964</v>
      </c>
      <c r="I3868" s="113">
        <v>6968975</v>
      </c>
      <c r="J3868" s="113">
        <v>6968975</v>
      </c>
      <c r="K3868" s="113">
        <v>0</v>
      </c>
      <c r="L3868" s="113">
        <v>0</v>
      </c>
      <c r="M3868" s="113">
        <v>0</v>
      </c>
      <c r="N3868" s="113">
        <v>0</v>
      </c>
      <c r="O3868" s="113">
        <v>0</v>
      </c>
      <c r="P3868" s="122">
        <v>0</v>
      </c>
      <c r="Q3868" s="76" t="str">
        <f t="shared" si="93"/>
        <v>Registered</v>
      </c>
    </row>
    <row r="3869" spans="1:17">
      <c r="A3869" s="111">
        <v>7639</v>
      </c>
      <c r="B3869" s="111" t="s">
        <v>1884</v>
      </c>
      <c r="C3869" s="111" t="s">
        <v>3389</v>
      </c>
      <c r="D3869" s="111" t="s">
        <v>8131</v>
      </c>
      <c r="E3869" s="111" t="s">
        <v>8132</v>
      </c>
      <c r="F3869" s="114">
        <v>45233</v>
      </c>
      <c r="G3869" s="111" t="s">
        <v>3568</v>
      </c>
      <c r="H3869" s="113">
        <v>9402679</v>
      </c>
      <c r="I3869" s="113">
        <v>7052009</v>
      </c>
      <c r="J3869" s="113">
        <v>7052009</v>
      </c>
      <c r="K3869" s="113">
        <v>0</v>
      </c>
      <c r="L3869" s="113">
        <v>0</v>
      </c>
      <c r="M3869" s="113">
        <v>0</v>
      </c>
      <c r="N3869" s="113">
        <v>0</v>
      </c>
      <c r="O3869" s="113">
        <v>0</v>
      </c>
      <c r="P3869" s="122">
        <v>0</v>
      </c>
      <c r="Q3869" s="76" t="str">
        <f t="shared" si="93"/>
        <v>Registered</v>
      </c>
    </row>
    <row r="3870" spans="1:17">
      <c r="A3870" s="111">
        <v>7640</v>
      </c>
      <c r="B3870" s="111" t="s">
        <v>1884</v>
      </c>
      <c r="C3870" s="111" t="s">
        <v>3389</v>
      </c>
      <c r="D3870" s="111" t="s">
        <v>8133</v>
      </c>
      <c r="E3870" s="111" t="s">
        <v>8134</v>
      </c>
      <c r="F3870" s="114">
        <v>45479</v>
      </c>
      <c r="G3870" s="111" t="s">
        <v>4800</v>
      </c>
      <c r="H3870" s="113">
        <v>9514286</v>
      </c>
      <c r="I3870" s="113">
        <v>7611426</v>
      </c>
      <c r="J3870" s="113">
        <v>7611426</v>
      </c>
      <c r="K3870" s="113">
        <v>0</v>
      </c>
      <c r="L3870" s="113">
        <v>0</v>
      </c>
      <c r="M3870" s="113">
        <v>0</v>
      </c>
      <c r="N3870" s="113">
        <v>0</v>
      </c>
      <c r="O3870" s="113">
        <v>0</v>
      </c>
      <c r="P3870" s="122">
        <v>0</v>
      </c>
      <c r="Q3870" s="76" t="str">
        <f t="shared" si="93"/>
        <v>Registered</v>
      </c>
    </row>
    <row r="3871" spans="1:17">
      <c r="A3871" s="111">
        <v>7641</v>
      </c>
      <c r="B3871" s="111" t="s">
        <v>1884</v>
      </c>
      <c r="C3871" s="111" t="s">
        <v>3389</v>
      </c>
      <c r="D3871" s="111" t="s">
        <v>8135</v>
      </c>
      <c r="E3871" s="111" t="s">
        <v>8136</v>
      </c>
      <c r="F3871" s="114">
        <v>45376</v>
      </c>
      <c r="G3871" s="111" t="s">
        <v>5367</v>
      </c>
      <c r="H3871" s="113">
        <v>9355400</v>
      </c>
      <c r="I3871" s="113">
        <v>7484320</v>
      </c>
      <c r="J3871" s="113">
        <v>7484320</v>
      </c>
      <c r="K3871" s="113">
        <v>0</v>
      </c>
      <c r="L3871" s="113">
        <v>0</v>
      </c>
      <c r="M3871" s="113">
        <v>0</v>
      </c>
      <c r="N3871" s="113">
        <v>0</v>
      </c>
      <c r="O3871" s="113">
        <v>0</v>
      </c>
      <c r="P3871" s="122">
        <v>0</v>
      </c>
      <c r="Q3871" s="76" t="str">
        <f t="shared" si="93"/>
        <v>Registered</v>
      </c>
    </row>
    <row r="3872" spans="1:17">
      <c r="A3872" s="111">
        <v>7642</v>
      </c>
      <c r="B3872" s="111" t="s">
        <v>1884</v>
      </c>
      <c r="C3872" s="111" t="s">
        <v>3389</v>
      </c>
      <c r="D3872" s="111" t="s">
        <v>8137</v>
      </c>
      <c r="E3872" s="111" t="s">
        <v>8138</v>
      </c>
      <c r="F3872" s="114">
        <v>45593</v>
      </c>
      <c r="G3872" s="111" t="s">
        <v>2175</v>
      </c>
      <c r="H3872" s="113">
        <v>7469643</v>
      </c>
      <c r="I3872" s="113">
        <v>5975715</v>
      </c>
      <c r="J3872" s="113">
        <v>5975715</v>
      </c>
      <c r="K3872" s="113">
        <v>0</v>
      </c>
      <c r="L3872" s="113">
        <v>0</v>
      </c>
      <c r="M3872" s="113">
        <v>0</v>
      </c>
      <c r="N3872" s="113">
        <v>0</v>
      </c>
      <c r="O3872" s="113">
        <v>0</v>
      </c>
      <c r="P3872" s="122">
        <v>0</v>
      </c>
      <c r="Q3872" s="76" t="str">
        <f t="shared" si="93"/>
        <v>Registered</v>
      </c>
    </row>
    <row r="3873" spans="1:17">
      <c r="A3873" s="111">
        <v>7643</v>
      </c>
      <c r="B3873" s="111" t="s">
        <v>1884</v>
      </c>
      <c r="C3873" s="111" t="s">
        <v>3389</v>
      </c>
      <c r="D3873" s="111" t="s">
        <v>8139</v>
      </c>
      <c r="E3873" s="111" t="s">
        <v>8140</v>
      </c>
      <c r="F3873" s="114">
        <v>45290</v>
      </c>
      <c r="G3873" s="111" t="s">
        <v>4962</v>
      </c>
      <c r="H3873" s="113">
        <v>6344643</v>
      </c>
      <c r="I3873" s="113">
        <v>5075715</v>
      </c>
      <c r="J3873" s="113">
        <v>5075715</v>
      </c>
      <c r="K3873" s="113">
        <v>0</v>
      </c>
      <c r="L3873" s="113">
        <v>0</v>
      </c>
      <c r="M3873" s="113">
        <v>0</v>
      </c>
      <c r="N3873" s="113">
        <v>0</v>
      </c>
      <c r="O3873" s="113">
        <v>0</v>
      </c>
      <c r="P3873" s="122">
        <v>0</v>
      </c>
      <c r="Q3873" s="76" t="str">
        <f t="shared" si="93"/>
        <v>Registered</v>
      </c>
    </row>
    <row r="3874" spans="1:17">
      <c r="A3874" s="111">
        <v>7644</v>
      </c>
      <c r="B3874" s="111" t="s">
        <v>1884</v>
      </c>
      <c r="C3874" s="111" t="s">
        <v>3389</v>
      </c>
      <c r="D3874" s="111" t="s">
        <v>8141</v>
      </c>
      <c r="E3874" s="111" t="s">
        <v>8142</v>
      </c>
      <c r="F3874" s="114">
        <v>45233</v>
      </c>
      <c r="G3874" s="111" t="s">
        <v>5680</v>
      </c>
      <c r="H3874" s="113">
        <v>9425000</v>
      </c>
      <c r="I3874" s="113">
        <v>7068750</v>
      </c>
      <c r="J3874" s="113">
        <v>7068750</v>
      </c>
      <c r="K3874" s="113">
        <v>0</v>
      </c>
      <c r="L3874" s="113">
        <v>0</v>
      </c>
      <c r="M3874" s="113">
        <v>0</v>
      </c>
      <c r="N3874" s="113">
        <v>0</v>
      </c>
      <c r="O3874" s="113">
        <v>0</v>
      </c>
      <c r="P3874" s="122">
        <v>0</v>
      </c>
      <c r="Q3874" s="76" t="str">
        <f t="shared" si="93"/>
        <v>Registered</v>
      </c>
    </row>
    <row r="3875" spans="1:17">
      <c r="A3875" s="111">
        <v>7645</v>
      </c>
      <c r="B3875" s="111" t="s">
        <v>1884</v>
      </c>
      <c r="C3875" s="111" t="s">
        <v>3389</v>
      </c>
      <c r="D3875" s="111" t="s">
        <v>8143</v>
      </c>
      <c r="E3875" s="111" t="s">
        <v>8144</v>
      </c>
      <c r="F3875" s="114">
        <v>45215</v>
      </c>
      <c r="G3875" s="111" t="s">
        <v>1937</v>
      </c>
      <c r="H3875" s="113">
        <v>9335714</v>
      </c>
      <c r="I3875" s="113">
        <v>7001788</v>
      </c>
      <c r="J3875" s="113">
        <v>7001788</v>
      </c>
      <c r="K3875" s="113">
        <v>0</v>
      </c>
      <c r="L3875" s="113">
        <v>0</v>
      </c>
      <c r="M3875" s="113">
        <v>0</v>
      </c>
      <c r="N3875" s="113">
        <v>0</v>
      </c>
      <c r="O3875" s="113">
        <v>0</v>
      </c>
      <c r="P3875" s="122">
        <v>0</v>
      </c>
      <c r="Q3875" s="76" t="str">
        <f t="shared" si="93"/>
        <v>Registered</v>
      </c>
    </row>
    <row r="3876" spans="1:17">
      <c r="A3876" s="111">
        <v>7646</v>
      </c>
      <c r="B3876" s="111" t="s">
        <v>1884</v>
      </c>
      <c r="C3876" s="111" t="s">
        <v>3389</v>
      </c>
      <c r="D3876" s="111" t="s">
        <v>8145</v>
      </c>
      <c r="E3876" s="111" t="s">
        <v>8146</v>
      </c>
      <c r="F3876" s="114">
        <v>45233</v>
      </c>
      <c r="G3876" s="111" t="s">
        <v>2695</v>
      </c>
      <c r="H3876" s="113">
        <v>6572973</v>
      </c>
      <c r="I3876" s="113">
        <v>4929731</v>
      </c>
      <c r="J3876" s="113">
        <v>4929731</v>
      </c>
      <c r="K3876" s="113">
        <v>0</v>
      </c>
      <c r="L3876" s="113">
        <v>0</v>
      </c>
      <c r="M3876" s="113">
        <v>0</v>
      </c>
      <c r="N3876" s="113">
        <v>0</v>
      </c>
      <c r="O3876" s="113">
        <v>0</v>
      </c>
      <c r="P3876" s="122">
        <v>0</v>
      </c>
      <c r="Q3876" s="76" t="str">
        <f t="shared" si="93"/>
        <v>Registered</v>
      </c>
    </row>
    <row r="3877" spans="1:17">
      <c r="A3877" s="111">
        <v>7647</v>
      </c>
      <c r="B3877" s="111" t="s">
        <v>1884</v>
      </c>
      <c r="C3877" s="111" t="s">
        <v>3389</v>
      </c>
      <c r="D3877" s="111" t="s">
        <v>8147</v>
      </c>
      <c r="E3877" s="111" t="s">
        <v>8148</v>
      </c>
      <c r="F3877" s="114">
        <v>45233</v>
      </c>
      <c r="G3877" s="111" t="s">
        <v>8149</v>
      </c>
      <c r="H3877" s="113">
        <v>6599107</v>
      </c>
      <c r="I3877" s="113">
        <v>4949328</v>
      </c>
      <c r="J3877" s="113">
        <v>4949328</v>
      </c>
      <c r="K3877" s="113">
        <v>0</v>
      </c>
      <c r="L3877" s="113">
        <v>0</v>
      </c>
      <c r="M3877" s="113">
        <v>0</v>
      </c>
      <c r="N3877" s="113">
        <v>0</v>
      </c>
      <c r="O3877" s="113">
        <v>0</v>
      </c>
      <c r="P3877" s="122">
        <v>0</v>
      </c>
      <c r="Q3877" s="76" t="str">
        <f t="shared" si="93"/>
        <v>Registered</v>
      </c>
    </row>
    <row r="3878" spans="1:17">
      <c r="A3878" s="111">
        <v>7648</v>
      </c>
      <c r="B3878" s="111" t="s">
        <v>1884</v>
      </c>
      <c r="C3878" s="111" t="s">
        <v>3389</v>
      </c>
      <c r="D3878" s="111" t="s">
        <v>8150</v>
      </c>
      <c r="E3878" s="111" t="s">
        <v>8151</v>
      </c>
      <c r="F3878" s="114">
        <v>45762</v>
      </c>
      <c r="G3878" s="111" t="s">
        <v>2016</v>
      </c>
      <c r="H3878" s="113">
        <v>11032143</v>
      </c>
      <c r="I3878" s="113">
        <v>7722501</v>
      </c>
      <c r="J3878" s="113">
        <v>7722501</v>
      </c>
      <c r="K3878" s="113">
        <v>0</v>
      </c>
      <c r="L3878" s="113">
        <v>0</v>
      </c>
      <c r="M3878" s="113">
        <v>0</v>
      </c>
      <c r="N3878" s="113">
        <v>0</v>
      </c>
      <c r="O3878" s="113">
        <v>0</v>
      </c>
      <c r="P3878" s="122">
        <v>0</v>
      </c>
      <c r="Q3878" s="76" t="str">
        <f t="shared" si="93"/>
        <v>Registered</v>
      </c>
    </row>
    <row r="3879" spans="1:17">
      <c r="A3879" s="111">
        <v>7649</v>
      </c>
      <c r="B3879" s="111" t="s">
        <v>1884</v>
      </c>
      <c r="C3879" s="111" t="s">
        <v>3389</v>
      </c>
      <c r="D3879" s="111" t="s">
        <v>8152</v>
      </c>
      <c r="E3879" s="111" t="s">
        <v>8153</v>
      </c>
      <c r="F3879" s="114">
        <v>45762</v>
      </c>
      <c r="G3879" s="111" t="s">
        <v>8154</v>
      </c>
      <c r="H3879" s="113">
        <v>11032143</v>
      </c>
      <c r="I3879" s="113">
        <v>7722501</v>
      </c>
      <c r="J3879" s="113">
        <v>7722501</v>
      </c>
      <c r="K3879" s="113">
        <v>0</v>
      </c>
      <c r="L3879" s="113">
        <v>0</v>
      </c>
      <c r="M3879" s="113">
        <v>0</v>
      </c>
      <c r="N3879" s="113">
        <v>0</v>
      </c>
      <c r="O3879" s="113">
        <v>0</v>
      </c>
      <c r="P3879" s="122">
        <v>0</v>
      </c>
      <c r="Q3879" s="76" t="str">
        <f t="shared" si="93"/>
        <v>Registered</v>
      </c>
    </row>
    <row r="3880" spans="1:17">
      <c r="A3880" s="111">
        <v>7650</v>
      </c>
      <c r="B3880" s="111" t="s">
        <v>1884</v>
      </c>
      <c r="C3880" s="111" t="s">
        <v>3389</v>
      </c>
      <c r="D3880" s="111" t="s">
        <v>8155</v>
      </c>
      <c r="E3880" s="111" t="s">
        <v>8156</v>
      </c>
      <c r="F3880" s="114">
        <v>45762</v>
      </c>
      <c r="G3880" s="111" t="s">
        <v>2897</v>
      </c>
      <c r="H3880" s="113">
        <v>6717117</v>
      </c>
      <c r="I3880" s="113">
        <v>4701984</v>
      </c>
      <c r="J3880" s="113">
        <v>4701984</v>
      </c>
      <c r="K3880" s="113">
        <v>0</v>
      </c>
      <c r="L3880" s="113">
        <v>0</v>
      </c>
      <c r="M3880" s="113">
        <v>0</v>
      </c>
      <c r="N3880" s="113">
        <v>0</v>
      </c>
      <c r="O3880" s="113">
        <v>0</v>
      </c>
      <c r="P3880" s="122">
        <v>0</v>
      </c>
      <c r="Q3880" s="76" t="str">
        <f t="shared" si="93"/>
        <v>Registered</v>
      </c>
    </row>
    <row r="3881" spans="1:17">
      <c r="A3881" s="111">
        <v>7651</v>
      </c>
      <c r="B3881" s="111" t="s">
        <v>1884</v>
      </c>
      <c r="C3881" s="111" t="s">
        <v>3389</v>
      </c>
      <c r="D3881" s="111" t="s">
        <v>8157</v>
      </c>
      <c r="E3881" s="111" t="s">
        <v>8158</v>
      </c>
      <c r="F3881" s="114">
        <v>45762</v>
      </c>
      <c r="G3881" s="111" t="s">
        <v>3292</v>
      </c>
      <c r="H3881" s="113">
        <v>9919950</v>
      </c>
      <c r="I3881" s="113">
        <v>6943966</v>
      </c>
      <c r="J3881" s="113">
        <v>6943966</v>
      </c>
      <c r="K3881" s="113">
        <v>0</v>
      </c>
      <c r="L3881" s="113">
        <v>0</v>
      </c>
      <c r="M3881" s="113">
        <v>0</v>
      </c>
      <c r="N3881" s="113">
        <v>0</v>
      </c>
      <c r="O3881" s="113">
        <v>0</v>
      </c>
      <c r="P3881" s="122">
        <v>0</v>
      </c>
      <c r="Q3881" s="76" t="str">
        <f t="shared" si="93"/>
        <v>Registered</v>
      </c>
    </row>
    <row r="3882" spans="1:17">
      <c r="A3882" s="111">
        <v>7652</v>
      </c>
      <c r="B3882" s="111" t="s">
        <v>1884</v>
      </c>
      <c r="C3882" s="111" t="s">
        <v>3389</v>
      </c>
      <c r="D3882" s="111" t="s">
        <v>8159</v>
      </c>
      <c r="E3882" s="111" t="s">
        <v>8160</v>
      </c>
      <c r="F3882" s="114">
        <v>45359</v>
      </c>
      <c r="G3882" s="111" t="s">
        <v>1825</v>
      </c>
      <c r="H3882" s="113">
        <v>9067857</v>
      </c>
      <c r="I3882" s="113">
        <v>7254285</v>
      </c>
      <c r="J3882" s="113">
        <v>7254285</v>
      </c>
      <c r="K3882" s="113">
        <v>0</v>
      </c>
      <c r="L3882" s="113">
        <v>0</v>
      </c>
      <c r="M3882" s="113">
        <v>0</v>
      </c>
      <c r="N3882" s="113">
        <v>0</v>
      </c>
      <c r="O3882" s="113">
        <v>0</v>
      </c>
      <c r="P3882" s="122">
        <v>0</v>
      </c>
      <c r="Q3882" s="76" t="str">
        <f t="shared" si="93"/>
        <v>Registered</v>
      </c>
    </row>
    <row r="3883" spans="1:17">
      <c r="A3883" s="111">
        <v>7653</v>
      </c>
      <c r="B3883" s="111" t="s">
        <v>1884</v>
      </c>
      <c r="C3883" s="111" t="s">
        <v>3389</v>
      </c>
      <c r="D3883" s="111" t="s">
        <v>8161</v>
      </c>
      <c r="E3883" s="111" t="s">
        <v>8162</v>
      </c>
      <c r="F3883" s="114">
        <v>45290</v>
      </c>
      <c r="G3883" s="111" t="s">
        <v>8163</v>
      </c>
      <c r="H3883" s="113">
        <v>9234425</v>
      </c>
      <c r="I3883" s="113">
        <v>7387540</v>
      </c>
      <c r="J3883" s="113">
        <v>7387540</v>
      </c>
      <c r="K3883" s="113">
        <v>0</v>
      </c>
      <c r="L3883" s="113">
        <v>0</v>
      </c>
      <c r="M3883" s="113">
        <v>0</v>
      </c>
      <c r="N3883" s="113">
        <v>0</v>
      </c>
      <c r="O3883" s="113">
        <v>0</v>
      </c>
      <c r="P3883" s="122">
        <v>0</v>
      </c>
      <c r="Q3883" s="76" t="str">
        <f t="shared" si="93"/>
        <v>Registered</v>
      </c>
    </row>
    <row r="3884" spans="1:17">
      <c r="A3884" s="111">
        <v>7654</v>
      </c>
      <c r="B3884" s="111" t="s">
        <v>1884</v>
      </c>
      <c r="C3884" s="111" t="s">
        <v>3389</v>
      </c>
      <c r="D3884" s="111" t="s">
        <v>8164</v>
      </c>
      <c r="E3884" s="111" t="s">
        <v>8165</v>
      </c>
      <c r="F3884" s="114">
        <v>45236</v>
      </c>
      <c r="G3884" s="111" t="s">
        <v>5718</v>
      </c>
      <c r="H3884" s="113">
        <v>6220536</v>
      </c>
      <c r="I3884" s="113">
        <v>4976427</v>
      </c>
      <c r="J3884" s="113">
        <v>4976427</v>
      </c>
      <c r="K3884" s="113">
        <v>0</v>
      </c>
      <c r="L3884" s="113">
        <v>0</v>
      </c>
      <c r="M3884" s="113">
        <v>0</v>
      </c>
      <c r="N3884" s="113">
        <v>0</v>
      </c>
      <c r="O3884" s="113">
        <v>0</v>
      </c>
      <c r="P3884" s="122">
        <v>0</v>
      </c>
      <c r="Q3884" s="76" t="str">
        <f t="shared" si="93"/>
        <v>Registered</v>
      </c>
    </row>
    <row r="3885" spans="1:17">
      <c r="A3885" s="111">
        <v>7655</v>
      </c>
      <c r="B3885" s="111" t="s">
        <v>1884</v>
      </c>
      <c r="C3885" s="111" t="s">
        <v>3389</v>
      </c>
      <c r="D3885" s="111" t="s">
        <v>8166</v>
      </c>
      <c r="E3885" s="111" t="s">
        <v>8167</v>
      </c>
      <c r="F3885" s="114">
        <v>45236</v>
      </c>
      <c r="G3885" s="111" t="s">
        <v>3042</v>
      </c>
      <c r="H3885" s="113">
        <v>6408036</v>
      </c>
      <c r="I3885" s="113">
        <v>5126427</v>
      </c>
      <c r="J3885" s="113">
        <v>5126427</v>
      </c>
      <c r="K3885" s="113">
        <v>0</v>
      </c>
      <c r="L3885" s="113">
        <v>0</v>
      </c>
      <c r="M3885" s="113">
        <v>0</v>
      </c>
      <c r="N3885" s="113">
        <v>0</v>
      </c>
      <c r="O3885" s="113">
        <v>0</v>
      </c>
      <c r="P3885" s="122">
        <v>0</v>
      </c>
      <c r="Q3885" s="76" t="str">
        <f t="shared" si="93"/>
        <v>Registered</v>
      </c>
    </row>
    <row r="3886" spans="1:17">
      <c r="A3886" s="111">
        <v>7656</v>
      </c>
      <c r="B3886" s="111" t="s">
        <v>1884</v>
      </c>
      <c r="C3886" s="111" t="s">
        <v>3389</v>
      </c>
      <c r="D3886" s="111" t="s">
        <v>8168</v>
      </c>
      <c r="E3886" s="111" t="s">
        <v>8169</v>
      </c>
      <c r="F3886" s="114">
        <v>45209</v>
      </c>
      <c r="G3886" s="111" t="s">
        <v>2603</v>
      </c>
      <c r="H3886" s="113">
        <v>9113450</v>
      </c>
      <c r="I3886" s="113">
        <v>7290762</v>
      </c>
      <c r="J3886" s="113">
        <v>7290762</v>
      </c>
      <c r="K3886" s="113">
        <v>0</v>
      </c>
      <c r="L3886" s="113">
        <v>0</v>
      </c>
      <c r="M3886" s="113">
        <v>0</v>
      </c>
      <c r="N3886" s="113">
        <v>0</v>
      </c>
      <c r="O3886" s="113">
        <v>0</v>
      </c>
      <c r="P3886" s="122">
        <v>0</v>
      </c>
      <c r="Q3886" s="76" t="str">
        <f t="shared" si="93"/>
        <v>Registered</v>
      </c>
    </row>
    <row r="3887" spans="1:17">
      <c r="A3887" s="111">
        <v>7657</v>
      </c>
      <c r="B3887" s="111" t="s">
        <v>1884</v>
      </c>
      <c r="C3887" s="111" t="s">
        <v>3389</v>
      </c>
      <c r="D3887" s="111" t="s">
        <v>8170</v>
      </c>
      <c r="E3887" s="111" t="s">
        <v>8171</v>
      </c>
      <c r="F3887" s="114">
        <v>45287</v>
      </c>
      <c r="G3887" s="111" t="s">
        <v>8172</v>
      </c>
      <c r="H3887" s="113">
        <v>6497321</v>
      </c>
      <c r="I3887" s="113">
        <v>5197857</v>
      </c>
      <c r="J3887" s="113">
        <v>5197857</v>
      </c>
      <c r="K3887" s="113">
        <v>0</v>
      </c>
      <c r="L3887" s="113">
        <v>0</v>
      </c>
      <c r="M3887" s="113">
        <v>0</v>
      </c>
      <c r="N3887" s="113">
        <v>0</v>
      </c>
      <c r="O3887" s="113">
        <v>0</v>
      </c>
      <c r="P3887" s="122">
        <v>0</v>
      </c>
      <c r="Q3887" s="76" t="str">
        <f t="shared" si="93"/>
        <v>Registered</v>
      </c>
    </row>
    <row r="3888" spans="1:17">
      <c r="A3888" s="111">
        <v>7658</v>
      </c>
      <c r="B3888" s="111" t="s">
        <v>1884</v>
      </c>
      <c r="C3888" s="111" t="s">
        <v>3389</v>
      </c>
      <c r="D3888" s="111" t="s">
        <v>8173</v>
      </c>
      <c r="E3888" s="111" t="s">
        <v>8174</v>
      </c>
      <c r="F3888" s="114">
        <v>45209</v>
      </c>
      <c r="G3888" s="111" t="s">
        <v>2603</v>
      </c>
      <c r="H3888" s="113">
        <v>9113450</v>
      </c>
      <c r="I3888" s="113">
        <v>7290762</v>
      </c>
      <c r="J3888" s="113">
        <v>7290762</v>
      </c>
      <c r="K3888" s="113">
        <v>0</v>
      </c>
      <c r="L3888" s="113">
        <v>0</v>
      </c>
      <c r="M3888" s="113">
        <v>0</v>
      </c>
      <c r="N3888" s="113">
        <v>0</v>
      </c>
      <c r="O3888" s="113">
        <v>0</v>
      </c>
      <c r="P3888" s="122">
        <v>0</v>
      </c>
      <c r="Q3888" s="76" t="str">
        <f t="shared" si="93"/>
        <v>Registered</v>
      </c>
    </row>
    <row r="3889" spans="1:17">
      <c r="A3889" s="111">
        <v>7659</v>
      </c>
      <c r="B3889" s="111" t="s">
        <v>1884</v>
      </c>
      <c r="C3889" s="111" t="s">
        <v>3389</v>
      </c>
      <c r="D3889" s="111" t="s">
        <v>8175</v>
      </c>
      <c r="E3889" s="111" t="s">
        <v>8176</v>
      </c>
      <c r="F3889" s="114">
        <v>45199</v>
      </c>
      <c r="G3889" s="111" t="s">
        <v>1968</v>
      </c>
      <c r="H3889" s="113">
        <v>6478571</v>
      </c>
      <c r="I3889" s="113">
        <v>5182859</v>
      </c>
      <c r="J3889" s="113">
        <v>5182859</v>
      </c>
      <c r="K3889" s="113">
        <v>0</v>
      </c>
      <c r="L3889" s="113">
        <v>0</v>
      </c>
      <c r="M3889" s="113">
        <v>0</v>
      </c>
      <c r="N3889" s="113">
        <v>0</v>
      </c>
      <c r="O3889" s="113">
        <v>0</v>
      </c>
      <c r="P3889" s="122">
        <v>0</v>
      </c>
      <c r="Q3889" s="76" t="str">
        <f t="shared" si="93"/>
        <v>Registered</v>
      </c>
    </row>
    <row r="3890" spans="1:17">
      <c r="A3890" s="111">
        <v>7660</v>
      </c>
      <c r="B3890" s="111" t="s">
        <v>1884</v>
      </c>
      <c r="C3890" s="111" t="s">
        <v>3389</v>
      </c>
      <c r="D3890" s="111" t="s">
        <v>8177</v>
      </c>
      <c r="E3890" s="111" t="s">
        <v>8178</v>
      </c>
      <c r="F3890" s="114">
        <v>45408</v>
      </c>
      <c r="G3890" s="111" t="s">
        <v>8179</v>
      </c>
      <c r="H3890" s="113">
        <v>6121429</v>
      </c>
      <c r="I3890" s="113">
        <v>4897141</v>
      </c>
      <c r="J3890" s="113">
        <v>4897141</v>
      </c>
      <c r="K3890" s="113">
        <v>0</v>
      </c>
      <c r="L3890" s="113">
        <v>0</v>
      </c>
      <c r="M3890" s="113">
        <v>0</v>
      </c>
      <c r="N3890" s="113">
        <v>0</v>
      </c>
      <c r="O3890" s="113">
        <v>0</v>
      </c>
      <c r="P3890" s="122">
        <v>0</v>
      </c>
      <c r="Q3890" s="76" t="str">
        <f t="shared" si="93"/>
        <v>Registered</v>
      </c>
    </row>
    <row r="3891" spans="1:17">
      <c r="A3891" s="111">
        <v>7661</v>
      </c>
      <c r="B3891" s="111" t="s">
        <v>1884</v>
      </c>
      <c r="C3891" s="111" t="s">
        <v>3389</v>
      </c>
      <c r="D3891" s="111" t="s">
        <v>8180</v>
      </c>
      <c r="E3891" s="111" t="s">
        <v>8181</v>
      </c>
      <c r="F3891" s="114">
        <v>45233</v>
      </c>
      <c r="G3891" s="111" t="s">
        <v>5078</v>
      </c>
      <c r="H3891" s="113">
        <v>9282815</v>
      </c>
      <c r="I3891" s="113">
        <v>7426255</v>
      </c>
      <c r="J3891" s="113">
        <v>7426255</v>
      </c>
      <c r="K3891" s="113">
        <v>0</v>
      </c>
      <c r="L3891" s="113">
        <v>0</v>
      </c>
      <c r="M3891" s="113">
        <v>0</v>
      </c>
      <c r="N3891" s="113">
        <v>0</v>
      </c>
      <c r="O3891" s="113">
        <v>0</v>
      </c>
      <c r="P3891" s="122">
        <v>0</v>
      </c>
      <c r="Q3891" s="76" t="str">
        <f t="shared" si="93"/>
        <v>Registered</v>
      </c>
    </row>
    <row r="3892" spans="1:17">
      <c r="A3892" s="111">
        <v>7662</v>
      </c>
      <c r="B3892" s="111" t="s">
        <v>1884</v>
      </c>
      <c r="C3892" s="111" t="s">
        <v>3389</v>
      </c>
      <c r="D3892" s="111" t="s">
        <v>8182</v>
      </c>
      <c r="E3892" s="111" t="s">
        <v>8183</v>
      </c>
      <c r="F3892" s="114">
        <v>45197</v>
      </c>
      <c r="G3892" s="111" t="s">
        <v>5167</v>
      </c>
      <c r="H3892" s="113">
        <v>6300000</v>
      </c>
      <c r="I3892" s="113">
        <v>5040000</v>
      </c>
      <c r="J3892" s="113">
        <v>5040000</v>
      </c>
      <c r="K3892" s="113">
        <v>0</v>
      </c>
      <c r="L3892" s="113">
        <v>0</v>
      </c>
      <c r="M3892" s="113">
        <v>0</v>
      </c>
      <c r="N3892" s="113">
        <v>0</v>
      </c>
      <c r="O3892" s="113">
        <v>0</v>
      </c>
      <c r="P3892" s="122">
        <v>0</v>
      </c>
      <c r="Q3892" s="76" t="str">
        <f t="shared" si="93"/>
        <v>Registered</v>
      </c>
    </row>
    <row r="3893" spans="1:17">
      <c r="A3893" s="111">
        <v>7663</v>
      </c>
      <c r="B3893" s="111" t="s">
        <v>1884</v>
      </c>
      <c r="C3893" s="111" t="s">
        <v>3389</v>
      </c>
      <c r="D3893" s="111" t="s">
        <v>8184</v>
      </c>
      <c r="E3893" s="111" t="s">
        <v>8185</v>
      </c>
      <c r="F3893" s="114">
        <v>45209</v>
      </c>
      <c r="G3893" s="111" t="s">
        <v>3619</v>
      </c>
      <c r="H3893" s="113">
        <v>9355400</v>
      </c>
      <c r="I3893" s="113">
        <v>7484320</v>
      </c>
      <c r="J3893" s="113">
        <v>7484320</v>
      </c>
      <c r="K3893" s="113">
        <v>0</v>
      </c>
      <c r="L3893" s="113">
        <v>0</v>
      </c>
      <c r="M3893" s="113">
        <v>0</v>
      </c>
      <c r="N3893" s="113">
        <v>0</v>
      </c>
      <c r="O3893" s="113">
        <v>0</v>
      </c>
      <c r="P3893" s="122">
        <v>0</v>
      </c>
      <c r="Q3893" s="76" t="str">
        <f t="shared" si="93"/>
        <v>Registered</v>
      </c>
    </row>
    <row r="3894" spans="1:17">
      <c r="A3894" s="111">
        <v>7664</v>
      </c>
      <c r="B3894" s="111" t="s">
        <v>1884</v>
      </c>
      <c r="C3894" s="111" t="s">
        <v>3389</v>
      </c>
      <c r="D3894" s="111" t="s">
        <v>3397</v>
      </c>
      <c r="E3894" s="111" t="s">
        <v>3398</v>
      </c>
      <c r="F3894" s="114">
        <v>45233</v>
      </c>
      <c r="G3894" s="111" t="s">
        <v>2609</v>
      </c>
      <c r="H3894" s="113">
        <v>9274750</v>
      </c>
      <c r="I3894" s="113">
        <v>7419802</v>
      </c>
      <c r="J3894" s="113">
        <v>7419802</v>
      </c>
      <c r="K3894" s="113">
        <v>0</v>
      </c>
      <c r="L3894" s="113">
        <v>0</v>
      </c>
      <c r="M3894" s="113">
        <v>0</v>
      </c>
      <c r="N3894" s="113">
        <v>0</v>
      </c>
      <c r="O3894" s="113">
        <v>0</v>
      </c>
      <c r="P3894" s="122">
        <v>0</v>
      </c>
      <c r="Q3894" s="76" t="str">
        <f t="shared" si="93"/>
        <v>Registered</v>
      </c>
    </row>
    <row r="3895" spans="1:17">
      <c r="A3895" s="111">
        <v>7665</v>
      </c>
      <c r="B3895" s="111" t="s">
        <v>1884</v>
      </c>
      <c r="C3895" s="111" t="s">
        <v>3389</v>
      </c>
      <c r="D3895" s="111" t="s">
        <v>8186</v>
      </c>
      <c r="E3895" s="111" t="s">
        <v>8187</v>
      </c>
      <c r="F3895" s="114">
        <v>45215</v>
      </c>
      <c r="G3895" s="111" t="s">
        <v>2609</v>
      </c>
      <c r="H3895" s="113">
        <v>6401100</v>
      </c>
      <c r="I3895" s="113">
        <v>5120880</v>
      </c>
      <c r="J3895" s="113">
        <v>5120880</v>
      </c>
      <c r="K3895" s="113">
        <v>0</v>
      </c>
      <c r="L3895" s="113">
        <v>0</v>
      </c>
      <c r="M3895" s="113">
        <v>0</v>
      </c>
      <c r="N3895" s="113">
        <v>0</v>
      </c>
      <c r="O3895" s="113">
        <v>0</v>
      </c>
      <c r="P3895" s="122">
        <v>0</v>
      </c>
      <c r="Q3895" s="76" t="str">
        <f t="shared" si="93"/>
        <v>Registered</v>
      </c>
    </row>
    <row r="3896" spans="1:17">
      <c r="A3896" s="111">
        <v>7666</v>
      </c>
      <c r="B3896" s="111" t="s">
        <v>1884</v>
      </c>
      <c r="C3896" s="111" t="s">
        <v>3389</v>
      </c>
      <c r="D3896" s="111" t="s">
        <v>8188</v>
      </c>
      <c r="E3896" s="111" t="s">
        <v>8189</v>
      </c>
      <c r="F3896" s="114">
        <v>45209</v>
      </c>
      <c r="G3896" s="111" t="s">
        <v>5391</v>
      </c>
      <c r="H3896" s="113">
        <v>6399107</v>
      </c>
      <c r="I3896" s="113">
        <v>5119283</v>
      </c>
      <c r="J3896" s="113">
        <v>5119283</v>
      </c>
      <c r="K3896" s="113">
        <v>0</v>
      </c>
      <c r="L3896" s="113">
        <v>0</v>
      </c>
      <c r="M3896" s="113">
        <v>0</v>
      </c>
      <c r="N3896" s="113">
        <v>0</v>
      </c>
      <c r="O3896" s="113">
        <v>0</v>
      </c>
      <c r="P3896" s="122">
        <v>0</v>
      </c>
      <c r="Q3896" s="76" t="str">
        <f t="shared" si="93"/>
        <v>Registered</v>
      </c>
    </row>
    <row r="3897" spans="1:17">
      <c r="A3897" s="111">
        <v>7667</v>
      </c>
      <c r="B3897" s="111" t="s">
        <v>1884</v>
      </c>
      <c r="C3897" s="111" t="s">
        <v>3389</v>
      </c>
      <c r="D3897" s="111" t="s">
        <v>8190</v>
      </c>
      <c r="E3897" s="111" t="s">
        <v>8191</v>
      </c>
      <c r="F3897" s="114">
        <v>45260</v>
      </c>
      <c r="G3897" s="111" t="s">
        <v>4970</v>
      </c>
      <c r="H3897" s="113">
        <v>9469643</v>
      </c>
      <c r="I3897" s="113">
        <v>7575715</v>
      </c>
      <c r="J3897" s="113">
        <v>7575715</v>
      </c>
      <c r="K3897" s="113">
        <v>0</v>
      </c>
      <c r="L3897" s="113">
        <v>0</v>
      </c>
      <c r="M3897" s="113">
        <v>0</v>
      </c>
      <c r="N3897" s="113">
        <v>0</v>
      </c>
      <c r="O3897" s="113">
        <v>0</v>
      </c>
      <c r="P3897" s="122">
        <v>0</v>
      </c>
      <c r="Q3897" s="76" t="str">
        <f t="shared" si="93"/>
        <v>Registered</v>
      </c>
    </row>
    <row r="3898" spans="1:17">
      <c r="A3898" s="111">
        <v>7668</v>
      </c>
      <c r="B3898" s="111" t="s">
        <v>1884</v>
      </c>
      <c r="C3898" s="111" t="s">
        <v>3389</v>
      </c>
      <c r="D3898" s="111" t="s">
        <v>8192</v>
      </c>
      <c r="E3898" s="111" t="s">
        <v>8193</v>
      </c>
      <c r="F3898" s="114">
        <v>45215</v>
      </c>
      <c r="G3898" s="111" t="s">
        <v>3042</v>
      </c>
      <c r="H3898" s="113">
        <v>9201786</v>
      </c>
      <c r="I3898" s="113">
        <v>7361426</v>
      </c>
      <c r="J3898" s="113">
        <v>7361426</v>
      </c>
      <c r="K3898" s="113">
        <v>0</v>
      </c>
      <c r="L3898" s="113">
        <v>0</v>
      </c>
      <c r="M3898" s="113">
        <v>0</v>
      </c>
      <c r="N3898" s="113">
        <v>0</v>
      </c>
      <c r="O3898" s="113">
        <v>0</v>
      </c>
      <c r="P3898" s="122">
        <v>0</v>
      </c>
      <c r="Q3898" s="76" t="str">
        <f t="shared" si="93"/>
        <v>Registered</v>
      </c>
    </row>
    <row r="3899" spans="1:17">
      <c r="A3899" s="111">
        <v>7669</v>
      </c>
      <c r="B3899" s="111" t="s">
        <v>1884</v>
      </c>
      <c r="C3899" s="111" t="s">
        <v>3389</v>
      </c>
      <c r="D3899" s="111" t="s">
        <v>8194</v>
      </c>
      <c r="E3899" s="111" t="s">
        <v>8195</v>
      </c>
      <c r="F3899" s="114">
        <v>45197</v>
      </c>
      <c r="G3899" s="111" t="s">
        <v>1968</v>
      </c>
      <c r="H3899" s="113">
        <v>6345536</v>
      </c>
      <c r="I3899" s="113">
        <v>5076427</v>
      </c>
      <c r="J3899" s="113">
        <v>5076427</v>
      </c>
      <c r="K3899" s="113">
        <v>0</v>
      </c>
      <c r="L3899" s="113">
        <v>0</v>
      </c>
      <c r="M3899" s="113">
        <v>0</v>
      </c>
      <c r="N3899" s="113">
        <v>0</v>
      </c>
      <c r="O3899" s="113">
        <v>0</v>
      </c>
      <c r="P3899" s="122">
        <v>0</v>
      </c>
      <c r="Q3899" s="76" t="str">
        <f t="shared" si="93"/>
        <v>Registered</v>
      </c>
    </row>
    <row r="3900" spans="1:17">
      <c r="A3900" s="111">
        <v>7670</v>
      </c>
      <c r="B3900" s="111" t="s">
        <v>1884</v>
      </c>
      <c r="C3900" s="111" t="s">
        <v>3389</v>
      </c>
      <c r="D3900" s="111" t="s">
        <v>8196</v>
      </c>
      <c r="E3900" s="111" t="s">
        <v>8197</v>
      </c>
      <c r="F3900" s="114">
        <v>45209</v>
      </c>
      <c r="G3900" s="111" t="s">
        <v>2270</v>
      </c>
      <c r="H3900" s="113">
        <v>9202679</v>
      </c>
      <c r="I3900" s="113">
        <v>7362143</v>
      </c>
      <c r="J3900" s="113">
        <v>7362143</v>
      </c>
      <c r="K3900" s="113">
        <v>0</v>
      </c>
      <c r="L3900" s="113">
        <v>0</v>
      </c>
      <c r="M3900" s="113">
        <v>0</v>
      </c>
      <c r="N3900" s="113">
        <v>0</v>
      </c>
      <c r="O3900" s="113">
        <v>0</v>
      </c>
      <c r="P3900" s="122">
        <v>0</v>
      </c>
      <c r="Q3900" s="76" t="str">
        <f t="shared" si="93"/>
        <v>Registered</v>
      </c>
    </row>
    <row r="3901" spans="1:17">
      <c r="A3901" s="111">
        <v>7671</v>
      </c>
      <c r="B3901" s="111" t="s">
        <v>1884</v>
      </c>
      <c r="C3901" s="111" t="s">
        <v>3389</v>
      </c>
      <c r="D3901" s="111" t="s">
        <v>8198</v>
      </c>
      <c r="E3901" s="111" t="s">
        <v>8199</v>
      </c>
      <c r="F3901" s="114">
        <v>45209</v>
      </c>
      <c r="G3901" s="111" t="s">
        <v>2083</v>
      </c>
      <c r="H3901" s="113">
        <v>9335714</v>
      </c>
      <c r="I3901" s="113">
        <v>7468574</v>
      </c>
      <c r="J3901" s="113">
        <v>7468574</v>
      </c>
      <c r="K3901" s="113">
        <v>0</v>
      </c>
      <c r="L3901" s="113">
        <v>0</v>
      </c>
      <c r="M3901" s="113">
        <v>0</v>
      </c>
      <c r="N3901" s="113">
        <v>0</v>
      </c>
      <c r="O3901" s="113">
        <v>0</v>
      </c>
      <c r="P3901" s="122">
        <v>0</v>
      </c>
      <c r="Q3901" s="76" t="str">
        <f t="shared" si="93"/>
        <v>Registered</v>
      </c>
    </row>
    <row r="3902" spans="1:17">
      <c r="A3902" s="111">
        <v>7672</v>
      </c>
      <c r="B3902" s="111" t="s">
        <v>1884</v>
      </c>
      <c r="C3902" s="111" t="s">
        <v>3389</v>
      </c>
      <c r="D3902" s="111" t="s">
        <v>8200</v>
      </c>
      <c r="E3902" s="111" t="s">
        <v>8201</v>
      </c>
      <c r="F3902" s="114">
        <v>45233</v>
      </c>
      <c r="G3902" s="111" t="s">
        <v>4037</v>
      </c>
      <c r="H3902" s="113">
        <v>9380357</v>
      </c>
      <c r="I3902" s="113">
        <v>7504285</v>
      </c>
      <c r="J3902" s="113">
        <v>7504285</v>
      </c>
      <c r="K3902" s="113">
        <v>0</v>
      </c>
      <c r="L3902" s="113">
        <v>0</v>
      </c>
      <c r="M3902" s="113">
        <v>0</v>
      </c>
      <c r="N3902" s="113">
        <v>0</v>
      </c>
      <c r="O3902" s="113">
        <v>0</v>
      </c>
      <c r="P3902" s="122">
        <v>0</v>
      </c>
      <c r="Q3902" s="76" t="str">
        <f t="shared" si="93"/>
        <v>Registered</v>
      </c>
    </row>
    <row r="3903" spans="1:17">
      <c r="A3903" s="111">
        <v>7673</v>
      </c>
      <c r="B3903" s="111" t="s">
        <v>1884</v>
      </c>
      <c r="C3903" s="111" t="s">
        <v>3389</v>
      </c>
      <c r="D3903" s="111" t="s">
        <v>8202</v>
      </c>
      <c r="E3903" s="111" t="s">
        <v>8203</v>
      </c>
      <c r="F3903" s="114">
        <v>45209</v>
      </c>
      <c r="G3903" s="111" t="s">
        <v>3619</v>
      </c>
      <c r="H3903" s="113">
        <v>6536937</v>
      </c>
      <c r="I3903" s="113">
        <v>5229548</v>
      </c>
      <c r="J3903" s="113">
        <v>5229548</v>
      </c>
      <c r="K3903" s="113">
        <v>0</v>
      </c>
      <c r="L3903" s="113">
        <v>0</v>
      </c>
      <c r="M3903" s="113">
        <v>0</v>
      </c>
      <c r="N3903" s="113">
        <v>0</v>
      </c>
      <c r="O3903" s="113">
        <v>0</v>
      </c>
      <c r="P3903" s="122">
        <v>0</v>
      </c>
      <c r="Q3903" s="76" t="str">
        <f t="shared" si="93"/>
        <v>Registered</v>
      </c>
    </row>
    <row r="3904" spans="1:17">
      <c r="A3904" s="111">
        <v>7674</v>
      </c>
      <c r="B3904" s="111" t="s">
        <v>1884</v>
      </c>
      <c r="C3904" s="111" t="s">
        <v>3389</v>
      </c>
      <c r="D3904" s="111" t="s">
        <v>8204</v>
      </c>
      <c r="E3904" s="111" t="s">
        <v>8205</v>
      </c>
      <c r="F3904" s="114">
        <v>45215</v>
      </c>
      <c r="G3904" s="111" t="s">
        <v>5492</v>
      </c>
      <c r="H3904" s="113">
        <v>6434821</v>
      </c>
      <c r="I3904" s="113">
        <v>5147857</v>
      </c>
      <c r="J3904" s="113">
        <v>5147857</v>
      </c>
      <c r="K3904" s="113">
        <v>0</v>
      </c>
      <c r="L3904" s="113">
        <v>0</v>
      </c>
      <c r="M3904" s="113">
        <v>0</v>
      </c>
      <c r="N3904" s="113">
        <v>0</v>
      </c>
      <c r="O3904" s="113">
        <v>0</v>
      </c>
      <c r="P3904" s="122">
        <v>0</v>
      </c>
      <c r="Q3904" s="76" t="str">
        <f t="shared" si="93"/>
        <v>Registered</v>
      </c>
    </row>
    <row r="3905" spans="1:17">
      <c r="A3905" s="111">
        <v>7675</v>
      </c>
      <c r="B3905" s="111" t="s">
        <v>1884</v>
      </c>
      <c r="C3905" s="111" t="s">
        <v>47</v>
      </c>
      <c r="D3905" s="111" t="s">
        <v>8206</v>
      </c>
      <c r="E3905" s="111" t="s">
        <v>8207</v>
      </c>
      <c r="F3905" s="114">
        <v>45132</v>
      </c>
      <c r="G3905" s="111" t="s">
        <v>5389</v>
      </c>
      <c r="H3905" s="113">
        <v>9234425</v>
      </c>
      <c r="I3905" s="113">
        <v>7387540</v>
      </c>
      <c r="J3905" s="113">
        <v>7387540</v>
      </c>
      <c r="K3905" s="113">
        <v>0</v>
      </c>
      <c r="L3905" s="113">
        <v>0</v>
      </c>
      <c r="M3905" s="113">
        <v>0</v>
      </c>
      <c r="N3905" s="113">
        <v>0</v>
      </c>
      <c r="O3905" s="113">
        <v>0</v>
      </c>
      <c r="P3905" s="122">
        <v>0</v>
      </c>
      <c r="Q3905" s="76" t="str">
        <f t="shared" si="93"/>
        <v>Registered</v>
      </c>
    </row>
    <row r="3906" spans="1:17">
      <c r="A3906" s="111">
        <v>7676</v>
      </c>
      <c r="B3906" s="111" t="s">
        <v>1884</v>
      </c>
      <c r="C3906" s="111" t="s">
        <v>47</v>
      </c>
      <c r="D3906" s="111" t="s">
        <v>8208</v>
      </c>
      <c r="E3906" s="111" t="s">
        <v>8209</v>
      </c>
      <c r="F3906" s="114">
        <v>45142</v>
      </c>
      <c r="G3906" s="111" t="s">
        <v>4879</v>
      </c>
      <c r="H3906" s="113">
        <v>9194100</v>
      </c>
      <c r="I3906" s="113">
        <v>7355280</v>
      </c>
      <c r="J3906" s="113">
        <v>7355280</v>
      </c>
      <c r="K3906" s="113">
        <v>0</v>
      </c>
      <c r="L3906" s="113">
        <v>0</v>
      </c>
      <c r="M3906" s="113">
        <v>0</v>
      </c>
      <c r="N3906" s="113">
        <v>0</v>
      </c>
      <c r="O3906" s="113">
        <v>0</v>
      </c>
      <c r="P3906" s="122">
        <v>0</v>
      </c>
      <c r="Q3906" s="76" t="str">
        <f t="shared" si="93"/>
        <v>Registered</v>
      </c>
    </row>
    <row r="3907" spans="1:17">
      <c r="A3907" s="111">
        <v>7677</v>
      </c>
      <c r="B3907" s="111" t="s">
        <v>1884</v>
      </c>
      <c r="C3907" s="111" t="s">
        <v>47</v>
      </c>
      <c r="D3907" s="111" t="s">
        <v>8210</v>
      </c>
      <c r="E3907" s="111" t="s">
        <v>8211</v>
      </c>
      <c r="F3907" s="114">
        <v>45142</v>
      </c>
      <c r="G3907" s="111" t="s">
        <v>4879</v>
      </c>
      <c r="H3907" s="113">
        <v>6318750</v>
      </c>
      <c r="I3907" s="113">
        <v>5055002</v>
      </c>
      <c r="J3907" s="113">
        <v>5055002</v>
      </c>
      <c r="K3907" s="113">
        <v>0</v>
      </c>
      <c r="L3907" s="113">
        <v>0</v>
      </c>
      <c r="M3907" s="113">
        <v>0</v>
      </c>
      <c r="N3907" s="113">
        <v>0</v>
      </c>
      <c r="O3907" s="113">
        <v>0</v>
      </c>
      <c r="P3907" s="122">
        <v>0</v>
      </c>
      <c r="Q3907" s="76" t="str">
        <f t="shared" si="93"/>
        <v>Registered</v>
      </c>
    </row>
    <row r="3908" spans="1:17">
      <c r="A3908" s="111">
        <v>7678</v>
      </c>
      <c r="B3908" s="111" t="s">
        <v>1884</v>
      </c>
      <c r="C3908" s="111" t="s">
        <v>47</v>
      </c>
      <c r="D3908" s="111" t="s">
        <v>8212</v>
      </c>
      <c r="E3908" s="111" t="s">
        <v>8213</v>
      </c>
      <c r="F3908" s="114">
        <v>45142</v>
      </c>
      <c r="G3908" s="111" t="s">
        <v>4879</v>
      </c>
      <c r="H3908" s="113">
        <v>6318750</v>
      </c>
      <c r="I3908" s="113">
        <v>5055002</v>
      </c>
      <c r="J3908" s="113">
        <v>5055002</v>
      </c>
      <c r="K3908" s="113">
        <v>0</v>
      </c>
      <c r="L3908" s="113">
        <v>0</v>
      </c>
      <c r="M3908" s="113">
        <v>0</v>
      </c>
      <c r="N3908" s="113">
        <v>0</v>
      </c>
      <c r="O3908" s="113">
        <v>0</v>
      </c>
      <c r="P3908" s="122">
        <v>0</v>
      </c>
      <c r="Q3908" s="76" t="str">
        <f t="shared" si="93"/>
        <v>Registered</v>
      </c>
    </row>
    <row r="3909" spans="1:17">
      <c r="A3909" s="111">
        <v>7679</v>
      </c>
      <c r="B3909" s="111" t="s">
        <v>1884</v>
      </c>
      <c r="C3909" s="111" t="s">
        <v>47</v>
      </c>
      <c r="D3909" s="111" t="s">
        <v>8214</v>
      </c>
      <c r="E3909" s="111" t="s">
        <v>8215</v>
      </c>
      <c r="F3909" s="114">
        <v>45401</v>
      </c>
      <c r="G3909" s="111" t="s">
        <v>1945</v>
      </c>
      <c r="H3909" s="113">
        <v>9447321</v>
      </c>
      <c r="I3909" s="113">
        <v>7557857</v>
      </c>
      <c r="J3909" s="113">
        <v>7557857</v>
      </c>
      <c r="K3909" s="113">
        <v>0</v>
      </c>
      <c r="L3909" s="113">
        <v>0</v>
      </c>
      <c r="M3909" s="113">
        <v>0</v>
      </c>
      <c r="N3909" s="113">
        <v>0</v>
      </c>
      <c r="O3909" s="113">
        <v>0</v>
      </c>
      <c r="P3909" s="122">
        <v>0</v>
      </c>
      <c r="Q3909" s="76" t="str">
        <f t="shared" si="93"/>
        <v>Registered</v>
      </c>
    </row>
    <row r="3910" spans="1:17">
      <c r="A3910" s="111">
        <v>7680</v>
      </c>
      <c r="B3910" s="111" t="s">
        <v>1884</v>
      </c>
      <c r="C3910" s="111" t="s">
        <v>47</v>
      </c>
      <c r="D3910" s="111" t="s">
        <v>8216</v>
      </c>
      <c r="E3910" s="111" t="s">
        <v>8217</v>
      </c>
      <c r="F3910" s="114">
        <v>45260</v>
      </c>
      <c r="G3910" s="111" t="s">
        <v>4037</v>
      </c>
      <c r="H3910" s="113">
        <v>6478571</v>
      </c>
      <c r="I3910" s="113">
        <v>5182859</v>
      </c>
      <c r="J3910" s="113">
        <v>5182859</v>
      </c>
      <c r="K3910" s="113">
        <v>0</v>
      </c>
      <c r="L3910" s="113">
        <v>0</v>
      </c>
      <c r="M3910" s="113">
        <v>0</v>
      </c>
      <c r="N3910" s="113">
        <v>0</v>
      </c>
      <c r="O3910" s="113">
        <v>0</v>
      </c>
      <c r="P3910" s="122">
        <v>0</v>
      </c>
      <c r="Q3910" s="76" t="str">
        <f t="shared" si="93"/>
        <v>Registered</v>
      </c>
    </row>
    <row r="3911" spans="1:17">
      <c r="A3911" s="111">
        <v>7681</v>
      </c>
      <c r="B3911" s="111" t="s">
        <v>1884</v>
      </c>
      <c r="C3911" s="111" t="s">
        <v>47</v>
      </c>
      <c r="D3911" s="111" t="s">
        <v>8218</v>
      </c>
      <c r="E3911" s="111" t="s">
        <v>8042</v>
      </c>
      <c r="F3911" s="114">
        <v>45272</v>
      </c>
      <c r="G3911" s="111" t="s">
        <v>6105</v>
      </c>
      <c r="H3911" s="113">
        <v>6210714</v>
      </c>
      <c r="I3911" s="113">
        <v>4968574</v>
      </c>
      <c r="J3911" s="113">
        <v>4968574</v>
      </c>
      <c r="K3911" s="113">
        <v>0</v>
      </c>
      <c r="L3911" s="113">
        <v>0</v>
      </c>
      <c r="M3911" s="113">
        <v>0</v>
      </c>
      <c r="N3911" s="113">
        <v>0</v>
      </c>
      <c r="O3911" s="113">
        <v>0</v>
      </c>
      <c r="P3911" s="122">
        <v>0</v>
      </c>
      <c r="Q3911" s="76" t="str">
        <f t="shared" ref="Q3911:Q3967" si="94">IF(G3911="01 Jan 1900","Unregistered","Registered")</f>
        <v>Registered</v>
      </c>
    </row>
    <row r="3912" spans="1:17">
      <c r="A3912" s="111">
        <v>7682</v>
      </c>
      <c r="B3912" s="111" t="s">
        <v>1884</v>
      </c>
      <c r="C3912" s="111" t="s">
        <v>47</v>
      </c>
      <c r="D3912" s="111" t="s">
        <v>8219</v>
      </c>
      <c r="E3912" s="111" t="s">
        <v>8220</v>
      </c>
      <c r="F3912" s="114">
        <v>45196</v>
      </c>
      <c r="G3912" s="111" t="s">
        <v>2600</v>
      </c>
      <c r="H3912" s="113">
        <v>9300000</v>
      </c>
      <c r="I3912" s="113">
        <v>7440000</v>
      </c>
      <c r="J3912" s="113">
        <v>7440000</v>
      </c>
      <c r="K3912" s="113">
        <v>0</v>
      </c>
      <c r="L3912" s="113">
        <v>0</v>
      </c>
      <c r="M3912" s="113">
        <v>0</v>
      </c>
      <c r="N3912" s="113">
        <v>0</v>
      </c>
      <c r="O3912" s="113">
        <v>0</v>
      </c>
      <c r="P3912" s="122">
        <v>0</v>
      </c>
      <c r="Q3912" s="76" t="str">
        <f t="shared" si="94"/>
        <v>Registered</v>
      </c>
    </row>
    <row r="3913" spans="1:17">
      <c r="A3913" s="111">
        <v>7683</v>
      </c>
      <c r="B3913" s="111" t="s">
        <v>1884</v>
      </c>
      <c r="C3913" s="111" t="s">
        <v>47</v>
      </c>
      <c r="D3913" s="111" t="s">
        <v>8221</v>
      </c>
      <c r="E3913" s="111" t="s">
        <v>8222</v>
      </c>
      <c r="F3913" s="114">
        <v>45143</v>
      </c>
      <c r="G3913" s="111" t="s">
        <v>5371</v>
      </c>
      <c r="H3913" s="113">
        <v>9112500</v>
      </c>
      <c r="I3913" s="113">
        <v>7290000</v>
      </c>
      <c r="J3913" s="113">
        <v>7290000</v>
      </c>
      <c r="K3913" s="113">
        <v>0</v>
      </c>
      <c r="L3913" s="113">
        <v>0</v>
      </c>
      <c r="M3913" s="113">
        <v>0</v>
      </c>
      <c r="N3913" s="113">
        <v>0</v>
      </c>
      <c r="O3913" s="113">
        <v>0</v>
      </c>
      <c r="P3913" s="122">
        <v>0</v>
      </c>
      <c r="Q3913" s="76" t="str">
        <f t="shared" si="94"/>
        <v>Registered</v>
      </c>
    </row>
    <row r="3914" spans="1:17">
      <c r="A3914" s="111">
        <v>7684</v>
      </c>
      <c r="B3914" s="111" t="s">
        <v>1884</v>
      </c>
      <c r="C3914" s="111" t="s">
        <v>47</v>
      </c>
      <c r="D3914" s="111" t="s">
        <v>8223</v>
      </c>
      <c r="E3914" s="111" t="s">
        <v>8224</v>
      </c>
      <c r="F3914" s="114">
        <v>45132</v>
      </c>
      <c r="G3914" s="111" t="s">
        <v>2930</v>
      </c>
      <c r="H3914" s="113">
        <v>6402679</v>
      </c>
      <c r="I3914" s="113">
        <v>5122143</v>
      </c>
      <c r="J3914" s="113">
        <v>5122143</v>
      </c>
      <c r="K3914" s="113">
        <v>0</v>
      </c>
      <c r="L3914" s="113">
        <v>0</v>
      </c>
      <c r="M3914" s="113">
        <v>0</v>
      </c>
      <c r="N3914" s="113">
        <v>0</v>
      </c>
      <c r="O3914" s="113">
        <v>0</v>
      </c>
      <c r="P3914" s="122">
        <v>0</v>
      </c>
      <c r="Q3914" s="76" t="str">
        <f t="shared" si="94"/>
        <v>Registered</v>
      </c>
    </row>
    <row r="3915" spans="1:17">
      <c r="A3915" s="111">
        <v>7685</v>
      </c>
      <c r="B3915" s="111" t="s">
        <v>1884</v>
      </c>
      <c r="C3915" s="111" t="s">
        <v>47</v>
      </c>
      <c r="D3915" s="111" t="s">
        <v>8225</v>
      </c>
      <c r="E3915" s="111" t="s">
        <v>8226</v>
      </c>
      <c r="F3915" s="114">
        <v>45142</v>
      </c>
      <c r="G3915" s="111" t="s">
        <v>3036</v>
      </c>
      <c r="H3915" s="113">
        <v>9291071</v>
      </c>
      <c r="I3915" s="113">
        <v>6968305</v>
      </c>
      <c r="J3915" s="113">
        <v>6968305</v>
      </c>
      <c r="K3915" s="113">
        <v>0</v>
      </c>
      <c r="L3915" s="113">
        <v>0</v>
      </c>
      <c r="M3915" s="113">
        <v>0</v>
      </c>
      <c r="N3915" s="113">
        <v>0</v>
      </c>
      <c r="O3915" s="113">
        <v>0</v>
      </c>
      <c r="P3915" s="122">
        <v>0</v>
      </c>
      <c r="Q3915" s="76" t="str">
        <f t="shared" si="94"/>
        <v>Registered</v>
      </c>
    </row>
    <row r="3916" spans="1:17">
      <c r="A3916" s="111">
        <v>7686</v>
      </c>
      <c r="B3916" s="111" t="s">
        <v>1884</v>
      </c>
      <c r="C3916" s="111" t="s">
        <v>47</v>
      </c>
      <c r="D3916" s="111" t="s">
        <v>8227</v>
      </c>
      <c r="E3916" s="111" t="s">
        <v>8228</v>
      </c>
      <c r="F3916" s="114">
        <v>45443</v>
      </c>
      <c r="G3916" s="111" t="s">
        <v>2563</v>
      </c>
      <c r="H3916" s="113">
        <v>9524107</v>
      </c>
      <c r="I3916" s="113">
        <v>6666873</v>
      </c>
      <c r="J3916" s="113">
        <v>6666873</v>
      </c>
      <c r="K3916" s="113">
        <v>0</v>
      </c>
      <c r="L3916" s="113">
        <v>0</v>
      </c>
      <c r="M3916" s="113">
        <v>0</v>
      </c>
      <c r="N3916" s="113">
        <v>0</v>
      </c>
      <c r="O3916" s="113">
        <v>0</v>
      </c>
      <c r="P3916" s="122">
        <v>0</v>
      </c>
      <c r="Q3916" s="76" t="str">
        <f t="shared" si="94"/>
        <v>Registered</v>
      </c>
    </row>
    <row r="3917" spans="1:17">
      <c r="A3917" s="111">
        <v>7687</v>
      </c>
      <c r="B3917" s="111" t="s">
        <v>1884</v>
      </c>
      <c r="C3917" s="111" t="s">
        <v>47</v>
      </c>
      <c r="D3917" s="111" t="s">
        <v>8229</v>
      </c>
      <c r="E3917" s="111" t="s">
        <v>8230</v>
      </c>
      <c r="F3917" s="114">
        <v>45233</v>
      </c>
      <c r="G3917" s="111" t="s">
        <v>5391</v>
      </c>
      <c r="H3917" s="113">
        <v>9246429</v>
      </c>
      <c r="I3917" s="113">
        <v>6472499</v>
      </c>
      <c r="J3917" s="113">
        <v>6472499</v>
      </c>
      <c r="K3917" s="113">
        <v>0</v>
      </c>
      <c r="L3917" s="113">
        <v>0</v>
      </c>
      <c r="M3917" s="113">
        <v>0</v>
      </c>
      <c r="N3917" s="113">
        <v>0</v>
      </c>
      <c r="O3917" s="113">
        <v>0</v>
      </c>
      <c r="P3917" s="122">
        <v>0</v>
      </c>
      <c r="Q3917" s="76" t="str">
        <f t="shared" si="94"/>
        <v>Registered</v>
      </c>
    </row>
    <row r="3918" spans="1:17">
      <c r="A3918" s="111">
        <v>7688</v>
      </c>
      <c r="B3918" s="111" t="s">
        <v>1884</v>
      </c>
      <c r="C3918" s="111" t="s">
        <v>47</v>
      </c>
      <c r="D3918" s="111" t="s">
        <v>8231</v>
      </c>
      <c r="E3918" s="111" t="s">
        <v>8232</v>
      </c>
      <c r="F3918" s="114">
        <v>45924</v>
      </c>
      <c r="G3918" s="111" t="s">
        <v>8233</v>
      </c>
      <c r="H3918" s="113">
        <v>5392800</v>
      </c>
      <c r="I3918" s="113">
        <v>3774960</v>
      </c>
      <c r="J3918" s="113">
        <v>3774960</v>
      </c>
      <c r="K3918" s="113">
        <v>0</v>
      </c>
      <c r="L3918" s="113">
        <v>0</v>
      </c>
      <c r="M3918" s="113">
        <v>0</v>
      </c>
      <c r="N3918" s="113">
        <v>0</v>
      </c>
      <c r="O3918" s="113">
        <v>0</v>
      </c>
      <c r="P3918" s="122">
        <v>0</v>
      </c>
      <c r="Q3918" s="76" t="str">
        <f t="shared" si="94"/>
        <v>Registered</v>
      </c>
    </row>
    <row r="3919" spans="1:17">
      <c r="A3919" s="111">
        <v>7689</v>
      </c>
      <c r="B3919" s="111" t="s">
        <v>1884</v>
      </c>
      <c r="C3919" s="111" t="s">
        <v>47</v>
      </c>
      <c r="D3919" s="111" t="s">
        <v>8234</v>
      </c>
      <c r="E3919" s="111" t="s">
        <v>8235</v>
      </c>
      <c r="F3919" s="114">
        <v>45287</v>
      </c>
      <c r="G3919" s="111" t="s">
        <v>5399</v>
      </c>
      <c r="H3919" s="113">
        <v>9265179</v>
      </c>
      <c r="I3919" s="113">
        <v>7412143</v>
      </c>
      <c r="J3919" s="113">
        <v>7412143</v>
      </c>
      <c r="K3919" s="113">
        <v>0</v>
      </c>
      <c r="L3919" s="113">
        <v>0</v>
      </c>
      <c r="M3919" s="113">
        <v>0</v>
      </c>
      <c r="N3919" s="113">
        <v>0</v>
      </c>
      <c r="O3919" s="113">
        <v>0</v>
      </c>
      <c r="P3919" s="122">
        <v>0</v>
      </c>
      <c r="Q3919" s="76" t="str">
        <f t="shared" si="94"/>
        <v>Registered</v>
      </c>
    </row>
    <row r="3920" spans="1:17">
      <c r="A3920" s="111">
        <v>7690</v>
      </c>
      <c r="B3920" s="111" t="s">
        <v>1884</v>
      </c>
      <c r="C3920" s="111" t="s">
        <v>47</v>
      </c>
      <c r="D3920" s="111" t="s">
        <v>8236</v>
      </c>
      <c r="E3920" s="111" t="s">
        <v>8237</v>
      </c>
      <c r="F3920" s="114">
        <v>45306</v>
      </c>
      <c r="G3920" s="111" t="s">
        <v>2963</v>
      </c>
      <c r="H3920" s="113">
        <v>9067857</v>
      </c>
      <c r="I3920" s="113">
        <v>7254285</v>
      </c>
      <c r="J3920" s="113">
        <v>7254285</v>
      </c>
      <c r="K3920" s="113">
        <v>0</v>
      </c>
      <c r="L3920" s="113">
        <v>0</v>
      </c>
      <c r="M3920" s="113">
        <v>0</v>
      </c>
      <c r="N3920" s="113">
        <v>0</v>
      </c>
      <c r="O3920" s="113">
        <v>0</v>
      </c>
      <c r="P3920" s="122">
        <v>0</v>
      </c>
      <c r="Q3920" s="76" t="str">
        <f t="shared" si="94"/>
        <v>Registered</v>
      </c>
    </row>
    <row r="3921" spans="1:17">
      <c r="A3921" s="111">
        <v>7691</v>
      </c>
      <c r="B3921" s="111" t="s">
        <v>1884</v>
      </c>
      <c r="C3921" s="111" t="s">
        <v>47</v>
      </c>
      <c r="D3921" s="111" t="s">
        <v>8238</v>
      </c>
      <c r="E3921" s="111" t="s">
        <v>8239</v>
      </c>
      <c r="F3921" s="114">
        <v>45132</v>
      </c>
      <c r="G3921" s="111" t="s">
        <v>5365</v>
      </c>
      <c r="H3921" s="113">
        <v>6300000</v>
      </c>
      <c r="I3921" s="113">
        <v>5040000</v>
      </c>
      <c r="J3921" s="113">
        <v>5040000</v>
      </c>
      <c r="K3921" s="113">
        <v>0</v>
      </c>
      <c r="L3921" s="113">
        <v>0</v>
      </c>
      <c r="M3921" s="113">
        <v>0</v>
      </c>
      <c r="N3921" s="113">
        <v>0</v>
      </c>
      <c r="O3921" s="113">
        <v>0</v>
      </c>
      <c r="P3921" s="122">
        <v>0</v>
      </c>
      <c r="Q3921" s="76" t="str">
        <f t="shared" si="94"/>
        <v>Registered</v>
      </c>
    </row>
    <row r="3922" spans="1:17">
      <c r="A3922" s="111">
        <v>7692</v>
      </c>
      <c r="B3922" s="111" t="s">
        <v>1884</v>
      </c>
      <c r="C3922" s="111" t="s">
        <v>47</v>
      </c>
      <c r="D3922" s="111" t="s">
        <v>8240</v>
      </c>
      <c r="E3922" s="111" t="s">
        <v>8241</v>
      </c>
      <c r="F3922" s="114">
        <v>45142</v>
      </c>
      <c r="G3922" s="111" t="s">
        <v>5174</v>
      </c>
      <c r="H3922" s="113">
        <v>8889286</v>
      </c>
      <c r="I3922" s="113">
        <v>7111426</v>
      </c>
      <c r="J3922" s="113">
        <v>7111426</v>
      </c>
      <c r="K3922" s="113">
        <v>0</v>
      </c>
      <c r="L3922" s="113">
        <v>0</v>
      </c>
      <c r="M3922" s="113">
        <v>0</v>
      </c>
      <c r="N3922" s="113">
        <v>0</v>
      </c>
      <c r="O3922" s="113">
        <v>0</v>
      </c>
      <c r="P3922" s="122">
        <v>0</v>
      </c>
      <c r="Q3922" s="76" t="str">
        <f t="shared" si="94"/>
        <v>Registered</v>
      </c>
    </row>
    <row r="3923" spans="1:17">
      <c r="A3923" s="111">
        <v>7693</v>
      </c>
      <c r="B3923" s="111" t="s">
        <v>1884</v>
      </c>
      <c r="C3923" s="111" t="s">
        <v>47</v>
      </c>
      <c r="D3923" s="111" t="s">
        <v>8242</v>
      </c>
      <c r="E3923" s="111" t="s">
        <v>8243</v>
      </c>
      <c r="F3923" s="114">
        <v>45142</v>
      </c>
      <c r="G3923" s="111" t="s">
        <v>3042</v>
      </c>
      <c r="H3923" s="113">
        <v>6077679</v>
      </c>
      <c r="I3923" s="113">
        <v>4862143</v>
      </c>
      <c r="J3923" s="113">
        <v>4862143</v>
      </c>
      <c r="K3923" s="113">
        <v>0</v>
      </c>
      <c r="L3923" s="113">
        <v>0</v>
      </c>
      <c r="M3923" s="113">
        <v>0</v>
      </c>
      <c r="N3923" s="113">
        <v>0</v>
      </c>
      <c r="O3923" s="113">
        <v>0</v>
      </c>
      <c r="P3923" s="122">
        <v>0</v>
      </c>
      <c r="Q3923" s="76" t="str">
        <f t="shared" si="94"/>
        <v>Registered</v>
      </c>
    </row>
    <row r="3924" spans="1:17">
      <c r="A3924" s="111">
        <v>7694</v>
      </c>
      <c r="B3924" s="111" t="s">
        <v>1884</v>
      </c>
      <c r="C3924" s="111" t="s">
        <v>47</v>
      </c>
      <c r="D3924" s="111" t="s">
        <v>8244</v>
      </c>
      <c r="E3924" s="111" t="s">
        <v>8245</v>
      </c>
      <c r="F3924" s="114">
        <v>45142</v>
      </c>
      <c r="G3924" s="111" t="s">
        <v>5492</v>
      </c>
      <c r="H3924" s="113">
        <v>6077679</v>
      </c>
      <c r="I3924" s="113">
        <v>4862143</v>
      </c>
      <c r="J3924" s="113">
        <v>4862143</v>
      </c>
      <c r="K3924" s="113">
        <v>0</v>
      </c>
      <c r="L3924" s="113">
        <v>0</v>
      </c>
      <c r="M3924" s="113">
        <v>0</v>
      </c>
      <c r="N3924" s="113">
        <v>0</v>
      </c>
      <c r="O3924" s="113">
        <v>0</v>
      </c>
      <c r="P3924" s="122">
        <v>0</v>
      </c>
      <c r="Q3924" s="76" t="str">
        <f t="shared" si="94"/>
        <v>Registered</v>
      </c>
    </row>
    <row r="3925" spans="1:17">
      <c r="A3925" s="111">
        <v>7695</v>
      </c>
      <c r="B3925" s="111" t="s">
        <v>1884</v>
      </c>
      <c r="C3925" s="111" t="s">
        <v>47</v>
      </c>
      <c r="D3925" s="111" t="s">
        <v>8246</v>
      </c>
      <c r="E3925" s="111" t="s">
        <v>8247</v>
      </c>
      <c r="F3925" s="114">
        <v>45142</v>
      </c>
      <c r="G3925" s="111" t="s">
        <v>3554</v>
      </c>
      <c r="H3925" s="113">
        <v>9067857</v>
      </c>
      <c r="I3925" s="113">
        <v>7254285</v>
      </c>
      <c r="J3925" s="113">
        <v>7254285</v>
      </c>
      <c r="K3925" s="113">
        <v>0</v>
      </c>
      <c r="L3925" s="113">
        <v>0</v>
      </c>
      <c r="M3925" s="113">
        <v>0</v>
      </c>
      <c r="N3925" s="113">
        <v>0</v>
      </c>
      <c r="O3925" s="113">
        <v>0</v>
      </c>
      <c r="P3925" s="122">
        <v>0</v>
      </c>
      <c r="Q3925" s="76" t="str">
        <f t="shared" si="94"/>
        <v>Registered</v>
      </c>
    </row>
    <row r="3926" spans="1:17">
      <c r="A3926" s="111">
        <v>7696</v>
      </c>
      <c r="B3926" s="111" t="s">
        <v>1884</v>
      </c>
      <c r="C3926" s="111" t="s">
        <v>47</v>
      </c>
      <c r="D3926" s="111" t="s">
        <v>8248</v>
      </c>
      <c r="E3926" s="111" t="s">
        <v>8249</v>
      </c>
      <c r="F3926" s="114">
        <v>45142</v>
      </c>
      <c r="G3926" s="111" t="s">
        <v>8250</v>
      </c>
      <c r="H3926" s="113">
        <v>6210714</v>
      </c>
      <c r="I3926" s="113">
        <v>4968574</v>
      </c>
      <c r="J3926" s="113">
        <v>4968574</v>
      </c>
      <c r="K3926" s="113">
        <v>0</v>
      </c>
      <c r="L3926" s="113">
        <v>0</v>
      </c>
      <c r="M3926" s="113">
        <v>0</v>
      </c>
      <c r="N3926" s="113">
        <v>0</v>
      </c>
      <c r="O3926" s="113">
        <v>0</v>
      </c>
      <c r="P3926" s="122">
        <v>0</v>
      </c>
      <c r="Q3926" s="76" t="str">
        <f t="shared" si="94"/>
        <v>Registered</v>
      </c>
    </row>
    <row r="3927" spans="1:17">
      <c r="A3927" s="111">
        <v>7697</v>
      </c>
      <c r="B3927" s="111" t="s">
        <v>1884</v>
      </c>
      <c r="C3927" s="111" t="s">
        <v>47</v>
      </c>
      <c r="D3927" s="111" t="s">
        <v>8251</v>
      </c>
      <c r="E3927" s="111" t="s">
        <v>8252</v>
      </c>
      <c r="F3927" s="114">
        <v>45142</v>
      </c>
      <c r="G3927" s="111" t="s">
        <v>3016</v>
      </c>
      <c r="H3927" s="113">
        <v>6210714</v>
      </c>
      <c r="I3927" s="113">
        <v>4968574</v>
      </c>
      <c r="J3927" s="113">
        <v>4968574</v>
      </c>
      <c r="K3927" s="113">
        <v>0</v>
      </c>
      <c r="L3927" s="113">
        <v>0</v>
      </c>
      <c r="M3927" s="113">
        <v>0</v>
      </c>
      <c r="N3927" s="113">
        <v>0</v>
      </c>
      <c r="O3927" s="113">
        <v>0</v>
      </c>
      <c r="P3927" s="122">
        <v>0</v>
      </c>
      <c r="Q3927" s="76" t="str">
        <f t="shared" si="94"/>
        <v>Registered</v>
      </c>
    </row>
    <row r="3928" spans="1:17">
      <c r="A3928" s="111">
        <v>7698</v>
      </c>
      <c r="B3928" s="111" t="s">
        <v>1884</v>
      </c>
      <c r="C3928" s="111" t="s">
        <v>47</v>
      </c>
      <c r="D3928" s="111" t="s">
        <v>8253</v>
      </c>
      <c r="E3928" s="111" t="s">
        <v>8254</v>
      </c>
      <c r="F3928" s="114">
        <v>45142</v>
      </c>
      <c r="G3928" s="111" t="s">
        <v>5365</v>
      </c>
      <c r="H3928" s="113">
        <v>9073125</v>
      </c>
      <c r="I3928" s="113">
        <v>7258500</v>
      </c>
      <c r="J3928" s="113">
        <v>7258500</v>
      </c>
      <c r="K3928" s="113">
        <v>0</v>
      </c>
      <c r="L3928" s="113">
        <v>0</v>
      </c>
      <c r="M3928" s="113">
        <v>0</v>
      </c>
      <c r="N3928" s="113">
        <v>0</v>
      </c>
      <c r="O3928" s="113">
        <v>0</v>
      </c>
      <c r="P3928" s="122">
        <v>0</v>
      </c>
      <c r="Q3928" s="76" t="str">
        <f t="shared" si="94"/>
        <v>Registered</v>
      </c>
    </row>
    <row r="3929" spans="1:17">
      <c r="A3929" s="111">
        <v>7699</v>
      </c>
      <c r="B3929" s="111" t="s">
        <v>1884</v>
      </c>
      <c r="C3929" s="111" t="s">
        <v>47</v>
      </c>
      <c r="D3929" s="111" t="s">
        <v>8255</v>
      </c>
      <c r="E3929" s="111" t="s">
        <v>6148</v>
      </c>
      <c r="F3929" s="114">
        <v>45132</v>
      </c>
      <c r="G3929" s="111" t="s">
        <v>5371</v>
      </c>
      <c r="H3929" s="113">
        <v>9032800</v>
      </c>
      <c r="I3929" s="113">
        <v>7226240</v>
      </c>
      <c r="J3929" s="113">
        <v>7226240</v>
      </c>
      <c r="K3929" s="113">
        <v>0</v>
      </c>
      <c r="L3929" s="113">
        <v>0</v>
      </c>
      <c r="M3929" s="113">
        <v>0</v>
      </c>
      <c r="N3929" s="113">
        <v>0</v>
      </c>
      <c r="O3929" s="113">
        <v>0</v>
      </c>
      <c r="P3929" s="122">
        <v>0</v>
      </c>
      <c r="Q3929" s="76" t="str">
        <f t="shared" si="94"/>
        <v>Registered</v>
      </c>
    </row>
    <row r="3930" spans="1:17">
      <c r="A3930" s="111">
        <v>7700</v>
      </c>
      <c r="B3930" s="111" t="s">
        <v>1884</v>
      </c>
      <c r="C3930" s="111" t="s">
        <v>47</v>
      </c>
      <c r="D3930" s="111" t="s">
        <v>8256</v>
      </c>
      <c r="E3930" s="111" t="s">
        <v>8257</v>
      </c>
      <c r="F3930" s="114">
        <v>45142</v>
      </c>
      <c r="G3930" s="111" t="s">
        <v>3016</v>
      </c>
      <c r="H3930" s="113">
        <v>6210714</v>
      </c>
      <c r="I3930" s="113">
        <v>4968574</v>
      </c>
      <c r="J3930" s="113">
        <v>4968574</v>
      </c>
      <c r="K3930" s="113">
        <v>0</v>
      </c>
      <c r="L3930" s="113">
        <v>0</v>
      </c>
      <c r="M3930" s="113">
        <v>0</v>
      </c>
      <c r="N3930" s="113">
        <v>0</v>
      </c>
      <c r="O3930" s="113">
        <v>0</v>
      </c>
      <c r="P3930" s="122">
        <v>0</v>
      </c>
      <c r="Q3930" s="76" t="str">
        <f t="shared" si="94"/>
        <v>Registered</v>
      </c>
    </row>
    <row r="3931" spans="1:17">
      <c r="A3931" s="111">
        <v>7701</v>
      </c>
      <c r="B3931" s="111" t="s">
        <v>1884</v>
      </c>
      <c r="C3931" s="111" t="s">
        <v>47</v>
      </c>
      <c r="D3931" s="111" t="s">
        <v>8258</v>
      </c>
      <c r="E3931" s="111" t="s">
        <v>8259</v>
      </c>
      <c r="F3931" s="114">
        <v>45142</v>
      </c>
      <c r="G3931" s="111" t="s">
        <v>4863</v>
      </c>
      <c r="H3931" s="113">
        <v>9113450</v>
      </c>
      <c r="I3931" s="113">
        <v>7290762</v>
      </c>
      <c r="J3931" s="113">
        <v>7290762</v>
      </c>
      <c r="K3931" s="113">
        <v>0</v>
      </c>
      <c r="L3931" s="113">
        <v>0</v>
      </c>
      <c r="M3931" s="113">
        <v>0</v>
      </c>
      <c r="N3931" s="113">
        <v>0</v>
      </c>
      <c r="O3931" s="113">
        <v>0</v>
      </c>
      <c r="P3931" s="122">
        <v>0</v>
      </c>
      <c r="Q3931" s="76" t="str">
        <f t="shared" si="94"/>
        <v>Registered</v>
      </c>
    </row>
    <row r="3932" spans="1:17">
      <c r="A3932" s="111">
        <v>7702</v>
      </c>
      <c r="B3932" s="111" t="s">
        <v>1884</v>
      </c>
      <c r="C3932" s="111" t="s">
        <v>47</v>
      </c>
      <c r="D3932" s="111" t="s">
        <v>8260</v>
      </c>
      <c r="E3932" s="111" t="s">
        <v>8261</v>
      </c>
      <c r="F3932" s="114">
        <v>45131</v>
      </c>
      <c r="G3932" s="111" t="s">
        <v>5185</v>
      </c>
      <c r="H3932" s="113">
        <v>9086607</v>
      </c>
      <c r="I3932" s="113">
        <v>7269283</v>
      </c>
      <c r="J3932" s="113">
        <v>7269283</v>
      </c>
      <c r="K3932" s="113">
        <v>0</v>
      </c>
      <c r="L3932" s="113">
        <v>0</v>
      </c>
      <c r="M3932" s="113">
        <v>0</v>
      </c>
      <c r="N3932" s="113">
        <v>0</v>
      </c>
      <c r="O3932" s="113">
        <v>0</v>
      </c>
      <c r="P3932" s="122">
        <v>0</v>
      </c>
      <c r="Q3932" s="76" t="str">
        <f t="shared" si="94"/>
        <v>Registered</v>
      </c>
    </row>
    <row r="3933" spans="1:17">
      <c r="A3933" s="111">
        <v>7703</v>
      </c>
      <c r="B3933" s="111" t="s">
        <v>1884</v>
      </c>
      <c r="C3933" s="111" t="s">
        <v>47</v>
      </c>
      <c r="D3933" s="111" t="s">
        <v>8262</v>
      </c>
      <c r="E3933" s="111" t="s">
        <v>8263</v>
      </c>
      <c r="F3933" s="114">
        <v>45159</v>
      </c>
      <c r="G3933" s="111" t="s">
        <v>2528</v>
      </c>
      <c r="H3933" s="113">
        <v>6344643</v>
      </c>
      <c r="I3933" s="113">
        <v>5075715</v>
      </c>
      <c r="J3933" s="113">
        <v>5075715</v>
      </c>
      <c r="K3933" s="113">
        <v>0</v>
      </c>
      <c r="L3933" s="113">
        <v>0</v>
      </c>
      <c r="M3933" s="113">
        <v>0</v>
      </c>
      <c r="N3933" s="113">
        <v>0</v>
      </c>
      <c r="O3933" s="113">
        <v>0</v>
      </c>
      <c r="P3933" s="122">
        <v>0</v>
      </c>
      <c r="Q3933" s="76" t="str">
        <f t="shared" si="94"/>
        <v>Registered</v>
      </c>
    </row>
    <row r="3934" spans="1:17">
      <c r="A3934" s="111">
        <v>7704</v>
      </c>
      <c r="B3934" s="111" t="s">
        <v>1884</v>
      </c>
      <c r="C3934" s="111" t="s">
        <v>47</v>
      </c>
      <c r="D3934" s="111" t="s">
        <v>8264</v>
      </c>
      <c r="E3934" s="111" t="s">
        <v>8265</v>
      </c>
      <c r="F3934" s="114">
        <v>45132</v>
      </c>
      <c r="G3934" s="111" t="s">
        <v>4936</v>
      </c>
      <c r="H3934" s="113">
        <v>6345536</v>
      </c>
      <c r="I3934" s="113">
        <v>5076427</v>
      </c>
      <c r="J3934" s="113">
        <v>5076427</v>
      </c>
      <c r="K3934" s="113">
        <v>0</v>
      </c>
      <c r="L3934" s="113">
        <v>0</v>
      </c>
      <c r="M3934" s="113">
        <v>0</v>
      </c>
      <c r="N3934" s="113">
        <v>0</v>
      </c>
      <c r="O3934" s="113">
        <v>0</v>
      </c>
      <c r="P3934" s="122">
        <v>0</v>
      </c>
      <c r="Q3934" s="76" t="str">
        <f t="shared" si="94"/>
        <v>Registered</v>
      </c>
    </row>
    <row r="3935" spans="1:17">
      <c r="A3935" s="111">
        <v>7705</v>
      </c>
      <c r="B3935" s="111" t="s">
        <v>1884</v>
      </c>
      <c r="C3935" s="111" t="s">
        <v>47</v>
      </c>
      <c r="D3935" s="111" t="s">
        <v>8266</v>
      </c>
      <c r="E3935" s="111" t="s">
        <v>8267</v>
      </c>
      <c r="F3935" s="114">
        <v>45159</v>
      </c>
      <c r="G3935" s="111" t="s">
        <v>4904</v>
      </c>
      <c r="H3935" s="113">
        <v>9166964</v>
      </c>
      <c r="I3935" s="113">
        <v>7333573</v>
      </c>
      <c r="J3935" s="113">
        <v>7333573</v>
      </c>
      <c r="K3935" s="113">
        <v>0</v>
      </c>
      <c r="L3935" s="113">
        <v>0</v>
      </c>
      <c r="M3935" s="113">
        <v>0</v>
      </c>
      <c r="N3935" s="113">
        <v>0</v>
      </c>
      <c r="O3935" s="113">
        <v>0</v>
      </c>
      <c r="P3935" s="122">
        <v>0</v>
      </c>
      <c r="Q3935" s="76" t="str">
        <f t="shared" si="94"/>
        <v>Registered</v>
      </c>
    </row>
    <row r="3936" spans="1:17">
      <c r="A3936" s="111">
        <v>7706</v>
      </c>
      <c r="B3936" s="111" t="s">
        <v>1884</v>
      </c>
      <c r="C3936" s="111" t="s">
        <v>47</v>
      </c>
      <c r="D3936" s="111" t="s">
        <v>9955</v>
      </c>
      <c r="E3936" s="111" t="s">
        <v>9956</v>
      </c>
      <c r="F3936" s="114">
        <v>45163</v>
      </c>
      <c r="G3936" s="111" t="s">
        <v>8250</v>
      </c>
      <c r="H3936" s="113">
        <v>6032143</v>
      </c>
      <c r="I3936" s="113">
        <v>4825715</v>
      </c>
      <c r="J3936" s="113">
        <v>4825715</v>
      </c>
      <c r="K3936" s="113">
        <v>0</v>
      </c>
      <c r="L3936" s="113">
        <v>0</v>
      </c>
      <c r="M3936" s="113">
        <v>0</v>
      </c>
      <c r="N3936" s="113">
        <v>0</v>
      </c>
      <c r="O3936" s="113">
        <v>0</v>
      </c>
      <c r="P3936" s="122">
        <v>0</v>
      </c>
      <c r="Q3936" s="76" t="str">
        <f t="shared" si="94"/>
        <v>Registered</v>
      </c>
    </row>
    <row r="3937" spans="1:17">
      <c r="A3937" s="111">
        <v>7707</v>
      </c>
      <c r="B3937" s="111" t="s">
        <v>1884</v>
      </c>
      <c r="C3937" s="111" t="s">
        <v>47</v>
      </c>
      <c r="D3937" s="111" t="s">
        <v>8268</v>
      </c>
      <c r="E3937" s="111" t="s">
        <v>8269</v>
      </c>
      <c r="F3937" s="114">
        <v>45142</v>
      </c>
      <c r="G3937" s="111" t="s">
        <v>2930</v>
      </c>
      <c r="H3937" s="113">
        <v>6389286</v>
      </c>
      <c r="I3937" s="113">
        <v>5111426</v>
      </c>
      <c r="J3937" s="113">
        <v>5111426</v>
      </c>
      <c r="K3937" s="113">
        <v>0</v>
      </c>
      <c r="L3937" s="113">
        <v>0</v>
      </c>
      <c r="M3937" s="113">
        <v>0</v>
      </c>
      <c r="N3937" s="113">
        <v>0</v>
      </c>
      <c r="O3937" s="113">
        <v>0</v>
      </c>
      <c r="P3937" s="122">
        <v>0</v>
      </c>
      <c r="Q3937" s="76" t="str">
        <f t="shared" si="94"/>
        <v>Registered</v>
      </c>
    </row>
    <row r="3938" spans="1:17">
      <c r="A3938" s="111">
        <v>7708</v>
      </c>
      <c r="B3938" s="111" t="s">
        <v>1884</v>
      </c>
      <c r="C3938" s="111" t="s">
        <v>47</v>
      </c>
      <c r="D3938" s="111" t="s">
        <v>8270</v>
      </c>
      <c r="E3938" s="111" t="s">
        <v>8271</v>
      </c>
      <c r="F3938" s="114">
        <v>45142</v>
      </c>
      <c r="G3938" s="111" t="s">
        <v>4884</v>
      </c>
      <c r="H3938" s="113">
        <v>9166964</v>
      </c>
      <c r="I3938" s="113">
        <v>6875225</v>
      </c>
      <c r="J3938" s="113">
        <v>6875225</v>
      </c>
      <c r="K3938" s="113">
        <v>0</v>
      </c>
      <c r="L3938" s="113">
        <v>0</v>
      </c>
      <c r="M3938" s="113">
        <v>0</v>
      </c>
      <c r="N3938" s="113">
        <v>0</v>
      </c>
      <c r="O3938" s="113">
        <v>0</v>
      </c>
      <c r="P3938" s="122">
        <v>0</v>
      </c>
      <c r="Q3938" s="76" t="str">
        <f t="shared" si="94"/>
        <v>Registered</v>
      </c>
    </row>
    <row r="3939" spans="1:17">
      <c r="A3939" s="111">
        <v>7709</v>
      </c>
      <c r="B3939" s="111" t="s">
        <v>1884</v>
      </c>
      <c r="C3939" s="111" t="s">
        <v>47</v>
      </c>
      <c r="D3939" s="111" t="s">
        <v>8272</v>
      </c>
      <c r="E3939" s="111" t="s">
        <v>8273</v>
      </c>
      <c r="F3939" s="114">
        <v>45159</v>
      </c>
      <c r="G3939" s="111" t="s">
        <v>3759</v>
      </c>
      <c r="H3939" s="113">
        <v>9179464</v>
      </c>
      <c r="I3939" s="113">
        <v>6884600</v>
      </c>
      <c r="J3939" s="113">
        <v>6884600</v>
      </c>
      <c r="K3939" s="113">
        <v>0</v>
      </c>
      <c r="L3939" s="113">
        <v>0</v>
      </c>
      <c r="M3939" s="113">
        <v>0</v>
      </c>
      <c r="N3939" s="113">
        <v>0</v>
      </c>
      <c r="O3939" s="113">
        <v>0</v>
      </c>
      <c r="P3939" s="122">
        <v>0</v>
      </c>
      <c r="Q3939" s="76" t="str">
        <f t="shared" si="94"/>
        <v>Registered</v>
      </c>
    </row>
    <row r="3940" spans="1:17">
      <c r="A3940" s="111">
        <v>7710</v>
      </c>
      <c r="B3940" s="111" t="s">
        <v>1884</v>
      </c>
      <c r="C3940" s="111" t="s">
        <v>47</v>
      </c>
      <c r="D3940" s="111" t="s">
        <v>8274</v>
      </c>
      <c r="E3940" s="111" t="s">
        <v>8275</v>
      </c>
      <c r="F3940" s="114">
        <v>45132</v>
      </c>
      <c r="G3940" s="111" t="s">
        <v>2013</v>
      </c>
      <c r="H3940" s="113">
        <v>6322321</v>
      </c>
      <c r="I3940" s="113">
        <v>4741741</v>
      </c>
      <c r="J3940" s="113">
        <v>4741741</v>
      </c>
      <c r="K3940" s="113">
        <v>0</v>
      </c>
      <c r="L3940" s="113">
        <v>0</v>
      </c>
      <c r="M3940" s="113">
        <v>0</v>
      </c>
      <c r="N3940" s="113">
        <v>0</v>
      </c>
      <c r="O3940" s="113">
        <v>0</v>
      </c>
      <c r="P3940" s="122">
        <v>0</v>
      </c>
      <c r="Q3940" s="76" t="str">
        <f t="shared" si="94"/>
        <v>Registered</v>
      </c>
    </row>
    <row r="3941" spans="1:17">
      <c r="A3941" s="111">
        <v>7711</v>
      </c>
      <c r="B3941" s="111" t="s">
        <v>1884</v>
      </c>
      <c r="C3941" s="111" t="s">
        <v>47</v>
      </c>
      <c r="D3941" s="111" t="s">
        <v>8276</v>
      </c>
      <c r="E3941" s="111" t="s">
        <v>8277</v>
      </c>
      <c r="F3941" s="114">
        <v>45271</v>
      </c>
      <c r="G3941" s="111" t="s">
        <v>2698</v>
      </c>
      <c r="H3941" s="113">
        <v>4451786</v>
      </c>
      <c r="I3941" s="113">
        <v>3338837</v>
      </c>
      <c r="J3941" s="113">
        <v>3338837</v>
      </c>
      <c r="K3941" s="113">
        <v>0</v>
      </c>
      <c r="L3941" s="113">
        <v>0</v>
      </c>
      <c r="M3941" s="113">
        <v>0</v>
      </c>
      <c r="N3941" s="113">
        <v>0</v>
      </c>
      <c r="O3941" s="113">
        <v>0</v>
      </c>
      <c r="P3941" s="122">
        <v>0</v>
      </c>
      <c r="Q3941" s="76" t="str">
        <f t="shared" si="94"/>
        <v>Registered</v>
      </c>
    </row>
    <row r="3942" spans="1:17">
      <c r="A3942" s="111">
        <v>7712</v>
      </c>
      <c r="B3942" s="111" t="s">
        <v>1884</v>
      </c>
      <c r="C3942" s="111" t="s">
        <v>47</v>
      </c>
      <c r="D3942" s="111" t="s">
        <v>8278</v>
      </c>
      <c r="E3942" s="111" t="s">
        <v>8279</v>
      </c>
      <c r="F3942" s="114">
        <v>45142</v>
      </c>
      <c r="G3942" s="111" t="s">
        <v>2966</v>
      </c>
      <c r="H3942" s="113">
        <v>9253147</v>
      </c>
      <c r="I3942" s="113">
        <v>7402517</v>
      </c>
      <c r="J3942" s="113">
        <v>7402517</v>
      </c>
      <c r="K3942" s="113">
        <v>0</v>
      </c>
      <c r="L3942" s="113">
        <v>0</v>
      </c>
      <c r="M3942" s="113">
        <v>0</v>
      </c>
      <c r="N3942" s="113">
        <v>0</v>
      </c>
      <c r="O3942" s="113">
        <v>0</v>
      </c>
      <c r="P3942" s="122">
        <v>0</v>
      </c>
      <c r="Q3942" s="76" t="str">
        <f t="shared" si="94"/>
        <v>Registered</v>
      </c>
    </row>
    <row r="3943" spans="1:17">
      <c r="A3943" s="111">
        <v>7713</v>
      </c>
      <c r="B3943" s="111" t="s">
        <v>1884</v>
      </c>
      <c r="C3943" s="111" t="s">
        <v>47</v>
      </c>
      <c r="D3943" s="111" t="s">
        <v>8280</v>
      </c>
      <c r="E3943" s="111" t="s">
        <v>8281</v>
      </c>
      <c r="F3943" s="114">
        <v>45145</v>
      </c>
      <c r="G3943" s="111" t="s">
        <v>5398</v>
      </c>
      <c r="H3943" s="113">
        <v>9194100</v>
      </c>
      <c r="I3943" s="113">
        <v>7355280</v>
      </c>
      <c r="J3943" s="113">
        <v>7355280</v>
      </c>
      <c r="K3943" s="113">
        <v>0</v>
      </c>
      <c r="L3943" s="113">
        <v>0</v>
      </c>
      <c r="M3943" s="113">
        <v>0</v>
      </c>
      <c r="N3943" s="113">
        <v>0</v>
      </c>
      <c r="O3943" s="113">
        <v>0</v>
      </c>
      <c r="P3943" s="122">
        <v>0</v>
      </c>
      <c r="Q3943" s="76" t="str">
        <f t="shared" si="94"/>
        <v>Registered</v>
      </c>
    </row>
    <row r="3944" spans="1:17">
      <c r="A3944" s="111">
        <v>7714</v>
      </c>
      <c r="B3944" s="111" t="s">
        <v>1884</v>
      </c>
      <c r="C3944" s="111" t="s">
        <v>47</v>
      </c>
      <c r="D3944" s="111" t="s">
        <v>8282</v>
      </c>
      <c r="E3944" s="111" t="s">
        <v>8283</v>
      </c>
      <c r="F3944" s="114">
        <v>45132</v>
      </c>
      <c r="G3944" s="111" t="s">
        <v>4965</v>
      </c>
      <c r="H3944" s="113">
        <v>6353571</v>
      </c>
      <c r="I3944" s="113">
        <v>5082859</v>
      </c>
      <c r="J3944" s="113">
        <v>5082859</v>
      </c>
      <c r="K3944" s="113">
        <v>0</v>
      </c>
      <c r="L3944" s="113">
        <v>0</v>
      </c>
      <c r="M3944" s="113">
        <v>0</v>
      </c>
      <c r="N3944" s="113">
        <v>0</v>
      </c>
      <c r="O3944" s="113">
        <v>0</v>
      </c>
      <c r="P3944" s="122">
        <v>0</v>
      </c>
      <c r="Q3944" s="76" t="str">
        <f t="shared" si="94"/>
        <v>Registered</v>
      </c>
    </row>
    <row r="3945" spans="1:17">
      <c r="A3945" s="111">
        <v>7715</v>
      </c>
      <c r="B3945" s="111" t="s">
        <v>1884</v>
      </c>
      <c r="C3945" s="111" t="s">
        <v>47</v>
      </c>
      <c r="D3945" s="111" t="s">
        <v>8284</v>
      </c>
      <c r="E3945" s="111" t="s">
        <v>8285</v>
      </c>
      <c r="F3945" s="114">
        <v>45132</v>
      </c>
      <c r="G3945" s="111" t="s">
        <v>3759</v>
      </c>
      <c r="H3945" s="113">
        <v>6345536</v>
      </c>
      <c r="I3945" s="113">
        <v>5076427</v>
      </c>
      <c r="J3945" s="113">
        <v>5076427</v>
      </c>
      <c r="K3945" s="113">
        <v>0</v>
      </c>
      <c r="L3945" s="113">
        <v>0</v>
      </c>
      <c r="M3945" s="113">
        <v>0</v>
      </c>
      <c r="N3945" s="113">
        <v>0</v>
      </c>
      <c r="O3945" s="113">
        <v>0</v>
      </c>
      <c r="P3945" s="122">
        <v>0</v>
      </c>
      <c r="Q3945" s="76" t="str">
        <f t="shared" si="94"/>
        <v>Registered</v>
      </c>
    </row>
    <row r="3946" spans="1:17">
      <c r="A3946" s="111">
        <v>7716</v>
      </c>
      <c r="B3946" s="111" t="s">
        <v>1884</v>
      </c>
      <c r="C3946" s="111" t="s">
        <v>47</v>
      </c>
      <c r="D3946" s="111" t="s">
        <v>8286</v>
      </c>
      <c r="E3946" s="111" t="s">
        <v>8287</v>
      </c>
      <c r="F3946" s="114">
        <v>45176</v>
      </c>
      <c r="G3946" s="111" t="s">
        <v>3092</v>
      </c>
      <c r="H3946" s="113">
        <v>6210718</v>
      </c>
      <c r="I3946" s="113">
        <v>4347505</v>
      </c>
      <c r="J3946" s="113">
        <v>4347505</v>
      </c>
      <c r="K3946" s="113">
        <v>0</v>
      </c>
      <c r="L3946" s="113">
        <v>0</v>
      </c>
      <c r="M3946" s="113">
        <v>0</v>
      </c>
      <c r="N3946" s="113">
        <v>0</v>
      </c>
      <c r="O3946" s="113">
        <v>0</v>
      </c>
      <c r="P3946" s="122">
        <v>0</v>
      </c>
      <c r="Q3946" s="76" t="str">
        <f t="shared" si="94"/>
        <v>Registered</v>
      </c>
    </row>
    <row r="3947" spans="1:17">
      <c r="A3947" s="111">
        <v>7717</v>
      </c>
      <c r="B3947" s="111" t="s">
        <v>295</v>
      </c>
      <c r="C3947" s="111" t="s">
        <v>2153</v>
      </c>
      <c r="D3947" s="111" t="s">
        <v>8288</v>
      </c>
      <c r="E3947" s="111" t="s">
        <v>8289</v>
      </c>
      <c r="F3947" s="114">
        <v>45853</v>
      </c>
      <c r="G3947" s="111" t="s">
        <v>8290</v>
      </c>
      <c r="H3947" s="113">
        <v>10380800</v>
      </c>
      <c r="I3947" s="113">
        <v>3114240</v>
      </c>
      <c r="J3947" s="113">
        <v>3114240</v>
      </c>
      <c r="K3947" s="113">
        <v>0</v>
      </c>
      <c r="L3947" s="113">
        <v>0</v>
      </c>
      <c r="M3947" s="113">
        <v>0</v>
      </c>
      <c r="N3947" s="113">
        <v>0</v>
      </c>
      <c r="O3947" s="113">
        <v>0</v>
      </c>
      <c r="P3947" s="122">
        <v>0</v>
      </c>
      <c r="Q3947" s="76" t="str">
        <f t="shared" si="94"/>
        <v>Registered</v>
      </c>
    </row>
    <row r="3948" spans="1:17">
      <c r="A3948" s="111">
        <v>7718</v>
      </c>
      <c r="B3948" s="111" t="s">
        <v>295</v>
      </c>
      <c r="C3948" s="111" t="s">
        <v>2153</v>
      </c>
      <c r="D3948" s="111" t="s">
        <v>8291</v>
      </c>
      <c r="E3948" s="111" t="s">
        <v>8292</v>
      </c>
      <c r="F3948" s="114">
        <v>46051</v>
      </c>
      <c r="G3948" s="111" t="s">
        <v>1912</v>
      </c>
      <c r="H3948" s="113">
        <v>11387500</v>
      </c>
      <c r="I3948" s="113">
        <v>3416250</v>
      </c>
      <c r="J3948" s="113">
        <v>3416250</v>
      </c>
      <c r="K3948" s="113">
        <v>0</v>
      </c>
      <c r="L3948" s="113">
        <v>0</v>
      </c>
      <c r="M3948" s="113">
        <v>0</v>
      </c>
      <c r="N3948" s="113">
        <v>0</v>
      </c>
      <c r="O3948" s="113">
        <v>0</v>
      </c>
      <c r="P3948" s="122">
        <v>0</v>
      </c>
      <c r="Q3948" s="76" t="str">
        <f t="shared" si="94"/>
        <v>Registered</v>
      </c>
    </row>
    <row r="3949" spans="1:17">
      <c r="A3949" s="111">
        <v>7719</v>
      </c>
      <c r="B3949" s="111" t="s">
        <v>295</v>
      </c>
      <c r="C3949" s="111" t="s">
        <v>2153</v>
      </c>
      <c r="D3949" s="111" t="s">
        <v>8293</v>
      </c>
      <c r="E3949" s="111" t="s">
        <v>8294</v>
      </c>
      <c r="F3949" s="114">
        <v>45853</v>
      </c>
      <c r="G3949" s="111" t="s">
        <v>1659</v>
      </c>
      <c r="H3949" s="113">
        <v>10462500</v>
      </c>
      <c r="I3949" s="113">
        <v>3138750</v>
      </c>
      <c r="J3949" s="113">
        <v>3138750</v>
      </c>
      <c r="K3949" s="113">
        <v>0</v>
      </c>
      <c r="L3949" s="113">
        <v>0</v>
      </c>
      <c r="M3949" s="113">
        <v>0</v>
      </c>
      <c r="N3949" s="113">
        <v>0</v>
      </c>
      <c r="O3949" s="113">
        <v>0</v>
      </c>
      <c r="P3949" s="122">
        <v>0</v>
      </c>
      <c r="Q3949" s="76" t="str">
        <f t="shared" si="94"/>
        <v>Registered</v>
      </c>
    </row>
    <row r="3950" spans="1:17">
      <c r="A3950" s="111">
        <v>7720</v>
      </c>
      <c r="B3950" s="111" t="s">
        <v>295</v>
      </c>
      <c r="C3950" s="111" t="s">
        <v>2153</v>
      </c>
      <c r="D3950" s="111" t="s">
        <v>8295</v>
      </c>
      <c r="E3950" s="111" t="s">
        <v>8296</v>
      </c>
      <c r="F3950" s="114">
        <v>45869</v>
      </c>
      <c r="G3950" s="111" t="s">
        <v>1894</v>
      </c>
      <c r="H3950" s="113">
        <v>10786300</v>
      </c>
      <c r="I3950" s="113">
        <v>3235890</v>
      </c>
      <c r="J3950" s="113">
        <v>3235890</v>
      </c>
      <c r="K3950" s="113">
        <v>0</v>
      </c>
      <c r="L3950" s="113">
        <v>0</v>
      </c>
      <c r="M3950" s="113">
        <v>0</v>
      </c>
      <c r="N3950" s="113">
        <v>0</v>
      </c>
      <c r="O3950" s="113">
        <v>0</v>
      </c>
      <c r="P3950" s="122">
        <v>0</v>
      </c>
      <c r="Q3950" s="76" t="str">
        <f t="shared" si="94"/>
        <v>Registered</v>
      </c>
    </row>
    <row r="3951" spans="1:17">
      <c r="A3951" s="111">
        <v>7721</v>
      </c>
      <c r="B3951" s="111" t="s">
        <v>295</v>
      </c>
      <c r="C3951" s="111" t="s">
        <v>2153</v>
      </c>
      <c r="D3951" s="111" t="s">
        <v>8297</v>
      </c>
      <c r="E3951" s="111" t="s">
        <v>8298</v>
      </c>
      <c r="F3951" s="114">
        <v>45889</v>
      </c>
      <c r="G3951" s="111" t="s">
        <v>3774</v>
      </c>
      <c r="H3951" s="113">
        <v>10941071</v>
      </c>
      <c r="I3951" s="113">
        <v>3282321</v>
      </c>
      <c r="J3951" s="113">
        <v>3282321</v>
      </c>
      <c r="K3951" s="113">
        <v>0</v>
      </c>
      <c r="L3951" s="113">
        <v>0</v>
      </c>
      <c r="M3951" s="113">
        <v>0</v>
      </c>
      <c r="N3951" s="113">
        <v>0</v>
      </c>
      <c r="O3951" s="113">
        <v>0</v>
      </c>
      <c r="P3951" s="122">
        <v>0</v>
      </c>
      <c r="Q3951" s="76" t="str">
        <f t="shared" si="94"/>
        <v>Registered</v>
      </c>
    </row>
    <row r="3952" spans="1:17">
      <c r="A3952" s="111">
        <v>7722</v>
      </c>
      <c r="B3952" s="111" t="s">
        <v>295</v>
      </c>
      <c r="C3952" s="111" t="s">
        <v>2153</v>
      </c>
      <c r="D3952" s="111" t="s">
        <v>8299</v>
      </c>
      <c r="E3952" s="111" t="s">
        <v>8300</v>
      </c>
      <c r="F3952" s="114">
        <v>45979</v>
      </c>
      <c r="G3952" s="111" t="s">
        <v>8047</v>
      </c>
      <c r="H3952" s="113">
        <v>11387500</v>
      </c>
      <c r="I3952" s="113">
        <v>3416250</v>
      </c>
      <c r="J3952" s="113">
        <v>3416250</v>
      </c>
      <c r="K3952" s="113">
        <v>0</v>
      </c>
      <c r="L3952" s="113">
        <v>0</v>
      </c>
      <c r="M3952" s="113">
        <v>0</v>
      </c>
      <c r="N3952" s="113">
        <v>0</v>
      </c>
      <c r="O3952" s="113">
        <v>0</v>
      </c>
      <c r="P3952" s="122">
        <v>0</v>
      </c>
      <c r="Q3952" s="76" t="str">
        <f t="shared" si="94"/>
        <v>Registered</v>
      </c>
    </row>
    <row r="3953" spans="1:17">
      <c r="A3953" s="111">
        <v>7723</v>
      </c>
      <c r="B3953" s="111" t="s">
        <v>295</v>
      </c>
      <c r="C3953" s="111" t="s">
        <v>2153</v>
      </c>
      <c r="D3953" s="111" t="s">
        <v>8301</v>
      </c>
      <c r="E3953" s="111" t="s">
        <v>8302</v>
      </c>
      <c r="F3953" s="114">
        <v>45856</v>
      </c>
      <c r="G3953" s="111" t="s">
        <v>7847</v>
      </c>
      <c r="H3953" s="113">
        <v>11165179</v>
      </c>
      <c r="I3953" s="113">
        <v>3349554</v>
      </c>
      <c r="J3953" s="113">
        <v>3349554</v>
      </c>
      <c r="K3953" s="113">
        <v>0</v>
      </c>
      <c r="L3953" s="113">
        <v>0</v>
      </c>
      <c r="M3953" s="113">
        <v>0</v>
      </c>
      <c r="N3953" s="113">
        <v>0</v>
      </c>
      <c r="O3953" s="113">
        <v>0</v>
      </c>
      <c r="P3953" s="122">
        <v>0</v>
      </c>
      <c r="Q3953" s="76" t="str">
        <f t="shared" si="94"/>
        <v>Registered</v>
      </c>
    </row>
    <row r="3954" spans="1:17">
      <c r="A3954" s="111">
        <v>7724</v>
      </c>
      <c r="B3954" s="111" t="s">
        <v>295</v>
      </c>
      <c r="C3954" s="111" t="s">
        <v>2153</v>
      </c>
      <c r="D3954" s="111" t="s">
        <v>8303</v>
      </c>
      <c r="E3954" s="111" t="s">
        <v>8304</v>
      </c>
      <c r="F3954" s="114">
        <v>45986</v>
      </c>
      <c r="G3954" s="111" t="s">
        <v>3756</v>
      </c>
      <c r="H3954" s="113">
        <v>11382000</v>
      </c>
      <c r="I3954" s="113">
        <v>3414600</v>
      </c>
      <c r="J3954" s="113">
        <v>3414600</v>
      </c>
      <c r="K3954" s="113">
        <v>0</v>
      </c>
      <c r="L3954" s="113">
        <v>0</v>
      </c>
      <c r="M3954" s="113">
        <v>0</v>
      </c>
      <c r="N3954" s="113">
        <v>0</v>
      </c>
      <c r="O3954" s="113">
        <v>0</v>
      </c>
      <c r="P3954" s="122">
        <v>0</v>
      </c>
      <c r="Q3954" s="76" t="str">
        <f t="shared" si="94"/>
        <v>Registered</v>
      </c>
    </row>
    <row r="3955" spans="1:17">
      <c r="A3955" s="111">
        <v>7725</v>
      </c>
      <c r="B3955" s="111" t="s">
        <v>295</v>
      </c>
      <c r="C3955" s="111" t="s">
        <v>2153</v>
      </c>
      <c r="D3955" s="111" t="s">
        <v>8305</v>
      </c>
      <c r="E3955" s="111" t="s">
        <v>8306</v>
      </c>
      <c r="F3955" s="114">
        <v>45930</v>
      </c>
      <c r="G3955" s="111" t="s">
        <v>4164</v>
      </c>
      <c r="H3955" s="113">
        <v>11111657</v>
      </c>
      <c r="I3955" s="113">
        <v>3333497</v>
      </c>
      <c r="J3955" s="113">
        <v>3333497</v>
      </c>
      <c r="K3955" s="113">
        <v>0</v>
      </c>
      <c r="L3955" s="113">
        <v>0</v>
      </c>
      <c r="M3955" s="113">
        <v>0</v>
      </c>
      <c r="N3955" s="113">
        <v>0</v>
      </c>
      <c r="O3955" s="113">
        <v>0</v>
      </c>
      <c r="P3955" s="122">
        <v>0</v>
      </c>
      <c r="Q3955" s="76" t="str">
        <f t="shared" si="94"/>
        <v>Registered</v>
      </c>
    </row>
    <row r="3956" spans="1:17">
      <c r="A3956" s="111">
        <v>7726</v>
      </c>
      <c r="B3956" s="111" t="s">
        <v>295</v>
      </c>
      <c r="C3956" s="111" t="s">
        <v>2153</v>
      </c>
      <c r="D3956" s="111" t="s">
        <v>8307</v>
      </c>
      <c r="E3956" s="111" t="s">
        <v>8308</v>
      </c>
      <c r="F3956" s="114">
        <v>45869</v>
      </c>
      <c r="G3956" s="111" t="s">
        <v>8047</v>
      </c>
      <c r="H3956" s="113">
        <v>10710714</v>
      </c>
      <c r="I3956" s="113">
        <v>3213214</v>
      </c>
      <c r="J3956" s="113">
        <v>3213214</v>
      </c>
      <c r="K3956" s="113">
        <v>0</v>
      </c>
      <c r="L3956" s="113">
        <v>0</v>
      </c>
      <c r="M3956" s="113">
        <v>0</v>
      </c>
      <c r="N3956" s="113">
        <v>0</v>
      </c>
      <c r="O3956" s="113">
        <v>0</v>
      </c>
      <c r="P3956" s="122">
        <v>0</v>
      </c>
      <c r="Q3956" s="76" t="str">
        <f t="shared" si="94"/>
        <v>Registered</v>
      </c>
    </row>
    <row r="3957" spans="1:17">
      <c r="A3957" s="111">
        <v>7727</v>
      </c>
      <c r="B3957" s="111" t="s">
        <v>295</v>
      </c>
      <c r="C3957" s="111" t="s">
        <v>2153</v>
      </c>
      <c r="D3957" s="111" t="s">
        <v>9692</v>
      </c>
      <c r="E3957" s="111" t="s">
        <v>9693</v>
      </c>
      <c r="F3957" s="114">
        <v>46071</v>
      </c>
      <c r="G3957" s="111" t="s">
        <v>1538</v>
      </c>
      <c r="H3957" s="113">
        <v>11490090</v>
      </c>
      <c r="I3957" s="113">
        <v>3447027</v>
      </c>
      <c r="J3957" s="113">
        <v>3447027</v>
      </c>
      <c r="K3957" s="113">
        <v>0</v>
      </c>
      <c r="L3957" s="113">
        <v>0</v>
      </c>
      <c r="M3957" s="113">
        <v>0</v>
      </c>
      <c r="N3957" s="113">
        <v>0</v>
      </c>
      <c r="O3957" s="113">
        <v>0</v>
      </c>
      <c r="P3957" s="122">
        <v>0</v>
      </c>
      <c r="Q3957" s="76" t="str">
        <f t="shared" si="94"/>
        <v>Registered</v>
      </c>
    </row>
    <row r="3958" spans="1:17">
      <c r="A3958" s="111">
        <v>7728</v>
      </c>
      <c r="B3958" s="111" t="s">
        <v>295</v>
      </c>
      <c r="C3958" s="111" t="s">
        <v>2153</v>
      </c>
      <c r="D3958" s="111" t="s">
        <v>8309</v>
      </c>
      <c r="E3958" s="111" t="s">
        <v>8310</v>
      </c>
      <c r="F3958" s="114">
        <v>45868</v>
      </c>
      <c r="G3958" s="111" t="s">
        <v>2128</v>
      </c>
      <c r="H3958" s="113">
        <v>11029730</v>
      </c>
      <c r="I3958" s="113">
        <v>3308919</v>
      </c>
      <c r="J3958" s="113">
        <v>3308919</v>
      </c>
      <c r="K3958" s="113">
        <v>0</v>
      </c>
      <c r="L3958" s="113">
        <v>0</v>
      </c>
      <c r="M3958" s="113">
        <v>0</v>
      </c>
      <c r="N3958" s="113">
        <v>0</v>
      </c>
      <c r="O3958" s="113">
        <v>0</v>
      </c>
      <c r="P3958" s="122">
        <v>0</v>
      </c>
      <c r="Q3958" s="76" t="str">
        <f t="shared" si="94"/>
        <v>Registered</v>
      </c>
    </row>
    <row r="3959" spans="1:17">
      <c r="A3959" s="111">
        <v>7729</v>
      </c>
      <c r="B3959" s="111" t="s">
        <v>295</v>
      </c>
      <c r="C3959" s="111" t="s">
        <v>296</v>
      </c>
      <c r="D3959" s="111" t="s">
        <v>8311</v>
      </c>
      <c r="E3959" s="111" t="s">
        <v>8312</v>
      </c>
      <c r="F3959" s="114">
        <v>45853</v>
      </c>
      <c r="G3959" s="111" t="s">
        <v>2510</v>
      </c>
      <c r="H3959" s="113">
        <v>7660800</v>
      </c>
      <c r="I3959" s="113">
        <v>2298240</v>
      </c>
      <c r="J3959" s="113">
        <v>2298240</v>
      </c>
      <c r="K3959" s="113">
        <v>0</v>
      </c>
      <c r="L3959" s="113">
        <v>0</v>
      </c>
      <c r="M3959" s="113">
        <v>0</v>
      </c>
      <c r="N3959" s="113">
        <v>0</v>
      </c>
      <c r="O3959" s="113">
        <v>0</v>
      </c>
      <c r="P3959" s="122">
        <v>0</v>
      </c>
      <c r="Q3959" s="76" t="str">
        <f t="shared" si="94"/>
        <v>Registered</v>
      </c>
    </row>
    <row r="3960" spans="1:17">
      <c r="A3960" s="111">
        <v>7730</v>
      </c>
      <c r="B3960" s="111" t="s">
        <v>295</v>
      </c>
      <c r="C3960" s="111" t="s">
        <v>296</v>
      </c>
      <c r="D3960" s="111" t="s">
        <v>8313</v>
      </c>
      <c r="E3960" s="111" t="s">
        <v>8314</v>
      </c>
      <c r="F3960" s="114">
        <v>45980</v>
      </c>
      <c r="G3960" s="111" t="s">
        <v>3260</v>
      </c>
      <c r="H3960" s="113">
        <v>9558036</v>
      </c>
      <c r="I3960" s="113">
        <v>2867411</v>
      </c>
      <c r="J3960" s="113">
        <v>2867411</v>
      </c>
      <c r="K3960" s="113">
        <v>0</v>
      </c>
      <c r="L3960" s="113">
        <v>0</v>
      </c>
      <c r="M3960" s="113">
        <v>0</v>
      </c>
      <c r="N3960" s="113">
        <v>0</v>
      </c>
      <c r="O3960" s="113">
        <v>0</v>
      </c>
      <c r="P3960" s="122">
        <v>0</v>
      </c>
      <c r="Q3960" s="76" t="str">
        <f t="shared" si="94"/>
        <v>Registered</v>
      </c>
    </row>
    <row r="3961" spans="1:17">
      <c r="A3961" s="111">
        <v>7731</v>
      </c>
      <c r="B3961" s="111" t="s">
        <v>295</v>
      </c>
      <c r="C3961" s="111" t="s">
        <v>296</v>
      </c>
      <c r="D3961" s="111" t="s">
        <v>2817</v>
      </c>
      <c r="E3961" s="111" t="s">
        <v>2818</v>
      </c>
      <c r="F3961" s="114">
        <v>46022</v>
      </c>
      <c r="G3961" s="111" t="s">
        <v>1618</v>
      </c>
      <c r="H3961" s="113">
        <v>5192857</v>
      </c>
      <c r="I3961" s="113">
        <v>1298215</v>
      </c>
      <c r="J3961" s="113">
        <v>1298215</v>
      </c>
      <c r="K3961" s="113">
        <v>0</v>
      </c>
      <c r="L3961" s="113">
        <v>0</v>
      </c>
      <c r="M3961" s="113">
        <v>0</v>
      </c>
      <c r="N3961" s="113">
        <v>0</v>
      </c>
      <c r="O3961" s="113">
        <v>0</v>
      </c>
      <c r="P3961" s="122">
        <v>0</v>
      </c>
      <c r="Q3961" s="76" t="str">
        <f t="shared" si="94"/>
        <v>Registered</v>
      </c>
    </row>
    <row r="3962" spans="1:17">
      <c r="A3962" s="111">
        <v>7732</v>
      </c>
      <c r="B3962" s="111" t="s">
        <v>295</v>
      </c>
      <c r="C3962" s="111" t="s">
        <v>2035</v>
      </c>
      <c r="D3962" s="111" t="s">
        <v>8319</v>
      </c>
      <c r="E3962" s="111" t="s">
        <v>8320</v>
      </c>
      <c r="F3962" s="114">
        <v>45869</v>
      </c>
      <c r="G3962" s="111" t="s">
        <v>1816</v>
      </c>
      <c r="H3962" s="113">
        <v>6858000</v>
      </c>
      <c r="I3962" s="113">
        <v>2057400</v>
      </c>
      <c r="J3962" s="113">
        <v>2057400</v>
      </c>
      <c r="K3962" s="113">
        <v>0</v>
      </c>
      <c r="L3962" s="113">
        <v>0</v>
      </c>
      <c r="M3962" s="113">
        <v>0</v>
      </c>
      <c r="N3962" s="113">
        <v>0</v>
      </c>
      <c r="O3962" s="113">
        <v>0</v>
      </c>
      <c r="P3962" s="122">
        <v>0</v>
      </c>
      <c r="Q3962" s="76" t="str">
        <f t="shared" si="94"/>
        <v>Registered</v>
      </c>
    </row>
    <row r="3963" spans="1:17">
      <c r="A3963" s="111">
        <v>7733</v>
      </c>
      <c r="B3963" s="111" t="s">
        <v>295</v>
      </c>
      <c r="C3963" s="111" t="s">
        <v>2035</v>
      </c>
      <c r="D3963" s="111" t="s">
        <v>8321</v>
      </c>
      <c r="E3963" s="111" t="s">
        <v>8322</v>
      </c>
      <c r="F3963" s="114">
        <v>45868</v>
      </c>
      <c r="G3963" s="111" t="s">
        <v>1659</v>
      </c>
      <c r="H3963" s="113">
        <v>7458929</v>
      </c>
      <c r="I3963" s="113">
        <v>2237679</v>
      </c>
      <c r="J3963" s="113">
        <v>2237679</v>
      </c>
      <c r="K3963" s="113">
        <v>0</v>
      </c>
      <c r="L3963" s="113">
        <v>0</v>
      </c>
      <c r="M3963" s="113">
        <v>0</v>
      </c>
      <c r="N3963" s="113">
        <v>0</v>
      </c>
      <c r="O3963" s="113">
        <v>0</v>
      </c>
      <c r="P3963" s="122">
        <v>0</v>
      </c>
      <c r="Q3963" s="76" t="str">
        <f t="shared" si="94"/>
        <v>Registered</v>
      </c>
    </row>
    <row r="3964" spans="1:17">
      <c r="A3964" s="111">
        <v>7734</v>
      </c>
      <c r="B3964" s="111" t="s">
        <v>295</v>
      </c>
      <c r="C3964" s="111" t="s">
        <v>2035</v>
      </c>
      <c r="D3964" s="111" t="s">
        <v>8323</v>
      </c>
      <c r="E3964" s="111" t="s">
        <v>8324</v>
      </c>
      <c r="F3964" s="114">
        <v>45853</v>
      </c>
      <c r="G3964" s="111" t="s">
        <v>3679</v>
      </c>
      <c r="H3964" s="113">
        <v>7167568</v>
      </c>
      <c r="I3964" s="113">
        <v>2150271</v>
      </c>
      <c r="J3964" s="113">
        <v>2150271</v>
      </c>
      <c r="K3964" s="113">
        <v>0</v>
      </c>
      <c r="L3964" s="113">
        <v>0</v>
      </c>
      <c r="M3964" s="113">
        <v>0</v>
      </c>
      <c r="N3964" s="113">
        <v>0</v>
      </c>
      <c r="O3964" s="113">
        <v>0</v>
      </c>
      <c r="P3964" s="122">
        <v>0</v>
      </c>
      <c r="Q3964" s="76" t="str">
        <f t="shared" si="94"/>
        <v>Registered</v>
      </c>
    </row>
    <row r="3965" spans="1:17">
      <c r="A3965" s="111">
        <v>7735</v>
      </c>
      <c r="B3965" s="111" t="s">
        <v>295</v>
      </c>
      <c r="C3965" s="111" t="s">
        <v>2035</v>
      </c>
      <c r="D3965" s="111" t="s">
        <v>8325</v>
      </c>
      <c r="E3965" s="111" t="s">
        <v>8326</v>
      </c>
      <c r="F3965" s="114">
        <v>45899</v>
      </c>
      <c r="G3965" s="111" t="s">
        <v>8327</v>
      </c>
      <c r="H3965" s="113">
        <v>7460714</v>
      </c>
      <c r="I3965" s="113">
        <v>2238214</v>
      </c>
      <c r="J3965" s="113">
        <v>2238214</v>
      </c>
      <c r="K3965" s="113">
        <v>0</v>
      </c>
      <c r="L3965" s="113">
        <v>0</v>
      </c>
      <c r="M3965" s="113">
        <v>0</v>
      </c>
      <c r="N3965" s="113">
        <v>0</v>
      </c>
      <c r="O3965" s="113">
        <v>0</v>
      </c>
      <c r="P3965" s="122">
        <v>0</v>
      </c>
      <c r="Q3965" s="76" t="str">
        <f t="shared" si="94"/>
        <v>Registered</v>
      </c>
    </row>
    <row r="3966" spans="1:17">
      <c r="A3966" s="111">
        <v>7736</v>
      </c>
      <c r="B3966" s="111" t="s">
        <v>295</v>
      </c>
      <c r="C3966" s="111" t="s">
        <v>2035</v>
      </c>
      <c r="D3966" s="111" t="s">
        <v>8328</v>
      </c>
      <c r="E3966" s="111" t="s">
        <v>8329</v>
      </c>
      <c r="F3966" s="114">
        <v>45869</v>
      </c>
      <c r="G3966" s="111" t="s">
        <v>1659</v>
      </c>
      <c r="H3966" s="113">
        <v>7159140</v>
      </c>
      <c r="I3966" s="113">
        <v>2147742</v>
      </c>
      <c r="J3966" s="113">
        <v>2147742</v>
      </c>
      <c r="K3966" s="113">
        <v>0</v>
      </c>
      <c r="L3966" s="113">
        <v>0</v>
      </c>
      <c r="M3966" s="113">
        <v>0</v>
      </c>
      <c r="N3966" s="113">
        <v>0</v>
      </c>
      <c r="O3966" s="113">
        <v>0</v>
      </c>
      <c r="P3966" s="122">
        <v>0</v>
      </c>
      <c r="Q3966" s="76" t="str">
        <f t="shared" si="94"/>
        <v>Registered</v>
      </c>
    </row>
    <row r="3967" spans="1:17">
      <c r="A3967" s="111">
        <v>7737</v>
      </c>
      <c r="B3967" s="111" t="s">
        <v>295</v>
      </c>
      <c r="C3967" s="111" t="s">
        <v>2035</v>
      </c>
      <c r="D3967" s="111" t="s">
        <v>2036</v>
      </c>
      <c r="E3967" s="111" t="s">
        <v>2037</v>
      </c>
      <c r="F3967" s="114">
        <v>46022</v>
      </c>
      <c r="G3967" s="111" t="s">
        <v>1586</v>
      </c>
      <c r="H3967" s="113">
        <v>7772321</v>
      </c>
      <c r="I3967" s="113">
        <v>2331696</v>
      </c>
      <c r="J3967" s="113">
        <v>2331696</v>
      </c>
      <c r="K3967" s="113">
        <v>0</v>
      </c>
      <c r="L3967" s="113">
        <v>0</v>
      </c>
      <c r="M3967" s="113">
        <v>0</v>
      </c>
      <c r="N3967" s="113">
        <v>0</v>
      </c>
      <c r="O3967" s="113">
        <v>0</v>
      </c>
      <c r="P3967" s="122">
        <v>0</v>
      </c>
      <c r="Q3967" s="76" t="str">
        <f t="shared" si="94"/>
        <v>Registered</v>
      </c>
    </row>
    <row r="3968" spans="1:17">
      <c r="A3968" s="111">
        <v>7777</v>
      </c>
      <c r="B3968" s="111" t="s">
        <v>1204</v>
      </c>
      <c r="C3968" s="111" t="s">
        <v>12907</v>
      </c>
      <c r="D3968" s="111" t="s">
        <v>12908</v>
      </c>
      <c r="E3968" s="111" t="s">
        <v>12909</v>
      </c>
      <c r="F3968" s="114">
        <v>44060</v>
      </c>
      <c r="G3968" s="111" t="s">
        <v>1903</v>
      </c>
      <c r="H3968" s="113">
        <v>3740100</v>
      </c>
      <c r="I3968" s="113">
        <v>3740100</v>
      </c>
      <c r="J3968" s="113">
        <v>3740100</v>
      </c>
      <c r="K3968" s="113">
        <v>0</v>
      </c>
      <c r="L3968" s="113">
        <v>0</v>
      </c>
      <c r="M3968" s="113">
        <v>0</v>
      </c>
      <c r="N3968" s="113">
        <v>0</v>
      </c>
      <c r="O3968" s="113">
        <v>0</v>
      </c>
      <c r="P3968" s="122">
        <v>0</v>
      </c>
      <c r="Q3968" s="76" t="str">
        <f t="shared" ref="Q3968:Q3969" si="95">IF(G3968="01 Jan 1900","Unregistered","Registered")</f>
        <v>Unregistered</v>
      </c>
    </row>
    <row r="3969" spans="1:17">
      <c r="A3969" s="111">
        <v>7798</v>
      </c>
      <c r="B3969" s="111" t="s">
        <v>1204</v>
      </c>
      <c r="C3969" s="111" t="s">
        <v>1206</v>
      </c>
      <c r="D3969" s="111" t="s">
        <v>12910</v>
      </c>
      <c r="E3969" s="111" t="s">
        <v>12911</v>
      </c>
      <c r="F3969" s="114">
        <v>43496</v>
      </c>
      <c r="G3969" s="111" t="s">
        <v>1903</v>
      </c>
      <c r="H3969" s="113">
        <v>3932000</v>
      </c>
      <c r="I3969" s="113">
        <v>3932000</v>
      </c>
      <c r="J3969" s="113">
        <v>3932000</v>
      </c>
      <c r="K3969" s="113">
        <v>0</v>
      </c>
      <c r="L3969" s="113">
        <v>0</v>
      </c>
      <c r="M3969" s="113">
        <v>0</v>
      </c>
      <c r="N3969" s="113">
        <v>0</v>
      </c>
      <c r="O3969" s="113">
        <v>0</v>
      </c>
      <c r="P3969" s="122">
        <v>0</v>
      </c>
      <c r="Q3969" s="76" t="str">
        <f t="shared" si="95"/>
        <v>Unregistered</v>
      </c>
    </row>
    <row r="3970" spans="1:17">
      <c r="A3970" s="111">
        <v>7818</v>
      </c>
      <c r="B3970" s="111" t="s">
        <v>355</v>
      </c>
      <c r="C3970" s="111" t="s">
        <v>61</v>
      </c>
      <c r="D3970" s="111" t="s">
        <v>9621</v>
      </c>
      <c r="E3970" s="111" t="s">
        <v>9622</v>
      </c>
      <c r="F3970" s="114">
        <v>46102</v>
      </c>
      <c r="G3970" s="111" t="s">
        <v>1419</v>
      </c>
      <c r="H3970" s="113">
        <v>9959609</v>
      </c>
      <c r="I3970" s="113">
        <v>995961</v>
      </c>
      <c r="J3970" s="113">
        <v>995961</v>
      </c>
      <c r="K3970" s="113">
        <v>0</v>
      </c>
      <c r="L3970" s="113">
        <v>0</v>
      </c>
      <c r="M3970" s="113">
        <v>0</v>
      </c>
      <c r="N3970" s="113">
        <v>0</v>
      </c>
      <c r="O3970" s="113">
        <v>0</v>
      </c>
      <c r="P3970" s="122">
        <v>0</v>
      </c>
      <c r="Q3970" s="76" t="str">
        <f t="shared" ref="Q3970:Q4024" si="96">IF(G3970="01 Jan 1900","Unregistered","Registered")</f>
        <v>Registered</v>
      </c>
    </row>
    <row r="3971" spans="1:17">
      <c r="A3971" s="111">
        <v>7819</v>
      </c>
      <c r="B3971" s="111" t="s">
        <v>355</v>
      </c>
      <c r="C3971" s="111" t="s">
        <v>1801</v>
      </c>
      <c r="D3971" s="111" t="s">
        <v>3831</v>
      </c>
      <c r="E3971" s="111" t="s">
        <v>3832</v>
      </c>
      <c r="F3971" s="114">
        <v>45715</v>
      </c>
      <c r="G3971" s="111" t="s">
        <v>2789</v>
      </c>
      <c r="H3971" s="113">
        <v>9648621</v>
      </c>
      <c r="I3971" s="113">
        <v>5499714</v>
      </c>
      <c r="J3971" s="113">
        <v>5499714</v>
      </c>
      <c r="K3971" s="113">
        <v>0</v>
      </c>
      <c r="L3971" s="113">
        <v>0</v>
      </c>
      <c r="M3971" s="113">
        <v>0</v>
      </c>
      <c r="N3971" s="113">
        <v>0</v>
      </c>
      <c r="O3971" s="113">
        <v>0</v>
      </c>
      <c r="P3971" s="122">
        <v>0</v>
      </c>
      <c r="Q3971" s="76" t="str">
        <f t="shared" si="96"/>
        <v>Registered</v>
      </c>
    </row>
    <row r="3972" spans="1:17">
      <c r="A3972" s="111">
        <v>7820</v>
      </c>
      <c r="B3972" s="111" t="s">
        <v>355</v>
      </c>
      <c r="C3972" s="111" t="s">
        <v>1801</v>
      </c>
      <c r="D3972" s="111" t="s">
        <v>3714</v>
      </c>
      <c r="E3972" s="111" t="s">
        <v>3715</v>
      </c>
      <c r="F3972" s="114">
        <v>45854</v>
      </c>
      <c r="G3972" s="111" t="s">
        <v>3716</v>
      </c>
      <c r="H3972" s="113">
        <v>9824468</v>
      </c>
      <c r="I3972" s="113">
        <v>5599948</v>
      </c>
      <c r="J3972" s="113">
        <v>5599948</v>
      </c>
      <c r="K3972" s="113">
        <v>0</v>
      </c>
      <c r="L3972" s="113">
        <v>0</v>
      </c>
      <c r="M3972" s="113">
        <v>0</v>
      </c>
      <c r="N3972" s="113">
        <v>0</v>
      </c>
      <c r="O3972" s="113">
        <v>0</v>
      </c>
      <c r="P3972" s="122">
        <v>0</v>
      </c>
      <c r="Q3972" s="76" t="str">
        <f t="shared" si="96"/>
        <v>Registered</v>
      </c>
    </row>
    <row r="3973" spans="1:17">
      <c r="A3973" s="111">
        <v>7821</v>
      </c>
      <c r="B3973" s="111" t="s">
        <v>355</v>
      </c>
      <c r="C3973" s="111" t="s">
        <v>1801</v>
      </c>
      <c r="D3973" s="111" t="s">
        <v>3379</v>
      </c>
      <c r="E3973" s="111" t="s">
        <v>3380</v>
      </c>
      <c r="F3973" s="114">
        <v>45838</v>
      </c>
      <c r="G3973" s="111" t="s">
        <v>2426</v>
      </c>
      <c r="H3973" s="113">
        <v>9429450</v>
      </c>
      <c r="I3973" s="113">
        <v>5374787</v>
      </c>
      <c r="J3973" s="113">
        <v>5374787</v>
      </c>
      <c r="K3973" s="113">
        <v>0</v>
      </c>
      <c r="L3973" s="113">
        <v>0</v>
      </c>
      <c r="M3973" s="113">
        <v>0</v>
      </c>
      <c r="N3973" s="113">
        <v>0</v>
      </c>
      <c r="O3973" s="113">
        <v>0</v>
      </c>
      <c r="P3973" s="122">
        <v>0</v>
      </c>
      <c r="Q3973" s="76" t="str">
        <f t="shared" si="96"/>
        <v>Registered</v>
      </c>
    </row>
    <row r="3974" spans="1:17">
      <c r="A3974" s="111">
        <v>7822</v>
      </c>
      <c r="B3974" s="111" t="s">
        <v>355</v>
      </c>
      <c r="C3974" s="111" t="s">
        <v>1801</v>
      </c>
      <c r="D3974" s="111" t="s">
        <v>4206</v>
      </c>
      <c r="E3974" s="111" t="s">
        <v>4207</v>
      </c>
      <c r="F3974" s="114">
        <v>45838</v>
      </c>
      <c r="G3974" s="111" t="s">
        <v>1459</v>
      </c>
      <c r="H3974" s="113">
        <v>6510150</v>
      </c>
      <c r="I3974" s="113">
        <v>3710786</v>
      </c>
      <c r="J3974" s="113">
        <v>3710786</v>
      </c>
      <c r="K3974" s="113">
        <v>0</v>
      </c>
      <c r="L3974" s="113">
        <v>0</v>
      </c>
      <c r="M3974" s="113">
        <v>0</v>
      </c>
      <c r="N3974" s="113">
        <v>0</v>
      </c>
      <c r="O3974" s="113">
        <v>0</v>
      </c>
      <c r="P3974" s="122">
        <v>0</v>
      </c>
      <c r="Q3974" s="76" t="str">
        <f t="shared" si="96"/>
        <v>Registered</v>
      </c>
    </row>
    <row r="3975" spans="1:17">
      <c r="A3975" s="111">
        <v>7823</v>
      </c>
      <c r="B3975" s="111" t="s">
        <v>355</v>
      </c>
      <c r="C3975" s="111" t="s">
        <v>1801</v>
      </c>
      <c r="D3975" s="111" t="s">
        <v>3883</v>
      </c>
      <c r="E3975" s="111" t="s">
        <v>3884</v>
      </c>
      <c r="F3975" s="114">
        <v>45747</v>
      </c>
      <c r="G3975" s="111" t="s">
        <v>3292</v>
      </c>
      <c r="H3975" s="113">
        <v>9400567</v>
      </c>
      <c r="I3975" s="113">
        <v>5358323</v>
      </c>
      <c r="J3975" s="113">
        <v>5358323</v>
      </c>
      <c r="K3975" s="113">
        <v>0</v>
      </c>
      <c r="L3975" s="113">
        <v>0</v>
      </c>
      <c r="M3975" s="113">
        <v>0</v>
      </c>
      <c r="N3975" s="113">
        <v>0</v>
      </c>
      <c r="O3975" s="113">
        <v>0</v>
      </c>
      <c r="P3975" s="122">
        <v>0</v>
      </c>
      <c r="Q3975" s="76" t="str">
        <f t="shared" si="96"/>
        <v>Registered</v>
      </c>
    </row>
    <row r="3976" spans="1:17">
      <c r="A3976" s="111">
        <v>7824</v>
      </c>
      <c r="B3976" s="111" t="s">
        <v>355</v>
      </c>
      <c r="C3976" s="111" t="s">
        <v>1801</v>
      </c>
      <c r="D3976" s="111" t="s">
        <v>4213</v>
      </c>
      <c r="E3976" s="111" t="s">
        <v>4214</v>
      </c>
      <c r="F3976" s="114">
        <v>45740</v>
      </c>
      <c r="G3976" s="111" t="s">
        <v>2745</v>
      </c>
      <c r="H3976" s="113">
        <v>6451500</v>
      </c>
      <c r="I3976" s="113">
        <v>3677355</v>
      </c>
      <c r="J3976" s="113">
        <v>3677355</v>
      </c>
      <c r="K3976" s="113">
        <v>0</v>
      </c>
      <c r="L3976" s="113">
        <v>0</v>
      </c>
      <c r="M3976" s="113">
        <v>0</v>
      </c>
      <c r="N3976" s="113">
        <v>0</v>
      </c>
      <c r="O3976" s="113">
        <v>0</v>
      </c>
      <c r="P3976" s="122">
        <v>0</v>
      </c>
      <c r="Q3976" s="76" t="str">
        <f t="shared" si="96"/>
        <v>Registered</v>
      </c>
    </row>
    <row r="3977" spans="1:17">
      <c r="A3977" s="111">
        <v>7825</v>
      </c>
      <c r="B3977" s="111" t="s">
        <v>355</v>
      </c>
      <c r="C3977" s="111" t="s">
        <v>1801</v>
      </c>
      <c r="D3977" s="111" t="s">
        <v>3767</v>
      </c>
      <c r="E3977" s="111" t="s">
        <v>3768</v>
      </c>
      <c r="F3977" s="114">
        <v>45775</v>
      </c>
      <c r="G3977" s="111" t="s">
        <v>2514</v>
      </c>
      <c r="H3977" s="113">
        <v>9701290</v>
      </c>
      <c r="I3977" s="113">
        <v>5529737</v>
      </c>
      <c r="J3977" s="113">
        <v>5529737</v>
      </c>
      <c r="K3977" s="113">
        <v>0</v>
      </c>
      <c r="L3977" s="113">
        <v>0</v>
      </c>
      <c r="M3977" s="113">
        <v>0</v>
      </c>
      <c r="N3977" s="113">
        <v>0</v>
      </c>
      <c r="O3977" s="113">
        <v>0</v>
      </c>
      <c r="P3977" s="122">
        <v>0</v>
      </c>
      <c r="Q3977" s="76" t="str">
        <f t="shared" si="96"/>
        <v>Registered</v>
      </c>
    </row>
    <row r="3978" spans="1:17">
      <c r="A3978" s="111">
        <v>7826</v>
      </c>
      <c r="B3978" s="111" t="s">
        <v>355</v>
      </c>
      <c r="C3978" s="111" t="s">
        <v>1801</v>
      </c>
      <c r="D3978" s="111" t="s">
        <v>4168</v>
      </c>
      <c r="E3978" s="111" t="s">
        <v>4169</v>
      </c>
      <c r="F3978" s="114">
        <v>45777</v>
      </c>
      <c r="G3978" s="111" t="s">
        <v>1659</v>
      </c>
      <c r="H3978" s="113">
        <v>6714388</v>
      </c>
      <c r="I3978" s="113">
        <v>3827203</v>
      </c>
      <c r="J3978" s="113">
        <v>3827203</v>
      </c>
      <c r="K3978" s="113">
        <v>0</v>
      </c>
      <c r="L3978" s="113">
        <v>0</v>
      </c>
      <c r="M3978" s="113">
        <v>0</v>
      </c>
      <c r="N3978" s="113">
        <v>0</v>
      </c>
      <c r="O3978" s="113">
        <v>0</v>
      </c>
      <c r="P3978" s="122">
        <v>0</v>
      </c>
      <c r="Q3978" s="76" t="str">
        <f t="shared" si="96"/>
        <v>Registered</v>
      </c>
    </row>
    <row r="3979" spans="1:17">
      <c r="A3979" s="111">
        <v>7827</v>
      </c>
      <c r="B3979" s="111" t="s">
        <v>355</v>
      </c>
      <c r="C3979" s="111" t="s">
        <v>1801</v>
      </c>
      <c r="D3979" s="111" t="s">
        <v>4162</v>
      </c>
      <c r="E3979" s="111" t="s">
        <v>4163</v>
      </c>
      <c r="F3979" s="114">
        <v>45909</v>
      </c>
      <c r="G3979" s="111" t="s">
        <v>4164</v>
      </c>
      <c r="H3979" s="113">
        <v>6737850</v>
      </c>
      <c r="I3979" s="113">
        <v>3840575</v>
      </c>
      <c r="J3979" s="113">
        <v>3840575</v>
      </c>
      <c r="K3979" s="113">
        <v>0</v>
      </c>
      <c r="L3979" s="113">
        <v>0</v>
      </c>
      <c r="M3979" s="113">
        <v>0</v>
      </c>
      <c r="N3979" s="113">
        <v>0</v>
      </c>
      <c r="O3979" s="113">
        <v>0</v>
      </c>
      <c r="P3979" s="122">
        <v>0</v>
      </c>
      <c r="Q3979" s="76" t="str">
        <f t="shared" si="96"/>
        <v>Registered</v>
      </c>
    </row>
    <row r="3980" spans="1:17">
      <c r="A3980" s="111">
        <v>7828</v>
      </c>
      <c r="B3980" s="111" t="s">
        <v>355</v>
      </c>
      <c r="C3980" s="111" t="s">
        <v>1801</v>
      </c>
      <c r="D3980" s="111" t="s">
        <v>3904</v>
      </c>
      <c r="E3980" s="111" t="s">
        <v>3905</v>
      </c>
      <c r="F3980" s="114">
        <v>45833</v>
      </c>
      <c r="G3980" s="111" t="s">
        <v>1934</v>
      </c>
      <c r="H3980" s="113">
        <v>9327510</v>
      </c>
      <c r="I3980" s="113">
        <v>5316680</v>
      </c>
      <c r="J3980" s="113">
        <v>5316680</v>
      </c>
      <c r="K3980" s="113">
        <v>0</v>
      </c>
      <c r="L3980" s="113">
        <v>0</v>
      </c>
      <c r="M3980" s="113">
        <v>0</v>
      </c>
      <c r="N3980" s="113">
        <v>0</v>
      </c>
      <c r="O3980" s="113">
        <v>0</v>
      </c>
      <c r="P3980" s="122">
        <v>0</v>
      </c>
      <c r="Q3980" s="76" t="str">
        <f t="shared" si="96"/>
        <v>Registered</v>
      </c>
    </row>
    <row r="3981" spans="1:17">
      <c r="A3981" s="111">
        <v>7829</v>
      </c>
      <c r="B3981" s="111" t="s">
        <v>355</v>
      </c>
      <c r="C3981" s="111" t="s">
        <v>1801</v>
      </c>
      <c r="D3981" s="111" t="s">
        <v>3843</v>
      </c>
      <c r="E3981" s="111" t="s">
        <v>3844</v>
      </c>
      <c r="F3981" s="114">
        <v>45811</v>
      </c>
      <c r="G3981" s="111" t="s">
        <v>1804</v>
      </c>
      <c r="H3981" s="113">
        <v>9599350</v>
      </c>
      <c r="I3981" s="113">
        <v>5471630</v>
      </c>
      <c r="J3981" s="113">
        <v>5471630</v>
      </c>
      <c r="K3981" s="113">
        <v>0</v>
      </c>
      <c r="L3981" s="113">
        <v>0</v>
      </c>
      <c r="M3981" s="113">
        <v>0</v>
      </c>
      <c r="N3981" s="113">
        <v>0</v>
      </c>
      <c r="O3981" s="113">
        <v>0</v>
      </c>
      <c r="P3981" s="122">
        <v>0</v>
      </c>
      <c r="Q3981" s="76" t="str">
        <f t="shared" si="96"/>
        <v>Registered</v>
      </c>
    </row>
    <row r="3982" spans="1:17">
      <c r="A3982" s="111">
        <v>7830</v>
      </c>
      <c r="B3982" s="111" t="s">
        <v>355</v>
      </c>
      <c r="C3982" s="111" t="s">
        <v>1801</v>
      </c>
      <c r="D3982" s="111" t="s">
        <v>4190</v>
      </c>
      <c r="E3982" s="111" t="s">
        <v>4191</v>
      </c>
      <c r="F3982" s="114">
        <v>45838</v>
      </c>
      <c r="G3982" s="111" t="s">
        <v>4192</v>
      </c>
      <c r="H3982" s="113">
        <v>6609855</v>
      </c>
      <c r="I3982" s="113">
        <v>3767617</v>
      </c>
      <c r="J3982" s="113">
        <v>3767617</v>
      </c>
      <c r="K3982" s="113">
        <v>0</v>
      </c>
      <c r="L3982" s="113">
        <v>0</v>
      </c>
      <c r="M3982" s="113">
        <v>0</v>
      </c>
      <c r="N3982" s="113">
        <v>0</v>
      </c>
      <c r="O3982" s="113">
        <v>0</v>
      </c>
      <c r="P3982" s="122">
        <v>0</v>
      </c>
      <c r="Q3982" s="76" t="str">
        <f t="shared" si="96"/>
        <v>Registered</v>
      </c>
    </row>
    <row r="3983" spans="1:17">
      <c r="A3983" s="111">
        <v>7831</v>
      </c>
      <c r="B3983" s="111" t="s">
        <v>355</v>
      </c>
      <c r="C3983" s="111" t="s">
        <v>1801</v>
      </c>
      <c r="D3983" s="111" t="s">
        <v>3869</v>
      </c>
      <c r="E3983" s="111" t="s">
        <v>3870</v>
      </c>
      <c r="F3983" s="114">
        <v>45716</v>
      </c>
      <c r="G3983" s="111" t="s">
        <v>1878</v>
      </c>
      <c r="H3983" s="113">
        <v>9437945</v>
      </c>
      <c r="I3983" s="113">
        <v>5379630</v>
      </c>
      <c r="J3983" s="113">
        <v>5379630</v>
      </c>
      <c r="K3983" s="113">
        <v>0</v>
      </c>
      <c r="L3983" s="113">
        <v>0</v>
      </c>
      <c r="M3983" s="113">
        <v>0</v>
      </c>
      <c r="N3983" s="113">
        <v>0</v>
      </c>
      <c r="O3983" s="113">
        <v>0</v>
      </c>
      <c r="P3983" s="122">
        <v>0</v>
      </c>
      <c r="Q3983" s="76" t="str">
        <f t="shared" si="96"/>
        <v>Registered</v>
      </c>
    </row>
    <row r="3984" spans="1:17">
      <c r="A3984" s="111">
        <v>7832</v>
      </c>
      <c r="B3984" s="111" t="s">
        <v>355</v>
      </c>
      <c r="C3984" s="111" t="s">
        <v>1801</v>
      </c>
      <c r="D3984" s="111" t="s">
        <v>4184</v>
      </c>
      <c r="E3984" s="111" t="s">
        <v>4185</v>
      </c>
      <c r="F3984" s="114">
        <v>45930</v>
      </c>
      <c r="G3984" s="111" t="s">
        <v>4186</v>
      </c>
      <c r="H3984" s="113">
        <v>6621800</v>
      </c>
      <c r="I3984" s="113">
        <v>3774426</v>
      </c>
      <c r="J3984" s="113">
        <v>3774426</v>
      </c>
      <c r="K3984" s="113">
        <v>0</v>
      </c>
      <c r="L3984" s="113">
        <v>0</v>
      </c>
      <c r="M3984" s="113">
        <v>0</v>
      </c>
      <c r="N3984" s="113">
        <v>0</v>
      </c>
      <c r="O3984" s="113">
        <v>0</v>
      </c>
      <c r="P3984" s="122">
        <v>0</v>
      </c>
      <c r="Q3984" s="76" t="str">
        <f t="shared" si="96"/>
        <v>Registered</v>
      </c>
    </row>
    <row r="3985" spans="1:17">
      <c r="A3985" s="111">
        <v>7833</v>
      </c>
      <c r="B3985" s="111" t="s">
        <v>355</v>
      </c>
      <c r="C3985" s="111" t="s">
        <v>1801</v>
      </c>
      <c r="D3985" s="111" t="s">
        <v>3666</v>
      </c>
      <c r="E3985" s="111" t="s">
        <v>3667</v>
      </c>
      <c r="F3985" s="114">
        <v>45937</v>
      </c>
      <c r="G3985" s="111" t="s">
        <v>1816</v>
      </c>
      <c r="H3985" s="113">
        <v>9957839</v>
      </c>
      <c r="I3985" s="113">
        <v>5675970</v>
      </c>
      <c r="J3985" s="113">
        <v>5675970</v>
      </c>
      <c r="K3985" s="113">
        <v>0</v>
      </c>
      <c r="L3985" s="113">
        <v>0</v>
      </c>
      <c r="M3985" s="113">
        <v>0</v>
      </c>
      <c r="N3985" s="113">
        <v>0</v>
      </c>
      <c r="O3985" s="113">
        <v>0</v>
      </c>
      <c r="P3985" s="122">
        <v>0</v>
      </c>
      <c r="Q3985" s="76" t="str">
        <f t="shared" si="96"/>
        <v>Registered</v>
      </c>
    </row>
    <row r="3986" spans="1:17">
      <c r="A3986" s="111">
        <v>7834</v>
      </c>
      <c r="B3986" s="111" t="s">
        <v>355</v>
      </c>
      <c r="C3986" s="111" t="s">
        <v>1801</v>
      </c>
      <c r="D3986" s="111" t="s">
        <v>3670</v>
      </c>
      <c r="E3986" s="111" t="s">
        <v>3671</v>
      </c>
      <c r="F3986" s="114">
        <v>45863</v>
      </c>
      <c r="G3986" s="111" t="s">
        <v>1952</v>
      </c>
      <c r="H3986" s="113">
        <v>9939150</v>
      </c>
      <c r="I3986" s="113">
        <v>5665316</v>
      </c>
      <c r="J3986" s="113">
        <v>5665316</v>
      </c>
      <c r="K3986" s="113">
        <v>0</v>
      </c>
      <c r="L3986" s="113">
        <v>0</v>
      </c>
      <c r="M3986" s="113">
        <v>0</v>
      </c>
      <c r="N3986" s="113">
        <v>0</v>
      </c>
      <c r="O3986" s="113">
        <v>0</v>
      </c>
      <c r="P3986" s="122">
        <v>0</v>
      </c>
      <c r="Q3986" s="76" t="str">
        <f t="shared" si="96"/>
        <v>Registered</v>
      </c>
    </row>
    <row r="3987" spans="1:17">
      <c r="A3987" s="111">
        <v>7835</v>
      </c>
      <c r="B3987" s="111" t="s">
        <v>355</v>
      </c>
      <c r="C3987" s="111" t="s">
        <v>1801</v>
      </c>
      <c r="D3987" s="111" t="s">
        <v>4193</v>
      </c>
      <c r="E3987" s="111" t="s">
        <v>4194</v>
      </c>
      <c r="F3987" s="114">
        <v>45826</v>
      </c>
      <c r="G3987" s="111" t="s">
        <v>4195</v>
      </c>
      <c r="H3987" s="113">
        <v>6609855</v>
      </c>
      <c r="I3987" s="113">
        <v>3767617</v>
      </c>
      <c r="J3987" s="113">
        <v>3767617</v>
      </c>
      <c r="K3987" s="113">
        <v>0</v>
      </c>
      <c r="L3987" s="113">
        <v>0</v>
      </c>
      <c r="M3987" s="113">
        <v>0</v>
      </c>
      <c r="N3987" s="113">
        <v>0</v>
      </c>
      <c r="O3987" s="113">
        <v>0</v>
      </c>
      <c r="P3987" s="122">
        <v>0</v>
      </c>
      <c r="Q3987" s="76" t="str">
        <f t="shared" si="96"/>
        <v>Registered</v>
      </c>
    </row>
    <row r="3988" spans="1:17">
      <c r="A3988" s="111">
        <v>7836</v>
      </c>
      <c r="B3988" s="111" t="s">
        <v>355</v>
      </c>
      <c r="C3988" s="111" t="s">
        <v>1801</v>
      </c>
      <c r="D3988" s="111" t="s">
        <v>3848</v>
      </c>
      <c r="E3988" s="111" t="s">
        <v>3849</v>
      </c>
      <c r="F3988" s="114">
        <v>45747</v>
      </c>
      <c r="G3988" s="111" t="s">
        <v>3850</v>
      </c>
      <c r="H3988" s="113">
        <v>9560273</v>
      </c>
      <c r="I3988" s="113">
        <v>5449356</v>
      </c>
      <c r="J3988" s="113">
        <v>5449356</v>
      </c>
      <c r="K3988" s="113">
        <v>0</v>
      </c>
      <c r="L3988" s="113">
        <v>0</v>
      </c>
      <c r="M3988" s="113">
        <v>0</v>
      </c>
      <c r="N3988" s="113">
        <v>0</v>
      </c>
      <c r="O3988" s="113">
        <v>0</v>
      </c>
      <c r="P3988" s="122">
        <v>0</v>
      </c>
      <c r="Q3988" s="76" t="str">
        <f t="shared" si="96"/>
        <v>Registered</v>
      </c>
    </row>
    <row r="3989" spans="1:17">
      <c r="A3989" s="111">
        <v>7837</v>
      </c>
      <c r="B3989" s="111" t="s">
        <v>355</v>
      </c>
      <c r="C3989" s="111" t="s">
        <v>1801</v>
      </c>
      <c r="D3989" s="111" t="s">
        <v>4180</v>
      </c>
      <c r="E3989" s="111" t="s">
        <v>4181</v>
      </c>
      <c r="F3989" s="114">
        <v>45854</v>
      </c>
      <c r="G3989" s="111" t="s">
        <v>4164</v>
      </c>
      <c r="H3989" s="113">
        <v>6656775</v>
      </c>
      <c r="I3989" s="113">
        <v>3794362</v>
      </c>
      <c r="J3989" s="113">
        <v>3794362</v>
      </c>
      <c r="K3989" s="113">
        <v>0</v>
      </c>
      <c r="L3989" s="113">
        <v>0</v>
      </c>
      <c r="M3989" s="113">
        <v>0</v>
      </c>
      <c r="N3989" s="113">
        <v>0</v>
      </c>
      <c r="O3989" s="113">
        <v>0</v>
      </c>
      <c r="P3989" s="122">
        <v>0</v>
      </c>
      <c r="Q3989" s="76" t="str">
        <f t="shared" si="96"/>
        <v>Registered</v>
      </c>
    </row>
    <row r="3990" spans="1:17">
      <c r="A3990" s="111">
        <v>7838</v>
      </c>
      <c r="B3990" s="111" t="s">
        <v>355</v>
      </c>
      <c r="C3990" s="111" t="s">
        <v>1801</v>
      </c>
      <c r="D3990" s="111" t="s">
        <v>4174</v>
      </c>
      <c r="E3990" s="111" t="s">
        <v>4175</v>
      </c>
      <c r="F3990" s="114">
        <v>45656</v>
      </c>
      <c r="G3990" s="111" t="s">
        <v>4176</v>
      </c>
      <c r="H3990" s="113">
        <v>6686100</v>
      </c>
      <c r="I3990" s="113">
        <v>3811077</v>
      </c>
      <c r="J3990" s="113">
        <v>3811077</v>
      </c>
      <c r="K3990" s="113">
        <v>0</v>
      </c>
      <c r="L3990" s="113">
        <v>0</v>
      </c>
      <c r="M3990" s="113">
        <v>0</v>
      </c>
      <c r="N3990" s="113">
        <v>0</v>
      </c>
      <c r="O3990" s="113">
        <v>0</v>
      </c>
      <c r="P3990" s="122">
        <v>0</v>
      </c>
      <c r="Q3990" s="76" t="str">
        <f t="shared" si="96"/>
        <v>Registered</v>
      </c>
    </row>
    <row r="3991" spans="1:17">
      <c r="A3991" s="111">
        <v>7839</v>
      </c>
      <c r="B3991" s="111" t="s">
        <v>355</v>
      </c>
      <c r="C3991" s="111" t="s">
        <v>1801</v>
      </c>
      <c r="D3991" s="111" t="s">
        <v>4172</v>
      </c>
      <c r="E3991" s="111" t="s">
        <v>4173</v>
      </c>
      <c r="F3991" s="114">
        <v>45881</v>
      </c>
      <c r="G3991" s="111" t="s">
        <v>2510</v>
      </c>
      <c r="H3991" s="113">
        <v>6699003</v>
      </c>
      <c r="I3991" s="113">
        <v>3818431</v>
      </c>
      <c r="J3991" s="113">
        <v>3818431</v>
      </c>
      <c r="K3991" s="113">
        <v>0</v>
      </c>
      <c r="L3991" s="113">
        <v>0</v>
      </c>
      <c r="M3991" s="113">
        <v>0</v>
      </c>
      <c r="N3991" s="113">
        <v>0</v>
      </c>
      <c r="O3991" s="113">
        <v>0</v>
      </c>
      <c r="P3991" s="122">
        <v>0</v>
      </c>
      <c r="Q3991" s="76" t="str">
        <f t="shared" si="96"/>
        <v>Registered</v>
      </c>
    </row>
    <row r="3992" spans="1:17">
      <c r="A3992" s="111">
        <v>7840</v>
      </c>
      <c r="B3992" s="111" t="s">
        <v>355</v>
      </c>
      <c r="C3992" s="111" t="s">
        <v>1801</v>
      </c>
      <c r="D3992" s="111" t="s">
        <v>3858</v>
      </c>
      <c r="E3992" s="111" t="s">
        <v>3859</v>
      </c>
      <c r="F3992" s="114">
        <v>45619</v>
      </c>
      <c r="G3992" s="111" t="s">
        <v>2680</v>
      </c>
      <c r="H3992" s="113">
        <v>9520000</v>
      </c>
      <c r="I3992" s="113">
        <v>5426400</v>
      </c>
      <c r="J3992" s="113">
        <v>5426400</v>
      </c>
      <c r="K3992" s="113">
        <v>0</v>
      </c>
      <c r="L3992" s="113">
        <v>0</v>
      </c>
      <c r="M3992" s="113">
        <v>0</v>
      </c>
      <c r="N3992" s="113">
        <v>0</v>
      </c>
      <c r="O3992" s="113">
        <v>0</v>
      </c>
      <c r="P3992" s="122">
        <v>0</v>
      </c>
      <c r="Q3992" s="76" t="str">
        <f t="shared" si="96"/>
        <v>Registered</v>
      </c>
    </row>
    <row r="3993" spans="1:17">
      <c r="A3993" s="111">
        <v>7841</v>
      </c>
      <c r="B3993" s="111" t="s">
        <v>355</v>
      </c>
      <c r="C3993" s="111" t="s">
        <v>1801</v>
      </c>
      <c r="D3993" s="111" t="s">
        <v>3777</v>
      </c>
      <c r="E3993" s="111" t="s">
        <v>3778</v>
      </c>
      <c r="F3993" s="114">
        <v>45677</v>
      </c>
      <c r="G3993" s="111" t="s">
        <v>3211</v>
      </c>
      <c r="H3993" s="113">
        <v>9684300</v>
      </c>
      <c r="I3993" s="113">
        <v>5520051</v>
      </c>
      <c r="J3993" s="113">
        <v>5520051</v>
      </c>
      <c r="K3993" s="113">
        <v>0</v>
      </c>
      <c r="L3993" s="113">
        <v>0</v>
      </c>
      <c r="M3993" s="113">
        <v>0</v>
      </c>
      <c r="N3993" s="113">
        <v>0</v>
      </c>
      <c r="O3993" s="113">
        <v>0</v>
      </c>
      <c r="P3993" s="122">
        <v>0</v>
      </c>
      <c r="Q3993" s="76" t="str">
        <f t="shared" si="96"/>
        <v>Registered</v>
      </c>
    </row>
    <row r="3994" spans="1:17">
      <c r="A3994" s="111">
        <v>7842</v>
      </c>
      <c r="B3994" s="111" t="s">
        <v>355</v>
      </c>
      <c r="C3994" s="111" t="s">
        <v>1801</v>
      </c>
      <c r="D3994" s="111" t="s">
        <v>4229</v>
      </c>
      <c r="E3994" s="111" t="s">
        <v>4230</v>
      </c>
      <c r="F3994" s="114">
        <v>45747</v>
      </c>
      <c r="G3994" s="111" t="s">
        <v>3740</v>
      </c>
      <c r="H3994" s="113">
        <v>6216900</v>
      </c>
      <c r="I3994" s="113">
        <v>3543633</v>
      </c>
      <c r="J3994" s="113">
        <v>3543633</v>
      </c>
      <c r="K3994" s="113">
        <v>0</v>
      </c>
      <c r="L3994" s="113">
        <v>0</v>
      </c>
      <c r="M3994" s="113">
        <v>0</v>
      </c>
      <c r="N3994" s="113">
        <v>0</v>
      </c>
      <c r="O3994" s="113">
        <v>0</v>
      </c>
      <c r="P3994" s="122">
        <v>0</v>
      </c>
      <c r="Q3994" s="76" t="str">
        <f t="shared" si="96"/>
        <v>Registered</v>
      </c>
    </row>
    <row r="3995" spans="1:17">
      <c r="A3995" s="111">
        <v>7843</v>
      </c>
      <c r="B3995" s="111" t="s">
        <v>355</v>
      </c>
      <c r="C3995" s="111" t="s">
        <v>1801</v>
      </c>
      <c r="D3995" s="111" t="s">
        <v>8362</v>
      </c>
      <c r="E3995" s="111" t="s">
        <v>8363</v>
      </c>
      <c r="F3995" s="114">
        <v>45838</v>
      </c>
      <c r="G3995" s="111" t="s">
        <v>1979</v>
      </c>
      <c r="H3995" s="113">
        <v>6628037</v>
      </c>
      <c r="I3995" s="113">
        <v>3777980</v>
      </c>
      <c r="J3995" s="113">
        <v>3777980</v>
      </c>
      <c r="K3995" s="113">
        <v>0</v>
      </c>
      <c r="L3995" s="113">
        <v>0</v>
      </c>
      <c r="M3995" s="113">
        <v>0</v>
      </c>
      <c r="N3995" s="113">
        <v>0</v>
      </c>
      <c r="O3995" s="113">
        <v>0</v>
      </c>
      <c r="P3995" s="122">
        <v>0</v>
      </c>
      <c r="Q3995" s="76" t="str">
        <f t="shared" si="96"/>
        <v>Registered</v>
      </c>
    </row>
    <row r="3996" spans="1:17">
      <c r="A3996" s="111">
        <v>7844</v>
      </c>
      <c r="B3996" s="111" t="s">
        <v>355</v>
      </c>
      <c r="C3996" s="111" t="s">
        <v>1801</v>
      </c>
      <c r="D3996" s="111" t="s">
        <v>4188</v>
      </c>
      <c r="E3996" s="111" t="s">
        <v>4189</v>
      </c>
      <c r="F3996" s="114">
        <v>45737</v>
      </c>
      <c r="G3996" s="111" t="s">
        <v>1878</v>
      </c>
      <c r="H3996" s="113">
        <v>6613374</v>
      </c>
      <c r="I3996" s="113">
        <v>3769623</v>
      </c>
      <c r="J3996" s="113">
        <v>3769623</v>
      </c>
      <c r="K3996" s="113">
        <v>0</v>
      </c>
      <c r="L3996" s="113">
        <v>0</v>
      </c>
      <c r="M3996" s="113">
        <v>0</v>
      </c>
      <c r="N3996" s="113">
        <v>0</v>
      </c>
      <c r="O3996" s="113">
        <v>0</v>
      </c>
      <c r="P3996" s="122">
        <v>0</v>
      </c>
      <c r="Q3996" s="76" t="str">
        <f t="shared" si="96"/>
        <v>Registered</v>
      </c>
    </row>
    <row r="3997" spans="1:17">
      <c r="A3997" s="111">
        <v>7845</v>
      </c>
      <c r="B3997" s="111" t="s">
        <v>355</v>
      </c>
      <c r="C3997" s="111" t="s">
        <v>1801</v>
      </c>
      <c r="D3997" s="111" t="s">
        <v>2805</v>
      </c>
      <c r="E3997" s="111" t="s">
        <v>2806</v>
      </c>
      <c r="F3997" s="114">
        <v>45729</v>
      </c>
      <c r="G3997" s="111" t="s">
        <v>2807</v>
      </c>
      <c r="H3997" s="113">
        <v>9393771</v>
      </c>
      <c r="I3997" s="113">
        <v>5354450</v>
      </c>
      <c r="J3997" s="113">
        <v>5354450</v>
      </c>
      <c r="K3997" s="113">
        <v>0</v>
      </c>
      <c r="L3997" s="113">
        <v>0</v>
      </c>
      <c r="M3997" s="113">
        <v>0</v>
      </c>
      <c r="N3997" s="113">
        <v>0</v>
      </c>
      <c r="O3997" s="113">
        <v>0</v>
      </c>
      <c r="P3997" s="122">
        <v>0</v>
      </c>
      <c r="Q3997" s="76" t="str">
        <f t="shared" si="96"/>
        <v>Registered</v>
      </c>
    </row>
    <row r="3998" spans="1:17">
      <c r="A3998" s="111">
        <v>7846</v>
      </c>
      <c r="B3998" s="111" t="s">
        <v>355</v>
      </c>
      <c r="C3998" s="111" t="s">
        <v>1801</v>
      </c>
      <c r="D3998" s="111" t="s">
        <v>3860</v>
      </c>
      <c r="E3998" s="111" t="s">
        <v>3861</v>
      </c>
      <c r="F3998" s="114">
        <v>45619</v>
      </c>
      <c r="G3998" s="111" t="s">
        <v>2680</v>
      </c>
      <c r="H3998" s="113">
        <v>9520000</v>
      </c>
      <c r="I3998" s="113">
        <v>5426400</v>
      </c>
      <c r="J3998" s="113">
        <v>5426400</v>
      </c>
      <c r="K3998" s="113">
        <v>0</v>
      </c>
      <c r="L3998" s="113">
        <v>0</v>
      </c>
      <c r="M3998" s="113">
        <v>0</v>
      </c>
      <c r="N3998" s="113">
        <v>0</v>
      </c>
      <c r="O3998" s="113">
        <v>0</v>
      </c>
      <c r="P3998" s="122">
        <v>0</v>
      </c>
      <c r="Q3998" s="76" t="str">
        <f t="shared" si="96"/>
        <v>Registered</v>
      </c>
    </row>
    <row r="3999" spans="1:17">
      <c r="A3999" s="111">
        <v>7847</v>
      </c>
      <c r="B3999" s="111" t="s">
        <v>355</v>
      </c>
      <c r="C3999" s="111" t="s">
        <v>1801</v>
      </c>
      <c r="D3999" s="111" t="s">
        <v>4157</v>
      </c>
      <c r="E3999" s="111" t="s">
        <v>4158</v>
      </c>
      <c r="F3999" s="114">
        <v>45971</v>
      </c>
      <c r="G3999" s="111" t="s">
        <v>1894</v>
      </c>
      <c r="H3999" s="113">
        <v>6803400</v>
      </c>
      <c r="I3999" s="113">
        <v>3877938</v>
      </c>
      <c r="J3999" s="113">
        <v>3877938</v>
      </c>
      <c r="K3999" s="113">
        <v>0</v>
      </c>
      <c r="L3999" s="113">
        <v>0</v>
      </c>
      <c r="M3999" s="113">
        <v>0</v>
      </c>
      <c r="N3999" s="113">
        <v>0</v>
      </c>
      <c r="O3999" s="113">
        <v>0</v>
      </c>
      <c r="P3999" s="122">
        <v>0</v>
      </c>
      <c r="Q3999" s="76" t="str">
        <f t="shared" si="96"/>
        <v>Registered</v>
      </c>
    </row>
    <row r="4000" spans="1:17">
      <c r="A4000" s="111">
        <v>7848</v>
      </c>
      <c r="B4000" s="111" t="s">
        <v>355</v>
      </c>
      <c r="C4000" s="111" t="s">
        <v>1801</v>
      </c>
      <c r="D4000" s="111" t="s">
        <v>3871</v>
      </c>
      <c r="E4000" s="111" t="s">
        <v>3872</v>
      </c>
      <c r="F4000" s="114">
        <v>45565</v>
      </c>
      <c r="G4000" s="111" t="s">
        <v>2582</v>
      </c>
      <c r="H4000" s="113">
        <v>9434761</v>
      </c>
      <c r="I4000" s="113">
        <v>5377812</v>
      </c>
      <c r="J4000" s="113">
        <v>5377812</v>
      </c>
      <c r="K4000" s="113">
        <v>0</v>
      </c>
      <c r="L4000" s="113">
        <v>0</v>
      </c>
      <c r="M4000" s="113">
        <v>0</v>
      </c>
      <c r="N4000" s="113">
        <v>0</v>
      </c>
      <c r="O4000" s="113">
        <v>0</v>
      </c>
      <c r="P4000" s="122">
        <v>0</v>
      </c>
      <c r="Q4000" s="76" t="str">
        <f t="shared" si="96"/>
        <v>Registered</v>
      </c>
    </row>
    <row r="4001" spans="1:17">
      <c r="A4001" s="111">
        <v>7849</v>
      </c>
      <c r="B4001" s="111" t="s">
        <v>355</v>
      </c>
      <c r="C4001" s="111" t="s">
        <v>1801</v>
      </c>
      <c r="D4001" s="111" t="s">
        <v>4187</v>
      </c>
      <c r="E4001" s="111" t="s">
        <v>3872</v>
      </c>
      <c r="F4001" s="114">
        <v>45608</v>
      </c>
      <c r="G4001" s="111" t="s">
        <v>3990</v>
      </c>
      <c r="H4001" s="113">
        <v>6621800</v>
      </c>
      <c r="I4001" s="113">
        <v>3774426</v>
      </c>
      <c r="J4001" s="113">
        <v>3774426</v>
      </c>
      <c r="K4001" s="113">
        <v>0</v>
      </c>
      <c r="L4001" s="113">
        <v>0</v>
      </c>
      <c r="M4001" s="113">
        <v>0</v>
      </c>
      <c r="N4001" s="113">
        <v>0</v>
      </c>
      <c r="O4001" s="113">
        <v>0</v>
      </c>
      <c r="P4001" s="122">
        <v>0</v>
      </c>
      <c r="Q4001" s="76" t="str">
        <f t="shared" si="96"/>
        <v>Registered</v>
      </c>
    </row>
    <row r="4002" spans="1:17">
      <c r="A4002" s="111">
        <v>7850</v>
      </c>
      <c r="B4002" s="111" t="s">
        <v>355</v>
      </c>
      <c r="C4002" s="111" t="s">
        <v>1801</v>
      </c>
      <c r="D4002" s="111" t="s">
        <v>4170</v>
      </c>
      <c r="E4002" s="111" t="s">
        <v>4171</v>
      </c>
      <c r="F4002" s="114">
        <v>45838</v>
      </c>
      <c r="G4002" s="111" t="s">
        <v>3159</v>
      </c>
      <c r="H4002" s="113">
        <v>6700880</v>
      </c>
      <c r="I4002" s="113">
        <v>3819501</v>
      </c>
      <c r="J4002" s="113">
        <v>3819501</v>
      </c>
      <c r="K4002" s="113">
        <v>0</v>
      </c>
      <c r="L4002" s="113">
        <v>0</v>
      </c>
      <c r="M4002" s="113">
        <v>0</v>
      </c>
      <c r="N4002" s="113">
        <v>0</v>
      </c>
      <c r="O4002" s="113">
        <v>0</v>
      </c>
      <c r="P4002" s="122">
        <v>0</v>
      </c>
      <c r="Q4002" s="76" t="str">
        <f t="shared" si="96"/>
        <v>Registered</v>
      </c>
    </row>
    <row r="4003" spans="1:17">
      <c r="A4003" s="111">
        <v>7851</v>
      </c>
      <c r="B4003" s="111" t="s">
        <v>355</v>
      </c>
      <c r="C4003" s="111" t="s">
        <v>1801</v>
      </c>
      <c r="D4003" s="111" t="s">
        <v>4081</v>
      </c>
      <c r="E4003" s="111" t="s">
        <v>4082</v>
      </c>
      <c r="F4003" s="114">
        <v>45817</v>
      </c>
      <c r="G4003" s="111" t="s">
        <v>4083</v>
      </c>
      <c r="H4003" s="113">
        <v>9779444</v>
      </c>
      <c r="I4003" s="113">
        <v>5574284</v>
      </c>
      <c r="J4003" s="113">
        <v>5574284</v>
      </c>
      <c r="K4003" s="113">
        <v>0</v>
      </c>
      <c r="L4003" s="113">
        <v>0</v>
      </c>
      <c r="M4003" s="113">
        <v>0</v>
      </c>
      <c r="N4003" s="113">
        <v>0</v>
      </c>
      <c r="O4003" s="113">
        <v>0</v>
      </c>
      <c r="P4003" s="122">
        <v>0</v>
      </c>
      <c r="Q4003" s="76" t="str">
        <f t="shared" si="96"/>
        <v>Registered</v>
      </c>
    </row>
    <row r="4004" spans="1:17">
      <c r="A4004" s="111">
        <v>7852</v>
      </c>
      <c r="B4004" s="111" t="s">
        <v>355</v>
      </c>
      <c r="C4004" s="111" t="s">
        <v>1801</v>
      </c>
      <c r="D4004" s="111" t="s">
        <v>2784</v>
      </c>
      <c r="E4004" s="111" t="s">
        <v>2785</v>
      </c>
      <c r="F4004" s="114">
        <v>45854</v>
      </c>
      <c r="G4004" s="111" t="s">
        <v>2786</v>
      </c>
      <c r="H4004" s="113">
        <v>9514400</v>
      </c>
      <c r="I4004" s="113">
        <v>5423208</v>
      </c>
      <c r="J4004" s="113">
        <v>5423208</v>
      </c>
      <c r="K4004" s="113">
        <v>0</v>
      </c>
      <c r="L4004" s="113">
        <v>0</v>
      </c>
      <c r="M4004" s="113">
        <v>0</v>
      </c>
      <c r="N4004" s="113">
        <v>0</v>
      </c>
      <c r="O4004" s="113">
        <v>0</v>
      </c>
      <c r="P4004" s="122">
        <v>0</v>
      </c>
      <c r="Q4004" s="76" t="str">
        <f t="shared" si="96"/>
        <v>Registered</v>
      </c>
    </row>
    <row r="4005" spans="1:17">
      <c r="A4005" s="111">
        <v>7853</v>
      </c>
      <c r="B4005" s="111" t="s">
        <v>355</v>
      </c>
      <c r="C4005" s="111" t="s">
        <v>1801</v>
      </c>
      <c r="D4005" s="111" t="s">
        <v>3836</v>
      </c>
      <c r="E4005" s="111" t="s">
        <v>3837</v>
      </c>
      <c r="F4005" s="114">
        <v>45726</v>
      </c>
      <c r="G4005" s="111" t="s">
        <v>3838</v>
      </c>
      <c r="H4005" s="113">
        <v>9616340</v>
      </c>
      <c r="I4005" s="113">
        <v>5481315</v>
      </c>
      <c r="J4005" s="113">
        <v>5481315</v>
      </c>
      <c r="K4005" s="113">
        <v>0</v>
      </c>
      <c r="L4005" s="113">
        <v>0</v>
      </c>
      <c r="M4005" s="113">
        <v>0</v>
      </c>
      <c r="N4005" s="113">
        <v>0</v>
      </c>
      <c r="O4005" s="113">
        <v>0</v>
      </c>
      <c r="P4005" s="122">
        <v>0</v>
      </c>
      <c r="Q4005" s="76" t="str">
        <f t="shared" si="96"/>
        <v>Registered</v>
      </c>
    </row>
    <row r="4006" spans="1:17">
      <c r="A4006" s="111">
        <v>7854</v>
      </c>
      <c r="B4006" s="111" t="s">
        <v>355</v>
      </c>
      <c r="C4006" s="111" t="s">
        <v>1801</v>
      </c>
      <c r="D4006" s="111" t="s">
        <v>3862</v>
      </c>
      <c r="E4006" s="111" t="s">
        <v>3863</v>
      </c>
      <c r="F4006" s="114">
        <v>45740</v>
      </c>
      <c r="G4006" s="111" t="s">
        <v>2745</v>
      </c>
      <c r="H4006" s="113">
        <v>9514400</v>
      </c>
      <c r="I4006" s="113">
        <v>5423208</v>
      </c>
      <c r="J4006" s="113">
        <v>5423208</v>
      </c>
      <c r="K4006" s="113">
        <v>0</v>
      </c>
      <c r="L4006" s="113">
        <v>0</v>
      </c>
      <c r="M4006" s="113">
        <v>0</v>
      </c>
      <c r="N4006" s="113">
        <v>0</v>
      </c>
      <c r="O4006" s="113">
        <v>0</v>
      </c>
      <c r="P4006" s="122">
        <v>0</v>
      </c>
      <c r="Q4006" s="76" t="str">
        <f t="shared" si="96"/>
        <v>Registered</v>
      </c>
    </row>
    <row r="4007" spans="1:17">
      <c r="A4007" s="111">
        <v>7855</v>
      </c>
      <c r="B4007" s="111" t="s">
        <v>355</v>
      </c>
      <c r="C4007" s="111" t="s">
        <v>1801</v>
      </c>
      <c r="D4007" s="111" t="s">
        <v>3672</v>
      </c>
      <c r="E4007" s="111" t="s">
        <v>3673</v>
      </c>
      <c r="F4007" s="114">
        <v>45777</v>
      </c>
      <c r="G4007" s="111" t="s">
        <v>3674</v>
      </c>
      <c r="H4007" s="113">
        <v>9939150</v>
      </c>
      <c r="I4007" s="113">
        <v>5665316</v>
      </c>
      <c r="J4007" s="113">
        <v>5665316</v>
      </c>
      <c r="K4007" s="113">
        <v>0</v>
      </c>
      <c r="L4007" s="113">
        <v>0</v>
      </c>
      <c r="M4007" s="113">
        <v>0</v>
      </c>
      <c r="N4007" s="113">
        <v>0</v>
      </c>
      <c r="O4007" s="113">
        <v>0</v>
      </c>
      <c r="P4007" s="122">
        <v>0</v>
      </c>
      <c r="Q4007" s="76" t="str">
        <f t="shared" si="96"/>
        <v>Registered</v>
      </c>
    </row>
    <row r="4008" spans="1:17">
      <c r="A4008" s="111">
        <v>7856</v>
      </c>
      <c r="B4008" s="111" t="s">
        <v>355</v>
      </c>
      <c r="C4008" s="111" t="s">
        <v>357</v>
      </c>
      <c r="D4008" s="111" t="s">
        <v>3409</v>
      </c>
      <c r="E4008" s="111" t="s">
        <v>3410</v>
      </c>
      <c r="F4008" s="114">
        <v>45499</v>
      </c>
      <c r="G4008" s="111" t="s">
        <v>3411</v>
      </c>
      <c r="H4008" s="113">
        <v>6510150</v>
      </c>
      <c r="I4008" s="113">
        <v>4492005</v>
      </c>
      <c r="J4008" s="113">
        <v>4492005</v>
      </c>
      <c r="K4008" s="113">
        <v>0</v>
      </c>
      <c r="L4008" s="113">
        <v>0</v>
      </c>
      <c r="M4008" s="113">
        <v>0</v>
      </c>
      <c r="N4008" s="113">
        <v>0</v>
      </c>
      <c r="O4008" s="113">
        <v>0</v>
      </c>
      <c r="P4008" s="122">
        <v>0</v>
      </c>
      <c r="Q4008" s="76" t="str">
        <f t="shared" si="96"/>
        <v>Registered</v>
      </c>
    </row>
    <row r="4009" spans="1:17">
      <c r="A4009" s="111">
        <v>7857</v>
      </c>
      <c r="B4009" s="111" t="s">
        <v>355</v>
      </c>
      <c r="C4009" s="111" t="s">
        <v>356</v>
      </c>
      <c r="D4009" s="111" t="s">
        <v>8466</v>
      </c>
      <c r="E4009" s="111" t="s">
        <v>8467</v>
      </c>
      <c r="F4009" s="114">
        <v>45278</v>
      </c>
      <c r="G4009" s="111" t="s">
        <v>4071</v>
      </c>
      <c r="H4009" s="113">
        <v>9608400</v>
      </c>
      <c r="I4009" s="113">
        <v>6437628</v>
      </c>
      <c r="J4009" s="113">
        <v>6437628</v>
      </c>
      <c r="K4009" s="113">
        <v>0</v>
      </c>
      <c r="L4009" s="113">
        <v>0</v>
      </c>
      <c r="M4009" s="113">
        <v>0</v>
      </c>
      <c r="N4009" s="113">
        <v>0</v>
      </c>
      <c r="O4009" s="113">
        <v>0</v>
      </c>
      <c r="P4009" s="122">
        <v>0</v>
      </c>
      <c r="Q4009" s="76" t="str">
        <f t="shared" si="96"/>
        <v>Registered</v>
      </c>
    </row>
    <row r="4010" spans="1:17">
      <c r="A4010" s="111">
        <v>7858</v>
      </c>
      <c r="B4010" s="111" t="s">
        <v>355</v>
      </c>
      <c r="C4010" s="111" t="s">
        <v>356</v>
      </c>
      <c r="D4010" s="111" t="s">
        <v>8468</v>
      </c>
      <c r="E4010" s="111" t="s">
        <v>8469</v>
      </c>
      <c r="F4010" s="114">
        <v>45473</v>
      </c>
      <c r="G4010" s="111" t="s">
        <v>5440</v>
      </c>
      <c r="H4010" s="113">
        <v>9446440</v>
      </c>
      <c r="I4010" s="113">
        <v>5856794</v>
      </c>
      <c r="J4010" s="113">
        <v>5856794</v>
      </c>
      <c r="K4010" s="113">
        <v>0</v>
      </c>
      <c r="L4010" s="113">
        <v>0</v>
      </c>
      <c r="M4010" s="113">
        <v>0</v>
      </c>
      <c r="N4010" s="113">
        <v>0</v>
      </c>
      <c r="O4010" s="113">
        <v>0</v>
      </c>
      <c r="P4010" s="122">
        <v>0</v>
      </c>
      <c r="Q4010" s="76" t="str">
        <f t="shared" si="96"/>
        <v>Registered</v>
      </c>
    </row>
    <row r="4011" spans="1:17">
      <c r="A4011" s="111">
        <v>7859</v>
      </c>
      <c r="B4011" s="111" t="s">
        <v>355</v>
      </c>
      <c r="C4011" s="111" t="s">
        <v>356</v>
      </c>
      <c r="D4011" s="111" t="s">
        <v>8470</v>
      </c>
      <c r="E4011" s="111" t="s">
        <v>8471</v>
      </c>
      <c r="F4011" s="114">
        <v>45400</v>
      </c>
      <c r="G4011" s="111" t="s">
        <v>5388</v>
      </c>
      <c r="H4011" s="113">
        <v>6441905</v>
      </c>
      <c r="I4011" s="113">
        <v>3993981</v>
      </c>
      <c r="J4011" s="113">
        <v>3993981</v>
      </c>
      <c r="K4011" s="113">
        <v>0</v>
      </c>
      <c r="L4011" s="113">
        <v>0</v>
      </c>
      <c r="M4011" s="113">
        <v>0</v>
      </c>
      <c r="N4011" s="113">
        <v>0</v>
      </c>
      <c r="O4011" s="113">
        <v>0</v>
      </c>
      <c r="P4011" s="122">
        <v>0</v>
      </c>
      <c r="Q4011" s="76" t="str">
        <f t="shared" si="96"/>
        <v>Registered</v>
      </c>
    </row>
    <row r="4012" spans="1:17">
      <c r="A4012" s="111">
        <v>7860</v>
      </c>
      <c r="B4012" s="111" t="s">
        <v>355</v>
      </c>
      <c r="C4012" s="111" t="s">
        <v>356</v>
      </c>
      <c r="D4012" s="111" t="s">
        <v>4284</v>
      </c>
      <c r="E4012" s="111" t="s">
        <v>4285</v>
      </c>
      <c r="F4012" s="114">
        <v>45290</v>
      </c>
      <c r="G4012" s="111" t="s">
        <v>3632</v>
      </c>
      <c r="H4012" s="113">
        <v>9608400</v>
      </c>
      <c r="I4012" s="113">
        <v>5957208</v>
      </c>
      <c r="J4012" s="113">
        <v>5957208</v>
      </c>
      <c r="K4012" s="113">
        <v>0</v>
      </c>
      <c r="L4012" s="113">
        <v>0</v>
      </c>
      <c r="M4012" s="113">
        <v>0</v>
      </c>
      <c r="N4012" s="113">
        <v>0</v>
      </c>
      <c r="O4012" s="113">
        <v>0</v>
      </c>
      <c r="P4012" s="122">
        <v>0</v>
      </c>
      <c r="Q4012" s="76" t="str">
        <f t="shared" si="96"/>
        <v>Registered</v>
      </c>
    </row>
    <row r="4013" spans="1:17">
      <c r="A4013" s="111">
        <v>7861</v>
      </c>
      <c r="B4013" s="111" t="s">
        <v>355</v>
      </c>
      <c r="C4013" s="111" t="s">
        <v>356</v>
      </c>
      <c r="D4013" s="111" t="s">
        <v>8472</v>
      </c>
      <c r="E4013" s="111" t="s">
        <v>8473</v>
      </c>
      <c r="F4013" s="114">
        <v>45307</v>
      </c>
      <c r="G4013" s="111" t="s">
        <v>5382</v>
      </c>
      <c r="H4013" s="113">
        <v>9265000</v>
      </c>
      <c r="I4013" s="113">
        <v>5744300</v>
      </c>
      <c r="J4013" s="113">
        <v>5744300</v>
      </c>
      <c r="K4013" s="113">
        <v>0</v>
      </c>
      <c r="L4013" s="113">
        <v>0</v>
      </c>
      <c r="M4013" s="113">
        <v>0</v>
      </c>
      <c r="N4013" s="113">
        <v>0</v>
      </c>
      <c r="O4013" s="113">
        <v>0</v>
      </c>
      <c r="P4013" s="122">
        <v>0</v>
      </c>
      <c r="Q4013" s="76" t="str">
        <f t="shared" si="96"/>
        <v>Registered</v>
      </c>
    </row>
    <row r="4014" spans="1:17">
      <c r="A4014" s="111">
        <v>7862</v>
      </c>
      <c r="B4014" s="111" t="s">
        <v>355</v>
      </c>
      <c r="C4014" s="111" t="s">
        <v>356</v>
      </c>
      <c r="D4014" s="111" t="s">
        <v>8474</v>
      </c>
      <c r="E4014" s="111" t="s">
        <v>8475</v>
      </c>
      <c r="F4014" s="114">
        <v>45291</v>
      </c>
      <c r="G4014" s="111" t="s">
        <v>5177</v>
      </c>
      <c r="H4014" s="113">
        <v>6470268</v>
      </c>
      <c r="I4014" s="113">
        <v>4011567</v>
      </c>
      <c r="J4014" s="113">
        <v>4011567</v>
      </c>
      <c r="K4014" s="113">
        <v>0</v>
      </c>
      <c r="L4014" s="113">
        <v>0</v>
      </c>
      <c r="M4014" s="113">
        <v>0</v>
      </c>
      <c r="N4014" s="113">
        <v>0</v>
      </c>
      <c r="O4014" s="113">
        <v>0</v>
      </c>
      <c r="P4014" s="122">
        <v>0</v>
      </c>
      <c r="Q4014" s="76" t="str">
        <f t="shared" si="96"/>
        <v>Registered</v>
      </c>
    </row>
    <row r="4015" spans="1:17">
      <c r="A4015" s="111">
        <v>7863</v>
      </c>
      <c r="B4015" s="111" t="s">
        <v>355</v>
      </c>
      <c r="C4015" s="111" t="s">
        <v>356</v>
      </c>
      <c r="D4015" s="111" t="s">
        <v>8476</v>
      </c>
      <c r="E4015" s="111" t="s">
        <v>8477</v>
      </c>
      <c r="F4015" s="114">
        <v>45408</v>
      </c>
      <c r="G4015" s="111" t="s">
        <v>3323</v>
      </c>
      <c r="H4015" s="113">
        <v>9743765</v>
      </c>
      <c r="I4015" s="113">
        <v>6041136</v>
      </c>
      <c r="J4015" s="113">
        <v>6041136</v>
      </c>
      <c r="K4015" s="113">
        <v>0</v>
      </c>
      <c r="L4015" s="113">
        <v>0</v>
      </c>
      <c r="M4015" s="113">
        <v>0</v>
      </c>
      <c r="N4015" s="113">
        <v>0</v>
      </c>
      <c r="O4015" s="113">
        <v>0</v>
      </c>
      <c r="P4015" s="122">
        <v>0</v>
      </c>
      <c r="Q4015" s="76" t="str">
        <f t="shared" si="96"/>
        <v>Registered</v>
      </c>
    </row>
    <row r="4016" spans="1:17">
      <c r="A4016" s="111">
        <v>7864</v>
      </c>
      <c r="B4016" s="111" t="s">
        <v>355</v>
      </c>
      <c r="C4016" s="111" t="s">
        <v>356</v>
      </c>
      <c r="D4016" s="111" t="s">
        <v>8478</v>
      </c>
      <c r="E4016" s="111" t="s">
        <v>8479</v>
      </c>
      <c r="F4016" s="114">
        <v>45268</v>
      </c>
      <c r="G4016" s="111" t="s">
        <v>4970</v>
      </c>
      <c r="H4016" s="113">
        <v>6469944</v>
      </c>
      <c r="I4016" s="113">
        <v>4011366</v>
      </c>
      <c r="J4016" s="113">
        <v>4011366</v>
      </c>
      <c r="K4016" s="113">
        <v>0</v>
      </c>
      <c r="L4016" s="113">
        <v>0</v>
      </c>
      <c r="M4016" s="113">
        <v>0</v>
      </c>
      <c r="N4016" s="113">
        <v>0</v>
      </c>
      <c r="O4016" s="113">
        <v>0</v>
      </c>
      <c r="P4016" s="122">
        <v>0</v>
      </c>
      <c r="Q4016" s="76" t="str">
        <f t="shared" si="96"/>
        <v>Registered</v>
      </c>
    </row>
    <row r="4017" spans="1:17">
      <c r="A4017" s="111">
        <v>7865</v>
      </c>
      <c r="B4017" s="111" t="s">
        <v>355</v>
      </c>
      <c r="C4017" s="111" t="s">
        <v>356</v>
      </c>
      <c r="D4017" s="111" t="s">
        <v>8480</v>
      </c>
      <c r="E4017" s="111" t="s">
        <v>8481</v>
      </c>
      <c r="F4017" s="114">
        <v>45306</v>
      </c>
      <c r="G4017" s="111" t="s">
        <v>5177</v>
      </c>
      <c r="H4017" s="113">
        <v>8925000</v>
      </c>
      <c r="I4017" s="113">
        <v>5533500</v>
      </c>
      <c r="J4017" s="113">
        <v>5533500</v>
      </c>
      <c r="K4017" s="113">
        <v>0</v>
      </c>
      <c r="L4017" s="113">
        <v>0</v>
      </c>
      <c r="M4017" s="113">
        <v>0</v>
      </c>
      <c r="N4017" s="113">
        <v>0</v>
      </c>
      <c r="O4017" s="113">
        <v>0</v>
      </c>
      <c r="P4017" s="122">
        <v>0</v>
      </c>
      <c r="Q4017" s="76" t="str">
        <f t="shared" si="96"/>
        <v>Registered</v>
      </c>
    </row>
    <row r="4018" spans="1:17">
      <c r="A4018" s="111">
        <v>7866</v>
      </c>
      <c r="B4018" s="111" t="s">
        <v>355</v>
      </c>
      <c r="C4018" s="111" t="s">
        <v>356</v>
      </c>
      <c r="D4018" s="111" t="s">
        <v>8482</v>
      </c>
      <c r="E4018" s="111" t="s">
        <v>8483</v>
      </c>
      <c r="F4018" s="114">
        <v>45311</v>
      </c>
      <c r="G4018" s="111" t="s">
        <v>4382</v>
      </c>
      <c r="H4018" s="113">
        <v>9608400</v>
      </c>
      <c r="I4018" s="113">
        <v>5957208</v>
      </c>
      <c r="J4018" s="113">
        <v>5957208</v>
      </c>
      <c r="K4018" s="113">
        <v>0</v>
      </c>
      <c r="L4018" s="113">
        <v>0</v>
      </c>
      <c r="M4018" s="113">
        <v>0</v>
      </c>
      <c r="N4018" s="113">
        <v>0</v>
      </c>
      <c r="O4018" s="113">
        <v>0</v>
      </c>
      <c r="P4018" s="122">
        <v>0</v>
      </c>
      <c r="Q4018" s="76" t="str">
        <f t="shared" si="96"/>
        <v>Registered</v>
      </c>
    </row>
    <row r="4019" spans="1:17">
      <c r="A4019" s="111">
        <v>7867</v>
      </c>
      <c r="B4019" s="111" t="s">
        <v>355</v>
      </c>
      <c r="C4019" s="111" t="s">
        <v>356</v>
      </c>
      <c r="D4019" s="111" t="s">
        <v>8484</v>
      </c>
      <c r="E4019" s="111" t="s">
        <v>8485</v>
      </c>
      <c r="F4019" s="114">
        <v>45313</v>
      </c>
      <c r="G4019" s="111" t="s">
        <v>2467</v>
      </c>
      <c r="H4019" s="113">
        <v>6334200</v>
      </c>
      <c r="I4019" s="113">
        <v>3927204</v>
      </c>
      <c r="J4019" s="113">
        <v>3927204</v>
      </c>
      <c r="K4019" s="113">
        <v>0</v>
      </c>
      <c r="L4019" s="113">
        <v>0</v>
      </c>
      <c r="M4019" s="113">
        <v>0</v>
      </c>
      <c r="N4019" s="113">
        <v>0</v>
      </c>
      <c r="O4019" s="113">
        <v>0</v>
      </c>
      <c r="P4019" s="122">
        <v>0</v>
      </c>
      <c r="Q4019" s="76" t="str">
        <f t="shared" si="96"/>
        <v>Registered</v>
      </c>
    </row>
    <row r="4020" spans="1:17">
      <c r="A4020" s="111">
        <v>7868</v>
      </c>
      <c r="B4020" s="111" t="s">
        <v>355</v>
      </c>
      <c r="C4020" s="111" t="s">
        <v>356</v>
      </c>
      <c r="D4020" s="111" t="s">
        <v>8486</v>
      </c>
      <c r="E4020" s="111" t="s">
        <v>8487</v>
      </c>
      <c r="F4020" s="114">
        <v>45290</v>
      </c>
      <c r="G4020" s="111" t="s">
        <v>4382</v>
      </c>
      <c r="H4020" s="113">
        <v>9295600</v>
      </c>
      <c r="I4020" s="113">
        <v>5712410</v>
      </c>
      <c r="J4020" s="113">
        <v>5712410</v>
      </c>
      <c r="K4020" s="113">
        <v>0</v>
      </c>
      <c r="L4020" s="113">
        <v>0</v>
      </c>
      <c r="M4020" s="113">
        <v>0</v>
      </c>
      <c r="N4020" s="113">
        <v>0</v>
      </c>
      <c r="O4020" s="113">
        <v>0</v>
      </c>
      <c r="P4020" s="122">
        <v>0</v>
      </c>
      <c r="Q4020" s="76" t="str">
        <f t="shared" si="96"/>
        <v>Registered</v>
      </c>
    </row>
    <row r="4021" spans="1:17">
      <c r="A4021" s="111">
        <v>7869</v>
      </c>
      <c r="B4021" s="111" t="s">
        <v>355</v>
      </c>
      <c r="C4021" s="111" t="s">
        <v>356</v>
      </c>
      <c r="D4021" s="111" t="s">
        <v>8488</v>
      </c>
      <c r="E4021" s="111" t="s">
        <v>8489</v>
      </c>
      <c r="F4021" s="114">
        <v>45260</v>
      </c>
      <c r="G4021" s="111" t="s">
        <v>2959</v>
      </c>
      <c r="H4021" s="113">
        <v>6469944</v>
      </c>
      <c r="I4021" s="113">
        <v>4011366</v>
      </c>
      <c r="J4021" s="113">
        <v>4011366</v>
      </c>
      <c r="K4021" s="113">
        <v>0</v>
      </c>
      <c r="L4021" s="113">
        <v>0</v>
      </c>
      <c r="M4021" s="113">
        <v>0</v>
      </c>
      <c r="N4021" s="113">
        <v>0</v>
      </c>
      <c r="O4021" s="113">
        <v>0</v>
      </c>
      <c r="P4021" s="122">
        <v>0</v>
      </c>
      <c r="Q4021" s="76" t="str">
        <f t="shared" si="96"/>
        <v>Registered</v>
      </c>
    </row>
    <row r="4022" spans="1:17">
      <c r="A4022" s="111">
        <v>7870</v>
      </c>
      <c r="B4022" s="111" t="s">
        <v>355</v>
      </c>
      <c r="C4022" s="111" t="s">
        <v>356</v>
      </c>
      <c r="D4022" s="111" t="s">
        <v>8490</v>
      </c>
      <c r="E4022" s="111" t="s">
        <v>8491</v>
      </c>
      <c r="F4022" s="114">
        <v>45290</v>
      </c>
      <c r="G4022" s="111" t="s">
        <v>4382</v>
      </c>
      <c r="H4022" s="113">
        <v>6413964</v>
      </c>
      <c r="I4022" s="113">
        <v>3964484</v>
      </c>
      <c r="J4022" s="113">
        <v>3964484</v>
      </c>
      <c r="K4022" s="113">
        <v>0</v>
      </c>
      <c r="L4022" s="113">
        <v>0</v>
      </c>
      <c r="M4022" s="113">
        <v>0</v>
      </c>
      <c r="N4022" s="113">
        <v>0</v>
      </c>
      <c r="O4022" s="113">
        <v>0</v>
      </c>
      <c r="P4022" s="122">
        <v>0</v>
      </c>
      <c r="Q4022" s="76" t="str">
        <f t="shared" si="96"/>
        <v>Registered</v>
      </c>
    </row>
    <row r="4023" spans="1:17">
      <c r="A4023" s="111">
        <v>7871</v>
      </c>
      <c r="B4023" s="111" t="s">
        <v>355</v>
      </c>
      <c r="C4023" s="111" t="s">
        <v>356</v>
      </c>
      <c r="D4023" s="111" t="s">
        <v>4282</v>
      </c>
      <c r="E4023" s="111" t="s">
        <v>4283</v>
      </c>
      <c r="F4023" s="114">
        <v>45813</v>
      </c>
      <c r="G4023" s="111" t="s">
        <v>1709</v>
      </c>
      <c r="H4023" s="113">
        <v>9691096</v>
      </c>
      <c r="I4023" s="113">
        <v>6008480</v>
      </c>
      <c r="J4023" s="113">
        <v>6008480</v>
      </c>
      <c r="K4023" s="113">
        <v>0</v>
      </c>
      <c r="L4023" s="113">
        <v>0</v>
      </c>
      <c r="M4023" s="113">
        <v>0</v>
      </c>
      <c r="N4023" s="113">
        <v>0</v>
      </c>
      <c r="O4023" s="113">
        <v>0</v>
      </c>
      <c r="P4023" s="122">
        <v>0</v>
      </c>
      <c r="Q4023" s="76" t="str">
        <f t="shared" si="96"/>
        <v>Registered</v>
      </c>
    </row>
    <row r="4024" spans="1:17">
      <c r="A4024" s="111">
        <v>7872</v>
      </c>
      <c r="B4024" s="111" t="s">
        <v>355</v>
      </c>
      <c r="C4024" s="111" t="s">
        <v>356</v>
      </c>
      <c r="D4024" s="111" t="s">
        <v>8492</v>
      </c>
      <c r="E4024" s="111" t="s">
        <v>8493</v>
      </c>
      <c r="F4024" s="114">
        <v>45331</v>
      </c>
      <c r="G4024" s="111" t="s">
        <v>3771</v>
      </c>
      <c r="H4024" s="113">
        <v>6490536</v>
      </c>
      <c r="I4024" s="113">
        <v>4024131</v>
      </c>
      <c r="J4024" s="113">
        <v>4024131</v>
      </c>
      <c r="K4024" s="113">
        <v>0</v>
      </c>
      <c r="L4024" s="113">
        <v>0</v>
      </c>
      <c r="M4024" s="113">
        <v>0</v>
      </c>
      <c r="N4024" s="113">
        <v>0</v>
      </c>
      <c r="O4024" s="113">
        <v>0</v>
      </c>
      <c r="P4024" s="122">
        <v>0</v>
      </c>
      <c r="Q4024" s="76" t="str">
        <f t="shared" si="96"/>
        <v>Registered</v>
      </c>
    </row>
    <row r="4025" spans="1:17">
      <c r="A4025" s="111">
        <v>7873</v>
      </c>
      <c r="B4025" s="111" t="s">
        <v>355</v>
      </c>
      <c r="C4025" s="111" t="s">
        <v>356</v>
      </c>
      <c r="D4025" s="111" t="s">
        <v>8494</v>
      </c>
      <c r="E4025" s="111" t="s">
        <v>8495</v>
      </c>
      <c r="F4025" s="114">
        <v>45371</v>
      </c>
      <c r="G4025" s="111" t="s">
        <v>5017</v>
      </c>
      <c r="H4025" s="113">
        <v>6515143</v>
      </c>
      <c r="I4025" s="113">
        <v>4039389</v>
      </c>
      <c r="J4025" s="113">
        <v>4039389</v>
      </c>
      <c r="K4025" s="113">
        <v>0</v>
      </c>
      <c r="L4025" s="113">
        <v>0</v>
      </c>
      <c r="M4025" s="113">
        <v>0</v>
      </c>
      <c r="N4025" s="113">
        <v>0</v>
      </c>
      <c r="O4025" s="113">
        <v>0</v>
      </c>
      <c r="P4025" s="122">
        <v>0</v>
      </c>
      <c r="Q4025" s="76" t="str">
        <f t="shared" ref="Q4025:Q4073" si="97">IF(G4025="01 Jan 1900","Unregistered","Registered")</f>
        <v>Registered</v>
      </c>
    </row>
    <row r="4026" spans="1:17">
      <c r="A4026" s="111">
        <v>7874</v>
      </c>
      <c r="B4026" s="111" t="s">
        <v>355</v>
      </c>
      <c r="C4026" s="111" t="s">
        <v>356</v>
      </c>
      <c r="D4026" s="111" t="s">
        <v>8496</v>
      </c>
      <c r="E4026" s="111" t="s">
        <v>8497</v>
      </c>
      <c r="F4026" s="114">
        <v>45291</v>
      </c>
      <c r="G4026" s="111" t="s">
        <v>4382</v>
      </c>
      <c r="H4026" s="113">
        <v>9608400</v>
      </c>
      <c r="I4026" s="113">
        <v>5957208</v>
      </c>
      <c r="J4026" s="113">
        <v>5957208</v>
      </c>
      <c r="K4026" s="113">
        <v>0</v>
      </c>
      <c r="L4026" s="113">
        <v>0</v>
      </c>
      <c r="M4026" s="113">
        <v>0</v>
      </c>
      <c r="N4026" s="113">
        <v>0</v>
      </c>
      <c r="O4026" s="113">
        <v>0</v>
      </c>
      <c r="P4026" s="122">
        <v>0</v>
      </c>
      <c r="Q4026" s="76" t="str">
        <f t="shared" si="97"/>
        <v>Registered</v>
      </c>
    </row>
    <row r="4027" spans="1:17">
      <c r="A4027" s="111">
        <v>7875</v>
      </c>
      <c r="B4027" s="111" t="s">
        <v>355</v>
      </c>
      <c r="C4027" s="111" t="s">
        <v>356</v>
      </c>
      <c r="D4027" s="111" t="s">
        <v>4286</v>
      </c>
      <c r="E4027" s="111" t="s">
        <v>4287</v>
      </c>
      <c r="F4027" s="114">
        <v>45272</v>
      </c>
      <c r="G4027" s="111" t="s">
        <v>4288</v>
      </c>
      <c r="H4027" s="113">
        <v>9608400</v>
      </c>
      <c r="I4027" s="113">
        <v>5957208</v>
      </c>
      <c r="J4027" s="113">
        <v>5957208</v>
      </c>
      <c r="K4027" s="113">
        <v>0</v>
      </c>
      <c r="L4027" s="113">
        <v>0</v>
      </c>
      <c r="M4027" s="113">
        <v>0</v>
      </c>
      <c r="N4027" s="113">
        <v>0</v>
      </c>
      <c r="O4027" s="113">
        <v>0</v>
      </c>
      <c r="P4027" s="122">
        <v>0</v>
      </c>
      <c r="Q4027" s="76" t="str">
        <f t="shared" si="97"/>
        <v>Registered</v>
      </c>
    </row>
    <row r="4028" spans="1:17">
      <c r="A4028" s="111">
        <v>7876</v>
      </c>
      <c r="B4028" s="111" t="s">
        <v>355</v>
      </c>
      <c r="C4028" s="111" t="s">
        <v>356</v>
      </c>
      <c r="D4028" s="111" t="s">
        <v>8498</v>
      </c>
      <c r="E4028" s="111" t="s">
        <v>8499</v>
      </c>
      <c r="F4028" s="114">
        <v>45260</v>
      </c>
      <c r="G4028" s="111" t="s">
        <v>4967</v>
      </c>
      <c r="H4028" s="113">
        <v>6469944</v>
      </c>
      <c r="I4028" s="113">
        <v>3429070</v>
      </c>
      <c r="J4028" s="113">
        <v>3429070</v>
      </c>
      <c r="K4028" s="113">
        <v>0</v>
      </c>
      <c r="L4028" s="113">
        <v>0</v>
      </c>
      <c r="M4028" s="113">
        <v>0</v>
      </c>
      <c r="N4028" s="113">
        <v>0</v>
      </c>
      <c r="O4028" s="113">
        <v>0</v>
      </c>
      <c r="P4028" s="122">
        <v>0</v>
      </c>
      <c r="Q4028" s="76" t="str">
        <f t="shared" si="97"/>
        <v>Registered</v>
      </c>
    </row>
    <row r="4029" spans="1:17">
      <c r="A4029" s="111">
        <v>7877</v>
      </c>
      <c r="B4029" s="111" t="s">
        <v>355</v>
      </c>
      <c r="C4029" s="111" t="s">
        <v>356</v>
      </c>
      <c r="D4029" s="111" t="s">
        <v>8500</v>
      </c>
      <c r="E4029" s="111" t="s">
        <v>8501</v>
      </c>
      <c r="F4029" s="114">
        <v>45688</v>
      </c>
      <c r="G4029" s="111" t="s">
        <v>4336</v>
      </c>
      <c r="H4029" s="113">
        <v>6613374</v>
      </c>
      <c r="I4029" s="113">
        <v>4100291</v>
      </c>
      <c r="J4029" s="113">
        <v>4100291</v>
      </c>
      <c r="K4029" s="113">
        <v>0</v>
      </c>
      <c r="L4029" s="113">
        <v>0</v>
      </c>
      <c r="M4029" s="113">
        <v>0</v>
      </c>
      <c r="N4029" s="113">
        <v>0</v>
      </c>
      <c r="O4029" s="113">
        <v>0</v>
      </c>
      <c r="P4029" s="122">
        <v>0</v>
      </c>
      <c r="Q4029" s="76" t="str">
        <f t="shared" si="97"/>
        <v>Registered</v>
      </c>
    </row>
    <row r="4030" spans="1:17">
      <c r="A4030" s="111">
        <v>7878</v>
      </c>
      <c r="B4030" s="111" t="s">
        <v>355</v>
      </c>
      <c r="C4030" s="111" t="s">
        <v>356</v>
      </c>
      <c r="D4030" s="111" t="s">
        <v>8502</v>
      </c>
      <c r="E4030" s="111" t="s">
        <v>8503</v>
      </c>
      <c r="F4030" s="114">
        <v>45231</v>
      </c>
      <c r="G4030" s="111" t="s">
        <v>6035</v>
      </c>
      <c r="H4030" s="113">
        <v>9608762</v>
      </c>
      <c r="I4030" s="113">
        <v>5957430</v>
      </c>
      <c r="J4030" s="113">
        <v>5957430</v>
      </c>
      <c r="K4030" s="113">
        <v>0</v>
      </c>
      <c r="L4030" s="113">
        <v>0</v>
      </c>
      <c r="M4030" s="113">
        <v>0</v>
      </c>
      <c r="N4030" s="113">
        <v>0</v>
      </c>
      <c r="O4030" s="113">
        <v>0</v>
      </c>
      <c r="P4030" s="122">
        <v>0</v>
      </c>
      <c r="Q4030" s="76" t="str">
        <f t="shared" si="97"/>
        <v>Registered</v>
      </c>
    </row>
    <row r="4031" spans="1:17">
      <c r="A4031" s="111">
        <v>7879</v>
      </c>
      <c r="B4031" s="111" t="s">
        <v>355</v>
      </c>
      <c r="C4031" s="111" t="s">
        <v>356</v>
      </c>
      <c r="D4031" s="111" t="s">
        <v>4417</v>
      </c>
      <c r="E4031" s="111" t="s">
        <v>4418</v>
      </c>
      <c r="F4031" s="114">
        <v>45230</v>
      </c>
      <c r="G4031" s="111" t="s">
        <v>4382</v>
      </c>
      <c r="H4031" s="113">
        <v>6469944</v>
      </c>
      <c r="I4031" s="113">
        <v>4011366</v>
      </c>
      <c r="J4031" s="113">
        <v>4011366</v>
      </c>
      <c r="K4031" s="113">
        <v>0</v>
      </c>
      <c r="L4031" s="113">
        <v>0</v>
      </c>
      <c r="M4031" s="113">
        <v>0</v>
      </c>
      <c r="N4031" s="113">
        <v>0</v>
      </c>
      <c r="O4031" s="113">
        <v>0</v>
      </c>
      <c r="P4031" s="122">
        <v>0</v>
      </c>
      <c r="Q4031" s="76" t="str">
        <f t="shared" si="97"/>
        <v>Registered</v>
      </c>
    </row>
    <row r="4032" spans="1:17">
      <c r="A4032" s="111">
        <v>7880</v>
      </c>
      <c r="B4032" s="111" t="s">
        <v>355</v>
      </c>
      <c r="C4032" s="111" t="s">
        <v>356</v>
      </c>
      <c r="D4032" s="111" t="s">
        <v>8504</v>
      </c>
      <c r="E4032" s="111" t="s">
        <v>8505</v>
      </c>
      <c r="F4032" s="114">
        <v>45544</v>
      </c>
      <c r="G4032" s="111" t="s">
        <v>6841</v>
      </c>
      <c r="H4032" s="113">
        <v>6568800</v>
      </c>
      <c r="I4032" s="113">
        <v>4072656</v>
      </c>
      <c r="J4032" s="113">
        <v>4072656</v>
      </c>
      <c r="K4032" s="113">
        <v>0</v>
      </c>
      <c r="L4032" s="113">
        <v>0</v>
      </c>
      <c r="M4032" s="113">
        <v>0</v>
      </c>
      <c r="N4032" s="113">
        <v>0</v>
      </c>
      <c r="O4032" s="113">
        <v>0</v>
      </c>
      <c r="P4032" s="122">
        <v>0</v>
      </c>
      <c r="Q4032" s="76" t="str">
        <f t="shared" si="97"/>
        <v>Registered</v>
      </c>
    </row>
    <row r="4033" spans="1:17">
      <c r="A4033" s="111">
        <v>7881</v>
      </c>
      <c r="B4033" s="111" t="s">
        <v>355</v>
      </c>
      <c r="C4033" s="111" t="s">
        <v>356</v>
      </c>
      <c r="D4033" s="111" t="s">
        <v>8506</v>
      </c>
      <c r="E4033" s="111" t="s">
        <v>8507</v>
      </c>
      <c r="F4033" s="114">
        <v>45311</v>
      </c>
      <c r="G4033" s="111" t="s">
        <v>3771</v>
      </c>
      <c r="H4033" s="113">
        <v>9608400</v>
      </c>
      <c r="I4033" s="113">
        <v>5957208</v>
      </c>
      <c r="J4033" s="113">
        <v>5957208</v>
      </c>
      <c r="K4033" s="113">
        <v>0</v>
      </c>
      <c r="L4033" s="113">
        <v>0</v>
      </c>
      <c r="M4033" s="113">
        <v>0</v>
      </c>
      <c r="N4033" s="113">
        <v>0</v>
      </c>
      <c r="O4033" s="113">
        <v>0</v>
      </c>
      <c r="P4033" s="122">
        <v>0</v>
      </c>
      <c r="Q4033" s="76" t="str">
        <f t="shared" si="97"/>
        <v>Registered</v>
      </c>
    </row>
    <row r="4034" spans="1:17">
      <c r="A4034" s="111">
        <v>7882</v>
      </c>
      <c r="B4034" s="111" t="s">
        <v>355</v>
      </c>
      <c r="C4034" s="111" t="s">
        <v>356</v>
      </c>
      <c r="D4034" s="111" t="s">
        <v>8508</v>
      </c>
      <c r="E4034" s="111" t="s">
        <v>8509</v>
      </c>
      <c r="F4034" s="114">
        <v>45336</v>
      </c>
      <c r="G4034" s="111" t="s">
        <v>7272</v>
      </c>
      <c r="H4034" s="113">
        <v>6510150</v>
      </c>
      <c r="I4034" s="113">
        <v>4036294</v>
      </c>
      <c r="J4034" s="113">
        <v>4036294</v>
      </c>
      <c r="K4034" s="113">
        <v>0</v>
      </c>
      <c r="L4034" s="113">
        <v>0</v>
      </c>
      <c r="M4034" s="113">
        <v>0</v>
      </c>
      <c r="N4034" s="113">
        <v>0</v>
      </c>
      <c r="O4034" s="113">
        <v>0</v>
      </c>
      <c r="P4034" s="122">
        <v>0</v>
      </c>
      <c r="Q4034" s="76" t="str">
        <f t="shared" si="97"/>
        <v>Registered</v>
      </c>
    </row>
    <row r="4035" spans="1:17">
      <c r="A4035" s="111">
        <v>7883</v>
      </c>
      <c r="B4035" s="111" t="s">
        <v>355</v>
      </c>
      <c r="C4035" s="111" t="s">
        <v>356</v>
      </c>
      <c r="D4035" s="111" t="s">
        <v>8510</v>
      </c>
      <c r="E4035" s="111" t="s">
        <v>8511</v>
      </c>
      <c r="F4035" s="114">
        <v>45355</v>
      </c>
      <c r="G4035" s="111" t="s">
        <v>2978</v>
      </c>
      <c r="H4035" s="113">
        <v>6557070</v>
      </c>
      <c r="I4035" s="113">
        <v>4065384</v>
      </c>
      <c r="J4035" s="113">
        <v>4065384</v>
      </c>
      <c r="K4035" s="113">
        <v>0</v>
      </c>
      <c r="L4035" s="113">
        <v>0</v>
      </c>
      <c r="M4035" s="113">
        <v>0</v>
      </c>
      <c r="N4035" s="113">
        <v>0</v>
      </c>
      <c r="O4035" s="113">
        <v>0</v>
      </c>
      <c r="P4035" s="122">
        <v>0</v>
      </c>
      <c r="Q4035" s="76" t="str">
        <f t="shared" si="97"/>
        <v>Registered</v>
      </c>
    </row>
    <row r="4036" spans="1:17">
      <c r="A4036" s="111">
        <v>7884</v>
      </c>
      <c r="B4036" s="111" t="s">
        <v>355</v>
      </c>
      <c r="C4036" s="111" t="s">
        <v>356</v>
      </c>
      <c r="D4036" s="111" t="s">
        <v>8512</v>
      </c>
      <c r="E4036" s="111" t="s">
        <v>8513</v>
      </c>
      <c r="F4036" s="114">
        <v>45260</v>
      </c>
      <c r="G4036" s="111" t="s">
        <v>2996</v>
      </c>
      <c r="H4036" s="113">
        <v>9608400</v>
      </c>
      <c r="I4036" s="113">
        <v>5957208</v>
      </c>
      <c r="J4036" s="113">
        <v>5957208</v>
      </c>
      <c r="K4036" s="113">
        <v>0</v>
      </c>
      <c r="L4036" s="113">
        <v>0</v>
      </c>
      <c r="M4036" s="113">
        <v>0</v>
      </c>
      <c r="N4036" s="113">
        <v>0</v>
      </c>
      <c r="O4036" s="113">
        <v>0</v>
      </c>
      <c r="P4036" s="122">
        <v>0</v>
      </c>
      <c r="Q4036" s="76" t="str">
        <f t="shared" si="97"/>
        <v>Registered</v>
      </c>
    </row>
    <row r="4037" spans="1:17">
      <c r="A4037" s="111">
        <v>7885</v>
      </c>
      <c r="B4037" s="111" t="s">
        <v>355</v>
      </c>
      <c r="C4037" s="111" t="s">
        <v>356</v>
      </c>
      <c r="D4037" s="111" t="s">
        <v>8514</v>
      </c>
      <c r="E4037" s="111" t="s">
        <v>8515</v>
      </c>
      <c r="F4037" s="114">
        <v>45287</v>
      </c>
      <c r="G4037" s="111" t="s">
        <v>8516</v>
      </c>
      <c r="H4037" s="113">
        <v>9327510</v>
      </c>
      <c r="I4037" s="113">
        <v>5783055</v>
      </c>
      <c r="J4037" s="113">
        <v>5783055</v>
      </c>
      <c r="K4037" s="113">
        <v>0</v>
      </c>
      <c r="L4037" s="113">
        <v>0</v>
      </c>
      <c r="M4037" s="113">
        <v>0</v>
      </c>
      <c r="N4037" s="113">
        <v>0</v>
      </c>
      <c r="O4037" s="113">
        <v>0</v>
      </c>
      <c r="P4037" s="122">
        <v>0</v>
      </c>
      <c r="Q4037" s="76" t="str">
        <f t="shared" si="97"/>
        <v>Registered</v>
      </c>
    </row>
    <row r="4038" spans="1:17">
      <c r="A4038" s="111">
        <v>7886</v>
      </c>
      <c r="B4038" s="111" t="s">
        <v>355</v>
      </c>
      <c r="C4038" s="111" t="s">
        <v>356</v>
      </c>
      <c r="D4038" s="111" t="s">
        <v>8517</v>
      </c>
      <c r="E4038" s="111" t="s">
        <v>8518</v>
      </c>
      <c r="F4038" s="114">
        <v>45322</v>
      </c>
      <c r="G4038" s="111" t="s">
        <v>4907</v>
      </c>
      <c r="H4038" s="113">
        <v>6363525</v>
      </c>
      <c r="I4038" s="113">
        <v>3945387</v>
      </c>
      <c r="J4038" s="113">
        <v>3945387</v>
      </c>
      <c r="K4038" s="113">
        <v>0</v>
      </c>
      <c r="L4038" s="113">
        <v>0</v>
      </c>
      <c r="M4038" s="113">
        <v>0</v>
      </c>
      <c r="N4038" s="113">
        <v>0</v>
      </c>
      <c r="O4038" s="113">
        <v>0</v>
      </c>
      <c r="P4038" s="122">
        <v>0</v>
      </c>
      <c r="Q4038" s="76" t="str">
        <f t="shared" si="97"/>
        <v>Registered</v>
      </c>
    </row>
    <row r="4039" spans="1:17">
      <c r="A4039" s="111">
        <v>7887</v>
      </c>
      <c r="B4039" s="111" t="s">
        <v>355</v>
      </c>
      <c r="C4039" s="111" t="s">
        <v>356</v>
      </c>
      <c r="D4039" s="111" t="s">
        <v>8519</v>
      </c>
      <c r="E4039" s="111" t="s">
        <v>8520</v>
      </c>
      <c r="F4039" s="114">
        <v>45419</v>
      </c>
      <c r="G4039" s="111" t="s">
        <v>1945</v>
      </c>
      <c r="H4039" s="113">
        <v>6252620</v>
      </c>
      <c r="I4039" s="113">
        <v>3876625</v>
      </c>
      <c r="J4039" s="113">
        <v>3876625</v>
      </c>
      <c r="K4039" s="113">
        <v>0</v>
      </c>
      <c r="L4039" s="113">
        <v>0</v>
      </c>
      <c r="M4039" s="113">
        <v>0</v>
      </c>
      <c r="N4039" s="113">
        <v>0</v>
      </c>
      <c r="O4039" s="113">
        <v>0</v>
      </c>
      <c r="P4039" s="122">
        <v>0</v>
      </c>
      <c r="Q4039" s="76" t="str">
        <f t="shared" si="97"/>
        <v>Registered</v>
      </c>
    </row>
    <row r="4040" spans="1:17">
      <c r="A4040" s="111">
        <v>7888</v>
      </c>
      <c r="B4040" s="111" t="s">
        <v>355</v>
      </c>
      <c r="C4040" s="111" t="s">
        <v>356</v>
      </c>
      <c r="D4040" s="111" t="s">
        <v>8521</v>
      </c>
      <c r="E4040" s="111" t="s">
        <v>8522</v>
      </c>
      <c r="F4040" s="114">
        <v>45747</v>
      </c>
      <c r="G4040" s="111" t="s">
        <v>2701</v>
      </c>
      <c r="H4040" s="113">
        <v>9514400</v>
      </c>
      <c r="I4040" s="113">
        <v>6850368</v>
      </c>
      <c r="J4040" s="113">
        <v>6850368</v>
      </c>
      <c r="K4040" s="113">
        <v>0</v>
      </c>
      <c r="L4040" s="113">
        <v>0</v>
      </c>
      <c r="M4040" s="113">
        <v>0</v>
      </c>
      <c r="N4040" s="113">
        <v>0</v>
      </c>
      <c r="O4040" s="113">
        <v>0</v>
      </c>
      <c r="P4040" s="122">
        <v>0</v>
      </c>
      <c r="Q4040" s="76" t="str">
        <f t="shared" si="97"/>
        <v>Registered</v>
      </c>
    </row>
    <row r="4041" spans="1:17">
      <c r="A4041" s="111">
        <v>7889</v>
      </c>
      <c r="B4041" s="111" t="s">
        <v>355</v>
      </c>
      <c r="C4041" s="111" t="s">
        <v>356</v>
      </c>
      <c r="D4041" s="111" t="s">
        <v>4357</v>
      </c>
      <c r="E4041" s="111" t="s">
        <v>4358</v>
      </c>
      <c r="F4041" s="114">
        <v>45230</v>
      </c>
      <c r="G4041" s="111" t="s">
        <v>4359</v>
      </c>
      <c r="H4041" s="113">
        <v>9183400</v>
      </c>
      <c r="I4041" s="113">
        <v>5693708</v>
      </c>
      <c r="J4041" s="113">
        <v>5693708</v>
      </c>
      <c r="K4041" s="113">
        <v>0</v>
      </c>
      <c r="L4041" s="113">
        <v>0</v>
      </c>
      <c r="M4041" s="113">
        <v>0</v>
      </c>
      <c r="N4041" s="113">
        <v>0</v>
      </c>
      <c r="O4041" s="113">
        <v>0</v>
      </c>
      <c r="P4041" s="122">
        <v>0</v>
      </c>
      <c r="Q4041" s="76" t="str">
        <f t="shared" si="97"/>
        <v>Registered</v>
      </c>
    </row>
    <row r="4042" spans="1:17">
      <c r="A4042" s="111">
        <v>7890</v>
      </c>
      <c r="B4042" s="111" t="s">
        <v>355</v>
      </c>
      <c r="C4042" s="111" t="s">
        <v>356</v>
      </c>
      <c r="D4042" s="111" t="s">
        <v>8523</v>
      </c>
      <c r="E4042" s="111" t="s">
        <v>8524</v>
      </c>
      <c r="F4042" s="114">
        <v>45366</v>
      </c>
      <c r="G4042" s="111" t="s">
        <v>2159</v>
      </c>
      <c r="H4042" s="113">
        <v>6504600</v>
      </c>
      <c r="I4042" s="113">
        <v>4032852</v>
      </c>
      <c r="J4042" s="113">
        <v>4032852</v>
      </c>
      <c r="K4042" s="113">
        <v>0</v>
      </c>
      <c r="L4042" s="113">
        <v>0</v>
      </c>
      <c r="M4042" s="113">
        <v>0</v>
      </c>
      <c r="N4042" s="113">
        <v>0</v>
      </c>
      <c r="O4042" s="113">
        <v>0</v>
      </c>
      <c r="P4042" s="122">
        <v>0</v>
      </c>
      <c r="Q4042" s="76" t="str">
        <f t="shared" si="97"/>
        <v>Registered</v>
      </c>
    </row>
    <row r="4043" spans="1:17">
      <c r="A4043" s="111">
        <v>7891</v>
      </c>
      <c r="B4043" s="111" t="s">
        <v>355</v>
      </c>
      <c r="C4043" s="111" t="s">
        <v>356</v>
      </c>
      <c r="D4043" s="111" t="s">
        <v>8527</v>
      </c>
      <c r="E4043" s="111" t="s">
        <v>8528</v>
      </c>
      <c r="F4043" s="114">
        <v>45322</v>
      </c>
      <c r="G4043" s="111" t="s">
        <v>2810</v>
      </c>
      <c r="H4043" s="113">
        <v>6392850</v>
      </c>
      <c r="I4043" s="113">
        <v>3963568</v>
      </c>
      <c r="J4043" s="113">
        <v>3963568</v>
      </c>
      <c r="K4043" s="113">
        <v>0</v>
      </c>
      <c r="L4043" s="113">
        <v>0</v>
      </c>
      <c r="M4043" s="113">
        <v>0</v>
      </c>
      <c r="N4043" s="113">
        <v>0</v>
      </c>
      <c r="O4043" s="113">
        <v>0</v>
      </c>
      <c r="P4043" s="122">
        <v>0</v>
      </c>
      <c r="Q4043" s="76" t="str">
        <f t="shared" si="97"/>
        <v>Registered</v>
      </c>
    </row>
    <row r="4044" spans="1:17">
      <c r="A4044" s="111">
        <v>7892</v>
      </c>
      <c r="B4044" s="111" t="s">
        <v>355</v>
      </c>
      <c r="C4044" s="111" t="s">
        <v>356</v>
      </c>
      <c r="D4044" s="111" t="s">
        <v>8529</v>
      </c>
      <c r="E4044" s="111" t="s">
        <v>8530</v>
      </c>
      <c r="F4044" s="114">
        <v>45740</v>
      </c>
      <c r="G4044" s="111" t="s">
        <v>2745</v>
      </c>
      <c r="H4044" s="113">
        <v>6657546</v>
      </c>
      <c r="I4044" s="113">
        <v>4127679</v>
      </c>
      <c r="J4044" s="113">
        <v>4127679</v>
      </c>
      <c r="K4044" s="113">
        <v>0</v>
      </c>
      <c r="L4044" s="113">
        <v>0</v>
      </c>
      <c r="M4044" s="113">
        <v>0</v>
      </c>
      <c r="N4044" s="113">
        <v>0</v>
      </c>
      <c r="O4044" s="113">
        <v>0</v>
      </c>
      <c r="P4044" s="122">
        <v>0</v>
      </c>
      <c r="Q4044" s="76" t="str">
        <f t="shared" si="97"/>
        <v>Registered</v>
      </c>
    </row>
    <row r="4045" spans="1:17">
      <c r="A4045" s="111">
        <v>7893</v>
      </c>
      <c r="B4045" s="111" t="s">
        <v>355</v>
      </c>
      <c r="C4045" s="111" t="s">
        <v>356</v>
      </c>
      <c r="D4045" s="111" t="s">
        <v>3392</v>
      </c>
      <c r="E4045" s="111" t="s">
        <v>3393</v>
      </c>
      <c r="F4045" s="114">
        <v>45268</v>
      </c>
      <c r="G4045" s="111" t="s">
        <v>2985</v>
      </c>
      <c r="H4045" s="113">
        <v>9355333</v>
      </c>
      <c r="I4045" s="113">
        <v>4209902</v>
      </c>
      <c r="J4045" s="113">
        <v>4209902</v>
      </c>
      <c r="K4045" s="113">
        <v>0</v>
      </c>
      <c r="L4045" s="113">
        <v>0</v>
      </c>
      <c r="M4045" s="113">
        <v>0</v>
      </c>
      <c r="N4045" s="113">
        <v>0</v>
      </c>
      <c r="O4045" s="113">
        <v>0</v>
      </c>
      <c r="P4045" s="122">
        <v>0</v>
      </c>
      <c r="Q4045" s="76" t="str">
        <f t="shared" si="97"/>
        <v>Registered</v>
      </c>
    </row>
    <row r="4046" spans="1:17">
      <c r="A4046" s="111">
        <v>7894</v>
      </c>
      <c r="B4046" s="111" t="s">
        <v>355</v>
      </c>
      <c r="C4046" s="111" t="s">
        <v>356</v>
      </c>
      <c r="D4046" s="111" t="s">
        <v>8531</v>
      </c>
      <c r="E4046" s="111" t="s">
        <v>8493</v>
      </c>
      <c r="F4046" s="114">
        <v>45330</v>
      </c>
      <c r="G4046" s="111" t="s">
        <v>3771</v>
      </c>
      <c r="H4046" s="113">
        <v>6490536</v>
      </c>
      <c r="I4046" s="113">
        <v>4024131</v>
      </c>
      <c r="J4046" s="113">
        <v>4024131</v>
      </c>
      <c r="K4046" s="113">
        <v>0</v>
      </c>
      <c r="L4046" s="113">
        <v>0</v>
      </c>
      <c r="M4046" s="113">
        <v>0</v>
      </c>
      <c r="N4046" s="113">
        <v>0</v>
      </c>
      <c r="O4046" s="113">
        <v>0</v>
      </c>
      <c r="P4046" s="122">
        <v>0</v>
      </c>
      <c r="Q4046" s="76" t="str">
        <f t="shared" si="97"/>
        <v>Registered</v>
      </c>
    </row>
    <row r="4047" spans="1:17">
      <c r="A4047" s="111">
        <v>7895</v>
      </c>
      <c r="B4047" s="111" t="s">
        <v>355</v>
      </c>
      <c r="C4047" s="111" t="s">
        <v>356</v>
      </c>
      <c r="D4047" s="111" t="s">
        <v>8532</v>
      </c>
      <c r="E4047" s="111" t="s">
        <v>8533</v>
      </c>
      <c r="F4047" s="114">
        <v>45320</v>
      </c>
      <c r="G4047" s="111" t="s">
        <v>4071</v>
      </c>
      <c r="H4047" s="113">
        <v>6557070</v>
      </c>
      <c r="I4047" s="113">
        <v>4065384</v>
      </c>
      <c r="J4047" s="113">
        <v>4065384</v>
      </c>
      <c r="K4047" s="113">
        <v>0</v>
      </c>
      <c r="L4047" s="113">
        <v>0</v>
      </c>
      <c r="M4047" s="113">
        <v>0</v>
      </c>
      <c r="N4047" s="113">
        <v>0</v>
      </c>
      <c r="O4047" s="113">
        <v>0</v>
      </c>
      <c r="P4047" s="122">
        <v>0</v>
      </c>
      <c r="Q4047" s="76" t="str">
        <f t="shared" si="97"/>
        <v>Registered</v>
      </c>
    </row>
    <row r="4048" spans="1:17">
      <c r="A4048" s="111">
        <v>7896</v>
      </c>
      <c r="B4048" s="111" t="s">
        <v>355</v>
      </c>
      <c r="C4048" s="111" t="s">
        <v>356</v>
      </c>
      <c r="D4048" s="111" t="s">
        <v>8534</v>
      </c>
      <c r="E4048" s="111" t="s">
        <v>8535</v>
      </c>
      <c r="F4048" s="114">
        <v>45290</v>
      </c>
      <c r="G4048" s="111" t="s">
        <v>1530</v>
      </c>
      <c r="H4048" s="113">
        <v>9608400</v>
      </c>
      <c r="I4048" s="113">
        <v>5957208</v>
      </c>
      <c r="J4048" s="113">
        <v>5957208</v>
      </c>
      <c r="K4048" s="113">
        <v>0</v>
      </c>
      <c r="L4048" s="113">
        <v>0</v>
      </c>
      <c r="M4048" s="113">
        <v>0</v>
      </c>
      <c r="N4048" s="113">
        <v>0</v>
      </c>
      <c r="O4048" s="113">
        <v>0</v>
      </c>
      <c r="P4048" s="122">
        <v>0</v>
      </c>
      <c r="Q4048" s="76" t="str">
        <f t="shared" si="97"/>
        <v>Registered</v>
      </c>
    </row>
    <row r="4049" spans="1:17">
      <c r="A4049" s="111">
        <v>7897</v>
      </c>
      <c r="B4049" s="111" t="s">
        <v>355</v>
      </c>
      <c r="C4049" s="111" t="s">
        <v>356</v>
      </c>
      <c r="D4049" s="111" t="s">
        <v>8536</v>
      </c>
      <c r="E4049" s="111" t="s">
        <v>8537</v>
      </c>
      <c r="F4049" s="114">
        <v>45370</v>
      </c>
      <c r="G4049" s="111" t="s">
        <v>3190</v>
      </c>
      <c r="H4049" s="113">
        <v>9327510</v>
      </c>
      <c r="I4049" s="113">
        <v>5783055</v>
      </c>
      <c r="J4049" s="113">
        <v>5783055</v>
      </c>
      <c r="K4049" s="113">
        <v>0</v>
      </c>
      <c r="L4049" s="113">
        <v>0</v>
      </c>
      <c r="M4049" s="113">
        <v>0</v>
      </c>
      <c r="N4049" s="113">
        <v>0</v>
      </c>
      <c r="O4049" s="113">
        <v>0</v>
      </c>
      <c r="P4049" s="122">
        <v>0</v>
      </c>
      <c r="Q4049" s="76" t="str">
        <f t="shared" si="97"/>
        <v>Registered</v>
      </c>
    </row>
    <row r="4050" spans="1:17">
      <c r="A4050" s="111">
        <v>7898</v>
      </c>
      <c r="B4050" s="111" t="s">
        <v>355</v>
      </c>
      <c r="C4050" s="111" t="s">
        <v>356</v>
      </c>
      <c r="D4050" s="111" t="s">
        <v>8538</v>
      </c>
      <c r="E4050" s="111" t="s">
        <v>8539</v>
      </c>
      <c r="F4050" s="114">
        <v>45291</v>
      </c>
      <c r="G4050" s="111" t="s">
        <v>3039</v>
      </c>
      <c r="H4050" s="113">
        <v>6557070</v>
      </c>
      <c r="I4050" s="113">
        <v>4065384</v>
      </c>
      <c r="J4050" s="113">
        <v>4065384</v>
      </c>
      <c r="K4050" s="113">
        <v>0</v>
      </c>
      <c r="L4050" s="113">
        <v>0</v>
      </c>
      <c r="M4050" s="113">
        <v>0</v>
      </c>
      <c r="N4050" s="113">
        <v>0</v>
      </c>
      <c r="O4050" s="113">
        <v>0</v>
      </c>
      <c r="P4050" s="122">
        <v>0</v>
      </c>
      <c r="Q4050" s="76" t="str">
        <f t="shared" si="97"/>
        <v>Registered</v>
      </c>
    </row>
    <row r="4051" spans="1:17">
      <c r="A4051" s="111">
        <v>7899</v>
      </c>
      <c r="B4051" s="111" t="s">
        <v>355</v>
      </c>
      <c r="C4051" s="111" t="s">
        <v>356</v>
      </c>
      <c r="D4051" s="111" t="s">
        <v>8540</v>
      </c>
      <c r="E4051" s="111" t="s">
        <v>8541</v>
      </c>
      <c r="F4051" s="114">
        <v>45632</v>
      </c>
      <c r="G4051" s="111" t="s">
        <v>2813</v>
      </c>
      <c r="H4051" s="113">
        <v>6400006</v>
      </c>
      <c r="I4051" s="113">
        <v>3968003</v>
      </c>
      <c r="J4051" s="113">
        <v>3968003</v>
      </c>
      <c r="K4051" s="113">
        <v>0</v>
      </c>
      <c r="L4051" s="113">
        <v>0</v>
      </c>
      <c r="M4051" s="113">
        <v>0</v>
      </c>
      <c r="N4051" s="113">
        <v>0</v>
      </c>
      <c r="O4051" s="113">
        <v>0</v>
      </c>
      <c r="P4051" s="122">
        <v>0</v>
      </c>
      <c r="Q4051" s="76" t="str">
        <f t="shared" si="97"/>
        <v>Registered</v>
      </c>
    </row>
    <row r="4052" spans="1:17">
      <c r="A4052" s="111">
        <v>7900</v>
      </c>
      <c r="B4052" s="111" t="s">
        <v>355</v>
      </c>
      <c r="C4052" s="111" t="s">
        <v>356</v>
      </c>
      <c r="D4052" s="111" t="s">
        <v>8542</v>
      </c>
      <c r="E4052" s="111" t="s">
        <v>8543</v>
      </c>
      <c r="F4052" s="114">
        <v>45420</v>
      </c>
      <c r="G4052" s="111" t="s">
        <v>5443</v>
      </c>
      <c r="H4052" s="113">
        <v>9514286</v>
      </c>
      <c r="I4052" s="113">
        <v>5898857</v>
      </c>
      <c r="J4052" s="113">
        <v>5898857</v>
      </c>
      <c r="K4052" s="113">
        <v>0</v>
      </c>
      <c r="L4052" s="113">
        <v>0</v>
      </c>
      <c r="M4052" s="113">
        <v>0</v>
      </c>
      <c r="N4052" s="113">
        <v>0</v>
      </c>
      <c r="O4052" s="113">
        <v>0</v>
      </c>
      <c r="P4052" s="122">
        <v>0</v>
      </c>
      <c r="Q4052" s="76" t="str">
        <f t="shared" si="97"/>
        <v>Registered</v>
      </c>
    </row>
    <row r="4053" spans="1:17">
      <c r="A4053" s="111">
        <v>7901</v>
      </c>
      <c r="B4053" s="111" t="s">
        <v>355</v>
      </c>
      <c r="C4053" s="111" t="s">
        <v>356</v>
      </c>
      <c r="D4053" s="111" t="s">
        <v>8544</v>
      </c>
      <c r="E4053" s="111" t="s">
        <v>8545</v>
      </c>
      <c r="F4053" s="114">
        <v>45356</v>
      </c>
      <c r="G4053" s="111" t="s">
        <v>5388</v>
      </c>
      <c r="H4053" s="113">
        <v>9605000</v>
      </c>
      <c r="I4053" s="113">
        <v>5955100</v>
      </c>
      <c r="J4053" s="113">
        <v>5955100</v>
      </c>
      <c r="K4053" s="113">
        <v>0</v>
      </c>
      <c r="L4053" s="113">
        <v>0</v>
      </c>
      <c r="M4053" s="113">
        <v>0</v>
      </c>
      <c r="N4053" s="113">
        <v>0</v>
      </c>
      <c r="O4053" s="113">
        <v>0</v>
      </c>
      <c r="P4053" s="122">
        <v>0</v>
      </c>
      <c r="Q4053" s="76" t="str">
        <f t="shared" si="97"/>
        <v>Registered</v>
      </c>
    </row>
    <row r="4054" spans="1:17">
      <c r="A4054" s="111">
        <v>7902</v>
      </c>
      <c r="B4054" s="111" t="s">
        <v>355</v>
      </c>
      <c r="C4054" s="111" t="s">
        <v>356</v>
      </c>
      <c r="D4054" s="111" t="s">
        <v>8546</v>
      </c>
      <c r="E4054" s="111" t="s">
        <v>8547</v>
      </c>
      <c r="F4054" s="114">
        <v>45382</v>
      </c>
      <c r="G4054" s="111" t="s">
        <v>5746</v>
      </c>
      <c r="H4054" s="113">
        <v>6422175</v>
      </c>
      <c r="I4054" s="113">
        <v>3981749</v>
      </c>
      <c r="J4054" s="113">
        <v>3981749</v>
      </c>
      <c r="K4054" s="113">
        <v>0</v>
      </c>
      <c r="L4054" s="113">
        <v>0</v>
      </c>
      <c r="M4054" s="113">
        <v>0</v>
      </c>
      <c r="N4054" s="113">
        <v>0</v>
      </c>
      <c r="O4054" s="113">
        <v>0</v>
      </c>
      <c r="P4054" s="122">
        <v>0</v>
      </c>
      <c r="Q4054" s="76" t="str">
        <f t="shared" si="97"/>
        <v>Registered</v>
      </c>
    </row>
    <row r="4055" spans="1:17">
      <c r="A4055" s="111">
        <v>7903</v>
      </c>
      <c r="B4055" s="111" t="s">
        <v>355</v>
      </c>
      <c r="C4055" s="111" t="s">
        <v>356</v>
      </c>
      <c r="D4055" s="111" t="s">
        <v>8548</v>
      </c>
      <c r="E4055" s="111" t="s">
        <v>8549</v>
      </c>
      <c r="F4055" s="114">
        <v>45580</v>
      </c>
      <c r="G4055" s="111" t="s">
        <v>2582</v>
      </c>
      <c r="H4055" s="113">
        <v>6551205</v>
      </c>
      <c r="I4055" s="113">
        <v>4716867</v>
      </c>
      <c r="J4055" s="113">
        <v>4716867</v>
      </c>
      <c r="K4055" s="113">
        <v>0</v>
      </c>
      <c r="L4055" s="113">
        <v>0</v>
      </c>
      <c r="M4055" s="113">
        <v>0</v>
      </c>
      <c r="N4055" s="113">
        <v>0</v>
      </c>
      <c r="O4055" s="113">
        <v>0</v>
      </c>
      <c r="P4055" s="122">
        <v>0</v>
      </c>
      <c r="Q4055" s="76" t="str">
        <f t="shared" si="97"/>
        <v>Registered</v>
      </c>
    </row>
    <row r="4056" spans="1:17">
      <c r="A4056" s="111">
        <v>7904</v>
      </c>
      <c r="B4056" s="111" t="s">
        <v>355</v>
      </c>
      <c r="C4056" s="111" t="s">
        <v>356</v>
      </c>
      <c r="D4056" s="111" t="s">
        <v>8550</v>
      </c>
      <c r="E4056" s="111" t="s">
        <v>8551</v>
      </c>
      <c r="F4056" s="114">
        <v>45765</v>
      </c>
      <c r="G4056" s="111" t="s">
        <v>3891</v>
      </c>
      <c r="H4056" s="113">
        <v>6656775</v>
      </c>
      <c r="I4056" s="113">
        <v>4792879</v>
      </c>
      <c r="J4056" s="113">
        <v>4792879</v>
      </c>
      <c r="K4056" s="113">
        <v>0</v>
      </c>
      <c r="L4056" s="113">
        <v>0</v>
      </c>
      <c r="M4056" s="113">
        <v>0</v>
      </c>
      <c r="N4056" s="113">
        <v>0</v>
      </c>
      <c r="O4056" s="113">
        <v>0</v>
      </c>
      <c r="P4056" s="122">
        <v>0</v>
      </c>
      <c r="Q4056" s="76" t="str">
        <f t="shared" si="97"/>
        <v>Registered</v>
      </c>
    </row>
    <row r="4057" spans="1:17">
      <c r="A4057" s="111">
        <v>7905</v>
      </c>
      <c r="B4057" s="111" t="s">
        <v>355</v>
      </c>
      <c r="C4057" s="111" t="s">
        <v>356</v>
      </c>
      <c r="D4057" s="111" t="s">
        <v>8552</v>
      </c>
      <c r="E4057" s="111" t="s">
        <v>8553</v>
      </c>
      <c r="F4057" s="114">
        <v>45400</v>
      </c>
      <c r="G4057" s="111" t="s">
        <v>8554</v>
      </c>
      <c r="H4057" s="113">
        <v>9429450</v>
      </c>
      <c r="I4057" s="113">
        <v>6789206</v>
      </c>
      <c r="J4057" s="113">
        <v>6789206</v>
      </c>
      <c r="K4057" s="113">
        <v>0</v>
      </c>
      <c r="L4057" s="113">
        <v>0</v>
      </c>
      <c r="M4057" s="113">
        <v>0</v>
      </c>
      <c r="N4057" s="113">
        <v>0</v>
      </c>
      <c r="O4057" s="113">
        <v>0</v>
      </c>
      <c r="P4057" s="122">
        <v>0</v>
      </c>
      <c r="Q4057" s="76" t="str">
        <f t="shared" si="97"/>
        <v>Registered</v>
      </c>
    </row>
    <row r="4058" spans="1:17">
      <c r="A4058" s="111">
        <v>7906</v>
      </c>
      <c r="B4058" s="111" t="s">
        <v>355</v>
      </c>
      <c r="C4058" s="111" t="s">
        <v>356</v>
      </c>
      <c r="D4058" s="111" t="s">
        <v>8555</v>
      </c>
      <c r="E4058" s="111" t="s">
        <v>8556</v>
      </c>
      <c r="F4058" s="114">
        <v>45565</v>
      </c>
      <c r="G4058" s="111" t="s">
        <v>6099</v>
      </c>
      <c r="H4058" s="113">
        <v>6521880</v>
      </c>
      <c r="I4058" s="113">
        <v>4695753</v>
      </c>
      <c r="J4058" s="113">
        <v>4695753</v>
      </c>
      <c r="K4058" s="113">
        <v>0</v>
      </c>
      <c r="L4058" s="113">
        <v>0</v>
      </c>
      <c r="M4058" s="113">
        <v>0</v>
      </c>
      <c r="N4058" s="113">
        <v>0</v>
      </c>
      <c r="O4058" s="113">
        <v>0</v>
      </c>
      <c r="P4058" s="122">
        <v>0</v>
      </c>
      <c r="Q4058" s="76" t="str">
        <f t="shared" si="97"/>
        <v>Registered</v>
      </c>
    </row>
    <row r="4059" spans="1:17">
      <c r="A4059" s="111">
        <v>7907</v>
      </c>
      <c r="B4059" s="111" t="s">
        <v>355</v>
      </c>
      <c r="C4059" s="111" t="s">
        <v>356</v>
      </c>
      <c r="D4059" s="111" t="s">
        <v>8557</v>
      </c>
      <c r="E4059" s="111" t="s">
        <v>8558</v>
      </c>
      <c r="F4059" s="114">
        <v>45408</v>
      </c>
      <c r="G4059" s="111" t="s">
        <v>4887</v>
      </c>
      <c r="H4059" s="113">
        <v>6252620</v>
      </c>
      <c r="I4059" s="113">
        <v>4501887</v>
      </c>
      <c r="J4059" s="113">
        <v>4501887</v>
      </c>
      <c r="K4059" s="113">
        <v>0</v>
      </c>
      <c r="L4059" s="113">
        <v>0</v>
      </c>
      <c r="M4059" s="113">
        <v>0</v>
      </c>
      <c r="N4059" s="113">
        <v>0</v>
      </c>
      <c r="O4059" s="113">
        <v>0</v>
      </c>
      <c r="P4059" s="122">
        <v>0</v>
      </c>
      <c r="Q4059" s="76" t="str">
        <f t="shared" si="97"/>
        <v>Registered</v>
      </c>
    </row>
    <row r="4060" spans="1:17">
      <c r="A4060" s="111">
        <v>7908</v>
      </c>
      <c r="B4060" s="111" t="s">
        <v>355</v>
      </c>
      <c r="C4060" s="111" t="s">
        <v>356</v>
      </c>
      <c r="D4060" s="111" t="s">
        <v>2607</v>
      </c>
      <c r="E4060" s="111" t="s">
        <v>2608</v>
      </c>
      <c r="F4060" s="114">
        <v>45230</v>
      </c>
      <c r="G4060" s="111" t="s">
        <v>2609</v>
      </c>
      <c r="H4060" s="113">
        <v>9608762</v>
      </c>
      <c r="I4060" s="113">
        <v>5573079</v>
      </c>
      <c r="J4060" s="113">
        <v>5573079</v>
      </c>
      <c r="K4060" s="113">
        <v>0</v>
      </c>
      <c r="L4060" s="113">
        <v>0</v>
      </c>
      <c r="M4060" s="113">
        <v>0</v>
      </c>
      <c r="N4060" s="113">
        <v>0</v>
      </c>
      <c r="O4060" s="113">
        <v>0</v>
      </c>
      <c r="P4060" s="122">
        <v>0</v>
      </c>
      <c r="Q4060" s="76" t="str">
        <f t="shared" si="97"/>
        <v>Registered</v>
      </c>
    </row>
    <row r="4061" spans="1:17">
      <c r="A4061" s="111">
        <v>7909</v>
      </c>
      <c r="B4061" s="111" t="s">
        <v>355</v>
      </c>
      <c r="C4061" s="111" t="s">
        <v>356</v>
      </c>
      <c r="D4061" s="111" t="s">
        <v>8559</v>
      </c>
      <c r="E4061" s="111" t="s">
        <v>8560</v>
      </c>
      <c r="F4061" s="114">
        <v>45432</v>
      </c>
      <c r="G4061" s="111" t="s">
        <v>3443</v>
      </c>
      <c r="H4061" s="113">
        <v>6496396</v>
      </c>
      <c r="I4061" s="113">
        <v>4352586</v>
      </c>
      <c r="J4061" s="113">
        <v>4352586</v>
      </c>
      <c r="K4061" s="113">
        <v>0</v>
      </c>
      <c r="L4061" s="113">
        <v>0</v>
      </c>
      <c r="M4061" s="113">
        <v>0</v>
      </c>
      <c r="N4061" s="113">
        <v>0</v>
      </c>
      <c r="O4061" s="113">
        <v>0</v>
      </c>
      <c r="P4061" s="122">
        <v>0</v>
      </c>
      <c r="Q4061" s="76" t="str">
        <f t="shared" si="97"/>
        <v>Registered</v>
      </c>
    </row>
    <row r="4062" spans="1:17">
      <c r="A4062" s="111">
        <v>7910</v>
      </c>
      <c r="B4062" s="111" t="s">
        <v>355</v>
      </c>
      <c r="C4062" s="111" t="s">
        <v>356</v>
      </c>
      <c r="D4062" s="111" t="s">
        <v>8561</v>
      </c>
      <c r="E4062" s="111" t="s">
        <v>8562</v>
      </c>
      <c r="F4062" s="114">
        <v>45432</v>
      </c>
      <c r="G4062" s="111" t="s">
        <v>8563</v>
      </c>
      <c r="H4062" s="113">
        <v>6496396</v>
      </c>
      <c r="I4062" s="113">
        <v>4352586</v>
      </c>
      <c r="J4062" s="113">
        <v>4352586</v>
      </c>
      <c r="K4062" s="113">
        <v>0</v>
      </c>
      <c r="L4062" s="113">
        <v>0</v>
      </c>
      <c r="M4062" s="113">
        <v>0</v>
      </c>
      <c r="N4062" s="113">
        <v>0</v>
      </c>
      <c r="O4062" s="113">
        <v>0</v>
      </c>
      <c r="P4062" s="122">
        <v>0</v>
      </c>
      <c r="Q4062" s="76" t="str">
        <f t="shared" si="97"/>
        <v>Registered</v>
      </c>
    </row>
    <row r="4063" spans="1:17">
      <c r="A4063" s="111">
        <v>7911</v>
      </c>
      <c r="B4063" s="111" t="s">
        <v>355</v>
      </c>
      <c r="C4063" s="111" t="s">
        <v>356</v>
      </c>
      <c r="D4063" s="111" t="s">
        <v>8564</v>
      </c>
      <c r="E4063" s="111" t="s">
        <v>8565</v>
      </c>
      <c r="F4063" s="114">
        <v>45432</v>
      </c>
      <c r="G4063" s="111" t="s">
        <v>4887</v>
      </c>
      <c r="H4063" s="113">
        <v>9608400</v>
      </c>
      <c r="I4063" s="113">
        <v>6437628</v>
      </c>
      <c r="J4063" s="113">
        <v>6437628</v>
      </c>
      <c r="K4063" s="113">
        <v>0</v>
      </c>
      <c r="L4063" s="113">
        <v>0</v>
      </c>
      <c r="M4063" s="113">
        <v>0</v>
      </c>
      <c r="N4063" s="113">
        <v>0</v>
      </c>
      <c r="O4063" s="113">
        <v>0</v>
      </c>
      <c r="P4063" s="122">
        <v>0</v>
      </c>
      <c r="Q4063" s="76" t="str">
        <f t="shared" si="97"/>
        <v>Registered</v>
      </c>
    </row>
    <row r="4064" spans="1:17">
      <c r="A4064" s="111">
        <v>7912</v>
      </c>
      <c r="B4064" s="111" t="s">
        <v>355</v>
      </c>
      <c r="C4064" s="111" t="s">
        <v>356</v>
      </c>
      <c r="D4064" s="111" t="s">
        <v>8566</v>
      </c>
      <c r="E4064" s="111" t="s">
        <v>8567</v>
      </c>
      <c r="F4064" s="114">
        <v>45420</v>
      </c>
      <c r="G4064" s="111" t="s">
        <v>2950</v>
      </c>
      <c r="H4064" s="113">
        <v>9246381</v>
      </c>
      <c r="I4064" s="113">
        <v>6195074</v>
      </c>
      <c r="J4064" s="113">
        <v>6195074</v>
      </c>
      <c r="K4064" s="113">
        <v>0</v>
      </c>
      <c r="L4064" s="113">
        <v>0</v>
      </c>
      <c r="M4064" s="113">
        <v>0</v>
      </c>
      <c r="N4064" s="113">
        <v>0</v>
      </c>
      <c r="O4064" s="113">
        <v>0</v>
      </c>
      <c r="P4064" s="122">
        <v>0</v>
      </c>
      <c r="Q4064" s="76" t="str">
        <f t="shared" si="97"/>
        <v>Registered</v>
      </c>
    </row>
    <row r="4065" spans="1:17">
      <c r="A4065" s="111">
        <v>7913</v>
      </c>
      <c r="B4065" s="111" t="s">
        <v>355</v>
      </c>
      <c r="C4065" s="111" t="s">
        <v>356</v>
      </c>
      <c r="D4065" s="111" t="s">
        <v>1725</v>
      </c>
      <c r="E4065" s="111" t="s">
        <v>1726</v>
      </c>
      <c r="F4065" s="114">
        <v>46053</v>
      </c>
      <c r="G4065" s="111" t="s">
        <v>1656</v>
      </c>
      <c r="H4065" s="113">
        <v>6686100</v>
      </c>
      <c r="I4065" s="113">
        <v>4479687</v>
      </c>
      <c r="J4065" s="113">
        <v>4479687</v>
      </c>
      <c r="K4065" s="113">
        <v>0</v>
      </c>
      <c r="L4065" s="113">
        <v>0</v>
      </c>
      <c r="M4065" s="113">
        <v>0</v>
      </c>
      <c r="N4065" s="113">
        <v>0</v>
      </c>
      <c r="O4065" s="113">
        <v>0</v>
      </c>
      <c r="P4065" s="122">
        <v>0</v>
      </c>
      <c r="Q4065" s="76" t="str">
        <f t="shared" si="97"/>
        <v>Registered</v>
      </c>
    </row>
    <row r="4066" spans="1:17">
      <c r="A4066" s="111">
        <v>7914</v>
      </c>
      <c r="B4066" s="111" t="s">
        <v>355</v>
      </c>
      <c r="C4066" s="111" t="s">
        <v>356</v>
      </c>
      <c r="D4066" s="111" t="s">
        <v>8568</v>
      </c>
      <c r="E4066" s="111" t="s">
        <v>8569</v>
      </c>
      <c r="F4066" s="114">
        <v>45390</v>
      </c>
      <c r="G4066" s="111" t="s">
        <v>5746</v>
      </c>
      <c r="H4066" s="113">
        <v>9565370</v>
      </c>
      <c r="I4066" s="113">
        <v>6408799</v>
      </c>
      <c r="J4066" s="113">
        <v>6408799</v>
      </c>
      <c r="K4066" s="113">
        <v>0</v>
      </c>
      <c r="L4066" s="113">
        <v>0</v>
      </c>
      <c r="M4066" s="113">
        <v>0</v>
      </c>
      <c r="N4066" s="113">
        <v>0</v>
      </c>
      <c r="O4066" s="113">
        <v>0</v>
      </c>
      <c r="P4066" s="122">
        <v>0</v>
      </c>
      <c r="Q4066" s="76" t="str">
        <f t="shared" si="97"/>
        <v>Registered</v>
      </c>
    </row>
    <row r="4067" spans="1:17">
      <c r="A4067" s="111">
        <v>7915</v>
      </c>
      <c r="B4067" s="111" t="s">
        <v>355</v>
      </c>
      <c r="C4067" s="111" t="s">
        <v>356</v>
      </c>
      <c r="D4067" s="111" t="s">
        <v>8570</v>
      </c>
      <c r="E4067" s="111" t="s">
        <v>8571</v>
      </c>
      <c r="F4067" s="114">
        <v>45362</v>
      </c>
      <c r="G4067" s="111" t="s">
        <v>2159</v>
      </c>
      <c r="H4067" s="113">
        <v>9478721</v>
      </c>
      <c r="I4067" s="113">
        <v>6350743</v>
      </c>
      <c r="J4067" s="113">
        <v>6350743</v>
      </c>
      <c r="K4067" s="113">
        <v>0</v>
      </c>
      <c r="L4067" s="113">
        <v>0</v>
      </c>
      <c r="M4067" s="113">
        <v>0</v>
      </c>
      <c r="N4067" s="113">
        <v>0</v>
      </c>
      <c r="O4067" s="113">
        <v>0</v>
      </c>
      <c r="P4067" s="122">
        <v>0</v>
      </c>
      <c r="Q4067" s="76" t="str">
        <f t="shared" si="97"/>
        <v>Registered</v>
      </c>
    </row>
    <row r="4068" spans="1:17">
      <c r="A4068" s="111">
        <v>7916</v>
      </c>
      <c r="B4068" s="111" t="s">
        <v>355</v>
      </c>
      <c r="C4068" s="111" t="s">
        <v>356</v>
      </c>
      <c r="D4068" s="111" t="s">
        <v>8572</v>
      </c>
      <c r="E4068" s="111" t="s">
        <v>8573</v>
      </c>
      <c r="F4068" s="114">
        <v>45338</v>
      </c>
      <c r="G4068" s="111" t="s">
        <v>7272</v>
      </c>
      <c r="H4068" s="113">
        <v>6510150</v>
      </c>
      <c r="I4068" s="113">
        <v>4361802</v>
      </c>
      <c r="J4068" s="113">
        <v>4361802</v>
      </c>
      <c r="K4068" s="113">
        <v>0</v>
      </c>
      <c r="L4068" s="113">
        <v>0</v>
      </c>
      <c r="M4068" s="113">
        <v>0</v>
      </c>
      <c r="N4068" s="113">
        <v>0</v>
      </c>
      <c r="O4068" s="113">
        <v>0</v>
      </c>
      <c r="P4068" s="122">
        <v>0</v>
      </c>
      <c r="Q4068" s="76" t="str">
        <f t="shared" si="97"/>
        <v>Registered</v>
      </c>
    </row>
    <row r="4069" spans="1:17">
      <c r="A4069" s="111">
        <v>7917</v>
      </c>
      <c r="B4069" s="111" t="s">
        <v>355</v>
      </c>
      <c r="C4069" s="111" t="s">
        <v>356</v>
      </c>
      <c r="D4069" s="111" t="s">
        <v>8574</v>
      </c>
      <c r="E4069" s="111" t="s">
        <v>8575</v>
      </c>
      <c r="F4069" s="114">
        <v>45355</v>
      </c>
      <c r="G4069" s="111" t="s">
        <v>5020</v>
      </c>
      <c r="H4069" s="113">
        <v>9636728</v>
      </c>
      <c r="I4069" s="113">
        <v>6456608</v>
      </c>
      <c r="J4069" s="113">
        <v>6456608</v>
      </c>
      <c r="K4069" s="113">
        <v>0</v>
      </c>
      <c r="L4069" s="113">
        <v>0</v>
      </c>
      <c r="M4069" s="113">
        <v>0</v>
      </c>
      <c r="N4069" s="113">
        <v>0</v>
      </c>
      <c r="O4069" s="113">
        <v>0</v>
      </c>
      <c r="P4069" s="122">
        <v>0</v>
      </c>
      <c r="Q4069" s="76" t="str">
        <f t="shared" si="97"/>
        <v>Registered</v>
      </c>
    </row>
    <row r="4070" spans="1:17">
      <c r="A4070" s="111">
        <v>7918</v>
      </c>
      <c r="B4070" s="111" t="s">
        <v>355</v>
      </c>
      <c r="C4070" s="111" t="s">
        <v>356</v>
      </c>
      <c r="D4070" s="111" t="s">
        <v>2912</v>
      </c>
      <c r="E4070" s="111" t="s">
        <v>2913</v>
      </c>
      <c r="F4070" s="114">
        <v>45311</v>
      </c>
      <c r="G4070" s="111" t="s">
        <v>2914</v>
      </c>
      <c r="H4070" s="113">
        <v>9010000</v>
      </c>
      <c r="I4070" s="113">
        <v>6036700</v>
      </c>
      <c r="J4070" s="113">
        <v>6036700</v>
      </c>
      <c r="K4070" s="113">
        <v>0</v>
      </c>
      <c r="L4070" s="113">
        <v>0</v>
      </c>
      <c r="M4070" s="113">
        <v>0</v>
      </c>
      <c r="N4070" s="113">
        <v>0</v>
      </c>
      <c r="O4070" s="113">
        <v>0</v>
      </c>
      <c r="P4070" s="122">
        <v>0</v>
      </c>
      <c r="Q4070" s="76" t="str">
        <f t="shared" si="97"/>
        <v>Registered</v>
      </c>
    </row>
    <row r="4071" spans="1:17">
      <c r="A4071" s="111">
        <v>7919</v>
      </c>
      <c r="B4071" s="111" t="s">
        <v>355</v>
      </c>
      <c r="C4071" s="111" t="s">
        <v>356</v>
      </c>
      <c r="D4071" s="111" t="s">
        <v>8576</v>
      </c>
      <c r="E4071" s="111" t="s">
        <v>8577</v>
      </c>
      <c r="F4071" s="114">
        <v>45322</v>
      </c>
      <c r="G4071" s="111" t="s">
        <v>4288</v>
      </c>
      <c r="H4071" s="113">
        <v>6557070</v>
      </c>
      <c r="I4071" s="113">
        <v>4393238</v>
      </c>
      <c r="J4071" s="113">
        <v>4393238</v>
      </c>
      <c r="K4071" s="113">
        <v>0</v>
      </c>
      <c r="L4071" s="113">
        <v>0</v>
      </c>
      <c r="M4071" s="113">
        <v>0</v>
      </c>
      <c r="N4071" s="113">
        <v>0</v>
      </c>
      <c r="O4071" s="113">
        <v>0</v>
      </c>
      <c r="P4071" s="122">
        <v>0</v>
      </c>
      <c r="Q4071" s="76" t="str">
        <f t="shared" si="97"/>
        <v>Registered</v>
      </c>
    </row>
    <row r="4072" spans="1:17">
      <c r="A4072" s="111">
        <v>7920</v>
      </c>
      <c r="B4072" s="111" t="s">
        <v>355</v>
      </c>
      <c r="C4072" s="111" t="s">
        <v>1588</v>
      </c>
      <c r="D4072" s="111" t="s">
        <v>8588</v>
      </c>
      <c r="E4072" s="111" t="s">
        <v>8589</v>
      </c>
      <c r="F4072" s="114">
        <v>45909</v>
      </c>
      <c r="G4072" s="111" t="s">
        <v>1816</v>
      </c>
      <c r="H4072" s="113">
        <v>9690247</v>
      </c>
      <c r="I4072" s="113">
        <v>5814148</v>
      </c>
      <c r="J4072" s="113">
        <v>5814148</v>
      </c>
      <c r="K4072" s="113">
        <v>0</v>
      </c>
      <c r="L4072" s="113">
        <v>0</v>
      </c>
      <c r="M4072" s="113">
        <v>0</v>
      </c>
      <c r="N4072" s="113">
        <v>0</v>
      </c>
      <c r="O4072" s="113">
        <v>0</v>
      </c>
      <c r="P4072" s="122">
        <v>0</v>
      </c>
      <c r="Q4072" s="76" t="str">
        <f t="shared" si="97"/>
        <v>Registered</v>
      </c>
    </row>
    <row r="4073" spans="1:17">
      <c r="A4073" s="111">
        <v>7926</v>
      </c>
      <c r="B4073" s="111" t="s">
        <v>10944</v>
      </c>
      <c r="C4073" s="111" t="s">
        <v>1210</v>
      </c>
      <c r="D4073" s="111" t="s">
        <v>12912</v>
      </c>
      <c r="E4073" s="111" t="s">
        <v>12913</v>
      </c>
      <c r="F4073" s="114">
        <v>43504</v>
      </c>
      <c r="G4073" s="111" t="s">
        <v>1903</v>
      </c>
      <c r="H4073" s="113">
        <v>1857025</v>
      </c>
      <c r="I4073" s="113">
        <v>1857025</v>
      </c>
      <c r="J4073" s="113">
        <v>1857025</v>
      </c>
      <c r="K4073" s="113">
        <v>0</v>
      </c>
      <c r="L4073" s="113">
        <v>0</v>
      </c>
      <c r="M4073" s="113">
        <v>0</v>
      </c>
      <c r="N4073" s="113">
        <v>0</v>
      </c>
      <c r="O4073" s="113">
        <v>0</v>
      </c>
      <c r="P4073" s="122">
        <v>0</v>
      </c>
      <c r="Q4073" s="76" t="str">
        <f t="shared" si="97"/>
        <v>Unregistered</v>
      </c>
    </row>
    <row r="4074" spans="1:17">
      <c r="A4074" s="111">
        <v>8027</v>
      </c>
      <c r="B4074" s="111" t="s">
        <v>10944</v>
      </c>
      <c r="C4074" s="111" t="s">
        <v>10951</v>
      </c>
      <c r="D4074" s="111" t="s">
        <v>12915</v>
      </c>
      <c r="E4074" s="111" t="s">
        <v>12916</v>
      </c>
      <c r="F4074" s="114">
        <v>43526</v>
      </c>
      <c r="G4074" s="111" t="s">
        <v>1903</v>
      </c>
      <c r="H4074" s="113">
        <v>1373400</v>
      </c>
      <c r="I4074" s="113">
        <v>1373400</v>
      </c>
      <c r="J4074" s="113">
        <v>1373400</v>
      </c>
      <c r="K4074" s="113">
        <v>0</v>
      </c>
      <c r="L4074" s="113">
        <v>0</v>
      </c>
      <c r="M4074" s="113">
        <v>0</v>
      </c>
      <c r="N4074" s="113">
        <v>0</v>
      </c>
      <c r="O4074" s="113">
        <v>0</v>
      </c>
      <c r="P4074" s="122">
        <v>0</v>
      </c>
      <c r="Q4074" s="76" t="str">
        <f t="shared" ref="Q4074" si="98">IF(G4074="01 Jan 1900","Unregistered","Registered")</f>
        <v>Unregistered</v>
      </c>
    </row>
    <row r="4075" spans="1:17">
      <c r="A4075" s="111">
        <v>8066</v>
      </c>
      <c r="B4075" s="111" t="s">
        <v>10944</v>
      </c>
      <c r="C4075" s="111" t="s">
        <v>10945</v>
      </c>
      <c r="D4075" s="111" t="s">
        <v>12918</v>
      </c>
      <c r="E4075" s="111" t="s">
        <v>12919</v>
      </c>
      <c r="F4075" s="114">
        <v>43516</v>
      </c>
      <c r="G4075" s="111" t="s">
        <v>1903</v>
      </c>
      <c r="H4075" s="113">
        <v>1293900</v>
      </c>
      <c r="I4075" s="113">
        <v>1293900</v>
      </c>
      <c r="J4075" s="113">
        <v>1293900</v>
      </c>
      <c r="K4075" s="113">
        <v>0</v>
      </c>
      <c r="L4075" s="113">
        <v>0</v>
      </c>
      <c r="M4075" s="113">
        <v>0</v>
      </c>
      <c r="N4075" s="113">
        <v>0</v>
      </c>
      <c r="O4075" s="113">
        <v>0</v>
      </c>
      <c r="P4075" s="122">
        <v>0</v>
      </c>
      <c r="Q4075" s="76" t="str">
        <f t="shared" ref="Q4075:Q4077" si="99">IF(G4075="01 Jan 1900","Unregistered","Registered")</f>
        <v>Unregistered</v>
      </c>
    </row>
    <row r="4076" spans="1:17">
      <c r="A4076" s="111">
        <v>8086</v>
      </c>
      <c r="B4076" s="111" t="s">
        <v>10944</v>
      </c>
      <c r="C4076" s="111" t="s">
        <v>12920</v>
      </c>
      <c r="D4076" s="111" t="s">
        <v>12921</v>
      </c>
      <c r="E4076" s="111" t="s">
        <v>12922</v>
      </c>
      <c r="F4076" s="114">
        <v>43546</v>
      </c>
      <c r="G4076" s="111" t="s">
        <v>1903</v>
      </c>
      <c r="H4076" s="113">
        <v>647000</v>
      </c>
      <c r="I4076" s="113">
        <v>647000</v>
      </c>
      <c r="J4076" s="113">
        <v>647000</v>
      </c>
      <c r="K4076" s="113">
        <v>0</v>
      </c>
      <c r="L4076" s="113">
        <v>0</v>
      </c>
      <c r="M4076" s="113">
        <v>0</v>
      </c>
      <c r="N4076" s="113">
        <v>0</v>
      </c>
      <c r="O4076" s="113">
        <v>0</v>
      </c>
      <c r="P4076" s="122">
        <v>0</v>
      </c>
      <c r="Q4076" s="76" t="str">
        <f t="shared" si="99"/>
        <v>Unregistered</v>
      </c>
    </row>
    <row r="4077" spans="1:17">
      <c r="A4077" s="111">
        <v>8101</v>
      </c>
      <c r="B4077" s="111" t="s">
        <v>10944</v>
      </c>
      <c r="C4077" s="111" t="s">
        <v>12920</v>
      </c>
      <c r="D4077" s="111" t="s">
        <v>12923</v>
      </c>
      <c r="E4077" s="111" t="s">
        <v>12924</v>
      </c>
      <c r="F4077" s="114">
        <v>43549</v>
      </c>
      <c r="G4077" s="111" t="s">
        <v>1903</v>
      </c>
      <c r="H4077" s="113">
        <v>592400</v>
      </c>
      <c r="I4077" s="113">
        <v>592400</v>
      </c>
      <c r="J4077" s="113">
        <v>592400</v>
      </c>
      <c r="K4077" s="113">
        <v>0</v>
      </c>
      <c r="L4077" s="113">
        <v>0</v>
      </c>
      <c r="M4077" s="113">
        <v>0</v>
      </c>
      <c r="N4077" s="113">
        <v>0</v>
      </c>
      <c r="O4077" s="113">
        <v>0</v>
      </c>
      <c r="P4077" s="122">
        <v>0</v>
      </c>
      <c r="Q4077" s="76" t="str">
        <f t="shared" si="99"/>
        <v>Unregistered</v>
      </c>
    </row>
    <row r="4078" spans="1:17">
      <c r="A4078" s="111">
        <v>8138</v>
      </c>
      <c r="B4078" s="111" t="s">
        <v>10944</v>
      </c>
      <c r="C4078" s="111" t="s">
        <v>12925</v>
      </c>
      <c r="D4078" s="111" t="s">
        <v>12926</v>
      </c>
      <c r="E4078" s="111" t="s">
        <v>12927</v>
      </c>
      <c r="F4078" s="114">
        <v>43539</v>
      </c>
      <c r="G4078" s="111" t="s">
        <v>1903</v>
      </c>
      <c r="H4078" s="113">
        <v>1250000</v>
      </c>
      <c r="I4078" s="113">
        <v>1250000</v>
      </c>
      <c r="J4078" s="113">
        <v>1250000</v>
      </c>
      <c r="K4078" s="113">
        <v>0</v>
      </c>
      <c r="L4078" s="113">
        <v>0</v>
      </c>
      <c r="M4078" s="113">
        <v>0</v>
      </c>
      <c r="N4078" s="113">
        <v>0</v>
      </c>
      <c r="O4078" s="113">
        <v>0</v>
      </c>
      <c r="P4078" s="122">
        <v>0</v>
      </c>
      <c r="Q4078" s="76" t="str">
        <f t="shared" ref="Q4078:Q4096" si="100">IF(G4078="01 Jan 1900","Unregistered","Registered")</f>
        <v>Unregistered</v>
      </c>
    </row>
    <row r="4079" spans="1:17">
      <c r="A4079" s="111">
        <v>8140</v>
      </c>
      <c r="B4079" s="111" t="s">
        <v>10944</v>
      </c>
      <c r="C4079" s="111" t="s">
        <v>12925</v>
      </c>
      <c r="D4079" s="111" t="s">
        <v>12928</v>
      </c>
      <c r="E4079" s="111" t="s">
        <v>12929</v>
      </c>
      <c r="F4079" s="114">
        <v>43553</v>
      </c>
      <c r="G4079" s="111" t="s">
        <v>1903</v>
      </c>
      <c r="H4079" s="113">
        <v>1760800</v>
      </c>
      <c r="I4079" s="113">
        <v>1760800</v>
      </c>
      <c r="J4079" s="113">
        <v>1760800</v>
      </c>
      <c r="K4079" s="113">
        <v>0</v>
      </c>
      <c r="L4079" s="113">
        <v>0</v>
      </c>
      <c r="M4079" s="113">
        <v>0</v>
      </c>
      <c r="N4079" s="113">
        <v>0</v>
      </c>
      <c r="O4079" s="113">
        <v>0</v>
      </c>
      <c r="P4079" s="122">
        <v>0</v>
      </c>
      <c r="Q4079" s="76" t="str">
        <f t="shared" si="100"/>
        <v>Unregistered</v>
      </c>
    </row>
    <row r="4080" spans="1:17">
      <c r="A4080" s="111">
        <v>8141</v>
      </c>
      <c r="B4080" s="111" t="s">
        <v>10944</v>
      </c>
      <c r="C4080" s="111" t="s">
        <v>12925</v>
      </c>
      <c r="D4080" s="111" t="s">
        <v>12930</v>
      </c>
      <c r="E4080" s="111" t="s">
        <v>12931</v>
      </c>
      <c r="F4080" s="114">
        <v>43540</v>
      </c>
      <c r="G4080" s="111" t="s">
        <v>1903</v>
      </c>
      <c r="H4080" s="113">
        <v>550000</v>
      </c>
      <c r="I4080" s="113">
        <v>550000</v>
      </c>
      <c r="J4080" s="113">
        <v>550000</v>
      </c>
      <c r="K4080" s="113">
        <v>0</v>
      </c>
      <c r="L4080" s="113">
        <v>0</v>
      </c>
      <c r="M4080" s="113">
        <v>0</v>
      </c>
      <c r="N4080" s="113">
        <v>0</v>
      </c>
      <c r="O4080" s="113">
        <v>0</v>
      </c>
      <c r="P4080" s="122">
        <v>0</v>
      </c>
      <c r="Q4080" s="76" t="str">
        <f t="shared" si="100"/>
        <v>Unregistered</v>
      </c>
    </row>
    <row r="4081" spans="1:17">
      <c r="A4081" s="111">
        <v>8142</v>
      </c>
      <c r="B4081" s="111" t="s">
        <v>10944</v>
      </c>
      <c r="C4081" s="111" t="s">
        <v>12925</v>
      </c>
      <c r="D4081" s="111" t="s">
        <v>12932</v>
      </c>
      <c r="E4081" s="111" t="s">
        <v>12933</v>
      </c>
      <c r="F4081" s="114">
        <v>43504</v>
      </c>
      <c r="G4081" s="111" t="s">
        <v>1903</v>
      </c>
      <c r="H4081" s="113">
        <v>49474</v>
      </c>
      <c r="I4081" s="113">
        <v>49474</v>
      </c>
      <c r="J4081" s="113">
        <v>49474</v>
      </c>
      <c r="K4081" s="113">
        <v>0</v>
      </c>
      <c r="L4081" s="113">
        <v>0</v>
      </c>
      <c r="M4081" s="113">
        <v>0</v>
      </c>
      <c r="N4081" s="113">
        <v>0</v>
      </c>
      <c r="O4081" s="113">
        <v>0</v>
      </c>
      <c r="P4081" s="122">
        <v>0</v>
      </c>
      <c r="Q4081" s="76" t="str">
        <f t="shared" si="100"/>
        <v>Unregistered</v>
      </c>
    </row>
    <row r="4082" spans="1:17">
      <c r="A4082" s="111">
        <v>8146</v>
      </c>
      <c r="B4082" s="111" t="s">
        <v>10944</v>
      </c>
      <c r="C4082" s="111" t="s">
        <v>12925</v>
      </c>
      <c r="D4082" s="111" t="s">
        <v>12934</v>
      </c>
      <c r="E4082" s="111" t="s">
        <v>12935</v>
      </c>
      <c r="F4082" s="114">
        <v>43504</v>
      </c>
      <c r="G4082" s="111" t="s">
        <v>1903</v>
      </c>
      <c r="H4082" s="113">
        <v>56024</v>
      </c>
      <c r="I4082" s="113">
        <v>56024</v>
      </c>
      <c r="J4082" s="113">
        <v>56024</v>
      </c>
      <c r="K4082" s="113">
        <v>0</v>
      </c>
      <c r="L4082" s="113">
        <v>0</v>
      </c>
      <c r="M4082" s="113">
        <v>0</v>
      </c>
      <c r="N4082" s="113">
        <v>0</v>
      </c>
      <c r="O4082" s="113">
        <v>0</v>
      </c>
      <c r="P4082" s="122">
        <v>0</v>
      </c>
      <c r="Q4082" s="76" t="str">
        <f t="shared" si="100"/>
        <v>Unregistered</v>
      </c>
    </row>
    <row r="4083" spans="1:17">
      <c r="A4083" s="111">
        <v>8148</v>
      </c>
      <c r="B4083" s="111" t="s">
        <v>10944</v>
      </c>
      <c r="C4083" s="111" t="s">
        <v>12925</v>
      </c>
      <c r="D4083" s="111" t="s">
        <v>12936</v>
      </c>
      <c r="E4083" s="111" t="s">
        <v>12937</v>
      </c>
      <c r="F4083" s="114">
        <v>43552</v>
      </c>
      <c r="G4083" s="111" t="s">
        <v>1903</v>
      </c>
      <c r="H4083" s="113">
        <v>284425</v>
      </c>
      <c r="I4083" s="113">
        <v>284425</v>
      </c>
      <c r="J4083" s="113">
        <v>284425</v>
      </c>
      <c r="K4083" s="113">
        <v>0</v>
      </c>
      <c r="L4083" s="113">
        <v>0</v>
      </c>
      <c r="M4083" s="113">
        <v>0</v>
      </c>
      <c r="N4083" s="113">
        <v>0</v>
      </c>
      <c r="O4083" s="113">
        <v>0</v>
      </c>
      <c r="P4083" s="122">
        <v>0</v>
      </c>
      <c r="Q4083" s="76" t="str">
        <f t="shared" si="100"/>
        <v>Unregistered</v>
      </c>
    </row>
    <row r="4084" spans="1:17">
      <c r="A4084" s="111">
        <v>8149</v>
      </c>
      <c r="B4084" s="111" t="s">
        <v>10944</v>
      </c>
      <c r="C4084" s="111" t="s">
        <v>12925</v>
      </c>
      <c r="D4084" s="111" t="s">
        <v>12938</v>
      </c>
      <c r="E4084" s="111" t="s">
        <v>12939</v>
      </c>
      <c r="F4084" s="114">
        <v>43552</v>
      </c>
      <c r="G4084" s="111" t="s">
        <v>1903</v>
      </c>
      <c r="H4084" s="113">
        <v>284425</v>
      </c>
      <c r="I4084" s="113">
        <v>284425</v>
      </c>
      <c r="J4084" s="113">
        <v>284425</v>
      </c>
      <c r="K4084" s="113">
        <v>0</v>
      </c>
      <c r="L4084" s="113">
        <v>0</v>
      </c>
      <c r="M4084" s="113">
        <v>0</v>
      </c>
      <c r="N4084" s="113">
        <v>0</v>
      </c>
      <c r="O4084" s="113">
        <v>0</v>
      </c>
      <c r="P4084" s="122">
        <v>0</v>
      </c>
      <c r="Q4084" s="76" t="str">
        <f t="shared" si="100"/>
        <v>Unregistered</v>
      </c>
    </row>
    <row r="4085" spans="1:17">
      <c r="A4085" s="111">
        <v>8150</v>
      </c>
      <c r="B4085" s="111" t="s">
        <v>10944</v>
      </c>
      <c r="C4085" s="111" t="s">
        <v>12925</v>
      </c>
      <c r="D4085" s="111" t="s">
        <v>12940</v>
      </c>
      <c r="E4085" s="111" t="s">
        <v>12941</v>
      </c>
      <c r="F4085" s="114">
        <v>43532</v>
      </c>
      <c r="G4085" s="111" t="s">
        <v>1903</v>
      </c>
      <c r="H4085" s="113">
        <v>2005650</v>
      </c>
      <c r="I4085" s="113">
        <v>2005650</v>
      </c>
      <c r="J4085" s="113">
        <v>2005650</v>
      </c>
      <c r="K4085" s="113">
        <v>0</v>
      </c>
      <c r="L4085" s="113">
        <v>0</v>
      </c>
      <c r="M4085" s="113">
        <v>0</v>
      </c>
      <c r="N4085" s="113">
        <v>0</v>
      </c>
      <c r="O4085" s="113">
        <v>0</v>
      </c>
      <c r="P4085" s="122">
        <v>0</v>
      </c>
      <c r="Q4085" s="76" t="str">
        <f t="shared" si="100"/>
        <v>Unregistered</v>
      </c>
    </row>
    <row r="4086" spans="1:17">
      <c r="A4086" s="111">
        <v>8152</v>
      </c>
      <c r="B4086" s="111" t="s">
        <v>10944</v>
      </c>
      <c r="C4086" s="111" t="s">
        <v>12925</v>
      </c>
      <c r="D4086" s="111" t="s">
        <v>12942</v>
      </c>
      <c r="E4086" s="111" t="s">
        <v>12943</v>
      </c>
      <c r="F4086" s="114">
        <v>43551</v>
      </c>
      <c r="G4086" s="111" t="s">
        <v>1903</v>
      </c>
      <c r="H4086" s="113">
        <v>265850</v>
      </c>
      <c r="I4086" s="113">
        <v>265850</v>
      </c>
      <c r="J4086" s="113">
        <v>265850</v>
      </c>
      <c r="K4086" s="113">
        <v>0</v>
      </c>
      <c r="L4086" s="113">
        <v>0</v>
      </c>
      <c r="M4086" s="113">
        <v>0</v>
      </c>
      <c r="N4086" s="113">
        <v>0</v>
      </c>
      <c r="O4086" s="113">
        <v>0</v>
      </c>
      <c r="P4086" s="122">
        <v>0</v>
      </c>
      <c r="Q4086" s="76" t="str">
        <f t="shared" si="100"/>
        <v>Unregistered</v>
      </c>
    </row>
    <row r="4087" spans="1:17">
      <c r="A4087" s="111">
        <v>8153</v>
      </c>
      <c r="B4087" s="111" t="s">
        <v>10944</v>
      </c>
      <c r="C4087" s="111" t="s">
        <v>12925</v>
      </c>
      <c r="D4087" s="111" t="s">
        <v>12944</v>
      </c>
      <c r="E4087" s="111" t="s">
        <v>12945</v>
      </c>
      <c r="F4087" s="114">
        <v>43500</v>
      </c>
      <c r="G4087" s="111" t="s">
        <v>1903</v>
      </c>
      <c r="H4087" s="113">
        <v>3096000</v>
      </c>
      <c r="I4087" s="113">
        <v>3096000</v>
      </c>
      <c r="J4087" s="113">
        <v>3096000</v>
      </c>
      <c r="K4087" s="113">
        <v>0</v>
      </c>
      <c r="L4087" s="113">
        <v>0</v>
      </c>
      <c r="M4087" s="113">
        <v>0</v>
      </c>
      <c r="N4087" s="113">
        <v>0</v>
      </c>
      <c r="O4087" s="113">
        <v>0</v>
      </c>
      <c r="P4087" s="122">
        <v>0</v>
      </c>
      <c r="Q4087" s="76" t="str">
        <f t="shared" si="100"/>
        <v>Unregistered</v>
      </c>
    </row>
    <row r="4088" spans="1:17">
      <c r="A4088" s="111">
        <v>8155</v>
      </c>
      <c r="B4088" s="111" t="s">
        <v>10944</v>
      </c>
      <c r="C4088" s="111" t="s">
        <v>12925</v>
      </c>
      <c r="D4088" s="111" t="s">
        <v>12946</v>
      </c>
      <c r="E4088" s="111" t="s">
        <v>12947</v>
      </c>
      <c r="F4088" s="114">
        <v>43538</v>
      </c>
      <c r="G4088" s="111" t="s">
        <v>1903</v>
      </c>
      <c r="H4088" s="113">
        <v>1664480</v>
      </c>
      <c r="I4088" s="113">
        <v>1664480</v>
      </c>
      <c r="J4088" s="113">
        <v>1664480</v>
      </c>
      <c r="K4088" s="113">
        <v>0</v>
      </c>
      <c r="L4088" s="113">
        <v>0</v>
      </c>
      <c r="M4088" s="113">
        <v>0</v>
      </c>
      <c r="N4088" s="113">
        <v>0</v>
      </c>
      <c r="O4088" s="113">
        <v>0</v>
      </c>
      <c r="P4088" s="122">
        <v>0</v>
      </c>
      <c r="Q4088" s="76" t="str">
        <f t="shared" si="100"/>
        <v>Unregistered</v>
      </c>
    </row>
    <row r="4089" spans="1:17">
      <c r="A4089" s="111">
        <v>8164</v>
      </c>
      <c r="B4089" s="111" t="s">
        <v>10944</v>
      </c>
      <c r="C4089" s="111" t="s">
        <v>1212</v>
      </c>
      <c r="D4089" s="111" t="s">
        <v>12948</v>
      </c>
      <c r="E4089" s="111" t="s">
        <v>12949</v>
      </c>
      <c r="F4089" s="114">
        <v>43539</v>
      </c>
      <c r="G4089" s="111" t="s">
        <v>1903</v>
      </c>
      <c r="H4089" s="113">
        <v>1316336</v>
      </c>
      <c r="I4089" s="113">
        <v>1316336</v>
      </c>
      <c r="J4089" s="113">
        <v>1316336</v>
      </c>
      <c r="K4089" s="113">
        <v>0</v>
      </c>
      <c r="L4089" s="113">
        <v>0</v>
      </c>
      <c r="M4089" s="113">
        <v>0</v>
      </c>
      <c r="N4089" s="113">
        <v>0</v>
      </c>
      <c r="O4089" s="113">
        <v>0</v>
      </c>
      <c r="P4089" s="122">
        <v>0</v>
      </c>
      <c r="Q4089" s="76" t="str">
        <f t="shared" si="100"/>
        <v>Unregistered</v>
      </c>
    </row>
    <row r="4090" spans="1:17">
      <c r="A4090" s="111">
        <v>8167</v>
      </c>
      <c r="B4090" s="111" t="s">
        <v>10944</v>
      </c>
      <c r="C4090" s="111" t="s">
        <v>1212</v>
      </c>
      <c r="D4090" s="111" t="s">
        <v>12950</v>
      </c>
      <c r="E4090" s="111" t="s">
        <v>12951</v>
      </c>
      <c r="F4090" s="114">
        <v>43555</v>
      </c>
      <c r="G4090" s="111" t="s">
        <v>1903</v>
      </c>
      <c r="H4090" s="113">
        <v>1109657</v>
      </c>
      <c r="I4090" s="113">
        <v>1109657</v>
      </c>
      <c r="J4090" s="113">
        <v>1109657</v>
      </c>
      <c r="K4090" s="113">
        <v>0</v>
      </c>
      <c r="L4090" s="113">
        <v>0</v>
      </c>
      <c r="M4090" s="113">
        <v>0</v>
      </c>
      <c r="N4090" s="113">
        <v>0</v>
      </c>
      <c r="O4090" s="113">
        <v>0</v>
      </c>
      <c r="P4090" s="122">
        <v>0</v>
      </c>
      <c r="Q4090" s="76" t="str">
        <f t="shared" si="100"/>
        <v>Unregistered</v>
      </c>
    </row>
    <row r="4091" spans="1:17">
      <c r="A4091" s="111">
        <v>8174</v>
      </c>
      <c r="B4091" s="111" t="s">
        <v>10944</v>
      </c>
      <c r="C4091" s="111" t="s">
        <v>1212</v>
      </c>
      <c r="D4091" s="111" t="s">
        <v>12952</v>
      </c>
      <c r="E4091" s="111" t="s">
        <v>12953</v>
      </c>
      <c r="F4091" s="114">
        <v>43552</v>
      </c>
      <c r="G4091" s="111" t="s">
        <v>1903</v>
      </c>
      <c r="H4091" s="113">
        <v>1111000</v>
      </c>
      <c r="I4091" s="113">
        <v>1111000</v>
      </c>
      <c r="J4091" s="113">
        <v>1111000</v>
      </c>
      <c r="K4091" s="113">
        <v>0</v>
      </c>
      <c r="L4091" s="113">
        <v>0</v>
      </c>
      <c r="M4091" s="113">
        <v>0</v>
      </c>
      <c r="N4091" s="113">
        <v>0</v>
      </c>
      <c r="O4091" s="113">
        <v>0</v>
      </c>
      <c r="P4091" s="122">
        <v>0</v>
      </c>
      <c r="Q4091" s="76" t="str">
        <f t="shared" si="100"/>
        <v>Unregistered</v>
      </c>
    </row>
    <row r="4092" spans="1:17">
      <c r="A4092" s="111">
        <v>8176</v>
      </c>
      <c r="B4092" s="111" t="s">
        <v>10944</v>
      </c>
      <c r="C4092" s="111" t="s">
        <v>1212</v>
      </c>
      <c r="D4092" s="111" t="s">
        <v>12954</v>
      </c>
      <c r="E4092" s="111" t="s">
        <v>12955</v>
      </c>
      <c r="F4092" s="114">
        <v>43536</v>
      </c>
      <c r="G4092" s="111" t="s">
        <v>1903</v>
      </c>
      <c r="H4092" s="113">
        <v>61400</v>
      </c>
      <c r="I4092" s="113">
        <v>61400</v>
      </c>
      <c r="J4092" s="113">
        <v>61400</v>
      </c>
      <c r="K4092" s="113">
        <v>0</v>
      </c>
      <c r="L4092" s="113">
        <v>0</v>
      </c>
      <c r="M4092" s="113">
        <v>0</v>
      </c>
      <c r="N4092" s="113">
        <v>0</v>
      </c>
      <c r="O4092" s="113">
        <v>0</v>
      </c>
      <c r="P4092" s="122">
        <v>0</v>
      </c>
      <c r="Q4092" s="76" t="str">
        <f t="shared" si="100"/>
        <v>Unregistered</v>
      </c>
    </row>
    <row r="4093" spans="1:17">
      <c r="A4093" s="111">
        <v>8182</v>
      </c>
      <c r="B4093" s="111" t="s">
        <v>10944</v>
      </c>
      <c r="C4093" s="111" t="s">
        <v>1212</v>
      </c>
      <c r="D4093" s="111" t="s">
        <v>12956</v>
      </c>
      <c r="E4093" s="111" t="s">
        <v>12957</v>
      </c>
      <c r="F4093" s="114">
        <v>44224</v>
      </c>
      <c r="G4093" s="111" t="s">
        <v>1903</v>
      </c>
      <c r="H4093" s="113">
        <v>10232334</v>
      </c>
      <c r="I4093" s="113">
        <v>10232334</v>
      </c>
      <c r="J4093" s="113">
        <v>10232334</v>
      </c>
      <c r="K4093" s="113">
        <v>0</v>
      </c>
      <c r="L4093" s="113">
        <v>0</v>
      </c>
      <c r="M4093" s="113">
        <v>0</v>
      </c>
      <c r="N4093" s="113">
        <v>0</v>
      </c>
      <c r="O4093" s="113">
        <v>0</v>
      </c>
      <c r="P4093" s="122">
        <v>0</v>
      </c>
      <c r="Q4093" s="76" t="str">
        <f t="shared" si="100"/>
        <v>Unregistered</v>
      </c>
    </row>
    <row r="4094" spans="1:17">
      <c r="A4094" s="111">
        <v>8186</v>
      </c>
      <c r="B4094" s="111" t="s">
        <v>10944</v>
      </c>
      <c r="C4094" s="111" t="s">
        <v>1212</v>
      </c>
      <c r="D4094" s="111" t="s">
        <v>12958</v>
      </c>
      <c r="E4094" s="111" t="s">
        <v>12959</v>
      </c>
      <c r="F4094" s="114">
        <v>43540</v>
      </c>
      <c r="G4094" s="111" t="s">
        <v>1903</v>
      </c>
      <c r="H4094" s="113">
        <v>1100000</v>
      </c>
      <c r="I4094" s="113">
        <v>1100000</v>
      </c>
      <c r="J4094" s="113">
        <v>1100000</v>
      </c>
      <c r="K4094" s="113">
        <v>0</v>
      </c>
      <c r="L4094" s="113">
        <v>0</v>
      </c>
      <c r="M4094" s="113">
        <v>0</v>
      </c>
      <c r="N4094" s="113">
        <v>0</v>
      </c>
      <c r="O4094" s="113">
        <v>0</v>
      </c>
      <c r="P4094" s="122">
        <v>0</v>
      </c>
      <c r="Q4094" s="76" t="str">
        <f t="shared" si="100"/>
        <v>Unregistered</v>
      </c>
    </row>
    <row r="4095" spans="1:17">
      <c r="A4095" s="111">
        <v>8190</v>
      </c>
      <c r="B4095" s="111" t="s">
        <v>10944</v>
      </c>
      <c r="C4095" s="111" t="s">
        <v>1212</v>
      </c>
      <c r="D4095" s="111" t="s">
        <v>12960</v>
      </c>
      <c r="E4095" s="111" t="s">
        <v>12961</v>
      </c>
      <c r="F4095" s="114">
        <v>43512</v>
      </c>
      <c r="G4095" s="111" t="s">
        <v>1903</v>
      </c>
      <c r="H4095" s="113">
        <v>1000000</v>
      </c>
      <c r="I4095" s="113">
        <v>1000000</v>
      </c>
      <c r="J4095" s="113">
        <v>1000000</v>
      </c>
      <c r="K4095" s="113">
        <v>0</v>
      </c>
      <c r="L4095" s="113">
        <v>0</v>
      </c>
      <c r="M4095" s="113">
        <v>0</v>
      </c>
      <c r="N4095" s="113">
        <v>0</v>
      </c>
      <c r="O4095" s="113">
        <v>0</v>
      </c>
      <c r="P4095" s="122">
        <v>0</v>
      </c>
      <c r="Q4095" s="76" t="str">
        <f t="shared" si="100"/>
        <v>Unregistered</v>
      </c>
    </row>
    <row r="4096" spans="1:17">
      <c r="A4096" s="111">
        <v>8192</v>
      </c>
      <c r="B4096" s="111" t="s">
        <v>10944</v>
      </c>
      <c r="C4096" s="111" t="s">
        <v>1212</v>
      </c>
      <c r="D4096" s="111" t="s">
        <v>12962</v>
      </c>
      <c r="E4096" s="111" t="s">
        <v>12963</v>
      </c>
      <c r="F4096" s="114">
        <v>43540</v>
      </c>
      <c r="G4096" s="111" t="s">
        <v>1903</v>
      </c>
      <c r="H4096" s="113">
        <v>1220000</v>
      </c>
      <c r="I4096" s="113">
        <v>1220000</v>
      </c>
      <c r="J4096" s="113">
        <v>1220000</v>
      </c>
      <c r="K4096" s="113">
        <v>0</v>
      </c>
      <c r="L4096" s="113">
        <v>0</v>
      </c>
      <c r="M4096" s="113">
        <v>0</v>
      </c>
      <c r="N4096" s="113">
        <v>0</v>
      </c>
      <c r="O4096" s="113">
        <v>0</v>
      </c>
      <c r="P4096" s="122">
        <v>0</v>
      </c>
      <c r="Q4096" s="76" t="str">
        <f t="shared" si="100"/>
        <v>Unregistered</v>
      </c>
    </row>
    <row r="4097" spans="1:17">
      <c r="A4097" s="111">
        <v>8194</v>
      </c>
      <c r="B4097" s="111" t="s">
        <v>10944</v>
      </c>
      <c r="C4097" s="111" t="s">
        <v>1212</v>
      </c>
      <c r="D4097" s="111" t="s">
        <v>12964</v>
      </c>
      <c r="E4097" s="111" t="s">
        <v>12965</v>
      </c>
      <c r="F4097" s="114">
        <v>43555</v>
      </c>
      <c r="G4097" s="111" t="s">
        <v>1903</v>
      </c>
      <c r="H4097" s="113">
        <v>60000</v>
      </c>
      <c r="I4097" s="113">
        <v>60000</v>
      </c>
      <c r="J4097" s="113">
        <v>60000</v>
      </c>
      <c r="K4097" s="113">
        <v>0</v>
      </c>
      <c r="L4097" s="113">
        <v>0</v>
      </c>
      <c r="M4097" s="113">
        <v>0</v>
      </c>
      <c r="N4097" s="113">
        <v>0</v>
      </c>
      <c r="O4097" s="113">
        <v>0</v>
      </c>
      <c r="P4097" s="122">
        <v>0</v>
      </c>
      <c r="Q4097" s="76" t="str">
        <f t="shared" ref="Q4097:Q4137" si="101">IF(G4097="01 Jan 1900","Unregistered","Registered")</f>
        <v>Unregistered</v>
      </c>
    </row>
    <row r="4098" spans="1:17">
      <c r="A4098" s="111">
        <v>8197</v>
      </c>
      <c r="B4098" s="111" t="s">
        <v>10944</v>
      </c>
      <c r="C4098" s="111" t="s">
        <v>1212</v>
      </c>
      <c r="D4098" s="111" t="s">
        <v>12966</v>
      </c>
      <c r="E4098" s="111" t="s">
        <v>12967</v>
      </c>
      <c r="F4098" s="114">
        <v>43552</v>
      </c>
      <c r="G4098" s="111" t="s">
        <v>1903</v>
      </c>
      <c r="H4098" s="113">
        <v>1160000</v>
      </c>
      <c r="I4098" s="113">
        <v>1160000</v>
      </c>
      <c r="J4098" s="113">
        <v>1160000</v>
      </c>
      <c r="K4098" s="113">
        <v>0</v>
      </c>
      <c r="L4098" s="113">
        <v>0</v>
      </c>
      <c r="M4098" s="113">
        <v>0</v>
      </c>
      <c r="N4098" s="113">
        <v>0</v>
      </c>
      <c r="O4098" s="113">
        <v>0</v>
      </c>
      <c r="P4098" s="122">
        <v>0</v>
      </c>
      <c r="Q4098" s="76" t="str">
        <f t="shared" si="101"/>
        <v>Unregistered</v>
      </c>
    </row>
    <row r="4099" spans="1:17">
      <c r="A4099" s="111">
        <v>8199</v>
      </c>
      <c r="B4099" s="111" t="s">
        <v>10957</v>
      </c>
      <c r="C4099" s="111" t="s">
        <v>1215</v>
      </c>
      <c r="D4099" s="111" t="s">
        <v>12968</v>
      </c>
      <c r="E4099" s="111" t="s">
        <v>12969</v>
      </c>
      <c r="F4099" s="114">
        <v>42766</v>
      </c>
      <c r="G4099" s="111" t="s">
        <v>1903</v>
      </c>
      <c r="H4099" s="113">
        <v>5260000</v>
      </c>
      <c r="I4099" s="113">
        <v>5260000</v>
      </c>
      <c r="J4099" s="113">
        <v>5260000</v>
      </c>
      <c r="K4099" s="113">
        <v>0</v>
      </c>
      <c r="L4099" s="113">
        <v>0</v>
      </c>
      <c r="M4099" s="113">
        <v>0</v>
      </c>
      <c r="N4099" s="113">
        <v>0</v>
      </c>
      <c r="O4099" s="113">
        <v>0</v>
      </c>
      <c r="P4099" s="122">
        <v>0</v>
      </c>
      <c r="Q4099" s="76" t="str">
        <f t="shared" si="101"/>
        <v>Unregistered</v>
      </c>
    </row>
    <row r="4100" spans="1:17">
      <c r="A4100" s="111">
        <v>8200</v>
      </c>
      <c r="B4100" s="111" t="s">
        <v>10957</v>
      </c>
      <c r="C4100" s="111" t="s">
        <v>1215</v>
      </c>
      <c r="D4100" s="111" t="s">
        <v>12970</v>
      </c>
      <c r="E4100" s="111" t="s">
        <v>12971</v>
      </c>
      <c r="F4100" s="114">
        <v>42842</v>
      </c>
      <c r="G4100" s="111" t="s">
        <v>1903</v>
      </c>
      <c r="H4100" s="113">
        <v>4888645</v>
      </c>
      <c r="I4100" s="113">
        <v>4888645</v>
      </c>
      <c r="J4100" s="113">
        <v>4888645</v>
      </c>
      <c r="K4100" s="113">
        <v>0</v>
      </c>
      <c r="L4100" s="113">
        <v>0</v>
      </c>
      <c r="M4100" s="113">
        <v>0</v>
      </c>
      <c r="N4100" s="113">
        <v>0</v>
      </c>
      <c r="O4100" s="113">
        <v>0</v>
      </c>
      <c r="P4100" s="122">
        <v>0</v>
      </c>
      <c r="Q4100" s="76" t="str">
        <f t="shared" si="101"/>
        <v>Unregistered</v>
      </c>
    </row>
    <row r="4101" spans="1:17">
      <c r="A4101" s="111">
        <v>8201</v>
      </c>
      <c r="B4101" s="111" t="s">
        <v>10957</v>
      </c>
      <c r="C4101" s="111" t="s">
        <v>1215</v>
      </c>
      <c r="D4101" s="111" t="s">
        <v>12972</v>
      </c>
      <c r="E4101" s="111" t="s">
        <v>12973</v>
      </c>
      <c r="F4101" s="114">
        <v>42853</v>
      </c>
      <c r="G4101" s="111" t="s">
        <v>1903</v>
      </c>
      <c r="H4101" s="113">
        <v>4641600</v>
      </c>
      <c r="I4101" s="113">
        <v>4641600</v>
      </c>
      <c r="J4101" s="113">
        <v>4641600</v>
      </c>
      <c r="K4101" s="113">
        <v>0</v>
      </c>
      <c r="L4101" s="113">
        <v>0</v>
      </c>
      <c r="M4101" s="113">
        <v>0</v>
      </c>
      <c r="N4101" s="113">
        <v>0</v>
      </c>
      <c r="O4101" s="113">
        <v>0</v>
      </c>
      <c r="P4101" s="122">
        <v>0</v>
      </c>
      <c r="Q4101" s="76" t="str">
        <f t="shared" si="101"/>
        <v>Unregistered</v>
      </c>
    </row>
    <row r="4102" spans="1:17">
      <c r="A4102" s="111">
        <v>8203</v>
      </c>
      <c r="B4102" s="111" t="s">
        <v>10957</v>
      </c>
      <c r="C4102" s="111" t="s">
        <v>1215</v>
      </c>
      <c r="D4102" s="111" t="s">
        <v>12974</v>
      </c>
      <c r="E4102" s="111" t="s">
        <v>12975</v>
      </c>
      <c r="F4102" s="114">
        <v>42851</v>
      </c>
      <c r="G4102" s="111" t="s">
        <v>1903</v>
      </c>
      <c r="H4102" s="113">
        <v>4760000</v>
      </c>
      <c r="I4102" s="113">
        <v>4760000</v>
      </c>
      <c r="J4102" s="113">
        <v>4760000</v>
      </c>
      <c r="K4102" s="113">
        <v>0</v>
      </c>
      <c r="L4102" s="113">
        <v>0</v>
      </c>
      <c r="M4102" s="113">
        <v>0</v>
      </c>
      <c r="N4102" s="113">
        <v>0</v>
      </c>
      <c r="O4102" s="113">
        <v>0</v>
      </c>
      <c r="P4102" s="122">
        <v>0</v>
      </c>
      <c r="Q4102" s="76" t="str">
        <f t="shared" si="101"/>
        <v>Unregistered</v>
      </c>
    </row>
    <row r="4103" spans="1:17">
      <c r="A4103" s="111">
        <v>8205</v>
      </c>
      <c r="B4103" s="111" t="s">
        <v>10957</v>
      </c>
      <c r="C4103" s="111" t="s">
        <v>1215</v>
      </c>
      <c r="D4103" s="111" t="s">
        <v>12976</v>
      </c>
      <c r="E4103" s="111" t="s">
        <v>12977</v>
      </c>
      <c r="F4103" s="114">
        <v>42578</v>
      </c>
      <c r="G4103" s="111" t="s">
        <v>1903</v>
      </c>
      <c r="H4103" s="113">
        <v>4899840</v>
      </c>
      <c r="I4103" s="113">
        <v>4899840</v>
      </c>
      <c r="J4103" s="113">
        <v>4899840</v>
      </c>
      <c r="K4103" s="113">
        <v>0</v>
      </c>
      <c r="L4103" s="113">
        <v>0</v>
      </c>
      <c r="M4103" s="113">
        <v>0</v>
      </c>
      <c r="N4103" s="113">
        <v>0</v>
      </c>
      <c r="O4103" s="113">
        <v>0</v>
      </c>
      <c r="P4103" s="122">
        <v>0</v>
      </c>
      <c r="Q4103" s="76" t="str">
        <f t="shared" si="101"/>
        <v>Unregistered</v>
      </c>
    </row>
    <row r="4104" spans="1:17">
      <c r="A4104" s="111">
        <v>8206</v>
      </c>
      <c r="B4104" s="111" t="s">
        <v>10957</v>
      </c>
      <c r="C4104" s="111" t="s">
        <v>1215</v>
      </c>
      <c r="D4104" s="111" t="s">
        <v>12978</v>
      </c>
      <c r="E4104" s="111" t="s">
        <v>12979</v>
      </c>
      <c r="F4104" s="114">
        <v>42385</v>
      </c>
      <c r="G4104" s="111" t="s">
        <v>1903</v>
      </c>
      <c r="H4104" s="113">
        <v>4932680</v>
      </c>
      <c r="I4104" s="113">
        <v>4932680</v>
      </c>
      <c r="J4104" s="113">
        <v>4932680</v>
      </c>
      <c r="K4104" s="113">
        <v>0</v>
      </c>
      <c r="L4104" s="113">
        <v>0</v>
      </c>
      <c r="M4104" s="113">
        <v>0</v>
      </c>
      <c r="N4104" s="113">
        <v>0</v>
      </c>
      <c r="O4104" s="113">
        <v>0</v>
      </c>
      <c r="P4104" s="122">
        <v>0</v>
      </c>
      <c r="Q4104" s="76" t="str">
        <f t="shared" si="101"/>
        <v>Unregistered</v>
      </c>
    </row>
    <row r="4105" spans="1:17">
      <c r="A4105" s="111">
        <v>8207</v>
      </c>
      <c r="B4105" s="111" t="s">
        <v>10957</v>
      </c>
      <c r="C4105" s="111" t="s">
        <v>1215</v>
      </c>
      <c r="D4105" s="111" t="s">
        <v>12980</v>
      </c>
      <c r="E4105" s="111" t="s">
        <v>12981</v>
      </c>
      <c r="F4105" s="114">
        <v>42784</v>
      </c>
      <c r="G4105" s="111" t="s">
        <v>1903</v>
      </c>
      <c r="H4105" s="113">
        <v>4930000</v>
      </c>
      <c r="I4105" s="113">
        <v>4930000</v>
      </c>
      <c r="J4105" s="113">
        <v>4930000</v>
      </c>
      <c r="K4105" s="113">
        <v>0</v>
      </c>
      <c r="L4105" s="113">
        <v>0</v>
      </c>
      <c r="M4105" s="113">
        <v>0</v>
      </c>
      <c r="N4105" s="113">
        <v>0</v>
      </c>
      <c r="O4105" s="113">
        <v>0</v>
      </c>
      <c r="P4105" s="122">
        <v>0</v>
      </c>
      <c r="Q4105" s="76" t="str">
        <f t="shared" si="101"/>
        <v>Unregistered</v>
      </c>
    </row>
    <row r="4106" spans="1:17">
      <c r="A4106" s="111">
        <v>8211</v>
      </c>
      <c r="B4106" s="111" t="s">
        <v>10957</v>
      </c>
      <c r="C4106" s="111" t="s">
        <v>1215</v>
      </c>
      <c r="D4106" s="111" t="s">
        <v>12982</v>
      </c>
      <c r="E4106" s="111" t="s">
        <v>12983</v>
      </c>
      <c r="F4106" s="114">
        <v>42842</v>
      </c>
      <c r="G4106" s="111" t="s">
        <v>1903</v>
      </c>
      <c r="H4106" s="113">
        <v>4845000</v>
      </c>
      <c r="I4106" s="113">
        <v>4845000</v>
      </c>
      <c r="J4106" s="113">
        <v>4845000</v>
      </c>
      <c r="K4106" s="113">
        <v>0</v>
      </c>
      <c r="L4106" s="113">
        <v>0</v>
      </c>
      <c r="M4106" s="113">
        <v>0</v>
      </c>
      <c r="N4106" s="113">
        <v>0</v>
      </c>
      <c r="O4106" s="113">
        <v>0</v>
      </c>
      <c r="P4106" s="122">
        <v>0</v>
      </c>
      <c r="Q4106" s="76" t="str">
        <f t="shared" si="101"/>
        <v>Unregistered</v>
      </c>
    </row>
    <row r="4107" spans="1:17">
      <c r="A4107" s="111">
        <v>8212</v>
      </c>
      <c r="B4107" s="111" t="s">
        <v>10957</v>
      </c>
      <c r="C4107" s="111" t="s">
        <v>1215</v>
      </c>
      <c r="D4107" s="111" t="s">
        <v>12984</v>
      </c>
      <c r="E4107" s="111" t="s">
        <v>12985</v>
      </c>
      <c r="F4107" s="114">
        <v>42853</v>
      </c>
      <c r="G4107" s="111" t="s">
        <v>1903</v>
      </c>
      <c r="H4107" s="113">
        <v>4641600</v>
      </c>
      <c r="I4107" s="113">
        <v>4641600</v>
      </c>
      <c r="J4107" s="113">
        <v>4641600</v>
      </c>
      <c r="K4107" s="113">
        <v>0</v>
      </c>
      <c r="L4107" s="113">
        <v>0</v>
      </c>
      <c r="M4107" s="113">
        <v>0</v>
      </c>
      <c r="N4107" s="113">
        <v>0</v>
      </c>
      <c r="O4107" s="113">
        <v>0</v>
      </c>
      <c r="P4107" s="122">
        <v>0</v>
      </c>
      <c r="Q4107" s="76" t="str">
        <f t="shared" si="101"/>
        <v>Unregistered</v>
      </c>
    </row>
    <row r="4108" spans="1:17">
      <c r="A4108" s="111">
        <v>8213</v>
      </c>
      <c r="B4108" s="111" t="s">
        <v>10957</v>
      </c>
      <c r="C4108" s="111" t="s">
        <v>1215</v>
      </c>
      <c r="D4108" s="111" t="s">
        <v>12986</v>
      </c>
      <c r="E4108" s="111" t="s">
        <v>12987</v>
      </c>
      <c r="F4108" s="114">
        <v>42886</v>
      </c>
      <c r="G4108" s="111" t="s">
        <v>1903</v>
      </c>
      <c r="H4108" s="113">
        <v>4176000</v>
      </c>
      <c r="I4108" s="113">
        <v>4176000</v>
      </c>
      <c r="J4108" s="113">
        <v>4176000</v>
      </c>
      <c r="K4108" s="113">
        <v>0</v>
      </c>
      <c r="L4108" s="113">
        <v>0</v>
      </c>
      <c r="M4108" s="113">
        <v>0</v>
      </c>
      <c r="N4108" s="113">
        <v>0</v>
      </c>
      <c r="O4108" s="113">
        <v>0</v>
      </c>
      <c r="P4108" s="122">
        <v>0</v>
      </c>
      <c r="Q4108" s="76" t="str">
        <f t="shared" si="101"/>
        <v>Unregistered</v>
      </c>
    </row>
    <row r="4109" spans="1:17">
      <c r="A4109" s="111">
        <v>8215</v>
      </c>
      <c r="B4109" s="111" t="s">
        <v>10957</v>
      </c>
      <c r="C4109" s="111" t="s">
        <v>1215</v>
      </c>
      <c r="D4109" s="111" t="s">
        <v>12988</v>
      </c>
      <c r="E4109" s="111" t="s">
        <v>12989</v>
      </c>
      <c r="F4109" s="114">
        <v>42884</v>
      </c>
      <c r="G4109" s="111" t="s">
        <v>1903</v>
      </c>
      <c r="H4109" s="113">
        <v>4725429</v>
      </c>
      <c r="I4109" s="113">
        <v>4725429</v>
      </c>
      <c r="J4109" s="113">
        <v>4725429</v>
      </c>
      <c r="K4109" s="113">
        <v>0</v>
      </c>
      <c r="L4109" s="113">
        <v>0</v>
      </c>
      <c r="M4109" s="113">
        <v>0</v>
      </c>
      <c r="N4109" s="113">
        <v>0</v>
      </c>
      <c r="O4109" s="113">
        <v>0</v>
      </c>
      <c r="P4109" s="122">
        <v>0</v>
      </c>
      <c r="Q4109" s="76" t="str">
        <f t="shared" si="101"/>
        <v>Unregistered</v>
      </c>
    </row>
    <row r="4110" spans="1:17">
      <c r="A4110" s="111">
        <v>8216</v>
      </c>
      <c r="B4110" s="111" t="s">
        <v>10957</v>
      </c>
      <c r="C4110" s="111" t="s">
        <v>1215</v>
      </c>
      <c r="D4110" s="111" t="s">
        <v>12990</v>
      </c>
      <c r="E4110" s="111" t="s">
        <v>12991</v>
      </c>
      <c r="F4110" s="114">
        <v>42766</v>
      </c>
      <c r="G4110" s="111" t="s">
        <v>1903</v>
      </c>
      <c r="H4110" s="113">
        <v>5301100</v>
      </c>
      <c r="I4110" s="113">
        <v>5301100</v>
      </c>
      <c r="J4110" s="113">
        <v>5301100</v>
      </c>
      <c r="K4110" s="113">
        <v>0</v>
      </c>
      <c r="L4110" s="113">
        <v>0</v>
      </c>
      <c r="M4110" s="113">
        <v>0</v>
      </c>
      <c r="N4110" s="113">
        <v>0</v>
      </c>
      <c r="O4110" s="113">
        <v>0</v>
      </c>
      <c r="P4110" s="122">
        <v>0</v>
      </c>
      <c r="Q4110" s="76" t="str">
        <f t="shared" si="101"/>
        <v>Unregistered</v>
      </c>
    </row>
    <row r="4111" spans="1:17">
      <c r="A4111" s="111">
        <v>8217</v>
      </c>
      <c r="B4111" s="111" t="s">
        <v>10957</v>
      </c>
      <c r="C4111" s="111" t="s">
        <v>1215</v>
      </c>
      <c r="D4111" s="111" t="s">
        <v>12992</v>
      </c>
      <c r="E4111" s="111" t="s">
        <v>12993</v>
      </c>
      <c r="F4111" s="114">
        <v>42825</v>
      </c>
      <c r="G4111" s="111" t="s">
        <v>1903</v>
      </c>
      <c r="H4111" s="113">
        <v>5049600</v>
      </c>
      <c r="I4111" s="113">
        <v>5049600</v>
      </c>
      <c r="J4111" s="113">
        <v>5049600</v>
      </c>
      <c r="K4111" s="113">
        <v>0</v>
      </c>
      <c r="L4111" s="113">
        <v>0</v>
      </c>
      <c r="M4111" s="113">
        <v>0</v>
      </c>
      <c r="N4111" s="113">
        <v>0</v>
      </c>
      <c r="O4111" s="113">
        <v>0</v>
      </c>
      <c r="P4111" s="122">
        <v>0</v>
      </c>
      <c r="Q4111" s="76" t="str">
        <f t="shared" si="101"/>
        <v>Unregistered</v>
      </c>
    </row>
    <row r="4112" spans="1:17">
      <c r="A4112" s="111">
        <v>8219</v>
      </c>
      <c r="B4112" s="111" t="s">
        <v>10957</v>
      </c>
      <c r="C4112" s="111" t="s">
        <v>1215</v>
      </c>
      <c r="D4112" s="111" t="s">
        <v>12994</v>
      </c>
      <c r="E4112" s="111" t="s">
        <v>12995</v>
      </c>
      <c r="F4112" s="114">
        <v>42765</v>
      </c>
      <c r="G4112" s="111" t="s">
        <v>1903</v>
      </c>
      <c r="H4112" s="113">
        <v>4870667</v>
      </c>
      <c r="I4112" s="113">
        <v>4870667</v>
      </c>
      <c r="J4112" s="113">
        <v>4870667</v>
      </c>
      <c r="K4112" s="113">
        <v>0</v>
      </c>
      <c r="L4112" s="113">
        <v>0</v>
      </c>
      <c r="M4112" s="113">
        <v>0</v>
      </c>
      <c r="N4112" s="113">
        <v>0</v>
      </c>
      <c r="O4112" s="113">
        <v>0</v>
      </c>
      <c r="P4112" s="122">
        <v>0</v>
      </c>
      <c r="Q4112" s="76" t="str">
        <f t="shared" si="101"/>
        <v>Unregistered</v>
      </c>
    </row>
    <row r="4113" spans="1:17">
      <c r="A4113" s="111">
        <v>8220</v>
      </c>
      <c r="B4113" s="111" t="s">
        <v>10957</v>
      </c>
      <c r="C4113" s="111" t="s">
        <v>1215</v>
      </c>
      <c r="D4113" s="111" t="s">
        <v>12996</v>
      </c>
      <c r="E4113" s="111" t="s">
        <v>12997</v>
      </c>
      <c r="F4113" s="114">
        <v>42880</v>
      </c>
      <c r="G4113" s="111" t="s">
        <v>1903</v>
      </c>
      <c r="H4113" s="113">
        <v>4821066</v>
      </c>
      <c r="I4113" s="113">
        <v>4821066</v>
      </c>
      <c r="J4113" s="113">
        <v>4821066</v>
      </c>
      <c r="K4113" s="113">
        <v>0</v>
      </c>
      <c r="L4113" s="113">
        <v>0</v>
      </c>
      <c r="M4113" s="113">
        <v>0</v>
      </c>
      <c r="N4113" s="113">
        <v>0</v>
      </c>
      <c r="O4113" s="113">
        <v>0</v>
      </c>
      <c r="P4113" s="122">
        <v>0</v>
      </c>
      <c r="Q4113" s="76" t="str">
        <f t="shared" si="101"/>
        <v>Unregistered</v>
      </c>
    </row>
    <row r="4114" spans="1:17">
      <c r="A4114" s="111">
        <v>8223</v>
      </c>
      <c r="B4114" s="111" t="s">
        <v>10957</v>
      </c>
      <c r="C4114" s="111" t="s">
        <v>1215</v>
      </c>
      <c r="D4114" s="111" t="s">
        <v>12998</v>
      </c>
      <c r="E4114" s="111" t="s">
        <v>12999</v>
      </c>
      <c r="F4114" s="114">
        <v>42901</v>
      </c>
      <c r="G4114" s="111" t="s">
        <v>1903</v>
      </c>
      <c r="H4114" s="113">
        <v>4679490</v>
      </c>
      <c r="I4114" s="113">
        <v>4679490</v>
      </c>
      <c r="J4114" s="113">
        <v>4679490</v>
      </c>
      <c r="K4114" s="113">
        <v>0</v>
      </c>
      <c r="L4114" s="113">
        <v>0</v>
      </c>
      <c r="M4114" s="113">
        <v>0</v>
      </c>
      <c r="N4114" s="113">
        <v>0</v>
      </c>
      <c r="O4114" s="113">
        <v>0</v>
      </c>
      <c r="P4114" s="122">
        <v>0</v>
      </c>
      <c r="Q4114" s="76" t="str">
        <f t="shared" si="101"/>
        <v>Unregistered</v>
      </c>
    </row>
    <row r="4115" spans="1:17">
      <c r="A4115" s="111">
        <v>8225</v>
      </c>
      <c r="B4115" s="111" t="s">
        <v>10957</v>
      </c>
      <c r="C4115" s="111" t="s">
        <v>1215</v>
      </c>
      <c r="D4115" s="111" t="s">
        <v>13000</v>
      </c>
      <c r="E4115" s="111" t="s">
        <v>13001</v>
      </c>
      <c r="F4115" s="114">
        <v>42853</v>
      </c>
      <c r="G4115" s="111" t="s">
        <v>1903</v>
      </c>
      <c r="H4115" s="113">
        <v>5141000</v>
      </c>
      <c r="I4115" s="113">
        <v>5141000</v>
      </c>
      <c r="J4115" s="113">
        <v>5141000</v>
      </c>
      <c r="K4115" s="113">
        <v>0</v>
      </c>
      <c r="L4115" s="113">
        <v>0</v>
      </c>
      <c r="M4115" s="113">
        <v>0</v>
      </c>
      <c r="N4115" s="113">
        <v>0</v>
      </c>
      <c r="O4115" s="113">
        <v>0</v>
      </c>
      <c r="P4115" s="122">
        <v>0</v>
      </c>
      <c r="Q4115" s="76" t="str">
        <f t="shared" si="101"/>
        <v>Unregistered</v>
      </c>
    </row>
    <row r="4116" spans="1:17">
      <c r="A4116" s="111">
        <v>8226</v>
      </c>
      <c r="B4116" s="111" t="s">
        <v>10957</v>
      </c>
      <c r="C4116" s="111" t="s">
        <v>1215</v>
      </c>
      <c r="D4116" s="111" t="s">
        <v>13002</v>
      </c>
      <c r="E4116" s="111" t="s">
        <v>13003</v>
      </c>
      <c r="F4116" s="114">
        <v>42766</v>
      </c>
      <c r="G4116" s="111" t="s">
        <v>1903</v>
      </c>
      <c r="H4116" s="113">
        <v>5260000</v>
      </c>
      <c r="I4116" s="113">
        <v>5260000</v>
      </c>
      <c r="J4116" s="113">
        <v>5260000</v>
      </c>
      <c r="K4116" s="113">
        <v>0</v>
      </c>
      <c r="L4116" s="113">
        <v>0</v>
      </c>
      <c r="M4116" s="113">
        <v>0</v>
      </c>
      <c r="N4116" s="113">
        <v>0</v>
      </c>
      <c r="O4116" s="113">
        <v>0</v>
      </c>
      <c r="P4116" s="122">
        <v>0</v>
      </c>
      <c r="Q4116" s="76" t="str">
        <f t="shared" si="101"/>
        <v>Unregistered</v>
      </c>
    </row>
    <row r="4117" spans="1:17">
      <c r="A4117" s="111">
        <v>8229</v>
      </c>
      <c r="B4117" s="111" t="s">
        <v>10957</v>
      </c>
      <c r="C4117" s="111" t="s">
        <v>1215</v>
      </c>
      <c r="D4117" s="111" t="s">
        <v>13004</v>
      </c>
      <c r="E4117" s="111" t="s">
        <v>13005</v>
      </c>
      <c r="F4117" s="114">
        <v>42122</v>
      </c>
      <c r="G4117" s="111" t="s">
        <v>1903</v>
      </c>
      <c r="H4117" s="113">
        <v>4600000</v>
      </c>
      <c r="I4117" s="113">
        <v>4600000</v>
      </c>
      <c r="J4117" s="113">
        <v>4600000</v>
      </c>
      <c r="K4117" s="113">
        <v>0</v>
      </c>
      <c r="L4117" s="113">
        <v>0</v>
      </c>
      <c r="M4117" s="113">
        <v>0</v>
      </c>
      <c r="N4117" s="113">
        <v>0</v>
      </c>
      <c r="O4117" s="113">
        <v>0</v>
      </c>
      <c r="P4117" s="122">
        <v>0</v>
      </c>
      <c r="Q4117" s="76" t="str">
        <f t="shared" si="101"/>
        <v>Unregistered</v>
      </c>
    </row>
    <row r="4118" spans="1:17">
      <c r="A4118" s="111">
        <v>8230</v>
      </c>
      <c r="B4118" s="111" t="s">
        <v>10957</v>
      </c>
      <c r="C4118" s="111" t="s">
        <v>1215</v>
      </c>
      <c r="D4118" s="111" t="s">
        <v>13006</v>
      </c>
      <c r="E4118" s="111" t="s">
        <v>13007</v>
      </c>
      <c r="F4118" s="114">
        <v>42843</v>
      </c>
      <c r="G4118" s="111" t="s">
        <v>1903</v>
      </c>
      <c r="H4118" s="113">
        <v>4664800</v>
      </c>
      <c r="I4118" s="113">
        <v>4664800</v>
      </c>
      <c r="J4118" s="113">
        <v>4664800</v>
      </c>
      <c r="K4118" s="113">
        <v>0</v>
      </c>
      <c r="L4118" s="113">
        <v>0</v>
      </c>
      <c r="M4118" s="113">
        <v>0</v>
      </c>
      <c r="N4118" s="113">
        <v>0</v>
      </c>
      <c r="O4118" s="113">
        <v>0</v>
      </c>
      <c r="P4118" s="122">
        <v>0</v>
      </c>
      <c r="Q4118" s="76" t="str">
        <f t="shared" si="101"/>
        <v>Unregistered</v>
      </c>
    </row>
    <row r="4119" spans="1:17">
      <c r="A4119" s="111">
        <v>8231</v>
      </c>
      <c r="B4119" s="111" t="s">
        <v>10957</v>
      </c>
      <c r="C4119" s="111" t="s">
        <v>1215</v>
      </c>
      <c r="D4119" s="111" t="s">
        <v>13008</v>
      </c>
      <c r="E4119" s="111" t="s">
        <v>13009</v>
      </c>
      <c r="F4119" s="114">
        <v>42766</v>
      </c>
      <c r="G4119" s="111" t="s">
        <v>1903</v>
      </c>
      <c r="H4119" s="113">
        <v>4930000</v>
      </c>
      <c r="I4119" s="113">
        <v>4930000</v>
      </c>
      <c r="J4119" s="113">
        <v>4930000</v>
      </c>
      <c r="K4119" s="113">
        <v>0</v>
      </c>
      <c r="L4119" s="113">
        <v>0</v>
      </c>
      <c r="M4119" s="113">
        <v>0</v>
      </c>
      <c r="N4119" s="113">
        <v>0</v>
      </c>
      <c r="O4119" s="113">
        <v>0</v>
      </c>
      <c r="P4119" s="122">
        <v>0</v>
      </c>
      <c r="Q4119" s="76" t="str">
        <f t="shared" si="101"/>
        <v>Unregistered</v>
      </c>
    </row>
    <row r="4120" spans="1:17">
      <c r="A4120" s="111">
        <v>8232</v>
      </c>
      <c r="B4120" s="111" t="s">
        <v>10957</v>
      </c>
      <c r="C4120" s="111" t="s">
        <v>1215</v>
      </c>
      <c r="D4120" s="111" t="s">
        <v>13010</v>
      </c>
      <c r="E4120" s="111" t="s">
        <v>13011</v>
      </c>
      <c r="F4120" s="114">
        <v>42247</v>
      </c>
      <c r="G4120" s="111" t="s">
        <v>1903</v>
      </c>
      <c r="H4120" s="113">
        <v>5318400</v>
      </c>
      <c r="I4120" s="113">
        <v>5318400</v>
      </c>
      <c r="J4120" s="113">
        <v>5318400</v>
      </c>
      <c r="K4120" s="113">
        <v>0</v>
      </c>
      <c r="L4120" s="113">
        <v>0</v>
      </c>
      <c r="M4120" s="113">
        <v>0</v>
      </c>
      <c r="N4120" s="113">
        <v>0</v>
      </c>
      <c r="O4120" s="113">
        <v>0</v>
      </c>
      <c r="P4120" s="122">
        <v>0</v>
      </c>
      <c r="Q4120" s="76" t="str">
        <f t="shared" si="101"/>
        <v>Unregistered</v>
      </c>
    </row>
    <row r="4121" spans="1:17">
      <c r="A4121" s="111">
        <v>8233</v>
      </c>
      <c r="B4121" s="111" t="s">
        <v>10957</v>
      </c>
      <c r="C4121" s="111" t="s">
        <v>1215</v>
      </c>
      <c r="D4121" s="111" t="s">
        <v>13012</v>
      </c>
      <c r="E4121" s="111" t="s">
        <v>13013</v>
      </c>
      <c r="F4121" s="114">
        <v>42766</v>
      </c>
      <c r="G4121" s="111" t="s">
        <v>1903</v>
      </c>
      <c r="H4121" s="113">
        <v>5300000</v>
      </c>
      <c r="I4121" s="113">
        <v>5300000</v>
      </c>
      <c r="J4121" s="113">
        <v>5300000</v>
      </c>
      <c r="K4121" s="113">
        <v>0</v>
      </c>
      <c r="L4121" s="113">
        <v>0</v>
      </c>
      <c r="M4121" s="113">
        <v>0</v>
      </c>
      <c r="N4121" s="113">
        <v>0</v>
      </c>
      <c r="O4121" s="113">
        <v>0</v>
      </c>
      <c r="P4121" s="122">
        <v>0</v>
      </c>
      <c r="Q4121" s="76" t="str">
        <f t="shared" si="101"/>
        <v>Unregistered</v>
      </c>
    </row>
    <row r="4122" spans="1:17">
      <c r="A4122" s="111">
        <v>8234</v>
      </c>
      <c r="B4122" s="111" t="s">
        <v>10957</v>
      </c>
      <c r="C4122" s="111" t="s">
        <v>1215</v>
      </c>
      <c r="D4122" s="111" t="s">
        <v>13014</v>
      </c>
      <c r="E4122" s="111" t="s">
        <v>13015</v>
      </c>
      <c r="F4122" s="114">
        <v>42893</v>
      </c>
      <c r="G4122" s="111" t="s">
        <v>1903</v>
      </c>
      <c r="H4122" s="113">
        <v>4651200</v>
      </c>
      <c r="I4122" s="113">
        <v>4651200</v>
      </c>
      <c r="J4122" s="113">
        <v>4651200</v>
      </c>
      <c r="K4122" s="113">
        <v>0</v>
      </c>
      <c r="L4122" s="113">
        <v>0</v>
      </c>
      <c r="M4122" s="113">
        <v>0</v>
      </c>
      <c r="N4122" s="113">
        <v>0</v>
      </c>
      <c r="O4122" s="113">
        <v>0</v>
      </c>
      <c r="P4122" s="122">
        <v>0</v>
      </c>
      <c r="Q4122" s="76" t="str">
        <f t="shared" si="101"/>
        <v>Unregistered</v>
      </c>
    </row>
    <row r="4123" spans="1:17">
      <c r="A4123" s="111">
        <v>8236</v>
      </c>
      <c r="B4123" s="111" t="s">
        <v>10957</v>
      </c>
      <c r="C4123" s="111" t="s">
        <v>1215</v>
      </c>
      <c r="D4123" s="111" t="s">
        <v>13016</v>
      </c>
      <c r="E4123" s="111" t="s">
        <v>13017</v>
      </c>
      <c r="F4123" s="114">
        <v>42642</v>
      </c>
      <c r="G4123" s="111" t="s">
        <v>1903</v>
      </c>
      <c r="H4123" s="113">
        <v>4800000</v>
      </c>
      <c r="I4123" s="113">
        <v>4800000</v>
      </c>
      <c r="J4123" s="113">
        <v>4800000</v>
      </c>
      <c r="K4123" s="113">
        <v>0</v>
      </c>
      <c r="L4123" s="113">
        <v>0</v>
      </c>
      <c r="M4123" s="113">
        <v>0</v>
      </c>
      <c r="N4123" s="113">
        <v>0</v>
      </c>
      <c r="O4123" s="113">
        <v>0</v>
      </c>
      <c r="P4123" s="122">
        <v>0</v>
      </c>
      <c r="Q4123" s="76" t="str">
        <f t="shared" si="101"/>
        <v>Unregistered</v>
      </c>
    </row>
    <row r="4124" spans="1:17">
      <c r="A4124" s="111">
        <v>8237</v>
      </c>
      <c r="B4124" s="111" t="s">
        <v>10957</v>
      </c>
      <c r="C4124" s="111" t="s">
        <v>1215</v>
      </c>
      <c r="D4124" s="111" t="s">
        <v>13018</v>
      </c>
      <c r="E4124" s="111" t="s">
        <v>13019</v>
      </c>
      <c r="F4124" s="114">
        <v>42760</v>
      </c>
      <c r="G4124" s="111" t="s">
        <v>1903</v>
      </c>
      <c r="H4124" s="113">
        <v>4870672</v>
      </c>
      <c r="I4124" s="113">
        <v>4870672</v>
      </c>
      <c r="J4124" s="113">
        <v>4870672</v>
      </c>
      <c r="K4124" s="113">
        <v>0</v>
      </c>
      <c r="L4124" s="113">
        <v>0</v>
      </c>
      <c r="M4124" s="113">
        <v>0</v>
      </c>
      <c r="N4124" s="113">
        <v>0</v>
      </c>
      <c r="O4124" s="113">
        <v>0</v>
      </c>
      <c r="P4124" s="122">
        <v>0</v>
      </c>
      <c r="Q4124" s="76" t="str">
        <f t="shared" si="101"/>
        <v>Unregistered</v>
      </c>
    </row>
    <row r="4125" spans="1:17">
      <c r="A4125" s="111">
        <v>8238</v>
      </c>
      <c r="B4125" s="111" t="s">
        <v>10957</v>
      </c>
      <c r="C4125" s="111" t="s">
        <v>1215</v>
      </c>
      <c r="D4125" s="111" t="s">
        <v>13020</v>
      </c>
      <c r="E4125" s="111" t="s">
        <v>13021</v>
      </c>
      <c r="F4125" s="114">
        <v>42674</v>
      </c>
      <c r="G4125" s="111" t="s">
        <v>1903</v>
      </c>
      <c r="H4125" s="113">
        <v>5100560</v>
      </c>
      <c r="I4125" s="113">
        <v>5100560</v>
      </c>
      <c r="J4125" s="113">
        <v>5100560</v>
      </c>
      <c r="K4125" s="113">
        <v>0</v>
      </c>
      <c r="L4125" s="113">
        <v>0</v>
      </c>
      <c r="M4125" s="113">
        <v>0</v>
      </c>
      <c r="N4125" s="113">
        <v>0</v>
      </c>
      <c r="O4125" s="113">
        <v>0</v>
      </c>
      <c r="P4125" s="122">
        <v>0</v>
      </c>
      <c r="Q4125" s="76" t="str">
        <f t="shared" si="101"/>
        <v>Unregistered</v>
      </c>
    </row>
    <row r="4126" spans="1:17">
      <c r="A4126" s="111">
        <v>8239</v>
      </c>
      <c r="B4126" s="111" t="s">
        <v>10957</v>
      </c>
      <c r="C4126" s="111" t="s">
        <v>1215</v>
      </c>
      <c r="D4126" s="111" t="s">
        <v>13022</v>
      </c>
      <c r="E4126" s="111" t="s">
        <v>13023</v>
      </c>
      <c r="F4126" s="114">
        <v>42766</v>
      </c>
      <c r="G4126" s="111" t="s">
        <v>1903</v>
      </c>
      <c r="H4126" s="113">
        <v>4915000</v>
      </c>
      <c r="I4126" s="113">
        <v>4915000</v>
      </c>
      <c r="J4126" s="113">
        <v>4915000</v>
      </c>
      <c r="K4126" s="113">
        <v>0</v>
      </c>
      <c r="L4126" s="113">
        <v>0</v>
      </c>
      <c r="M4126" s="113">
        <v>0</v>
      </c>
      <c r="N4126" s="113">
        <v>0</v>
      </c>
      <c r="O4126" s="113">
        <v>0</v>
      </c>
      <c r="P4126" s="122">
        <v>0</v>
      </c>
      <c r="Q4126" s="76" t="str">
        <f t="shared" si="101"/>
        <v>Unregistered</v>
      </c>
    </row>
    <row r="4127" spans="1:17">
      <c r="A4127" s="111">
        <v>8241</v>
      </c>
      <c r="B4127" s="111" t="s">
        <v>10957</v>
      </c>
      <c r="C4127" s="111" t="s">
        <v>1215</v>
      </c>
      <c r="D4127" s="111" t="s">
        <v>13024</v>
      </c>
      <c r="E4127" s="111" t="s">
        <v>13025</v>
      </c>
      <c r="F4127" s="114">
        <v>42300</v>
      </c>
      <c r="G4127" s="111" t="s">
        <v>1903</v>
      </c>
      <c r="H4127" s="113">
        <v>5264800</v>
      </c>
      <c r="I4127" s="113">
        <v>5264800</v>
      </c>
      <c r="J4127" s="113">
        <v>5264800</v>
      </c>
      <c r="K4127" s="113">
        <v>0</v>
      </c>
      <c r="L4127" s="113">
        <v>0</v>
      </c>
      <c r="M4127" s="113">
        <v>0</v>
      </c>
      <c r="N4127" s="113">
        <v>0</v>
      </c>
      <c r="O4127" s="113">
        <v>0</v>
      </c>
      <c r="P4127" s="122">
        <v>0</v>
      </c>
      <c r="Q4127" s="76" t="str">
        <f t="shared" si="101"/>
        <v>Unregistered</v>
      </c>
    </row>
    <row r="4128" spans="1:17">
      <c r="A4128" s="111">
        <v>8242</v>
      </c>
      <c r="B4128" s="111" t="s">
        <v>10957</v>
      </c>
      <c r="C4128" s="111" t="s">
        <v>1215</v>
      </c>
      <c r="D4128" s="111" t="s">
        <v>13026</v>
      </c>
      <c r="E4128" s="111" t="s">
        <v>13027</v>
      </c>
      <c r="F4128" s="114">
        <v>42881</v>
      </c>
      <c r="G4128" s="111" t="s">
        <v>1903</v>
      </c>
      <c r="H4128" s="113">
        <v>4789500</v>
      </c>
      <c r="I4128" s="113">
        <v>4789500</v>
      </c>
      <c r="J4128" s="113">
        <v>4789500</v>
      </c>
      <c r="K4128" s="113">
        <v>0</v>
      </c>
      <c r="L4128" s="113">
        <v>0</v>
      </c>
      <c r="M4128" s="113">
        <v>0</v>
      </c>
      <c r="N4128" s="113">
        <v>0</v>
      </c>
      <c r="O4128" s="113">
        <v>0</v>
      </c>
      <c r="P4128" s="122">
        <v>0</v>
      </c>
      <c r="Q4128" s="76" t="str">
        <f t="shared" si="101"/>
        <v>Unregistered</v>
      </c>
    </row>
    <row r="4129" spans="1:17">
      <c r="A4129" s="111">
        <v>8244</v>
      </c>
      <c r="B4129" s="111" t="s">
        <v>10957</v>
      </c>
      <c r="C4129" s="111" t="s">
        <v>1215</v>
      </c>
      <c r="D4129" s="111" t="s">
        <v>13028</v>
      </c>
      <c r="E4129" s="111" t="s">
        <v>13029</v>
      </c>
      <c r="F4129" s="114">
        <v>42551</v>
      </c>
      <c r="G4129" s="111" t="s">
        <v>1903</v>
      </c>
      <c r="H4129" s="113">
        <v>4902800</v>
      </c>
      <c r="I4129" s="113">
        <v>4902800</v>
      </c>
      <c r="J4129" s="113">
        <v>4902800</v>
      </c>
      <c r="K4129" s="113">
        <v>0</v>
      </c>
      <c r="L4129" s="113">
        <v>0</v>
      </c>
      <c r="M4129" s="113">
        <v>0</v>
      </c>
      <c r="N4129" s="113">
        <v>0</v>
      </c>
      <c r="O4129" s="113">
        <v>0</v>
      </c>
      <c r="P4129" s="122">
        <v>0</v>
      </c>
      <c r="Q4129" s="76" t="str">
        <f t="shared" si="101"/>
        <v>Unregistered</v>
      </c>
    </row>
    <row r="4130" spans="1:17">
      <c r="A4130" s="111">
        <v>8245</v>
      </c>
      <c r="B4130" s="111" t="s">
        <v>10957</v>
      </c>
      <c r="C4130" s="111" t="s">
        <v>1214</v>
      </c>
      <c r="D4130" s="111" t="s">
        <v>13030</v>
      </c>
      <c r="E4130" s="111" t="s">
        <v>13031</v>
      </c>
      <c r="F4130" s="114">
        <v>42794</v>
      </c>
      <c r="G4130" s="111" t="s">
        <v>1903</v>
      </c>
      <c r="H4130" s="113">
        <v>5085000</v>
      </c>
      <c r="I4130" s="113">
        <v>5085000</v>
      </c>
      <c r="J4130" s="113">
        <v>5085000</v>
      </c>
      <c r="K4130" s="113">
        <v>0</v>
      </c>
      <c r="L4130" s="113">
        <v>0</v>
      </c>
      <c r="M4130" s="113">
        <v>0</v>
      </c>
      <c r="N4130" s="113">
        <v>0</v>
      </c>
      <c r="O4130" s="113">
        <v>0</v>
      </c>
      <c r="P4130" s="122">
        <v>0</v>
      </c>
      <c r="Q4130" s="76" t="str">
        <f t="shared" si="101"/>
        <v>Unregistered</v>
      </c>
    </row>
    <row r="4131" spans="1:17">
      <c r="A4131" s="111">
        <v>8249</v>
      </c>
      <c r="B4131" s="111" t="s">
        <v>10957</v>
      </c>
      <c r="C4131" s="111" t="s">
        <v>1214</v>
      </c>
      <c r="D4131" s="111" t="s">
        <v>13032</v>
      </c>
      <c r="E4131" s="111" t="s">
        <v>13033</v>
      </c>
      <c r="F4131" s="114">
        <v>42643</v>
      </c>
      <c r="G4131" s="111" t="s">
        <v>1903</v>
      </c>
      <c r="H4131" s="113">
        <v>5085000</v>
      </c>
      <c r="I4131" s="113">
        <v>5085000</v>
      </c>
      <c r="J4131" s="113">
        <v>5085000</v>
      </c>
      <c r="K4131" s="113">
        <v>0</v>
      </c>
      <c r="L4131" s="113">
        <v>0</v>
      </c>
      <c r="M4131" s="113">
        <v>0</v>
      </c>
      <c r="N4131" s="113">
        <v>0</v>
      </c>
      <c r="O4131" s="113">
        <v>0</v>
      </c>
      <c r="P4131" s="122">
        <v>0</v>
      </c>
      <c r="Q4131" s="76" t="str">
        <f t="shared" si="101"/>
        <v>Unregistered</v>
      </c>
    </row>
    <row r="4132" spans="1:17">
      <c r="A4132" s="111">
        <v>8250</v>
      </c>
      <c r="B4132" s="111" t="s">
        <v>10957</v>
      </c>
      <c r="C4132" s="111" t="s">
        <v>1214</v>
      </c>
      <c r="D4132" s="111" t="s">
        <v>13034</v>
      </c>
      <c r="E4132" s="111" t="s">
        <v>13035</v>
      </c>
      <c r="F4132" s="114">
        <v>42810</v>
      </c>
      <c r="G4132" s="111" t="s">
        <v>1903</v>
      </c>
      <c r="H4132" s="113">
        <v>5035000</v>
      </c>
      <c r="I4132" s="113">
        <v>5035000</v>
      </c>
      <c r="J4132" s="113">
        <v>5035000</v>
      </c>
      <c r="K4132" s="113">
        <v>0</v>
      </c>
      <c r="L4132" s="113">
        <v>0</v>
      </c>
      <c r="M4132" s="113">
        <v>0</v>
      </c>
      <c r="N4132" s="113">
        <v>0</v>
      </c>
      <c r="O4132" s="113">
        <v>0</v>
      </c>
      <c r="P4132" s="122">
        <v>0</v>
      </c>
      <c r="Q4132" s="76" t="str">
        <f t="shared" si="101"/>
        <v>Unregistered</v>
      </c>
    </row>
    <row r="4133" spans="1:17">
      <c r="A4133" s="111">
        <v>8251</v>
      </c>
      <c r="B4133" s="111" t="s">
        <v>10957</v>
      </c>
      <c r="C4133" s="111" t="s">
        <v>1214</v>
      </c>
      <c r="D4133" s="111" t="s">
        <v>13036</v>
      </c>
      <c r="E4133" s="111" t="s">
        <v>13037</v>
      </c>
      <c r="F4133" s="114">
        <v>42849</v>
      </c>
      <c r="G4133" s="111" t="s">
        <v>1903</v>
      </c>
      <c r="H4133" s="113">
        <v>5230225</v>
      </c>
      <c r="I4133" s="113">
        <v>5230225</v>
      </c>
      <c r="J4133" s="113">
        <v>5230225</v>
      </c>
      <c r="K4133" s="113">
        <v>0</v>
      </c>
      <c r="L4133" s="113">
        <v>0</v>
      </c>
      <c r="M4133" s="113">
        <v>0</v>
      </c>
      <c r="N4133" s="113">
        <v>0</v>
      </c>
      <c r="O4133" s="113">
        <v>0</v>
      </c>
      <c r="P4133" s="122">
        <v>0</v>
      </c>
      <c r="Q4133" s="76" t="str">
        <f t="shared" si="101"/>
        <v>Unregistered</v>
      </c>
    </row>
    <row r="4134" spans="1:17">
      <c r="A4134" s="111">
        <v>8252</v>
      </c>
      <c r="B4134" s="111" t="s">
        <v>10957</v>
      </c>
      <c r="C4134" s="111" t="s">
        <v>1214</v>
      </c>
      <c r="D4134" s="111" t="s">
        <v>13038</v>
      </c>
      <c r="E4134" s="111" t="s">
        <v>13039</v>
      </c>
      <c r="F4134" s="114">
        <v>42825</v>
      </c>
      <c r="G4134" s="111" t="s">
        <v>1903</v>
      </c>
      <c r="H4134" s="113">
        <v>5105800</v>
      </c>
      <c r="I4134" s="113">
        <v>5105800</v>
      </c>
      <c r="J4134" s="113">
        <v>5105800</v>
      </c>
      <c r="K4134" s="113">
        <v>0</v>
      </c>
      <c r="L4134" s="113">
        <v>0</v>
      </c>
      <c r="M4134" s="113">
        <v>0</v>
      </c>
      <c r="N4134" s="113">
        <v>0</v>
      </c>
      <c r="O4134" s="113">
        <v>0</v>
      </c>
      <c r="P4134" s="122">
        <v>0</v>
      </c>
      <c r="Q4134" s="76" t="str">
        <f t="shared" si="101"/>
        <v>Unregistered</v>
      </c>
    </row>
    <row r="4135" spans="1:17">
      <c r="A4135" s="111">
        <v>8253</v>
      </c>
      <c r="B4135" s="111" t="s">
        <v>10957</v>
      </c>
      <c r="C4135" s="111" t="s">
        <v>1214</v>
      </c>
      <c r="D4135" s="111" t="s">
        <v>13040</v>
      </c>
      <c r="E4135" s="111" t="s">
        <v>13041</v>
      </c>
      <c r="F4135" s="114">
        <v>42175</v>
      </c>
      <c r="G4135" s="111" t="s">
        <v>1903</v>
      </c>
      <c r="H4135" s="113">
        <v>4879000</v>
      </c>
      <c r="I4135" s="113">
        <v>4879000</v>
      </c>
      <c r="J4135" s="113">
        <v>4879000</v>
      </c>
      <c r="K4135" s="113">
        <v>0</v>
      </c>
      <c r="L4135" s="113">
        <v>0</v>
      </c>
      <c r="M4135" s="113">
        <v>0</v>
      </c>
      <c r="N4135" s="113">
        <v>0</v>
      </c>
      <c r="O4135" s="113">
        <v>0</v>
      </c>
      <c r="P4135" s="122">
        <v>0</v>
      </c>
      <c r="Q4135" s="76" t="str">
        <f t="shared" si="101"/>
        <v>Unregistered</v>
      </c>
    </row>
    <row r="4136" spans="1:17">
      <c r="A4136" s="111">
        <v>8254</v>
      </c>
      <c r="B4136" s="111" t="s">
        <v>10957</v>
      </c>
      <c r="C4136" s="111" t="s">
        <v>1214</v>
      </c>
      <c r="D4136" s="111" t="s">
        <v>13042</v>
      </c>
      <c r="E4136" s="111" t="s">
        <v>13043</v>
      </c>
      <c r="F4136" s="114">
        <v>42667</v>
      </c>
      <c r="G4136" s="111" t="s">
        <v>1903</v>
      </c>
      <c r="H4136" s="113">
        <v>5612850</v>
      </c>
      <c r="I4136" s="113">
        <v>5612850</v>
      </c>
      <c r="J4136" s="113">
        <v>5612850</v>
      </c>
      <c r="K4136" s="113">
        <v>0</v>
      </c>
      <c r="L4136" s="113">
        <v>0</v>
      </c>
      <c r="M4136" s="113">
        <v>0</v>
      </c>
      <c r="N4136" s="113">
        <v>0</v>
      </c>
      <c r="O4136" s="113">
        <v>0</v>
      </c>
      <c r="P4136" s="122">
        <v>0</v>
      </c>
      <c r="Q4136" s="76" t="str">
        <f t="shared" si="101"/>
        <v>Unregistered</v>
      </c>
    </row>
    <row r="4137" spans="1:17">
      <c r="A4137" s="111">
        <v>8255</v>
      </c>
      <c r="B4137" s="111" t="s">
        <v>10957</v>
      </c>
      <c r="C4137" s="111" t="s">
        <v>1214</v>
      </c>
      <c r="D4137" s="111" t="s">
        <v>13044</v>
      </c>
      <c r="E4137" s="111" t="s">
        <v>13045</v>
      </c>
      <c r="F4137" s="114">
        <v>42886</v>
      </c>
      <c r="G4137" s="111" t="s">
        <v>1903</v>
      </c>
      <c r="H4137" s="113">
        <v>4924800</v>
      </c>
      <c r="I4137" s="113">
        <v>4924800</v>
      </c>
      <c r="J4137" s="113">
        <v>4924800</v>
      </c>
      <c r="K4137" s="113">
        <v>0</v>
      </c>
      <c r="L4137" s="113">
        <v>0</v>
      </c>
      <c r="M4137" s="113">
        <v>0</v>
      </c>
      <c r="N4137" s="113">
        <v>0</v>
      </c>
      <c r="O4137" s="113">
        <v>0</v>
      </c>
      <c r="P4137" s="122">
        <v>0</v>
      </c>
      <c r="Q4137" s="76" t="str">
        <f t="shared" si="101"/>
        <v>Unregistered</v>
      </c>
    </row>
    <row r="4138" spans="1:17">
      <c r="A4138" s="111">
        <v>8257</v>
      </c>
      <c r="B4138" s="111" t="s">
        <v>10957</v>
      </c>
      <c r="C4138" s="111" t="s">
        <v>1214</v>
      </c>
      <c r="D4138" s="111" t="s">
        <v>13046</v>
      </c>
      <c r="E4138" s="111" t="s">
        <v>13047</v>
      </c>
      <c r="F4138" s="114">
        <v>42063</v>
      </c>
      <c r="G4138" s="111" t="s">
        <v>1903</v>
      </c>
      <c r="H4138" s="113">
        <v>4400000</v>
      </c>
      <c r="I4138" s="113">
        <v>4400000</v>
      </c>
      <c r="J4138" s="113">
        <v>4400000</v>
      </c>
      <c r="K4138" s="113">
        <v>0</v>
      </c>
      <c r="L4138" s="113">
        <v>0</v>
      </c>
      <c r="M4138" s="113">
        <v>0</v>
      </c>
      <c r="N4138" s="113">
        <v>0</v>
      </c>
      <c r="O4138" s="113">
        <v>0</v>
      </c>
      <c r="P4138" s="122">
        <v>0</v>
      </c>
      <c r="Q4138" s="76" t="str">
        <f t="shared" ref="Q4138:Q4160" si="102">IF(G4138="01 Jan 1900","Unregistered","Registered")</f>
        <v>Unregistered</v>
      </c>
    </row>
    <row r="4139" spans="1:17">
      <c r="A4139" s="111">
        <v>8258</v>
      </c>
      <c r="B4139" s="111" t="s">
        <v>10957</v>
      </c>
      <c r="C4139" s="111" t="s">
        <v>1214</v>
      </c>
      <c r="D4139" s="111" t="s">
        <v>13048</v>
      </c>
      <c r="E4139" s="111" t="s">
        <v>13049</v>
      </c>
      <c r="F4139" s="114">
        <v>42269</v>
      </c>
      <c r="G4139" s="111" t="s">
        <v>1903</v>
      </c>
      <c r="H4139" s="113">
        <v>5337100</v>
      </c>
      <c r="I4139" s="113">
        <v>5337100</v>
      </c>
      <c r="J4139" s="113">
        <v>5337100</v>
      </c>
      <c r="K4139" s="113">
        <v>0</v>
      </c>
      <c r="L4139" s="113">
        <v>0</v>
      </c>
      <c r="M4139" s="113">
        <v>0</v>
      </c>
      <c r="N4139" s="113">
        <v>0</v>
      </c>
      <c r="O4139" s="113">
        <v>0</v>
      </c>
      <c r="P4139" s="122">
        <v>0</v>
      </c>
      <c r="Q4139" s="76" t="str">
        <f t="shared" si="102"/>
        <v>Unregistered</v>
      </c>
    </row>
    <row r="4140" spans="1:17">
      <c r="A4140" s="111">
        <v>8259</v>
      </c>
      <c r="B4140" s="111" t="s">
        <v>10957</v>
      </c>
      <c r="C4140" s="111" t="s">
        <v>1214</v>
      </c>
      <c r="D4140" s="111" t="s">
        <v>13050</v>
      </c>
      <c r="E4140" s="111" t="s">
        <v>13051</v>
      </c>
      <c r="F4140" s="114">
        <v>42776</v>
      </c>
      <c r="G4140" s="111" t="s">
        <v>1903</v>
      </c>
      <c r="H4140" s="113">
        <v>5225000</v>
      </c>
      <c r="I4140" s="113">
        <v>5225000</v>
      </c>
      <c r="J4140" s="113">
        <v>5225000</v>
      </c>
      <c r="K4140" s="113">
        <v>0</v>
      </c>
      <c r="L4140" s="113">
        <v>0</v>
      </c>
      <c r="M4140" s="113">
        <v>0</v>
      </c>
      <c r="N4140" s="113">
        <v>0</v>
      </c>
      <c r="O4140" s="113">
        <v>0</v>
      </c>
      <c r="P4140" s="122">
        <v>0</v>
      </c>
      <c r="Q4140" s="76" t="str">
        <f t="shared" si="102"/>
        <v>Unregistered</v>
      </c>
    </row>
    <row r="4141" spans="1:17">
      <c r="A4141" s="111">
        <v>8260</v>
      </c>
      <c r="B4141" s="111" t="s">
        <v>10957</v>
      </c>
      <c r="C4141" s="111" t="s">
        <v>1214</v>
      </c>
      <c r="D4141" s="111" t="s">
        <v>13052</v>
      </c>
      <c r="E4141" s="111" t="s">
        <v>13053</v>
      </c>
      <c r="F4141" s="114">
        <v>42818</v>
      </c>
      <c r="G4141" s="111" t="s">
        <v>1903</v>
      </c>
      <c r="H4141" s="113">
        <v>5053700</v>
      </c>
      <c r="I4141" s="113">
        <v>5053700</v>
      </c>
      <c r="J4141" s="113">
        <v>5053700</v>
      </c>
      <c r="K4141" s="113">
        <v>0</v>
      </c>
      <c r="L4141" s="113">
        <v>0</v>
      </c>
      <c r="M4141" s="113">
        <v>0</v>
      </c>
      <c r="N4141" s="113">
        <v>0</v>
      </c>
      <c r="O4141" s="113">
        <v>0</v>
      </c>
      <c r="P4141" s="122">
        <v>0</v>
      </c>
      <c r="Q4141" s="76" t="str">
        <f t="shared" si="102"/>
        <v>Unregistered</v>
      </c>
    </row>
    <row r="4142" spans="1:17">
      <c r="A4142" s="111">
        <v>8261</v>
      </c>
      <c r="B4142" s="111" t="s">
        <v>10957</v>
      </c>
      <c r="C4142" s="111" t="s">
        <v>1214</v>
      </c>
      <c r="D4142" s="111" t="s">
        <v>13054</v>
      </c>
      <c r="E4142" s="111" t="s">
        <v>13055</v>
      </c>
      <c r="F4142" s="114">
        <v>42641</v>
      </c>
      <c r="G4142" s="111" t="s">
        <v>1903</v>
      </c>
      <c r="H4142" s="113">
        <v>5610000</v>
      </c>
      <c r="I4142" s="113">
        <v>5610000</v>
      </c>
      <c r="J4142" s="113">
        <v>5610000</v>
      </c>
      <c r="K4142" s="113">
        <v>0</v>
      </c>
      <c r="L4142" s="113">
        <v>0</v>
      </c>
      <c r="M4142" s="113">
        <v>0</v>
      </c>
      <c r="N4142" s="113">
        <v>0</v>
      </c>
      <c r="O4142" s="113">
        <v>0</v>
      </c>
      <c r="P4142" s="122">
        <v>0</v>
      </c>
      <c r="Q4142" s="76" t="str">
        <f t="shared" si="102"/>
        <v>Unregistered</v>
      </c>
    </row>
    <row r="4143" spans="1:17">
      <c r="A4143" s="111">
        <v>8269</v>
      </c>
      <c r="B4143" s="111" t="s">
        <v>10957</v>
      </c>
      <c r="C4143" s="111" t="s">
        <v>1214</v>
      </c>
      <c r="D4143" s="111" t="s">
        <v>13056</v>
      </c>
      <c r="E4143" s="111" t="s">
        <v>13057</v>
      </c>
      <c r="F4143" s="114">
        <v>42269</v>
      </c>
      <c r="G4143" s="111" t="s">
        <v>1903</v>
      </c>
      <c r="H4143" s="113">
        <v>5326000</v>
      </c>
      <c r="I4143" s="113">
        <v>5326000</v>
      </c>
      <c r="J4143" s="113">
        <v>5326000</v>
      </c>
      <c r="K4143" s="113">
        <v>0</v>
      </c>
      <c r="L4143" s="113">
        <v>0</v>
      </c>
      <c r="M4143" s="113">
        <v>0</v>
      </c>
      <c r="N4143" s="113">
        <v>0</v>
      </c>
      <c r="O4143" s="113">
        <v>0</v>
      </c>
      <c r="P4143" s="122">
        <v>0</v>
      </c>
      <c r="Q4143" s="76" t="str">
        <f t="shared" si="102"/>
        <v>Unregistered</v>
      </c>
    </row>
    <row r="4144" spans="1:17">
      <c r="A4144" s="111">
        <v>8272</v>
      </c>
      <c r="B4144" s="111" t="s">
        <v>10957</v>
      </c>
      <c r="C4144" s="111" t="s">
        <v>1214</v>
      </c>
      <c r="D4144" s="111" t="s">
        <v>13058</v>
      </c>
      <c r="E4144" s="111" t="s">
        <v>13059</v>
      </c>
      <c r="F4144" s="114">
        <v>42766</v>
      </c>
      <c r="G4144" s="111" t="s">
        <v>1903</v>
      </c>
      <c r="H4144" s="113">
        <v>5085000</v>
      </c>
      <c r="I4144" s="113">
        <v>5085000</v>
      </c>
      <c r="J4144" s="113">
        <v>5085000</v>
      </c>
      <c r="K4144" s="113">
        <v>0</v>
      </c>
      <c r="L4144" s="113">
        <v>0</v>
      </c>
      <c r="M4144" s="113">
        <v>0</v>
      </c>
      <c r="N4144" s="113">
        <v>0</v>
      </c>
      <c r="O4144" s="113">
        <v>0</v>
      </c>
      <c r="P4144" s="122">
        <v>0</v>
      </c>
      <c r="Q4144" s="76" t="str">
        <f t="shared" si="102"/>
        <v>Unregistered</v>
      </c>
    </row>
    <row r="4145" spans="1:17">
      <c r="A4145" s="111">
        <v>8273</v>
      </c>
      <c r="B4145" s="111" t="s">
        <v>10957</v>
      </c>
      <c r="C4145" s="111" t="s">
        <v>1214</v>
      </c>
      <c r="D4145" s="111" t="s">
        <v>13060</v>
      </c>
      <c r="E4145" s="111" t="s">
        <v>13061</v>
      </c>
      <c r="F4145" s="114">
        <v>42704</v>
      </c>
      <c r="G4145" s="111" t="s">
        <v>1903</v>
      </c>
      <c r="H4145" s="113">
        <v>5156381</v>
      </c>
      <c r="I4145" s="113">
        <v>5156381</v>
      </c>
      <c r="J4145" s="113">
        <v>5156381</v>
      </c>
      <c r="K4145" s="113">
        <v>0</v>
      </c>
      <c r="L4145" s="113">
        <v>0</v>
      </c>
      <c r="M4145" s="113">
        <v>0</v>
      </c>
      <c r="N4145" s="113">
        <v>0</v>
      </c>
      <c r="O4145" s="113">
        <v>0</v>
      </c>
      <c r="P4145" s="122">
        <v>0</v>
      </c>
      <c r="Q4145" s="76" t="str">
        <f t="shared" si="102"/>
        <v>Unregistered</v>
      </c>
    </row>
    <row r="4146" spans="1:17">
      <c r="A4146" s="111">
        <v>8274</v>
      </c>
      <c r="B4146" s="111" t="s">
        <v>10957</v>
      </c>
      <c r="C4146" s="111" t="s">
        <v>1214</v>
      </c>
      <c r="D4146" s="111" t="s">
        <v>13062</v>
      </c>
      <c r="E4146" s="111" t="s">
        <v>13063</v>
      </c>
      <c r="F4146" s="114">
        <v>42908</v>
      </c>
      <c r="G4146" s="111" t="s">
        <v>1903</v>
      </c>
      <c r="H4146" s="113">
        <v>5225000</v>
      </c>
      <c r="I4146" s="113">
        <v>5225000</v>
      </c>
      <c r="J4146" s="113">
        <v>5225000</v>
      </c>
      <c r="K4146" s="113">
        <v>0</v>
      </c>
      <c r="L4146" s="113">
        <v>0</v>
      </c>
      <c r="M4146" s="113">
        <v>0</v>
      </c>
      <c r="N4146" s="113">
        <v>0</v>
      </c>
      <c r="O4146" s="113">
        <v>0</v>
      </c>
      <c r="P4146" s="122">
        <v>0</v>
      </c>
      <c r="Q4146" s="76" t="str">
        <f t="shared" si="102"/>
        <v>Unregistered</v>
      </c>
    </row>
    <row r="4147" spans="1:17">
      <c r="A4147" s="111">
        <v>8275</v>
      </c>
      <c r="B4147" s="111" t="s">
        <v>10957</v>
      </c>
      <c r="C4147" s="111" t="s">
        <v>1214</v>
      </c>
      <c r="D4147" s="111" t="s">
        <v>13064</v>
      </c>
      <c r="E4147" s="111" t="s">
        <v>8491</v>
      </c>
      <c r="F4147" s="114">
        <v>42854</v>
      </c>
      <c r="G4147" s="111" t="s">
        <v>1903</v>
      </c>
      <c r="H4147" s="113">
        <v>5236900</v>
      </c>
      <c r="I4147" s="113">
        <v>5236900</v>
      </c>
      <c r="J4147" s="113">
        <v>5236900</v>
      </c>
      <c r="K4147" s="113">
        <v>0</v>
      </c>
      <c r="L4147" s="113">
        <v>0</v>
      </c>
      <c r="M4147" s="113">
        <v>0</v>
      </c>
      <c r="N4147" s="113">
        <v>0</v>
      </c>
      <c r="O4147" s="113">
        <v>0</v>
      </c>
      <c r="P4147" s="122">
        <v>0</v>
      </c>
      <c r="Q4147" s="76" t="str">
        <f t="shared" si="102"/>
        <v>Unregistered</v>
      </c>
    </row>
    <row r="4148" spans="1:17">
      <c r="A4148" s="111">
        <v>8276</v>
      </c>
      <c r="B4148" s="111" t="s">
        <v>10957</v>
      </c>
      <c r="C4148" s="111" t="s">
        <v>1214</v>
      </c>
      <c r="D4148" s="111" t="s">
        <v>13065</v>
      </c>
      <c r="E4148" s="111" t="s">
        <v>13066</v>
      </c>
      <c r="F4148" s="114">
        <v>42549</v>
      </c>
      <c r="G4148" s="111" t="s">
        <v>1903</v>
      </c>
      <c r="H4148" s="113">
        <v>5610000</v>
      </c>
      <c r="I4148" s="113">
        <v>5610000</v>
      </c>
      <c r="J4148" s="113">
        <v>5610000</v>
      </c>
      <c r="K4148" s="113">
        <v>0</v>
      </c>
      <c r="L4148" s="113">
        <v>0</v>
      </c>
      <c r="M4148" s="113">
        <v>0</v>
      </c>
      <c r="N4148" s="113">
        <v>0</v>
      </c>
      <c r="O4148" s="113">
        <v>0</v>
      </c>
      <c r="P4148" s="122">
        <v>0</v>
      </c>
      <c r="Q4148" s="76" t="str">
        <f t="shared" si="102"/>
        <v>Unregistered</v>
      </c>
    </row>
    <row r="4149" spans="1:17">
      <c r="A4149" s="111">
        <v>8277</v>
      </c>
      <c r="B4149" s="111" t="s">
        <v>10957</v>
      </c>
      <c r="C4149" s="111" t="s">
        <v>1214</v>
      </c>
      <c r="D4149" s="111" t="s">
        <v>13067</v>
      </c>
      <c r="E4149" s="111" t="s">
        <v>13068</v>
      </c>
      <c r="F4149" s="114">
        <v>42721</v>
      </c>
      <c r="G4149" s="111" t="s">
        <v>1903</v>
      </c>
      <c r="H4149" s="113">
        <v>5560000</v>
      </c>
      <c r="I4149" s="113">
        <v>5560000</v>
      </c>
      <c r="J4149" s="113">
        <v>5560000</v>
      </c>
      <c r="K4149" s="113">
        <v>0</v>
      </c>
      <c r="L4149" s="113">
        <v>0</v>
      </c>
      <c r="M4149" s="113">
        <v>0</v>
      </c>
      <c r="N4149" s="113">
        <v>0</v>
      </c>
      <c r="O4149" s="113">
        <v>0</v>
      </c>
      <c r="P4149" s="122">
        <v>0</v>
      </c>
      <c r="Q4149" s="76" t="str">
        <f t="shared" si="102"/>
        <v>Unregistered</v>
      </c>
    </row>
    <row r="4150" spans="1:17">
      <c r="A4150" s="111">
        <v>8280</v>
      </c>
      <c r="B4150" s="111" t="s">
        <v>10957</v>
      </c>
      <c r="C4150" s="111" t="s">
        <v>1214</v>
      </c>
      <c r="D4150" s="111" t="s">
        <v>13069</v>
      </c>
      <c r="E4150" s="111" t="s">
        <v>13070</v>
      </c>
      <c r="F4150" s="114">
        <v>42581</v>
      </c>
      <c r="G4150" s="111" t="s">
        <v>1903</v>
      </c>
      <c r="H4150" s="113">
        <v>5610000</v>
      </c>
      <c r="I4150" s="113">
        <v>5610000</v>
      </c>
      <c r="J4150" s="113">
        <v>5610000</v>
      </c>
      <c r="K4150" s="113">
        <v>0</v>
      </c>
      <c r="L4150" s="113">
        <v>0</v>
      </c>
      <c r="M4150" s="113">
        <v>0</v>
      </c>
      <c r="N4150" s="113">
        <v>0</v>
      </c>
      <c r="O4150" s="113">
        <v>0</v>
      </c>
      <c r="P4150" s="122">
        <v>0</v>
      </c>
      <c r="Q4150" s="76" t="str">
        <f t="shared" si="102"/>
        <v>Unregistered</v>
      </c>
    </row>
    <row r="4151" spans="1:17">
      <c r="A4151" s="111">
        <v>8281</v>
      </c>
      <c r="B4151" s="111" t="s">
        <v>10957</v>
      </c>
      <c r="C4151" s="111" t="s">
        <v>1214</v>
      </c>
      <c r="D4151" s="111" t="s">
        <v>13071</v>
      </c>
      <c r="E4151" s="111" t="s">
        <v>13072</v>
      </c>
      <c r="F4151" s="114">
        <v>42849</v>
      </c>
      <c r="G4151" s="111" t="s">
        <v>1903</v>
      </c>
      <c r="H4151" s="113">
        <v>5337600</v>
      </c>
      <c r="I4151" s="113">
        <v>5337600</v>
      </c>
      <c r="J4151" s="113">
        <v>5337600</v>
      </c>
      <c r="K4151" s="113">
        <v>0</v>
      </c>
      <c r="L4151" s="113">
        <v>0</v>
      </c>
      <c r="M4151" s="113">
        <v>0</v>
      </c>
      <c r="N4151" s="113">
        <v>0</v>
      </c>
      <c r="O4151" s="113">
        <v>0</v>
      </c>
      <c r="P4151" s="122">
        <v>0</v>
      </c>
      <c r="Q4151" s="76" t="str">
        <f t="shared" si="102"/>
        <v>Unregistered</v>
      </c>
    </row>
    <row r="4152" spans="1:17">
      <c r="A4152" s="111">
        <v>8284</v>
      </c>
      <c r="B4152" s="111" t="s">
        <v>10957</v>
      </c>
      <c r="C4152" s="111" t="s">
        <v>1214</v>
      </c>
      <c r="D4152" s="111" t="s">
        <v>13073</v>
      </c>
      <c r="E4152" s="111" t="s">
        <v>13074</v>
      </c>
      <c r="F4152" s="114">
        <v>42909</v>
      </c>
      <c r="G4152" s="111" t="s">
        <v>1903</v>
      </c>
      <c r="H4152" s="113">
        <v>4779900</v>
      </c>
      <c r="I4152" s="113">
        <v>4779900</v>
      </c>
      <c r="J4152" s="113">
        <v>4779900</v>
      </c>
      <c r="K4152" s="113">
        <v>0</v>
      </c>
      <c r="L4152" s="113">
        <v>0</v>
      </c>
      <c r="M4152" s="113">
        <v>0</v>
      </c>
      <c r="N4152" s="113">
        <v>0</v>
      </c>
      <c r="O4152" s="113">
        <v>0</v>
      </c>
      <c r="P4152" s="122">
        <v>0</v>
      </c>
      <c r="Q4152" s="76" t="str">
        <f t="shared" si="102"/>
        <v>Unregistered</v>
      </c>
    </row>
    <row r="4153" spans="1:17">
      <c r="A4153" s="111">
        <v>8286</v>
      </c>
      <c r="B4153" s="111" t="s">
        <v>10957</v>
      </c>
      <c r="C4153" s="111" t="s">
        <v>1214</v>
      </c>
      <c r="D4153" s="111" t="s">
        <v>13075</v>
      </c>
      <c r="E4153" s="111" t="s">
        <v>13076</v>
      </c>
      <c r="F4153" s="114">
        <v>42810</v>
      </c>
      <c r="G4153" s="111" t="s">
        <v>1903</v>
      </c>
      <c r="H4153" s="113">
        <v>5225000</v>
      </c>
      <c r="I4153" s="113">
        <v>5225000</v>
      </c>
      <c r="J4153" s="113">
        <v>5225000</v>
      </c>
      <c r="K4153" s="113">
        <v>0</v>
      </c>
      <c r="L4153" s="113">
        <v>0</v>
      </c>
      <c r="M4153" s="113">
        <v>0</v>
      </c>
      <c r="N4153" s="113">
        <v>0</v>
      </c>
      <c r="O4153" s="113">
        <v>0</v>
      </c>
      <c r="P4153" s="122">
        <v>0</v>
      </c>
      <c r="Q4153" s="76" t="str">
        <f t="shared" si="102"/>
        <v>Unregistered</v>
      </c>
    </row>
    <row r="4154" spans="1:17">
      <c r="A4154" s="111">
        <v>8287</v>
      </c>
      <c r="B4154" s="111" t="s">
        <v>10957</v>
      </c>
      <c r="C4154" s="111" t="s">
        <v>1214</v>
      </c>
      <c r="D4154" s="111" t="s">
        <v>13077</v>
      </c>
      <c r="E4154" s="111" t="s">
        <v>13078</v>
      </c>
      <c r="F4154" s="114">
        <v>42853</v>
      </c>
      <c r="G4154" s="111" t="s">
        <v>1903</v>
      </c>
      <c r="H4154" s="113">
        <v>5246887</v>
      </c>
      <c r="I4154" s="113">
        <v>5246887</v>
      </c>
      <c r="J4154" s="113">
        <v>5246887</v>
      </c>
      <c r="K4154" s="113">
        <v>0</v>
      </c>
      <c r="L4154" s="113">
        <v>0</v>
      </c>
      <c r="M4154" s="113">
        <v>0</v>
      </c>
      <c r="N4154" s="113">
        <v>0</v>
      </c>
      <c r="O4154" s="113">
        <v>0</v>
      </c>
      <c r="P4154" s="122">
        <v>0</v>
      </c>
      <c r="Q4154" s="76" t="str">
        <f t="shared" si="102"/>
        <v>Unregistered</v>
      </c>
    </row>
    <row r="4155" spans="1:17">
      <c r="A4155" s="111">
        <v>8288</v>
      </c>
      <c r="B4155" s="111" t="s">
        <v>10957</v>
      </c>
      <c r="C4155" s="111" t="s">
        <v>1214</v>
      </c>
      <c r="D4155" s="111" t="s">
        <v>13079</v>
      </c>
      <c r="E4155" s="111" t="s">
        <v>13080</v>
      </c>
      <c r="F4155" s="114">
        <v>42641</v>
      </c>
      <c r="G4155" s="111" t="s">
        <v>1903</v>
      </c>
      <c r="H4155" s="113">
        <v>5610000</v>
      </c>
      <c r="I4155" s="113">
        <v>5610000</v>
      </c>
      <c r="J4155" s="113">
        <v>5610000</v>
      </c>
      <c r="K4155" s="113">
        <v>0</v>
      </c>
      <c r="L4155" s="113">
        <v>0</v>
      </c>
      <c r="M4155" s="113">
        <v>0</v>
      </c>
      <c r="N4155" s="113">
        <v>0</v>
      </c>
      <c r="O4155" s="113">
        <v>0</v>
      </c>
      <c r="P4155" s="122">
        <v>0</v>
      </c>
      <c r="Q4155" s="76" t="str">
        <f t="shared" si="102"/>
        <v>Unregistered</v>
      </c>
    </row>
    <row r="4156" spans="1:17">
      <c r="A4156" s="111">
        <v>8289</v>
      </c>
      <c r="B4156" s="111" t="s">
        <v>10957</v>
      </c>
      <c r="C4156" s="111" t="s">
        <v>1214</v>
      </c>
      <c r="D4156" s="111" t="s">
        <v>13081</v>
      </c>
      <c r="E4156" s="111" t="s">
        <v>13082</v>
      </c>
      <c r="F4156" s="114">
        <v>42825</v>
      </c>
      <c r="G4156" s="111" t="s">
        <v>1903</v>
      </c>
      <c r="H4156" s="113">
        <v>5013524</v>
      </c>
      <c r="I4156" s="113">
        <v>5013524</v>
      </c>
      <c r="J4156" s="113">
        <v>5013524</v>
      </c>
      <c r="K4156" s="113">
        <v>0</v>
      </c>
      <c r="L4156" s="113">
        <v>0</v>
      </c>
      <c r="M4156" s="113">
        <v>0</v>
      </c>
      <c r="N4156" s="113">
        <v>0</v>
      </c>
      <c r="O4156" s="113">
        <v>0</v>
      </c>
      <c r="P4156" s="122">
        <v>0</v>
      </c>
      <c r="Q4156" s="76" t="str">
        <f t="shared" si="102"/>
        <v>Unregistered</v>
      </c>
    </row>
    <row r="4157" spans="1:17">
      <c r="A4157" s="111">
        <v>8292</v>
      </c>
      <c r="B4157" s="111" t="s">
        <v>10957</v>
      </c>
      <c r="C4157" s="111" t="s">
        <v>1214</v>
      </c>
      <c r="D4157" s="111" t="s">
        <v>13083</v>
      </c>
      <c r="E4157" s="111" t="s">
        <v>13084</v>
      </c>
      <c r="F4157" s="114">
        <v>42641</v>
      </c>
      <c r="G4157" s="111" t="s">
        <v>1903</v>
      </c>
      <c r="H4157" s="113">
        <v>5085000</v>
      </c>
      <c r="I4157" s="113">
        <v>5085000</v>
      </c>
      <c r="J4157" s="113">
        <v>5085000</v>
      </c>
      <c r="K4157" s="113">
        <v>0</v>
      </c>
      <c r="L4157" s="113">
        <v>0</v>
      </c>
      <c r="M4157" s="113">
        <v>0</v>
      </c>
      <c r="N4157" s="113">
        <v>0</v>
      </c>
      <c r="O4157" s="113">
        <v>0</v>
      </c>
      <c r="P4157" s="122">
        <v>0</v>
      </c>
      <c r="Q4157" s="76" t="str">
        <f t="shared" si="102"/>
        <v>Unregistered</v>
      </c>
    </row>
    <row r="4158" spans="1:17">
      <c r="A4158" s="111">
        <v>8293</v>
      </c>
      <c r="B4158" s="111" t="s">
        <v>10957</v>
      </c>
      <c r="C4158" s="111" t="s">
        <v>1214</v>
      </c>
      <c r="D4158" s="111" t="s">
        <v>13085</v>
      </c>
      <c r="E4158" s="111" t="s">
        <v>13086</v>
      </c>
      <c r="F4158" s="114">
        <v>42308</v>
      </c>
      <c r="G4158" s="111" t="s">
        <v>1903</v>
      </c>
      <c r="H4158" s="113">
        <v>5485000</v>
      </c>
      <c r="I4158" s="113">
        <v>5485000</v>
      </c>
      <c r="J4158" s="113">
        <v>5485000</v>
      </c>
      <c r="K4158" s="113">
        <v>0</v>
      </c>
      <c r="L4158" s="113">
        <v>0</v>
      </c>
      <c r="M4158" s="113">
        <v>0</v>
      </c>
      <c r="N4158" s="113">
        <v>0</v>
      </c>
      <c r="O4158" s="113">
        <v>0</v>
      </c>
      <c r="P4158" s="122">
        <v>0</v>
      </c>
      <c r="Q4158" s="76" t="str">
        <f t="shared" si="102"/>
        <v>Unregistered</v>
      </c>
    </row>
    <row r="4159" spans="1:17">
      <c r="A4159" s="111">
        <v>8294</v>
      </c>
      <c r="B4159" s="111" t="s">
        <v>10957</v>
      </c>
      <c r="C4159" s="111" t="s">
        <v>1214</v>
      </c>
      <c r="D4159" s="111" t="s">
        <v>13087</v>
      </c>
      <c r="E4159" s="111" t="s">
        <v>13088</v>
      </c>
      <c r="F4159" s="114">
        <v>42853</v>
      </c>
      <c r="G4159" s="111" t="s">
        <v>1903</v>
      </c>
      <c r="H4159" s="113">
        <v>5230225</v>
      </c>
      <c r="I4159" s="113">
        <v>5230225</v>
      </c>
      <c r="J4159" s="113">
        <v>5230225</v>
      </c>
      <c r="K4159" s="113">
        <v>0</v>
      </c>
      <c r="L4159" s="113">
        <v>0</v>
      </c>
      <c r="M4159" s="113">
        <v>0</v>
      </c>
      <c r="N4159" s="113">
        <v>0</v>
      </c>
      <c r="O4159" s="113">
        <v>0</v>
      </c>
      <c r="P4159" s="122">
        <v>0</v>
      </c>
      <c r="Q4159" s="76" t="str">
        <f t="shared" si="102"/>
        <v>Unregistered</v>
      </c>
    </row>
    <row r="4160" spans="1:17">
      <c r="A4160" s="111">
        <v>8295</v>
      </c>
      <c r="B4160" s="111" t="s">
        <v>10957</v>
      </c>
      <c r="C4160" s="111" t="s">
        <v>1214</v>
      </c>
      <c r="D4160" s="111" t="s">
        <v>13089</v>
      </c>
      <c r="E4160" s="111" t="s">
        <v>13090</v>
      </c>
      <c r="F4160" s="114">
        <v>42794</v>
      </c>
      <c r="G4160" s="111" t="s">
        <v>1903</v>
      </c>
      <c r="H4160" s="113">
        <v>5210000</v>
      </c>
      <c r="I4160" s="113">
        <v>5210000</v>
      </c>
      <c r="J4160" s="113">
        <v>5210000</v>
      </c>
      <c r="K4160" s="113">
        <v>0</v>
      </c>
      <c r="L4160" s="113">
        <v>0</v>
      </c>
      <c r="M4160" s="113">
        <v>0</v>
      </c>
      <c r="N4160" s="113">
        <v>0</v>
      </c>
      <c r="O4160" s="113">
        <v>0</v>
      </c>
      <c r="P4160" s="122">
        <v>0</v>
      </c>
      <c r="Q4160" s="76" t="str">
        <f t="shared" si="102"/>
        <v>Unregistered</v>
      </c>
    </row>
    <row r="4161" spans="1:17">
      <c r="A4161" s="111">
        <v>8340</v>
      </c>
      <c r="B4161" s="111" t="s">
        <v>10931</v>
      </c>
      <c r="C4161" s="111" t="s">
        <v>1221</v>
      </c>
      <c r="D4161" s="111" t="s">
        <v>13091</v>
      </c>
      <c r="E4161" s="111" t="s">
        <v>13092</v>
      </c>
      <c r="F4161" s="114">
        <v>42581</v>
      </c>
      <c r="G4161" s="111" t="s">
        <v>1903</v>
      </c>
      <c r="H4161" s="113">
        <v>3544000</v>
      </c>
      <c r="I4161" s="113">
        <v>3544000</v>
      </c>
      <c r="J4161" s="113">
        <v>3544000</v>
      </c>
      <c r="K4161" s="113">
        <v>0</v>
      </c>
      <c r="L4161" s="113">
        <v>0</v>
      </c>
      <c r="M4161" s="113">
        <v>0</v>
      </c>
      <c r="N4161" s="113">
        <v>0</v>
      </c>
      <c r="O4161" s="113">
        <v>0</v>
      </c>
      <c r="P4161" s="122">
        <v>0</v>
      </c>
      <c r="Q4161" s="76" t="str">
        <f t="shared" ref="Q4161:Q4182" si="103">IF(G4161="01 Jan 1900","Unregistered","Registered")</f>
        <v>Unregistered</v>
      </c>
    </row>
    <row r="4162" spans="1:17">
      <c r="A4162" s="111">
        <v>8341</v>
      </c>
      <c r="B4162" s="111" t="s">
        <v>10931</v>
      </c>
      <c r="C4162" s="111" t="s">
        <v>1221</v>
      </c>
      <c r="D4162" s="111" t="s">
        <v>13093</v>
      </c>
      <c r="E4162" s="111" t="s">
        <v>13094</v>
      </c>
      <c r="F4162" s="114">
        <v>41837</v>
      </c>
      <c r="G4162" s="111" t="s">
        <v>1903</v>
      </c>
      <c r="H4162" s="113">
        <v>3498691</v>
      </c>
      <c r="I4162" s="113">
        <v>3498691</v>
      </c>
      <c r="J4162" s="113">
        <v>3498691</v>
      </c>
      <c r="K4162" s="113">
        <v>0</v>
      </c>
      <c r="L4162" s="113">
        <v>0</v>
      </c>
      <c r="M4162" s="113">
        <v>0</v>
      </c>
      <c r="N4162" s="113">
        <v>0</v>
      </c>
      <c r="O4162" s="113">
        <v>0</v>
      </c>
      <c r="P4162" s="122">
        <v>0</v>
      </c>
      <c r="Q4162" s="76" t="str">
        <f t="shared" si="103"/>
        <v>Unregistered</v>
      </c>
    </row>
    <row r="4163" spans="1:17">
      <c r="A4163" s="111">
        <v>8342</v>
      </c>
      <c r="B4163" s="111" t="s">
        <v>10931</v>
      </c>
      <c r="C4163" s="111" t="s">
        <v>1221</v>
      </c>
      <c r="D4163" s="111" t="s">
        <v>13095</v>
      </c>
      <c r="E4163" s="111" t="s">
        <v>13096</v>
      </c>
      <c r="F4163" s="114">
        <v>41507</v>
      </c>
      <c r="G4163" s="111" t="s">
        <v>1903</v>
      </c>
      <c r="H4163" s="113">
        <v>5069300</v>
      </c>
      <c r="I4163" s="113">
        <v>5069300</v>
      </c>
      <c r="J4163" s="113">
        <v>5069300</v>
      </c>
      <c r="K4163" s="113">
        <v>0</v>
      </c>
      <c r="L4163" s="113">
        <v>0</v>
      </c>
      <c r="M4163" s="113">
        <v>0</v>
      </c>
      <c r="N4163" s="113">
        <v>0</v>
      </c>
      <c r="O4163" s="113">
        <v>0</v>
      </c>
      <c r="P4163" s="122">
        <v>0</v>
      </c>
      <c r="Q4163" s="76" t="str">
        <f t="shared" si="103"/>
        <v>Unregistered</v>
      </c>
    </row>
    <row r="4164" spans="1:17">
      <c r="A4164" s="111">
        <v>8343</v>
      </c>
      <c r="B4164" s="111" t="s">
        <v>10931</v>
      </c>
      <c r="C4164" s="111" t="s">
        <v>1221</v>
      </c>
      <c r="D4164" s="111" t="s">
        <v>13097</v>
      </c>
      <c r="E4164" s="111" t="s">
        <v>13098</v>
      </c>
      <c r="F4164" s="114">
        <v>41578</v>
      </c>
      <c r="G4164" s="111" t="s">
        <v>1903</v>
      </c>
      <c r="H4164" s="113">
        <v>5164600</v>
      </c>
      <c r="I4164" s="113">
        <v>5164600</v>
      </c>
      <c r="J4164" s="113">
        <v>5164600</v>
      </c>
      <c r="K4164" s="113">
        <v>0</v>
      </c>
      <c r="L4164" s="113">
        <v>0</v>
      </c>
      <c r="M4164" s="113">
        <v>0</v>
      </c>
      <c r="N4164" s="113">
        <v>0</v>
      </c>
      <c r="O4164" s="113">
        <v>0</v>
      </c>
      <c r="P4164" s="122">
        <v>0</v>
      </c>
      <c r="Q4164" s="76" t="str">
        <f t="shared" si="103"/>
        <v>Unregistered</v>
      </c>
    </row>
    <row r="4165" spans="1:17">
      <c r="A4165" s="111">
        <v>8344</v>
      </c>
      <c r="B4165" s="111" t="s">
        <v>10931</v>
      </c>
      <c r="C4165" s="111" t="s">
        <v>1221</v>
      </c>
      <c r="D4165" s="111" t="s">
        <v>13099</v>
      </c>
      <c r="E4165" s="111" t="s">
        <v>13100</v>
      </c>
      <c r="F4165" s="114">
        <v>42640</v>
      </c>
      <c r="G4165" s="111" t="s">
        <v>1903</v>
      </c>
      <c r="H4165" s="113">
        <v>3513900</v>
      </c>
      <c r="I4165" s="113">
        <v>3513900</v>
      </c>
      <c r="J4165" s="113">
        <v>3513900</v>
      </c>
      <c r="K4165" s="113">
        <v>0</v>
      </c>
      <c r="L4165" s="113">
        <v>0</v>
      </c>
      <c r="M4165" s="113">
        <v>0</v>
      </c>
      <c r="N4165" s="113">
        <v>0</v>
      </c>
      <c r="O4165" s="113">
        <v>0</v>
      </c>
      <c r="P4165" s="122">
        <v>0</v>
      </c>
      <c r="Q4165" s="76" t="str">
        <f t="shared" si="103"/>
        <v>Unregistered</v>
      </c>
    </row>
    <row r="4166" spans="1:17">
      <c r="A4166" s="111">
        <v>8346</v>
      </c>
      <c r="B4166" s="111" t="s">
        <v>10931</v>
      </c>
      <c r="C4166" s="111" t="s">
        <v>1221</v>
      </c>
      <c r="D4166" s="111" t="s">
        <v>13101</v>
      </c>
      <c r="E4166" s="111" t="s">
        <v>13102</v>
      </c>
      <c r="F4166" s="114">
        <v>42338</v>
      </c>
      <c r="G4166" s="111" t="s">
        <v>1903</v>
      </c>
      <c r="H4166" s="113">
        <v>3632771</v>
      </c>
      <c r="I4166" s="113">
        <v>3632771</v>
      </c>
      <c r="J4166" s="113">
        <v>3632771</v>
      </c>
      <c r="K4166" s="113">
        <v>0</v>
      </c>
      <c r="L4166" s="113">
        <v>0</v>
      </c>
      <c r="M4166" s="113">
        <v>0</v>
      </c>
      <c r="N4166" s="113">
        <v>0</v>
      </c>
      <c r="O4166" s="113">
        <v>0</v>
      </c>
      <c r="P4166" s="122">
        <v>0</v>
      </c>
      <c r="Q4166" s="76" t="str">
        <f t="shared" si="103"/>
        <v>Unregistered</v>
      </c>
    </row>
    <row r="4167" spans="1:17">
      <c r="A4167" s="111">
        <v>8347</v>
      </c>
      <c r="B4167" s="111" t="s">
        <v>10931</v>
      </c>
      <c r="C4167" s="111" t="s">
        <v>1221</v>
      </c>
      <c r="D4167" s="111" t="s">
        <v>13103</v>
      </c>
      <c r="E4167" s="111" t="s">
        <v>13104</v>
      </c>
      <c r="F4167" s="114">
        <v>41594</v>
      </c>
      <c r="G4167" s="111" t="s">
        <v>1903</v>
      </c>
      <c r="H4167" s="113">
        <v>3503300</v>
      </c>
      <c r="I4167" s="113">
        <v>3503300</v>
      </c>
      <c r="J4167" s="113">
        <v>3503300</v>
      </c>
      <c r="K4167" s="113">
        <v>0</v>
      </c>
      <c r="L4167" s="113">
        <v>0</v>
      </c>
      <c r="M4167" s="113">
        <v>0</v>
      </c>
      <c r="N4167" s="113">
        <v>0</v>
      </c>
      <c r="O4167" s="113">
        <v>0</v>
      </c>
      <c r="P4167" s="122">
        <v>0</v>
      </c>
      <c r="Q4167" s="76" t="str">
        <f t="shared" si="103"/>
        <v>Unregistered</v>
      </c>
    </row>
    <row r="4168" spans="1:17">
      <c r="A4168" s="111">
        <v>8351</v>
      </c>
      <c r="B4168" s="111" t="s">
        <v>10931</v>
      </c>
      <c r="C4168" s="111" t="s">
        <v>1221</v>
      </c>
      <c r="D4168" s="111" t="s">
        <v>13105</v>
      </c>
      <c r="E4168" s="111" t="s">
        <v>13106</v>
      </c>
      <c r="F4168" s="114">
        <v>42396</v>
      </c>
      <c r="G4168" s="111" t="s">
        <v>1903</v>
      </c>
      <c r="H4168" s="113">
        <v>3500120</v>
      </c>
      <c r="I4168" s="113">
        <v>3500120</v>
      </c>
      <c r="J4168" s="113">
        <v>3500120</v>
      </c>
      <c r="K4168" s="113">
        <v>0</v>
      </c>
      <c r="L4168" s="113">
        <v>0</v>
      </c>
      <c r="M4168" s="113">
        <v>0</v>
      </c>
      <c r="N4168" s="113">
        <v>0</v>
      </c>
      <c r="O4168" s="113">
        <v>0</v>
      </c>
      <c r="P4168" s="122">
        <v>0</v>
      </c>
      <c r="Q4168" s="76" t="str">
        <f t="shared" si="103"/>
        <v>Unregistered</v>
      </c>
    </row>
    <row r="4169" spans="1:17">
      <c r="A4169" s="111">
        <v>8352</v>
      </c>
      <c r="B4169" s="111" t="s">
        <v>10931</v>
      </c>
      <c r="C4169" s="111" t="s">
        <v>1221</v>
      </c>
      <c r="D4169" s="111" t="s">
        <v>13107</v>
      </c>
      <c r="E4169" s="111" t="s">
        <v>13108</v>
      </c>
      <c r="F4169" s="114">
        <v>41493</v>
      </c>
      <c r="G4169" s="111" t="s">
        <v>1903</v>
      </c>
      <c r="H4169" s="113">
        <v>3403200</v>
      </c>
      <c r="I4169" s="113">
        <v>3403200</v>
      </c>
      <c r="J4169" s="113">
        <v>3403200</v>
      </c>
      <c r="K4169" s="113">
        <v>0</v>
      </c>
      <c r="L4169" s="113">
        <v>0</v>
      </c>
      <c r="M4169" s="113">
        <v>0</v>
      </c>
      <c r="N4169" s="113">
        <v>0</v>
      </c>
      <c r="O4169" s="113">
        <v>0</v>
      </c>
      <c r="P4169" s="122">
        <v>0</v>
      </c>
      <c r="Q4169" s="76" t="str">
        <f t="shared" si="103"/>
        <v>Unregistered</v>
      </c>
    </row>
    <row r="4170" spans="1:17">
      <c r="A4170" s="111">
        <v>8353</v>
      </c>
      <c r="B4170" s="111" t="s">
        <v>10931</v>
      </c>
      <c r="C4170" s="111" t="s">
        <v>1221</v>
      </c>
      <c r="D4170" s="111" t="s">
        <v>13109</v>
      </c>
      <c r="E4170" s="111" t="s">
        <v>13110</v>
      </c>
      <c r="F4170" s="114">
        <v>42578</v>
      </c>
      <c r="G4170" s="111" t="s">
        <v>1903</v>
      </c>
      <c r="H4170" s="113">
        <v>5500000</v>
      </c>
      <c r="I4170" s="113">
        <v>5500000</v>
      </c>
      <c r="J4170" s="113">
        <v>5500000</v>
      </c>
      <c r="K4170" s="113">
        <v>0</v>
      </c>
      <c r="L4170" s="113">
        <v>0</v>
      </c>
      <c r="M4170" s="113">
        <v>0</v>
      </c>
      <c r="N4170" s="113">
        <v>0</v>
      </c>
      <c r="O4170" s="113">
        <v>0</v>
      </c>
      <c r="P4170" s="122">
        <v>0</v>
      </c>
      <c r="Q4170" s="76" t="str">
        <f t="shared" si="103"/>
        <v>Unregistered</v>
      </c>
    </row>
    <row r="4171" spans="1:17">
      <c r="A4171" s="111">
        <v>8355</v>
      </c>
      <c r="B4171" s="111" t="s">
        <v>10931</v>
      </c>
      <c r="C4171" s="111" t="s">
        <v>1221</v>
      </c>
      <c r="D4171" s="111" t="s">
        <v>13111</v>
      </c>
      <c r="E4171" s="111" t="s">
        <v>13112</v>
      </c>
      <c r="F4171" s="114">
        <v>42569</v>
      </c>
      <c r="G4171" s="111" t="s">
        <v>1903</v>
      </c>
      <c r="H4171" s="113">
        <v>3591600</v>
      </c>
      <c r="I4171" s="113">
        <v>3591600</v>
      </c>
      <c r="J4171" s="113">
        <v>3591600</v>
      </c>
      <c r="K4171" s="113">
        <v>0</v>
      </c>
      <c r="L4171" s="113">
        <v>0</v>
      </c>
      <c r="M4171" s="113">
        <v>0</v>
      </c>
      <c r="N4171" s="113">
        <v>0</v>
      </c>
      <c r="O4171" s="113">
        <v>0</v>
      </c>
      <c r="P4171" s="122">
        <v>0</v>
      </c>
      <c r="Q4171" s="76" t="str">
        <f t="shared" si="103"/>
        <v>Unregistered</v>
      </c>
    </row>
    <row r="4172" spans="1:17">
      <c r="A4172" s="111">
        <v>8357</v>
      </c>
      <c r="B4172" s="111" t="s">
        <v>10931</v>
      </c>
      <c r="C4172" s="111" t="s">
        <v>1221</v>
      </c>
      <c r="D4172" s="111" t="s">
        <v>13113</v>
      </c>
      <c r="E4172" s="111" t="s">
        <v>13114</v>
      </c>
      <c r="F4172" s="114">
        <v>42390</v>
      </c>
      <c r="G4172" s="111" t="s">
        <v>1903</v>
      </c>
      <c r="H4172" s="113">
        <v>5980000</v>
      </c>
      <c r="I4172" s="113">
        <v>5980000</v>
      </c>
      <c r="J4172" s="113">
        <v>5980000</v>
      </c>
      <c r="K4172" s="113">
        <v>0</v>
      </c>
      <c r="L4172" s="113">
        <v>0</v>
      </c>
      <c r="M4172" s="113">
        <v>0</v>
      </c>
      <c r="N4172" s="113">
        <v>0</v>
      </c>
      <c r="O4172" s="113">
        <v>0</v>
      </c>
      <c r="P4172" s="122">
        <v>0</v>
      </c>
      <c r="Q4172" s="76" t="str">
        <f t="shared" si="103"/>
        <v>Unregistered</v>
      </c>
    </row>
    <row r="4173" spans="1:17">
      <c r="A4173" s="111">
        <v>8360</v>
      </c>
      <c r="B4173" s="111" t="s">
        <v>10931</v>
      </c>
      <c r="C4173" s="111" t="s">
        <v>1221</v>
      </c>
      <c r="D4173" s="111" t="s">
        <v>13115</v>
      </c>
      <c r="E4173" s="111" t="s">
        <v>13116</v>
      </c>
      <c r="F4173" s="114">
        <v>41494</v>
      </c>
      <c r="G4173" s="111" t="s">
        <v>1903</v>
      </c>
      <c r="H4173" s="113">
        <v>5669750</v>
      </c>
      <c r="I4173" s="113">
        <v>5669750</v>
      </c>
      <c r="J4173" s="113">
        <v>5669750</v>
      </c>
      <c r="K4173" s="113">
        <v>0</v>
      </c>
      <c r="L4173" s="113">
        <v>0</v>
      </c>
      <c r="M4173" s="113">
        <v>0</v>
      </c>
      <c r="N4173" s="113">
        <v>0</v>
      </c>
      <c r="O4173" s="113">
        <v>0</v>
      </c>
      <c r="P4173" s="122">
        <v>0</v>
      </c>
      <c r="Q4173" s="76" t="str">
        <f t="shared" si="103"/>
        <v>Unregistered</v>
      </c>
    </row>
    <row r="4174" spans="1:17">
      <c r="A4174" s="111">
        <v>8363</v>
      </c>
      <c r="B4174" s="111" t="s">
        <v>10931</v>
      </c>
      <c r="C4174" s="111" t="s">
        <v>1221</v>
      </c>
      <c r="D4174" s="111" t="s">
        <v>13117</v>
      </c>
      <c r="E4174" s="111" t="s">
        <v>13118</v>
      </c>
      <c r="F4174" s="114">
        <v>42354</v>
      </c>
      <c r="G4174" s="111" t="s">
        <v>1903</v>
      </c>
      <c r="H4174" s="113">
        <v>4925200</v>
      </c>
      <c r="I4174" s="113">
        <v>4925200</v>
      </c>
      <c r="J4174" s="113">
        <v>4925200</v>
      </c>
      <c r="K4174" s="113">
        <v>0</v>
      </c>
      <c r="L4174" s="113">
        <v>0</v>
      </c>
      <c r="M4174" s="113">
        <v>0</v>
      </c>
      <c r="N4174" s="113">
        <v>0</v>
      </c>
      <c r="O4174" s="113">
        <v>0</v>
      </c>
      <c r="P4174" s="122">
        <v>0</v>
      </c>
      <c r="Q4174" s="76" t="str">
        <f t="shared" si="103"/>
        <v>Unregistered</v>
      </c>
    </row>
    <row r="4175" spans="1:17">
      <c r="A4175" s="111">
        <v>8367</v>
      </c>
      <c r="B4175" s="111" t="s">
        <v>10931</v>
      </c>
      <c r="C4175" s="111" t="s">
        <v>1221</v>
      </c>
      <c r="D4175" s="111" t="s">
        <v>13119</v>
      </c>
      <c r="E4175" s="111" t="s">
        <v>13120</v>
      </c>
      <c r="F4175" s="114">
        <v>41507</v>
      </c>
      <c r="G4175" s="111" t="s">
        <v>1903</v>
      </c>
      <c r="H4175" s="113">
        <v>4606126</v>
      </c>
      <c r="I4175" s="113">
        <v>4606126</v>
      </c>
      <c r="J4175" s="113">
        <v>4606126</v>
      </c>
      <c r="K4175" s="113">
        <v>0</v>
      </c>
      <c r="L4175" s="113">
        <v>0</v>
      </c>
      <c r="M4175" s="113">
        <v>0</v>
      </c>
      <c r="N4175" s="113">
        <v>0</v>
      </c>
      <c r="O4175" s="113">
        <v>0</v>
      </c>
      <c r="P4175" s="122">
        <v>0</v>
      </c>
      <c r="Q4175" s="76" t="str">
        <f t="shared" si="103"/>
        <v>Unregistered</v>
      </c>
    </row>
    <row r="4176" spans="1:17">
      <c r="A4176" s="111">
        <v>8370</v>
      </c>
      <c r="B4176" s="111" t="s">
        <v>10931</v>
      </c>
      <c r="C4176" s="111" t="s">
        <v>1221</v>
      </c>
      <c r="D4176" s="111" t="s">
        <v>13121</v>
      </c>
      <c r="E4176" s="111" t="s">
        <v>13122</v>
      </c>
      <c r="F4176" s="114">
        <v>42521</v>
      </c>
      <c r="G4176" s="111" t="s">
        <v>1903</v>
      </c>
      <c r="H4176" s="113">
        <v>3640000</v>
      </c>
      <c r="I4176" s="113">
        <v>3640000</v>
      </c>
      <c r="J4176" s="113">
        <v>3640000</v>
      </c>
      <c r="K4176" s="113">
        <v>0</v>
      </c>
      <c r="L4176" s="113">
        <v>0</v>
      </c>
      <c r="M4176" s="113">
        <v>0</v>
      </c>
      <c r="N4176" s="113">
        <v>0</v>
      </c>
      <c r="O4176" s="113">
        <v>0</v>
      </c>
      <c r="P4176" s="122">
        <v>0</v>
      </c>
      <c r="Q4176" s="76" t="str">
        <f t="shared" si="103"/>
        <v>Unregistered</v>
      </c>
    </row>
    <row r="4177" spans="1:17">
      <c r="A4177" s="111">
        <v>8373</v>
      </c>
      <c r="B4177" s="111" t="s">
        <v>10931</v>
      </c>
      <c r="C4177" s="111" t="s">
        <v>1221</v>
      </c>
      <c r="D4177" s="111" t="s">
        <v>13123</v>
      </c>
      <c r="E4177" s="111" t="s">
        <v>13124</v>
      </c>
      <c r="F4177" s="114">
        <v>42394</v>
      </c>
      <c r="G4177" s="111" t="s">
        <v>1903</v>
      </c>
      <c r="H4177" s="113">
        <v>3734872</v>
      </c>
      <c r="I4177" s="113">
        <v>3734872</v>
      </c>
      <c r="J4177" s="113">
        <v>3734872</v>
      </c>
      <c r="K4177" s="113">
        <v>0</v>
      </c>
      <c r="L4177" s="113">
        <v>0</v>
      </c>
      <c r="M4177" s="113">
        <v>0</v>
      </c>
      <c r="N4177" s="113">
        <v>0</v>
      </c>
      <c r="O4177" s="113">
        <v>0</v>
      </c>
      <c r="P4177" s="122">
        <v>0</v>
      </c>
      <c r="Q4177" s="76" t="str">
        <f t="shared" si="103"/>
        <v>Unregistered</v>
      </c>
    </row>
    <row r="4178" spans="1:17">
      <c r="A4178" s="111">
        <v>8374</v>
      </c>
      <c r="B4178" s="111" t="s">
        <v>10931</v>
      </c>
      <c r="C4178" s="111" t="s">
        <v>1221</v>
      </c>
      <c r="D4178" s="111" t="s">
        <v>13125</v>
      </c>
      <c r="E4178" s="111" t="s">
        <v>13126</v>
      </c>
      <c r="F4178" s="114">
        <v>42338</v>
      </c>
      <c r="G4178" s="111" t="s">
        <v>1903</v>
      </c>
      <c r="H4178" s="113">
        <v>5918686</v>
      </c>
      <c r="I4178" s="113">
        <v>5918686</v>
      </c>
      <c r="J4178" s="113">
        <v>5918686</v>
      </c>
      <c r="K4178" s="113">
        <v>0</v>
      </c>
      <c r="L4178" s="113">
        <v>0</v>
      </c>
      <c r="M4178" s="113">
        <v>0</v>
      </c>
      <c r="N4178" s="113">
        <v>0</v>
      </c>
      <c r="O4178" s="113">
        <v>0</v>
      </c>
      <c r="P4178" s="122">
        <v>0</v>
      </c>
      <c r="Q4178" s="76" t="str">
        <f t="shared" si="103"/>
        <v>Unregistered</v>
      </c>
    </row>
    <row r="4179" spans="1:17">
      <c r="A4179" s="111">
        <v>8376</v>
      </c>
      <c r="B4179" s="111" t="s">
        <v>10931</v>
      </c>
      <c r="C4179" s="111" t="s">
        <v>1221</v>
      </c>
      <c r="D4179" s="111" t="s">
        <v>13127</v>
      </c>
      <c r="E4179" s="111" t="s">
        <v>13128</v>
      </c>
      <c r="F4179" s="114">
        <v>41591</v>
      </c>
      <c r="G4179" s="111" t="s">
        <v>1903</v>
      </c>
      <c r="H4179" s="113">
        <v>2775000</v>
      </c>
      <c r="I4179" s="113">
        <v>2775000</v>
      </c>
      <c r="J4179" s="113">
        <v>2775000</v>
      </c>
      <c r="K4179" s="113">
        <v>0</v>
      </c>
      <c r="L4179" s="113">
        <v>0</v>
      </c>
      <c r="M4179" s="113">
        <v>0</v>
      </c>
      <c r="N4179" s="113">
        <v>0</v>
      </c>
      <c r="O4179" s="113">
        <v>0</v>
      </c>
      <c r="P4179" s="122">
        <v>0</v>
      </c>
      <c r="Q4179" s="76" t="str">
        <f t="shared" si="103"/>
        <v>Unregistered</v>
      </c>
    </row>
    <row r="4180" spans="1:17">
      <c r="A4180" s="111">
        <v>8378</v>
      </c>
      <c r="B4180" s="111" t="s">
        <v>10931</v>
      </c>
      <c r="C4180" s="111" t="s">
        <v>1222</v>
      </c>
      <c r="D4180" s="111" t="s">
        <v>13129</v>
      </c>
      <c r="E4180" s="111" t="s">
        <v>13130</v>
      </c>
      <c r="F4180" s="114">
        <v>42576</v>
      </c>
      <c r="G4180" s="111" t="s">
        <v>1903</v>
      </c>
      <c r="H4180" s="113">
        <v>5950500</v>
      </c>
      <c r="I4180" s="113">
        <v>5950500</v>
      </c>
      <c r="J4180" s="113">
        <v>5950500</v>
      </c>
      <c r="K4180" s="113">
        <v>0</v>
      </c>
      <c r="L4180" s="113">
        <v>0</v>
      </c>
      <c r="M4180" s="113">
        <v>0</v>
      </c>
      <c r="N4180" s="113">
        <v>0</v>
      </c>
      <c r="O4180" s="113">
        <v>0</v>
      </c>
      <c r="P4180" s="122">
        <v>0</v>
      </c>
      <c r="Q4180" s="76" t="str">
        <f t="shared" si="103"/>
        <v>Unregistered</v>
      </c>
    </row>
    <row r="4181" spans="1:17">
      <c r="A4181" s="111">
        <v>8382</v>
      </c>
      <c r="B4181" s="111" t="s">
        <v>10931</v>
      </c>
      <c r="C4181" s="111" t="s">
        <v>1222</v>
      </c>
      <c r="D4181" s="111" t="s">
        <v>13131</v>
      </c>
      <c r="E4181" s="111" t="s">
        <v>13132</v>
      </c>
      <c r="F4181" s="114">
        <v>42811</v>
      </c>
      <c r="G4181" s="111" t="s">
        <v>1903</v>
      </c>
      <c r="H4181" s="113">
        <v>5448250</v>
      </c>
      <c r="I4181" s="113">
        <v>5448250</v>
      </c>
      <c r="J4181" s="113">
        <v>5448250</v>
      </c>
      <c r="K4181" s="113">
        <v>0</v>
      </c>
      <c r="L4181" s="113">
        <v>0</v>
      </c>
      <c r="M4181" s="113">
        <v>0</v>
      </c>
      <c r="N4181" s="113">
        <v>0</v>
      </c>
      <c r="O4181" s="113">
        <v>0</v>
      </c>
      <c r="P4181" s="122">
        <v>0</v>
      </c>
      <c r="Q4181" s="76" t="str">
        <f t="shared" si="103"/>
        <v>Unregistered</v>
      </c>
    </row>
    <row r="4182" spans="1:17">
      <c r="A4182" s="111">
        <v>8383</v>
      </c>
      <c r="B4182" s="111" t="s">
        <v>10931</v>
      </c>
      <c r="C4182" s="111" t="s">
        <v>1222</v>
      </c>
      <c r="D4182" s="111" t="s">
        <v>13133</v>
      </c>
      <c r="E4182" s="111" t="s">
        <v>13134</v>
      </c>
      <c r="F4182" s="114">
        <v>42385</v>
      </c>
      <c r="G4182" s="111" t="s">
        <v>1903</v>
      </c>
      <c r="H4182" s="113">
        <v>6000790</v>
      </c>
      <c r="I4182" s="113">
        <v>6000790</v>
      </c>
      <c r="J4182" s="113">
        <v>6000790</v>
      </c>
      <c r="K4182" s="113">
        <v>0</v>
      </c>
      <c r="L4182" s="113">
        <v>0</v>
      </c>
      <c r="M4182" s="113">
        <v>0</v>
      </c>
      <c r="N4182" s="113">
        <v>0</v>
      </c>
      <c r="O4182" s="113">
        <v>0</v>
      </c>
      <c r="P4182" s="122">
        <v>0</v>
      </c>
      <c r="Q4182" s="76" t="str">
        <f t="shared" si="103"/>
        <v>Unregistered</v>
      </c>
    </row>
    <row r="4183" spans="1:17">
      <c r="A4183" s="111">
        <v>8386</v>
      </c>
      <c r="B4183" s="111" t="s">
        <v>10931</v>
      </c>
      <c r="C4183" s="111" t="s">
        <v>1222</v>
      </c>
      <c r="D4183" s="111" t="s">
        <v>13135</v>
      </c>
      <c r="E4183" s="111" t="s">
        <v>13136</v>
      </c>
      <c r="F4183" s="114">
        <v>42490</v>
      </c>
      <c r="G4183" s="111" t="s">
        <v>1903</v>
      </c>
      <c r="H4183" s="113">
        <v>5826400</v>
      </c>
      <c r="I4183" s="113">
        <v>5826400</v>
      </c>
      <c r="J4183" s="113">
        <v>5826400</v>
      </c>
      <c r="K4183" s="113">
        <v>0</v>
      </c>
      <c r="L4183" s="113">
        <v>0</v>
      </c>
      <c r="M4183" s="113">
        <v>0</v>
      </c>
      <c r="N4183" s="113">
        <v>0</v>
      </c>
      <c r="O4183" s="113">
        <v>0</v>
      </c>
      <c r="P4183" s="122">
        <v>0</v>
      </c>
      <c r="Q4183" s="76" t="str">
        <f t="shared" ref="Q4183:Q4218" si="104">IF(G4183="01 Jan 1900","Unregistered","Registered")</f>
        <v>Unregistered</v>
      </c>
    </row>
    <row r="4184" spans="1:17">
      <c r="A4184" s="111">
        <v>8387</v>
      </c>
      <c r="B4184" s="111" t="s">
        <v>10931</v>
      </c>
      <c r="C4184" s="111" t="s">
        <v>1222</v>
      </c>
      <c r="D4184" s="111" t="s">
        <v>13137</v>
      </c>
      <c r="E4184" s="111" t="s">
        <v>13138</v>
      </c>
      <c r="F4184" s="114">
        <v>42329</v>
      </c>
      <c r="G4184" s="111" t="s">
        <v>1903</v>
      </c>
      <c r="H4184" s="113">
        <v>5500000</v>
      </c>
      <c r="I4184" s="113">
        <v>5500000</v>
      </c>
      <c r="J4184" s="113">
        <v>5500000</v>
      </c>
      <c r="K4184" s="113">
        <v>0</v>
      </c>
      <c r="L4184" s="113">
        <v>0</v>
      </c>
      <c r="M4184" s="113">
        <v>0</v>
      </c>
      <c r="N4184" s="113">
        <v>0</v>
      </c>
      <c r="O4184" s="113">
        <v>0</v>
      </c>
      <c r="P4184" s="122">
        <v>0</v>
      </c>
      <c r="Q4184" s="76" t="str">
        <f t="shared" si="104"/>
        <v>Unregistered</v>
      </c>
    </row>
    <row r="4185" spans="1:17">
      <c r="A4185" s="111">
        <v>8392</v>
      </c>
      <c r="B4185" s="111" t="s">
        <v>10931</v>
      </c>
      <c r="C4185" s="111" t="s">
        <v>1222</v>
      </c>
      <c r="D4185" s="111" t="s">
        <v>13139</v>
      </c>
      <c r="E4185" s="111" t="s">
        <v>13140</v>
      </c>
      <c r="F4185" s="114">
        <v>42634</v>
      </c>
      <c r="G4185" s="111" t="s">
        <v>1903</v>
      </c>
      <c r="H4185" s="113">
        <v>5937600</v>
      </c>
      <c r="I4185" s="113">
        <v>5937600</v>
      </c>
      <c r="J4185" s="113">
        <v>5937600</v>
      </c>
      <c r="K4185" s="113">
        <v>0</v>
      </c>
      <c r="L4185" s="113">
        <v>0</v>
      </c>
      <c r="M4185" s="113">
        <v>0</v>
      </c>
      <c r="N4185" s="113">
        <v>0</v>
      </c>
      <c r="O4185" s="113">
        <v>0</v>
      </c>
      <c r="P4185" s="122">
        <v>0</v>
      </c>
      <c r="Q4185" s="76" t="str">
        <f t="shared" si="104"/>
        <v>Unregistered</v>
      </c>
    </row>
    <row r="4186" spans="1:17">
      <c r="A4186" s="111">
        <v>8395</v>
      </c>
      <c r="B4186" s="111" t="s">
        <v>10931</v>
      </c>
      <c r="C4186" s="111" t="s">
        <v>1222</v>
      </c>
      <c r="D4186" s="111" t="s">
        <v>13141</v>
      </c>
      <c r="E4186" s="111" t="s">
        <v>13142</v>
      </c>
      <c r="F4186" s="114">
        <v>42074</v>
      </c>
      <c r="G4186" s="111" t="s">
        <v>1903</v>
      </c>
      <c r="H4186" s="113">
        <v>5400000</v>
      </c>
      <c r="I4186" s="113">
        <v>5400000</v>
      </c>
      <c r="J4186" s="113">
        <v>5400000</v>
      </c>
      <c r="K4186" s="113">
        <v>0</v>
      </c>
      <c r="L4186" s="113">
        <v>0</v>
      </c>
      <c r="M4186" s="113">
        <v>0</v>
      </c>
      <c r="N4186" s="113">
        <v>0</v>
      </c>
      <c r="O4186" s="113">
        <v>0</v>
      </c>
      <c r="P4186" s="122">
        <v>0</v>
      </c>
      <c r="Q4186" s="76" t="str">
        <f t="shared" si="104"/>
        <v>Unregistered</v>
      </c>
    </row>
    <row r="4187" spans="1:17">
      <c r="A4187" s="111">
        <v>8398</v>
      </c>
      <c r="B4187" s="111" t="s">
        <v>10931</v>
      </c>
      <c r="C4187" s="111" t="s">
        <v>1222</v>
      </c>
      <c r="D4187" s="111" t="s">
        <v>13143</v>
      </c>
      <c r="E4187" s="111" t="s">
        <v>13144</v>
      </c>
      <c r="F4187" s="114">
        <v>42429</v>
      </c>
      <c r="G4187" s="111" t="s">
        <v>1903</v>
      </c>
      <c r="H4187" s="113">
        <v>5680096</v>
      </c>
      <c r="I4187" s="113">
        <v>5680096</v>
      </c>
      <c r="J4187" s="113">
        <v>5680096</v>
      </c>
      <c r="K4187" s="113">
        <v>0</v>
      </c>
      <c r="L4187" s="113">
        <v>0</v>
      </c>
      <c r="M4187" s="113">
        <v>0</v>
      </c>
      <c r="N4187" s="113">
        <v>0</v>
      </c>
      <c r="O4187" s="113">
        <v>0</v>
      </c>
      <c r="P4187" s="122">
        <v>0</v>
      </c>
      <c r="Q4187" s="76" t="str">
        <f t="shared" si="104"/>
        <v>Unregistered</v>
      </c>
    </row>
    <row r="4188" spans="1:17">
      <c r="A4188" s="111">
        <v>8400</v>
      </c>
      <c r="B4188" s="111" t="s">
        <v>10931</v>
      </c>
      <c r="C4188" s="111" t="s">
        <v>1222</v>
      </c>
      <c r="D4188" s="111" t="s">
        <v>13145</v>
      </c>
      <c r="E4188" s="111" t="s">
        <v>13146</v>
      </c>
      <c r="F4188" s="114">
        <v>42487</v>
      </c>
      <c r="G4188" s="111" t="s">
        <v>1903</v>
      </c>
      <c r="H4188" s="113">
        <v>6182800</v>
      </c>
      <c r="I4188" s="113">
        <v>6182800</v>
      </c>
      <c r="J4188" s="113">
        <v>6182800</v>
      </c>
      <c r="K4188" s="113">
        <v>0</v>
      </c>
      <c r="L4188" s="113">
        <v>0</v>
      </c>
      <c r="M4188" s="113">
        <v>0</v>
      </c>
      <c r="N4188" s="113">
        <v>0</v>
      </c>
      <c r="O4188" s="113">
        <v>0</v>
      </c>
      <c r="P4188" s="122">
        <v>0</v>
      </c>
      <c r="Q4188" s="76" t="str">
        <f t="shared" si="104"/>
        <v>Unregistered</v>
      </c>
    </row>
    <row r="4189" spans="1:17">
      <c r="A4189" s="111">
        <v>8401</v>
      </c>
      <c r="B4189" s="111" t="s">
        <v>10931</v>
      </c>
      <c r="C4189" s="111" t="s">
        <v>1222</v>
      </c>
      <c r="D4189" s="111" t="s">
        <v>13147</v>
      </c>
      <c r="E4189" s="111" t="s">
        <v>13148</v>
      </c>
      <c r="F4189" s="114">
        <v>42424</v>
      </c>
      <c r="G4189" s="111" t="s">
        <v>1903</v>
      </c>
      <c r="H4189" s="113">
        <v>5964050</v>
      </c>
      <c r="I4189" s="113">
        <v>5964050</v>
      </c>
      <c r="J4189" s="113">
        <v>5964050</v>
      </c>
      <c r="K4189" s="113">
        <v>0</v>
      </c>
      <c r="L4189" s="113">
        <v>0</v>
      </c>
      <c r="M4189" s="113">
        <v>0</v>
      </c>
      <c r="N4189" s="113">
        <v>0</v>
      </c>
      <c r="O4189" s="113">
        <v>0</v>
      </c>
      <c r="P4189" s="122">
        <v>0</v>
      </c>
      <c r="Q4189" s="76" t="str">
        <f t="shared" si="104"/>
        <v>Unregistered</v>
      </c>
    </row>
    <row r="4190" spans="1:17">
      <c r="A4190" s="111">
        <v>8402</v>
      </c>
      <c r="B4190" s="111" t="s">
        <v>10931</v>
      </c>
      <c r="C4190" s="111" t="s">
        <v>1222</v>
      </c>
      <c r="D4190" s="111" t="s">
        <v>13149</v>
      </c>
      <c r="E4190" s="111" t="s">
        <v>13150</v>
      </c>
      <c r="F4190" s="114">
        <v>42689</v>
      </c>
      <c r="G4190" s="111" t="s">
        <v>1903</v>
      </c>
      <c r="H4190" s="113">
        <v>5672707</v>
      </c>
      <c r="I4190" s="113">
        <v>5672707</v>
      </c>
      <c r="J4190" s="113">
        <v>5672707</v>
      </c>
      <c r="K4190" s="113">
        <v>0</v>
      </c>
      <c r="L4190" s="113">
        <v>0</v>
      </c>
      <c r="M4190" s="113">
        <v>0</v>
      </c>
      <c r="N4190" s="113">
        <v>0</v>
      </c>
      <c r="O4190" s="113">
        <v>0</v>
      </c>
      <c r="P4190" s="122">
        <v>0</v>
      </c>
      <c r="Q4190" s="76" t="str">
        <f t="shared" si="104"/>
        <v>Unregistered</v>
      </c>
    </row>
    <row r="4191" spans="1:17">
      <c r="A4191" s="111">
        <v>8403</v>
      </c>
      <c r="B4191" s="111" t="s">
        <v>10931</v>
      </c>
      <c r="C4191" s="111" t="s">
        <v>1222</v>
      </c>
      <c r="D4191" s="111" t="s">
        <v>13151</v>
      </c>
      <c r="E4191" s="111" t="s">
        <v>13152</v>
      </c>
      <c r="F4191" s="114">
        <v>42243</v>
      </c>
      <c r="G4191" s="111" t="s">
        <v>1903</v>
      </c>
      <c r="H4191" s="113">
        <v>5856000</v>
      </c>
      <c r="I4191" s="113">
        <v>5856000</v>
      </c>
      <c r="J4191" s="113">
        <v>5856000</v>
      </c>
      <c r="K4191" s="113">
        <v>0</v>
      </c>
      <c r="L4191" s="113">
        <v>0</v>
      </c>
      <c r="M4191" s="113">
        <v>0</v>
      </c>
      <c r="N4191" s="113">
        <v>0</v>
      </c>
      <c r="O4191" s="113">
        <v>0</v>
      </c>
      <c r="P4191" s="122">
        <v>0</v>
      </c>
      <c r="Q4191" s="76" t="str">
        <f t="shared" si="104"/>
        <v>Unregistered</v>
      </c>
    </row>
    <row r="4192" spans="1:17">
      <c r="A4192" s="111">
        <v>8405</v>
      </c>
      <c r="B4192" s="111" t="s">
        <v>10931</v>
      </c>
      <c r="C4192" s="111" t="s">
        <v>1222</v>
      </c>
      <c r="D4192" s="111" t="s">
        <v>13153</v>
      </c>
      <c r="E4192" s="111" t="s">
        <v>13154</v>
      </c>
      <c r="F4192" s="114">
        <v>42613</v>
      </c>
      <c r="G4192" s="111" t="s">
        <v>1903</v>
      </c>
      <c r="H4192" s="113">
        <v>5639584</v>
      </c>
      <c r="I4192" s="113">
        <v>5639584</v>
      </c>
      <c r="J4192" s="113">
        <v>5639584</v>
      </c>
      <c r="K4192" s="113">
        <v>0</v>
      </c>
      <c r="L4192" s="113">
        <v>0</v>
      </c>
      <c r="M4192" s="113">
        <v>0</v>
      </c>
      <c r="N4192" s="113">
        <v>0</v>
      </c>
      <c r="O4192" s="113">
        <v>0</v>
      </c>
      <c r="P4192" s="122">
        <v>0</v>
      </c>
      <c r="Q4192" s="76" t="str">
        <f t="shared" si="104"/>
        <v>Unregistered</v>
      </c>
    </row>
    <row r="4193" spans="1:17">
      <c r="A4193" s="111">
        <v>8408</v>
      </c>
      <c r="B4193" s="111" t="s">
        <v>10931</v>
      </c>
      <c r="C4193" s="111" t="s">
        <v>1222</v>
      </c>
      <c r="D4193" s="111" t="s">
        <v>13155</v>
      </c>
      <c r="E4193" s="111" t="s">
        <v>13156</v>
      </c>
      <c r="F4193" s="114">
        <v>42437</v>
      </c>
      <c r="G4193" s="111" t="s">
        <v>1903</v>
      </c>
      <c r="H4193" s="113">
        <v>6020267</v>
      </c>
      <c r="I4193" s="113">
        <v>6020267</v>
      </c>
      <c r="J4193" s="113">
        <v>6020267</v>
      </c>
      <c r="K4193" s="113">
        <v>0</v>
      </c>
      <c r="L4193" s="113">
        <v>0</v>
      </c>
      <c r="M4193" s="113">
        <v>0</v>
      </c>
      <c r="N4193" s="113">
        <v>0</v>
      </c>
      <c r="O4193" s="113">
        <v>0</v>
      </c>
      <c r="P4193" s="122">
        <v>0</v>
      </c>
      <c r="Q4193" s="76" t="str">
        <f t="shared" si="104"/>
        <v>Unregistered</v>
      </c>
    </row>
    <row r="4194" spans="1:17">
      <c r="A4194" s="111">
        <v>8409</v>
      </c>
      <c r="B4194" s="111" t="s">
        <v>10931</v>
      </c>
      <c r="C4194" s="111" t="s">
        <v>1222</v>
      </c>
      <c r="D4194" s="111" t="s">
        <v>13157</v>
      </c>
      <c r="E4194" s="111" t="s">
        <v>13158</v>
      </c>
      <c r="F4194" s="114">
        <v>42366</v>
      </c>
      <c r="G4194" s="111" t="s">
        <v>1903</v>
      </c>
      <c r="H4194" s="113">
        <v>5871200</v>
      </c>
      <c r="I4194" s="113">
        <v>5871200</v>
      </c>
      <c r="J4194" s="113">
        <v>5871200</v>
      </c>
      <c r="K4194" s="113">
        <v>0</v>
      </c>
      <c r="L4194" s="113">
        <v>0</v>
      </c>
      <c r="M4194" s="113">
        <v>0</v>
      </c>
      <c r="N4194" s="113">
        <v>0</v>
      </c>
      <c r="O4194" s="113">
        <v>0</v>
      </c>
      <c r="P4194" s="122">
        <v>0</v>
      </c>
      <c r="Q4194" s="76" t="str">
        <f t="shared" si="104"/>
        <v>Unregistered</v>
      </c>
    </row>
    <row r="4195" spans="1:17">
      <c r="A4195" s="111">
        <v>8412</v>
      </c>
      <c r="B4195" s="111" t="s">
        <v>10931</v>
      </c>
      <c r="C4195" s="111" t="s">
        <v>1222</v>
      </c>
      <c r="D4195" s="111" t="s">
        <v>13159</v>
      </c>
      <c r="E4195" s="111" t="s">
        <v>13160</v>
      </c>
      <c r="F4195" s="114">
        <v>42490</v>
      </c>
      <c r="G4195" s="111" t="s">
        <v>1903</v>
      </c>
      <c r="H4195" s="113">
        <v>5918486</v>
      </c>
      <c r="I4195" s="113">
        <v>5918486</v>
      </c>
      <c r="J4195" s="113">
        <v>5918486</v>
      </c>
      <c r="K4195" s="113">
        <v>0</v>
      </c>
      <c r="L4195" s="113">
        <v>0</v>
      </c>
      <c r="M4195" s="113">
        <v>0</v>
      </c>
      <c r="N4195" s="113">
        <v>0</v>
      </c>
      <c r="O4195" s="113">
        <v>0</v>
      </c>
      <c r="P4195" s="122">
        <v>0</v>
      </c>
      <c r="Q4195" s="76" t="str">
        <f t="shared" si="104"/>
        <v>Unregistered</v>
      </c>
    </row>
    <row r="4196" spans="1:17">
      <c r="A4196" s="111">
        <v>8414</v>
      </c>
      <c r="B4196" s="111" t="s">
        <v>10931</v>
      </c>
      <c r="C4196" s="111" t="s">
        <v>1223</v>
      </c>
      <c r="D4196" s="111" t="s">
        <v>13161</v>
      </c>
      <c r="E4196" s="111" t="s">
        <v>13162</v>
      </c>
      <c r="F4196" s="114">
        <v>42573</v>
      </c>
      <c r="G4196" s="111" t="s">
        <v>1903</v>
      </c>
      <c r="H4196" s="113">
        <v>5440000</v>
      </c>
      <c r="I4196" s="113">
        <v>5440000</v>
      </c>
      <c r="J4196" s="113">
        <v>5440000</v>
      </c>
      <c r="K4196" s="113">
        <v>0</v>
      </c>
      <c r="L4196" s="113">
        <v>0</v>
      </c>
      <c r="M4196" s="113">
        <v>0</v>
      </c>
      <c r="N4196" s="113">
        <v>0</v>
      </c>
      <c r="O4196" s="113">
        <v>0</v>
      </c>
      <c r="P4196" s="122">
        <v>0</v>
      </c>
      <c r="Q4196" s="76" t="str">
        <f t="shared" si="104"/>
        <v>Unregistered</v>
      </c>
    </row>
    <row r="4197" spans="1:17">
      <c r="A4197" s="111">
        <v>8415</v>
      </c>
      <c r="B4197" s="111" t="s">
        <v>10931</v>
      </c>
      <c r="C4197" s="111" t="s">
        <v>1223</v>
      </c>
      <c r="D4197" s="111" t="s">
        <v>13163</v>
      </c>
      <c r="E4197" s="111" t="s">
        <v>13164</v>
      </c>
      <c r="F4197" s="114">
        <v>42385</v>
      </c>
      <c r="G4197" s="111" t="s">
        <v>1903</v>
      </c>
      <c r="H4197" s="113">
        <v>5801580</v>
      </c>
      <c r="I4197" s="113">
        <v>5801580</v>
      </c>
      <c r="J4197" s="113">
        <v>5801580</v>
      </c>
      <c r="K4197" s="113">
        <v>0</v>
      </c>
      <c r="L4197" s="113">
        <v>0</v>
      </c>
      <c r="M4197" s="113">
        <v>0</v>
      </c>
      <c r="N4197" s="113">
        <v>0</v>
      </c>
      <c r="O4197" s="113">
        <v>0</v>
      </c>
      <c r="P4197" s="122">
        <v>0</v>
      </c>
      <c r="Q4197" s="76" t="str">
        <f t="shared" si="104"/>
        <v>Unregistered</v>
      </c>
    </row>
    <row r="4198" spans="1:17">
      <c r="A4198" s="111">
        <v>8416</v>
      </c>
      <c r="B4198" s="111" t="s">
        <v>10931</v>
      </c>
      <c r="C4198" s="111" t="s">
        <v>1223</v>
      </c>
      <c r="D4198" s="111" t="s">
        <v>13165</v>
      </c>
      <c r="E4198" s="111" t="s">
        <v>13166</v>
      </c>
      <c r="F4198" s="114">
        <v>42325</v>
      </c>
      <c r="G4198" s="111" t="s">
        <v>1903</v>
      </c>
      <c r="H4198" s="113">
        <v>6157008</v>
      </c>
      <c r="I4198" s="113">
        <v>6157008</v>
      </c>
      <c r="J4198" s="113">
        <v>6157008</v>
      </c>
      <c r="K4198" s="113">
        <v>0</v>
      </c>
      <c r="L4198" s="113">
        <v>0</v>
      </c>
      <c r="M4198" s="113">
        <v>0</v>
      </c>
      <c r="N4198" s="113">
        <v>0</v>
      </c>
      <c r="O4198" s="113">
        <v>0</v>
      </c>
      <c r="P4198" s="122">
        <v>0</v>
      </c>
      <c r="Q4198" s="76" t="str">
        <f t="shared" si="104"/>
        <v>Unregistered</v>
      </c>
    </row>
    <row r="4199" spans="1:17">
      <c r="A4199" s="111">
        <v>8417</v>
      </c>
      <c r="B4199" s="111" t="s">
        <v>10931</v>
      </c>
      <c r="C4199" s="111" t="s">
        <v>1223</v>
      </c>
      <c r="D4199" s="111" t="s">
        <v>13167</v>
      </c>
      <c r="E4199" s="111" t="s">
        <v>13168</v>
      </c>
      <c r="F4199" s="114">
        <v>42674</v>
      </c>
      <c r="G4199" s="111" t="s">
        <v>1903</v>
      </c>
      <c r="H4199" s="113">
        <v>5639142</v>
      </c>
      <c r="I4199" s="113">
        <v>5639142</v>
      </c>
      <c r="J4199" s="113">
        <v>5639142</v>
      </c>
      <c r="K4199" s="113">
        <v>0</v>
      </c>
      <c r="L4199" s="113">
        <v>0</v>
      </c>
      <c r="M4199" s="113">
        <v>0</v>
      </c>
      <c r="N4199" s="113">
        <v>0</v>
      </c>
      <c r="O4199" s="113">
        <v>0</v>
      </c>
      <c r="P4199" s="122">
        <v>0</v>
      </c>
      <c r="Q4199" s="76" t="str">
        <f t="shared" si="104"/>
        <v>Unregistered</v>
      </c>
    </row>
    <row r="4200" spans="1:17">
      <c r="A4200" s="111">
        <v>8418</v>
      </c>
      <c r="B4200" s="111" t="s">
        <v>10931</v>
      </c>
      <c r="C4200" s="111" t="s">
        <v>1223</v>
      </c>
      <c r="D4200" s="111" t="s">
        <v>13169</v>
      </c>
      <c r="E4200" s="111" t="s">
        <v>13170</v>
      </c>
      <c r="F4200" s="114">
        <v>42689</v>
      </c>
      <c r="G4200" s="111" t="s">
        <v>1903</v>
      </c>
      <c r="H4200" s="113">
        <v>5415000</v>
      </c>
      <c r="I4200" s="113">
        <v>5415000</v>
      </c>
      <c r="J4200" s="113">
        <v>5415000</v>
      </c>
      <c r="K4200" s="113">
        <v>0</v>
      </c>
      <c r="L4200" s="113">
        <v>0</v>
      </c>
      <c r="M4200" s="113">
        <v>0</v>
      </c>
      <c r="N4200" s="113">
        <v>0</v>
      </c>
      <c r="O4200" s="113">
        <v>0</v>
      </c>
      <c r="P4200" s="122">
        <v>0</v>
      </c>
      <c r="Q4200" s="76" t="str">
        <f t="shared" si="104"/>
        <v>Unregistered</v>
      </c>
    </row>
    <row r="4201" spans="1:17">
      <c r="A4201" s="111">
        <v>8419</v>
      </c>
      <c r="B4201" s="111" t="s">
        <v>10931</v>
      </c>
      <c r="C4201" s="111" t="s">
        <v>1223</v>
      </c>
      <c r="D4201" s="111" t="s">
        <v>13171</v>
      </c>
      <c r="E4201" s="111" t="s">
        <v>13172</v>
      </c>
      <c r="F4201" s="114">
        <v>42207</v>
      </c>
      <c r="G4201" s="111" t="s">
        <v>1903</v>
      </c>
      <c r="H4201" s="113">
        <v>6223398</v>
      </c>
      <c r="I4201" s="113">
        <v>6223398</v>
      </c>
      <c r="J4201" s="113">
        <v>6223398</v>
      </c>
      <c r="K4201" s="113">
        <v>0</v>
      </c>
      <c r="L4201" s="113">
        <v>0</v>
      </c>
      <c r="M4201" s="113">
        <v>0</v>
      </c>
      <c r="N4201" s="113">
        <v>0</v>
      </c>
      <c r="O4201" s="113">
        <v>0</v>
      </c>
      <c r="P4201" s="122">
        <v>0</v>
      </c>
      <c r="Q4201" s="76" t="str">
        <f t="shared" si="104"/>
        <v>Unregistered</v>
      </c>
    </row>
    <row r="4202" spans="1:17">
      <c r="A4202" s="111">
        <v>8421</v>
      </c>
      <c r="B4202" s="111" t="s">
        <v>10931</v>
      </c>
      <c r="C4202" s="111" t="s">
        <v>1223</v>
      </c>
      <c r="D4202" s="111" t="s">
        <v>13173</v>
      </c>
      <c r="E4202" s="111" t="s">
        <v>13174</v>
      </c>
      <c r="F4202" s="114">
        <v>42424</v>
      </c>
      <c r="G4202" s="111" t="s">
        <v>1903</v>
      </c>
      <c r="H4202" s="113">
        <v>5360850</v>
      </c>
      <c r="I4202" s="113">
        <v>5360850</v>
      </c>
      <c r="J4202" s="113">
        <v>5360850</v>
      </c>
      <c r="K4202" s="113">
        <v>0</v>
      </c>
      <c r="L4202" s="113">
        <v>0</v>
      </c>
      <c r="M4202" s="113">
        <v>0</v>
      </c>
      <c r="N4202" s="113">
        <v>0</v>
      </c>
      <c r="O4202" s="113">
        <v>0</v>
      </c>
      <c r="P4202" s="122">
        <v>0</v>
      </c>
      <c r="Q4202" s="76" t="str">
        <f t="shared" si="104"/>
        <v>Unregistered</v>
      </c>
    </row>
    <row r="4203" spans="1:17">
      <c r="A4203" s="111">
        <v>8423</v>
      </c>
      <c r="B4203" s="111" t="s">
        <v>10931</v>
      </c>
      <c r="C4203" s="111" t="s">
        <v>1223</v>
      </c>
      <c r="D4203" s="111" t="s">
        <v>13175</v>
      </c>
      <c r="E4203" s="111" t="s">
        <v>13176</v>
      </c>
      <c r="F4203" s="114">
        <v>42733</v>
      </c>
      <c r="G4203" s="111" t="s">
        <v>1903</v>
      </c>
      <c r="H4203" s="113">
        <v>5860400</v>
      </c>
      <c r="I4203" s="113">
        <v>5860400</v>
      </c>
      <c r="J4203" s="113">
        <v>5860400</v>
      </c>
      <c r="K4203" s="113">
        <v>0</v>
      </c>
      <c r="L4203" s="113">
        <v>0</v>
      </c>
      <c r="M4203" s="113">
        <v>0</v>
      </c>
      <c r="N4203" s="113">
        <v>0</v>
      </c>
      <c r="O4203" s="113">
        <v>0</v>
      </c>
      <c r="P4203" s="122">
        <v>0</v>
      </c>
      <c r="Q4203" s="76" t="str">
        <f t="shared" si="104"/>
        <v>Unregistered</v>
      </c>
    </row>
    <row r="4204" spans="1:17">
      <c r="A4204" s="111">
        <v>8424</v>
      </c>
      <c r="B4204" s="111" t="s">
        <v>10931</v>
      </c>
      <c r="C4204" s="111" t="s">
        <v>1223</v>
      </c>
      <c r="D4204" s="111" t="s">
        <v>13177</v>
      </c>
      <c r="E4204" s="111" t="s">
        <v>13178</v>
      </c>
      <c r="F4204" s="114">
        <v>42551</v>
      </c>
      <c r="G4204" s="111" t="s">
        <v>1903</v>
      </c>
      <c r="H4204" s="113">
        <v>5050000</v>
      </c>
      <c r="I4204" s="113">
        <v>5050000</v>
      </c>
      <c r="J4204" s="113">
        <v>5050000</v>
      </c>
      <c r="K4204" s="113">
        <v>0</v>
      </c>
      <c r="L4204" s="113">
        <v>0</v>
      </c>
      <c r="M4204" s="113">
        <v>0</v>
      </c>
      <c r="N4204" s="113">
        <v>0</v>
      </c>
      <c r="O4204" s="113">
        <v>0</v>
      </c>
      <c r="P4204" s="122">
        <v>0</v>
      </c>
      <c r="Q4204" s="76" t="str">
        <f t="shared" si="104"/>
        <v>Unregistered</v>
      </c>
    </row>
    <row r="4205" spans="1:17">
      <c r="A4205" s="111">
        <v>8425</v>
      </c>
      <c r="B4205" s="111" t="s">
        <v>10931</v>
      </c>
      <c r="C4205" s="111" t="s">
        <v>1223</v>
      </c>
      <c r="D4205" s="111" t="s">
        <v>13179</v>
      </c>
      <c r="E4205" s="111" t="s">
        <v>13180</v>
      </c>
      <c r="F4205" s="114">
        <v>42424</v>
      </c>
      <c r="G4205" s="111" t="s">
        <v>1903</v>
      </c>
      <c r="H4205" s="113">
        <v>5360850</v>
      </c>
      <c r="I4205" s="113">
        <v>5360850</v>
      </c>
      <c r="J4205" s="113">
        <v>5360850</v>
      </c>
      <c r="K4205" s="113">
        <v>0</v>
      </c>
      <c r="L4205" s="113">
        <v>0</v>
      </c>
      <c r="M4205" s="113">
        <v>0</v>
      </c>
      <c r="N4205" s="113">
        <v>0</v>
      </c>
      <c r="O4205" s="113">
        <v>0</v>
      </c>
      <c r="P4205" s="122">
        <v>0</v>
      </c>
      <c r="Q4205" s="76" t="str">
        <f t="shared" si="104"/>
        <v>Unregistered</v>
      </c>
    </row>
    <row r="4206" spans="1:17">
      <c r="A4206" s="111">
        <v>8426</v>
      </c>
      <c r="B4206" s="111" t="s">
        <v>10931</v>
      </c>
      <c r="C4206" s="111" t="s">
        <v>1223</v>
      </c>
      <c r="D4206" s="111" t="s">
        <v>13181</v>
      </c>
      <c r="E4206" s="111" t="s">
        <v>13182</v>
      </c>
      <c r="F4206" s="114">
        <v>42366</v>
      </c>
      <c r="G4206" s="111" t="s">
        <v>1903</v>
      </c>
      <c r="H4206" s="113">
        <v>6338800</v>
      </c>
      <c r="I4206" s="113">
        <v>6338800</v>
      </c>
      <c r="J4206" s="113">
        <v>6338800</v>
      </c>
      <c r="K4206" s="113">
        <v>0</v>
      </c>
      <c r="L4206" s="113">
        <v>0</v>
      </c>
      <c r="M4206" s="113">
        <v>0</v>
      </c>
      <c r="N4206" s="113">
        <v>0</v>
      </c>
      <c r="O4206" s="113">
        <v>0</v>
      </c>
      <c r="P4206" s="122">
        <v>0</v>
      </c>
      <c r="Q4206" s="76" t="str">
        <f t="shared" si="104"/>
        <v>Unregistered</v>
      </c>
    </row>
    <row r="4207" spans="1:17">
      <c r="A4207" s="111">
        <v>8427</v>
      </c>
      <c r="B4207" s="111" t="s">
        <v>10931</v>
      </c>
      <c r="C4207" s="111" t="s">
        <v>1223</v>
      </c>
      <c r="D4207" s="111" t="s">
        <v>13183</v>
      </c>
      <c r="E4207" s="111" t="s">
        <v>13184</v>
      </c>
      <c r="F4207" s="114">
        <v>42521</v>
      </c>
      <c r="G4207" s="111" t="s">
        <v>1903</v>
      </c>
      <c r="H4207" s="113">
        <v>5710950</v>
      </c>
      <c r="I4207" s="113">
        <v>5710950</v>
      </c>
      <c r="J4207" s="113">
        <v>5710950</v>
      </c>
      <c r="K4207" s="113">
        <v>0</v>
      </c>
      <c r="L4207" s="113">
        <v>0</v>
      </c>
      <c r="M4207" s="113">
        <v>0</v>
      </c>
      <c r="N4207" s="113">
        <v>0</v>
      </c>
      <c r="O4207" s="113">
        <v>0</v>
      </c>
      <c r="P4207" s="122">
        <v>0</v>
      </c>
      <c r="Q4207" s="76" t="str">
        <f t="shared" si="104"/>
        <v>Unregistered</v>
      </c>
    </row>
    <row r="4208" spans="1:17">
      <c r="A4208" s="111">
        <v>8429</v>
      </c>
      <c r="B4208" s="111" t="s">
        <v>10931</v>
      </c>
      <c r="C4208" s="111" t="s">
        <v>1223</v>
      </c>
      <c r="D4208" s="111" t="s">
        <v>13185</v>
      </c>
      <c r="E4208" s="111" t="s">
        <v>13186</v>
      </c>
      <c r="F4208" s="114">
        <v>42074</v>
      </c>
      <c r="G4208" s="111" t="s">
        <v>1903</v>
      </c>
      <c r="H4208" s="113">
        <v>5408700</v>
      </c>
      <c r="I4208" s="113">
        <v>5408700</v>
      </c>
      <c r="J4208" s="113">
        <v>5408700</v>
      </c>
      <c r="K4208" s="113">
        <v>0</v>
      </c>
      <c r="L4208" s="113">
        <v>0</v>
      </c>
      <c r="M4208" s="113">
        <v>0</v>
      </c>
      <c r="N4208" s="113">
        <v>0</v>
      </c>
      <c r="O4208" s="113">
        <v>0</v>
      </c>
      <c r="P4208" s="122">
        <v>0</v>
      </c>
      <c r="Q4208" s="76" t="str">
        <f t="shared" si="104"/>
        <v>Unregistered</v>
      </c>
    </row>
    <row r="4209" spans="1:17">
      <c r="A4209" s="111">
        <v>8430</v>
      </c>
      <c r="B4209" s="111" t="s">
        <v>10931</v>
      </c>
      <c r="C4209" s="111" t="s">
        <v>1223</v>
      </c>
      <c r="D4209" s="111" t="s">
        <v>13187</v>
      </c>
      <c r="E4209" s="111" t="s">
        <v>13188</v>
      </c>
      <c r="F4209" s="114">
        <v>42825</v>
      </c>
      <c r="G4209" s="111" t="s">
        <v>1903</v>
      </c>
      <c r="H4209" s="113">
        <v>5306700</v>
      </c>
      <c r="I4209" s="113">
        <v>5306700</v>
      </c>
      <c r="J4209" s="113">
        <v>5306700</v>
      </c>
      <c r="K4209" s="113">
        <v>0</v>
      </c>
      <c r="L4209" s="113">
        <v>0</v>
      </c>
      <c r="M4209" s="113">
        <v>0</v>
      </c>
      <c r="N4209" s="113">
        <v>0</v>
      </c>
      <c r="O4209" s="113">
        <v>0</v>
      </c>
      <c r="P4209" s="122">
        <v>0</v>
      </c>
      <c r="Q4209" s="76" t="str">
        <f t="shared" si="104"/>
        <v>Unregistered</v>
      </c>
    </row>
    <row r="4210" spans="1:17">
      <c r="A4210" s="111">
        <v>8432</v>
      </c>
      <c r="B4210" s="111" t="s">
        <v>10931</v>
      </c>
      <c r="C4210" s="111" t="s">
        <v>1223</v>
      </c>
      <c r="D4210" s="111" t="s">
        <v>13189</v>
      </c>
      <c r="E4210" s="111" t="s">
        <v>13190</v>
      </c>
      <c r="F4210" s="114">
        <v>42366</v>
      </c>
      <c r="G4210" s="111" t="s">
        <v>1903</v>
      </c>
      <c r="H4210" s="113">
        <v>6125912</v>
      </c>
      <c r="I4210" s="113">
        <v>6125912</v>
      </c>
      <c r="J4210" s="113">
        <v>6125912</v>
      </c>
      <c r="K4210" s="113">
        <v>0</v>
      </c>
      <c r="L4210" s="113">
        <v>0</v>
      </c>
      <c r="M4210" s="113">
        <v>0</v>
      </c>
      <c r="N4210" s="113">
        <v>0</v>
      </c>
      <c r="O4210" s="113">
        <v>0</v>
      </c>
      <c r="P4210" s="122">
        <v>0</v>
      </c>
      <c r="Q4210" s="76" t="str">
        <f t="shared" si="104"/>
        <v>Unregistered</v>
      </c>
    </row>
    <row r="4211" spans="1:17">
      <c r="A4211" s="111">
        <v>8433</v>
      </c>
      <c r="B4211" s="111" t="s">
        <v>10931</v>
      </c>
      <c r="C4211" s="111" t="s">
        <v>1223</v>
      </c>
      <c r="D4211" s="111" t="s">
        <v>13191</v>
      </c>
      <c r="E4211" s="111" t="s">
        <v>13186</v>
      </c>
      <c r="F4211" s="114">
        <v>42230</v>
      </c>
      <c r="G4211" s="111" t="s">
        <v>1903</v>
      </c>
      <c r="H4211" s="113">
        <v>5550000</v>
      </c>
      <c r="I4211" s="113">
        <v>5550000</v>
      </c>
      <c r="J4211" s="113">
        <v>5550000</v>
      </c>
      <c r="K4211" s="113">
        <v>0</v>
      </c>
      <c r="L4211" s="113">
        <v>0</v>
      </c>
      <c r="M4211" s="113">
        <v>0</v>
      </c>
      <c r="N4211" s="113">
        <v>0</v>
      </c>
      <c r="O4211" s="113">
        <v>0</v>
      </c>
      <c r="P4211" s="122">
        <v>0</v>
      </c>
      <c r="Q4211" s="76" t="str">
        <f t="shared" si="104"/>
        <v>Unregistered</v>
      </c>
    </row>
    <row r="4212" spans="1:17">
      <c r="A4212" s="111">
        <v>8434</v>
      </c>
      <c r="B4212" s="111" t="s">
        <v>10931</v>
      </c>
      <c r="C4212" s="111" t="s">
        <v>1223</v>
      </c>
      <c r="D4212" s="111" t="s">
        <v>13192</v>
      </c>
      <c r="E4212" s="111" t="s">
        <v>13193</v>
      </c>
      <c r="F4212" s="114">
        <v>42357</v>
      </c>
      <c r="G4212" s="111" t="s">
        <v>1903</v>
      </c>
      <c r="H4212" s="113">
        <v>6606800</v>
      </c>
      <c r="I4212" s="113">
        <v>6606800</v>
      </c>
      <c r="J4212" s="113">
        <v>6606800</v>
      </c>
      <c r="K4212" s="113">
        <v>0</v>
      </c>
      <c r="L4212" s="113">
        <v>0</v>
      </c>
      <c r="M4212" s="113">
        <v>0</v>
      </c>
      <c r="N4212" s="113">
        <v>0</v>
      </c>
      <c r="O4212" s="113">
        <v>0</v>
      </c>
      <c r="P4212" s="122">
        <v>0</v>
      </c>
      <c r="Q4212" s="76" t="str">
        <f t="shared" si="104"/>
        <v>Unregistered</v>
      </c>
    </row>
    <row r="4213" spans="1:17">
      <c r="A4213" s="111">
        <v>8436</v>
      </c>
      <c r="B4213" s="111" t="s">
        <v>10931</v>
      </c>
      <c r="C4213" s="111" t="s">
        <v>1223</v>
      </c>
      <c r="D4213" s="111" t="s">
        <v>13194</v>
      </c>
      <c r="E4213" s="111" t="s">
        <v>13195</v>
      </c>
      <c r="F4213" s="114">
        <v>42794</v>
      </c>
      <c r="G4213" s="111" t="s">
        <v>1903</v>
      </c>
      <c r="H4213" s="113">
        <v>5448667</v>
      </c>
      <c r="I4213" s="113">
        <v>5448667</v>
      </c>
      <c r="J4213" s="113">
        <v>5448667</v>
      </c>
      <c r="K4213" s="113">
        <v>0</v>
      </c>
      <c r="L4213" s="113">
        <v>0</v>
      </c>
      <c r="M4213" s="113">
        <v>0</v>
      </c>
      <c r="N4213" s="113">
        <v>0</v>
      </c>
      <c r="O4213" s="113">
        <v>0</v>
      </c>
      <c r="P4213" s="122">
        <v>0</v>
      </c>
      <c r="Q4213" s="76" t="str">
        <f t="shared" si="104"/>
        <v>Unregistered</v>
      </c>
    </row>
    <row r="4214" spans="1:17">
      <c r="A4214" s="111">
        <v>8438</v>
      </c>
      <c r="B4214" s="111" t="s">
        <v>10931</v>
      </c>
      <c r="C4214" s="111" t="s">
        <v>1223</v>
      </c>
      <c r="D4214" s="111" t="s">
        <v>13196</v>
      </c>
      <c r="E4214" s="111" t="s">
        <v>13197</v>
      </c>
      <c r="F4214" s="114">
        <v>42357</v>
      </c>
      <c r="G4214" s="111" t="s">
        <v>1903</v>
      </c>
      <c r="H4214" s="113">
        <v>6257250</v>
      </c>
      <c r="I4214" s="113">
        <v>6257250</v>
      </c>
      <c r="J4214" s="113">
        <v>6257250</v>
      </c>
      <c r="K4214" s="113">
        <v>0</v>
      </c>
      <c r="L4214" s="113">
        <v>0</v>
      </c>
      <c r="M4214" s="113">
        <v>0</v>
      </c>
      <c r="N4214" s="113">
        <v>0</v>
      </c>
      <c r="O4214" s="113">
        <v>0</v>
      </c>
      <c r="P4214" s="122">
        <v>0</v>
      </c>
      <c r="Q4214" s="76" t="str">
        <f t="shared" si="104"/>
        <v>Unregistered</v>
      </c>
    </row>
    <row r="4215" spans="1:17">
      <c r="A4215" s="111">
        <v>8440</v>
      </c>
      <c r="B4215" s="111" t="s">
        <v>10931</v>
      </c>
      <c r="C4215" s="111" t="s">
        <v>1224</v>
      </c>
      <c r="D4215" s="111" t="s">
        <v>13198</v>
      </c>
      <c r="E4215" s="111" t="s">
        <v>13199</v>
      </c>
      <c r="F4215" s="114">
        <v>42185</v>
      </c>
      <c r="G4215" s="111" t="s">
        <v>1903</v>
      </c>
      <c r="H4215" s="113">
        <v>5200000</v>
      </c>
      <c r="I4215" s="113">
        <v>5200000</v>
      </c>
      <c r="J4215" s="113">
        <v>5200000</v>
      </c>
      <c r="K4215" s="113">
        <v>0</v>
      </c>
      <c r="L4215" s="113">
        <v>0</v>
      </c>
      <c r="M4215" s="113">
        <v>0</v>
      </c>
      <c r="N4215" s="113">
        <v>0</v>
      </c>
      <c r="O4215" s="113">
        <v>0</v>
      </c>
      <c r="P4215" s="122">
        <v>0</v>
      </c>
      <c r="Q4215" s="76" t="str">
        <f t="shared" si="104"/>
        <v>Unregistered</v>
      </c>
    </row>
    <row r="4216" spans="1:17">
      <c r="A4216" s="111">
        <v>8443</v>
      </c>
      <c r="B4216" s="111" t="s">
        <v>10931</v>
      </c>
      <c r="C4216" s="111" t="s">
        <v>1224</v>
      </c>
      <c r="D4216" s="111" t="s">
        <v>13200</v>
      </c>
      <c r="E4216" s="111" t="s">
        <v>13201</v>
      </c>
      <c r="F4216" s="114">
        <v>42562</v>
      </c>
      <c r="G4216" s="111" t="s">
        <v>1903</v>
      </c>
      <c r="H4216" s="113">
        <v>4900000</v>
      </c>
      <c r="I4216" s="113">
        <v>4900000</v>
      </c>
      <c r="J4216" s="113">
        <v>4900000</v>
      </c>
      <c r="K4216" s="113">
        <v>0</v>
      </c>
      <c r="L4216" s="113">
        <v>0</v>
      </c>
      <c r="M4216" s="113">
        <v>0</v>
      </c>
      <c r="N4216" s="113">
        <v>0</v>
      </c>
      <c r="O4216" s="113">
        <v>0</v>
      </c>
      <c r="P4216" s="122">
        <v>0</v>
      </c>
      <c r="Q4216" s="76" t="str">
        <f t="shared" si="104"/>
        <v>Unregistered</v>
      </c>
    </row>
    <row r="4217" spans="1:17">
      <c r="A4217" s="111">
        <v>8444</v>
      </c>
      <c r="B4217" s="111" t="s">
        <v>10931</v>
      </c>
      <c r="C4217" s="111" t="s">
        <v>1224</v>
      </c>
      <c r="D4217" s="111" t="s">
        <v>13202</v>
      </c>
      <c r="E4217" s="111" t="s">
        <v>11157</v>
      </c>
      <c r="F4217" s="114">
        <v>42114</v>
      </c>
      <c r="G4217" s="111" t="s">
        <v>1903</v>
      </c>
      <c r="H4217" s="113">
        <v>3448445</v>
      </c>
      <c r="I4217" s="113">
        <v>3448445</v>
      </c>
      <c r="J4217" s="113">
        <v>3448445</v>
      </c>
      <c r="K4217" s="113">
        <v>0</v>
      </c>
      <c r="L4217" s="113">
        <v>0</v>
      </c>
      <c r="M4217" s="113">
        <v>0</v>
      </c>
      <c r="N4217" s="113">
        <v>0</v>
      </c>
      <c r="O4217" s="113">
        <v>0</v>
      </c>
      <c r="P4217" s="122">
        <v>0</v>
      </c>
      <c r="Q4217" s="76" t="str">
        <f t="shared" si="104"/>
        <v>Unregistered</v>
      </c>
    </row>
    <row r="4218" spans="1:17">
      <c r="A4218" s="111">
        <v>8446</v>
      </c>
      <c r="B4218" s="111" t="s">
        <v>10931</v>
      </c>
      <c r="C4218" s="111" t="s">
        <v>1224</v>
      </c>
      <c r="D4218" s="111" t="s">
        <v>13203</v>
      </c>
      <c r="E4218" s="111" t="s">
        <v>13204</v>
      </c>
      <c r="F4218" s="114">
        <v>41507</v>
      </c>
      <c r="G4218" s="111" t="s">
        <v>1903</v>
      </c>
      <c r="H4218" s="113">
        <v>5537350</v>
      </c>
      <c r="I4218" s="113">
        <v>5537350</v>
      </c>
      <c r="J4218" s="113">
        <v>5537350</v>
      </c>
      <c r="K4218" s="113">
        <v>0</v>
      </c>
      <c r="L4218" s="113">
        <v>0</v>
      </c>
      <c r="M4218" s="113">
        <v>0</v>
      </c>
      <c r="N4218" s="113">
        <v>0</v>
      </c>
      <c r="O4218" s="113">
        <v>0</v>
      </c>
      <c r="P4218" s="122">
        <v>0</v>
      </c>
      <c r="Q4218" s="76" t="str">
        <f t="shared" si="104"/>
        <v>Unregistered</v>
      </c>
    </row>
    <row r="4219" spans="1:17">
      <c r="A4219" s="111">
        <v>8449</v>
      </c>
      <c r="B4219" s="111" t="s">
        <v>10931</v>
      </c>
      <c r="C4219" s="111" t="s">
        <v>1224</v>
      </c>
      <c r="D4219" s="111" t="s">
        <v>13205</v>
      </c>
      <c r="E4219" s="111" t="s">
        <v>13206</v>
      </c>
      <c r="F4219" s="114">
        <v>41663</v>
      </c>
      <c r="G4219" s="111" t="s">
        <v>1903</v>
      </c>
      <c r="H4219" s="113">
        <v>5350000</v>
      </c>
      <c r="I4219" s="113">
        <v>5350000</v>
      </c>
      <c r="J4219" s="113">
        <v>5350000</v>
      </c>
      <c r="K4219" s="113">
        <v>0</v>
      </c>
      <c r="L4219" s="113">
        <v>0</v>
      </c>
      <c r="M4219" s="113">
        <v>0</v>
      </c>
      <c r="N4219" s="113">
        <v>0</v>
      </c>
      <c r="O4219" s="113">
        <v>0</v>
      </c>
      <c r="P4219" s="122">
        <v>0</v>
      </c>
      <c r="Q4219" s="76" t="str">
        <f t="shared" ref="Q4219:Q4245" si="105">IF(G4219="01 Jan 1900","Unregistered","Registered")</f>
        <v>Unregistered</v>
      </c>
    </row>
    <row r="4220" spans="1:17">
      <c r="A4220" s="111">
        <v>8450</v>
      </c>
      <c r="B4220" s="111" t="s">
        <v>10931</v>
      </c>
      <c r="C4220" s="111" t="s">
        <v>1224</v>
      </c>
      <c r="D4220" s="111" t="s">
        <v>13207</v>
      </c>
      <c r="E4220" s="111" t="s">
        <v>13208</v>
      </c>
      <c r="F4220" s="114">
        <v>42185</v>
      </c>
      <c r="G4220" s="111" t="s">
        <v>1903</v>
      </c>
      <c r="H4220" s="113">
        <v>5200000</v>
      </c>
      <c r="I4220" s="113">
        <v>5200000</v>
      </c>
      <c r="J4220" s="113">
        <v>5200000</v>
      </c>
      <c r="K4220" s="113">
        <v>0</v>
      </c>
      <c r="L4220" s="113">
        <v>0</v>
      </c>
      <c r="M4220" s="113">
        <v>0</v>
      </c>
      <c r="N4220" s="113">
        <v>0</v>
      </c>
      <c r="O4220" s="113">
        <v>0</v>
      </c>
      <c r="P4220" s="122">
        <v>0</v>
      </c>
      <c r="Q4220" s="76" t="str">
        <f t="shared" si="105"/>
        <v>Unregistered</v>
      </c>
    </row>
    <row r="4221" spans="1:17">
      <c r="A4221" s="111">
        <v>8452</v>
      </c>
      <c r="B4221" s="111" t="s">
        <v>10931</v>
      </c>
      <c r="C4221" s="111" t="s">
        <v>1224</v>
      </c>
      <c r="D4221" s="111" t="s">
        <v>13209</v>
      </c>
      <c r="E4221" s="111" t="s">
        <v>13210</v>
      </c>
      <c r="F4221" s="114">
        <v>42581</v>
      </c>
      <c r="G4221" s="111" t="s">
        <v>1903</v>
      </c>
      <c r="H4221" s="113">
        <v>3639143</v>
      </c>
      <c r="I4221" s="113">
        <v>3639143</v>
      </c>
      <c r="J4221" s="113">
        <v>3639143</v>
      </c>
      <c r="K4221" s="113">
        <v>0</v>
      </c>
      <c r="L4221" s="113">
        <v>0</v>
      </c>
      <c r="M4221" s="113">
        <v>0</v>
      </c>
      <c r="N4221" s="113">
        <v>0</v>
      </c>
      <c r="O4221" s="113">
        <v>0</v>
      </c>
      <c r="P4221" s="122">
        <v>0</v>
      </c>
      <c r="Q4221" s="76" t="str">
        <f t="shared" si="105"/>
        <v>Unregistered</v>
      </c>
    </row>
    <row r="4222" spans="1:17">
      <c r="A4222" s="111">
        <v>8455</v>
      </c>
      <c r="B4222" s="111" t="s">
        <v>10931</v>
      </c>
      <c r="C4222" s="111" t="s">
        <v>1224</v>
      </c>
      <c r="D4222" s="111" t="s">
        <v>13212</v>
      </c>
      <c r="E4222" s="111" t="s">
        <v>13213</v>
      </c>
      <c r="F4222" s="114">
        <v>42605</v>
      </c>
      <c r="G4222" s="111" t="s">
        <v>1903</v>
      </c>
      <c r="H4222" s="113">
        <v>3450000</v>
      </c>
      <c r="I4222" s="113">
        <v>3450000</v>
      </c>
      <c r="J4222" s="113">
        <v>3450000</v>
      </c>
      <c r="K4222" s="113">
        <v>0</v>
      </c>
      <c r="L4222" s="113">
        <v>0</v>
      </c>
      <c r="M4222" s="113">
        <v>0</v>
      </c>
      <c r="N4222" s="113">
        <v>0</v>
      </c>
      <c r="O4222" s="113">
        <v>0</v>
      </c>
      <c r="P4222" s="122">
        <v>0</v>
      </c>
      <c r="Q4222" s="76" t="str">
        <f t="shared" si="105"/>
        <v>Unregistered</v>
      </c>
    </row>
    <row r="4223" spans="1:17">
      <c r="A4223" s="111">
        <v>8456</v>
      </c>
      <c r="B4223" s="111" t="s">
        <v>10931</v>
      </c>
      <c r="C4223" s="111" t="s">
        <v>1224</v>
      </c>
      <c r="D4223" s="111" t="s">
        <v>13214</v>
      </c>
      <c r="E4223" s="111" t="s">
        <v>13215</v>
      </c>
      <c r="F4223" s="114">
        <v>41494</v>
      </c>
      <c r="G4223" s="111" t="s">
        <v>1903</v>
      </c>
      <c r="H4223" s="113">
        <v>5050000</v>
      </c>
      <c r="I4223" s="113">
        <v>5050000</v>
      </c>
      <c r="J4223" s="113">
        <v>5050000</v>
      </c>
      <c r="K4223" s="113">
        <v>0</v>
      </c>
      <c r="L4223" s="113">
        <v>0</v>
      </c>
      <c r="M4223" s="113">
        <v>0</v>
      </c>
      <c r="N4223" s="113">
        <v>0</v>
      </c>
      <c r="O4223" s="113">
        <v>0</v>
      </c>
      <c r="P4223" s="122">
        <v>0</v>
      </c>
      <c r="Q4223" s="76" t="str">
        <f t="shared" si="105"/>
        <v>Unregistered</v>
      </c>
    </row>
    <row r="4224" spans="1:17">
      <c r="A4224" s="111">
        <v>8458</v>
      </c>
      <c r="B4224" s="111" t="s">
        <v>10931</v>
      </c>
      <c r="C4224" s="111" t="s">
        <v>1224</v>
      </c>
      <c r="D4224" s="111" t="s">
        <v>13216</v>
      </c>
      <c r="E4224" s="111" t="s">
        <v>13217</v>
      </c>
      <c r="F4224" s="114">
        <v>42308</v>
      </c>
      <c r="G4224" s="111" t="s">
        <v>1903</v>
      </c>
      <c r="H4224" s="113">
        <v>3400000</v>
      </c>
      <c r="I4224" s="113">
        <v>3400000</v>
      </c>
      <c r="J4224" s="113">
        <v>3400000</v>
      </c>
      <c r="K4224" s="113">
        <v>0</v>
      </c>
      <c r="L4224" s="113">
        <v>0</v>
      </c>
      <c r="M4224" s="113">
        <v>0</v>
      </c>
      <c r="N4224" s="113">
        <v>0</v>
      </c>
      <c r="O4224" s="113">
        <v>0</v>
      </c>
      <c r="P4224" s="122">
        <v>0</v>
      </c>
      <c r="Q4224" s="76" t="str">
        <f t="shared" si="105"/>
        <v>Unregistered</v>
      </c>
    </row>
    <row r="4225" spans="1:17">
      <c r="A4225" s="111">
        <v>8459</v>
      </c>
      <c r="B4225" s="111" t="s">
        <v>10931</v>
      </c>
      <c r="C4225" s="111" t="s">
        <v>1224</v>
      </c>
      <c r="D4225" s="111" t="s">
        <v>13218</v>
      </c>
      <c r="E4225" s="111" t="s">
        <v>13219</v>
      </c>
      <c r="F4225" s="114">
        <v>43336</v>
      </c>
      <c r="G4225" s="111" t="s">
        <v>1903</v>
      </c>
      <c r="H4225" s="113">
        <v>3050000</v>
      </c>
      <c r="I4225" s="113">
        <v>3050000</v>
      </c>
      <c r="J4225" s="113">
        <v>3050000</v>
      </c>
      <c r="K4225" s="113">
        <v>0</v>
      </c>
      <c r="L4225" s="113">
        <v>0</v>
      </c>
      <c r="M4225" s="113">
        <v>0</v>
      </c>
      <c r="N4225" s="113">
        <v>0</v>
      </c>
      <c r="O4225" s="113">
        <v>0</v>
      </c>
      <c r="P4225" s="122">
        <v>0</v>
      </c>
      <c r="Q4225" s="76" t="str">
        <f t="shared" si="105"/>
        <v>Unregistered</v>
      </c>
    </row>
    <row r="4226" spans="1:17">
      <c r="A4226" s="111">
        <v>8460</v>
      </c>
      <c r="B4226" s="111" t="s">
        <v>10931</v>
      </c>
      <c r="C4226" s="111" t="s">
        <v>1224</v>
      </c>
      <c r="D4226" s="111" t="s">
        <v>13220</v>
      </c>
      <c r="E4226" s="111" t="s">
        <v>13221</v>
      </c>
      <c r="F4226" s="114">
        <v>42429</v>
      </c>
      <c r="G4226" s="111" t="s">
        <v>1903</v>
      </c>
      <c r="H4226" s="113">
        <v>6039800</v>
      </c>
      <c r="I4226" s="113">
        <v>6039800</v>
      </c>
      <c r="J4226" s="113">
        <v>6039800</v>
      </c>
      <c r="K4226" s="113">
        <v>0</v>
      </c>
      <c r="L4226" s="113">
        <v>0</v>
      </c>
      <c r="M4226" s="113">
        <v>0</v>
      </c>
      <c r="N4226" s="113">
        <v>0</v>
      </c>
      <c r="O4226" s="113">
        <v>0</v>
      </c>
      <c r="P4226" s="122">
        <v>0</v>
      </c>
      <c r="Q4226" s="76" t="str">
        <f t="shared" si="105"/>
        <v>Unregistered</v>
      </c>
    </row>
    <row r="4227" spans="1:17">
      <c r="A4227" s="111">
        <v>8464</v>
      </c>
      <c r="B4227" s="111" t="s">
        <v>10931</v>
      </c>
      <c r="C4227" s="111" t="s">
        <v>1224</v>
      </c>
      <c r="D4227" s="111" t="s">
        <v>13222</v>
      </c>
      <c r="E4227" s="111" t="s">
        <v>13223</v>
      </c>
      <c r="F4227" s="114">
        <v>41494</v>
      </c>
      <c r="G4227" s="111" t="s">
        <v>1903</v>
      </c>
      <c r="H4227" s="113">
        <v>5500770</v>
      </c>
      <c r="I4227" s="113">
        <v>5500770</v>
      </c>
      <c r="J4227" s="113">
        <v>5500770</v>
      </c>
      <c r="K4227" s="113">
        <v>0</v>
      </c>
      <c r="L4227" s="113">
        <v>0</v>
      </c>
      <c r="M4227" s="113">
        <v>0</v>
      </c>
      <c r="N4227" s="113">
        <v>0</v>
      </c>
      <c r="O4227" s="113">
        <v>0</v>
      </c>
      <c r="P4227" s="122">
        <v>0</v>
      </c>
      <c r="Q4227" s="76" t="str">
        <f t="shared" si="105"/>
        <v>Unregistered</v>
      </c>
    </row>
    <row r="4228" spans="1:17">
      <c r="A4228" s="111">
        <v>8467</v>
      </c>
      <c r="B4228" s="111" t="s">
        <v>10931</v>
      </c>
      <c r="C4228" s="111" t="s">
        <v>1224</v>
      </c>
      <c r="D4228" s="111" t="s">
        <v>13224</v>
      </c>
      <c r="E4228" s="111" t="s">
        <v>13225</v>
      </c>
      <c r="F4228" s="114">
        <v>41494</v>
      </c>
      <c r="G4228" s="111" t="s">
        <v>1903</v>
      </c>
      <c r="H4228" s="113">
        <v>5607499.9900000002</v>
      </c>
      <c r="I4228" s="113">
        <v>5607500</v>
      </c>
      <c r="J4228" s="113">
        <v>5607500</v>
      </c>
      <c r="K4228" s="113">
        <v>0</v>
      </c>
      <c r="L4228" s="113">
        <v>0</v>
      </c>
      <c r="M4228" s="113">
        <v>0</v>
      </c>
      <c r="N4228" s="113">
        <v>0</v>
      </c>
      <c r="O4228" s="113">
        <v>0</v>
      </c>
      <c r="P4228" s="122">
        <v>0</v>
      </c>
      <c r="Q4228" s="76" t="str">
        <f t="shared" si="105"/>
        <v>Unregistered</v>
      </c>
    </row>
    <row r="4229" spans="1:17">
      <c r="A4229" s="111">
        <v>8470</v>
      </c>
      <c r="B4229" s="111" t="s">
        <v>10931</v>
      </c>
      <c r="C4229" s="111" t="s">
        <v>1224</v>
      </c>
      <c r="D4229" s="111" t="s">
        <v>13226</v>
      </c>
      <c r="E4229" s="111" t="s">
        <v>13227</v>
      </c>
      <c r="F4229" s="114">
        <v>41535</v>
      </c>
      <c r="G4229" s="111" t="s">
        <v>1903</v>
      </c>
      <c r="H4229" s="113">
        <v>3500000</v>
      </c>
      <c r="I4229" s="113">
        <v>3500000</v>
      </c>
      <c r="J4229" s="113">
        <v>3500000</v>
      </c>
      <c r="K4229" s="113">
        <v>0</v>
      </c>
      <c r="L4229" s="113">
        <v>0</v>
      </c>
      <c r="M4229" s="113">
        <v>0</v>
      </c>
      <c r="N4229" s="113">
        <v>0</v>
      </c>
      <c r="O4229" s="113">
        <v>0</v>
      </c>
      <c r="P4229" s="122">
        <v>0</v>
      </c>
      <c r="Q4229" s="76" t="str">
        <f t="shared" si="105"/>
        <v>Unregistered</v>
      </c>
    </row>
    <row r="4230" spans="1:17">
      <c r="A4230" s="111">
        <v>8471</v>
      </c>
      <c r="B4230" s="111" t="s">
        <v>10931</v>
      </c>
      <c r="C4230" s="111" t="s">
        <v>1224</v>
      </c>
      <c r="D4230" s="111" t="s">
        <v>13228</v>
      </c>
      <c r="E4230" s="111" t="s">
        <v>11267</v>
      </c>
      <c r="F4230" s="114">
        <v>41662</v>
      </c>
      <c r="G4230" s="111" t="s">
        <v>1903</v>
      </c>
      <c r="H4230" s="113">
        <v>5601200</v>
      </c>
      <c r="I4230" s="113">
        <v>5601200</v>
      </c>
      <c r="J4230" s="113">
        <v>5601200</v>
      </c>
      <c r="K4230" s="113">
        <v>0</v>
      </c>
      <c r="L4230" s="113">
        <v>0</v>
      </c>
      <c r="M4230" s="113">
        <v>0</v>
      </c>
      <c r="N4230" s="113">
        <v>0</v>
      </c>
      <c r="O4230" s="113">
        <v>0</v>
      </c>
      <c r="P4230" s="122">
        <v>0</v>
      </c>
      <c r="Q4230" s="76" t="str">
        <f t="shared" si="105"/>
        <v>Unregistered</v>
      </c>
    </row>
    <row r="4231" spans="1:17">
      <c r="A4231" s="111">
        <v>8473</v>
      </c>
      <c r="B4231" s="111" t="s">
        <v>10931</v>
      </c>
      <c r="C4231" s="111" t="s">
        <v>1224</v>
      </c>
      <c r="D4231" s="111" t="s">
        <v>13229</v>
      </c>
      <c r="E4231" s="111" t="s">
        <v>13230</v>
      </c>
      <c r="F4231" s="114">
        <v>42886</v>
      </c>
      <c r="G4231" s="111" t="s">
        <v>1903</v>
      </c>
      <c r="H4231" s="113">
        <v>3351500</v>
      </c>
      <c r="I4231" s="113">
        <v>3351500</v>
      </c>
      <c r="J4231" s="113">
        <v>3351500</v>
      </c>
      <c r="K4231" s="113">
        <v>0</v>
      </c>
      <c r="L4231" s="113">
        <v>0</v>
      </c>
      <c r="M4231" s="113">
        <v>0</v>
      </c>
      <c r="N4231" s="113">
        <v>0</v>
      </c>
      <c r="O4231" s="113">
        <v>0</v>
      </c>
      <c r="P4231" s="122">
        <v>0</v>
      </c>
      <c r="Q4231" s="76" t="str">
        <f t="shared" si="105"/>
        <v>Unregistered</v>
      </c>
    </row>
    <row r="4232" spans="1:17">
      <c r="A4232" s="111">
        <v>8475</v>
      </c>
      <c r="B4232" s="111" t="s">
        <v>10931</v>
      </c>
      <c r="C4232" s="111" t="s">
        <v>1224</v>
      </c>
      <c r="D4232" s="111" t="s">
        <v>13231</v>
      </c>
      <c r="E4232" s="111" t="s">
        <v>13232</v>
      </c>
      <c r="F4232" s="114">
        <v>41507</v>
      </c>
      <c r="G4232" s="111" t="s">
        <v>1903</v>
      </c>
      <c r="H4232" s="113">
        <v>5709033</v>
      </c>
      <c r="I4232" s="113">
        <v>5709033</v>
      </c>
      <c r="J4232" s="113">
        <v>5709033</v>
      </c>
      <c r="K4232" s="113">
        <v>0</v>
      </c>
      <c r="L4232" s="113">
        <v>0</v>
      </c>
      <c r="M4232" s="113">
        <v>0</v>
      </c>
      <c r="N4232" s="113">
        <v>0</v>
      </c>
      <c r="O4232" s="113">
        <v>0</v>
      </c>
      <c r="P4232" s="122">
        <v>0</v>
      </c>
      <c r="Q4232" s="76" t="str">
        <f t="shared" si="105"/>
        <v>Unregistered</v>
      </c>
    </row>
    <row r="4233" spans="1:17">
      <c r="A4233" s="111">
        <v>8476</v>
      </c>
      <c r="B4233" s="111" t="s">
        <v>10931</v>
      </c>
      <c r="C4233" s="111" t="s">
        <v>1224</v>
      </c>
      <c r="D4233" s="111" t="s">
        <v>13233</v>
      </c>
      <c r="E4233" s="111" t="s">
        <v>13234</v>
      </c>
      <c r="F4233" s="114">
        <v>42185</v>
      </c>
      <c r="G4233" s="111" t="s">
        <v>1903</v>
      </c>
      <c r="H4233" s="113">
        <v>5200000</v>
      </c>
      <c r="I4233" s="113">
        <v>5200000</v>
      </c>
      <c r="J4233" s="113">
        <v>5200000</v>
      </c>
      <c r="K4233" s="113">
        <v>0</v>
      </c>
      <c r="L4233" s="113">
        <v>0</v>
      </c>
      <c r="M4233" s="113">
        <v>0</v>
      </c>
      <c r="N4233" s="113">
        <v>0</v>
      </c>
      <c r="O4233" s="113">
        <v>0</v>
      </c>
      <c r="P4233" s="122">
        <v>0</v>
      </c>
      <c r="Q4233" s="76" t="str">
        <f t="shared" si="105"/>
        <v>Unregistered</v>
      </c>
    </row>
    <row r="4234" spans="1:17">
      <c r="A4234" s="111">
        <v>8479</v>
      </c>
      <c r="B4234" s="111" t="s">
        <v>10931</v>
      </c>
      <c r="C4234" s="111" t="s">
        <v>1224</v>
      </c>
      <c r="D4234" s="111" t="s">
        <v>13235</v>
      </c>
      <c r="E4234" s="111" t="s">
        <v>13236</v>
      </c>
      <c r="F4234" s="114">
        <v>42804</v>
      </c>
      <c r="G4234" s="111" t="s">
        <v>1903</v>
      </c>
      <c r="H4234" s="113">
        <v>3445000</v>
      </c>
      <c r="I4234" s="113">
        <v>3445000</v>
      </c>
      <c r="J4234" s="113">
        <v>3445000</v>
      </c>
      <c r="K4234" s="113">
        <v>0</v>
      </c>
      <c r="L4234" s="113">
        <v>0</v>
      </c>
      <c r="M4234" s="113">
        <v>0</v>
      </c>
      <c r="N4234" s="113">
        <v>0</v>
      </c>
      <c r="O4234" s="113">
        <v>0</v>
      </c>
      <c r="P4234" s="122">
        <v>0</v>
      </c>
      <c r="Q4234" s="76" t="str">
        <f t="shared" si="105"/>
        <v>Unregistered</v>
      </c>
    </row>
    <row r="4235" spans="1:17">
      <c r="A4235" s="111">
        <v>8480</v>
      </c>
      <c r="B4235" s="111" t="s">
        <v>10931</v>
      </c>
      <c r="C4235" s="111" t="s">
        <v>1224</v>
      </c>
      <c r="D4235" s="111" t="s">
        <v>13237</v>
      </c>
      <c r="E4235" s="111" t="s">
        <v>13238</v>
      </c>
      <c r="F4235" s="114">
        <v>42751</v>
      </c>
      <c r="G4235" s="111" t="s">
        <v>1903</v>
      </c>
      <c r="H4235" s="113">
        <v>6020095</v>
      </c>
      <c r="I4235" s="113">
        <v>6020095</v>
      </c>
      <c r="J4235" s="113">
        <v>6020095</v>
      </c>
      <c r="K4235" s="113">
        <v>0</v>
      </c>
      <c r="L4235" s="113">
        <v>0</v>
      </c>
      <c r="M4235" s="113">
        <v>0</v>
      </c>
      <c r="N4235" s="113">
        <v>0</v>
      </c>
      <c r="O4235" s="113">
        <v>0</v>
      </c>
      <c r="P4235" s="122">
        <v>0</v>
      </c>
      <c r="Q4235" s="76" t="str">
        <f t="shared" si="105"/>
        <v>Unregistered</v>
      </c>
    </row>
    <row r="4236" spans="1:17">
      <c r="A4236" s="111">
        <v>8482</v>
      </c>
      <c r="B4236" s="111" t="s">
        <v>1225</v>
      </c>
      <c r="C4236" s="111" t="s">
        <v>1228</v>
      </c>
      <c r="D4236" s="111" t="s">
        <v>13239</v>
      </c>
      <c r="E4236" s="111" t="s">
        <v>5195</v>
      </c>
      <c r="F4236" s="114">
        <v>41780</v>
      </c>
      <c r="G4236" s="111" t="s">
        <v>1903</v>
      </c>
      <c r="H4236" s="113">
        <v>5506357</v>
      </c>
      <c r="I4236" s="113">
        <v>5506357</v>
      </c>
      <c r="J4236" s="113">
        <v>5506357</v>
      </c>
      <c r="K4236" s="113">
        <v>0</v>
      </c>
      <c r="L4236" s="113">
        <v>0</v>
      </c>
      <c r="M4236" s="113">
        <v>0</v>
      </c>
      <c r="N4236" s="113">
        <v>0</v>
      </c>
      <c r="O4236" s="113">
        <v>0</v>
      </c>
      <c r="P4236" s="122">
        <v>0</v>
      </c>
      <c r="Q4236" s="76" t="str">
        <f t="shared" si="105"/>
        <v>Unregistered</v>
      </c>
    </row>
    <row r="4237" spans="1:17">
      <c r="A4237" s="111">
        <v>8484</v>
      </c>
      <c r="B4237" s="111" t="s">
        <v>1225</v>
      </c>
      <c r="C4237" s="111" t="s">
        <v>1228</v>
      </c>
      <c r="D4237" s="111" t="s">
        <v>13240</v>
      </c>
      <c r="E4237" s="111" t="s">
        <v>6745</v>
      </c>
      <c r="F4237" s="114">
        <v>42366</v>
      </c>
      <c r="G4237" s="111" t="s">
        <v>1903</v>
      </c>
      <c r="H4237" s="113">
        <v>5311200</v>
      </c>
      <c r="I4237" s="113">
        <v>5311200</v>
      </c>
      <c r="J4237" s="113">
        <v>5311200</v>
      </c>
      <c r="K4237" s="113">
        <v>0</v>
      </c>
      <c r="L4237" s="113">
        <v>0</v>
      </c>
      <c r="M4237" s="113">
        <v>0</v>
      </c>
      <c r="N4237" s="113">
        <v>0</v>
      </c>
      <c r="O4237" s="113">
        <v>0</v>
      </c>
      <c r="P4237" s="122">
        <v>0</v>
      </c>
      <c r="Q4237" s="76" t="str">
        <f t="shared" si="105"/>
        <v>Unregistered</v>
      </c>
    </row>
    <row r="4238" spans="1:17">
      <c r="A4238" s="111">
        <v>8485</v>
      </c>
      <c r="B4238" s="111" t="s">
        <v>1225</v>
      </c>
      <c r="C4238" s="111" t="s">
        <v>1228</v>
      </c>
      <c r="D4238" s="111" t="s">
        <v>13241</v>
      </c>
      <c r="E4238" s="111" t="s">
        <v>13242</v>
      </c>
      <c r="F4238" s="114">
        <v>42429</v>
      </c>
      <c r="G4238" s="111" t="s">
        <v>1903</v>
      </c>
      <c r="H4238" s="113">
        <v>5186700</v>
      </c>
      <c r="I4238" s="113">
        <v>5186700</v>
      </c>
      <c r="J4238" s="113">
        <v>5186700</v>
      </c>
      <c r="K4238" s="113">
        <v>0</v>
      </c>
      <c r="L4238" s="113">
        <v>0</v>
      </c>
      <c r="M4238" s="113">
        <v>0</v>
      </c>
      <c r="N4238" s="113">
        <v>0</v>
      </c>
      <c r="O4238" s="113">
        <v>0</v>
      </c>
      <c r="P4238" s="122">
        <v>0</v>
      </c>
      <c r="Q4238" s="76" t="str">
        <f t="shared" si="105"/>
        <v>Unregistered</v>
      </c>
    </row>
    <row r="4239" spans="1:17">
      <c r="A4239" s="111">
        <v>8486</v>
      </c>
      <c r="B4239" s="111" t="s">
        <v>1225</v>
      </c>
      <c r="C4239" s="111" t="s">
        <v>1228</v>
      </c>
      <c r="D4239" s="111" t="s">
        <v>13243</v>
      </c>
      <c r="E4239" s="111" t="s">
        <v>13244</v>
      </c>
      <c r="F4239" s="114">
        <v>42209</v>
      </c>
      <c r="G4239" s="111" t="s">
        <v>1903</v>
      </c>
      <c r="H4239" s="113">
        <v>5767343</v>
      </c>
      <c r="I4239" s="113">
        <v>5767343</v>
      </c>
      <c r="J4239" s="113">
        <v>5767343</v>
      </c>
      <c r="K4239" s="113">
        <v>0</v>
      </c>
      <c r="L4239" s="113">
        <v>0</v>
      </c>
      <c r="M4239" s="113">
        <v>0</v>
      </c>
      <c r="N4239" s="113">
        <v>0</v>
      </c>
      <c r="O4239" s="113">
        <v>0</v>
      </c>
      <c r="P4239" s="122">
        <v>0</v>
      </c>
      <c r="Q4239" s="76" t="str">
        <f t="shared" si="105"/>
        <v>Unregistered</v>
      </c>
    </row>
    <row r="4240" spans="1:17">
      <c r="A4240" s="111">
        <v>8487</v>
      </c>
      <c r="B4240" s="111" t="s">
        <v>1225</v>
      </c>
      <c r="C4240" s="111" t="s">
        <v>1228</v>
      </c>
      <c r="D4240" s="111" t="s">
        <v>13245</v>
      </c>
      <c r="E4240" s="111" t="s">
        <v>13246</v>
      </c>
      <c r="F4240" s="114">
        <v>42368</v>
      </c>
      <c r="G4240" s="111" t="s">
        <v>1903</v>
      </c>
      <c r="H4240" s="113">
        <v>5532480</v>
      </c>
      <c r="I4240" s="113">
        <v>5532480</v>
      </c>
      <c r="J4240" s="113">
        <v>5532480</v>
      </c>
      <c r="K4240" s="113">
        <v>0</v>
      </c>
      <c r="L4240" s="113">
        <v>0</v>
      </c>
      <c r="M4240" s="113">
        <v>0</v>
      </c>
      <c r="N4240" s="113">
        <v>0</v>
      </c>
      <c r="O4240" s="113">
        <v>0</v>
      </c>
      <c r="P4240" s="122">
        <v>0</v>
      </c>
      <c r="Q4240" s="76" t="str">
        <f t="shared" si="105"/>
        <v>Unregistered</v>
      </c>
    </row>
    <row r="4241" spans="1:17">
      <c r="A4241" s="111">
        <v>8489</v>
      </c>
      <c r="B4241" s="111" t="s">
        <v>1225</v>
      </c>
      <c r="C4241" s="111" t="s">
        <v>1228</v>
      </c>
      <c r="D4241" s="111" t="s">
        <v>13247</v>
      </c>
      <c r="E4241" s="111" t="s">
        <v>13248</v>
      </c>
      <c r="F4241" s="114">
        <v>42270</v>
      </c>
      <c r="G4241" s="111" t="s">
        <v>1903</v>
      </c>
      <c r="H4241" s="113">
        <v>4854000</v>
      </c>
      <c r="I4241" s="113">
        <v>4854000</v>
      </c>
      <c r="J4241" s="113">
        <v>4854000</v>
      </c>
      <c r="K4241" s="113">
        <v>0</v>
      </c>
      <c r="L4241" s="113">
        <v>0</v>
      </c>
      <c r="M4241" s="113">
        <v>0</v>
      </c>
      <c r="N4241" s="113">
        <v>0</v>
      </c>
      <c r="O4241" s="113">
        <v>0</v>
      </c>
      <c r="P4241" s="122">
        <v>0</v>
      </c>
      <c r="Q4241" s="76" t="str">
        <f t="shared" si="105"/>
        <v>Unregistered</v>
      </c>
    </row>
    <row r="4242" spans="1:17">
      <c r="A4242" s="111">
        <v>8490</v>
      </c>
      <c r="B4242" s="111" t="s">
        <v>1225</v>
      </c>
      <c r="C4242" s="111" t="s">
        <v>1228</v>
      </c>
      <c r="D4242" s="111" t="s">
        <v>13249</v>
      </c>
      <c r="E4242" s="111" t="s">
        <v>13250</v>
      </c>
      <c r="F4242" s="114">
        <v>42398</v>
      </c>
      <c r="G4242" s="111" t="s">
        <v>1903</v>
      </c>
      <c r="H4242" s="113">
        <v>5196870</v>
      </c>
      <c r="I4242" s="113">
        <v>5196870</v>
      </c>
      <c r="J4242" s="113">
        <v>5196870</v>
      </c>
      <c r="K4242" s="113">
        <v>0</v>
      </c>
      <c r="L4242" s="113">
        <v>0</v>
      </c>
      <c r="M4242" s="113">
        <v>0</v>
      </c>
      <c r="N4242" s="113">
        <v>0</v>
      </c>
      <c r="O4242" s="113">
        <v>0</v>
      </c>
      <c r="P4242" s="122">
        <v>0</v>
      </c>
      <c r="Q4242" s="76" t="str">
        <f t="shared" si="105"/>
        <v>Unregistered</v>
      </c>
    </row>
    <row r="4243" spans="1:17">
      <c r="A4243" s="111">
        <v>8491</v>
      </c>
      <c r="B4243" s="111" t="s">
        <v>1225</v>
      </c>
      <c r="C4243" s="111" t="s">
        <v>1228</v>
      </c>
      <c r="D4243" s="111" t="s">
        <v>13251</v>
      </c>
      <c r="E4243" s="111" t="s">
        <v>13252</v>
      </c>
      <c r="F4243" s="114">
        <v>42366</v>
      </c>
      <c r="G4243" s="111" t="s">
        <v>1903</v>
      </c>
      <c r="H4243" s="113">
        <v>5839600</v>
      </c>
      <c r="I4243" s="113">
        <v>5839600</v>
      </c>
      <c r="J4243" s="113">
        <v>5839600</v>
      </c>
      <c r="K4243" s="113">
        <v>0</v>
      </c>
      <c r="L4243" s="113">
        <v>0</v>
      </c>
      <c r="M4243" s="113">
        <v>0</v>
      </c>
      <c r="N4243" s="113">
        <v>0</v>
      </c>
      <c r="O4243" s="113">
        <v>0</v>
      </c>
      <c r="P4243" s="122">
        <v>0</v>
      </c>
      <c r="Q4243" s="76" t="str">
        <f t="shared" si="105"/>
        <v>Unregistered</v>
      </c>
    </row>
    <row r="4244" spans="1:17">
      <c r="A4244" s="111">
        <v>8504</v>
      </c>
      <c r="B4244" s="111" t="s">
        <v>1225</v>
      </c>
      <c r="C4244" s="111" t="s">
        <v>1228</v>
      </c>
      <c r="D4244" s="111" t="s">
        <v>13253</v>
      </c>
      <c r="E4244" s="111" t="s">
        <v>13254</v>
      </c>
      <c r="F4244" s="114">
        <v>41876</v>
      </c>
      <c r="G4244" s="111" t="s">
        <v>1903</v>
      </c>
      <c r="H4244" s="113">
        <v>4403500</v>
      </c>
      <c r="I4244" s="113">
        <v>4403500</v>
      </c>
      <c r="J4244" s="113">
        <v>4403500</v>
      </c>
      <c r="K4244" s="113">
        <v>0</v>
      </c>
      <c r="L4244" s="113">
        <v>0</v>
      </c>
      <c r="M4244" s="113">
        <v>0</v>
      </c>
      <c r="N4244" s="113">
        <v>0</v>
      </c>
      <c r="O4244" s="113">
        <v>0</v>
      </c>
      <c r="P4244" s="122">
        <v>0</v>
      </c>
      <c r="Q4244" s="76" t="str">
        <f t="shared" si="105"/>
        <v>Unregistered</v>
      </c>
    </row>
    <row r="4245" spans="1:17">
      <c r="A4245" s="111">
        <v>8507</v>
      </c>
      <c r="B4245" s="111" t="s">
        <v>1225</v>
      </c>
      <c r="C4245" s="111" t="s">
        <v>1228</v>
      </c>
      <c r="D4245" s="111" t="s">
        <v>13255</v>
      </c>
      <c r="E4245" s="111" t="s">
        <v>13256</v>
      </c>
      <c r="F4245" s="114">
        <v>42550</v>
      </c>
      <c r="G4245" s="111" t="s">
        <v>1903</v>
      </c>
      <c r="H4245" s="113">
        <v>5155000</v>
      </c>
      <c r="I4245" s="113">
        <v>5155000</v>
      </c>
      <c r="J4245" s="113">
        <v>5155000</v>
      </c>
      <c r="K4245" s="113">
        <v>0</v>
      </c>
      <c r="L4245" s="113">
        <v>0</v>
      </c>
      <c r="M4245" s="113">
        <v>0</v>
      </c>
      <c r="N4245" s="113">
        <v>0</v>
      </c>
      <c r="O4245" s="113">
        <v>0</v>
      </c>
      <c r="P4245" s="122">
        <v>0</v>
      </c>
      <c r="Q4245" s="76" t="str">
        <f t="shared" si="105"/>
        <v>Unregistered</v>
      </c>
    </row>
    <row r="4246" spans="1:17">
      <c r="A4246" s="111">
        <v>8513</v>
      </c>
      <c r="B4246" s="111" t="s">
        <v>1225</v>
      </c>
      <c r="C4246" s="111" t="s">
        <v>1228</v>
      </c>
      <c r="D4246" s="111" t="s">
        <v>13257</v>
      </c>
      <c r="E4246" s="111" t="s">
        <v>13258</v>
      </c>
      <c r="F4246" s="114">
        <v>42471</v>
      </c>
      <c r="G4246" s="111" t="s">
        <v>1903</v>
      </c>
      <c r="H4246" s="113">
        <v>5350000</v>
      </c>
      <c r="I4246" s="113">
        <v>5350000</v>
      </c>
      <c r="J4246" s="113">
        <v>5350000</v>
      </c>
      <c r="K4246" s="113">
        <v>0</v>
      </c>
      <c r="L4246" s="113">
        <v>0</v>
      </c>
      <c r="M4246" s="113">
        <v>0</v>
      </c>
      <c r="N4246" s="113">
        <v>0</v>
      </c>
      <c r="O4246" s="113">
        <v>0</v>
      </c>
      <c r="P4246" s="122">
        <v>0</v>
      </c>
      <c r="Q4246" s="76" t="str">
        <f t="shared" ref="Q4246:Q4284" si="106">IF(G4246="01 Jan 1900","Unregistered","Registered")</f>
        <v>Unregistered</v>
      </c>
    </row>
    <row r="4247" spans="1:17">
      <c r="A4247" s="111">
        <v>8514</v>
      </c>
      <c r="B4247" s="111" t="s">
        <v>1225</v>
      </c>
      <c r="C4247" s="111" t="s">
        <v>1228</v>
      </c>
      <c r="D4247" s="111" t="s">
        <v>13259</v>
      </c>
      <c r="E4247" s="111" t="s">
        <v>13260</v>
      </c>
      <c r="F4247" s="114">
        <v>41869</v>
      </c>
      <c r="G4247" s="111" t="s">
        <v>1903</v>
      </c>
      <c r="H4247" s="113">
        <v>5055507</v>
      </c>
      <c r="I4247" s="113">
        <v>5055507</v>
      </c>
      <c r="J4247" s="113">
        <v>5055507</v>
      </c>
      <c r="K4247" s="113">
        <v>0</v>
      </c>
      <c r="L4247" s="113">
        <v>0</v>
      </c>
      <c r="M4247" s="113">
        <v>0</v>
      </c>
      <c r="N4247" s="113">
        <v>0</v>
      </c>
      <c r="O4247" s="113">
        <v>0</v>
      </c>
      <c r="P4247" s="122">
        <v>0</v>
      </c>
      <c r="Q4247" s="76" t="str">
        <f t="shared" si="106"/>
        <v>Unregistered</v>
      </c>
    </row>
    <row r="4248" spans="1:17">
      <c r="A4248" s="111">
        <v>8518</v>
      </c>
      <c r="B4248" s="111" t="s">
        <v>1225</v>
      </c>
      <c r="C4248" s="111" t="s">
        <v>13261</v>
      </c>
      <c r="D4248" s="111" t="s">
        <v>13262</v>
      </c>
      <c r="E4248" s="111" t="s">
        <v>13263</v>
      </c>
      <c r="F4248" s="114">
        <v>42886</v>
      </c>
      <c r="G4248" s="111" t="s">
        <v>1903</v>
      </c>
      <c r="H4248" s="113">
        <v>5443410</v>
      </c>
      <c r="I4248" s="113">
        <v>5443410</v>
      </c>
      <c r="J4248" s="113">
        <v>5443410</v>
      </c>
      <c r="K4248" s="113">
        <v>0</v>
      </c>
      <c r="L4248" s="113">
        <v>0</v>
      </c>
      <c r="M4248" s="113">
        <v>0</v>
      </c>
      <c r="N4248" s="113">
        <v>0</v>
      </c>
      <c r="O4248" s="113">
        <v>0</v>
      </c>
      <c r="P4248" s="122">
        <v>0</v>
      </c>
      <c r="Q4248" s="76" t="str">
        <f t="shared" si="106"/>
        <v>Unregistered</v>
      </c>
    </row>
    <row r="4249" spans="1:17">
      <c r="A4249" s="111">
        <v>8519</v>
      </c>
      <c r="B4249" s="111" t="s">
        <v>1225</v>
      </c>
      <c r="C4249" s="111" t="s">
        <v>13261</v>
      </c>
      <c r="D4249" s="111" t="s">
        <v>13264</v>
      </c>
      <c r="E4249" s="111" t="s">
        <v>13265</v>
      </c>
      <c r="F4249" s="114">
        <v>42825</v>
      </c>
      <c r="G4249" s="111" t="s">
        <v>1903</v>
      </c>
      <c r="H4249" s="113">
        <v>6849600</v>
      </c>
      <c r="I4249" s="113">
        <v>6849600</v>
      </c>
      <c r="J4249" s="113">
        <v>6849600</v>
      </c>
      <c r="K4249" s="113">
        <v>0</v>
      </c>
      <c r="L4249" s="113">
        <v>0</v>
      </c>
      <c r="M4249" s="113">
        <v>0</v>
      </c>
      <c r="N4249" s="113">
        <v>0</v>
      </c>
      <c r="O4249" s="113">
        <v>0</v>
      </c>
      <c r="P4249" s="122">
        <v>0</v>
      </c>
      <c r="Q4249" s="76" t="str">
        <f t="shared" si="106"/>
        <v>Unregistered</v>
      </c>
    </row>
    <row r="4250" spans="1:17">
      <c r="A4250" s="111">
        <v>8520</v>
      </c>
      <c r="B4250" s="111" t="s">
        <v>1225</v>
      </c>
      <c r="C4250" s="111" t="s">
        <v>13261</v>
      </c>
      <c r="D4250" s="111" t="s">
        <v>13266</v>
      </c>
      <c r="E4250" s="111" t="s">
        <v>13267</v>
      </c>
      <c r="F4250" s="114">
        <v>42818</v>
      </c>
      <c r="G4250" s="111" t="s">
        <v>1903</v>
      </c>
      <c r="H4250" s="113">
        <v>4983300</v>
      </c>
      <c r="I4250" s="113">
        <v>4983300</v>
      </c>
      <c r="J4250" s="113">
        <v>4983300</v>
      </c>
      <c r="K4250" s="113">
        <v>0</v>
      </c>
      <c r="L4250" s="113">
        <v>0</v>
      </c>
      <c r="M4250" s="113">
        <v>0</v>
      </c>
      <c r="N4250" s="113">
        <v>0</v>
      </c>
      <c r="O4250" s="113">
        <v>0</v>
      </c>
      <c r="P4250" s="122">
        <v>0</v>
      </c>
      <c r="Q4250" s="76" t="str">
        <f t="shared" si="106"/>
        <v>Unregistered</v>
      </c>
    </row>
    <row r="4251" spans="1:17">
      <c r="A4251" s="111">
        <v>8521</v>
      </c>
      <c r="B4251" s="111" t="s">
        <v>1225</v>
      </c>
      <c r="C4251" s="111" t="s">
        <v>13261</v>
      </c>
      <c r="D4251" s="111" t="s">
        <v>13268</v>
      </c>
      <c r="E4251" s="111" t="s">
        <v>13269</v>
      </c>
      <c r="F4251" s="114">
        <v>41792</v>
      </c>
      <c r="G4251" s="111" t="s">
        <v>1903</v>
      </c>
      <c r="H4251" s="113">
        <v>6704200</v>
      </c>
      <c r="I4251" s="113">
        <v>6704200</v>
      </c>
      <c r="J4251" s="113">
        <v>6704200</v>
      </c>
      <c r="K4251" s="113">
        <v>0</v>
      </c>
      <c r="L4251" s="113">
        <v>0</v>
      </c>
      <c r="M4251" s="113">
        <v>0</v>
      </c>
      <c r="N4251" s="113">
        <v>0</v>
      </c>
      <c r="O4251" s="113">
        <v>0</v>
      </c>
      <c r="P4251" s="122">
        <v>0</v>
      </c>
      <c r="Q4251" s="76" t="str">
        <f t="shared" si="106"/>
        <v>Unregistered</v>
      </c>
    </row>
    <row r="4252" spans="1:17">
      <c r="A4252" s="111">
        <v>8522</v>
      </c>
      <c r="B4252" s="111" t="s">
        <v>1225</v>
      </c>
      <c r="C4252" s="111" t="s">
        <v>13261</v>
      </c>
      <c r="D4252" s="111" t="s">
        <v>13270</v>
      </c>
      <c r="E4252" s="111" t="s">
        <v>13271</v>
      </c>
      <c r="F4252" s="114">
        <v>42825</v>
      </c>
      <c r="G4252" s="111" t="s">
        <v>1903</v>
      </c>
      <c r="H4252" s="113">
        <v>7036800</v>
      </c>
      <c r="I4252" s="113">
        <v>7036800</v>
      </c>
      <c r="J4252" s="113">
        <v>7036800</v>
      </c>
      <c r="K4252" s="113">
        <v>0</v>
      </c>
      <c r="L4252" s="113">
        <v>0</v>
      </c>
      <c r="M4252" s="113">
        <v>0</v>
      </c>
      <c r="N4252" s="113">
        <v>0</v>
      </c>
      <c r="O4252" s="113">
        <v>0</v>
      </c>
      <c r="P4252" s="122">
        <v>0</v>
      </c>
      <c r="Q4252" s="76" t="str">
        <f t="shared" si="106"/>
        <v>Unregistered</v>
      </c>
    </row>
    <row r="4253" spans="1:17">
      <c r="A4253" s="111">
        <v>8523</v>
      </c>
      <c r="B4253" s="111" t="s">
        <v>1225</v>
      </c>
      <c r="C4253" s="111" t="s">
        <v>13261</v>
      </c>
      <c r="D4253" s="111" t="s">
        <v>13272</v>
      </c>
      <c r="E4253" s="111" t="s">
        <v>13273</v>
      </c>
      <c r="F4253" s="114">
        <v>42489</v>
      </c>
      <c r="G4253" s="111" t="s">
        <v>1903</v>
      </c>
      <c r="H4253" s="113">
        <v>5583836</v>
      </c>
      <c r="I4253" s="113">
        <v>5583836</v>
      </c>
      <c r="J4253" s="113">
        <v>5583836</v>
      </c>
      <c r="K4253" s="113">
        <v>0</v>
      </c>
      <c r="L4253" s="113">
        <v>0</v>
      </c>
      <c r="M4253" s="113">
        <v>0</v>
      </c>
      <c r="N4253" s="113">
        <v>0</v>
      </c>
      <c r="O4253" s="113">
        <v>0</v>
      </c>
      <c r="P4253" s="122">
        <v>0</v>
      </c>
      <c r="Q4253" s="76" t="str">
        <f t="shared" si="106"/>
        <v>Unregistered</v>
      </c>
    </row>
    <row r="4254" spans="1:17">
      <c r="A4254" s="111">
        <v>8524</v>
      </c>
      <c r="B4254" s="111" t="s">
        <v>1225</v>
      </c>
      <c r="C4254" s="111" t="s">
        <v>13261</v>
      </c>
      <c r="D4254" s="111" t="s">
        <v>13274</v>
      </c>
      <c r="E4254" s="111" t="s">
        <v>13275</v>
      </c>
      <c r="F4254" s="114">
        <v>42490</v>
      </c>
      <c r="G4254" s="111" t="s">
        <v>1903</v>
      </c>
      <c r="H4254" s="113">
        <v>5260000</v>
      </c>
      <c r="I4254" s="113">
        <v>5260000</v>
      </c>
      <c r="J4254" s="113">
        <v>5260000</v>
      </c>
      <c r="K4254" s="113">
        <v>0</v>
      </c>
      <c r="L4254" s="113">
        <v>0</v>
      </c>
      <c r="M4254" s="113">
        <v>0</v>
      </c>
      <c r="N4254" s="113">
        <v>0</v>
      </c>
      <c r="O4254" s="113">
        <v>0</v>
      </c>
      <c r="P4254" s="122">
        <v>0</v>
      </c>
      <c r="Q4254" s="76" t="str">
        <f t="shared" si="106"/>
        <v>Unregistered</v>
      </c>
    </row>
    <row r="4255" spans="1:17">
      <c r="A4255" s="111">
        <v>8525</v>
      </c>
      <c r="B4255" s="111" t="s">
        <v>1225</v>
      </c>
      <c r="C4255" s="111" t="s">
        <v>13261</v>
      </c>
      <c r="D4255" s="111" t="s">
        <v>13276</v>
      </c>
      <c r="E4255" s="111" t="s">
        <v>13277</v>
      </c>
      <c r="F4255" s="114">
        <v>42907</v>
      </c>
      <c r="G4255" s="111" t="s">
        <v>1903</v>
      </c>
      <c r="H4255" s="113">
        <v>6778250</v>
      </c>
      <c r="I4255" s="113">
        <v>6778250</v>
      </c>
      <c r="J4255" s="113">
        <v>6778250</v>
      </c>
      <c r="K4255" s="113">
        <v>0</v>
      </c>
      <c r="L4255" s="113">
        <v>0</v>
      </c>
      <c r="M4255" s="113">
        <v>0</v>
      </c>
      <c r="N4255" s="113">
        <v>0</v>
      </c>
      <c r="O4255" s="113">
        <v>0</v>
      </c>
      <c r="P4255" s="122">
        <v>0</v>
      </c>
      <c r="Q4255" s="76" t="str">
        <f t="shared" si="106"/>
        <v>Unregistered</v>
      </c>
    </row>
    <row r="4256" spans="1:17">
      <c r="A4256" s="111">
        <v>8527</v>
      </c>
      <c r="B4256" s="111" t="s">
        <v>1225</v>
      </c>
      <c r="C4256" s="111" t="s">
        <v>13261</v>
      </c>
      <c r="D4256" s="111" t="s">
        <v>13278</v>
      </c>
      <c r="E4256" s="111" t="s">
        <v>13279</v>
      </c>
      <c r="F4256" s="114">
        <v>43090</v>
      </c>
      <c r="G4256" s="111" t="s">
        <v>1903</v>
      </c>
      <c r="H4256" s="113">
        <v>4845700</v>
      </c>
      <c r="I4256" s="113">
        <v>4845700</v>
      </c>
      <c r="J4256" s="113">
        <v>4845700</v>
      </c>
      <c r="K4256" s="113">
        <v>0</v>
      </c>
      <c r="L4256" s="113">
        <v>0</v>
      </c>
      <c r="M4256" s="113">
        <v>0</v>
      </c>
      <c r="N4256" s="113">
        <v>0</v>
      </c>
      <c r="O4256" s="113">
        <v>0</v>
      </c>
      <c r="P4256" s="122">
        <v>0</v>
      </c>
      <c r="Q4256" s="76" t="str">
        <f t="shared" si="106"/>
        <v>Unregistered</v>
      </c>
    </row>
    <row r="4257" spans="1:17">
      <c r="A4257" s="111">
        <v>8528</v>
      </c>
      <c r="B4257" s="111" t="s">
        <v>1225</v>
      </c>
      <c r="C4257" s="111" t="s">
        <v>13261</v>
      </c>
      <c r="D4257" s="111" t="s">
        <v>13280</v>
      </c>
      <c r="E4257" s="111" t="s">
        <v>13281</v>
      </c>
      <c r="F4257" s="114">
        <v>41748</v>
      </c>
      <c r="G4257" s="111" t="s">
        <v>1903</v>
      </c>
      <c r="H4257" s="113">
        <v>5150000</v>
      </c>
      <c r="I4257" s="113">
        <v>5150000</v>
      </c>
      <c r="J4257" s="113">
        <v>5150000</v>
      </c>
      <c r="K4257" s="113">
        <v>0</v>
      </c>
      <c r="L4257" s="113">
        <v>0</v>
      </c>
      <c r="M4257" s="113">
        <v>0</v>
      </c>
      <c r="N4257" s="113">
        <v>0</v>
      </c>
      <c r="O4257" s="113">
        <v>0</v>
      </c>
      <c r="P4257" s="122">
        <v>0</v>
      </c>
      <c r="Q4257" s="76" t="str">
        <f t="shared" si="106"/>
        <v>Unregistered</v>
      </c>
    </row>
    <row r="4258" spans="1:17">
      <c r="A4258" s="111">
        <v>8529</v>
      </c>
      <c r="B4258" s="111" t="s">
        <v>1225</v>
      </c>
      <c r="C4258" s="111" t="s">
        <v>13261</v>
      </c>
      <c r="D4258" s="111" t="s">
        <v>13282</v>
      </c>
      <c r="E4258" s="111" t="s">
        <v>13283</v>
      </c>
      <c r="F4258" s="114">
        <v>42114</v>
      </c>
      <c r="G4258" s="111" t="s">
        <v>1903</v>
      </c>
      <c r="H4258" s="113">
        <v>6426200</v>
      </c>
      <c r="I4258" s="113">
        <v>6426200</v>
      </c>
      <c r="J4258" s="113">
        <v>6426200</v>
      </c>
      <c r="K4258" s="113">
        <v>0</v>
      </c>
      <c r="L4258" s="113">
        <v>0</v>
      </c>
      <c r="M4258" s="113">
        <v>0</v>
      </c>
      <c r="N4258" s="113">
        <v>0</v>
      </c>
      <c r="O4258" s="113">
        <v>0</v>
      </c>
      <c r="P4258" s="122">
        <v>0</v>
      </c>
      <c r="Q4258" s="76" t="str">
        <f t="shared" si="106"/>
        <v>Unregistered</v>
      </c>
    </row>
    <row r="4259" spans="1:17">
      <c r="A4259" s="111">
        <v>8530</v>
      </c>
      <c r="B4259" s="111" t="s">
        <v>1225</v>
      </c>
      <c r="C4259" s="111" t="s">
        <v>13261</v>
      </c>
      <c r="D4259" s="111" t="s">
        <v>13284</v>
      </c>
      <c r="E4259" s="111" t="s">
        <v>13285</v>
      </c>
      <c r="F4259" s="114">
        <v>42794</v>
      </c>
      <c r="G4259" s="111" t="s">
        <v>1903</v>
      </c>
      <c r="H4259" s="113">
        <v>7183400</v>
      </c>
      <c r="I4259" s="113">
        <v>7183400</v>
      </c>
      <c r="J4259" s="113">
        <v>7183400</v>
      </c>
      <c r="K4259" s="113">
        <v>0</v>
      </c>
      <c r="L4259" s="113">
        <v>0</v>
      </c>
      <c r="M4259" s="113">
        <v>0</v>
      </c>
      <c r="N4259" s="113">
        <v>0</v>
      </c>
      <c r="O4259" s="113">
        <v>0</v>
      </c>
      <c r="P4259" s="122">
        <v>0</v>
      </c>
      <c r="Q4259" s="76" t="str">
        <f t="shared" si="106"/>
        <v>Unregistered</v>
      </c>
    </row>
    <row r="4260" spans="1:17">
      <c r="A4260" s="111">
        <v>8531</v>
      </c>
      <c r="B4260" s="111" t="s">
        <v>1225</v>
      </c>
      <c r="C4260" s="111" t="s">
        <v>13261</v>
      </c>
      <c r="D4260" s="111" t="s">
        <v>13286</v>
      </c>
      <c r="E4260" s="111" t="s">
        <v>13287</v>
      </c>
      <c r="F4260" s="114">
        <v>42881</v>
      </c>
      <c r="G4260" s="111" t="s">
        <v>1903</v>
      </c>
      <c r="H4260" s="113">
        <v>5074540</v>
      </c>
      <c r="I4260" s="113">
        <v>5074540</v>
      </c>
      <c r="J4260" s="113">
        <v>5074540</v>
      </c>
      <c r="K4260" s="113">
        <v>0</v>
      </c>
      <c r="L4260" s="113">
        <v>0</v>
      </c>
      <c r="M4260" s="113">
        <v>0</v>
      </c>
      <c r="N4260" s="113">
        <v>0</v>
      </c>
      <c r="O4260" s="113">
        <v>0</v>
      </c>
      <c r="P4260" s="122">
        <v>0</v>
      </c>
      <c r="Q4260" s="76" t="str">
        <f t="shared" si="106"/>
        <v>Unregistered</v>
      </c>
    </row>
    <row r="4261" spans="1:17">
      <c r="A4261" s="111">
        <v>8532</v>
      </c>
      <c r="B4261" s="111" t="s">
        <v>1225</v>
      </c>
      <c r="C4261" s="111" t="s">
        <v>13261</v>
      </c>
      <c r="D4261" s="111" t="s">
        <v>13288</v>
      </c>
      <c r="E4261" s="111" t="s">
        <v>13289</v>
      </c>
      <c r="F4261" s="114">
        <v>41757</v>
      </c>
      <c r="G4261" s="111" t="s">
        <v>1903</v>
      </c>
      <c r="H4261" s="113">
        <v>6900974</v>
      </c>
      <c r="I4261" s="113">
        <v>6900974</v>
      </c>
      <c r="J4261" s="113">
        <v>6900974</v>
      </c>
      <c r="K4261" s="113">
        <v>0</v>
      </c>
      <c r="L4261" s="113">
        <v>0</v>
      </c>
      <c r="M4261" s="113">
        <v>0</v>
      </c>
      <c r="N4261" s="113">
        <v>0</v>
      </c>
      <c r="O4261" s="113">
        <v>0</v>
      </c>
      <c r="P4261" s="122">
        <v>0</v>
      </c>
      <c r="Q4261" s="76" t="str">
        <f t="shared" si="106"/>
        <v>Unregistered</v>
      </c>
    </row>
    <row r="4262" spans="1:17">
      <c r="A4262" s="111">
        <v>8535</v>
      </c>
      <c r="B4262" s="111" t="s">
        <v>1225</v>
      </c>
      <c r="C4262" s="111" t="s">
        <v>13261</v>
      </c>
      <c r="D4262" s="111" t="s">
        <v>13290</v>
      </c>
      <c r="E4262" s="111" t="s">
        <v>13291</v>
      </c>
      <c r="F4262" s="114">
        <v>41711</v>
      </c>
      <c r="G4262" s="111" t="s">
        <v>1903</v>
      </c>
      <c r="H4262" s="113">
        <v>6624574</v>
      </c>
      <c r="I4262" s="113">
        <v>6624574</v>
      </c>
      <c r="J4262" s="113">
        <v>6624574</v>
      </c>
      <c r="K4262" s="113">
        <v>0</v>
      </c>
      <c r="L4262" s="113">
        <v>0</v>
      </c>
      <c r="M4262" s="113">
        <v>0</v>
      </c>
      <c r="N4262" s="113">
        <v>0</v>
      </c>
      <c r="O4262" s="113">
        <v>0</v>
      </c>
      <c r="P4262" s="122">
        <v>0</v>
      </c>
      <c r="Q4262" s="76" t="str">
        <f t="shared" si="106"/>
        <v>Unregistered</v>
      </c>
    </row>
    <row r="4263" spans="1:17">
      <c r="A4263" s="111">
        <v>8537</v>
      </c>
      <c r="B4263" s="111" t="s">
        <v>1225</v>
      </c>
      <c r="C4263" s="111" t="s">
        <v>13261</v>
      </c>
      <c r="D4263" s="111" t="s">
        <v>13292</v>
      </c>
      <c r="E4263" s="111" t="s">
        <v>13293</v>
      </c>
      <c r="F4263" s="114">
        <v>42853</v>
      </c>
      <c r="G4263" s="111" t="s">
        <v>1903</v>
      </c>
      <c r="H4263" s="113">
        <v>5255800</v>
      </c>
      <c r="I4263" s="113">
        <v>5255800</v>
      </c>
      <c r="J4263" s="113">
        <v>5255800</v>
      </c>
      <c r="K4263" s="113">
        <v>0</v>
      </c>
      <c r="L4263" s="113">
        <v>0</v>
      </c>
      <c r="M4263" s="113">
        <v>0</v>
      </c>
      <c r="N4263" s="113">
        <v>0</v>
      </c>
      <c r="O4263" s="113">
        <v>0</v>
      </c>
      <c r="P4263" s="122">
        <v>0</v>
      </c>
      <c r="Q4263" s="76" t="str">
        <f t="shared" si="106"/>
        <v>Unregistered</v>
      </c>
    </row>
    <row r="4264" spans="1:17">
      <c r="A4264" s="111">
        <v>8539</v>
      </c>
      <c r="B4264" s="111" t="s">
        <v>1225</v>
      </c>
      <c r="C4264" s="111" t="s">
        <v>13261</v>
      </c>
      <c r="D4264" s="111" t="s">
        <v>13294</v>
      </c>
      <c r="E4264" s="111" t="s">
        <v>13295</v>
      </c>
      <c r="F4264" s="114">
        <v>42794</v>
      </c>
      <c r="G4264" s="111" t="s">
        <v>1903</v>
      </c>
      <c r="H4264" s="113">
        <v>7135000</v>
      </c>
      <c r="I4264" s="113">
        <v>7135000</v>
      </c>
      <c r="J4264" s="113">
        <v>7135000</v>
      </c>
      <c r="K4264" s="113">
        <v>0</v>
      </c>
      <c r="L4264" s="113">
        <v>0</v>
      </c>
      <c r="M4264" s="113">
        <v>0</v>
      </c>
      <c r="N4264" s="113">
        <v>0</v>
      </c>
      <c r="O4264" s="113">
        <v>0</v>
      </c>
      <c r="P4264" s="122">
        <v>0</v>
      </c>
      <c r="Q4264" s="76" t="str">
        <f t="shared" si="106"/>
        <v>Unregistered</v>
      </c>
    </row>
    <row r="4265" spans="1:17">
      <c r="A4265" s="111">
        <v>8540</v>
      </c>
      <c r="B4265" s="111" t="s">
        <v>1225</v>
      </c>
      <c r="C4265" s="111" t="s">
        <v>1227</v>
      </c>
      <c r="D4265" s="111" t="s">
        <v>13296</v>
      </c>
      <c r="E4265" s="111" t="s">
        <v>13297</v>
      </c>
      <c r="F4265" s="114">
        <v>42476</v>
      </c>
      <c r="G4265" s="111" t="s">
        <v>1903</v>
      </c>
      <c r="H4265" s="113">
        <v>3764800</v>
      </c>
      <c r="I4265" s="113">
        <v>3764800</v>
      </c>
      <c r="J4265" s="113">
        <v>3764800</v>
      </c>
      <c r="K4265" s="113">
        <v>0</v>
      </c>
      <c r="L4265" s="113">
        <v>0</v>
      </c>
      <c r="M4265" s="113">
        <v>0</v>
      </c>
      <c r="N4265" s="113">
        <v>0</v>
      </c>
      <c r="O4265" s="113">
        <v>0</v>
      </c>
      <c r="P4265" s="122">
        <v>0</v>
      </c>
      <c r="Q4265" s="76" t="str">
        <f t="shared" si="106"/>
        <v>Unregistered</v>
      </c>
    </row>
    <row r="4266" spans="1:17">
      <c r="A4266" s="111">
        <v>8541</v>
      </c>
      <c r="B4266" s="111" t="s">
        <v>1225</v>
      </c>
      <c r="C4266" s="111" t="s">
        <v>1227</v>
      </c>
      <c r="D4266" s="111" t="s">
        <v>13298</v>
      </c>
      <c r="E4266" s="111" t="s">
        <v>13299</v>
      </c>
      <c r="F4266" s="114">
        <v>42521</v>
      </c>
      <c r="G4266" s="111" t="s">
        <v>1903</v>
      </c>
      <c r="H4266" s="113">
        <v>3692400</v>
      </c>
      <c r="I4266" s="113">
        <v>3692400</v>
      </c>
      <c r="J4266" s="113">
        <v>3692400</v>
      </c>
      <c r="K4266" s="113">
        <v>0</v>
      </c>
      <c r="L4266" s="113">
        <v>0</v>
      </c>
      <c r="M4266" s="113">
        <v>0</v>
      </c>
      <c r="N4266" s="113">
        <v>0</v>
      </c>
      <c r="O4266" s="113">
        <v>0</v>
      </c>
      <c r="P4266" s="122">
        <v>0</v>
      </c>
      <c r="Q4266" s="76" t="str">
        <f t="shared" si="106"/>
        <v>Unregistered</v>
      </c>
    </row>
    <row r="4267" spans="1:17">
      <c r="A4267" s="111">
        <v>8543</v>
      </c>
      <c r="B4267" s="111" t="s">
        <v>1225</v>
      </c>
      <c r="C4267" s="111" t="s">
        <v>1227</v>
      </c>
      <c r="D4267" s="111" t="s">
        <v>13300</v>
      </c>
      <c r="E4267" s="111" t="s">
        <v>13301</v>
      </c>
      <c r="F4267" s="114">
        <v>41555</v>
      </c>
      <c r="G4267" s="111" t="s">
        <v>1903</v>
      </c>
      <c r="H4267" s="113">
        <v>3441000</v>
      </c>
      <c r="I4267" s="113">
        <v>3441000</v>
      </c>
      <c r="J4267" s="113">
        <v>3441000</v>
      </c>
      <c r="K4267" s="113">
        <v>0</v>
      </c>
      <c r="L4267" s="113">
        <v>0</v>
      </c>
      <c r="M4267" s="113">
        <v>0</v>
      </c>
      <c r="N4267" s="113">
        <v>0</v>
      </c>
      <c r="O4267" s="113">
        <v>0</v>
      </c>
      <c r="P4267" s="122">
        <v>0</v>
      </c>
      <c r="Q4267" s="76" t="str">
        <f t="shared" si="106"/>
        <v>Unregistered</v>
      </c>
    </row>
    <row r="4268" spans="1:17">
      <c r="A4268" s="111">
        <v>8544</v>
      </c>
      <c r="B4268" s="111" t="s">
        <v>1225</v>
      </c>
      <c r="C4268" s="111" t="s">
        <v>1227</v>
      </c>
      <c r="D4268" s="111" t="s">
        <v>13302</v>
      </c>
      <c r="E4268" s="111" t="s">
        <v>13301</v>
      </c>
      <c r="F4268" s="114">
        <v>41578</v>
      </c>
      <c r="G4268" s="111" t="s">
        <v>1903</v>
      </c>
      <c r="H4268" s="113">
        <v>3441000</v>
      </c>
      <c r="I4268" s="113">
        <v>3441000</v>
      </c>
      <c r="J4268" s="113">
        <v>3441000</v>
      </c>
      <c r="K4268" s="113">
        <v>0</v>
      </c>
      <c r="L4268" s="113">
        <v>0</v>
      </c>
      <c r="M4268" s="113">
        <v>0</v>
      </c>
      <c r="N4268" s="113">
        <v>0</v>
      </c>
      <c r="O4268" s="113">
        <v>0</v>
      </c>
      <c r="P4268" s="122">
        <v>0</v>
      </c>
      <c r="Q4268" s="76" t="str">
        <f t="shared" si="106"/>
        <v>Unregistered</v>
      </c>
    </row>
    <row r="4269" spans="1:17">
      <c r="A4269" s="111">
        <v>8545</v>
      </c>
      <c r="B4269" s="111" t="s">
        <v>1225</v>
      </c>
      <c r="C4269" s="111" t="s">
        <v>1227</v>
      </c>
      <c r="D4269" s="111" t="s">
        <v>13303</v>
      </c>
      <c r="E4269" s="111" t="s">
        <v>13304</v>
      </c>
      <c r="F4269" s="114">
        <v>41710</v>
      </c>
      <c r="G4269" s="111" t="s">
        <v>1903</v>
      </c>
      <c r="H4269" s="113">
        <v>3551370</v>
      </c>
      <c r="I4269" s="113">
        <v>3551370</v>
      </c>
      <c r="J4269" s="113">
        <v>3551370</v>
      </c>
      <c r="K4269" s="113">
        <v>0</v>
      </c>
      <c r="L4269" s="113">
        <v>0</v>
      </c>
      <c r="M4269" s="113">
        <v>0</v>
      </c>
      <c r="N4269" s="113">
        <v>0</v>
      </c>
      <c r="O4269" s="113">
        <v>0</v>
      </c>
      <c r="P4269" s="122">
        <v>0</v>
      </c>
      <c r="Q4269" s="76" t="str">
        <f t="shared" si="106"/>
        <v>Unregistered</v>
      </c>
    </row>
    <row r="4270" spans="1:17">
      <c r="A4270" s="111">
        <v>8548</v>
      </c>
      <c r="B4270" s="111" t="s">
        <v>1225</v>
      </c>
      <c r="C4270" s="111" t="s">
        <v>1227</v>
      </c>
      <c r="D4270" s="111" t="s">
        <v>13305</v>
      </c>
      <c r="E4270" s="111" t="s">
        <v>13306</v>
      </c>
      <c r="F4270" s="114">
        <v>42338</v>
      </c>
      <c r="G4270" s="111" t="s">
        <v>1903</v>
      </c>
      <c r="H4270" s="113">
        <v>3636300</v>
      </c>
      <c r="I4270" s="113">
        <v>3636300</v>
      </c>
      <c r="J4270" s="113">
        <v>3636300</v>
      </c>
      <c r="K4270" s="113">
        <v>0</v>
      </c>
      <c r="L4270" s="113">
        <v>0</v>
      </c>
      <c r="M4270" s="113">
        <v>0</v>
      </c>
      <c r="N4270" s="113">
        <v>0</v>
      </c>
      <c r="O4270" s="113">
        <v>0</v>
      </c>
      <c r="P4270" s="122">
        <v>0</v>
      </c>
      <c r="Q4270" s="76" t="str">
        <f t="shared" si="106"/>
        <v>Unregistered</v>
      </c>
    </row>
    <row r="4271" spans="1:17">
      <c r="A4271" s="111">
        <v>8550</v>
      </c>
      <c r="B4271" s="111" t="s">
        <v>1225</v>
      </c>
      <c r="C4271" s="111" t="s">
        <v>1227</v>
      </c>
      <c r="D4271" s="111" t="s">
        <v>13307</v>
      </c>
      <c r="E4271" s="111" t="s">
        <v>13308</v>
      </c>
      <c r="F4271" s="114">
        <v>41809</v>
      </c>
      <c r="G4271" s="111" t="s">
        <v>1903</v>
      </c>
      <c r="H4271" s="113">
        <v>3589108</v>
      </c>
      <c r="I4271" s="113">
        <v>3589108</v>
      </c>
      <c r="J4271" s="113">
        <v>3589108</v>
      </c>
      <c r="K4271" s="113">
        <v>0</v>
      </c>
      <c r="L4271" s="113">
        <v>0</v>
      </c>
      <c r="M4271" s="113">
        <v>0</v>
      </c>
      <c r="N4271" s="113">
        <v>0</v>
      </c>
      <c r="O4271" s="113">
        <v>0</v>
      </c>
      <c r="P4271" s="122">
        <v>0</v>
      </c>
      <c r="Q4271" s="76" t="str">
        <f t="shared" si="106"/>
        <v>Unregistered</v>
      </c>
    </row>
    <row r="4272" spans="1:17">
      <c r="A4272" s="111">
        <v>8551</v>
      </c>
      <c r="B4272" s="111" t="s">
        <v>1225</v>
      </c>
      <c r="C4272" s="111" t="s">
        <v>1227</v>
      </c>
      <c r="D4272" s="111" t="s">
        <v>13309</v>
      </c>
      <c r="E4272" s="111" t="s">
        <v>13310</v>
      </c>
      <c r="F4272" s="114">
        <v>41578</v>
      </c>
      <c r="G4272" s="111" t="s">
        <v>1903</v>
      </c>
      <c r="H4272" s="113">
        <v>3441000</v>
      </c>
      <c r="I4272" s="113">
        <v>3441000</v>
      </c>
      <c r="J4272" s="113">
        <v>3441000</v>
      </c>
      <c r="K4272" s="113">
        <v>0</v>
      </c>
      <c r="L4272" s="113">
        <v>0</v>
      </c>
      <c r="M4272" s="113">
        <v>0</v>
      </c>
      <c r="N4272" s="113">
        <v>0</v>
      </c>
      <c r="O4272" s="113">
        <v>0</v>
      </c>
      <c r="P4272" s="122">
        <v>0</v>
      </c>
      <c r="Q4272" s="76" t="str">
        <f t="shared" si="106"/>
        <v>Unregistered</v>
      </c>
    </row>
    <row r="4273" spans="1:17">
      <c r="A4273" s="111">
        <v>8552</v>
      </c>
      <c r="B4273" s="111" t="s">
        <v>1225</v>
      </c>
      <c r="C4273" s="111" t="s">
        <v>1227</v>
      </c>
      <c r="D4273" s="111" t="s">
        <v>13311</v>
      </c>
      <c r="E4273" s="111" t="s">
        <v>13312</v>
      </c>
      <c r="F4273" s="114">
        <v>41716</v>
      </c>
      <c r="G4273" s="111" t="s">
        <v>1903</v>
      </c>
      <c r="H4273" s="113">
        <v>3503600</v>
      </c>
      <c r="I4273" s="113">
        <v>3503600</v>
      </c>
      <c r="J4273" s="113">
        <v>3503600</v>
      </c>
      <c r="K4273" s="113">
        <v>0</v>
      </c>
      <c r="L4273" s="113">
        <v>0</v>
      </c>
      <c r="M4273" s="113">
        <v>0</v>
      </c>
      <c r="N4273" s="113">
        <v>0</v>
      </c>
      <c r="O4273" s="113">
        <v>0</v>
      </c>
      <c r="P4273" s="122">
        <v>0</v>
      </c>
      <c r="Q4273" s="76" t="str">
        <f t="shared" si="106"/>
        <v>Unregistered</v>
      </c>
    </row>
    <row r="4274" spans="1:17">
      <c r="A4274" s="111">
        <v>8556</v>
      </c>
      <c r="B4274" s="111" t="s">
        <v>1225</v>
      </c>
      <c r="C4274" s="111" t="s">
        <v>1227</v>
      </c>
      <c r="D4274" s="111" t="s">
        <v>13313</v>
      </c>
      <c r="E4274" s="111" t="s">
        <v>13314</v>
      </c>
      <c r="F4274" s="114">
        <v>42334</v>
      </c>
      <c r="G4274" s="111" t="s">
        <v>1903</v>
      </c>
      <c r="H4274" s="113">
        <v>3636300</v>
      </c>
      <c r="I4274" s="113">
        <v>3636300</v>
      </c>
      <c r="J4274" s="113">
        <v>3636300</v>
      </c>
      <c r="K4274" s="113">
        <v>0</v>
      </c>
      <c r="L4274" s="113">
        <v>0</v>
      </c>
      <c r="M4274" s="113">
        <v>0</v>
      </c>
      <c r="N4274" s="113">
        <v>0</v>
      </c>
      <c r="O4274" s="113">
        <v>0</v>
      </c>
      <c r="P4274" s="122">
        <v>0</v>
      </c>
      <c r="Q4274" s="76" t="str">
        <f t="shared" si="106"/>
        <v>Unregistered</v>
      </c>
    </row>
    <row r="4275" spans="1:17">
      <c r="A4275" s="111">
        <v>8561</v>
      </c>
      <c r="B4275" s="111" t="s">
        <v>1225</v>
      </c>
      <c r="C4275" s="111" t="s">
        <v>1227</v>
      </c>
      <c r="D4275" s="111" t="s">
        <v>13315</v>
      </c>
      <c r="E4275" s="111" t="s">
        <v>13314</v>
      </c>
      <c r="F4275" s="114">
        <v>42334</v>
      </c>
      <c r="G4275" s="111" t="s">
        <v>1903</v>
      </c>
      <c r="H4275" s="113">
        <v>3692400</v>
      </c>
      <c r="I4275" s="113">
        <v>3692400</v>
      </c>
      <c r="J4275" s="113">
        <v>3692400</v>
      </c>
      <c r="K4275" s="113">
        <v>0</v>
      </c>
      <c r="L4275" s="113">
        <v>0</v>
      </c>
      <c r="M4275" s="113">
        <v>0</v>
      </c>
      <c r="N4275" s="113">
        <v>0</v>
      </c>
      <c r="O4275" s="113">
        <v>0</v>
      </c>
      <c r="P4275" s="122">
        <v>0</v>
      </c>
      <c r="Q4275" s="76" t="str">
        <f t="shared" si="106"/>
        <v>Unregistered</v>
      </c>
    </row>
    <row r="4276" spans="1:17">
      <c r="A4276" s="111">
        <v>8562</v>
      </c>
      <c r="B4276" s="111" t="s">
        <v>1225</v>
      </c>
      <c r="C4276" s="111" t="s">
        <v>1227</v>
      </c>
      <c r="D4276" s="111" t="s">
        <v>13316</v>
      </c>
      <c r="E4276" s="111" t="s">
        <v>13317</v>
      </c>
      <c r="F4276" s="114">
        <v>41652</v>
      </c>
      <c r="G4276" s="111" t="s">
        <v>1903</v>
      </c>
      <c r="H4276" s="113">
        <v>3826000</v>
      </c>
      <c r="I4276" s="113">
        <v>3826000</v>
      </c>
      <c r="J4276" s="113">
        <v>3826000</v>
      </c>
      <c r="K4276" s="113">
        <v>0</v>
      </c>
      <c r="L4276" s="113">
        <v>0</v>
      </c>
      <c r="M4276" s="113">
        <v>0</v>
      </c>
      <c r="N4276" s="113">
        <v>0</v>
      </c>
      <c r="O4276" s="113">
        <v>0</v>
      </c>
      <c r="P4276" s="122">
        <v>0</v>
      </c>
      <c r="Q4276" s="76" t="str">
        <f t="shared" si="106"/>
        <v>Unregistered</v>
      </c>
    </row>
    <row r="4277" spans="1:17">
      <c r="A4277" s="111">
        <v>8565</v>
      </c>
      <c r="B4277" s="111" t="s">
        <v>1225</v>
      </c>
      <c r="C4277" s="111" t="s">
        <v>1227</v>
      </c>
      <c r="D4277" s="111" t="s">
        <v>13318</v>
      </c>
      <c r="E4277" s="111" t="s">
        <v>13319</v>
      </c>
      <c r="F4277" s="114">
        <v>42704</v>
      </c>
      <c r="G4277" s="111" t="s">
        <v>1903</v>
      </c>
      <c r="H4277" s="113">
        <v>3639142</v>
      </c>
      <c r="I4277" s="113">
        <v>3639142</v>
      </c>
      <c r="J4277" s="113">
        <v>3639142</v>
      </c>
      <c r="K4277" s="113">
        <v>0</v>
      </c>
      <c r="L4277" s="113">
        <v>0</v>
      </c>
      <c r="M4277" s="113">
        <v>0</v>
      </c>
      <c r="N4277" s="113">
        <v>0</v>
      </c>
      <c r="O4277" s="113">
        <v>0</v>
      </c>
      <c r="P4277" s="122">
        <v>0</v>
      </c>
      <c r="Q4277" s="76" t="str">
        <f t="shared" si="106"/>
        <v>Unregistered</v>
      </c>
    </row>
    <row r="4278" spans="1:17">
      <c r="A4278" s="111">
        <v>8566</v>
      </c>
      <c r="B4278" s="111" t="s">
        <v>1225</v>
      </c>
      <c r="C4278" s="111" t="s">
        <v>1227</v>
      </c>
      <c r="D4278" s="111" t="s">
        <v>13320</v>
      </c>
      <c r="E4278" s="111" t="s">
        <v>13321</v>
      </c>
      <c r="F4278" s="114">
        <v>42766</v>
      </c>
      <c r="G4278" s="111" t="s">
        <v>1903</v>
      </c>
      <c r="H4278" s="113">
        <v>3734920</v>
      </c>
      <c r="I4278" s="113">
        <v>3734920</v>
      </c>
      <c r="J4278" s="113">
        <v>3734920</v>
      </c>
      <c r="K4278" s="113">
        <v>0</v>
      </c>
      <c r="L4278" s="113">
        <v>0</v>
      </c>
      <c r="M4278" s="113">
        <v>0</v>
      </c>
      <c r="N4278" s="113">
        <v>0</v>
      </c>
      <c r="O4278" s="113">
        <v>0</v>
      </c>
      <c r="P4278" s="122">
        <v>0</v>
      </c>
      <c r="Q4278" s="76" t="str">
        <f t="shared" si="106"/>
        <v>Unregistered</v>
      </c>
    </row>
    <row r="4279" spans="1:17">
      <c r="A4279" s="111">
        <v>8567</v>
      </c>
      <c r="B4279" s="111" t="s">
        <v>1225</v>
      </c>
      <c r="C4279" s="111" t="s">
        <v>1227</v>
      </c>
      <c r="D4279" s="111" t="s">
        <v>13322</v>
      </c>
      <c r="E4279" s="111" t="s">
        <v>13323</v>
      </c>
      <c r="F4279" s="114">
        <v>41705</v>
      </c>
      <c r="G4279" s="111" t="s">
        <v>1903</v>
      </c>
      <c r="H4279" s="113">
        <v>3618904</v>
      </c>
      <c r="I4279" s="113">
        <v>3618904</v>
      </c>
      <c r="J4279" s="113">
        <v>3618904</v>
      </c>
      <c r="K4279" s="113">
        <v>0</v>
      </c>
      <c r="L4279" s="113">
        <v>0</v>
      </c>
      <c r="M4279" s="113">
        <v>0</v>
      </c>
      <c r="N4279" s="113">
        <v>0</v>
      </c>
      <c r="O4279" s="113">
        <v>0</v>
      </c>
      <c r="P4279" s="122">
        <v>0</v>
      </c>
      <c r="Q4279" s="76" t="str">
        <f t="shared" si="106"/>
        <v>Unregistered</v>
      </c>
    </row>
    <row r="4280" spans="1:17">
      <c r="A4280" s="111">
        <v>8568</v>
      </c>
      <c r="B4280" s="111" t="s">
        <v>1225</v>
      </c>
      <c r="C4280" s="111" t="s">
        <v>1227</v>
      </c>
      <c r="D4280" s="111" t="s">
        <v>13324</v>
      </c>
      <c r="E4280" s="111" t="s">
        <v>13325</v>
      </c>
      <c r="F4280" s="114">
        <v>41654</v>
      </c>
      <c r="G4280" s="111" t="s">
        <v>1903</v>
      </c>
      <c r="H4280" s="113">
        <v>3729620</v>
      </c>
      <c r="I4280" s="113">
        <v>3729620</v>
      </c>
      <c r="J4280" s="113">
        <v>3729620</v>
      </c>
      <c r="K4280" s="113">
        <v>0</v>
      </c>
      <c r="L4280" s="113">
        <v>0</v>
      </c>
      <c r="M4280" s="113">
        <v>0</v>
      </c>
      <c r="N4280" s="113">
        <v>0</v>
      </c>
      <c r="O4280" s="113">
        <v>0</v>
      </c>
      <c r="P4280" s="122">
        <v>0</v>
      </c>
      <c r="Q4280" s="76" t="str">
        <f t="shared" si="106"/>
        <v>Unregistered</v>
      </c>
    </row>
    <row r="4281" spans="1:17">
      <c r="A4281" s="111">
        <v>8569</v>
      </c>
      <c r="B4281" s="111" t="s">
        <v>1225</v>
      </c>
      <c r="C4281" s="111" t="s">
        <v>1227</v>
      </c>
      <c r="D4281" s="111" t="s">
        <v>13326</v>
      </c>
      <c r="E4281" s="111" t="s">
        <v>13327</v>
      </c>
      <c r="F4281" s="114">
        <v>42621</v>
      </c>
      <c r="G4281" s="111" t="s">
        <v>1903</v>
      </c>
      <c r="H4281" s="113">
        <v>3665900</v>
      </c>
      <c r="I4281" s="113">
        <v>3665900</v>
      </c>
      <c r="J4281" s="113">
        <v>3665900</v>
      </c>
      <c r="K4281" s="113">
        <v>0</v>
      </c>
      <c r="L4281" s="113">
        <v>0</v>
      </c>
      <c r="M4281" s="113">
        <v>0</v>
      </c>
      <c r="N4281" s="113">
        <v>0</v>
      </c>
      <c r="O4281" s="113">
        <v>0</v>
      </c>
      <c r="P4281" s="122">
        <v>0</v>
      </c>
      <c r="Q4281" s="76" t="str">
        <f t="shared" si="106"/>
        <v>Unregistered</v>
      </c>
    </row>
    <row r="4282" spans="1:17">
      <c r="A4282" s="111">
        <v>8571</v>
      </c>
      <c r="B4282" s="111" t="s">
        <v>1225</v>
      </c>
      <c r="C4282" s="111" t="s">
        <v>1227</v>
      </c>
      <c r="D4282" s="111" t="s">
        <v>13328</v>
      </c>
      <c r="E4282" s="111" t="s">
        <v>13329</v>
      </c>
      <c r="F4282" s="114">
        <v>41942</v>
      </c>
      <c r="G4282" s="111" t="s">
        <v>1903</v>
      </c>
      <c r="H4282" s="113">
        <v>3400117</v>
      </c>
      <c r="I4282" s="113">
        <v>3400117</v>
      </c>
      <c r="J4282" s="113">
        <v>3400117</v>
      </c>
      <c r="K4282" s="113">
        <v>0</v>
      </c>
      <c r="L4282" s="113">
        <v>0</v>
      </c>
      <c r="M4282" s="113">
        <v>0</v>
      </c>
      <c r="N4282" s="113">
        <v>0</v>
      </c>
      <c r="O4282" s="113">
        <v>0</v>
      </c>
      <c r="P4282" s="122">
        <v>0</v>
      </c>
      <c r="Q4282" s="76" t="str">
        <f t="shared" si="106"/>
        <v>Unregistered</v>
      </c>
    </row>
    <row r="4283" spans="1:17">
      <c r="A4283" s="111">
        <v>8574</v>
      </c>
      <c r="B4283" s="111" t="s">
        <v>1225</v>
      </c>
      <c r="C4283" s="111" t="s">
        <v>1227</v>
      </c>
      <c r="D4283" s="111" t="s">
        <v>13330</v>
      </c>
      <c r="E4283" s="111" t="s">
        <v>13331</v>
      </c>
      <c r="F4283" s="114">
        <v>41743</v>
      </c>
      <c r="G4283" s="111" t="s">
        <v>1903</v>
      </c>
      <c r="H4283" s="113">
        <v>3708000</v>
      </c>
      <c r="I4283" s="113">
        <v>3708000</v>
      </c>
      <c r="J4283" s="113">
        <v>3708000</v>
      </c>
      <c r="K4283" s="113">
        <v>0</v>
      </c>
      <c r="L4283" s="113">
        <v>0</v>
      </c>
      <c r="M4283" s="113">
        <v>0</v>
      </c>
      <c r="N4283" s="113">
        <v>0</v>
      </c>
      <c r="O4283" s="113">
        <v>0</v>
      </c>
      <c r="P4283" s="122">
        <v>0</v>
      </c>
      <c r="Q4283" s="76" t="str">
        <f t="shared" si="106"/>
        <v>Unregistered</v>
      </c>
    </row>
    <row r="4284" spans="1:17">
      <c r="A4284" s="111">
        <v>8576</v>
      </c>
      <c r="B4284" s="111" t="s">
        <v>1225</v>
      </c>
      <c r="C4284" s="111" t="s">
        <v>1227</v>
      </c>
      <c r="D4284" s="111" t="s">
        <v>13332</v>
      </c>
      <c r="E4284" s="111" t="s">
        <v>13333</v>
      </c>
      <c r="F4284" s="114">
        <v>41684</v>
      </c>
      <c r="G4284" s="111" t="s">
        <v>1903</v>
      </c>
      <c r="H4284" s="113">
        <v>3854000</v>
      </c>
      <c r="I4284" s="113">
        <v>3854000</v>
      </c>
      <c r="J4284" s="113">
        <v>3854000</v>
      </c>
      <c r="K4284" s="113">
        <v>0</v>
      </c>
      <c r="L4284" s="113">
        <v>0</v>
      </c>
      <c r="M4284" s="113">
        <v>0</v>
      </c>
      <c r="N4284" s="113">
        <v>0</v>
      </c>
      <c r="O4284" s="113">
        <v>0</v>
      </c>
      <c r="P4284" s="122">
        <v>0</v>
      </c>
      <c r="Q4284" s="76" t="str">
        <f t="shared" si="106"/>
        <v>Unregistered</v>
      </c>
    </row>
    <row r="4285" spans="1:17">
      <c r="A4285" s="111">
        <v>8578</v>
      </c>
      <c r="B4285" s="111" t="s">
        <v>1225</v>
      </c>
      <c r="C4285" s="111" t="s">
        <v>1227</v>
      </c>
      <c r="D4285" s="111" t="s">
        <v>13334</v>
      </c>
      <c r="E4285" s="111" t="s">
        <v>13335</v>
      </c>
      <c r="F4285" s="114">
        <v>42668</v>
      </c>
      <c r="G4285" s="111" t="s">
        <v>1903</v>
      </c>
      <c r="H4285" s="113">
        <v>3705115</v>
      </c>
      <c r="I4285" s="113">
        <v>3705115</v>
      </c>
      <c r="J4285" s="113">
        <v>3705115</v>
      </c>
      <c r="K4285" s="113">
        <v>0</v>
      </c>
      <c r="L4285" s="113">
        <v>0</v>
      </c>
      <c r="M4285" s="113">
        <v>0</v>
      </c>
      <c r="N4285" s="113">
        <v>0</v>
      </c>
      <c r="O4285" s="113">
        <v>0</v>
      </c>
      <c r="P4285" s="122">
        <v>0</v>
      </c>
      <c r="Q4285" s="76" t="str">
        <f t="shared" ref="Q4285:Q4313" si="107">IF(G4285="01 Jan 1900","Unregistered","Registered")</f>
        <v>Unregistered</v>
      </c>
    </row>
    <row r="4286" spans="1:17">
      <c r="A4286" s="111">
        <v>8580</v>
      </c>
      <c r="B4286" s="111" t="s">
        <v>1225</v>
      </c>
      <c r="C4286" s="111" t="s">
        <v>1227</v>
      </c>
      <c r="D4286" s="111" t="s">
        <v>13336</v>
      </c>
      <c r="E4286" s="111" t="s">
        <v>13337</v>
      </c>
      <c r="F4286" s="114">
        <v>42668</v>
      </c>
      <c r="G4286" s="111" t="s">
        <v>1903</v>
      </c>
      <c r="H4286" s="113">
        <v>3705115</v>
      </c>
      <c r="I4286" s="113">
        <v>3705115</v>
      </c>
      <c r="J4286" s="113">
        <v>3705115</v>
      </c>
      <c r="K4286" s="113">
        <v>0</v>
      </c>
      <c r="L4286" s="113">
        <v>0</v>
      </c>
      <c r="M4286" s="113">
        <v>0</v>
      </c>
      <c r="N4286" s="113">
        <v>0</v>
      </c>
      <c r="O4286" s="113">
        <v>0</v>
      </c>
      <c r="P4286" s="122">
        <v>0</v>
      </c>
      <c r="Q4286" s="76" t="str">
        <f t="shared" si="107"/>
        <v>Unregistered</v>
      </c>
    </row>
    <row r="4287" spans="1:17">
      <c r="A4287" s="111">
        <v>8584</v>
      </c>
      <c r="B4287" s="111" t="s">
        <v>1225</v>
      </c>
      <c r="C4287" s="111" t="s">
        <v>1227</v>
      </c>
      <c r="D4287" s="111" t="s">
        <v>13338</v>
      </c>
      <c r="E4287" s="111" t="s">
        <v>13339</v>
      </c>
      <c r="F4287" s="114">
        <v>41578</v>
      </c>
      <c r="G4287" s="111" t="s">
        <v>1903</v>
      </c>
      <c r="H4287" s="113">
        <v>3441000</v>
      </c>
      <c r="I4287" s="113">
        <v>3441000</v>
      </c>
      <c r="J4287" s="113">
        <v>3441000</v>
      </c>
      <c r="K4287" s="113">
        <v>0</v>
      </c>
      <c r="L4287" s="113">
        <v>0</v>
      </c>
      <c r="M4287" s="113">
        <v>0</v>
      </c>
      <c r="N4287" s="113">
        <v>0</v>
      </c>
      <c r="O4287" s="113">
        <v>0</v>
      </c>
      <c r="P4287" s="122">
        <v>0</v>
      </c>
      <c r="Q4287" s="76" t="str">
        <f t="shared" si="107"/>
        <v>Unregistered</v>
      </c>
    </row>
    <row r="4288" spans="1:17">
      <c r="A4288" s="111">
        <v>8586</v>
      </c>
      <c r="B4288" s="111" t="s">
        <v>1225</v>
      </c>
      <c r="C4288" s="111" t="s">
        <v>1227</v>
      </c>
      <c r="D4288" s="111" t="s">
        <v>13340</v>
      </c>
      <c r="E4288" s="111" t="s">
        <v>13341</v>
      </c>
      <c r="F4288" s="114">
        <v>41639</v>
      </c>
      <c r="G4288" s="111" t="s">
        <v>1903</v>
      </c>
      <c r="H4288" s="113">
        <v>3832000</v>
      </c>
      <c r="I4288" s="113">
        <v>3832000</v>
      </c>
      <c r="J4288" s="113">
        <v>3832000</v>
      </c>
      <c r="K4288" s="113">
        <v>0</v>
      </c>
      <c r="L4288" s="113">
        <v>0</v>
      </c>
      <c r="M4288" s="113">
        <v>0</v>
      </c>
      <c r="N4288" s="113">
        <v>0</v>
      </c>
      <c r="O4288" s="113">
        <v>0</v>
      </c>
      <c r="P4288" s="122">
        <v>0</v>
      </c>
      <c r="Q4288" s="76" t="str">
        <f t="shared" si="107"/>
        <v>Unregistered</v>
      </c>
    </row>
    <row r="4289" spans="1:17">
      <c r="A4289" s="111">
        <v>8588</v>
      </c>
      <c r="B4289" s="111" t="s">
        <v>1225</v>
      </c>
      <c r="C4289" s="111" t="s">
        <v>1227</v>
      </c>
      <c r="D4289" s="111" t="s">
        <v>13342</v>
      </c>
      <c r="E4289" s="111" t="s">
        <v>13343</v>
      </c>
      <c r="F4289" s="114">
        <v>42612</v>
      </c>
      <c r="G4289" s="111" t="s">
        <v>1903</v>
      </c>
      <c r="H4289" s="113">
        <v>3639143</v>
      </c>
      <c r="I4289" s="113">
        <v>3639143</v>
      </c>
      <c r="J4289" s="113">
        <v>3639143</v>
      </c>
      <c r="K4289" s="113">
        <v>0</v>
      </c>
      <c r="L4289" s="113">
        <v>0</v>
      </c>
      <c r="M4289" s="113">
        <v>0</v>
      </c>
      <c r="N4289" s="113">
        <v>0</v>
      </c>
      <c r="O4289" s="113">
        <v>0</v>
      </c>
      <c r="P4289" s="122">
        <v>0</v>
      </c>
      <c r="Q4289" s="76" t="str">
        <f t="shared" si="107"/>
        <v>Unregistered</v>
      </c>
    </row>
    <row r="4290" spans="1:17">
      <c r="A4290" s="111">
        <v>8592</v>
      </c>
      <c r="B4290" s="111" t="s">
        <v>1225</v>
      </c>
      <c r="C4290" s="111" t="s">
        <v>1227</v>
      </c>
      <c r="D4290" s="111" t="s">
        <v>13344</v>
      </c>
      <c r="E4290" s="111" t="s">
        <v>13345</v>
      </c>
      <c r="F4290" s="114">
        <v>41683</v>
      </c>
      <c r="G4290" s="111" t="s">
        <v>1903</v>
      </c>
      <c r="H4290" s="113">
        <v>3686840</v>
      </c>
      <c r="I4290" s="113">
        <v>3686840</v>
      </c>
      <c r="J4290" s="113">
        <v>3686840</v>
      </c>
      <c r="K4290" s="113">
        <v>0</v>
      </c>
      <c r="L4290" s="113">
        <v>0</v>
      </c>
      <c r="M4290" s="113">
        <v>0</v>
      </c>
      <c r="N4290" s="113">
        <v>0</v>
      </c>
      <c r="O4290" s="113">
        <v>0</v>
      </c>
      <c r="P4290" s="122">
        <v>0</v>
      </c>
      <c r="Q4290" s="76" t="str">
        <f t="shared" si="107"/>
        <v>Unregistered</v>
      </c>
    </row>
    <row r="4291" spans="1:17">
      <c r="A4291" s="111">
        <v>8595</v>
      </c>
      <c r="B4291" s="111" t="s">
        <v>1225</v>
      </c>
      <c r="C4291" s="111" t="s">
        <v>1227</v>
      </c>
      <c r="D4291" s="111" t="s">
        <v>13346</v>
      </c>
      <c r="E4291" s="111" t="s">
        <v>13347</v>
      </c>
      <c r="F4291" s="114">
        <v>42471</v>
      </c>
      <c r="G4291" s="111" t="s">
        <v>1903</v>
      </c>
      <c r="H4291" s="113">
        <v>3632735</v>
      </c>
      <c r="I4291" s="113">
        <v>3632735</v>
      </c>
      <c r="J4291" s="113">
        <v>3632735</v>
      </c>
      <c r="K4291" s="113">
        <v>0</v>
      </c>
      <c r="L4291" s="113">
        <v>0</v>
      </c>
      <c r="M4291" s="113">
        <v>0</v>
      </c>
      <c r="N4291" s="113">
        <v>0</v>
      </c>
      <c r="O4291" s="113">
        <v>0</v>
      </c>
      <c r="P4291" s="122">
        <v>0</v>
      </c>
      <c r="Q4291" s="76" t="str">
        <f t="shared" si="107"/>
        <v>Unregistered</v>
      </c>
    </row>
    <row r="4292" spans="1:17">
      <c r="A4292" s="111">
        <v>8597</v>
      </c>
      <c r="B4292" s="111" t="s">
        <v>1225</v>
      </c>
      <c r="C4292" s="111" t="s">
        <v>1227</v>
      </c>
      <c r="D4292" s="111" t="s">
        <v>13348</v>
      </c>
      <c r="E4292" s="111" t="s">
        <v>13349</v>
      </c>
      <c r="F4292" s="114">
        <v>41683</v>
      </c>
      <c r="G4292" s="111" t="s">
        <v>1903</v>
      </c>
      <c r="H4292" s="113">
        <v>3662500</v>
      </c>
      <c r="I4292" s="113">
        <v>3662500</v>
      </c>
      <c r="J4292" s="113">
        <v>3662500</v>
      </c>
      <c r="K4292" s="113">
        <v>0</v>
      </c>
      <c r="L4292" s="113">
        <v>0</v>
      </c>
      <c r="M4292" s="113">
        <v>0</v>
      </c>
      <c r="N4292" s="113">
        <v>0</v>
      </c>
      <c r="O4292" s="113">
        <v>0</v>
      </c>
      <c r="P4292" s="122">
        <v>0</v>
      </c>
      <c r="Q4292" s="76" t="str">
        <f t="shared" si="107"/>
        <v>Unregistered</v>
      </c>
    </row>
    <row r="4293" spans="1:17">
      <c r="A4293" s="111">
        <v>8600</v>
      </c>
      <c r="B4293" s="111" t="s">
        <v>1225</v>
      </c>
      <c r="C4293" s="111" t="s">
        <v>1227</v>
      </c>
      <c r="D4293" s="111" t="s">
        <v>13350</v>
      </c>
      <c r="E4293" s="111" t="s">
        <v>13351</v>
      </c>
      <c r="F4293" s="114">
        <v>42612</v>
      </c>
      <c r="G4293" s="111" t="s">
        <v>1903</v>
      </c>
      <c r="H4293" s="113">
        <v>3620000</v>
      </c>
      <c r="I4293" s="113">
        <v>3620000</v>
      </c>
      <c r="J4293" s="113">
        <v>3620000</v>
      </c>
      <c r="K4293" s="113">
        <v>0</v>
      </c>
      <c r="L4293" s="113">
        <v>0</v>
      </c>
      <c r="M4293" s="113">
        <v>0</v>
      </c>
      <c r="N4293" s="113">
        <v>0</v>
      </c>
      <c r="O4293" s="113">
        <v>0</v>
      </c>
      <c r="P4293" s="122">
        <v>0</v>
      </c>
      <c r="Q4293" s="76" t="str">
        <f t="shared" si="107"/>
        <v>Unregistered</v>
      </c>
    </row>
    <row r="4294" spans="1:17">
      <c r="A4294" s="111">
        <v>8601</v>
      </c>
      <c r="B4294" s="111" t="s">
        <v>1225</v>
      </c>
      <c r="C4294" s="111" t="s">
        <v>1227</v>
      </c>
      <c r="D4294" s="111" t="s">
        <v>13352</v>
      </c>
      <c r="E4294" s="111" t="s">
        <v>13353</v>
      </c>
      <c r="F4294" s="114">
        <v>41615</v>
      </c>
      <c r="G4294" s="111" t="s">
        <v>1903</v>
      </c>
      <c r="H4294" s="113">
        <v>3608590</v>
      </c>
      <c r="I4294" s="113">
        <v>3608590</v>
      </c>
      <c r="J4294" s="113">
        <v>3608590</v>
      </c>
      <c r="K4294" s="113">
        <v>0</v>
      </c>
      <c r="L4294" s="113">
        <v>0</v>
      </c>
      <c r="M4294" s="113">
        <v>0</v>
      </c>
      <c r="N4294" s="113">
        <v>0</v>
      </c>
      <c r="O4294" s="113">
        <v>0</v>
      </c>
      <c r="P4294" s="122">
        <v>0</v>
      </c>
      <c r="Q4294" s="76" t="str">
        <f t="shared" si="107"/>
        <v>Unregistered</v>
      </c>
    </row>
    <row r="4295" spans="1:17">
      <c r="A4295" s="111">
        <v>8602</v>
      </c>
      <c r="B4295" s="111" t="s">
        <v>1225</v>
      </c>
      <c r="C4295" s="111" t="s">
        <v>1227</v>
      </c>
      <c r="D4295" s="111" t="s">
        <v>13354</v>
      </c>
      <c r="E4295" s="111" t="s">
        <v>13355</v>
      </c>
      <c r="F4295" s="114">
        <v>42581</v>
      </c>
      <c r="G4295" s="111" t="s">
        <v>1903</v>
      </c>
      <c r="H4295" s="113">
        <v>3300000</v>
      </c>
      <c r="I4295" s="113">
        <v>3300000</v>
      </c>
      <c r="J4295" s="113">
        <v>3300000</v>
      </c>
      <c r="K4295" s="113">
        <v>0</v>
      </c>
      <c r="L4295" s="113">
        <v>0</v>
      </c>
      <c r="M4295" s="113">
        <v>0</v>
      </c>
      <c r="N4295" s="113">
        <v>0</v>
      </c>
      <c r="O4295" s="113">
        <v>0</v>
      </c>
      <c r="P4295" s="122">
        <v>0</v>
      </c>
      <c r="Q4295" s="76" t="str">
        <f t="shared" si="107"/>
        <v>Unregistered</v>
      </c>
    </row>
    <row r="4296" spans="1:17">
      <c r="A4296" s="111">
        <v>8603</v>
      </c>
      <c r="B4296" s="111" t="s">
        <v>1225</v>
      </c>
      <c r="C4296" s="111" t="s">
        <v>1227</v>
      </c>
      <c r="D4296" s="111" t="s">
        <v>13356</v>
      </c>
      <c r="E4296" s="111" t="s">
        <v>13357</v>
      </c>
      <c r="F4296" s="114">
        <v>41578</v>
      </c>
      <c r="G4296" s="111" t="s">
        <v>1903</v>
      </c>
      <c r="H4296" s="113">
        <v>3441000</v>
      </c>
      <c r="I4296" s="113">
        <v>3441000</v>
      </c>
      <c r="J4296" s="113">
        <v>3441000</v>
      </c>
      <c r="K4296" s="113">
        <v>0</v>
      </c>
      <c r="L4296" s="113">
        <v>0</v>
      </c>
      <c r="M4296" s="113">
        <v>0</v>
      </c>
      <c r="N4296" s="113">
        <v>0</v>
      </c>
      <c r="O4296" s="113">
        <v>0</v>
      </c>
      <c r="P4296" s="122">
        <v>0</v>
      </c>
      <c r="Q4296" s="76" t="str">
        <f t="shared" si="107"/>
        <v>Unregistered</v>
      </c>
    </row>
    <row r="4297" spans="1:17">
      <c r="A4297" s="111">
        <v>8605</v>
      </c>
      <c r="B4297" s="111" t="s">
        <v>1225</v>
      </c>
      <c r="C4297" s="111" t="s">
        <v>1227</v>
      </c>
      <c r="D4297" s="111" t="s">
        <v>13358</v>
      </c>
      <c r="E4297" s="111" t="s">
        <v>13359</v>
      </c>
      <c r="F4297" s="114">
        <v>42581</v>
      </c>
      <c r="G4297" s="111" t="s">
        <v>1903</v>
      </c>
      <c r="H4297" s="113">
        <v>3573429</v>
      </c>
      <c r="I4297" s="113">
        <v>3573429</v>
      </c>
      <c r="J4297" s="113">
        <v>3573429</v>
      </c>
      <c r="K4297" s="113">
        <v>0</v>
      </c>
      <c r="L4297" s="113">
        <v>0</v>
      </c>
      <c r="M4297" s="113">
        <v>0</v>
      </c>
      <c r="N4297" s="113">
        <v>0</v>
      </c>
      <c r="O4297" s="113">
        <v>0</v>
      </c>
      <c r="P4297" s="122">
        <v>0</v>
      </c>
      <c r="Q4297" s="76" t="str">
        <f t="shared" si="107"/>
        <v>Unregistered</v>
      </c>
    </row>
    <row r="4298" spans="1:17">
      <c r="A4298" s="111">
        <v>8607</v>
      </c>
      <c r="B4298" s="111" t="s">
        <v>1225</v>
      </c>
      <c r="C4298" s="111" t="s">
        <v>13360</v>
      </c>
      <c r="D4298" s="111" t="s">
        <v>13361</v>
      </c>
      <c r="E4298" s="111" t="s">
        <v>13362</v>
      </c>
      <c r="F4298" s="114">
        <v>41654</v>
      </c>
      <c r="G4298" s="111" t="s">
        <v>1903</v>
      </c>
      <c r="H4298" s="113">
        <v>7189400</v>
      </c>
      <c r="I4298" s="113">
        <v>7189400</v>
      </c>
      <c r="J4298" s="113">
        <v>7189400</v>
      </c>
      <c r="K4298" s="113">
        <v>0</v>
      </c>
      <c r="L4298" s="113">
        <v>0</v>
      </c>
      <c r="M4298" s="113">
        <v>0</v>
      </c>
      <c r="N4298" s="113">
        <v>0</v>
      </c>
      <c r="O4298" s="113">
        <v>0</v>
      </c>
      <c r="P4298" s="122">
        <v>0</v>
      </c>
      <c r="Q4298" s="76" t="str">
        <f t="shared" si="107"/>
        <v>Unregistered</v>
      </c>
    </row>
    <row r="4299" spans="1:17">
      <c r="A4299" s="111">
        <v>8608</v>
      </c>
      <c r="B4299" s="111" t="s">
        <v>1225</v>
      </c>
      <c r="C4299" s="111" t="s">
        <v>13360</v>
      </c>
      <c r="D4299" s="111" t="s">
        <v>13363</v>
      </c>
      <c r="E4299" s="111" t="s">
        <v>13364</v>
      </c>
      <c r="F4299" s="114">
        <v>41641</v>
      </c>
      <c r="G4299" s="111" t="s">
        <v>1903</v>
      </c>
      <c r="H4299" s="113">
        <v>5332500</v>
      </c>
      <c r="I4299" s="113">
        <v>5332500</v>
      </c>
      <c r="J4299" s="113">
        <v>5332500</v>
      </c>
      <c r="K4299" s="113">
        <v>0</v>
      </c>
      <c r="L4299" s="113">
        <v>0</v>
      </c>
      <c r="M4299" s="113">
        <v>0</v>
      </c>
      <c r="N4299" s="113">
        <v>0</v>
      </c>
      <c r="O4299" s="113">
        <v>0</v>
      </c>
      <c r="P4299" s="122">
        <v>0</v>
      </c>
      <c r="Q4299" s="76" t="str">
        <f t="shared" si="107"/>
        <v>Unregistered</v>
      </c>
    </row>
    <row r="4300" spans="1:17">
      <c r="A4300" s="111">
        <v>8609</v>
      </c>
      <c r="B4300" s="111" t="s">
        <v>1225</v>
      </c>
      <c r="C4300" s="111" t="s">
        <v>13360</v>
      </c>
      <c r="D4300" s="111" t="s">
        <v>13365</v>
      </c>
      <c r="E4300" s="111" t="s">
        <v>13366</v>
      </c>
      <c r="F4300" s="114">
        <v>42886</v>
      </c>
      <c r="G4300" s="111" t="s">
        <v>1903</v>
      </c>
      <c r="H4300" s="113">
        <v>4845700</v>
      </c>
      <c r="I4300" s="113">
        <v>4845700</v>
      </c>
      <c r="J4300" s="113">
        <v>4845700</v>
      </c>
      <c r="K4300" s="113">
        <v>0</v>
      </c>
      <c r="L4300" s="113">
        <v>0</v>
      </c>
      <c r="M4300" s="113">
        <v>0</v>
      </c>
      <c r="N4300" s="113">
        <v>0</v>
      </c>
      <c r="O4300" s="113">
        <v>0</v>
      </c>
      <c r="P4300" s="122">
        <v>0</v>
      </c>
      <c r="Q4300" s="76" t="str">
        <f t="shared" si="107"/>
        <v>Unregistered</v>
      </c>
    </row>
    <row r="4301" spans="1:17">
      <c r="A4301" s="111">
        <v>8610</v>
      </c>
      <c r="B4301" s="111" t="s">
        <v>1225</v>
      </c>
      <c r="C4301" s="111" t="s">
        <v>13360</v>
      </c>
      <c r="D4301" s="111" t="s">
        <v>13367</v>
      </c>
      <c r="E4301" s="111" t="s">
        <v>13368</v>
      </c>
      <c r="F4301" s="114">
        <v>42674</v>
      </c>
      <c r="G4301" s="111" t="s">
        <v>1903</v>
      </c>
      <c r="H4301" s="113">
        <v>6946920</v>
      </c>
      <c r="I4301" s="113">
        <v>6946920</v>
      </c>
      <c r="J4301" s="113">
        <v>6946920</v>
      </c>
      <c r="K4301" s="113">
        <v>0</v>
      </c>
      <c r="L4301" s="113">
        <v>0</v>
      </c>
      <c r="M4301" s="113">
        <v>0</v>
      </c>
      <c r="N4301" s="113">
        <v>0</v>
      </c>
      <c r="O4301" s="113">
        <v>0</v>
      </c>
      <c r="P4301" s="122">
        <v>0</v>
      </c>
      <c r="Q4301" s="76" t="str">
        <f t="shared" si="107"/>
        <v>Unregistered</v>
      </c>
    </row>
    <row r="4302" spans="1:17">
      <c r="A4302" s="111">
        <v>8613</v>
      </c>
      <c r="B4302" s="111" t="s">
        <v>1225</v>
      </c>
      <c r="C4302" s="111" t="s">
        <v>13360</v>
      </c>
      <c r="D4302" s="111" t="s">
        <v>13369</v>
      </c>
      <c r="E4302" s="111" t="s">
        <v>13370</v>
      </c>
      <c r="F4302" s="114">
        <v>42875</v>
      </c>
      <c r="G4302" s="111" t="s">
        <v>1903</v>
      </c>
      <c r="H4302" s="113">
        <v>6614812</v>
      </c>
      <c r="I4302" s="113">
        <v>6614812</v>
      </c>
      <c r="J4302" s="113">
        <v>6614812</v>
      </c>
      <c r="K4302" s="113">
        <v>0</v>
      </c>
      <c r="L4302" s="113">
        <v>0</v>
      </c>
      <c r="M4302" s="113">
        <v>0</v>
      </c>
      <c r="N4302" s="113">
        <v>0</v>
      </c>
      <c r="O4302" s="113">
        <v>0</v>
      </c>
      <c r="P4302" s="122">
        <v>0</v>
      </c>
      <c r="Q4302" s="76" t="str">
        <f t="shared" si="107"/>
        <v>Unregistered</v>
      </c>
    </row>
    <row r="4303" spans="1:17">
      <c r="A4303" s="111">
        <v>8614</v>
      </c>
      <c r="B4303" s="111" t="s">
        <v>1225</v>
      </c>
      <c r="C4303" s="111" t="s">
        <v>13360</v>
      </c>
      <c r="D4303" s="111" t="s">
        <v>13371</v>
      </c>
      <c r="E4303" s="111" t="s">
        <v>13372</v>
      </c>
      <c r="F4303" s="114">
        <v>41810</v>
      </c>
      <c r="G4303" s="111" t="s">
        <v>1903</v>
      </c>
      <c r="H4303" s="113">
        <v>6988422</v>
      </c>
      <c r="I4303" s="113">
        <v>6988422</v>
      </c>
      <c r="J4303" s="113">
        <v>6988422</v>
      </c>
      <c r="K4303" s="113">
        <v>0</v>
      </c>
      <c r="L4303" s="113">
        <v>0</v>
      </c>
      <c r="M4303" s="113">
        <v>0</v>
      </c>
      <c r="N4303" s="113">
        <v>0</v>
      </c>
      <c r="O4303" s="113">
        <v>0</v>
      </c>
      <c r="P4303" s="122">
        <v>0</v>
      </c>
      <c r="Q4303" s="76" t="str">
        <f t="shared" si="107"/>
        <v>Unregistered</v>
      </c>
    </row>
    <row r="4304" spans="1:17">
      <c r="A4304" s="111">
        <v>8615</v>
      </c>
      <c r="B4304" s="111" t="s">
        <v>1225</v>
      </c>
      <c r="C4304" s="111" t="s">
        <v>13360</v>
      </c>
      <c r="D4304" s="111" t="s">
        <v>13373</v>
      </c>
      <c r="E4304" s="111" t="s">
        <v>13374</v>
      </c>
      <c r="F4304" s="114">
        <v>42947</v>
      </c>
      <c r="G4304" s="111" t="s">
        <v>1903</v>
      </c>
      <c r="H4304" s="113">
        <v>5102400</v>
      </c>
      <c r="I4304" s="113">
        <v>5102400</v>
      </c>
      <c r="J4304" s="113">
        <v>5102400</v>
      </c>
      <c r="K4304" s="113">
        <v>0</v>
      </c>
      <c r="L4304" s="113">
        <v>0</v>
      </c>
      <c r="M4304" s="113">
        <v>0</v>
      </c>
      <c r="N4304" s="113">
        <v>0</v>
      </c>
      <c r="O4304" s="113">
        <v>0</v>
      </c>
      <c r="P4304" s="122">
        <v>0</v>
      </c>
      <c r="Q4304" s="76" t="str">
        <f t="shared" si="107"/>
        <v>Unregistered</v>
      </c>
    </row>
    <row r="4305" spans="1:17">
      <c r="A4305" s="111">
        <v>8616</v>
      </c>
      <c r="B4305" s="111" t="s">
        <v>1225</v>
      </c>
      <c r="C4305" s="111" t="s">
        <v>13360</v>
      </c>
      <c r="D4305" s="111" t="s">
        <v>13375</v>
      </c>
      <c r="E4305" s="111" t="s">
        <v>13376</v>
      </c>
      <c r="F4305" s="114">
        <v>42843</v>
      </c>
      <c r="G4305" s="111" t="s">
        <v>1903</v>
      </c>
      <c r="H4305" s="113">
        <v>5287958</v>
      </c>
      <c r="I4305" s="113">
        <v>5287958</v>
      </c>
      <c r="J4305" s="113">
        <v>5287958</v>
      </c>
      <c r="K4305" s="113">
        <v>0</v>
      </c>
      <c r="L4305" s="113">
        <v>0</v>
      </c>
      <c r="M4305" s="113">
        <v>0</v>
      </c>
      <c r="N4305" s="113">
        <v>0</v>
      </c>
      <c r="O4305" s="113">
        <v>0</v>
      </c>
      <c r="P4305" s="122">
        <v>0</v>
      </c>
      <c r="Q4305" s="76" t="str">
        <f t="shared" si="107"/>
        <v>Unregistered</v>
      </c>
    </row>
    <row r="4306" spans="1:17">
      <c r="A4306" s="111">
        <v>8618</v>
      </c>
      <c r="B4306" s="111" t="s">
        <v>1225</v>
      </c>
      <c r="C4306" s="111" t="s">
        <v>13360</v>
      </c>
      <c r="D4306" s="111" t="s">
        <v>13377</v>
      </c>
      <c r="E4306" s="111" t="s">
        <v>13378</v>
      </c>
      <c r="F4306" s="114">
        <v>42429</v>
      </c>
      <c r="G4306" s="111" t="s">
        <v>1903</v>
      </c>
      <c r="H4306" s="113">
        <v>7338900</v>
      </c>
      <c r="I4306" s="113">
        <v>7338900</v>
      </c>
      <c r="J4306" s="113">
        <v>7338900</v>
      </c>
      <c r="K4306" s="113">
        <v>0</v>
      </c>
      <c r="L4306" s="113">
        <v>0</v>
      </c>
      <c r="M4306" s="113">
        <v>0</v>
      </c>
      <c r="N4306" s="113">
        <v>0</v>
      </c>
      <c r="O4306" s="113">
        <v>0</v>
      </c>
      <c r="P4306" s="122">
        <v>0</v>
      </c>
      <c r="Q4306" s="76" t="str">
        <f t="shared" si="107"/>
        <v>Unregistered</v>
      </c>
    </row>
    <row r="4307" spans="1:17">
      <c r="A4307" s="111">
        <v>8619</v>
      </c>
      <c r="B4307" s="111" t="s">
        <v>1225</v>
      </c>
      <c r="C4307" s="111" t="s">
        <v>13360</v>
      </c>
      <c r="D4307" s="111" t="s">
        <v>13379</v>
      </c>
      <c r="E4307" s="111" t="s">
        <v>13380</v>
      </c>
      <c r="F4307" s="114">
        <v>42909</v>
      </c>
      <c r="G4307" s="111" t="s">
        <v>1903</v>
      </c>
      <c r="H4307" s="113">
        <v>5245200</v>
      </c>
      <c r="I4307" s="113">
        <v>5245200</v>
      </c>
      <c r="J4307" s="113">
        <v>5245200</v>
      </c>
      <c r="K4307" s="113">
        <v>0</v>
      </c>
      <c r="L4307" s="113">
        <v>0</v>
      </c>
      <c r="M4307" s="113">
        <v>0</v>
      </c>
      <c r="N4307" s="113">
        <v>0</v>
      </c>
      <c r="O4307" s="113">
        <v>0</v>
      </c>
      <c r="P4307" s="122">
        <v>0</v>
      </c>
      <c r="Q4307" s="76" t="str">
        <f t="shared" si="107"/>
        <v>Unregistered</v>
      </c>
    </row>
    <row r="4308" spans="1:17">
      <c r="A4308" s="111">
        <v>8624</v>
      </c>
      <c r="B4308" s="111" t="s">
        <v>1225</v>
      </c>
      <c r="C4308" s="111" t="s">
        <v>13360</v>
      </c>
      <c r="D4308" s="111" t="s">
        <v>13381</v>
      </c>
      <c r="E4308" s="111" t="s">
        <v>13382</v>
      </c>
      <c r="F4308" s="114">
        <v>41639</v>
      </c>
      <c r="G4308" s="111" t="s">
        <v>1903</v>
      </c>
      <c r="H4308" s="113">
        <v>6931400</v>
      </c>
      <c r="I4308" s="113">
        <v>6931400</v>
      </c>
      <c r="J4308" s="113">
        <v>6931400</v>
      </c>
      <c r="K4308" s="113">
        <v>0</v>
      </c>
      <c r="L4308" s="113">
        <v>0</v>
      </c>
      <c r="M4308" s="113">
        <v>0</v>
      </c>
      <c r="N4308" s="113">
        <v>0</v>
      </c>
      <c r="O4308" s="113">
        <v>0</v>
      </c>
      <c r="P4308" s="122">
        <v>0</v>
      </c>
      <c r="Q4308" s="76" t="str">
        <f t="shared" si="107"/>
        <v>Unregistered</v>
      </c>
    </row>
    <row r="4309" spans="1:17">
      <c r="A4309" s="111">
        <v>8625</v>
      </c>
      <c r="B4309" s="111" t="s">
        <v>1225</v>
      </c>
      <c r="C4309" s="111" t="s">
        <v>13360</v>
      </c>
      <c r="D4309" s="111" t="s">
        <v>13383</v>
      </c>
      <c r="E4309" s="111" t="s">
        <v>13384</v>
      </c>
      <c r="F4309" s="114">
        <v>41548</v>
      </c>
      <c r="G4309" s="111" t="s">
        <v>1903</v>
      </c>
      <c r="H4309" s="113">
        <v>5063955</v>
      </c>
      <c r="I4309" s="113">
        <v>5063955</v>
      </c>
      <c r="J4309" s="113">
        <v>5063955</v>
      </c>
      <c r="K4309" s="113">
        <v>0</v>
      </c>
      <c r="L4309" s="113">
        <v>0</v>
      </c>
      <c r="M4309" s="113">
        <v>0</v>
      </c>
      <c r="N4309" s="113">
        <v>0</v>
      </c>
      <c r="O4309" s="113">
        <v>0</v>
      </c>
      <c r="P4309" s="122">
        <v>0</v>
      </c>
      <c r="Q4309" s="76" t="str">
        <f t="shared" si="107"/>
        <v>Unregistered</v>
      </c>
    </row>
    <row r="4310" spans="1:17">
      <c r="A4310" s="111">
        <v>8629</v>
      </c>
      <c r="B4310" s="111" t="s">
        <v>1225</v>
      </c>
      <c r="C4310" s="111" t="s">
        <v>13360</v>
      </c>
      <c r="D4310" s="111" t="s">
        <v>13385</v>
      </c>
      <c r="E4310" s="111" t="s">
        <v>13386</v>
      </c>
      <c r="F4310" s="114">
        <v>41717</v>
      </c>
      <c r="G4310" s="111" t="s">
        <v>1903</v>
      </c>
      <c r="H4310" s="113">
        <v>4867000</v>
      </c>
      <c r="I4310" s="113">
        <v>4867000</v>
      </c>
      <c r="J4310" s="113">
        <v>4867000</v>
      </c>
      <c r="K4310" s="113">
        <v>0</v>
      </c>
      <c r="L4310" s="113">
        <v>0</v>
      </c>
      <c r="M4310" s="113">
        <v>0</v>
      </c>
      <c r="N4310" s="113">
        <v>0</v>
      </c>
      <c r="O4310" s="113">
        <v>0</v>
      </c>
      <c r="P4310" s="122">
        <v>0</v>
      </c>
      <c r="Q4310" s="76" t="str">
        <f t="shared" si="107"/>
        <v>Unregistered</v>
      </c>
    </row>
    <row r="4311" spans="1:17">
      <c r="A4311" s="111">
        <v>8633</v>
      </c>
      <c r="B4311" s="111" t="s">
        <v>1225</v>
      </c>
      <c r="C4311" s="111" t="s">
        <v>13360</v>
      </c>
      <c r="D4311" s="111" t="s">
        <v>13387</v>
      </c>
      <c r="E4311" s="111" t="s">
        <v>13388</v>
      </c>
      <c r="F4311" s="114">
        <v>41576</v>
      </c>
      <c r="G4311" s="111" t="s">
        <v>1903</v>
      </c>
      <c r="H4311" s="113">
        <v>4618000</v>
      </c>
      <c r="I4311" s="113">
        <v>4618000</v>
      </c>
      <c r="J4311" s="113">
        <v>4618000</v>
      </c>
      <c r="K4311" s="113">
        <v>0</v>
      </c>
      <c r="L4311" s="113">
        <v>0</v>
      </c>
      <c r="M4311" s="113">
        <v>0</v>
      </c>
      <c r="N4311" s="113">
        <v>0</v>
      </c>
      <c r="O4311" s="113">
        <v>0</v>
      </c>
      <c r="P4311" s="122">
        <v>0</v>
      </c>
      <c r="Q4311" s="76" t="str">
        <f t="shared" si="107"/>
        <v>Unregistered</v>
      </c>
    </row>
    <row r="4312" spans="1:17">
      <c r="A4312" s="111">
        <v>8634</v>
      </c>
      <c r="B4312" s="111" t="s">
        <v>1225</v>
      </c>
      <c r="C4312" s="111" t="s">
        <v>13360</v>
      </c>
      <c r="D4312" s="111" t="s">
        <v>13389</v>
      </c>
      <c r="E4312" s="111" t="s">
        <v>13390</v>
      </c>
      <c r="F4312" s="114">
        <v>42383</v>
      </c>
      <c r="G4312" s="111" t="s">
        <v>1903</v>
      </c>
      <c r="H4312" s="113">
        <v>7476600</v>
      </c>
      <c r="I4312" s="113">
        <v>7476600</v>
      </c>
      <c r="J4312" s="113">
        <v>7476600</v>
      </c>
      <c r="K4312" s="113">
        <v>0</v>
      </c>
      <c r="L4312" s="113">
        <v>0</v>
      </c>
      <c r="M4312" s="113">
        <v>0</v>
      </c>
      <c r="N4312" s="113">
        <v>0</v>
      </c>
      <c r="O4312" s="113">
        <v>0</v>
      </c>
      <c r="P4312" s="122">
        <v>0</v>
      </c>
      <c r="Q4312" s="76" t="str">
        <f t="shared" si="107"/>
        <v>Unregistered</v>
      </c>
    </row>
    <row r="4313" spans="1:17">
      <c r="A4313" s="111">
        <v>8636</v>
      </c>
      <c r="B4313" s="111" t="s">
        <v>1225</v>
      </c>
      <c r="C4313" s="111" t="s">
        <v>13360</v>
      </c>
      <c r="D4313" s="111" t="s">
        <v>13391</v>
      </c>
      <c r="E4313" s="111" t="s">
        <v>13392</v>
      </c>
      <c r="F4313" s="114">
        <v>42825</v>
      </c>
      <c r="G4313" s="111" t="s">
        <v>1903</v>
      </c>
      <c r="H4313" s="113">
        <v>5356800</v>
      </c>
      <c r="I4313" s="113">
        <v>5356800</v>
      </c>
      <c r="J4313" s="113">
        <v>5356800</v>
      </c>
      <c r="K4313" s="113">
        <v>0</v>
      </c>
      <c r="L4313" s="113">
        <v>0</v>
      </c>
      <c r="M4313" s="113">
        <v>0</v>
      </c>
      <c r="N4313" s="113">
        <v>0</v>
      </c>
      <c r="O4313" s="113">
        <v>0</v>
      </c>
      <c r="P4313" s="122">
        <v>0</v>
      </c>
      <c r="Q4313" s="76" t="str">
        <f t="shared" si="107"/>
        <v>Unregistered</v>
      </c>
    </row>
    <row r="4314" spans="1:17">
      <c r="A4314" s="111">
        <v>8642</v>
      </c>
      <c r="B4314" s="111" t="s">
        <v>1225</v>
      </c>
      <c r="C4314" s="111" t="s">
        <v>13360</v>
      </c>
      <c r="D4314" s="111" t="s">
        <v>13393</v>
      </c>
      <c r="E4314" s="111" t="s">
        <v>13394</v>
      </c>
      <c r="F4314" s="114">
        <v>42551</v>
      </c>
      <c r="G4314" s="111" t="s">
        <v>1903</v>
      </c>
      <c r="H4314" s="113">
        <v>6204000</v>
      </c>
      <c r="I4314" s="113">
        <v>6204000</v>
      </c>
      <c r="J4314" s="113">
        <v>6204000</v>
      </c>
      <c r="K4314" s="113">
        <v>0</v>
      </c>
      <c r="L4314" s="113">
        <v>0</v>
      </c>
      <c r="M4314" s="113">
        <v>0</v>
      </c>
      <c r="N4314" s="113">
        <v>0</v>
      </c>
      <c r="O4314" s="113">
        <v>0</v>
      </c>
      <c r="P4314" s="122">
        <v>0</v>
      </c>
      <c r="Q4314" s="76" t="str">
        <f t="shared" ref="Q4314:Q4361" si="108">IF(G4314="01 Jan 1900","Unregistered","Registered")</f>
        <v>Unregistered</v>
      </c>
    </row>
    <row r="4315" spans="1:17">
      <c r="A4315" s="111">
        <v>8643</v>
      </c>
      <c r="B4315" s="111" t="s">
        <v>1225</v>
      </c>
      <c r="C4315" s="111" t="s">
        <v>13360</v>
      </c>
      <c r="D4315" s="111" t="s">
        <v>13395</v>
      </c>
      <c r="E4315" s="111" t="s">
        <v>13396</v>
      </c>
      <c r="F4315" s="114">
        <v>42681</v>
      </c>
      <c r="G4315" s="111" t="s">
        <v>1903</v>
      </c>
      <c r="H4315" s="113">
        <v>5210632</v>
      </c>
      <c r="I4315" s="113">
        <v>5210632</v>
      </c>
      <c r="J4315" s="113">
        <v>5210632</v>
      </c>
      <c r="K4315" s="113">
        <v>0</v>
      </c>
      <c r="L4315" s="113">
        <v>0</v>
      </c>
      <c r="M4315" s="113">
        <v>0</v>
      </c>
      <c r="N4315" s="113">
        <v>0</v>
      </c>
      <c r="O4315" s="113">
        <v>0</v>
      </c>
      <c r="P4315" s="122">
        <v>0</v>
      </c>
      <c r="Q4315" s="76" t="str">
        <f t="shared" si="108"/>
        <v>Unregistered</v>
      </c>
    </row>
    <row r="4316" spans="1:17">
      <c r="A4316" s="111">
        <v>8647</v>
      </c>
      <c r="B4316" s="111" t="s">
        <v>1225</v>
      </c>
      <c r="C4316" s="111" t="s">
        <v>13360</v>
      </c>
      <c r="D4316" s="111" t="s">
        <v>13397</v>
      </c>
      <c r="E4316" s="111" t="s">
        <v>13398</v>
      </c>
      <c r="F4316" s="114">
        <v>42693</v>
      </c>
      <c r="G4316" s="111" t="s">
        <v>1903</v>
      </c>
      <c r="H4316" s="113">
        <v>7036800</v>
      </c>
      <c r="I4316" s="113">
        <v>7036800</v>
      </c>
      <c r="J4316" s="113">
        <v>7036800</v>
      </c>
      <c r="K4316" s="113">
        <v>0</v>
      </c>
      <c r="L4316" s="113">
        <v>0</v>
      </c>
      <c r="M4316" s="113">
        <v>0</v>
      </c>
      <c r="N4316" s="113">
        <v>0</v>
      </c>
      <c r="O4316" s="113">
        <v>0</v>
      </c>
      <c r="P4316" s="122">
        <v>0</v>
      </c>
      <c r="Q4316" s="76" t="str">
        <f t="shared" si="108"/>
        <v>Unregistered</v>
      </c>
    </row>
    <row r="4317" spans="1:17">
      <c r="A4317" s="111">
        <v>8648</v>
      </c>
      <c r="B4317" s="111" t="s">
        <v>1232</v>
      </c>
      <c r="C4317" s="111" t="s">
        <v>68</v>
      </c>
      <c r="D4317" s="111" t="s">
        <v>13399</v>
      </c>
      <c r="E4317" s="111" t="s">
        <v>13400</v>
      </c>
      <c r="F4317" s="114">
        <v>42396</v>
      </c>
      <c r="G4317" s="111" t="s">
        <v>1903</v>
      </c>
      <c r="H4317" s="113">
        <v>4771000</v>
      </c>
      <c r="I4317" s="113">
        <v>4771000</v>
      </c>
      <c r="J4317" s="113">
        <v>4771000</v>
      </c>
      <c r="K4317" s="113">
        <v>0</v>
      </c>
      <c r="L4317" s="113">
        <v>0</v>
      </c>
      <c r="M4317" s="113">
        <v>0</v>
      </c>
      <c r="N4317" s="113">
        <v>0</v>
      </c>
      <c r="O4317" s="113">
        <v>0</v>
      </c>
      <c r="P4317" s="122">
        <v>0</v>
      </c>
      <c r="Q4317" s="76" t="str">
        <f t="shared" si="108"/>
        <v>Unregistered</v>
      </c>
    </row>
    <row r="4318" spans="1:17">
      <c r="A4318" s="111">
        <v>8649</v>
      </c>
      <c r="B4318" s="111" t="s">
        <v>1232</v>
      </c>
      <c r="C4318" s="111" t="s">
        <v>68</v>
      </c>
      <c r="D4318" s="111" t="s">
        <v>13401</v>
      </c>
      <c r="E4318" s="111" t="s">
        <v>13402</v>
      </c>
      <c r="F4318" s="114">
        <v>42543</v>
      </c>
      <c r="G4318" s="111" t="s">
        <v>1903</v>
      </c>
      <c r="H4318" s="113">
        <v>5875000</v>
      </c>
      <c r="I4318" s="113">
        <v>5875000</v>
      </c>
      <c r="J4318" s="113">
        <v>5875000</v>
      </c>
      <c r="K4318" s="113">
        <v>0</v>
      </c>
      <c r="L4318" s="113">
        <v>0</v>
      </c>
      <c r="M4318" s="113">
        <v>0</v>
      </c>
      <c r="N4318" s="113">
        <v>0</v>
      </c>
      <c r="O4318" s="113">
        <v>0</v>
      </c>
      <c r="P4318" s="122">
        <v>0</v>
      </c>
      <c r="Q4318" s="76" t="str">
        <f t="shared" si="108"/>
        <v>Unregistered</v>
      </c>
    </row>
    <row r="4319" spans="1:17">
      <c r="A4319" s="111">
        <v>8650</v>
      </c>
      <c r="B4319" s="111" t="s">
        <v>1232</v>
      </c>
      <c r="C4319" s="111" t="s">
        <v>68</v>
      </c>
      <c r="D4319" s="111" t="s">
        <v>13403</v>
      </c>
      <c r="E4319" s="111" t="s">
        <v>13404</v>
      </c>
      <c r="F4319" s="114">
        <v>42244</v>
      </c>
      <c r="G4319" s="111" t="s">
        <v>1903</v>
      </c>
      <c r="H4319" s="113">
        <v>5000000</v>
      </c>
      <c r="I4319" s="113">
        <v>5000000</v>
      </c>
      <c r="J4319" s="113">
        <v>5000000</v>
      </c>
      <c r="K4319" s="113">
        <v>0</v>
      </c>
      <c r="L4319" s="113">
        <v>0</v>
      </c>
      <c r="M4319" s="113">
        <v>0</v>
      </c>
      <c r="N4319" s="113">
        <v>0</v>
      </c>
      <c r="O4319" s="113">
        <v>0</v>
      </c>
      <c r="P4319" s="122">
        <v>0</v>
      </c>
      <c r="Q4319" s="76" t="str">
        <f t="shared" si="108"/>
        <v>Unregistered</v>
      </c>
    </row>
    <row r="4320" spans="1:17">
      <c r="A4320" s="111">
        <v>8651</v>
      </c>
      <c r="B4320" s="111" t="s">
        <v>1232</v>
      </c>
      <c r="C4320" s="111" t="s">
        <v>68</v>
      </c>
      <c r="D4320" s="111" t="s">
        <v>13405</v>
      </c>
      <c r="E4320" s="111" t="s">
        <v>13406</v>
      </c>
      <c r="F4320" s="114">
        <v>42271</v>
      </c>
      <c r="G4320" s="111" t="s">
        <v>1903</v>
      </c>
      <c r="H4320" s="113">
        <v>5142500</v>
      </c>
      <c r="I4320" s="113">
        <v>5142500</v>
      </c>
      <c r="J4320" s="113">
        <v>5142500</v>
      </c>
      <c r="K4320" s="113">
        <v>0</v>
      </c>
      <c r="L4320" s="113">
        <v>0</v>
      </c>
      <c r="M4320" s="113">
        <v>0</v>
      </c>
      <c r="N4320" s="113">
        <v>0</v>
      </c>
      <c r="O4320" s="113">
        <v>0</v>
      </c>
      <c r="P4320" s="122">
        <v>0</v>
      </c>
      <c r="Q4320" s="76" t="str">
        <f t="shared" si="108"/>
        <v>Unregistered</v>
      </c>
    </row>
    <row r="4321" spans="1:17">
      <c r="A4321" s="111">
        <v>8652</v>
      </c>
      <c r="B4321" s="111" t="s">
        <v>1232</v>
      </c>
      <c r="C4321" s="111" t="s">
        <v>68</v>
      </c>
      <c r="D4321" s="111" t="s">
        <v>13407</v>
      </c>
      <c r="E4321" s="111" t="s">
        <v>13408</v>
      </c>
      <c r="F4321" s="114">
        <v>42272</v>
      </c>
      <c r="G4321" s="111" t="s">
        <v>1903</v>
      </c>
      <c r="H4321" s="113">
        <v>4477500</v>
      </c>
      <c r="I4321" s="113">
        <v>4477500</v>
      </c>
      <c r="J4321" s="113">
        <v>4477500</v>
      </c>
      <c r="K4321" s="113">
        <v>0</v>
      </c>
      <c r="L4321" s="113">
        <v>0</v>
      </c>
      <c r="M4321" s="113">
        <v>0</v>
      </c>
      <c r="N4321" s="113">
        <v>0</v>
      </c>
      <c r="O4321" s="113">
        <v>0</v>
      </c>
      <c r="P4321" s="122">
        <v>0</v>
      </c>
      <c r="Q4321" s="76" t="str">
        <f t="shared" si="108"/>
        <v>Unregistered</v>
      </c>
    </row>
    <row r="4322" spans="1:17">
      <c r="A4322" s="111">
        <v>8653</v>
      </c>
      <c r="B4322" s="111" t="s">
        <v>1232</v>
      </c>
      <c r="C4322" s="111" t="s">
        <v>68</v>
      </c>
      <c r="D4322" s="111" t="s">
        <v>13409</v>
      </c>
      <c r="E4322" s="111" t="s">
        <v>6903</v>
      </c>
      <c r="F4322" s="114">
        <v>42416</v>
      </c>
      <c r="G4322" s="111" t="s">
        <v>1903</v>
      </c>
      <c r="H4322" s="113">
        <v>4055200</v>
      </c>
      <c r="I4322" s="113">
        <v>4055200</v>
      </c>
      <c r="J4322" s="113">
        <v>4055200</v>
      </c>
      <c r="K4322" s="113">
        <v>0</v>
      </c>
      <c r="L4322" s="113">
        <v>0</v>
      </c>
      <c r="M4322" s="113">
        <v>0</v>
      </c>
      <c r="N4322" s="113">
        <v>0</v>
      </c>
      <c r="O4322" s="113">
        <v>0</v>
      </c>
      <c r="P4322" s="122">
        <v>0</v>
      </c>
      <c r="Q4322" s="76" t="str">
        <f t="shared" si="108"/>
        <v>Unregistered</v>
      </c>
    </row>
    <row r="4323" spans="1:17">
      <c r="A4323" s="111">
        <v>8654</v>
      </c>
      <c r="B4323" s="111" t="s">
        <v>1232</v>
      </c>
      <c r="C4323" s="111" t="s">
        <v>68</v>
      </c>
      <c r="D4323" s="111" t="s">
        <v>13410</v>
      </c>
      <c r="E4323" s="111" t="s">
        <v>4959</v>
      </c>
      <c r="F4323" s="114">
        <v>42416</v>
      </c>
      <c r="G4323" s="111" t="s">
        <v>1903</v>
      </c>
      <c r="H4323" s="113">
        <v>5934800</v>
      </c>
      <c r="I4323" s="113">
        <v>5934800</v>
      </c>
      <c r="J4323" s="113">
        <v>5934800</v>
      </c>
      <c r="K4323" s="113">
        <v>0</v>
      </c>
      <c r="L4323" s="113">
        <v>0</v>
      </c>
      <c r="M4323" s="113">
        <v>0</v>
      </c>
      <c r="N4323" s="113">
        <v>0</v>
      </c>
      <c r="O4323" s="113">
        <v>0</v>
      </c>
      <c r="P4323" s="122">
        <v>0</v>
      </c>
      <c r="Q4323" s="76" t="str">
        <f t="shared" si="108"/>
        <v>Unregistered</v>
      </c>
    </row>
    <row r="4324" spans="1:17">
      <c r="A4324" s="111">
        <v>8655</v>
      </c>
      <c r="B4324" s="111" t="s">
        <v>1232</v>
      </c>
      <c r="C4324" s="111" t="s">
        <v>68</v>
      </c>
      <c r="D4324" s="111" t="s">
        <v>13411</v>
      </c>
      <c r="E4324" s="111" t="s">
        <v>13412</v>
      </c>
      <c r="F4324" s="114">
        <v>42275</v>
      </c>
      <c r="G4324" s="111" t="s">
        <v>1903</v>
      </c>
      <c r="H4324" s="113">
        <v>4140500</v>
      </c>
      <c r="I4324" s="113">
        <v>4140500</v>
      </c>
      <c r="J4324" s="113">
        <v>4140500</v>
      </c>
      <c r="K4324" s="113">
        <v>0</v>
      </c>
      <c r="L4324" s="113">
        <v>0</v>
      </c>
      <c r="M4324" s="113">
        <v>0</v>
      </c>
      <c r="N4324" s="113">
        <v>0</v>
      </c>
      <c r="O4324" s="113">
        <v>0</v>
      </c>
      <c r="P4324" s="122">
        <v>0</v>
      </c>
      <c r="Q4324" s="76" t="str">
        <f t="shared" si="108"/>
        <v>Unregistered</v>
      </c>
    </row>
    <row r="4325" spans="1:17">
      <c r="A4325" s="111">
        <v>8656</v>
      </c>
      <c r="B4325" s="111" t="s">
        <v>1232</v>
      </c>
      <c r="C4325" s="111" t="s">
        <v>68</v>
      </c>
      <c r="D4325" s="111" t="s">
        <v>13413</v>
      </c>
      <c r="E4325" s="111" t="s">
        <v>13414</v>
      </c>
      <c r="F4325" s="114">
        <v>42275</v>
      </c>
      <c r="G4325" s="111" t="s">
        <v>1903</v>
      </c>
      <c r="H4325" s="113">
        <v>4881500</v>
      </c>
      <c r="I4325" s="113">
        <v>4881500</v>
      </c>
      <c r="J4325" s="113">
        <v>4881500</v>
      </c>
      <c r="K4325" s="113">
        <v>0</v>
      </c>
      <c r="L4325" s="113">
        <v>0</v>
      </c>
      <c r="M4325" s="113">
        <v>0</v>
      </c>
      <c r="N4325" s="113">
        <v>0</v>
      </c>
      <c r="O4325" s="113">
        <v>0</v>
      </c>
      <c r="P4325" s="122">
        <v>0</v>
      </c>
      <c r="Q4325" s="76" t="str">
        <f t="shared" si="108"/>
        <v>Unregistered</v>
      </c>
    </row>
    <row r="4326" spans="1:17">
      <c r="A4326" s="111">
        <v>8657</v>
      </c>
      <c r="B4326" s="111" t="s">
        <v>1232</v>
      </c>
      <c r="C4326" s="111" t="s">
        <v>68</v>
      </c>
      <c r="D4326" s="111" t="s">
        <v>13415</v>
      </c>
      <c r="E4326" s="111" t="s">
        <v>13416</v>
      </c>
      <c r="F4326" s="114">
        <v>42275</v>
      </c>
      <c r="G4326" s="111" t="s">
        <v>1903</v>
      </c>
      <c r="H4326" s="113">
        <v>4678128</v>
      </c>
      <c r="I4326" s="113">
        <v>4678128</v>
      </c>
      <c r="J4326" s="113">
        <v>4678128</v>
      </c>
      <c r="K4326" s="113">
        <v>0</v>
      </c>
      <c r="L4326" s="113">
        <v>0</v>
      </c>
      <c r="M4326" s="113">
        <v>0</v>
      </c>
      <c r="N4326" s="113">
        <v>0</v>
      </c>
      <c r="O4326" s="113">
        <v>0</v>
      </c>
      <c r="P4326" s="122">
        <v>0</v>
      </c>
      <c r="Q4326" s="76" t="str">
        <f t="shared" si="108"/>
        <v>Unregistered</v>
      </c>
    </row>
    <row r="4327" spans="1:17">
      <c r="A4327" s="111">
        <v>8658</v>
      </c>
      <c r="B4327" s="111" t="s">
        <v>1232</v>
      </c>
      <c r="C4327" s="111" t="s">
        <v>68</v>
      </c>
      <c r="D4327" s="111" t="s">
        <v>13417</v>
      </c>
      <c r="E4327" s="111" t="s">
        <v>13418</v>
      </c>
      <c r="F4327" s="114">
        <v>42567</v>
      </c>
      <c r="G4327" s="111" t="s">
        <v>1903</v>
      </c>
      <c r="H4327" s="113">
        <v>9000000</v>
      </c>
      <c r="I4327" s="113">
        <v>9000000</v>
      </c>
      <c r="J4327" s="113">
        <v>9000000</v>
      </c>
      <c r="K4327" s="113">
        <v>0</v>
      </c>
      <c r="L4327" s="113">
        <v>0</v>
      </c>
      <c r="M4327" s="113">
        <v>0</v>
      </c>
      <c r="N4327" s="113">
        <v>0</v>
      </c>
      <c r="O4327" s="113">
        <v>0</v>
      </c>
      <c r="P4327" s="122">
        <v>0</v>
      </c>
      <c r="Q4327" s="76" t="str">
        <f t="shared" si="108"/>
        <v>Unregistered</v>
      </c>
    </row>
    <row r="4328" spans="1:17">
      <c r="A4328" s="111">
        <v>8659</v>
      </c>
      <c r="B4328" s="111" t="s">
        <v>1232</v>
      </c>
      <c r="C4328" s="111" t="s">
        <v>68</v>
      </c>
      <c r="D4328" s="111" t="s">
        <v>13419</v>
      </c>
      <c r="E4328" s="111" t="s">
        <v>11389</v>
      </c>
      <c r="F4328" s="114">
        <v>42487</v>
      </c>
      <c r="G4328" s="111" t="s">
        <v>1903</v>
      </c>
      <c r="H4328" s="113">
        <v>4111000</v>
      </c>
      <c r="I4328" s="113">
        <v>4111000</v>
      </c>
      <c r="J4328" s="113">
        <v>4111000</v>
      </c>
      <c r="K4328" s="113">
        <v>0</v>
      </c>
      <c r="L4328" s="113">
        <v>0</v>
      </c>
      <c r="M4328" s="113">
        <v>0</v>
      </c>
      <c r="N4328" s="113">
        <v>0</v>
      </c>
      <c r="O4328" s="113">
        <v>0</v>
      </c>
      <c r="P4328" s="122">
        <v>0</v>
      </c>
      <c r="Q4328" s="76" t="str">
        <f t="shared" si="108"/>
        <v>Unregistered</v>
      </c>
    </row>
    <row r="4329" spans="1:17">
      <c r="A4329" s="111">
        <v>8660</v>
      </c>
      <c r="B4329" s="111" t="s">
        <v>1232</v>
      </c>
      <c r="C4329" s="111" t="s">
        <v>68</v>
      </c>
      <c r="D4329" s="111" t="s">
        <v>13420</v>
      </c>
      <c r="E4329" s="111" t="s">
        <v>11389</v>
      </c>
      <c r="F4329" s="114">
        <v>42216</v>
      </c>
      <c r="G4329" s="111" t="s">
        <v>1903</v>
      </c>
      <c r="H4329" s="113">
        <v>5000000</v>
      </c>
      <c r="I4329" s="113">
        <v>5000000</v>
      </c>
      <c r="J4329" s="113">
        <v>5000000</v>
      </c>
      <c r="K4329" s="113">
        <v>0</v>
      </c>
      <c r="L4329" s="113">
        <v>0</v>
      </c>
      <c r="M4329" s="113">
        <v>0</v>
      </c>
      <c r="N4329" s="113">
        <v>0</v>
      </c>
      <c r="O4329" s="113">
        <v>0</v>
      </c>
      <c r="P4329" s="122">
        <v>0</v>
      </c>
      <c r="Q4329" s="76" t="str">
        <f t="shared" si="108"/>
        <v>Unregistered</v>
      </c>
    </row>
    <row r="4330" spans="1:17">
      <c r="A4330" s="111">
        <v>8661</v>
      </c>
      <c r="B4330" s="111" t="s">
        <v>1232</v>
      </c>
      <c r="C4330" s="111" t="s">
        <v>68</v>
      </c>
      <c r="D4330" s="111" t="s">
        <v>13421</v>
      </c>
      <c r="E4330" s="111" t="s">
        <v>13422</v>
      </c>
      <c r="F4330" s="114">
        <v>42783</v>
      </c>
      <c r="G4330" s="111" t="s">
        <v>1903</v>
      </c>
      <c r="H4330" s="113">
        <v>4605510</v>
      </c>
      <c r="I4330" s="113">
        <v>4605510</v>
      </c>
      <c r="J4330" s="113">
        <v>4605510</v>
      </c>
      <c r="K4330" s="113">
        <v>0</v>
      </c>
      <c r="L4330" s="113">
        <v>0</v>
      </c>
      <c r="M4330" s="113">
        <v>0</v>
      </c>
      <c r="N4330" s="113">
        <v>0</v>
      </c>
      <c r="O4330" s="113">
        <v>0</v>
      </c>
      <c r="P4330" s="122">
        <v>0</v>
      </c>
      <c r="Q4330" s="76" t="str">
        <f t="shared" si="108"/>
        <v>Unregistered</v>
      </c>
    </row>
    <row r="4331" spans="1:17">
      <c r="A4331" s="111">
        <v>8662</v>
      </c>
      <c r="B4331" s="111" t="s">
        <v>1232</v>
      </c>
      <c r="C4331" s="111" t="s">
        <v>68</v>
      </c>
      <c r="D4331" s="111" t="s">
        <v>13423</v>
      </c>
      <c r="E4331" s="111" t="s">
        <v>13424</v>
      </c>
      <c r="F4331" s="114">
        <v>42272</v>
      </c>
      <c r="G4331" s="111" t="s">
        <v>1903</v>
      </c>
      <c r="H4331" s="113">
        <v>5032617</v>
      </c>
      <c r="I4331" s="113">
        <v>5032617</v>
      </c>
      <c r="J4331" s="113">
        <v>5032617</v>
      </c>
      <c r="K4331" s="113">
        <v>0</v>
      </c>
      <c r="L4331" s="113">
        <v>0</v>
      </c>
      <c r="M4331" s="113">
        <v>0</v>
      </c>
      <c r="N4331" s="113">
        <v>0</v>
      </c>
      <c r="O4331" s="113">
        <v>0</v>
      </c>
      <c r="P4331" s="122">
        <v>0</v>
      </c>
      <c r="Q4331" s="76" t="str">
        <f t="shared" si="108"/>
        <v>Unregistered</v>
      </c>
    </row>
    <row r="4332" spans="1:17">
      <c r="A4332" s="111">
        <v>8663</v>
      </c>
      <c r="B4332" s="111" t="s">
        <v>1232</v>
      </c>
      <c r="C4332" s="111" t="s">
        <v>68</v>
      </c>
      <c r="D4332" s="111" t="s">
        <v>13425</v>
      </c>
      <c r="E4332" s="111" t="s">
        <v>11391</v>
      </c>
      <c r="F4332" s="114">
        <v>42509</v>
      </c>
      <c r="G4332" s="111" t="s">
        <v>1903</v>
      </c>
      <c r="H4332" s="113">
        <v>4152500</v>
      </c>
      <c r="I4332" s="113">
        <v>4152500</v>
      </c>
      <c r="J4332" s="113">
        <v>4152500</v>
      </c>
      <c r="K4332" s="113">
        <v>0</v>
      </c>
      <c r="L4332" s="113">
        <v>0</v>
      </c>
      <c r="M4332" s="113">
        <v>0</v>
      </c>
      <c r="N4332" s="113">
        <v>0</v>
      </c>
      <c r="O4332" s="113">
        <v>0</v>
      </c>
      <c r="P4332" s="122">
        <v>0</v>
      </c>
      <c r="Q4332" s="76" t="str">
        <f t="shared" si="108"/>
        <v>Unregistered</v>
      </c>
    </row>
    <row r="4333" spans="1:17">
      <c r="A4333" s="111">
        <v>8664</v>
      </c>
      <c r="B4333" s="111" t="s">
        <v>1232</v>
      </c>
      <c r="C4333" s="111" t="s">
        <v>68</v>
      </c>
      <c r="D4333" s="111" t="s">
        <v>13426</v>
      </c>
      <c r="E4333" s="111" t="s">
        <v>13427</v>
      </c>
      <c r="F4333" s="114">
        <v>42551</v>
      </c>
      <c r="G4333" s="111" t="s">
        <v>1903</v>
      </c>
      <c r="H4333" s="113">
        <v>7400000</v>
      </c>
      <c r="I4333" s="113">
        <v>7400000</v>
      </c>
      <c r="J4333" s="113">
        <v>7400000</v>
      </c>
      <c r="K4333" s="113">
        <v>0</v>
      </c>
      <c r="L4333" s="113">
        <v>0</v>
      </c>
      <c r="M4333" s="113">
        <v>0</v>
      </c>
      <c r="N4333" s="113">
        <v>0</v>
      </c>
      <c r="O4333" s="113">
        <v>0</v>
      </c>
      <c r="P4333" s="122">
        <v>0</v>
      </c>
      <c r="Q4333" s="76" t="str">
        <f t="shared" si="108"/>
        <v>Unregistered</v>
      </c>
    </row>
    <row r="4334" spans="1:17">
      <c r="A4334" s="111">
        <v>8665</v>
      </c>
      <c r="B4334" s="111" t="s">
        <v>1232</v>
      </c>
      <c r="C4334" s="111" t="s">
        <v>68</v>
      </c>
      <c r="D4334" s="111" t="s">
        <v>13428</v>
      </c>
      <c r="E4334" s="111" t="s">
        <v>13429</v>
      </c>
      <c r="F4334" s="114">
        <v>42704</v>
      </c>
      <c r="G4334" s="111" t="s">
        <v>1903</v>
      </c>
      <c r="H4334" s="113">
        <v>3836000</v>
      </c>
      <c r="I4334" s="113">
        <v>3836000</v>
      </c>
      <c r="J4334" s="113">
        <v>3836000</v>
      </c>
      <c r="K4334" s="113">
        <v>0</v>
      </c>
      <c r="L4334" s="113">
        <v>0</v>
      </c>
      <c r="M4334" s="113">
        <v>0</v>
      </c>
      <c r="N4334" s="113">
        <v>0</v>
      </c>
      <c r="O4334" s="113">
        <v>0</v>
      </c>
      <c r="P4334" s="122">
        <v>0</v>
      </c>
      <c r="Q4334" s="76" t="str">
        <f t="shared" si="108"/>
        <v>Unregistered</v>
      </c>
    </row>
    <row r="4335" spans="1:17">
      <c r="A4335" s="111">
        <v>8666</v>
      </c>
      <c r="B4335" s="111" t="s">
        <v>1232</v>
      </c>
      <c r="C4335" s="111" t="s">
        <v>68</v>
      </c>
      <c r="D4335" s="111" t="s">
        <v>13430</v>
      </c>
      <c r="E4335" s="111" t="s">
        <v>13431</v>
      </c>
      <c r="F4335" s="114">
        <v>42216</v>
      </c>
      <c r="G4335" s="111" t="s">
        <v>1903</v>
      </c>
      <c r="H4335" s="113">
        <v>5241400</v>
      </c>
      <c r="I4335" s="113">
        <v>5241400</v>
      </c>
      <c r="J4335" s="113">
        <v>5241400</v>
      </c>
      <c r="K4335" s="113">
        <v>0</v>
      </c>
      <c r="L4335" s="113">
        <v>0</v>
      </c>
      <c r="M4335" s="113">
        <v>0</v>
      </c>
      <c r="N4335" s="113">
        <v>0</v>
      </c>
      <c r="O4335" s="113">
        <v>0</v>
      </c>
      <c r="P4335" s="122">
        <v>0</v>
      </c>
      <c r="Q4335" s="76" t="str">
        <f t="shared" si="108"/>
        <v>Unregistered</v>
      </c>
    </row>
    <row r="4336" spans="1:17">
      <c r="A4336" s="111">
        <v>8668</v>
      </c>
      <c r="B4336" s="111" t="s">
        <v>1232</v>
      </c>
      <c r="C4336" s="111" t="s">
        <v>68</v>
      </c>
      <c r="D4336" s="111" t="s">
        <v>13432</v>
      </c>
      <c r="E4336" s="111" t="s">
        <v>13433</v>
      </c>
      <c r="F4336" s="114">
        <v>42229</v>
      </c>
      <c r="G4336" s="111" t="s">
        <v>1903</v>
      </c>
      <c r="H4336" s="113">
        <v>4000000</v>
      </c>
      <c r="I4336" s="113">
        <v>4000000</v>
      </c>
      <c r="J4336" s="113">
        <v>4000000</v>
      </c>
      <c r="K4336" s="113">
        <v>0</v>
      </c>
      <c r="L4336" s="113">
        <v>0</v>
      </c>
      <c r="M4336" s="113">
        <v>0</v>
      </c>
      <c r="N4336" s="113">
        <v>0</v>
      </c>
      <c r="O4336" s="113">
        <v>0</v>
      </c>
      <c r="P4336" s="122">
        <v>0</v>
      </c>
      <c r="Q4336" s="76" t="str">
        <f t="shared" si="108"/>
        <v>Unregistered</v>
      </c>
    </row>
    <row r="4337" spans="1:17">
      <c r="A4337" s="111">
        <v>8670</v>
      </c>
      <c r="B4337" s="111" t="s">
        <v>1232</v>
      </c>
      <c r="C4337" s="111" t="s">
        <v>68</v>
      </c>
      <c r="D4337" s="111" t="s">
        <v>13434</v>
      </c>
      <c r="E4337" s="111" t="s">
        <v>13435</v>
      </c>
      <c r="F4337" s="114">
        <v>42216</v>
      </c>
      <c r="G4337" s="111" t="s">
        <v>1903</v>
      </c>
      <c r="H4337" s="113">
        <v>10100000</v>
      </c>
      <c r="I4337" s="113">
        <v>10100000</v>
      </c>
      <c r="J4337" s="113">
        <v>10100000</v>
      </c>
      <c r="K4337" s="113">
        <v>0</v>
      </c>
      <c r="L4337" s="113">
        <v>0</v>
      </c>
      <c r="M4337" s="113">
        <v>0</v>
      </c>
      <c r="N4337" s="113">
        <v>0</v>
      </c>
      <c r="O4337" s="113">
        <v>0</v>
      </c>
      <c r="P4337" s="122">
        <v>0</v>
      </c>
      <c r="Q4337" s="76" t="str">
        <f t="shared" si="108"/>
        <v>Unregistered</v>
      </c>
    </row>
    <row r="4338" spans="1:17">
      <c r="A4338" s="111">
        <v>8671</v>
      </c>
      <c r="B4338" s="111" t="s">
        <v>1232</v>
      </c>
      <c r="C4338" s="111" t="s">
        <v>68</v>
      </c>
      <c r="D4338" s="111" t="s">
        <v>13436</v>
      </c>
      <c r="E4338" s="111" t="s">
        <v>13437</v>
      </c>
      <c r="F4338" s="114">
        <v>42329</v>
      </c>
      <c r="G4338" s="111" t="s">
        <v>1903</v>
      </c>
      <c r="H4338" s="113">
        <v>4110000</v>
      </c>
      <c r="I4338" s="113">
        <v>4110000</v>
      </c>
      <c r="J4338" s="113">
        <v>4110000</v>
      </c>
      <c r="K4338" s="113">
        <v>0</v>
      </c>
      <c r="L4338" s="113">
        <v>0</v>
      </c>
      <c r="M4338" s="113">
        <v>0</v>
      </c>
      <c r="N4338" s="113">
        <v>0</v>
      </c>
      <c r="O4338" s="113">
        <v>0</v>
      </c>
      <c r="P4338" s="122">
        <v>0</v>
      </c>
      <c r="Q4338" s="76" t="str">
        <f t="shared" si="108"/>
        <v>Unregistered</v>
      </c>
    </row>
    <row r="4339" spans="1:17">
      <c r="A4339" s="111">
        <v>8672</v>
      </c>
      <c r="B4339" s="111" t="s">
        <v>1232</v>
      </c>
      <c r="C4339" s="111" t="s">
        <v>68</v>
      </c>
      <c r="D4339" s="111" t="s">
        <v>13438</v>
      </c>
      <c r="E4339" s="111" t="s">
        <v>11156</v>
      </c>
      <c r="F4339" s="114">
        <v>42399</v>
      </c>
      <c r="G4339" s="111" t="s">
        <v>1903</v>
      </c>
      <c r="H4339" s="113">
        <v>6301429</v>
      </c>
      <c r="I4339" s="113">
        <v>6301429</v>
      </c>
      <c r="J4339" s="113">
        <v>6301429</v>
      </c>
      <c r="K4339" s="113">
        <v>0</v>
      </c>
      <c r="L4339" s="113">
        <v>0</v>
      </c>
      <c r="M4339" s="113">
        <v>0</v>
      </c>
      <c r="N4339" s="113">
        <v>0</v>
      </c>
      <c r="O4339" s="113">
        <v>0</v>
      </c>
      <c r="P4339" s="122">
        <v>0</v>
      </c>
      <c r="Q4339" s="76" t="str">
        <f t="shared" si="108"/>
        <v>Unregistered</v>
      </c>
    </row>
    <row r="4340" spans="1:17">
      <c r="A4340" s="111">
        <v>8673</v>
      </c>
      <c r="B4340" s="111" t="s">
        <v>1232</v>
      </c>
      <c r="C4340" s="111" t="s">
        <v>68</v>
      </c>
      <c r="D4340" s="111" t="s">
        <v>13439</v>
      </c>
      <c r="E4340" s="111" t="s">
        <v>13440</v>
      </c>
      <c r="F4340" s="114">
        <v>42235</v>
      </c>
      <c r="G4340" s="111" t="s">
        <v>1903</v>
      </c>
      <c r="H4340" s="113">
        <v>4500000</v>
      </c>
      <c r="I4340" s="113">
        <v>4500000</v>
      </c>
      <c r="J4340" s="113">
        <v>4500000</v>
      </c>
      <c r="K4340" s="113">
        <v>0</v>
      </c>
      <c r="L4340" s="113">
        <v>0</v>
      </c>
      <c r="M4340" s="113">
        <v>0</v>
      </c>
      <c r="N4340" s="113">
        <v>0</v>
      </c>
      <c r="O4340" s="113">
        <v>0</v>
      </c>
      <c r="P4340" s="122">
        <v>0</v>
      </c>
      <c r="Q4340" s="76" t="str">
        <f t="shared" si="108"/>
        <v>Unregistered</v>
      </c>
    </row>
    <row r="4341" spans="1:17">
      <c r="A4341" s="111">
        <v>8674</v>
      </c>
      <c r="B4341" s="111" t="s">
        <v>1232</v>
      </c>
      <c r="C4341" s="111" t="s">
        <v>68</v>
      </c>
      <c r="D4341" s="111" t="s">
        <v>13441</v>
      </c>
      <c r="E4341" s="111" t="s">
        <v>13442</v>
      </c>
      <c r="F4341" s="114">
        <v>42243</v>
      </c>
      <c r="G4341" s="111" t="s">
        <v>1903</v>
      </c>
      <c r="H4341" s="113">
        <v>4657000</v>
      </c>
      <c r="I4341" s="113">
        <v>4657000</v>
      </c>
      <c r="J4341" s="113">
        <v>4657000</v>
      </c>
      <c r="K4341" s="113">
        <v>0</v>
      </c>
      <c r="L4341" s="113">
        <v>0</v>
      </c>
      <c r="M4341" s="113">
        <v>0</v>
      </c>
      <c r="N4341" s="113">
        <v>0</v>
      </c>
      <c r="O4341" s="113">
        <v>0</v>
      </c>
      <c r="P4341" s="122">
        <v>0</v>
      </c>
      <c r="Q4341" s="76" t="str">
        <f t="shared" si="108"/>
        <v>Unregistered</v>
      </c>
    </row>
    <row r="4342" spans="1:17">
      <c r="A4342" s="111">
        <v>8675</v>
      </c>
      <c r="B4342" s="111" t="s">
        <v>1232</v>
      </c>
      <c r="C4342" s="111" t="s">
        <v>68</v>
      </c>
      <c r="D4342" s="111" t="s">
        <v>13443</v>
      </c>
      <c r="E4342" s="111" t="s">
        <v>2944</v>
      </c>
      <c r="F4342" s="114">
        <v>42294</v>
      </c>
      <c r="G4342" s="111" t="s">
        <v>1903</v>
      </c>
      <c r="H4342" s="113">
        <v>4634000</v>
      </c>
      <c r="I4342" s="113">
        <v>4634000</v>
      </c>
      <c r="J4342" s="113">
        <v>4634000</v>
      </c>
      <c r="K4342" s="113">
        <v>0</v>
      </c>
      <c r="L4342" s="113">
        <v>0</v>
      </c>
      <c r="M4342" s="113">
        <v>0</v>
      </c>
      <c r="N4342" s="113">
        <v>0</v>
      </c>
      <c r="O4342" s="113">
        <v>0</v>
      </c>
      <c r="P4342" s="122">
        <v>0</v>
      </c>
      <c r="Q4342" s="76" t="str">
        <f t="shared" si="108"/>
        <v>Unregistered</v>
      </c>
    </row>
    <row r="4343" spans="1:17">
      <c r="A4343" s="111">
        <v>8676</v>
      </c>
      <c r="B4343" s="111" t="s">
        <v>1232</v>
      </c>
      <c r="C4343" s="111" t="s">
        <v>68</v>
      </c>
      <c r="D4343" s="111" t="s">
        <v>13444</v>
      </c>
      <c r="E4343" s="111" t="s">
        <v>13445</v>
      </c>
      <c r="F4343" s="114">
        <v>42551</v>
      </c>
      <c r="G4343" s="111" t="s">
        <v>1903</v>
      </c>
      <c r="H4343" s="113">
        <v>7700000</v>
      </c>
      <c r="I4343" s="113">
        <v>7700000</v>
      </c>
      <c r="J4343" s="113">
        <v>7700000</v>
      </c>
      <c r="K4343" s="113">
        <v>0</v>
      </c>
      <c r="L4343" s="113">
        <v>0</v>
      </c>
      <c r="M4343" s="113">
        <v>0</v>
      </c>
      <c r="N4343" s="113">
        <v>0</v>
      </c>
      <c r="O4343" s="113">
        <v>0</v>
      </c>
      <c r="P4343" s="122">
        <v>0</v>
      </c>
      <c r="Q4343" s="76" t="str">
        <f t="shared" si="108"/>
        <v>Unregistered</v>
      </c>
    </row>
    <row r="4344" spans="1:17">
      <c r="A4344" s="111">
        <v>8677</v>
      </c>
      <c r="B4344" s="111" t="s">
        <v>1232</v>
      </c>
      <c r="C4344" s="111" t="s">
        <v>68</v>
      </c>
      <c r="D4344" s="111" t="s">
        <v>13446</v>
      </c>
      <c r="E4344" s="111" t="s">
        <v>13447</v>
      </c>
      <c r="F4344" s="114">
        <v>42776</v>
      </c>
      <c r="G4344" s="111" t="s">
        <v>1903</v>
      </c>
      <c r="H4344" s="113">
        <v>4845542</v>
      </c>
      <c r="I4344" s="113">
        <v>4845542</v>
      </c>
      <c r="J4344" s="113">
        <v>4845542</v>
      </c>
      <c r="K4344" s="113">
        <v>0</v>
      </c>
      <c r="L4344" s="113">
        <v>0</v>
      </c>
      <c r="M4344" s="113">
        <v>0</v>
      </c>
      <c r="N4344" s="113">
        <v>0</v>
      </c>
      <c r="O4344" s="113">
        <v>0</v>
      </c>
      <c r="P4344" s="122">
        <v>0</v>
      </c>
      <c r="Q4344" s="76" t="str">
        <f t="shared" si="108"/>
        <v>Unregistered</v>
      </c>
    </row>
    <row r="4345" spans="1:17">
      <c r="A4345" s="111">
        <v>8678</v>
      </c>
      <c r="B4345" s="111" t="s">
        <v>1232</v>
      </c>
      <c r="C4345" s="111" t="s">
        <v>68</v>
      </c>
      <c r="D4345" s="111" t="s">
        <v>13448</v>
      </c>
      <c r="E4345" s="111" t="s">
        <v>13449</v>
      </c>
      <c r="F4345" s="114">
        <v>42369</v>
      </c>
      <c r="G4345" s="111" t="s">
        <v>1903</v>
      </c>
      <c r="H4345" s="113">
        <v>5011000</v>
      </c>
      <c r="I4345" s="113">
        <v>5011000</v>
      </c>
      <c r="J4345" s="113">
        <v>5011000</v>
      </c>
      <c r="K4345" s="113">
        <v>0</v>
      </c>
      <c r="L4345" s="113">
        <v>0</v>
      </c>
      <c r="M4345" s="113">
        <v>0</v>
      </c>
      <c r="N4345" s="113">
        <v>0</v>
      </c>
      <c r="O4345" s="113">
        <v>0</v>
      </c>
      <c r="P4345" s="122">
        <v>0</v>
      </c>
      <c r="Q4345" s="76" t="str">
        <f t="shared" si="108"/>
        <v>Unregistered</v>
      </c>
    </row>
    <row r="4346" spans="1:17">
      <c r="A4346" s="111">
        <v>8679</v>
      </c>
      <c r="B4346" s="111" t="s">
        <v>1232</v>
      </c>
      <c r="C4346" s="111" t="s">
        <v>68</v>
      </c>
      <c r="D4346" s="111" t="s">
        <v>13450</v>
      </c>
      <c r="E4346" s="111" t="s">
        <v>13451</v>
      </c>
      <c r="F4346" s="114">
        <v>42277</v>
      </c>
      <c r="G4346" s="111" t="s">
        <v>1903</v>
      </c>
      <c r="H4346" s="113">
        <v>4777500</v>
      </c>
      <c r="I4346" s="113">
        <v>4777500</v>
      </c>
      <c r="J4346" s="113">
        <v>4777500</v>
      </c>
      <c r="K4346" s="113">
        <v>0</v>
      </c>
      <c r="L4346" s="113">
        <v>0</v>
      </c>
      <c r="M4346" s="113">
        <v>0</v>
      </c>
      <c r="N4346" s="113">
        <v>0</v>
      </c>
      <c r="O4346" s="113">
        <v>0</v>
      </c>
      <c r="P4346" s="122">
        <v>0</v>
      </c>
      <c r="Q4346" s="76" t="str">
        <f t="shared" si="108"/>
        <v>Unregistered</v>
      </c>
    </row>
    <row r="4347" spans="1:17">
      <c r="A4347" s="111">
        <v>8680</v>
      </c>
      <c r="B4347" s="111" t="s">
        <v>1232</v>
      </c>
      <c r="C4347" s="111" t="s">
        <v>68</v>
      </c>
      <c r="D4347" s="111" t="s">
        <v>13452</v>
      </c>
      <c r="E4347" s="111" t="s">
        <v>6587</v>
      </c>
      <c r="F4347" s="114">
        <v>42244</v>
      </c>
      <c r="G4347" s="111" t="s">
        <v>1903</v>
      </c>
      <c r="H4347" s="113">
        <v>5132500</v>
      </c>
      <c r="I4347" s="113">
        <v>5132500</v>
      </c>
      <c r="J4347" s="113">
        <v>5132500</v>
      </c>
      <c r="K4347" s="113">
        <v>0</v>
      </c>
      <c r="L4347" s="113">
        <v>0</v>
      </c>
      <c r="M4347" s="113">
        <v>0</v>
      </c>
      <c r="N4347" s="113">
        <v>0</v>
      </c>
      <c r="O4347" s="113">
        <v>0</v>
      </c>
      <c r="P4347" s="122">
        <v>0</v>
      </c>
      <c r="Q4347" s="76" t="str">
        <f t="shared" si="108"/>
        <v>Unregistered</v>
      </c>
    </row>
    <row r="4348" spans="1:17">
      <c r="A4348" s="111">
        <v>8681</v>
      </c>
      <c r="B4348" s="111" t="s">
        <v>1232</v>
      </c>
      <c r="C4348" s="111" t="s">
        <v>68</v>
      </c>
      <c r="D4348" s="111" t="s">
        <v>13453</v>
      </c>
      <c r="E4348" s="111" t="s">
        <v>13454</v>
      </c>
      <c r="F4348" s="114">
        <v>42268</v>
      </c>
      <c r="G4348" s="111" t="s">
        <v>1903</v>
      </c>
      <c r="H4348" s="113">
        <v>5032500</v>
      </c>
      <c r="I4348" s="113">
        <v>5032500</v>
      </c>
      <c r="J4348" s="113">
        <v>5032500</v>
      </c>
      <c r="K4348" s="113">
        <v>0</v>
      </c>
      <c r="L4348" s="113">
        <v>0</v>
      </c>
      <c r="M4348" s="113">
        <v>0</v>
      </c>
      <c r="N4348" s="113">
        <v>0</v>
      </c>
      <c r="O4348" s="113">
        <v>0</v>
      </c>
      <c r="P4348" s="122">
        <v>0</v>
      </c>
      <c r="Q4348" s="76" t="str">
        <f t="shared" si="108"/>
        <v>Unregistered</v>
      </c>
    </row>
    <row r="4349" spans="1:17">
      <c r="A4349" s="111">
        <v>8682</v>
      </c>
      <c r="B4349" s="111" t="s">
        <v>1232</v>
      </c>
      <c r="C4349" s="111" t="s">
        <v>68</v>
      </c>
      <c r="D4349" s="111" t="s">
        <v>13455</v>
      </c>
      <c r="E4349" s="111" t="s">
        <v>11016</v>
      </c>
      <c r="F4349" s="114">
        <v>42674</v>
      </c>
      <c r="G4349" s="111" t="s">
        <v>1903</v>
      </c>
      <c r="H4349" s="113">
        <v>8364000</v>
      </c>
      <c r="I4349" s="113">
        <v>8364000</v>
      </c>
      <c r="J4349" s="113">
        <v>8364000</v>
      </c>
      <c r="K4349" s="113">
        <v>0</v>
      </c>
      <c r="L4349" s="113">
        <v>0</v>
      </c>
      <c r="M4349" s="113">
        <v>0</v>
      </c>
      <c r="N4349" s="113">
        <v>0</v>
      </c>
      <c r="O4349" s="113">
        <v>0</v>
      </c>
      <c r="P4349" s="122">
        <v>0</v>
      </c>
      <c r="Q4349" s="76" t="str">
        <f t="shared" si="108"/>
        <v>Unregistered</v>
      </c>
    </row>
    <row r="4350" spans="1:17">
      <c r="A4350" s="111">
        <v>8685</v>
      </c>
      <c r="B4350" s="111" t="s">
        <v>1705</v>
      </c>
      <c r="C4350" s="111" t="s">
        <v>423</v>
      </c>
      <c r="D4350" s="111" t="s">
        <v>8626</v>
      </c>
      <c r="E4350" s="111" t="s">
        <v>13456</v>
      </c>
      <c r="F4350" s="114">
        <v>46029</v>
      </c>
      <c r="G4350" s="111" t="s">
        <v>3304</v>
      </c>
      <c r="H4350" s="113">
        <v>13989700</v>
      </c>
      <c r="I4350" s="113">
        <v>2797940</v>
      </c>
      <c r="J4350" s="113">
        <v>2797940</v>
      </c>
      <c r="K4350" s="113">
        <v>0</v>
      </c>
      <c r="L4350" s="113">
        <v>0</v>
      </c>
      <c r="M4350" s="113">
        <v>0</v>
      </c>
      <c r="N4350" s="113">
        <v>0</v>
      </c>
      <c r="O4350" s="113">
        <v>0</v>
      </c>
      <c r="P4350" s="122">
        <v>0</v>
      </c>
      <c r="Q4350" s="76" t="str">
        <f t="shared" si="108"/>
        <v>Registered</v>
      </c>
    </row>
    <row r="4351" spans="1:17">
      <c r="A4351" s="111">
        <v>8686</v>
      </c>
      <c r="B4351" s="111" t="s">
        <v>1705</v>
      </c>
      <c r="C4351" s="111" t="s">
        <v>423</v>
      </c>
      <c r="D4351" s="111" t="s">
        <v>8627</v>
      </c>
      <c r="E4351" s="111" t="s">
        <v>191</v>
      </c>
      <c r="F4351" s="114">
        <v>45901</v>
      </c>
      <c r="G4351" s="111" t="s">
        <v>2426</v>
      </c>
      <c r="H4351" s="113">
        <v>15129464</v>
      </c>
      <c r="I4351" s="113">
        <v>3025892</v>
      </c>
      <c r="J4351" s="113">
        <v>3025892</v>
      </c>
      <c r="K4351" s="113">
        <v>0</v>
      </c>
      <c r="L4351" s="113">
        <v>0</v>
      </c>
      <c r="M4351" s="113">
        <v>0</v>
      </c>
      <c r="N4351" s="113">
        <v>0</v>
      </c>
      <c r="O4351" s="113">
        <v>0</v>
      </c>
      <c r="P4351" s="122">
        <v>0</v>
      </c>
      <c r="Q4351" s="76" t="str">
        <f t="shared" si="108"/>
        <v>Registered</v>
      </c>
    </row>
    <row r="4352" spans="1:17">
      <c r="A4352" s="111">
        <v>8687</v>
      </c>
      <c r="B4352" s="111" t="s">
        <v>1705</v>
      </c>
      <c r="C4352" s="111" t="s">
        <v>423</v>
      </c>
      <c r="D4352" s="111" t="s">
        <v>1755</v>
      </c>
      <c r="E4352" s="111" t="s">
        <v>13457</v>
      </c>
      <c r="F4352" s="114">
        <v>46051</v>
      </c>
      <c r="G4352" s="111" t="s">
        <v>1697</v>
      </c>
      <c r="H4352" s="113">
        <v>28611607</v>
      </c>
      <c r="I4352" s="113">
        <v>5722322</v>
      </c>
      <c r="J4352" s="113">
        <v>5722322</v>
      </c>
      <c r="K4352" s="113">
        <v>0</v>
      </c>
      <c r="L4352" s="113">
        <v>0</v>
      </c>
      <c r="M4352" s="113">
        <v>0</v>
      </c>
      <c r="N4352" s="113">
        <v>0</v>
      </c>
      <c r="O4352" s="113">
        <v>0</v>
      </c>
      <c r="P4352" s="122">
        <v>0</v>
      </c>
      <c r="Q4352" s="76" t="str">
        <f t="shared" si="108"/>
        <v>Registered</v>
      </c>
    </row>
    <row r="4353" spans="1:17">
      <c r="A4353" s="111">
        <v>8688</v>
      </c>
      <c r="B4353" s="111" t="s">
        <v>1705</v>
      </c>
      <c r="C4353" s="111" t="s">
        <v>423</v>
      </c>
      <c r="D4353" s="111" t="s">
        <v>2511</v>
      </c>
      <c r="E4353" s="111" t="s">
        <v>13458</v>
      </c>
      <c r="F4353" s="114">
        <v>46081</v>
      </c>
      <c r="G4353" s="111" t="s">
        <v>1880</v>
      </c>
      <c r="H4353" s="113">
        <v>12483900</v>
      </c>
      <c r="I4353" s="113">
        <v>2496780</v>
      </c>
      <c r="J4353" s="113">
        <v>2496780</v>
      </c>
      <c r="K4353" s="113">
        <v>0</v>
      </c>
      <c r="L4353" s="113">
        <v>0</v>
      </c>
      <c r="M4353" s="113">
        <v>0</v>
      </c>
      <c r="N4353" s="113">
        <v>0</v>
      </c>
      <c r="O4353" s="113">
        <v>0</v>
      </c>
      <c r="P4353" s="122">
        <v>0</v>
      </c>
      <c r="Q4353" s="76" t="str">
        <f t="shared" si="108"/>
        <v>Registered</v>
      </c>
    </row>
    <row r="4354" spans="1:17">
      <c r="A4354" s="111">
        <v>8689</v>
      </c>
      <c r="B4354" s="111" t="s">
        <v>1705</v>
      </c>
      <c r="C4354" s="111" t="s">
        <v>423</v>
      </c>
      <c r="D4354" s="111" t="s">
        <v>2068</v>
      </c>
      <c r="E4354" s="111" t="s">
        <v>13458</v>
      </c>
      <c r="F4354" s="114">
        <v>46081</v>
      </c>
      <c r="G4354" s="111" t="s">
        <v>1880</v>
      </c>
      <c r="H4354" s="113">
        <v>18148700</v>
      </c>
      <c r="I4354" s="113">
        <v>3629740</v>
      </c>
      <c r="J4354" s="113">
        <v>3629740</v>
      </c>
      <c r="K4354" s="113">
        <v>0</v>
      </c>
      <c r="L4354" s="113">
        <v>0</v>
      </c>
      <c r="M4354" s="113">
        <v>0</v>
      </c>
      <c r="N4354" s="113">
        <v>0</v>
      </c>
      <c r="O4354" s="113">
        <v>0</v>
      </c>
      <c r="P4354" s="122">
        <v>0</v>
      </c>
      <c r="Q4354" s="76" t="str">
        <f t="shared" si="108"/>
        <v>Registered</v>
      </c>
    </row>
    <row r="4355" spans="1:17">
      <c r="A4355" s="111">
        <v>8690</v>
      </c>
      <c r="B4355" s="111" t="s">
        <v>1705</v>
      </c>
      <c r="C4355" s="111" t="s">
        <v>423</v>
      </c>
      <c r="D4355" s="111" t="s">
        <v>8628</v>
      </c>
      <c r="E4355" s="111" t="s">
        <v>13459</v>
      </c>
      <c r="F4355" s="114">
        <v>45930</v>
      </c>
      <c r="G4355" s="111" t="s">
        <v>7535</v>
      </c>
      <c r="H4355" s="113">
        <v>22700000</v>
      </c>
      <c r="I4355" s="113">
        <v>4540000</v>
      </c>
      <c r="J4355" s="113">
        <v>4540000</v>
      </c>
      <c r="K4355" s="113">
        <v>0</v>
      </c>
      <c r="L4355" s="113">
        <v>0</v>
      </c>
      <c r="M4355" s="113">
        <v>0</v>
      </c>
      <c r="N4355" s="113">
        <v>0</v>
      </c>
      <c r="O4355" s="113">
        <v>0</v>
      </c>
      <c r="P4355" s="122">
        <v>0</v>
      </c>
      <c r="Q4355" s="76" t="str">
        <f t="shared" si="108"/>
        <v>Registered</v>
      </c>
    </row>
    <row r="4356" spans="1:17">
      <c r="A4356" s="111">
        <v>8691</v>
      </c>
      <c r="B4356" s="111" t="s">
        <v>1705</v>
      </c>
      <c r="C4356" s="111" t="s">
        <v>423</v>
      </c>
      <c r="D4356" s="111" t="s">
        <v>8629</v>
      </c>
      <c r="E4356" s="111" t="s">
        <v>13460</v>
      </c>
      <c r="F4356" s="114">
        <v>45924</v>
      </c>
      <c r="G4356" s="111" t="s">
        <v>2226</v>
      </c>
      <c r="H4356" s="113">
        <v>13787102</v>
      </c>
      <c r="I4356" s="113">
        <v>2757420</v>
      </c>
      <c r="J4356" s="113">
        <v>2757420</v>
      </c>
      <c r="K4356" s="113">
        <v>0</v>
      </c>
      <c r="L4356" s="113">
        <v>0</v>
      </c>
      <c r="M4356" s="113">
        <v>0</v>
      </c>
      <c r="N4356" s="113">
        <v>0</v>
      </c>
      <c r="O4356" s="113">
        <v>0</v>
      </c>
      <c r="P4356" s="122">
        <v>0</v>
      </c>
      <c r="Q4356" s="76" t="str">
        <f t="shared" si="108"/>
        <v>Registered</v>
      </c>
    </row>
    <row r="4357" spans="1:17">
      <c r="A4357" s="111">
        <v>8692</v>
      </c>
      <c r="B4357" s="111" t="s">
        <v>1705</v>
      </c>
      <c r="C4357" s="111" t="s">
        <v>423</v>
      </c>
      <c r="D4357" s="111" t="s">
        <v>8630</v>
      </c>
      <c r="E4357" s="111" t="s">
        <v>13460</v>
      </c>
      <c r="F4357" s="114">
        <v>45924</v>
      </c>
      <c r="G4357" s="111" t="s">
        <v>2226</v>
      </c>
      <c r="H4357" s="113">
        <v>20051807</v>
      </c>
      <c r="I4357" s="113">
        <v>4010362</v>
      </c>
      <c r="J4357" s="113">
        <v>4010362</v>
      </c>
      <c r="K4357" s="113">
        <v>0</v>
      </c>
      <c r="L4357" s="113">
        <v>0</v>
      </c>
      <c r="M4357" s="113">
        <v>0</v>
      </c>
      <c r="N4357" s="113">
        <v>0</v>
      </c>
      <c r="O4357" s="113">
        <v>0</v>
      </c>
      <c r="P4357" s="122">
        <v>0</v>
      </c>
      <c r="Q4357" s="76" t="str">
        <f t="shared" si="108"/>
        <v>Registered</v>
      </c>
    </row>
    <row r="4358" spans="1:17">
      <c r="A4358" s="111">
        <v>8693</v>
      </c>
      <c r="B4358" s="111" t="s">
        <v>1705</v>
      </c>
      <c r="C4358" s="111" t="s">
        <v>423</v>
      </c>
      <c r="D4358" s="111" t="s">
        <v>10141</v>
      </c>
      <c r="E4358" s="111" t="s">
        <v>13461</v>
      </c>
      <c r="F4358" s="114">
        <v>45898</v>
      </c>
      <c r="G4358" s="111" t="s">
        <v>9645</v>
      </c>
      <c r="H4358" s="113">
        <v>22887000</v>
      </c>
      <c r="I4358" s="113">
        <v>4577400</v>
      </c>
      <c r="J4358" s="113">
        <v>4577400</v>
      </c>
      <c r="K4358" s="113">
        <v>0</v>
      </c>
      <c r="L4358" s="113">
        <v>0</v>
      </c>
      <c r="M4358" s="113">
        <v>0</v>
      </c>
      <c r="N4358" s="113">
        <v>0</v>
      </c>
      <c r="O4358" s="113">
        <v>0</v>
      </c>
      <c r="P4358" s="122">
        <v>0</v>
      </c>
      <c r="Q4358" s="76" t="str">
        <f t="shared" si="108"/>
        <v>Registered</v>
      </c>
    </row>
    <row r="4359" spans="1:17">
      <c r="A4359" s="111">
        <v>8694</v>
      </c>
      <c r="B4359" s="111" t="s">
        <v>1705</v>
      </c>
      <c r="C4359" s="111" t="s">
        <v>423</v>
      </c>
      <c r="D4359" s="111" t="s">
        <v>8631</v>
      </c>
      <c r="E4359" s="111" t="s">
        <v>13462</v>
      </c>
      <c r="F4359" s="114">
        <v>45869</v>
      </c>
      <c r="G4359" s="111" t="s">
        <v>2798</v>
      </c>
      <c r="H4359" s="113">
        <v>14236607</v>
      </c>
      <c r="I4359" s="113">
        <v>2847322</v>
      </c>
      <c r="J4359" s="113">
        <v>2847322</v>
      </c>
      <c r="K4359" s="113">
        <v>0</v>
      </c>
      <c r="L4359" s="113">
        <v>0</v>
      </c>
      <c r="M4359" s="113">
        <v>0</v>
      </c>
      <c r="N4359" s="113">
        <v>0</v>
      </c>
      <c r="O4359" s="113">
        <v>0</v>
      </c>
      <c r="P4359" s="122">
        <v>0</v>
      </c>
      <c r="Q4359" s="76" t="str">
        <f t="shared" si="108"/>
        <v>Registered</v>
      </c>
    </row>
    <row r="4360" spans="1:17">
      <c r="A4360" s="111">
        <v>8695</v>
      </c>
      <c r="B4360" s="111" t="s">
        <v>1705</v>
      </c>
      <c r="C4360" s="111" t="s">
        <v>424</v>
      </c>
      <c r="D4360" s="111" t="s">
        <v>8637</v>
      </c>
      <c r="E4360" s="111" t="s">
        <v>13463</v>
      </c>
      <c r="F4360" s="114">
        <v>45894</v>
      </c>
      <c r="G4360" s="111" t="s">
        <v>2286</v>
      </c>
      <c r="H4360" s="113">
        <v>16468750</v>
      </c>
      <c r="I4360" s="113">
        <v>6587501</v>
      </c>
      <c r="J4360" s="113">
        <v>6587501</v>
      </c>
      <c r="K4360" s="113">
        <v>0</v>
      </c>
      <c r="L4360" s="113">
        <v>0</v>
      </c>
      <c r="M4360" s="113">
        <v>0</v>
      </c>
      <c r="N4360" s="113">
        <v>0</v>
      </c>
      <c r="O4360" s="113">
        <v>0</v>
      </c>
      <c r="P4360" s="122">
        <v>0</v>
      </c>
      <c r="Q4360" s="76" t="str">
        <f t="shared" si="108"/>
        <v>Registered</v>
      </c>
    </row>
    <row r="4361" spans="1:17">
      <c r="A4361" s="111">
        <v>8696</v>
      </c>
      <c r="B4361" s="111" t="s">
        <v>1705</v>
      </c>
      <c r="C4361" s="111" t="s">
        <v>76</v>
      </c>
      <c r="D4361" s="111" t="s">
        <v>8640</v>
      </c>
      <c r="E4361" s="111" t="s">
        <v>13464</v>
      </c>
      <c r="F4361" s="114">
        <v>45808</v>
      </c>
      <c r="G4361" s="111" t="s">
        <v>8641</v>
      </c>
      <c r="H4361" s="113">
        <v>15840000</v>
      </c>
      <c r="I4361" s="113">
        <v>3168000</v>
      </c>
      <c r="J4361" s="113">
        <v>3168000</v>
      </c>
      <c r="K4361" s="113">
        <v>0</v>
      </c>
      <c r="L4361" s="113">
        <v>0</v>
      </c>
      <c r="M4361" s="113">
        <v>0</v>
      </c>
      <c r="N4361" s="113">
        <v>0</v>
      </c>
      <c r="O4361" s="113">
        <v>0</v>
      </c>
      <c r="P4361" s="122">
        <v>0</v>
      </c>
      <c r="Q4361" s="76" t="str">
        <f t="shared" si="108"/>
        <v>Registered</v>
      </c>
    </row>
    <row r="4362" spans="1:17">
      <c r="A4362" s="111">
        <v>8710</v>
      </c>
      <c r="B4362" s="111" t="s">
        <v>10824</v>
      </c>
      <c r="C4362" s="111" t="s">
        <v>1235</v>
      </c>
      <c r="D4362" s="111" t="s">
        <v>13466</v>
      </c>
      <c r="E4362" s="111" t="s">
        <v>13467</v>
      </c>
      <c r="F4362" s="114">
        <v>42155</v>
      </c>
      <c r="G4362" s="111" t="s">
        <v>1903</v>
      </c>
      <c r="H4362" s="113">
        <v>5784480</v>
      </c>
      <c r="I4362" s="113">
        <v>5784480</v>
      </c>
      <c r="J4362" s="113">
        <v>5784480</v>
      </c>
      <c r="K4362" s="113">
        <v>0</v>
      </c>
      <c r="L4362" s="113">
        <v>0</v>
      </c>
      <c r="M4362" s="113">
        <v>0</v>
      </c>
      <c r="N4362" s="113">
        <v>0</v>
      </c>
      <c r="O4362" s="113">
        <v>0</v>
      </c>
      <c r="P4362" s="122">
        <v>0</v>
      </c>
      <c r="Q4362" s="76" t="str">
        <f t="shared" ref="Q4362:Q4367" si="109">IF(G4362="01 Jan 1900","Unregistered","Registered")</f>
        <v>Unregistered</v>
      </c>
    </row>
    <row r="4363" spans="1:17">
      <c r="A4363" s="111">
        <v>8711</v>
      </c>
      <c r="B4363" s="111" t="s">
        <v>10824</v>
      </c>
      <c r="C4363" s="111" t="s">
        <v>1235</v>
      </c>
      <c r="D4363" s="111" t="s">
        <v>13468</v>
      </c>
      <c r="E4363" s="111" t="s">
        <v>13469</v>
      </c>
      <c r="F4363" s="114">
        <v>42155</v>
      </c>
      <c r="G4363" s="111" t="s">
        <v>1903</v>
      </c>
      <c r="H4363" s="113">
        <v>5784480</v>
      </c>
      <c r="I4363" s="113">
        <v>5784480</v>
      </c>
      <c r="J4363" s="113">
        <v>5784480</v>
      </c>
      <c r="K4363" s="113">
        <v>0</v>
      </c>
      <c r="L4363" s="113">
        <v>0</v>
      </c>
      <c r="M4363" s="113">
        <v>0</v>
      </c>
      <c r="N4363" s="113">
        <v>0</v>
      </c>
      <c r="O4363" s="113">
        <v>0</v>
      </c>
      <c r="P4363" s="122">
        <v>0</v>
      </c>
      <c r="Q4363" s="76" t="str">
        <f t="shared" si="109"/>
        <v>Unregistered</v>
      </c>
    </row>
    <row r="4364" spans="1:17">
      <c r="A4364" s="111">
        <v>8715</v>
      </c>
      <c r="B4364" s="111" t="s">
        <v>10824</v>
      </c>
      <c r="C4364" s="111" t="s">
        <v>1235</v>
      </c>
      <c r="D4364" s="111" t="s">
        <v>13470</v>
      </c>
      <c r="E4364" s="111" t="s">
        <v>13471</v>
      </c>
      <c r="F4364" s="114">
        <v>42086</v>
      </c>
      <c r="G4364" s="111" t="s">
        <v>1903</v>
      </c>
      <c r="H4364" s="113">
        <v>5484750</v>
      </c>
      <c r="I4364" s="113">
        <v>5484750</v>
      </c>
      <c r="J4364" s="113">
        <v>5484750</v>
      </c>
      <c r="K4364" s="113">
        <v>0</v>
      </c>
      <c r="L4364" s="113">
        <v>0</v>
      </c>
      <c r="M4364" s="113">
        <v>0</v>
      </c>
      <c r="N4364" s="113">
        <v>0</v>
      </c>
      <c r="O4364" s="113">
        <v>0</v>
      </c>
      <c r="P4364" s="122">
        <v>0</v>
      </c>
      <c r="Q4364" s="76" t="str">
        <f t="shared" si="109"/>
        <v>Unregistered</v>
      </c>
    </row>
    <row r="4365" spans="1:17">
      <c r="A4365" s="111">
        <v>8731</v>
      </c>
      <c r="B4365" s="111" t="s">
        <v>10824</v>
      </c>
      <c r="C4365" s="111" t="s">
        <v>1234</v>
      </c>
      <c r="D4365" s="111" t="s">
        <v>13472</v>
      </c>
      <c r="E4365" s="111" t="s">
        <v>13473</v>
      </c>
      <c r="F4365" s="114">
        <v>43845</v>
      </c>
      <c r="G4365" s="111" t="s">
        <v>1903</v>
      </c>
      <c r="H4365" s="113">
        <v>6378736</v>
      </c>
      <c r="I4365" s="113">
        <v>6378736</v>
      </c>
      <c r="J4365" s="113">
        <v>6378736</v>
      </c>
      <c r="K4365" s="113">
        <v>0</v>
      </c>
      <c r="L4365" s="113">
        <v>0</v>
      </c>
      <c r="M4365" s="113">
        <v>0</v>
      </c>
      <c r="N4365" s="113">
        <v>0</v>
      </c>
      <c r="O4365" s="113">
        <v>0</v>
      </c>
      <c r="P4365" s="122">
        <v>0</v>
      </c>
      <c r="Q4365" s="76" t="str">
        <f t="shared" si="109"/>
        <v>Unregistered</v>
      </c>
    </row>
    <row r="4366" spans="1:17">
      <c r="A4366" s="111">
        <v>8738</v>
      </c>
      <c r="B4366" s="111" t="s">
        <v>10824</v>
      </c>
      <c r="C4366" s="111" t="s">
        <v>1237</v>
      </c>
      <c r="D4366" s="111" t="s">
        <v>13474</v>
      </c>
      <c r="E4366" s="111" t="s">
        <v>13475</v>
      </c>
      <c r="F4366" s="114">
        <v>42063</v>
      </c>
      <c r="G4366" s="111" t="s">
        <v>1903</v>
      </c>
      <c r="H4366" s="113">
        <v>8264197</v>
      </c>
      <c r="I4366" s="113">
        <v>8264197</v>
      </c>
      <c r="J4366" s="113">
        <v>8264197</v>
      </c>
      <c r="K4366" s="113">
        <v>0</v>
      </c>
      <c r="L4366" s="113">
        <v>0</v>
      </c>
      <c r="M4366" s="113">
        <v>0</v>
      </c>
      <c r="N4366" s="113">
        <v>0</v>
      </c>
      <c r="O4366" s="113">
        <v>0</v>
      </c>
      <c r="P4366" s="122">
        <v>0</v>
      </c>
      <c r="Q4366" s="76" t="str">
        <f t="shared" si="109"/>
        <v>Unregistered</v>
      </c>
    </row>
    <row r="4367" spans="1:17">
      <c r="A4367" s="111">
        <v>8746</v>
      </c>
      <c r="B4367" s="111" t="s">
        <v>10824</v>
      </c>
      <c r="C4367" s="111" t="s">
        <v>1237</v>
      </c>
      <c r="D4367" s="111" t="s">
        <v>13476</v>
      </c>
      <c r="E4367" s="111" t="s">
        <v>13477</v>
      </c>
      <c r="F4367" s="114">
        <v>43455</v>
      </c>
      <c r="G4367" s="111" t="s">
        <v>1903</v>
      </c>
      <c r="H4367" s="113">
        <v>7973333</v>
      </c>
      <c r="I4367" s="113">
        <v>7973333</v>
      </c>
      <c r="J4367" s="113">
        <v>7973333</v>
      </c>
      <c r="K4367" s="113">
        <v>0</v>
      </c>
      <c r="L4367" s="113">
        <v>0</v>
      </c>
      <c r="M4367" s="113">
        <v>0</v>
      </c>
      <c r="N4367" s="113">
        <v>0</v>
      </c>
      <c r="O4367" s="113">
        <v>0</v>
      </c>
      <c r="P4367" s="122">
        <v>0</v>
      </c>
      <c r="Q4367" s="76" t="str">
        <f t="shared" si="109"/>
        <v>Unregistered</v>
      </c>
    </row>
    <row r="4368" spans="1:17">
      <c r="A4368" s="111">
        <v>8778</v>
      </c>
      <c r="B4368" s="111" t="s">
        <v>10824</v>
      </c>
      <c r="C4368" s="111" t="s">
        <v>1236</v>
      </c>
      <c r="D4368" s="111" t="s">
        <v>13478</v>
      </c>
      <c r="E4368" s="111" t="s">
        <v>13479</v>
      </c>
      <c r="F4368" s="114">
        <v>42087</v>
      </c>
      <c r="G4368" s="111" t="s">
        <v>1903</v>
      </c>
      <c r="H4368" s="113">
        <v>5791875</v>
      </c>
      <c r="I4368" s="113">
        <v>5791875</v>
      </c>
      <c r="J4368" s="113">
        <v>5791875</v>
      </c>
      <c r="K4368" s="113">
        <v>0</v>
      </c>
      <c r="L4368" s="113">
        <v>0</v>
      </c>
      <c r="M4368" s="113">
        <v>0</v>
      </c>
      <c r="N4368" s="113">
        <v>0</v>
      </c>
      <c r="O4368" s="113">
        <v>0</v>
      </c>
      <c r="P4368" s="122">
        <v>0</v>
      </c>
      <c r="Q4368" s="76" t="str">
        <f t="shared" ref="Q4368:Q4376" si="110">IF(G4368="01 Jan 1900","Unregistered","Registered")</f>
        <v>Unregistered</v>
      </c>
    </row>
    <row r="4369" spans="1:17">
      <c r="A4369" s="111">
        <v>8783</v>
      </c>
      <c r="B4369" s="111" t="s">
        <v>10824</v>
      </c>
      <c r="C4369" s="111" t="s">
        <v>1236</v>
      </c>
      <c r="D4369" s="111" t="s">
        <v>13480</v>
      </c>
      <c r="E4369" s="111" t="s">
        <v>13481</v>
      </c>
      <c r="F4369" s="114">
        <v>42265</v>
      </c>
      <c r="G4369" s="111" t="s">
        <v>1903</v>
      </c>
      <c r="H4369" s="113">
        <v>5709600</v>
      </c>
      <c r="I4369" s="113">
        <v>5709600</v>
      </c>
      <c r="J4369" s="113">
        <v>5709600</v>
      </c>
      <c r="K4369" s="113">
        <v>0</v>
      </c>
      <c r="L4369" s="113">
        <v>0</v>
      </c>
      <c r="M4369" s="113">
        <v>0</v>
      </c>
      <c r="N4369" s="113">
        <v>0</v>
      </c>
      <c r="O4369" s="113">
        <v>0</v>
      </c>
      <c r="P4369" s="122">
        <v>0</v>
      </c>
      <c r="Q4369" s="76" t="str">
        <f t="shared" si="110"/>
        <v>Unregistered</v>
      </c>
    </row>
    <row r="4370" spans="1:17">
      <c r="A4370" s="111">
        <v>8787</v>
      </c>
      <c r="B4370" s="111" t="s">
        <v>10953</v>
      </c>
      <c r="C4370" s="111" t="s">
        <v>13482</v>
      </c>
      <c r="D4370" s="111" t="s">
        <v>13483</v>
      </c>
      <c r="E4370" s="111" t="s">
        <v>13484</v>
      </c>
      <c r="F4370" s="114">
        <v>42087</v>
      </c>
      <c r="G4370" s="111" t="s">
        <v>1903</v>
      </c>
      <c r="H4370" s="113">
        <v>5633700</v>
      </c>
      <c r="I4370" s="113">
        <v>5633700</v>
      </c>
      <c r="J4370" s="113">
        <v>5633700</v>
      </c>
      <c r="K4370" s="113">
        <v>0</v>
      </c>
      <c r="L4370" s="113">
        <v>0</v>
      </c>
      <c r="M4370" s="113">
        <v>0</v>
      </c>
      <c r="N4370" s="113">
        <v>0</v>
      </c>
      <c r="O4370" s="113">
        <v>0</v>
      </c>
      <c r="P4370" s="122">
        <v>0</v>
      </c>
      <c r="Q4370" s="76" t="str">
        <f t="shared" si="110"/>
        <v>Unregistered</v>
      </c>
    </row>
    <row r="4371" spans="1:17">
      <c r="A4371" s="111">
        <v>8802</v>
      </c>
      <c r="B4371" s="111" t="s">
        <v>10953</v>
      </c>
      <c r="C4371" s="111" t="s">
        <v>13482</v>
      </c>
      <c r="D4371" s="111" t="s">
        <v>13485</v>
      </c>
      <c r="E4371" s="111" t="s">
        <v>13486</v>
      </c>
      <c r="F4371" s="114">
        <v>42612</v>
      </c>
      <c r="G4371" s="111" t="s">
        <v>1903</v>
      </c>
      <c r="H4371" s="113">
        <v>5563500</v>
      </c>
      <c r="I4371" s="113">
        <v>5563500</v>
      </c>
      <c r="J4371" s="113">
        <v>5563500</v>
      </c>
      <c r="K4371" s="113">
        <v>0</v>
      </c>
      <c r="L4371" s="113">
        <v>0</v>
      </c>
      <c r="M4371" s="113">
        <v>0</v>
      </c>
      <c r="N4371" s="113">
        <v>0</v>
      </c>
      <c r="O4371" s="113">
        <v>0</v>
      </c>
      <c r="P4371" s="122">
        <v>0</v>
      </c>
      <c r="Q4371" s="76" t="str">
        <f t="shared" si="110"/>
        <v>Unregistered</v>
      </c>
    </row>
    <row r="4372" spans="1:17">
      <c r="A4372" s="111">
        <v>8806</v>
      </c>
      <c r="B4372" s="111" t="s">
        <v>10953</v>
      </c>
      <c r="C4372" s="111" t="s">
        <v>13482</v>
      </c>
      <c r="D4372" s="111" t="s">
        <v>13487</v>
      </c>
      <c r="E4372" s="111" t="s">
        <v>13488</v>
      </c>
      <c r="F4372" s="114">
        <v>42087</v>
      </c>
      <c r="G4372" s="111" t="s">
        <v>1903</v>
      </c>
      <c r="H4372" s="113">
        <v>5826480</v>
      </c>
      <c r="I4372" s="113">
        <v>5826480</v>
      </c>
      <c r="J4372" s="113">
        <v>5826480</v>
      </c>
      <c r="K4372" s="113">
        <v>0</v>
      </c>
      <c r="L4372" s="113">
        <v>0</v>
      </c>
      <c r="M4372" s="113">
        <v>0</v>
      </c>
      <c r="N4372" s="113">
        <v>0</v>
      </c>
      <c r="O4372" s="113">
        <v>0</v>
      </c>
      <c r="P4372" s="122">
        <v>0</v>
      </c>
      <c r="Q4372" s="76" t="str">
        <f t="shared" si="110"/>
        <v>Unregistered</v>
      </c>
    </row>
    <row r="4373" spans="1:17">
      <c r="A4373" s="111">
        <v>8810</v>
      </c>
      <c r="B4373" s="111" t="s">
        <v>10953</v>
      </c>
      <c r="C4373" s="111" t="s">
        <v>13482</v>
      </c>
      <c r="D4373" s="111" t="s">
        <v>13489</v>
      </c>
      <c r="E4373" s="111" t="s">
        <v>13490</v>
      </c>
      <c r="F4373" s="114">
        <v>42087</v>
      </c>
      <c r="G4373" s="111" t="s">
        <v>1903</v>
      </c>
      <c r="H4373" s="113">
        <v>5192400</v>
      </c>
      <c r="I4373" s="113">
        <v>5192400</v>
      </c>
      <c r="J4373" s="113">
        <v>5192400</v>
      </c>
      <c r="K4373" s="113">
        <v>0</v>
      </c>
      <c r="L4373" s="113">
        <v>0</v>
      </c>
      <c r="M4373" s="113">
        <v>0</v>
      </c>
      <c r="N4373" s="113">
        <v>0</v>
      </c>
      <c r="O4373" s="113">
        <v>0</v>
      </c>
      <c r="P4373" s="122">
        <v>0</v>
      </c>
      <c r="Q4373" s="76" t="str">
        <f t="shared" si="110"/>
        <v>Unregistered</v>
      </c>
    </row>
    <row r="4374" spans="1:17">
      <c r="A4374" s="111">
        <v>8811</v>
      </c>
      <c r="B4374" s="111" t="s">
        <v>10953</v>
      </c>
      <c r="C4374" s="111" t="s">
        <v>13482</v>
      </c>
      <c r="D4374" s="111" t="s">
        <v>13491</v>
      </c>
      <c r="E4374" s="111" t="s">
        <v>13492</v>
      </c>
      <c r="F4374" s="114">
        <v>42244</v>
      </c>
      <c r="G4374" s="111" t="s">
        <v>1903</v>
      </c>
      <c r="H4374" s="113">
        <v>5512800</v>
      </c>
      <c r="I4374" s="113">
        <v>5512800</v>
      </c>
      <c r="J4374" s="113">
        <v>5512800</v>
      </c>
      <c r="K4374" s="113">
        <v>0</v>
      </c>
      <c r="L4374" s="113">
        <v>0</v>
      </c>
      <c r="M4374" s="113">
        <v>0</v>
      </c>
      <c r="N4374" s="113">
        <v>0</v>
      </c>
      <c r="O4374" s="113">
        <v>0</v>
      </c>
      <c r="P4374" s="122">
        <v>0</v>
      </c>
      <c r="Q4374" s="76" t="str">
        <f t="shared" si="110"/>
        <v>Unregistered</v>
      </c>
    </row>
    <row r="4375" spans="1:17">
      <c r="A4375" s="111">
        <v>8817</v>
      </c>
      <c r="B4375" s="111" t="s">
        <v>10953</v>
      </c>
      <c r="C4375" s="111" t="s">
        <v>1239</v>
      </c>
      <c r="D4375" s="111" t="s">
        <v>13493</v>
      </c>
      <c r="E4375" s="111" t="s">
        <v>13494</v>
      </c>
      <c r="F4375" s="114">
        <v>42338</v>
      </c>
      <c r="G4375" s="111" t="s">
        <v>1903</v>
      </c>
      <c r="H4375" s="113">
        <v>7689200</v>
      </c>
      <c r="I4375" s="113">
        <v>7689200</v>
      </c>
      <c r="J4375" s="113">
        <v>7689200</v>
      </c>
      <c r="K4375" s="113">
        <v>0</v>
      </c>
      <c r="L4375" s="113">
        <v>0</v>
      </c>
      <c r="M4375" s="113">
        <v>0</v>
      </c>
      <c r="N4375" s="113">
        <v>0</v>
      </c>
      <c r="O4375" s="113">
        <v>0</v>
      </c>
      <c r="P4375" s="122">
        <v>0</v>
      </c>
      <c r="Q4375" s="76" t="str">
        <f t="shared" si="110"/>
        <v>Unregistered</v>
      </c>
    </row>
    <row r="4376" spans="1:17">
      <c r="A4376" s="111">
        <v>8825</v>
      </c>
      <c r="B4376" s="111" t="s">
        <v>10953</v>
      </c>
      <c r="C4376" s="111" t="s">
        <v>1239</v>
      </c>
      <c r="D4376" s="111" t="s">
        <v>13495</v>
      </c>
      <c r="E4376" s="111" t="s">
        <v>13496</v>
      </c>
      <c r="F4376" s="114">
        <v>42297</v>
      </c>
      <c r="G4376" s="111" t="s">
        <v>1903</v>
      </c>
      <c r="H4376" s="113">
        <v>6738000</v>
      </c>
      <c r="I4376" s="113">
        <v>6738000</v>
      </c>
      <c r="J4376" s="113">
        <v>6738000</v>
      </c>
      <c r="K4376" s="113">
        <v>0</v>
      </c>
      <c r="L4376" s="113">
        <v>0</v>
      </c>
      <c r="M4376" s="113">
        <v>0</v>
      </c>
      <c r="N4376" s="113">
        <v>0</v>
      </c>
      <c r="O4376" s="113">
        <v>0</v>
      </c>
      <c r="P4376" s="122">
        <v>0</v>
      </c>
      <c r="Q4376" s="76" t="str">
        <f t="shared" si="110"/>
        <v>Unregistered</v>
      </c>
    </row>
    <row r="4377" spans="1:17">
      <c r="A4377" s="111">
        <v>8835</v>
      </c>
      <c r="B4377" s="111" t="s">
        <v>10953</v>
      </c>
      <c r="C4377" s="111" t="s">
        <v>1239</v>
      </c>
      <c r="D4377" s="111" t="s">
        <v>13497</v>
      </c>
      <c r="E4377" s="111" t="s">
        <v>4971</v>
      </c>
      <c r="F4377" s="114">
        <v>42581</v>
      </c>
      <c r="G4377" s="111" t="s">
        <v>1903</v>
      </c>
      <c r="H4377" s="113">
        <v>7000000</v>
      </c>
      <c r="I4377" s="113">
        <v>7000000</v>
      </c>
      <c r="J4377" s="113">
        <v>7000000</v>
      </c>
      <c r="K4377" s="113">
        <v>0</v>
      </c>
      <c r="L4377" s="113">
        <v>0</v>
      </c>
      <c r="M4377" s="113">
        <v>0</v>
      </c>
      <c r="N4377" s="113">
        <v>0</v>
      </c>
      <c r="O4377" s="113">
        <v>0</v>
      </c>
      <c r="P4377" s="122">
        <v>0</v>
      </c>
      <c r="Q4377" s="76" t="str">
        <f t="shared" ref="Q4377:Q4387" si="111">IF(G4377="01 Jan 1900","Unregistered","Registered")</f>
        <v>Unregistered</v>
      </c>
    </row>
    <row r="4378" spans="1:17">
      <c r="A4378" s="111">
        <v>8841</v>
      </c>
      <c r="B4378" s="111" t="s">
        <v>10953</v>
      </c>
      <c r="C4378" s="111" t="s">
        <v>1238</v>
      </c>
      <c r="D4378" s="111" t="s">
        <v>13498</v>
      </c>
      <c r="E4378" s="111" t="s">
        <v>13499</v>
      </c>
      <c r="F4378" s="114">
        <v>42144</v>
      </c>
      <c r="G4378" s="111" t="s">
        <v>1903</v>
      </c>
      <c r="H4378" s="113">
        <v>7940700</v>
      </c>
      <c r="I4378" s="113">
        <v>7940700</v>
      </c>
      <c r="J4378" s="113">
        <v>7940700</v>
      </c>
      <c r="K4378" s="113">
        <v>0</v>
      </c>
      <c r="L4378" s="113">
        <v>0</v>
      </c>
      <c r="M4378" s="113">
        <v>0</v>
      </c>
      <c r="N4378" s="113">
        <v>0</v>
      </c>
      <c r="O4378" s="113">
        <v>0</v>
      </c>
      <c r="P4378" s="122">
        <v>0</v>
      </c>
      <c r="Q4378" s="76" t="str">
        <f t="shared" si="111"/>
        <v>Unregistered</v>
      </c>
    </row>
    <row r="4379" spans="1:17">
      <c r="A4379" s="111">
        <v>8842</v>
      </c>
      <c r="B4379" s="111" t="s">
        <v>10953</v>
      </c>
      <c r="C4379" s="111" t="s">
        <v>1238</v>
      </c>
      <c r="D4379" s="111" t="s">
        <v>13500</v>
      </c>
      <c r="E4379" s="111" t="s">
        <v>13501</v>
      </c>
      <c r="F4379" s="114">
        <v>42613</v>
      </c>
      <c r="G4379" s="111" t="s">
        <v>1903</v>
      </c>
      <c r="H4379" s="113">
        <v>8040000</v>
      </c>
      <c r="I4379" s="113">
        <v>8040000</v>
      </c>
      <c r="J4379" s="113">
        <v>8040000</v>
      </c>
      <c r="K4379" s="113">
        <v>0</v>
      </c>
      <c r="L4379" s="113">
        <v>0</v>
      </c>
      <c r="M4379" s="113">
        <v>0</v>
      </c>
      <c r="N4379" s="113">
        <v>0</v>
      </c>
      <c r="O4379" s="113">
        <v>0</v>
      </c>
      <c r="P4379" s="122">
        <v>0</v>
      </c>
      <c r="Q4379" s="76" t="str">
        <f t="shared" si="111"/>
        <v>Unregistered</v>
      </c>
    </row>
    <row r="4380" spans="1:17">
      <c r="A4380" s="111">
        <v>8848</v>
      </c>
      <c r="B4380" s="111" t="s">
        <v>10953</v>
      </c>
      <c r="C4380" s="111" t="s">
        <v>1238</v>
      </c>
      <c r="D4380" s="111" t="s">
        <v>13502</v>
      </c>
      <c r="E4380" s="111" t="s">
        <v>13503</v>
      </c>
      <c r="F4380" s="114">
        <v>42087</v>
      </c>
      <c r="G4380" s="111" t="s">
        <v>1903</v>
      </c>
      <c r="H4380" s="113">
        <v>8172438</v>
      </c>
      <c r="I4380" s="113">
        <v>8172438</v>
      </c>
      <c r="J4380" s="113">
        <v>8172438</v>
      </c>
      <c r="K4380" s="113">
        <v>0</v>
      </c>
      <c r="L4380" s="113">
        <v>0</v>
      </c>
      <c r="M4380" s="113">
        <v>0</v>
      </c>
      <c r="N4380" s="113">
        <v>0</v>
      </c>
      <c r="O4380" s="113">
        <v>0</v>
      </c>
      <c r="P4380" s="122">
        <v>0</v>
      </c>
      <c r="Q4380" s="76" t="str">
        <f t="shared" si="111"/>
        <v>Unregistered</v>
      </c>
    </row>
    <row r="4381" spans="1:17">
      <c r="A4381" s="111">
        <v>8853</v>
      </c>
      <c r="B4381" s="111" t="s">
        <v>10953</v>
      </c>
      <c r="C4381" s="111" t="s">
        <v>1238</v>
      </c>
      <c r="D4381" s="111" t="s">
        <v>13504</v>
      </c>
      <c r="E4381" s="111" t="s">
        <v>5040</v>
      </c>
      <c r="F4381" s="114">
        <v>42338</v>
      </c>
      <c r="G4381" s="111" t="s">
        <v>1903</v>
      </c>
      <c r="H4381" s="113">
        <v>7100920</v>
      </c>
      <c r="I4381" s="113">
        <v>7100920</v>
      </c>
      <c r="J4381" s="113">
        <v>7100920</v>
      </c>
      <c r="K4381" s="113">
        <v>0</v>
      </c>
      <c r="L4381" s="113">
        <v>0</v>
      </c>
      <c r="M4381" s="113">
        <v>0</v>
      </c>
      <c r="N4381" s="113">
        <v>0</v>
      </c>
      <c r="O4381" s="113">
        <v>0</v>
      </c>
      <c r="P4381" s="122">
        <v>0</v>
      </c>
      <c r="Q4381" s="76" t="str">
        <f t="shared" si="111"/>
        <v>Unregistered</v>
      </c>
    </row>
    <row r="4382" spans="1:17">
      <c r="A4382" s="111">
        <v>8861</v>
      </c>
      <c r="B4382" s="111" t="s">
        <v>10953</v>
      </c>
      <c r="C4382" s="111" t="s">
        <v>1238</v>
      </c>
      <c r="D4382" s="111" t="s">
        <v>13505</v>
      </c>
      <c r="E4382" s="111" t="s">
        <v>13506</v>
      </c>
      <c r="F4382" s="114">
        <v>42063</v>
      </c>
      <c r="G4382" s="111" t="s">
        <v>1903</v>
      </c>
      <c r="H4382" s="113">
        <v>8173600</v>
      </c>
      <c r="I4382" s="113">
        <v>8173600</v>
      </c>
      <c r="J4382" s="113">
        <v>8173600</v>
      </c>
      <c r="K4382" s="113">
        <v>0</v>
      </c>
      <c r="L4382" s="113">
        <v>0</v>
      </c>
      <c r="M4382" s="113">
        <v>0</v>
      </c>
      <c r="N4382" s="113">
        <v>0</v>
      </c>
      <c r="O4382" s="113">
        <v>0</v>
      </c>
      <c r="P4382" s="122">
        <v>0</v>
      </c>
      <c r="Q4382" s="76" t="str">
        <f t="shared" si="111"/>
        <v>Unregistered</v>
      </c>
    </row>
    <row r="4383" spans="1:17">
      <c r="A4383" s="111">
        <v>8862</v>
      </c>
      <c r="B4383" s="111" t="s">
        <v>10953</v>
      </c>
      <c r="C4383" s="111" t="s">
        <v>1238</v>
      </c>
      <c r="D4383" s="111" t="s">
        <v>13507</v>
      </c>
      <c r="E4383" s="111" t="s">
        <v>13508</v>
      </c>
      <c r="F4383" s="114">
        <v>42548</v>
      </c>
      <c r="G4383" s="111" t="s">
        <v>1903</v>
      </c>
      <c r="H4383" s="113">
        <v>8498800</v>
      </c>
      <c r="I4383" s="113">
        <v>8498800</v>
      </c>
      <c r="J4383" s="113">
        <v>8498800</v>
      </c>
      <c r="K4383" s="113">
        <v>0</v>
      </c>
      <c r="L4383" s="113">
        <v>0</v>
      </c>
      <c r="M4383" s="113">
        <v>0</v>
      </c>
      <c r="N4383" s="113">
        <v>0</v>
      </c>
      <c r="O4383" s="113">
        <v>0</v>
      </c>
      <c r="P4383" s="122">
        <v>0</v>
      </c>
      <c r="Q4383" s="76" t="str">
        <f t="shared" si="111"/>
        <v>Unregistered</v>
      </c>
    </row>
    <row r="4384" spans="1:17">
      <c r="A4384" s="111">
        <v>8874</v>
      </c>
      <c r="B4384" s="111" t="s">
        <v>10953</v>
      </c>
      <c r="C4384" s="111" t="s">
        <v>10963</v>
      </c>
      <c r="D4384" s="111" t="s">
        <v>13509</v>
      </c>
      <c r="E4384" s="111" t="s">
        <v>13510</v>
      </c>
      <c r="F4384" s="114">
        <v>43706</v>
      </c>
      <c r="G4384" s="111" t="s">
        <v>1903</v>
      </c>
      <c r="H4384" s="113">
        <v>5092000</v>
      </c>
      <c r="I4384" s="113">
        <v>5092000</v>
      </c>
      <c r="J4384" s="113">
        <v>5092000</v>
      </c>
      <c r="K4384" s="113">
        <v>0</v>
      </c>
      <c r="L4384" s="113">
        <v>0</v>
      </c>
      <c r="M4384" s="113">
        <v>0</v>
      </c>
      <c r="N4384" s="113">
        <v>0</v>
      </c>
      <c r="O4384" s="113">
        <v>0</v>
      </c>
      <c r="P4384" s="122">
        <v>0</v>
      </c>
      <c r="Q4384" s="76" t="str">
        <f t="shared" si="111"/>
        <v>Unregistered</v>
      </c>
    </row>
    <row r="4385" spans="1:17">
      <c r="A4385" s="111">
        <v>8886</v>
      </c>
      <c r="B4385" s="111" t="s">
        <v>10953</v>
      </c>
      <c r="C4385" s="111" t="s">
        <v>10963</v>
      </c>
      <c r="D4385" s="111" t="s">
        <v>13511</v>
      </c>
      <c r="E4385" s="111" t="s">
        <v>13512</v>
      </c>
      <c r="F4385" s="114">
        <v>42115</v>
      </c>
      <c r="G4385" s="111" t="s">
        <v>1903</v>
      </c>
      <c r="H4385" s="113">
        <v>5355000</v>
      </c>
      <c r="I4385" s="113">
        <v>5355000</v>
      </c>
      <c r="J4385" s="113">
        <v>5355000</v>
      </c>
      <c r="K4385" s="113">
        <v>0</v>
      </c>
      <c r="L4385" s="113">
        <v>0</v>
      </c>
      <c r="M4385" s="113">
        <v>0</v>
      </c>
      <c r="N4385" s="113">
        <v>0</v>
      </c>
      <c r="O4385" s="113">
        <v>0</v>
      </c>
      <c r="P4385" s="122">
        <v>0</v>
      </c>
      <c r="Q4385" s="76" t="str">
        <f t="shared" si="111"/>
        <v>Unregistered</v>
      </c>
    </row>
    <row r="4386" spans="1:17">
      <c r="A4386" s="111">
        <v>8888</v>
      </c>
      <c r="B4386" s="111" t="s">
        <v>10953</v>
      </c>
      <c r="C4386" s="111" t="s">
        <v>10963</v>
      </c>
      <c r="D4386" s="111" t="s">
        <v>13513</v>
      </c>
      <c r="E4386" s="111" t="s">
        <v>13514</v>
      </c>
      <c r="F4386" s="114">
        <v>42641</v>
      </c>
      <c r="G4386" s="111" t="s">
        <v>1903</v>
      </c>
      <c r="H4386" s="113">
        <v>5654400</v>
      </c>
      <c r="I4386" s="113">
        <v>5654400</v>
      </c>
      <c r="J4386" s="113">
        <v>5654400</v>
      </c>
      <c r="K4386" s="113">
        <v>0</v>
      </c>
      <c r="L4386" s="113">
        <v>0</v>
      </c>
      <c r="M4386" s="113">
        <v>0</v>
      </c>
      <c r="N4386" s="113">
        <v>0</v>
      </c>
      <c r="O4386" s="113">
        <v>0</v>
      </c>
      <c r="P4386" s="122">
        <v>0</v>
      </c>
      <c r="Q4386" s="76" t="str">
        <f t="shared" si="111"/>
        <v>Unregistered</v>
      </c>
    </row>
    <row r="4387" spans="1:17">
      <c r="A4387" s="111">
        <v>8895</v>
      </c>
      <c r="B4387" s="111" t="s">
        <v>10953</v>
      </c>
      <c r="C4387" s="111" t="s">
        <v>10954</v>
      </c>
      <c r="D4387" s="111" t="s">
        <v>13515</v>
      </c>
      <c r="E4387" s="111" t="s">
        <v>13516</v>
      </c>
      <c r="F4387" s="114">
        <v>43439</v>
      </c>
      <c r="G4387" s="111" t="s">
        <v>1903</v>
      </c>
      <c r="H4387" s="113">
        <v>5277780</v>
      </c>
      <c r="I4387" s="113">
        <v>5277780</v>
      </c>
      <c r="J4387" s="113">
        <v>5277780</v>
      </c>
      <c r="K4387" s="113">
        <v>0</v>
      </c>
      <c r="L4387" s="113">
        <v>0</v>
      </c>
      <c r="M4387" s="113">
        <v>0</v>
      </c>
      <c r="N4387" s="113">
        <v>0</v>
      </c>
      <c r="O4387" s="113">
        <v>0</v>
      </c>
      <c r="P4387" s="122">
        <v>0</v>
      </c>
      <c r="Q4387" s="76" t="str">
        <f t="shared" si="111"/>
        <v>Unregistered</v>
      </c>
    </row>
    <row r="4388" spans="1:17">
      <c r="A4388" s="111">
        <v>8899</v>
      </c>
      <c r="B4388" s="111" t="s">
        <v>10953</v>
      </c>
      <c r="C4388" s="111" t="s">
        <v>10954</v>
      </c>
      <c r="D4388" s="111" t="s">
        <v>13517</v>
      </c>
      <c r="E4388" s="111" t="s">
        <v>13518</v>
      </c>
      <c r="F4388" s="114">
        <v>42400</v>
      </c>
      <c r="G4388" s="111" t="s">
        <v>1903</v>
      </c>
      <c r="H4388" s="113">
        <v>5515000</v>
      </c>
      <c r="I4388" s="113">
        <v>5515000</v>
      </c>
      <c r="J4388" s="113">
        <v>5515000</v>
      </c>
      <c r="K4388" s="113">
        <v>0</v>
      </c>
      <c r="L4388" s="113">
        <v>0</v>
      </c>
      <c r="M4388" s="113">
        <v>0</v>
      </c>
      <c r="N4388" s="113">
        <v>0</v>
      </c>
      <c r="O4388" s="113">
        <v>0</v>
      </c>
      <c r="P4388" s="122">
        <v>0</v>
      </c>
      <c r="Q4388" s="76" t="str">
        <f t="shared" ref="Q4388:Q4390" si="112">IF(G4388="01 Jan 1900","Unregistered","Registered")</f>
        <v>Unregistered</v>
      </c>
    </row>
    <row r="4389" spans="1:17">
      <c r="A4389" s="111">
        <v>8918</v>
      </c>
      <c r="B4389" s="111" t="s">
        <v>10914</v>
      </c>
      <c r="C4389" s="111" t="s">
        <v>1244</v>
      </c>
      <c r="D4389" s="111" t="s">
        <v>13519</v>
      </c>
      <c r="E4389" s="111" t="s">
        <v>13520</v>
      </c>
      <c r="F4389" s="114">
        <v>44084</v>
      </c>
      <c r="G4389" s="111" t="s">
        <v>1903</v>
      </c>
      <c r="H4389" s="113">
        <v>5068500</v>
      </c>
      <c r="I4389" s="113">
        <v>5068500</v>
      </c>
      <c r="J4389" s="113">
        <v>5068500</v>
      </c>
      <c r="K4389" s="113">
        <v>0</v>
      </c>
      <c r="L4389" s="113">
        <v>0</v>
      </c>
      <c r="M4389" s="113">
        <v>0</v>
      </c>
      <c r="N4389" s="113">
        <v>0</v>
      </c>
      <c r="O4389" s="113">
        <v>0</v>
      </c>
      <c r="P4389" s="122">
        <v>0</v>
      </c>
      <c r="Q4389" s="76" t="str">
        <f t="shared" si="112"/>
        <v>Unregistered</v>
      </c>
    </row>
    <row r="4390" spans="1:17">
      <c r="A4390" s="111">
        <v>8939</v>
      </c>
      <c r="B4390" s="111" t="s">
        <v>10914</v>
      </c>
      <c r="C4390" s="111" t="s">
        <v>1244</v>
      </c>
      <c r="D4390" s="111" t="s">
        <v>13521</v>
      </c>
      <c r="E4390" s="111" t="s">
        <v>13522</v>
      </c>
      <c r="F4390" s="114">
        <v>44089</v>
      </c>
      <c r="G4390" s="111" t="s">
        <v>1903</v>
      </c>
      <c r="H4390" s="113">
        <v>5068500</v>
      </c>
      <c r="I4390" s="113">
        <v>5068500</v>
      </c>
      <c r="J4390" s="113">
        <v>5068500</v>
      </c>
      <c r="K4390" s="113">
        <v>0</v>
      </c>
      <c r="L4390" s="113">
        <v>0</v>
      </c>
      <c r="M4390" s="113">
        <v>0</v>
      </c>
      <c r="N4390" s="113">
        <v>0</v>
      </c>
      <c r="O4390" s="113">
        <v>0</v>
      </c>
      <c r="P4390" s="122">
        <v>0</v>
      </c>
      <c r="Q4390" s="76" t="str">
        <f t="shared" si="112"/>
        <v>Unregistered</v>
      </c>
    </row>
    <row r="4391" spans="1:17">
      <c r="A4391" s="111">
        <v>8972</v>
      </c>
      <c r="B4391" s="111" t="s">
        <v>10914</v>
      </c>
      <c r="C4391" s="111" t="s">
        <v>1243</v>
      </c>
      <c r="D4391" s="111" t="s">
        <v>13523</v>
      </c>
      <c r="E4391" s="111" t="s">
        <v>13524</v>
      </c>
      <c r="F4391" s="114">
        <v>44056</v>
      </c>
      <c r="G4391" s="111" t="s">
        <v>1903</v>
      </c>
      <c r="H4391" s="113">
        <v>5078605</v>
      </c>
      <c r="I4391" s="113">
        <v>5078605</v>
      </c>
      <c r="J4391" s="113">
        <v>5078605</v>
      </c>
      <c r="K4391" s="113">
        <v>0</v>
      </c>
      <c r="L4391" s="113">
        <v>0</v>
      </c>
      <c r="M4391" s="113">
        <v>0</v>
      </c>
      <c r="N4391" s="113">
        <v>0</v>
      </c>
      <c r="O4391" s="113">
        <v>0</v>
      </c>
      <c r="P4391" s="122">
        <v>0</v>
      </c>
      <c r="Q4391" s="76" t="str">
        <f t="shared" ref="Q4391:Q4396" si="113">IF(G4391="01 Jan 1900","Unregistered","Registered")</f>
        <v>Unregistered</v>
      </c>
    </row>
    <row r="4392" spans="1:17">
      <c r="A4392" s="111">
        <v>8999</v>
      </c>
      <c r="B4392" s="111" t="s">
        <v>10939</v>
      </c>
      <c r="C4392" s="111" t="s">
        <v>10949</v>
      </c>
      <c r="D4392" s="111" t="s">
        <v>13525</v>
      </c>
      <c r="E4392" s="111" t="s">
        <v>13526</v>
      </c>
      <c r="F4392" s="114">
        <v>44025</v>
      </c>
      <c r="G4392" s="111" t="s">
        <v>1903</v>
      </c>
      <c r="H4392" s="113">
        <v>5146050</v>
      </c>
      <c r="I4392" s="113">
        <v>5146050</v>
      </c>
      <c r="J4392" s="113">
        <v>5146050</v>
      </c>
      <c r="K4392" s="113">
        <v>0</v>
      </c>
      <c r="L4392" s="113">
        <v>0</v>
      </c>
      <c r="M4392" s="113">
        <v>0</v>
      </c>
      <c r="N4392" s="113">
        <v>0</v>
      </c>
      <c r="O4392" s="113">
        <v>0</v>
      </c>
      <c r="P4392" s="122">
        <v>0</v>
      </c>
      <c r="Q4392" s="76" t="str">
        <f t="shared" si="113"/>
        <v>Unregistered</v>
      </c>
    </row>
    <row r="4393" spans="1:17">
      <c r="A4393" s="111">
        <v>9021</v>
      </c>
      <c r="B4393" s="111" t="s">
        <v>10969</v>
      </c>
      <c r="C4393" s="111" t="s">
        <v>13527</v>
      </c>
      <c r="D4393" s="111" t="s">
        <v>13528</v>
      </c>
      <c r="E4393" s="111" t="s">
        <v>13529</v>
      </c>
      <c r="F4393" s="114">
        <v>42383</v>
      </c>
      <c r="G4393" s="111" t="s">
        <v>1903</v>
      </c>
      <c r="H4393" s="113">
        <v>7745811</v>
      </c>
      <c r="I4393" s="113">
        <v>7745811</v>
      </c>
      <c r="J4393" s="113">
        <v>7745811</v>
      </c>
      <c r="K4393" s="113">
        <v>0</v>
      </c>
      <c r="L4393" s="113">
        <v>0</v>
      </c>
      <c r="M4393" s="113">
        <v>0</v>
      </c>
      <c r="N4393" s="113">
        <v>0</v>
      </c>
      <c r="O4393" s="113">
        <v>0</v>
      </c>
      <c r="P4393" s="122">
        <v>0</v>
      </c>
      <c r="Q4393" s="76" t="str">
        <f t="shared" si="113"/>
        <v>Unregistered</v>
      </c>
    </row>
    <row r="4394" spans="1:17">
      <c r="A4394" s="111">
        <v>9022</v>
      </c>
      <c r="B4394" s="111" t="s">
        <v>10969</v>
      </c>
      <c r="C4394" s="111" t="s">
        <v>13527</v>
      </c>
      <c r="D4394" s="111" t="s">
        <v>13530</v>
      </c>
      <c r="E4394" s="111" t="s">
        <v>13531</v>
      </c>
      <c r="F4394" s="114">
        <v>42004</v>
      </c>
      <c r="G4394" s="111" t="s">
        <v>1903</v>
      </c>
      <c r="H4394" s="113">
        <v>7779600</v>
      </c>
      <c r="I4394" s="113">
        <v>7779600</v>
      </c>
      <c r="J4394" s="113">
        <v>7779600</v>
      </c>
      <c r="K4394" s="113">
        <v>0</v>
      </c>
      <c r="L4394" s="113">
        <v>0</v>
      </c>
      <c r="M4394" s="113">
        <v>0</v>
      </c>
      <c r="N4394" s="113">
        <v>0</v>
      </c>
      <c r="O4394" s="113">
        <v>0</v>
      </c>
      <c r="P4394" s="122">
        <v>0</v>
      </c>
      <c r="Q4394" s="76" t="str">
        <f t="shared" si="113"/>
        <v>Unregistered</v>
      </c>
    </row>
    <row r="4395" spans="1:17">
      <c r="A4395" s="111">
        <v>9023</v>
      </c>
      <c r="B4395" s="111" t="s">
        <v>10969</v>
      </c>
      <c r="C4395" s="111" t="s">
        <v>13527</v>
      </c>
      <c r="D4395" s="111" t="s">
        <v>13532</v>
      </c>
      <c r="E4395" s="111" t="s">
        <v>13533</v>
      </c>
      <c r="F4395" s="114">
        <v>42725</v>
      </c>
      <c r="G4395" s="111" t="s">
        <v>1903</v>
      </c>
      <c r="H4395" s="113">
        <v>7452077</v>
      </c>
      <c r="I4395" s="113">
        <v>7452077</v>
      </c>
      <c r="J4395" s="113">
        <v>7452077</v>
      </c>
      <c r="K4395" s="113">
        <v>0</v>
      </c>
      <c r="L4395" s="113">
        <v>0</v>
      </c>
      <c r="M4395" s="113">
        <v>0</v>
      </c>
      <c r="N4395" s="113">
        <v>0</v>
      </c>
      <c r="O4395" s="113">
        <v>0</v>
      </c>
      <c r="P4395" s="122">
        <v>0</v>
      </c>
      <c r="Q4395" s="76" t="str">
        <f t="shared" si="113"/>
        <v>Unregistered</v>
      </c>
    </row>
    <row r="4396" spans="1:17">
      <c r="A4396" s="111">
        <v>9024</v>
      </c>
      <c r="B4396" s="111" t="s">
        <v>10969</v>
      </c>
      <c r="C4396" s="111" t="s">
        <v>13527</v>
      </c>
      <c r="D4396" s="111" t="s">
        <v>13534</v>
      </c>
      <c r="E4396" s="111" t="s">
        <v>13535</v>
      </c>
      <c r="F4396" s="114">
        <v>42716</v>
      </c>
      <c r="G4396" s="111" t="s">
        <v>1903</v>
      </c>
      <c r="H4396" s="113">
        <v>7071000</v>
      </c>
      <c r="I4396" s="113">
        <v>7071000</v>
      </c>
      <c r="J4396" s="113">
        <v>7071000</v>
      </c>
      <c r="K4396" s="113">
        <v>0</v>
      </c>
      <c r="L4396" s="113">
        <v>0</v>
      </c>
      <c r="M4396" s="113">
        <v>0</v>
      </c>
      <c r="N4396" s="113">
        <v>0</v>
      </c>
      <c r="O4396" s="113">
        <v>0</v>
      </c>
      <c r="P4396" s="122">
        <v>0</v>
      </c>
      <c r="Q4396" s="76" t="str">
        <f t="shared" si="113"/>
        <v>Unregistered</v>
      </c>
    </row>
    <row r="4397" spans="1:17">
      <c r="A4397" s="111">
        <v>9027</v>
      </c>
      <c r="B4397" s="111" t="s">
        <v>10969</v>
      </c>
      <c r="C4397" s="111" t="s">
        <v>13527</v>
      </c>
      <c r="D4397" s="111" t="s">
        <v>13536</v>
      </c>
      <c r="E4397" s="111" t="s">
        <v>13537</v>
      </c>
      <c r="F4397" s="114">
        <v>42716</v>
      </c>
      <c r="G4397" s="111" t="s">
        <v>1903</v>
      </c>
      <c r="H4397" s="113">
        <v>7724936</v>
      </c>
      <c r="I4397" s="113">
        <v>7724936</v>
      </c>
      <c r="J4397" s="113">
        <v>7724936</v>
      </c>
      <c r="K4397" s="113">
        <v>0</v>
      </c>
      <c r="L4397" s="113">
        <v>0</v>
      </c>
      <c r="M4397" s="113">
        <v>0</v>
      </c>
      <c r="N4397" s="113">
        <v>0</v>
      </c>
      <c r="O4397" s="113">
        <v>0</v>
      </c>
      <c r="P4397" s="122">
        <v>0</v>
      </c>
      <c r="Q4397" s="76" t="str">
        <f t="shared" ref="Q4397:Q4432" si="114">IF(G4397="01 Jan 1900","Unregistered","Registered")</f>
        <v>Unregistered</v>
      </c>
    </row>
    <row r="4398" spans="1:17">
      <c r="A4398" s="111">
        <v>9029</v>
      </c>
      <c r="B4398" s="111" t="s">
        <v>10969</v>
      </c>
      <c r="C4398" s="111" t="s">
        <v>13527</v>
      </c>
      <c r="D4398" s="111" t="s">
        <v>13538</v>
      </c>
      <c r="E4398" s="111" t="s">
        <v>13539</v>
      </c>
      <c r="F4398" s="114">
        <v>42689</v>
      </c>
      <c r="G4398" s="111" t="s">
        <v>1903</v>
      </c>
      <c r="H4398" s="113">
        <v>7404703</v>
      </c>
      <c r="I4398" s="113">
        <v>7404703</v>
      </c>
      <c r="J4398" s="113">
        <v>7404703</v>
      </c>
      <c r="K4398" s="113">
        <v>0</v>
      </c>
      <c r="L4398" s="113">
        <v>0</v>
      </c>
      <c r="M4398" s="113">
        <v>0</v>
      </c>
      <c r="N4398" s="113">
        <v>0</v>
      </c>
      <c r="O4398" s="113">
        <v>0</v>
      </c>
      <c r="P4398" s="122">
        <v>0</v>
      </c>
      <c r="Q4398" s="76" t="str">
        <f t="shared" si="114"/>
        <v>Unregistered</v>
      </c>
    </row>
    <row r="4399" spans="1:17">
      <c r="A4399" s="111">
        <v>9030</v>
      </c>
      <c r="B4399" s="111" t="s">
        <v>10969</v>
      </c>
      <c r="C4399" s="111" t="s">
        <v>13527</v>
      </c>
      <c r="D4399" s="111" t="s">
        <v>13540</v>
      </c>
      <c r="E4399" s="111" t="s">
        <v>13541</v>
      </c>
      <c r="F4399" s="114">
        <v>42306</v>
      </c>
      <c r="G4399" s="111" t="s">
        <v>1903</v>
      </c>
      <c r="H4399" s="113">
        <v>7877664</v>
      </c>
      <c r="I4399" s="113">
        <v>7877664</v>
      </c>
      <c r="J4399" s="113">
        <v>7877664</v>
      </c>
      <c r="K4399" s="113">
        <v>0</v>
      </c>
      <c r="L4399" s="113">
        <v>0</v>
      </c>
      <c r="M4399" s="113">
        <v>0</v>
      </c>
      <c r="N4399" s="113">
        <v>0</v>
      </c>
      <c r="O4399" s="113">
        <v>0</v>
      </c>
      <c r="P4399" s="122">
        <v>0</v>
      </c>
      <c r="Q4399" s="76" t="str">
        <f t="shared" si="114"/>
        <v>Unregistered</v>
      </c>
    </row>
    <row r="4400" spans="1:17">
      <c r="A4400" s="111">
        <v>9032</v>
      </c>
      <c r="B4400" s="111" t="s">
        <v>10969</v>
      </c>
      <c r="C4400" s="111" t="s">
        <v>13527</v>
      </c>
      <c r="D4400" s="111" t="s">
        <v>13542</v>
      </c>
      <c r="E4400" s="111" t="s">
        <v>13543</v>
      </c>
      <c r="F4400" s="114">
        <v>42741</v>
      </c>
      <c r="G4400" s="111" t="s">
        <v>1903</v>
      </c>
      <c r="H4400" s="113">
        <v>6891800</v>
      </c>
      <c r="I4400" s="113">
        <v>6891800</v>
      </c>
      <c r="J4400" s="113">
        <v>6891800</v>
      </c>
      <c r="K4400" s="113">
        <v>0</v>
      </c>
      <c r="L4400" s="113">
        <v>0</v>
      </c>
      <c r="M4400" s="113">
        <v>0</v>
      </c>
      <c r="N4400" s="113">
        <v>0</v>
      </c>
      <c r="O4400" s="113">
        <v>0</v>
      </c>
      <c r="P4400" s="122">
        <v>0</v>
      </c>
      <c r="Q4400" s="76" t="str">
        <f t="shared" si="114"/>
        <v>Unregistered</v>
      </c>
    </row>
    <row r="4401" spans="1:17">
      <c r="A4401" s="111">
        <v>9033</v>
      </c>
      <c r="B4401" s="111" t="s">
        <v>10969</v>
      </c>
      <c r="C4401" s="111" t="s">
        <v>13527</v>
      </c>
      <c r="D4401" s="111" t="s">
        <v>13544</v>
      </c>
      <c r="E4401" s="111" t="s">
        <v>13545</v>
      </c>
      <c r="F4401" s="114">
        <v>42306</v>
      </c>
      <c r="G4401" s="111" t="s">
        <v>1903</v>
      </c>
      <c r="H4401" s="113">
        <v>7763932</v>
      </c>
      <c r="I4401" s="113">
        <v>7763932</v>
      </c>
      <c r="J4401" s="113">
        <v>7763932</v>
      </c>
      <c r="K4401" s="113">
        <v>0</v>
      </c>
      <c r="L4401" s="113">
        <v>0</v>
      </c>
      <c r="M4401" s="113">
        <v>0</v>
      </c>
      <c r="N4401" s="113">
        <v>0</v>
      </c>
      <c r="O4401" s="113">
        <v>0</v>
      </c>
      <c r="P4401" s="122">
        <v>0</v>
      </c>
      <c r="Q4401" s="76" t="str">
        <f t="shared" si="114"/>
        <v>Unregistered</v>
      </c>
    </row>
    <row r="4402" spans="1:17">
      <c r="A4402" s="111">
        <v>9035</v>
      </c>
      <c r="B4402" s="111" t="s">
        <v>10969</v>
      </c>
      <c r="C4402" s="111" t="s">
        <v>13527</v>
      </c>
      <c r="D4402" s="111" t="s">
        <v>13546</v>
      </c>
      <c r="E4402" s="111" t="s">
        <v>13547</v>
      </c>
      <c r="F4402" s="114">
        <v>41836</v>
      </c>
      <c r="G4402" s="111" t="s">
        <v>1903</v>
      </c>
      <c r="H4402" s="113">
        <v>8000000</v>
      </c>
      <c r="I4402" s="113">
        <v>8000000</v>
      </c>
      <c r="J4402" s="113">
        <v>8000000</v>
      </c>
      <c r="K4402" s="113">
        <v>0</v>
      </c>
      <c r="L4402" s="113">
        <v>0</v>
      </c>
      <c r="M4402" s="113">
        <v>0</v>
      </c>
      <c r="N4402" s="113">
        <v>0</v>
      </c>
      <c r="O4402" s="113">
        <v>0</v>
      </c>
      <c r="P4402" s="122">
        <v>0</v>
      </c>
      <c r="Q4402" s="76" t="str">
        <f t="shared" si="114"/>
        <v>Unregistered</v>
      </c>
    </row>
    <row r="4403" spans="1:17">
      <c r="A4403" s="111">
        <v>9037</v>
      </c>
      <c r="B4403" s="111" t="s">
        <v>10969</v>
      </c>
      <c r="C4403" s="111" t="s">
        <v>13527</v>
      </c>
      <c r="D4403" s="111" t="s">
        <v>13548</v>
      </c>
      <c r="E4403" s="111" t="s">
        <v>13549</v>
      </c>
      <c r="F4403" s="114">
        <v>42521</v>
      </c>
      <c r="G4403" s="111" t="s">
        <v>1903</v>
      </c>
      <c r="H4403" s="113">
        <v>7272683</v>
      </c>
      <c r="I4403" s="113">
        <v>7272683</v>
      </c>
      <c r="J4403" s="113">
        <v>7272683</v>
      </c>
      <c r="K4403" s="113">
        <v>0</v>
      </c>
      <c r="L4403" s="113">
        <v>0</v>
      </c>
      <c r="M4403" s="113">
        <v>0</v>
      </c>
      <c r="N4403" s="113">
        <v>0</v>
      </c>
      <c r="O4403" s="113">
        <v>0</v>
      </c>
      <c r="P4403" s="122">
        <v>0</v>
      </c>
      <c r="Q4403" s="76" t="str">
        <f t="shared" si="114"/>
        <v>Unregistered</v>
      </c>
    </row>
    <row r="4404" spans="1:17">
      <c r="A4404" s="111">
        <v>9038</v>
      </c>
      <c r="B4404" s="111" t="s">
        <v>10969</v>
      </c>
      <c r="C4404" s="111" t="s">
        <v>13527</v>
      </c>
      <c r="D4404" s="111" t="s">
        <v>13550</v>
      </c>
      <c r="E4404" s="111" t="s">
        <v>13551</v>
      </c>
      <c r="F4404" s="114">
        <v>42612</v>
      </c>
      <c r="G4404" s="111" t="s">
        <v>1903</v>
      </c>
      <c r="H4404" s="113">
        <v>7596174</v>
      </c>
      <c r="I4404" s="113">
        <v>7596174</v>
      </c>
      <c r="J4404" s="113">
        <v>7596174</v>
      </c>
      <c r="K4404" s="113">
        <v>0</v>
      </c>
      <c r="L4404" s="113">
        <v>0</v>
      </c>
      <c r="M4404" s="113">
        <v>0</v>
      </c>
      <c r="N4404" s="113">
        <v>0</v>
      </c>
      <c r="O4404" s="113">
        <v>0</v>
      </c>
      <c r="P4404" s="122">
        <v>0</v>
      </c>
      <c r="Q4404" s="76" t="str">
        <f t="shared" si="114"/>
        <v>Unregistered</v>
      </c>
    </row>
    <row r="4405" spans="1:17">
      <c r="A4405" s="111">
        <v>9039</v>
      </c>
      <c r="B4405" s="111" t="s">
        <v>10969</v>
      </c>
      <c r="C4405" s="111" t="s">
        <v>13527</v>
      </c>
      <c r="D4405" s="111" t="s">
        <v>13552</v>
      </c>
      <c r="E4405" s="111" t="s">
        <v>13553</v>
      </c>
      <c r="F4405" s="114">
        <v>42716</v>
      </c>
      <c r="G4405" s="111" t="s">
        <v>1903</v>
      </c>
      <c r="H4405" s="113">
        <v>6967510</v>
      </c>
      <c r="I4405" s="113">
        <v>6967510</v>
      </c>
      <c r="J4405" s="113">
        <v>6967510</v>
      </c>
      <c r="K4405" s="113">
        <v>0</v>
      </c>
      <c r="L4405" s="113">
        <v>0</v>
      </c>
      <c r="M4405" s="113">
        <v>0</v>
      </c>
      <c r="N4405" s="113">
        <v>0</v>
      </c>
      <c r="O4405" s="113">
        <v>0</v>
      </c>
      <c r="P4405" s="122">
        <v>0</v>
      </c>
      <c r="Q4405" s="76" t="str">
        <f t="shared" si="114"/>
        <v>Unregistered</v>
      </c>
    </row>
    <row r="4406" spans="1:17">
      <c r="A4406" s="111">
        <v>9040</v>
      </c>
      <c r="B4406" s="111" t="s">
        <v>10969</v>
      </c>
      <c r="C4406" s="111" t="s">
        <v>13527</v>
      </c>
      <c r="D4406" s="111" t="s">
        <v>13554</v>
      </c>
      <c r="E4406" s="111" t="s">
        <v>13555</v>
      </c>
      <c r="F4406" s="114">
        <v>42674</v>
      </c>
      <c r="G4406" s="111" t="s">
        <v>1903</v>
      </c>
      <c r="H4406" s="113">
        <v>6863200</v>
      </c>
      <c r="I4406" s="113">
        <v>6863200</v>
      </c>
      <c r="J4406" s="113">
        <v>6863200</v>
      </c>
      <c r="K4406" s="113">
        <v>0</v>
      </c>
      <c r="L4406" s="113">
        <v>0</v>
      </c>
      <c r="M4406" s="113">
        <v>0</v>
      </c>
      <c r="N4406" s="113">
        <v>0</v>
      </c>
      <c r="O4406" s="113">
        <v>0</v>
      </c>
      <c r="P4406" s="122">
        <v>0</v>
      </c>
      <c r="Q4406" s="76" t="str">
        <f t="shared" si="114"/>
        <v>Unregistered</v>
      </c>
    </row>
    <row r="4407" spans="1:17">
      <c r="A4407" s="111">
        <v>9041</v>
      </c>
      <c r="B4407" s="111" t="s">
        <v>10969</v>
      </c>
      <c r="C4407" s="111" t="s">
        <v>13527</v>
      </c>
      <c r="D4407" s="111" t="s">
        <v>13556</v>
      </c>
      <c r="E4407" s="111" t="s">
        <v>13557</v>
      </c>
      <c r="F4407" s="114">
        <v>42639</v>
      </c>
      <c r="G4407" s="111" t="s">
        <v>1903</v>
      </c>
      <c r="H4407" s="113">
        <v>7395028</v>
      </c>
      <c r="I4407" s="113">
        <v>7395028</v>
      </c>
      <c r="J4407" s="113">
        <v>7395028</v>
      </c>
      <c r="K4407" s="113">
        <v>0</v>
      </c>
      <c r="L4407" s="113">
        <v>0</v>
      </c>
      <c r="M4407" s="113">
        <v>0</v>
      </c>
      <c r="N4407" s="113">
        <v>0</v>
      </c>
      <c r="O4407" s="113">
        <v>0</v>
      </c>
      <c r="P4407" s="122">
        <v>0</v>
      </c>
      <c r="Q4407" s="76" t="str">
        <f t="shared" si="114"/>
        <v>Unregistered</v>
      </c>
    </row>
    <row r="4408" spans="1:17">
      <c r="A4408" s="111">
        <v>9043</v>
      </c>
      <c r="B4408" s="111" t="s">
        <v>10969</v>
      </c>
      <c r="C4408" s="111" t="s">
        <v>13527</v>
      </c>
      <c r="D4408" s="111" t="s">
        <v>13558</v>
      </c>
      <c r="E4408" s="111" t="s">
        <v>13559</v>
      </c>
      <c r="F4408" s="114">
        <v>42710</v>
      </c>
      <c r="G4408" s="111" t="s">
        <v>1903</v>
      </c>
      <c r="H4408" s="113">
        <v>7555500</v>
      </c>
      <c r="I4408" s="113">
        <v>7555500</v>
      </c>
      <c r="J4408" s="113">
        <v>7555500</v>
      </c>
      <c r="K4408" s="113">
        <v>0</v>
      </c>
      <c r="L4408" s="113">
        <v>0</v>
      </c>
      <c r="M4408" s="113">
        <v>0</v>
      </c>
      <c r="N4408" s="113">
        <v>0</v>
      </c>
      <c r="O4408" s="113">
        <v>0</v>
      </c>
      <c r="P4408" s="122">
        <v>0</v>
      </c>
      <c r="Q4408" s="76" t="str">
        <f t="shared" si="114"/>
        <v>Unregistered</v>
      </c>
    </row>
    <row r="4409" spans="1:17">
      <c r="A4409" s="111">
        <v>9046</v>
      </c>
      <c r="B4409" s="111" t="s">
        <v>10969</v>
      </c>
      <c r="C4409" s="111" t="s">
        <v>13527</v>
      </c>
      <c r="D4409" s="111" t="s">
        <v>13560</v>
      </c>
      <c r="E4409" s="111" t="s">
        <v>13561</v>
      </c>
      <c r="F4409" s="114">
        <v>42035</v>
      </c>
      <c r="G4409" s="111" t="s">
        <v>1903</v>
      </c>
      <c r="H4409" s="113">
        <v>8240500</v>
      </c>
      <c r="I4409" s="113">
        <v>8240500</v>
      </c>
      <c r="J4409" s="113">
        <v>8240500</v>
      </c>
      <c r="K4409" s="113">
        <v>0</v>
      </c>
      <c r="L4409" s="113">
        <v>0</v>
      </c>
      <c r="M4409" s="113">
        <v>0</v>
      </c>
      <c r="N4409" s="113">
        <v>0</v>
      </c>
      <c r="O4409" s="113">
        <v>0</v>
      </c>
      <c r="P4409" s="122">
        <v>0</v>
      </c>
      <c r="Q4409" s="76" t="str">
        <f t="shared" si="114"/>
        <v>Unregistered</v>
      </c>
    </row>
    <row r="4410" spans="1:17">
      <c r="A4410" s="111">
        <v>9048</v>
      </c>
      <c r="B4410" s="111" t="s">
        <v>10969</v>
      </c>
      <c r="C4410" s="111" t="s">
        <v>13527</v>
      </c>
      <c r="D4410" s="111" t="s">
        <v>13562</v>
      </c>
      <c r="E4410" s="111" t="s">
        <v>13563</v>
      </c>
      <c r="F4410" s="114">
        <v>42689</v>
      </c>
      <c r="G4410" s="111" t="s">
        <v>1903</v>
      </c>
      <c r="H4410" s="113">
        <v>6863452</v>
      </c>
      <c r="I4410" s="113">
        <v>6863452</v>
      </c>
      <c r="J4410" s="113">
        <v>6863452</v>
      </c>
      <c r="K4410" s="113">
        <v>0</v>
      </c>
      <c r="L4410" s="113">
        <v>0</v>
      </c>
      <c r="M4410" s="113">
        <v>0</v>
      </c>
      <c r="N4410" s="113">
        <v>0</v>
      </c>
      <c r="O4410" s="113">
        <v>0</v>
      </c>
      <c r="P4410" s="122">
        <v>0</v>
      </c>
      <c r="Q4410" s="76" t="str">
        <f t="shared" si="114"/>
        <v>Unregistered</v>
      </c>
    </row>
    <row r="4411" spans="1:17">
      <c r="A4411" s="111">
        <v>9055</v>
      </c>
      <c r="B4411" s="111" t="s">
        <v>10969</v>
      </c>
      <c r="C4411" s="111" t="s">
        <v>13527</v>
      </c>
      <c r="D4411" s="111" t="s">
        <v>13564</v>
      </c>
      <c r="E4411" s="111" t="s">
        <v>13565</v>
      </c>
      <c r="F4411" s="114">
        <v>42152</v>
      </c>
      <c r="G4411" s="111" t="s">
        <v>1903</v>
      </c>
      <c r="H4411" s="113">
        <v>7426323</v>
      </c>
      <c r="I4411" s="113">
        <v>7426323</v>
      </c>
      <c r="J4411" s="113">
        <v>7426323</v>
      </c>
      <c r="K4411" s="113">
        <v>0</v>
      </c>
      <c r="L4411" s="113">
        <v>0</v>
      </c>
      <c r="M4411" s="113">
        <v>0</v>
      </c>
      <c r="N4411" s="113">
        <v>0</v>
      </c>
      <c r="O4411" s="113">
        <v>0</v>
      </c>
      <c r="P4411" s="122">
        <v>0</v>
      </c>
      <c r="Q4411" s="76" t="str">
        <f t="shared" si="114"/>
        <v>Unregistered</v>
      </c>
    </row>
    <row r="4412" spans="1:17">
      <c r="A4412" s="111">
        <v>9056</v>
      </c>
      <c r="B4412" s="111" t="s">
        <v>10969</v>
      </c>
      <c r="C4412" s="111" t="s">
        <v>13527</v>
      </c>
      <c r="D4412" s="111" t="s">
        <v>13566</v>
      </c>
      <c r="E4412" s="111" t="s">
        <v>8646</v>
      </c>
      <c r="F4412" s="114">
        <v>42396</v>
      </c>
      <c r="G4412" s="111" t="s">
        <v>1903</v>
      </c>
      <c r="H4412" s="113">
        <v>7317020</v>
      </c>
      <c r="I4412" s="113">
        <v>7317020</v>
      </c>
      <c r="J4412" s="113">
        <v>7317020</v>
      </c>
      <c r="K4412" s="113">
        <v>0</v>
      </c>
      <c r="L4412" s="113">
        <v>0</v>
      </c>
      <c r="M4412" s="113">
        <v>0</v>
      </c>
      <c r="N4412" s="113">
        <v>0</v>
      </c>
      <c r="O4412" s="113">
        <v>0</v>
      </c>
      <c r="P4412" s="122">
        <v>0</v>
      </c>
      <c r="Q4412" s="76" t="str">
        <f t="shared" si="114"/>
        <v>Unregistered</v>
      </c>
    </row>
    <row r="4413" spans="1:17">
      <c r="A4413" s="111">
        <v>9058</v>
      </c>
      <c r="B4413" s="111" t="s">
        <v>10969</v>
      </c>
      <c r="C4413" s="111" t="s">
        <v>13527</v>
      </c>
      <c r="D4413" s="111" t="s">
        <v>13567</v>
      </c>
      <c r="E4413" s="111" t="s">
        <v>13568</v>
      </c>
      <c r="F4413" s="114">
        <v>42640</v>
      </c>
      <c r="G4413" s="111" t="s">
        <v>1903</v>
      </c>
      <c r="H4413" s="113">
        <v>7578300</v>
      </c>
      <c r="I4413" s="113">
        <v>7578300</v>
      </c>
      <c r="J4413" s="113">
        <v>7578300</v>
      </c>
      <c r="K4413" s="113">
        <v>0</v>
      </c>
      <c r="L4413" s="113">
        <v>0</v>
      </c>
      <c r="M4413" s="113">
        <v>0</v>
      </c>
      <c r="N4413" s="113">
        <v>0</v>
      </c>
      <c r="O4413" s="113">
        <v>0</v>
      </c>
      <c r="P4413" s="122">
        <v>0</v>
      </c>
      <c r="Q4413" s="76" t="str">
        <f t="shared" si="114"/>
        <v>Unregistered</v>
      </c>
    </row>
    <row r="4414" spans="1:17">
      <c r="A4414" s="111">
        <v>9059</v>
      </c>
      <c r="B4414" s="111" t="s">
        <v>10969</v>
      </c>
      <c r="C4414" s="111" t="s">
        <v>13527</v>
      </c>
      <c r="D4414" s="111" t="s">
        <v>13569</v>
      </c>
      <c r="E4414" s="111" t="s">
        <v>13570</v>
      </c>
      <c r="F4414" s="114">
        <v>42636</v>
      </c>
      <c r="G4414" s="111" t="s">
        <v>1903</v>
      </c>
      <c r="H4414" s="113">
        <v>7805024</v>
      </c>
      <c r="I4414" s="113">
        <v>7805024</v>
      </c>
      <c r="J4414" s="113">
        <v>7805024</v>
      </c>
      <c r="K4414" s="113">
        <v>0</v>
      </c>
      <c r="L4414" s="113">
        <v>0</v>
      </c>
      <c r="M4414" s="113">
        <v>0</v>
      </c>
      <c r="N4414" s="113">
        <v>0</v>
      </c>
      <c r="O4414" s="113">
        <v>0</v>
      </c>
      <c r="P4414" s="122">
        <v>0</v>
      </c>
      <c r="Q4414" s="76" t="str">
        <f t="shared" si="114"/>
        <v>Unregistered</v>
      </c>
    </row>
    <row r="4415" spans="1:17">
      <c r="A4415" s="111">
        <v>9060</v>
      </c>
      <c r="B4415" s="111" t="s">
        <v>10969</v>
      </c>
      <c r="C4415" s="111" t="s">
        <v>13527</v>
      </c>
      <c r="D4415" s="111" t="s">
        <v>13571</v>
      </c>
      <c r="E4415" s="111" t="s">
        <v>13572</v>
      </c>
      <c r="F4415" s="114">
        <v>42418</v>
      </c>
      <c r="G4415" s="111" t="s">
        <v>1903</v>
      </c>
      <c r="H4415" s="113">
        <v>7927750</v>
      </c>
      <c r="I4415" s="113">
        <v>7927750</v>
      </c>
      <c r="J4415" s="113">
        <v>7927750</v>
      </c>
      <c r="K4415" s="113">
        <v>0</v>
      </c>
      <c r="L4415" s="113">
        <v>0</v>
      </c>
      <c r="M4415" s="113">
        <v>0</v>
      </c>
      <c r="N4415" s="113">
        <v>0</v>
      </c>
      <c r="O4415" s="113">
        <v>0</v>
      </c>
      <c r="P4415" s="122">
        <v>0</v>
      </c>
      <c r="Q4415" s="76" t="str">
        <f t="shared" si="114"/>
        <v>Unregistered</v>
      </c>
    </row>
    <row r="4416" spans="1:17">
      <c r="A4416" s="111">
        <v>9061</v>
      </c>
      <c r="B4416" s="111" t="s">
        <v>10969</v>
      </c>
      <c r="C4416" s="111" t="s">
        <v>13573</v>
      </c>
      <c r="D4416" s="111" t="s">
        <v>13574</v>
      </c>
      <c r="E4416" s="111" t="s">
        <v>13575</v>
      </c>
      <c r="F4416" s="114">
        <v>42550</v>
      </c>
      <c r="G4416" s="111" t="s">
        <v>1903</v>
      </c>
      <c r="H4416" s="113">
        <v>6628561</v>
      </c>
      <c r="I4416" s="113">
        <v>6628561</v>
      </c>
      <c r="J4416" s="113">
        <v>6628561</v>
      </c>
      <c r="K4416" s="113">
        <v>0</v>
      </c>
      <c r="L4416" s="113">
        <v>0</v>
      </c>
      <c r="M4416" s="113">
        <v>0</v>
      </c>
      <c r="N4416" s="113">
        <v>0</v>
      </c>
      <c r="O4416" s="113">
        <v>0</v>
      </c>
      <c r="P4416" s="122">
        <v>0</v>
      </c>
      <c r="Q4416" s="76" t="str">
        <f t="shared" si="114"/>
        <v>Unregistered</v>
      </c>
    </row>
    <row r="4417" spans="1:17">
      <c r="A4417" s="111">
        <v>9063</v>
      </c>
      <c r="B4417" s="111" t="s">
        <v>10969</v>
      </c>
      <c r="C4417" s="111" t="s">
        <v>13573</v>
      </c>
      <c r="D4417" s="111" t="s">
        <v>13576</v>
      </c>
      <c r="E4417" s="111" t="s">
        <v>13577</v>
      </c>
      <c r="F4417" s="114">
        <v>42689</v>
      </c>
      <c r="G4417" s="111" t="s">
        <v>1903</v>
      </c>
      <c r="H4417" s="113">
        <v>6499571</v>
      </c>
      <c r="I4417" s="113">
        <v>6499571</v>
      </c>
      <c r="J4417" s="113">
        <v>6499571</v>
      </c>
      <c r="K4417" s="113">
        <v>0</v>
      </c>
      <c r="L4417" s="113">
        <v>0</v>
      </c>
      <c r="M4417" s="113">
        <v>0</v>
      </c>
      <c r="N4417" s="113">
        <v>0</v>
      </c>
      <c r="O4417" s="113">
        <v>0</v>
      </c>
      <c r="P4417" s="122">
        <v>0</v>
      </c>
      <c r="Q4417" s="76" t="str">
        <f t="shared" si="114"/>
        <v>Unregistered</v>
      </c>
    </row>
    <row r="4418" spans="1:17">
      <c r="A4418" s="111">
        <v>9064</v>
      </c>
      <c r="B4418" s="111" t="s">
        <v>10969</v>
      </c>
      <c r="C4418" s="111" t="s">
        <v>13573</v>
      </c>
      <c r="D4418" s="111" t="s">
        <v>13578</v>
      </c>
      <c r="E4418" s="111" t="s">
        <v>13579</v>
      </c>
      <c r="F4418" s="114">
        <v>42093</v>
      </c>
      <c r="G4418" s="111" t="s">
        <v>1903</v>
      </c>
      <c r="H4418" s="113">
        <v>7065000</v>
      </c>
      <c r="I4418" s="113">
        <v>7065000</v>
      </c>
      <c r="J4418" s="113">
        <v>7065000</v>
      </c>
      <c r="K4418" s="113">
        <v>0</v>
      </c>
      <c r="L4418" s="113">
        <v>0</v>
      </c>
      <c r="M4418" s="113">
        <v>0</v>
      </c>
      <c r="N4418" s="113">
        <v>0</v>
      </c>
      <c r="O4418" s="113">
        <v>0</v>
      </c>
      <c r="P4418" s="122">
        <v>0</v>
      </c>
      <c r="Q4418" s="76" t="str">
        <f t="shared" si="114"/>
        <v>Unregistered</v>
      </c>
    </row>
    <row r="4419" spans="1:17">
      <c r="A4419" s="111">
        <v>9066</v>
      </c>
      <c r="B4419" s="111" t="s">
        <v>10969</v>
      </c>
      <c r="C4419" s="111" t="s">
        <v>13573</v>
      </c>
      <c r="D4419" s="111" t="s">
        <v>13580</v>
      </c>
      <c r="E4419" s="111" t="s">
        <v>13581</v>
      </c>
      <c r="F4419" s="114">
        <v>42138</v>
      </c>
      <c r="G4419" s="111" t="s">
        <v>1903</v>
      </c>
      <c r="H4419" s="113">
        <v>5204001</v>
      </c>
      <c r="I4419" s="113">
        <v>5204001</v>
      </c>
      <c r="J4419" s="113">
        <v>5204001</v>
      </c>
      <c r="K4419" s="113">
        <v>0</v>
      </c>
      <c r="L4419" s="113">
        <v>0</v>
      </c>
      <c r="M4419" s="113">
        <v>0</v>
      </c>
      <c r="N4419" s="113">
        <v>0</v>
      </c>
      <c r="O4419" s="113">
        <v>0</v>
      </c>
      <c r="P4419" s="122">
        <v>0</v>
      </c>
      <c r="Q4419" s="76" t="str">
        <f t="shared" si="114"/>
        <v>Unregistered</v>
      </c>
    </row>
    <row r="4420" spans="1:17">
      <c r="A4420" s="111">
        <v>9067</v>
      </c>
      <c r="B4420" s="111" t="s">
        <v>10969</v>
      </c>
      <c r="C4420" s="111" t="s">
        <v>13573</v>
      </c>
      <c r="D4420" s="111" t="s">
        <v>13582</v>
      </c>
      <c r="E4420" s="111" t="s">
        <v>13583</v>
      </c>
      <c r="F4420" s="114">
        <v>42612</v>
      </c>
      <c r="G4420" s="111" t="s">
        <v>1903</v>
      </c>
      <c r="H4420" s="113">
        <v>6356530</v>
      </c>
      <c r="I4420" s="113">
        <v>6356530</v>
      </c>
      <c r="J4420" s="113">
        <v>6356530</v>
      </c>
      <c r="K4420" s="113">
        <v>0</v>
      </c>
      <c r="L4420" s="113">
        <v>0</v>
      </c>
      <c r="M4420" s="113">
        <v>0</v>
      </c>
      <c r="N4420" s="113">
        <v>0</v>
      </c>
      <c r="O4420" s="113">
        <v>0</v>
      </c>
      <c r="P4420" s="122">
        <v>0</v>
      </c>
      <c r="Q4420" s="76" t="str">
        <f t="shared" si="114"/>
        <v>Unregistered</v>
      </c>
    </row>
    <row r="4421" spans="1:17">
      <c r="A4421" s="111">
        <v>9070</v>
      </c>
      <c r="B4421" s="111" t="s">
        <v>10969</v>
      </c>
      <c r="C4421" s="111" t="s">
        <v>13573</v>
      </c>
      <c r="D4421" s="111" t="s">
        <v>13584</v>
      </c>
      <c r="E4421" s="111" t="s">
        <v>13585</v>
      </c>
      <c r="F4421" s="114">
        <v>42173</v>
      </c>
      <c r="G4421" s="111" t="s">
        <v>1903</v>
      </c>
      <c r="H4421" s="113">
        <v>5252350</v>
      </c>
      <c r="I4421" s="113">
        <v>5252350</v>
      </c>
      <c r="J4421" s="113">
        <v>5252350</v>
      </c>
      <c r="K4421" s="113">
        <v>0</v>
      </c>
      <c r="L4421" s="113">
        <v>0</v>
      </c>
      <c r="M4421" s="113">
        <v>0</v>
      </c>
      <c r="N4421" s="113">
        <v>0</v>
      </c>
      <c r="O4421" s="113">
        <v>0</v>
      </c>
      <c r="P4421" s="122">
        <v>0</v>
      </c>
      <c r="Q4421" s="76" t="str">
        <f t="shared" si="114"/>
        <v>Unregistered</v>
      </c>
    </row>
    <row r="4422" spans="1:17">
      <c r="A4422" s="111">
        <v>9071</v>
      </c>
      <c r="B4422" s="111" t="s">
        <v>10969</v>
      </c>
      <c r="C4422" s="111" t="s">
        <v>13573</v>
      </c>
      <c r="D4422" s="111" t="s">
        <v>13586</v>
      </c>
      <c r="E4422" s="111" t="s">
        <v>13587</v>
      </c>
      <c r="F4422" s="114">
        <v>42639</v>
      </c>
      <c r="G4422" s="111" t="s">
        <v>1903</v>
      </c>
      <c r="H4422" s="113">
        <v>6338265</v>
      </c>
      <c r="I4422" s="113">
        <v>6338265</v>
      </c>
      <c r="J4422" s="113">
        <v>6338265</v>
      </c>
      <c r="K4422" s="113">
        <v>0</v>
      </c>
      <c r="L4422" s="113">
        <v>0</v>
      </c>
      <c r="M4422" s="113">
        <v>0</v>
      </c>
      <c r="N4422" s="113">
        <v>0</v>
      </c>
      <c r="O4422" s="113">
        <v>0</v>
      </c>
      <c r="P4422" s="122">
        <v>0</v>
      </c>
      <c r="Q4422" s="76" t="str">
        <f t="shared" si="114"/>
        <v>Unregistered</v>
      </c>
    </row>
    <row r="4423" spans="1:17">
      <c r="A4423" s="111">
        <v>9072</v>
      </c>
      <c r="B4423" s="111" t="s">
        <v>10969</v>
      </c>
      <c r="C4423" s="111" t="s">
        <v>13573</v>
      </c>
      <c r="D4423" s="111" t="s">
        <v>13588</v>
      </c>
      <c r="E4423" s="111" t="s">
        <v>13589</v>
      </c>
      <c r="F4423" s="114">
        <v>42075</v>
      </c>
      <c r="G4423" s="111" t="s">
        <v>1903</v>
      </c>
      <c r="H4423" s="113">
        <v>7201803</v>
      </c>
      <c r="I4423" s="113">
        <v>7201803</v>
      </c>
      <c r="J4423" s="113">
        <v>7201803</v>
      </c>
      <c r="K4423" s="113">
        <v>0</v>
      </c>
      <c r="L4423" s="113">
        <v>0</v>
      </c>
      <c r="M4423" s="113">
        <v>0</v>
      </c>
      <c r="N4423" s="113">
        <v>0</v>
      </c>
      <c r="O4423" s="113">
        <v>0</v>
      </c>
      <c r="P4423" s="122">
        <v>0</v>
      </c>
      <c r="Q4423" s="76" t="str">
        <f t="shared" si="114"/>
        <v>Unregistered</v>
      </c>
    </row>
    <row r="4424" spans="1:17">
      <c r="A4424" s="111">
        <v>9074</v>
      </c>
      <c r="B4424" s="111" t="s">
        <v>10969</v>
      </c>
      <c r="C4424" s="111" t="s">
        <v>13573</v>
      </c>
      <c r="D4424" s="111" t="s">
        <v>13590</v>
      </c>
      <c r="E4424" s="111" t="s">
        <v>13591</v>
      </c>
      <c r="F4424" s="114">
        <v>41727</v>
      </c>
      <c r="G4424" s="111" t="s">
        <v>1903</v>
      </c>
      <c r="H4424" s="113">
        <v>5300000</v>
      </c>
      <c r="I4424" s="113">
        <v>5300000</v>
      </c>
      <c r="J4424" s="113">
        <v>5300000</v>
      </c>
      <c r="K4424" s="113">
        <v>0</v>
      </c>
      <c r="L4424" s="113">
        <v>0</v>
      </c>
      <c r="M4424" s="113">
        <v>0</v>
      </c>
      <c r="N4424" s="113">
        <v>0</v>
      </c>
      <c r="O4424" s="113">
        <v>0</v>
      </c>
      <c r="P4424" s="122">
        <v>0</v>
      </c>
      <c r="Q4424" s="76" t="str">
        <f t="shared" si="114"/>
        <v>Unregistered</v>
      </c>
    </row>
    <row r="4425" spans="1:17">
      <c r="A4425" s="111">
        <v>9075</v>
      </c>
      <c r="B4425" s="111" t="s">
        <v>10969</v>
      </c>
      <c r="C4425" s="111" t="s">
        <v>13573</v>
      </c>
      <c r="D4425" s="111" t="s">
        <v>13592</v>
      </c>
      <c r="E4425" s="111" t="s">
        <v>13593</v>
      </c>
      <c r="F4425" s="114">
        <v>42306</v>
      </c>
      <c r="G4425" s="111" t="s">
        <v>1903</v>
      </c>
      <c r="H4425" s="113">
        <v>6896800</v>
      </c>
      <c r="I4425" s="113">
        <v>6896800</v>
      </c>
      <c r="J4425" s="113">
        <v>6896800</v>
      </c>
      <c r="K4425" s="113">
        <v>0</v>
      </c>
      <c r="L4425" s="113">
        <v>0</v>
      </c>
      <c r="M4425" s="113">
        <v>0</v>
      </c>
      <c r="N4425" s="113">
        <v>0</v>
      </c>
      <c r="O4425" s="113">
        <v>0</v>
      </c>
      <c r="P4425" s="122">
        <v>0</v>
      </c>
      <c r="Q4425" s="76" t="str">
        <f t="shared" si="114"/>
        <v>Unregistered</v>
      </c>
    </row>
    <row r="4426" spans="1:17">
      <c r="A4426" s="111">
        <v>9076</v>
      </c>
      <c r="B4426" s="111" t="s">
        <v>10969</v>
      </c>
      <c r="C4426" s="111" t="s">
        <v>13573</v>
      </c>
      <c r="D4426" s="111" t="s">
        <v>13594</v>
      </c>
      <c r="E4426" s="111" t="s">
        <v>13595</v>
      </c>
      <c r="F4426" s="114">
        <v>42112</v>
      </c>
      <c r="G4426" s="111" t="s">
        <v>1903</v>
      </c>
      <c r="H4426" s="113">
        <v>7149780</v>
      </c>
      <c r="I4426" s="113">
        <v>7149780</v>
      </c>
      <c r="J4426" s="113">
        <v>7149780</v>
      </c>
      <c r="K4426" s="113">
        <v>0</v>
      </c>
      <c r="L4426" s="113">
        <v>0</v>
      </c>
      <c r="M4426" s="113">
        <v>0</v>
      </c>
      <c r="N4426" s="113">
        <v>0</v>
      </c>
      <c r="O4426" s="113">
        <v>0</v>
      </c>
      <c r="P4426" s="122">
        <v>0</v>
      </c>
      <c r="Q4426" s="76" t="str">
        <f t="shared" si="114"/>
        <v>Unregistered</v>
      </c>
    </row>
    <row r="4427" spans="1:17">
      <c r="A4427" s="111">
        <v>9079</v>
      </c>
      <c r="B4427" s="111" t="s">
        <v>10969</v>
      </c>
      <c r="C4427" s="111" t="s">
        <v>13573</v>
      </c>
      <c r="D4427" s="111" t="s">
        <v>13596</v>
      </c>
      <c r="E4427" s="111" t="s">
        <v>13597</v>
      </c>
      <c r="F4427" s="114">
        <v>42664</v>
      </c>
      <c r="G4427" s="111" t="s">
        <v>1903</v>
      </c>
      <c r="H4427" s="113">
        <v>6401490</v>
      </c>
      <c r="I4427" s="113">
        <v>6401490</v>
      </c>
      <c r="J4427" s="113">
        <v>6401490</v>
      </c>
      <c r="K4427" s="113">
        <v>0</v>
      </c>
      <c r="L4427" s="113">
        <v>0</v>
      </c>
      <c r="M4427" s="113">
        <v>0</v>
      </c>
      <c r="N4427" s="113">
        <v>0</v>
      </c>
      <c r="O4427" s="113">
        <v>0</v>
      </c>
      <c r="P4427" s="122">
        <v>0</v>
      </c>
      <c r="Q4427" s="76" t="str">
        <f t="shared" si="114"/>
        <v>Unregistered</v>
      </c>
    </row>
    <row r="4428" spans="1:17">
      <c r="A4428" s="111">
        <v>9082</v>
      </c>
      <c r="B4428" s="111" t="s">
        <v>10969</v>
      </c>
      <c r="C4428" s="111" t="s">
        <v>13573</v>
      </c>
      <c r="D4428" s="111" t="s">
        <v>13598</v>
      </c>
      <c r="E4428" s="111" t="s">
        <v>13599</v>
      </c>
      <c r="F4428" s="114">
        <v>42272</v>
      </c>
      <c r="G4428" s="111" t="s">
        <v>1903</v>
      </c>
      <c r="H4428" s="113">
        <v>5593016</v>
      </c>
      <c r="I4428" s="113">
        <v>5593016</v>
      </c>
      <c r="J4428" s="113">
        <v>5593016</v>
      </c>
      <c r="K4428" s="113">
        <v>0</v>
      </c>
      <c r="L4428" s="113">
        <v>0</v>
      </c>
      <c r="M4428" s="113">
        <v>0</v>
      </c>
      <c r="N4428" s="113">
        <v>0</v>
      </c>
      <c r="O4428" s="113">
        <v>0</v>
      </c>
      <c r="P4428" s="122">
        <v>0</v>
      </c>
      <c r="Q4428" s="76" t="str">
        <f t="shared" si="114"/>
        <v>Unregistered</v>
      </c>
    </row>
    <row r="4429" spans="1:17">
      <c r="A4429" s="111">
        <v>9083</v>
      </c>
      <c r="B4429" s="111" t="s">
        <v>10969</v>
      </c>
      <c r="C4429" s="111" t="s">
        <v>13573</v>
      </c>
      <c r="D4429" s="111" t="s">
        <v>13600</v>
      </c>
      <c r="E4429" s="111" t="s">
        <v>13601</v>
      </c>
      <c r="F4429" s="114">
        <v>42396</v>
      </c>
      <c r="G4429" s="111" t="s">
        <v>1903</v>
      </c>
      <c r="H4429" s="113">
        <v>6775450</v>
      </c>
      <c r="I4429" s="113">
        <v>6775450</v>
      </c>
      <c r="J4429" s="113">
        <v>6775450</v>
      </c>
      <c r="K4429" s="113">
        <v>0</v>
      </c>
      <c r="L4429" s="113">
        <v>0</v>
      </c>
      <c r="M4429" s="113">
        <v>0</v>
      </c>
      <c r="N4429" s="113">
        <v>0</v>
      </c>
      <c r="O4429" s="113">
        <v>0</v>
      </c>
      <c r="P4429" s="122">
        <v>0</v>
      </c>
      <c r="Q4429" s="76" t="str">
        <f t="shared" si="114"/>
        <v>Unregistered</v>
      </c>
    </row>
    <row r="4430" spans="1:17">
      <c r="A4430" s="111">
        <v>9086</v>
      </c>
      <c r="B4430" s="111" t="s">
        <v>10969</v>
      </c>
      <c r="C4430" s="111" t="s">
        <v>13573</v>
      </c>
      <c r="D4430" s="111" t="s">
        <v>13602</v>
      </c>
      <c r="E4430" s="111" t="s">
        <v>13603</v>
      </c>
      <c r="F4430" s="114">
        <v>42090</v>
      </c>
      <c r="G4430" s="111" t="s">
        <v>1903</v>
      </c>
      <c r="H4430" s="113">
        <v>5234691</v>
      </c>
      <c r="I4430" s="113">
        <v>5234691</v>
      </c>
      <c r="J4430" s="113">
        <v>5234691</v>
      </c>
      <c r="K4430" s="113">
        <v>0</v>
      </c>
      <c r="L4430" s="113">
        <v>0</v>
      </c>
      <c r="M4430" s="113">
        <v>0</v>
      </c>
      <c r="N4430" s="113">
        <v>0</v>
      </c>
      <c r="O4430" s="113">
        <v>0</v>
      </c>
      <c r="P4430" s="122">
        <v>0</v>
      </c>
      <c r="Q4430" s="76" t="str">
        <f t="shared" si="114"/>
        <v>Unregistered</v>
      </c>
    </row>
    <row r="4431" spans="1:17">
      <c r="A4431" s="111">
        <v>9087</v>
      </c>
      <c r="B4431" s="111" t="s">
        <v>10969</v>
      </c>
      <c r="C4431" s="111" t="s">
        <v>13573</v>
      </c>
      <c r="D4431" s="111" t="s">
        <v>13604</v>
      </c>
      <c r="E4431" s="111" t="s">
        <v>13605</v>
      </c>
      <c r="F4431" s="114">
        <v>42704</v>
      </c>
      <c r="G4431" s="111" t="s">
        <v>1903</v>
      </c>
      <c r="H4431" s="113">
        <v>6404334</v>
      </c>
      <c r="I4431" s="113">
        <v>6404334</v>
      </c>
      <c r="J4431" s="113">
        <v>6404334</v>
      </c>
      <c r="K4431" s="113">
        <v>0</v>
      </c>
      <c r="L4431" s="113">
        <v>0</v>
      </c>
      <c r="M4431" s="113">
        <v>0</v>
      </c>
      <c r="N4431" s="113">
        <v>0</v>
      </c>
      <c r="O4431" s="113">
        <v>0</v>
      </c>
      <c r="P4431" s="122">
        <v>0</v>
      </c>
      <c r="Q4431" s="76" t="str">
        <f t="shared" si="114"/>
        <v>Unregistered</v>
      </c>
    </row>
    <row r="4432" spans="1:17">
      <c r="A4432" s="111">
        <v>9088</v>
      </c>
      <c r="B4432" s="111" t="s">
        <v>10969</v>
      </c>
      <c r="C4432" s="111" t="s">
        <v>13573</v>
      </c>
      <c r="D4432" s="111" t="s">
        <v>13606</v>
      </c>
      <c r="E4432" s="111" t="s">
        <v>13607</v>
      </c>
      <c r="F4432" s="114">
        <v>42577</v>
      </c>
      <c r="G4432" s="111" t="s">
        <v>1903</v>
      </c>
      <c r="H4432" s="113">
        <v>6922510</v>
      </c>
      <c r="I4432" s="113">
        <v>6922510</v>
      </c>
      <c r="J4432" s="113">
        <v>6922510</v>
      </c>
      <c r="K4432" s="113">
        <v>0</v>
      </c>
      <c r="L4432" s="113">
        <v>0</v>
      </c>
      <c r="M4432" s="113">
        <v>0</v>
      </c>
      <c r="N4432" s="113">
        <v>0</v>
      </c>
      <c r="O4432" s="113">
        <v>0</v>
      </c>
      <c r="P4432" s="122">
        <v>0</v>
      </c>
      <c r="Q4432" s="76" t="str">
        <f t="shared" si="114"/>
        <v>Unregistered</v>
      </c>
    </row>
    <row r="4433" spans="1:17">
      <c r="A4433" s="111">
        <v>9089</v>
      </c>
      <c r="B4433" s="111" t="s">
        <v>10969</v>
      </c>
      <c r="C4433" s="111" t="s">
        <v>13573</v>
      </c>
      <c r="D4433" s="111" t="s">
        <v>13608</v>
      </c>
      <c r="E4433" s="111" t="s">
        <v>13609</v>
      </c>
      <c r="F4433" s="114">
        <v>42093</v>
      </c>
      <c r="G4433" s="111" t="s">
        <v>1903</v>
      </c>
      <c r="H4433" s="113">
        <v>5313066</v>
      </c>
      <c r="I4433" s="113">
        <v>5313066</v>
      </c>
      <c r="J4433" s="113">
        <v>5313066</v>
      </c>
      <c r="K4433" s="113">
        <v>0</v>
      </c>
      <c r="L4433" s="113">
        <v>0</v>
      </c>
      <c r="M4433" s="113">
        <v>0</v>
      </c>
      <c r="N4433" s="113">
        <v>0</v>
      </c>
      <c r="O4433" s="113">
        <v>0</v>
      </c>
      <c r="P4433" s="122">
        <v>0</v>
      </c>
      <c r="Q4433" s="76" t="str">
        <f t="shared" ref="Q4433:Q4461" si="115">IF(G4433="01 Jan 1900","Unregistered","Registered")</f>
        <v>Unregistered</v>
      </c>
    </row>
    <row r="4434" spans="1:17">
      <c r="A4434" s="111">
        <v>9090</v>
      </c>
      <c r="B4434" s="111" t="s">
        <v>10969</v>
      </c>
      <c r="C4434" s="111" t="s">
        <v>13573</v>
      </c>
      <c r="D4434" s="111" t="s">
        <v>13610</v>
      </c>
      <c r="E4434" s="111" t="s">
        <v>13611</v>
      </c>
      <c r="F4434" s="114">
        <v>42369</v>
      </c>
      <c r="G4434" s="111" t="s">
        <v>1903</v>
      </c>
      <c r="H4434" s="113">
        <v>5121660</v>
      </c>
      <c r="I4434" s="113">
        <v>5121660</v>
      </c>
      <c r="J4434" s="113">
        <v>5121660</v>
      </c>
      <c r="K4434" s="113">
        <v>0</v>
      </c>
      <c r="L4434" s="113">
        <v>0</v>
      </c>
      <c r="M4434" s="113">
        <v>0</v>
      </c>
      <c r="N4434" s="113">
        <v>0</v>
      </c>
      <c r="O4434" s="113">
        <v>0</v>
      </c>
      <c r="P4434" s="122">
        <v>0</v>
      </c>
      <c r="Q4434" s="76" t="str">
        <f t="shared" si="115"/>
        <v>Unregistered</v>
      </c>
    </row>
    <row r="4435" spans="1:17">
      <c r="A4435" s="111">
        <v>9091</v>
      </c>
      <c r="B4435" s="111" t="s">
        <v>10969</v>
      </c>
      <c r="C4435" s="111" t="s">
        <v>13573</v>
      </c>
      <c r="D4435" s="111" t="s">
        <v>13612</v>
      </c>
      <c r="E4435" s="111" t="s">
        <v>13613</v>
      </c>
      <c r="F4435" s="114">
        <v>42689</v>
      </c>
      <c r="G4435" s="111" t="s">
        <v>1903</v>
      </c>
      <c r="H4435" s="113">
        <v>6355760</v>
      </c>
      <c r="I4435" s="113">
        <v>6355760</v>
      </c>
      <c r="J4435" s="113">
        <v>6355760</v>
      </c>
      <c r="K4435" s="113">
        <v>0</v>
      </c>
      <c r="L4435" s="113">
        <v>0</v>
      </c>
      <c r="M4435" s="113">
        <v>0</v>
      </c>
      <c r="N4435" s="113">
        <v>0</v>
      </c>
      <c r="O4435" s="113">
        <v>0</v>
      </c>
      <c r="P4435" s="122">
        <v>0</v>
      </c>
      <c r="Q4435" s="76" t="str">
        <f t="shared" si="115"/>
        <v>Unregistered</v>
      </c>
    </row>
    <row r="4436" spans="1:17">
      <c r="A4436" s="111">
        <v>9092</v>
      </c>
      <c r="B4436" s="111" t="s">
        <v>10969</v>
      </c>
      <c r="C4436" s="111" t="s">
        <v>13573</v>
      </c>
      <c r="D4436" s="111" t="s">
        <v>13614</v>
      </c>
      <c r="E4436" s="111" t="s">
        <v>13615</v>
      </c>
      <c r="F4436" s="114">
        <v>42551</v>
      </c>
      <c r="G4436" s="111" t="s">
        <v>1903</v>
      </c>
      <c r="H4436" s="113">
        <v>6460996</v>
      </c>
      <c r="I4436" s="113">
        <v>6460996</v>
      </c>
      <c r="J4436" s="113">
        <v>6460996</v>
      </c>
      <c r="K4436" s="113">
        <v>0</v>
      </c>
      <c r="L4436" s="113">
        <v>0</v>
      </c>
      <c r="M4436" s="113">
        <v>0</v>
      </c>
      <c r="N4436" s="113">
        <v>0</v>
      </c>
      <c r="O4436" s="113">
        <v>0</v>
      </c>
      <c r="P4436" s="122">
        <v>0</v>
      </c>
      <c r="Q4436" s="76" t="str">
        <f t="shared" si="115"/>
        <v>Unregistered</v>
      </c>
    </row>
    <row r="4437" spans="1:17">
      <c r="A4437" s="111">
        <v>9093</v>
      </c>
      <c r="B4437" s="111" t="s">
        <v>10969</v>
      </c>
      <c r="C4437" s="111" t="s">
        <v>13573</v>
      </c>
      <c r="D4437" s="111" t="s">
        <v>13616</v>
      </c>
      <c r="E4437" s="111" t="s">
        <v>13617</v>
      </c>
      <c r="F4437" s="114">
        <v>42139</v>
      </c>
      <c r="G4437" s="111" t="s">
        <v>1903</v>
      </c>
      <c r="H4437" s="113">
        <v>5873860</v>
      </c>
      <c r="I4437" s="113">
        <v>5873860</v>
      </c>
      <c r="J4437" s="113">
        <v>5873860</v>
      </c>
      <c r="K4437" s="113">
        <v>0</v>
      </c>
      <c r="L4437" s="113">
        <v>0</v>
      </c>
      <c r="M4437" s="113">
        <v>0</v>
      </c>
      <c r="N4437" s="113">
        <v>0</v>
      </c>
      <c r="O4437" s="113">
        <v>0</v>
      </c>
      <c r="P4437" s="122">
        <v>0</v>
      </c>
      <c r="Q4437" s="76" t="str">
        <f t="shared" si="115"/>
        <v>Unregistered</v>
      </c>
    </row>
    <row r="4438" spans="1:17">
      <c r="A4438" s="111">
        <v>9094</v>
      </c>
      <c r="B4438" s="111" t="s">
        <v>10969</v>
      </c>
      <c r="C4438" s="111" t="s">
        <v>13573</v>
      </c>
      <c r="D4438" s="111" t="s">
        <v>13618</v>
      </c>
      <c r="E4438" s="111" t="s">
        <v>13619</v>
      </c>
      <c r="F4438" s="114">
        <v>42550</v>
      </c>
      <c r="G4438" s="111" t="s">
        <v>1903</v>
      </c>
      <c r="H4438" s="113">
        <v>5587882</v>
      </c>
      <c r="I4438" s="113">
        <v>5587882</v>
      </c>
      <c r="J4438" s="113">
        <v>5587882</v>
      </c>
      <c r="K4438" s="113">
        <v>0</v>
      </c>
      <c r="L4438" s="113">
        <v>0</v>
      </c>
      <c r="M4438" s="113">
        <v>0</v>
      </c>
      <c r="N4438" s="113">
        <v>0</v>
      </c>
      <c r="O4438" s="113">
        <v>0</v>
      </c>
      <c r="P4438" s="122">
        <v>0</v>
      </c>
      <c r="Q4438" s="76" t="str">
        <f t="shared" si="115"/>
        <v>Unregistered</v>
      </c>
    </row>
    <row r="4439" spans="1:17">
      <c r="A4439" s="111">
        <v>9095</v>
      </c>
      <c r="B4439" s="111" t="s">
        <v>10969</v>
      </c>
      <c r="C4439" s="111" t="s">
        <v>13573</v>
      </c>
      <c r="D4439" s="111" t="s">
        <v>13620</v>
      </c>
      <c r="E4439" s="111" t="s">
        <v>12447</v>
      </c>
      <c r="F4439" s="114">
        <v>42689</v>
      </c>
      <c r="G4439" s="111" t="s">
        <v>1903</v>
      </c>
      <c r="H4439" s="113">
        <v>6399760</v>
      </c>
      <c r="I4439" s="113">
        <v>6399760</v>
      </c>
      <c r="J4439" s="113">
        <v>6399760</v>
      </c>
      <c r="K4439" s="113">
        <v>0</v>
      </c>
      <c r="L4439" s="113">
        <v>0</v>
      </c>
      <c r="M4439" s="113">
        <v>0</v>
      </c>
      <c r="N4439" s="113">
        <v>0</v>
      </c>
      <c r="O4439" s="113">
        <v>0</v>
      </c>
      <c r="P4439" s="122">
        <v>0</v>
      </c>
      <c r="Q4439" s="76" t="str">
        <f t="shared" si="115"/>
        <v>Unregistered</v>
      </c>
    </row>
    <row r="4440" spans="1:17">
      <c r="A4440" s="111">
        <v>9096</v>
      </c>
      <c r="B4440" s="111" t="s">
        <v>10969</v>
      </c>
      <c r="C4440" s="111" t="s">
        <v>13573</v>
      </c>
      <c r="D4440" s="111" t="s">
        <v>13621</v>
      </c>
      <c r="E4440" s="111" t="s">
        <v>5485</v>
      </c>
      <c r="F4440" s="114">
        <v>42075</v>
      </c>
      <c r="G4440" s="111" t="s">
        <v>1903</v>
      </c>
      <c r="H4440" s="113">
        <v>7201803</v>
      </c>
      <c r="I4440" s="113">
        <v>7201803</v>
      </c>
      <c r="J4440" s="113">
        <v>7201803</v>
      </c>
      <c r="K4440" s="113">
        <v>0</v>
      </c>
      <c r="L4440" s="113">
        <v>0</v>
      </c>
      <c r="M4440" s="113">
        <v>0</v>
      </c>
      <c r="N4440" s="113">
        <v>0</v>
      </c>
      <c r="O4440" s="113">
        <v>0</v>
      </c>
      <c r="P4440" s="122">
        <v>0</v>
      </c>
      <c r="Q4440" s="76" t="str">
        <f t="shared" si="115"/>
        <v>Unregistered</v>
      </c>
    </row>
    <row r="4441" spans="1:17">
      <c r="A4441" s="111">
        <v>9097</v>
      </c>
      <c r="B4441" s="111" t="s">
        <v>10969</v>
      </c>
      <c r="C4441" s="111" t="s">
        <v>13573</v>
      </c>
      <c r="D4441" s="111" t="s">
        <v>13622</v>
      </c>
      <c r="E4441" s="111" t="s">
        <v>13623</v>
      </c>
      <c r="F4441" s="114">
        <v>42417</v>
      </c>
      <c r="G4441" s="111" t="s">
        <v>1903</v>
      </c>
      <c r="H4441" s="113">
        <v>5677680</v>
      </c>
      <c r="I4441" s="113">
        <v>5677680</v>
      </c>
      <c r="J4441" s="113">
        <v>5677680</v>
      </c>
      <c r="K4441" s="113">
        <v>0</v>
      </c>
      <c r="L4441" s="113">
        <v>0</v>
      </c>
      <c r="M4441" s="113">
        <v>0</v>
      </c>
      <c r="N4441" s="113">
        <v>0</v>
      </c>
      <c r="O4441" s="113">
        <v>0</v>
      </c>
      <c r="P4441" s="122">
        <v>0</v>
      </c>
      <c r="Q4441" s="76" t="str">
        <f t="shared" si="115"/>
        <v>Unregistered</v>
      </c>
    </row>
    <row r="4442" spans="1:17">
      <c r="A4442" s="111">
        <v>9098</v>
      </c>
      <c r="B4442" s="111" t="s">
        <v>10969</v>
      </c>
      <c r="C4442" s="111" t="s">
        <v>13573</v>
      </c>
      <c r="D4442" s="111" t="s">
        <v>13624</v>
      </c>
      <c r="E4442" s="111" t="s">
        <v>13625</v>
      </c>
      <c r="F4442" s="114">
        <v>42577</v>
      </c>
      <c r="G4442" s="111" t="s">
        <v>1903</v>
      </c>
      <c r="H4442" s="113">
        <v>5391000</v>
      </c>
      <c r="I4442" s="113">
        <v>5391000</v>
      </c>
      <c r="J4442" s="113">
        <v>5391000</v>
      </c>
      <c r="K4442" s="113">
        <v>0</v>
      </c>
      <c r="L4442" s="113">
        <v>0</v>
      </c>
      <c r="M4442" s="113">
        <v>0</v>
      </c>
      <c r="N4442" s="113">
        <v>0</v>
      </c>
      <c r="O4442" s="113">
        <v>0</v>
      </c>
      <c r="P4442" s="122">
        <v>0</v>
      </c>
      <c r="Q4442" s="76" t="str">
        <f t="shared" si="115"/>
        <v>Unregistered</v>
      </c>
    </row>
    <row r="4443" spans="1:17">
      <c r="A4443" s="111">
        <v>9105</v>
      </c>
      <c r="B4443" s="111" t="s">
        <v>10969</v>
      </c>
      <c r="C4443" s="111" t="s">
        <v>1248</v>
      </c>
      <c r="D4443" s="111" t="s">
        <v>13626</v>
      </c>
      <c r="E4443" s="111" t="s">
        <v>13627</v>
      </c>
      <c r="F4443" s="114">
        <v>42608</v>
      </c>
      <c r="G4443" s="111" t="s">
        <v>1903</v>
      </c>
      <c r="H4443" s="113">
        <v>6448303</v>
      </c>
      <c r="I4443" s="113">
        <v>6448303</v>
      </c>
      <c r="J4443" s="113">
        <v>6448303</v>
      </c>
      <c r="K4443" s="113">
        <v>0</v>
      </c>
      <c r="L4443" s="113">
        <v>0</v>
      </c>
      <c r="M4443" s="113">
        <v>0</v>
      </c>
      <c r="N4443" s="113">
        <v>0</v>
      </c>
      <c r="O4443" s="113">
        <v>0</v>
      </c>
      <c r="P4443" s="122">
        <v>0</v>
      </c>
      <c r="Q4443" s="76" t="str">
        <f t="shared" si="115"/>
        <v>Unregistered</v>
      </c>
    </row>
    <row r="4444" spans="1:17">
      <c r="A4444" s="111">
        <v>9107</v>
      </c>
      <c r="B4444" s="111" t="s">
        <v>10969</v>
      </c>
      <c r="C4444" s="111" t="s">
        <v>1248</v>
      </c>
      <c r="D4444" s="111" t="s">
        <v>13628</v>
      </c>
      <c r="E4444" s="111" t="s">
        <v>13629</v>
      </c>
      <c r="F4444" s="114">
        <v>42489</v>
      </c>
      <c r="G4444" s="111" t="s">
        <v>1903</v>
      </c>
      <c r="H4444" s="113">
        <v>4916037</v>
      </c>
      <c r="I4444" s="113">
        <v>4916037</v>
      </c>
      <c r="J4444" s="113">
        <v>4916037</v>
      </c>
      <c r="K4444" s="113">
        <v>0</v>
      </c>
      <c r="L4444" s="113">
        <v>0</v>
      </c>
      <c r="M4444" s="113">
        <v>0</v>
      </c>
      <c r="N4444" s="113">
        <v>0</v>
      </c>
      <c r="O4444" s="113">
        <v>0</v>
      </c>
      <c r="P4444" s="122">
        <v>0</v>
      </c>
      <c r="Q4444" s="76" t="str">
        <f t="shared" si="115"/>
        <v>Unregistered</v>
      </c>
    </row>
    <row r="4445" spans="1:17">
      <c r="A4445" s="111">
        <v>9110</v>
      </c>
      <c r="B4445" s="111" t="s">
        <v>10969</v>
      </c>
      <c r="C4445" s="111" t="s">
        <v>1248</v>
      </c>
      <c r="D4445" s="111" t="s">
        <v>13630</v>
      </c>
      <c r="E4445" s="111" t="s">
        <v>13631</v>
      </c>
      <c r="F4445" s="114">
        <v>42716</v>
      </c>
      <c r="G4445" s="111" t="s">
        <v>1903</v>
      </c>
      <c r="H4445" s="113">
        <v>6594809</v>
      </c>
      <c r="I4445" s="113">
        <v>6594809</v>
      </c>
      <c r="J4445" s="113">
        <v>6594809</v>
      </c>
      <c r="K4445" s="113">
        <v>0</v>
      </c>
      <c r="L4445" s="113">
        <v>0</v>
      </c>
      <c r="M4445" s="113">
        <v>0</v>
      </c>
      <c r="N4445" s="113">
        <v>0</v>
      </c>
      <c r="O4445" s="113">
        <v>0</v>
      </c>
      <c r="P4445" s="122">
        <v>0</v>
      </c>
      <c r="Q4445" s="76" t="str">
        <f t="shared" si="115"/>
        <v>Unregistered</v>
      </c>
    </row>
    <row r="4446" spans="1:17">
      <c r="A4446" s="111">
        <v>9111</v>
      </c>
      <c r="B4446" s="111" t="s">
        <v>10969</v>
      </c>
      <c r="C4446" s="111" t="s">
        <v>1248</v>
      </c>
      <c r="D4446" s="111" t="s">
        <v>13632</v>
      </c>
      <c r="E4446" s="111" t="s">
        <v>13633</v>
      </c>
      <c r="F4446" s="114">
        <v>42306</v>
      </c>
      <c r="G4446" s="111" t="s">
        <v>1903</v>
      </c>
      <c r="H4446" s="113">
        <v>5685603</v>
      </c>
      <c r="I4446" s="113">
        <v>5685603</v>
      </c>
      <c r="J4446" s="113">
        <v>5685603</v>
      </c>
      <c r="K4446" s="113">
        <v>0</v>
      </c>
      <c r="L4446" s="113">
        <v>0</v>
      </c>
      <c r="M4446" s="113">
        <v>0</v>
      </c>
      <c r="N4446" s="113">
        <v>0</v>
      </c>
      <c r="O4446" s="113">
        <v>0</v>
      </c>
      <c r="P4446" s="122">
        <v>0</v>
      </c>
      <c r="Q4446" s="76" t="str">
        <f t="shared" si="115"/>
        <v>Unregistered</v>
      </c>
    </row>
    <row r="4447" spans="1:17">
      <c r="A4447" s="111">
        <v>9113</v>
      </c>
      <c r="B4447" s="111" t="s">
        <v>10969</v>
      </c>
      <c r="C4447" s="111" t="s">
        <v>1248</v>
      </c>
      <c r="D4447" s="111" t="s">
        <v>13634</v>
      </c>
      <c r="E4447" s="111" t="s">
        <v>13635</v>
      </c>
      <c r="F4447" s="114">
        <v>42577</v>
      </c>
      <c r="G4447" s="111" t="s">
        <v>1903</v>
      </c>
      <c r="H4447" s="113">
        <v>6458110</v>
      </c>
      <c r="I4447" s="113">
        <v>6458110</v>
      </c>
      <c r="J4447" s="113">
        <v>6458110</v>
      </c>
      <c r="K4447" s="113">
        <v>0</v>
      </c>
      <c r="L4447" s="113">
        <v>0</v>
      </c>
      <c r="M4447" s="113">
        <v>0</v>
      </c>
      <c r="N4447" s="113">
        <v>0</v>
      </c>
      <c r="O4447" s="113">
        <v>0</v>
      </c>
      <c r="P4447" s="122">
        <v>0</v>
      </c>
      <c r="Q4447" s="76" t="str">
        <f t="shared" si="115"/>
        <v>Unregistered</v>
      </c>
    </row>
    <row r="4448" spans="1:17">
      <c r="A4448" s="111">
        <v>9114</v>
      </c>
      <c r="B4448" s="111" t="s">
        <v>10969</v>
      </c>
      <c r="C4448" s="111" t="s">
        <v>1248</v>
      </c>
      <c r="D4448" s="111" t="s">
        <v>13636</v>
      </c>
      <c r="E4448" s="111" t="s">
        <v>13637</v>
      </c>
      <c r="F4448" s="114">
        <v>42669</v>
      </c>
      <c r="G4448" s="111" t="s">
        <v>1903</v>
      </c>
      <c r="H4448" s="113">
        <v>6322500</v>
      </c>
      <c r="I4448" s="113">
        <v>6322500</v>
      </c>
      <c r="J4448" s="113">
        <v>6322500</v>
      </c>
      <c r="K4448" s="113">
        <v>0</v>
      </c>
      <c r="L4448" s="113">
        <v>0</v>
      </c>
      <c r="M4448" s="113">
        <v>0</v>
      </c>
      <c r="N4448" s="113">
        <v>0</v>
      </c>
      <c r="O4448" s="113">
        <v>0</v>
      </c>
      <c r="P4448" s="122">
        <v>0</v>
      </c>
      <c r="Q4448" s="76" t="str">
        <f t="shared" si="115"/>
        <v>Unregistered</v>
      </c>
    </row>
    <row r="4449" spans="1:17">
      <c r="A4449" s="111">
        <v>9117</v>
      </c>
      <c r="B4449" s="111" t="s">
        <v>10969</v>
      </c>
      <c r="C4449" s="111" t="s">
        <v>1248</v>
      </c>
      <c r="D4449" s="111" t="s">
        <v>13638</v>
      </c>
      <c r="E4449" s="111" t="s">
        <v>13639</v>
      </c>
      <c r="F4449" s="114">
        <v>42460</v>
      </c>
      <c r="G4449" s="111" t="s">
        <v>1903</v>
      </c>
      <c r="H4449" s="113">
        <v>6819363</v>
      </c>
      <c r="I4449" s="113">
        <v>6819363</v>
      </c>
      <c r="J4449" s="113">
        <v>6819363</v>
      </c>
      <c r="K4449" s="113">
        <v>0</v>
      </c>
      <c r="L4449" s="113">
        <v>0</v>
      </c>
      <c r="M4449" s="113">
        <v>0</v>
      </c>
      <c r="N4449" s="113">
        <v>0</v>
      </c>
      <c r="O4449" s="113">
        <v>0</v>
      </c>
      <c r="P4449" s="122">
        <v>0</v>
      </c>
      <c r="Q4449" s="76" t="str">
        <f t="shared" si="115"/>
        <v>Unregistered</v>
      </c>
    </row>
    <row r="4450" spans="1:17">
      <c r="A4450" s="111">
        <v>9119</v>
      </c>
      <c r="B4450" s="111" t="s">
        <v>10969</v>
      </c>
      <c r="C4450" s="111" t="s">
        <v>1248</v>
      </c>
      <c r="D4450" s="111" t="s">
        <v>13640</v>
      </c>
      <c r="E4450" s="111" t="s">
        <v>11230</v>
      </c>
      <c r="F4450" s="114">
        <v>42608</v>
      </c>
      <c r="G4450" s="111" t="s">
        <v>1903</v>
      </c>
      <c r="H4450" s="113">
        <v>5407033</v>
      </c>
      <c r="I4450" s="113">
        <v>5407033</v>
      </c>
      <c r="J4450" s="113">
        <v>5407033</v>
      </c>
      <c r="K4450" s="113">
        <v>0</v>
      </c>
      <c r="L4450" s="113">
        <v>0</v>
      </c>
      <c r="M4450" s="113">
        <v>0</v>
      </c>
      <c r="N4450" s="113">
        <v>0</v>
      </c>
      <c r="O4450" s="113">
        <v>0</v>
      </c>
      <c r="P4450" s="122">
        <v>0</v>
      </c>
      <c r="Q4450" s="76" t="str">
        <f t="shared" si="115"/>
        <v>Unregistered</v>
      </c>
    </row>
    <row r="4451" spans="1:17">
      <c r="A4451" s="111">
        <v>9121</v>
      </c>
      <c r="B4451" s="111" t="s">
        <v>10969</v>
      </c>
      <c r="C4451" s="111" t="s">
        <v>1248</v>
      </c>
      <c r="D4451" s="111" t="s">
        <v>13641</v>
      </c>
      <c r="E4451" s="111" t="s">
        <v>13642</v>
      </c>
      <c r="F4451" s="114">
        <v>41653</v>
      </c>
      <c r="G4451" s="111" t="s">
        <v>1903</v>
      </c>
      <c r="H4451" s="113">
        <v>6669257</v>
      </c>
      <c r="I4451" s="113">
        <v>6669257</v>
      </c>
      <c r="J4451" s="113">
        <v>6669257</v>
      </c>
      <c r="K4451" s="113">
        <v>0</v>
      </c>
      <c r="L4451" s="113">
        <v>0</v>
      </c>
      <c r="M4451" s="113">
        <v>0</v>
      </c>
      <c r="N4451" s="113">
        <v>0</v>
      </c>
      <c r="O4451" s="113">
        <v>0</v>
      </c>
      <c r="P4451" s="122">
        <v>0</v>
      </c>
      <c r="Q4451" s="76" t="str">
        <f t="shared" si="115"/>
        <v>Unregistered</v>
      </c>
    </row>
    <row r="4452" spans="1:17">
      <c r="A4452" s="111">
        <v>9122</v>
      </c>
      <c r="B4452" s="111" t="s">
        <v>10969</v>
      </c>
      <c r="C4452" s="111" t="s">
        <v>1248</v>
      </c>
      <c r="D4452" s="111" t="s">
        <v>13643</v>
      </c>
      <c r="E4452" s="111" t="s">
        <v>11289</v>
      </c>
      <c r="F4452" s="114">
        <v>41942</v>
      </c>
      <c r="G4452" s="111" t="s">
        <v>1903</v>
      </c>
      <c r="H4452" s="113">
        <v>6500000</v>
      </c>
      <c r="I4452" s="113">
        <v>6500000</v>
      </c>
      <c r="J4452" s="113">
        <v>6500000</v>
      </c>
      <c r="K4452" s="113">
        <v>0</v>
      </c>
      <c r="L4452" s="113">
        <v>0</v>
      </c>
      <c r="M4452" s="113">
        <v>0</v>
      </c>
      <c r="N4452" s="113">
        <v>0</v>
      </c>
      <c r="O4452" s="113">
        <v>0</v>
      </c>
      <c r="P4452" s="122">
        <v>0</v>
      </c>
      <c r="Q4452" s="76" t="str">
        <f t="shared" si="115"/>
        <v>Unregistered</v>
      </c>
    </row>
    <row r="4453" spans="1:17">
      <c r="A4453" s="111">
        <v>9129</v>
      </c>
      <c r="B4453" s="111" t="s">
        <v>10969</v>
      </c>
      <c r="C4453" s="111" t="s">
        <v>1248</v>
      </c>
      <c r="D4453" s="111" t="s">
        <v>13644</v>
      </c>
      <c r="E4453" s="111" t="s">
        <v>13645</v>
      </c>
      <c r="F4453" s="114">
        <v>41905</v>
      </c>
      <c r="G4453" s="111" t="s">
        <v>1903</v>
      </c>
      <c r="H4453" s="113">
        <v>6724800</v>
      </c>
      <c r="I4453" s="113">
        <v>6724800</v>
      </c>
      <c r="J4453" s="113">
        <v>6724800</v>
      </c>
      <c r="K4453" s="113">
        <v>0</v>
      </c>
      <c r="L4453" s="113">
        <v>0</v>
      </c>
      <c r="M4453" s="113">
        <v>0</v>
      </c>
      <c r="N4453" s="113">
        <v>0</v>
      </c>
      <c r="O4453" s="113">
        <v>0</v>
      </c>
      <c r="P4453" s="122">
        <v>0</v>
      </c>
      <c r="Q4453" s="76" t="str">
        <f t="shared" si="115"/>
        <v>Unregistered</v>
      </c>
    </row>
    <row r="4454" spans="1:17">
      <c r="A4454" s="111">
        <v>9130</v>
      </c>
      <c r="B4454" s="111" t="s">
        <v>10969</v>
      </c>
      <c r="C4454" s="111" t="s">
        <v>1248</v>
      </c>
      <c r="D4454" s="111" t="s">
        <v>13646</v>
      </c>
      <c r="E4454" s="111" t="s">
        <v>13647</v>
      </c>
      <c r="F4454" s="114">
        <v>42674</v>
      </c>
      <c r="G4454" s="111" t="s">
        <v>1903</v>
      </c>
      <c r="H4454" s="113">
        <v>6322500</v>
      </c>
      <c r="I4454" s="113">
        <v>6322500</v>
      </c>
      <c r="J4454" s="113">
        <v>6322500</v>
      </c>
      <c r="K4454" s="113">
        <v>0</v>
      </c>
      <c r="L4454" s="113">
        <v>0</v>
      </c>
      <c r="M4454" s="113">
        <v>0</v>
      </c>
      <c r="N4454" s="113">
        <v>0</v>
      </c>
      <c r="O4454" s="113">
        <v>0</v>
      </c>
      <c r="P4454" s="122">
        <v>0</v>
      </c>
      <c r="Q4454" s="76" t="str">
        <f t="shared" si="115"/>
        <v>Unregistered</v>
      </c>
    </row>
    <row r="4455" spans="1:17">
      <c r="A4455" s="111">
        <v>9134</v>
      </c>
      <c r="B4455" s="111" t="s">
        <v>10969</v>
      </c>
      <c r="C4455" s="111" t="s">
        <v>1248</v>
      </c>
      <c r="D4455" s="111" t="s">
        <v>13648</v>
      </c>
      <c r="E4455" s="111" t="s">
        <v>13649</v>
      </c>
      <c r="F4455" s="114">
        <v>42200</v>
      </c>
      <c r="G4455" s="111" t="s">
        <v>1903</v>
      </c>
      <c r="H4455" s="113">
        <v>5825780</v>
      </c>
      <c r="I4455" s="113">
        <v>5825780</v>
      </c>
      <c r="J4455" s="113">
        <v>5825780</v>
      </c>
      <c r="K4455" s="113">
        <v>0</v>
      </c>
      <c r="L4455" s="113">
        <v>0</v>
      </c>
      <c r="M4455" s="113">
        <v>0</v>
      </c>
      <c r="N4455" s="113">
        <v>0</v>
      </c>
      <c r="O4455" s="113">
        <v>0</v>
      </c>
      <c r="P4455" s="122">
        <v>0</v>
      </c>
      <c r="Q4455" s="76" t="str">
        <f t="shared" si="115"/>
        <v>Unregistered</v>
      </c>
    </row>
    <row r="4456" spans="1:17">
      <c r="A4456" s="111">
        <v>9136</v>
      </c>
      <c r="B4456" s="111" t="s">
        <v>10969</v>
      </c>
      <c r="C4456" s="111" t="s">
        <v>1248</v>
      </c>
      <c r="D4456" s="111" t="s">
        <v>13650</v>
      </c>
      <c r="E4456" s="111" t="s">
        <v>13651</v>
      </c>
      <c r="F4456" s="114">
        <v>42216</v>
      </c>
      <c r="G4456" s="111" t="s">
        <v>1903</v>
      </c>
      <c r="H4456" s="113">
        <v>7064650</v>
      </c>
      <c r="I4456" s="113">
        <v>7064650</v>
      </c>
      <c r="J4456" s="113">
        <v>7064650</v>
      </c>
      <c r="K4456" s="113">
        <v>0</v>
      </c>
      <c r="L4456" s="113">
        <v>0</v>
      </c>
      <c r="M4456" s="113">
        <v>0</v>
      </c>
      <c r="N4456" s="113">
        <v>0</v>
      </c>
      <c r="O4456" s="113">
        <v>0</v>
      </c>
      <c r="P4456" s="122">
        <v>0</v>
      </c>
      <c r="Q4456" s="76" t="str">
        <f t="shared" si="115"/>
        <v>Unregistered</v>
      </c>
    </row>
    <row r="4457" spans="1:17">
      <c r="A4457" s="111">
        <v>9143</v>
      </c>
      <c r="B4457" s="111" t="s">
        <v>10969</v>
      </c>
      <c r="C4457" s="111" t="s">
        <v>10970</v>
      </c>
      <c r="D4457" s="111" t="s">
        <v>13652</v>
      </c>
      <c r="E4457" s="111" t="s">
        <v>13653</v>
      </c>
      <c r="F4457" s="114">
        <v>42114</v>
      </c>
      <c r="G4457" s="111" t="s">
        <v>1903</v>
      </c>
      <c r="H4457" s="113">
        <v>3195500</v>
      </c>
      <c r="I4457" s="113">
        <v>3195500</v>
      </c>
      <c r="J4457" s="113">
        <v>3195500</v>
      </c>
      <c r="K4457" s="113">
        <v>0</v>
      </c>
      <c r="L4457" s="113">
        <v>0</v>
      </c>
      <c r="M4457" s="113">
        <v>0</v>
      </c>
      <c r="N4457" s="113">
        <v>0</v>
      </c>
      <c r="O4457" s="113">
        <v>0</v>
      </c>
      <c r="P4457" s="122">
        <v>0</v>
      </c>
      <c r="Q4457" s="76" t="str">
        <f t="shared" si="115"/>
        <v>Unregistered</v>
      </c>
    </row>
    <row r="4458" spans="1:17">
      <c r="A4458" s="111">
        <v>9144</v>
      </c>
      <c r="B4458" s="111" t="s">
        <v>10969</v>
      </c>
      <c r="C4458" s="111" t="s">
        <v>10970</v>
      </c>
      <c r="D4458" s="111" t="s">
        <v>13654</v>
      </c>
      <c r="E4458" s="111" t="s">
        <v>13655</v>
      </c>
      <c r="F4458" s="114">
        <v>42383</v>
      </c>
      <c r="G4458" s="111" t="s">
        <v>1903</v>
      </c>
      <c r="H4458" s="113">
        <v>3225450</v>
      </c>
      <c r="I4458" s="113">
        <v>3225450</v>
      </c>
      <c r="J4458" s="113">
        <v>3225450</v>
      </c>
      <c r="K4458" s="113">
        <v>0</v>
      </c>
      <c r="L4458" s="113">
        <v>0</v>
      </c>
      <c r="M4458" s="113">
        <v>0</v>
      </c>
      <c r="N4458" s="113">
        <v>0</v>
      </c>
      <c r="O4458" s="113">
        <v>0</v>
      </c>
      <c r="P4458" s="122">
        <v>0</v>
      </c>
      <c r="Q4458" s="76" t="str">
        <f t="shared" si="115"/>
        <v>Unregistered</v>
      </c>
    </row>
    <row r="4459" spans="1:17">
      <c r="A4459" s="111">
        <v>9148</v>
      </c>
      <c r="B4459" s="111" t="s">
        <v>10969</v>
      </c>
      <c r="C4459" s="111" t="s">
        <v>10970</v>
      </c>
      <c r="D4459" s="111" t="s">
        <v>13656</v>
      </c>
      <c r="E4459" s="111" t="s">
        <v>13657</v>
      </c>
      <c r="F4459" s="114">
        <v>42454</v>
      </c>
      <c r="G4459" s="111" t="s">
        <v>1903</v>
      </c>
      <c r="H4459" s="113">
        <v>4055500</v>
      </c>
      <c r="I4459" s="113">
        <v>4055500</v>
      </c>
      <c r="J4459" s="113">
        <v>4055500</v>
      </c>
      <c r="K4459" s="113">
        <v>0</v>
      </c>
      <c r="L4459" s="113">
        <v>0</v>
      </c>
      <c r="M4459" s="113">
        <v>0</v>
      </c>
      <c r="N4459" s="113">
        <v>0</v>
      </c>
      <c r="O4459" s="113">
        <v>0</v>
      </c>
      <c r="P4459" s="122">
        <v>0</v>
      </c>
      <c r="Q4459" s="76" t="str">
        <f t="shared" si="115"/>
        <v>Unregistered</v>
      </c>
    </row>
    <row r="4460" spans="1:17">
      <c r="A4460" s="111">
        <v>9151</v>
      </c>
      <c r="B4460" s="111" t="s">
        <v>10969</v>
      </c>
      <c r="C4460" s="111" t="s">
        <v>10970</v>
      </c>
      <c r="D4460" s="111" t="s">
        <v>13658</v>
      </c>
      <c r="E4460" s="111" t="s">
        <v>13659</v>
      </c>
      <c r="F4460" s="114">
        <v>41653</v>
      </c>
      <c r="G4460" s="111" t="s">
        <v>1903</v>
      </c>
      <c r="H4460" s="113">
        <v>3129799</v>
      </c>
      <c r="I4460" s="113">
        <v>3129799</v>
      </c>
      <c r="J4460" s="113">
        <v>3129799</v>
      </c>
      <c r="K4460" s="113">
        <v>0</v>
      </c>
      <c r="L4460" s="113">
        <v>0</v>
      </c>
      <c r="M4460" s="113">
        <v>0</v>
      </c>
      <c r="N4460" s="113">
        <v>0</v>
      </c>
      <c r="O4460" s="113">
        <v>0</v>
      </c>
      <c r="P4460" s="122">
        <v>0</v>
      </c>
      <c r="Q4460" s="76" t="str">
        <f t="shared" si="115"/>
        <v>Unregistered</v>
      </c>
    </row>
    <row r="4461" spans="1:17">
      <c r="A4461" s="111">
        <v>9152</v>
      </c>
      <c r="B4461" s="111" t="s">
        <v>10969</v>
      </c>
      <c r="C4461" s="111" t="s">
        <v>10970</v>
      </c>
      <c r="D4461" s="111" t="s">
        <v>13660</v>
      </c>
      <c r="E4461" s="111" t="s">
        <v>13661</v>
      </c>
      <c r="F4461" s="114">
        <v>42720</v>
      </c>
      <c r="G4461" s="111" t="s">
        <v>1903</v>
      </c>
      <c r="H4461" s="113">
        <v>3195140</v>
      </c>
      <c r="I4461" s="113">
        <v>3195140</v>
      </c>
      <c r="J4461" s="113">
        <v>3195140</v>
      </c>
      <c r="K4461" s="113">
        <v>0</v>
      </c>
      <c r="L4461" s="113">
        <v>0</v>
      </c>
      <c r="M4461" s="113">
        <v>0</v>
      </c>
      <c r="N4461" s="113">
        <v>0</v>
      </c>
      <c r="O4461" s="113">
        <v>0</v>
      </c>
      <c r="P4461" s="122">
        <v>0</v>
      </c>
      <c r="Q4461" s="76" t="str">
        <f t="shared" si="115"/>
        <v>Unregistered</v>
      </c>
    </row>
    <row r="4462" spans="1:17">
      <c r="A4462" s="111">
        <v>9155</v>
      </c>
      <c r="B4462" s="111" t="s">
        <v>10969</v>
      </c>
      <c r="C4462" s="111" t="s">
        <v>10970</v>
      </c>
      <c r="D4462" s="111" t="s">
        <v>13662</v>
      </c>
      <c r="E4462" s="111" t="s">
        <v>13663</v>
      </c>
      <c r="F4462" s="114">
        <v>41905</v>
      </c>
      <c r="G4462" s="111" t="s">
        <v>1903</v>
      </c>
      <c r="H4462" s="113">
        <v>3856500</v>
      </c>
      <c r="I4462" s="113">
        <v>3856500</v>
      </c>
      <c r="J4462" s="113">
        <v>3856500</v>
      </c>
      <c r="K4462" s="113">
        <v>0</v>
      </c>
      <c r="L4462" s="113">
        <v>0</v>
      </c>
      <c r="M4462" s="113">
        <v>0</v>
      </c>
      <c r="N4462" s="113">
        <v>0</v>
      </c>
      <c r="O4462" s="113">
        <v>0</v>
      </c>
      <c r="P4462" s="122">
        <v>0</v>
      </c>
      <c r="Q4462" s="76" t="str">
        <f t="shared" ref="Q4462:Q4484" si="116">IF(G4462="01 Jan 1900","Unregistered","Registered")</f>
        <v>Unregistered</v>
      </c>
    </row>
    <row r="4463" spans="1:17">
      <c r="A4463" s="111">
        <v>9159</v>
      </c>
      <c r="B4463" s="111" t="s">
        <v>10969</v>
      </c>
      <c r="C4463" s="111" t="s">
        <v>10970</v>
      </c>
      <c r="D4463" s="111" t="s">
        <v>13664</v>
      </c>
      <c r="E4463" s="111" t="s">
        <v>13665</v>
      </c>
      <c r="F4463" s="114">
        <v>42459</v>
      </c>
      <c r="G4463" s="111" t="s">
        <v>1903</v>
      </c>
      <c r="H4463" s="113">
        <v>2920724</v>
      </c>
      <c r="I4463" s="113">
        <v>2920724</v>
      </c>
      <c r="J4463" s="113">
        <v>2920724</v>
      </c>
      <c r="K4463" s="113">
        <v>0</v>
      </c>
      <c r="L4463" s="113">
        <v>0</v>
      </c>
      <c r="M4463" s="113">
        <v>0</v>
      </c>
      <c r="N4463" s="113">
        <v>0</v>
      </c>
      <c r="O4463" s="113">
        <v>0</v>
      </c>
      <c r="P4463" s="122">
        <v>0</v>
      </c>
      <c r="Q4463" s="76" t="str">
        <f t="shared" si="116"/>
        <v>Unregistered</v>
      </c>
    </row>
    <row r="4464" spans="1:17">
      <c r="A4464" s="111">
        <v>9162</v>
      </c>
      <c r="B4464" s="111" t="s">
        <v>10969</v>
      </c>
      <c r="C4464" s="111" t="s">
        <v>10970</v>
      </c>
      <c r="D4464" s="111" t="s">
        <v>13666</v>
      </c>
      <c r="E4464" s="111" t="s">
        <v>13667</v>
      </c>
      <c r="F4464" s="114">
        <v>41653</v>
      </c>
      <c r="G4464" s="111" t="s">
        <v>1903</v>
      </c>
      <c r="H4464" s="113">
        <v>3706485</v>
      </c>
      <c r="I4464" s="113">
        <v>3706485</v>
      </c>
      <c r="J4464" s="113">
        <v>3706485</v>
      </c>
      <c r="K4464" s="113">
        <v>0</v>
      </c>
      <c r="L4464" s="113">
        <v>0</v>
      </c>
      <c r="M4464" s="113">
        <v>0</v>
      </c>
      <c r="N4464" s="113">
        <v>0</v>
      </c>
      <c r="O4464" s="113">
        <v>0</v>
      </c>
      <c r="P4464" s="122">
        <v>0</v>
      </c>
      <c r="Q4464" s="76" t="str">
        <f t="shared" si="116"/>
        <v>Unregistered</v>
      </c>
    </row>
    <row r="4465" spans="1:17">
      <c r="A4465" s="111">
        <v>9170</v>
      </c>
      <c r="B4465" s="111" t="s">
        <v>10969</v>
      </c>
      <c r="C4465" s="111" t="s">
        <v>10970</v>
      </c>
      <c r="D4465" s="111" t="s">
        <v>13668</v>
      </c>
      <c r="E4465" s="111" t="s">
        <v>13669</v>
      </c>
      <c r="F4465" s="114">
        <v>41653</v>
      </c>
      <c r="G4465" s="111" t="s">
        <v>1903</v>
      </c>
      <c r="H4465" s="113">
        <v>3821352</v>
      </c>
      <c r="I4465" s="113">
        <v>3821352</v>
      </c>
      <c r="J4465" s="113">
        <v>3821352</v>
      </c>
      <c r="K4465" s="113">
        <v>0</v>
      </c>
      <c r="L4465" s="113">
        <v>0</v>
      </c>
      <c r="M4465" s="113">
        <v>0</v>
      </c>
      <c r="N4465" s="113">
        <v>0</v>
      </c>
      <c r="O4465" s="113">
        <v>0</v>
      </c>
      <c r="P4465" s="122">
        <v>0</v>
      </c>
      <c r="Q4465" s="76" t="str">
        <f t="shared" si="116"/>
        <v>Unregistered</v>
      </c>
    </row>
    <row r="4466" spans="1:17">
      <c r="A4466" s="111">
        <v>9180</v>
      </c>
      <c r="B4466" s="111" t="s">
        <v>10969</v>
      </c>
      <c r="C4466" s="111" t="s">
        <v>10970</v>
      </c>
      <c r="D4466" s="111" t="s">
        <v>13671</v>
      </c>
      <c r="E4466" s="111" t="s">
        <v>13672</v>
      </c>
      <c r="F4466" s="114">
        <v>41705</v>
      </c>
      <c r="G4466" s="111" t="s">
        <v>1903</v>
      </c>
      <c r="H4466" s="113">
        <v>3900000</v>
      </c>
      <c r="I4466" s="113">
        <v>3900000</v>
      </c>
      <c r="J4466" s="113">
        <v>3900000</v>
      </c>
      <c r="K4466" s="113">
        <v>0</v>
      </c>
      <c r="L4466" s="113">
        <v>0</v>
      </c>
      <c r="M4466" s="113">
        <v>0</v>
      </c>
      <c r="N4466" s="113">
        <v>0</v>
      </c>
      <c r="O4466" s="113">
        <v>0</v>
      </c>
      <c r="P4466" s="122">
        <v>0</v>
      </c>
      <c r="Q4466" s="76" t="str">
        <f t="shared" si="116"/>
        <v>Unregistered</v>
      </c>
    </row>
    <row r="4467" spans="1:17">
      <c r="A4467" s="111">
        <v>9181</v>
      </c>
      <c r="B4467" s="111" t="s">
        <v>10969</v>
      </c>
      <c r="C4467" s="111" t="s">
        <v>10970</v>
      </c>
      <c r="D4467" s="111" t="s">
        <v>13673</v>
      </c>
      <c r="E4467" s="111" t="s">
        <v>13674</v>
      </c>
      <c r="F4467" s="114">
        <v>41659</v>
      </c>
      <c r="G4467" s="111" t="s">
        <v>1903</v>
      </c>
      <c r="H4467" s="113">
        <v>3386000</v>
      </c>
      <c r="I4467" s="113">
        <v>3386000</v>
      </c>
      <c r="J4467" s="113">
        <v>3386000</v>
      </c>
      <c r="K4467" s="113">
        <v>0</v>
      </c>
      <c r="L4467" s="113">
        <v>0</v>
      </c>
      <c r="M4467" s="113">
        <v>0</v>
      </c>
      <c r="N4467" s="113">
        <v>0</v>
      </c>
      <c r="O4467" s="113">
        <v>0</v>
      </c>
      <c r="P4467" s="122">
        <v>0</v>
      </c>
      <c r="Q4467" s="76" t="str">
        <f t="shared" si="116"/>
        <v>Unregistered</v>
      </c>
    </row>
    <row r="4468" spans="1:17">
      <c r="A4468" s="111">
        <v>9182</v>
      </c>
      <c r="B4468" s="111" t="s">
        <v>10969</v>
      </c>
      <c r="C4468" s="111" t="s">
        <v>10970</v>
      </c>
      <c r="D4468" s="111" t="s">
        <v>13675</v>
      </c>
      <c r="E4468" s="111" t="s">
        <v>12350</v>
      </c>
      <c r="F4468" s="114">
        <v>41653</v>
      </c>
      <c r="G4468" s="111" t="s">
        <v>1903</v>
      </c>
      <c r="H4468" s="113">
        <v>3747950</v>
      </c>
      <c r="I4468" s="113">
        <v>3747950</v>
      </c>
      <c r="J4468" s="113">
        <v>3747950</v>
      </c>
      <c r="K4468" s="113">
        <v>0</v>
      </c>
      <c r="L4468" s="113">
        <v>0</v>
      </c>
      <c r="M4468" s="113">
        <v>0</v>
      </c>
      <c r="N4468" s="113">
        <v>0</v>
      </c>
      <c r="O4468" s="113">
        <v>0</v>
      </c>
      <c r="P4468" s="122">
        <v>0</v>
      </c>
      <c r="Q4468" s="76" t="str">
        <f t="shared" si="116"/>
        <v>Unregistered</v>
      </c>
    </row>
    <row r="4469" spans="1:17">
      <c r="A4469" s="111">
        <v>9184</v>
      </c>
      <c r="B4469" s="111" t="s">
        <v>10969</v>
      </c>
      <c r="C4469" s="111" t="s">
        <v>10970</v>
      </c>
      <c r="D4469" s="111" t="s">
        <v>13676</v>
      </c>
      <c r="E4469" s="111" t="s">
        <v>13670</v>
      </c>
      <c r="F4469" s="114">
        <v>42459</v>
      </c>
      <c r="G4469" s="111" t="s">
        <v>1903</v>
      </c>
      <c r="H4469" s="113">
        <v>3112452</v>
      </c>
      <c r="I4469" s="113">
        <v>3112452</v>
      </c>
      <c r="J4469" s="113">
        <v>3112452</v>
      </c>
      <c r="K4469" s="113">
        <v>0</v>
      </c>
      <c r="L4469" s="113">
        <v>0</v>
      </c>
      <c r="M4469" s="113">
        <v>0</v>
      </c>
      <c r="N4469" s="113">
        <v>0</v>
      </c>
      <c r="O4469" s="113">
        <v>0</v>
      </c>
      <c r="P4469" s="122">
        <v>0</v>
      </c>
      <c r="Q4469" s="76" t="str">
        <f t="shared" si="116"/>
        <v>Unregistered</v>
      </c>
    </row>
    <row r="4470" spans="1:17">
      <c r="A4470" s="111">
        <v>9185</v>
      </c>
      <c r="B4470" s="111" t="s">
        <v>10969</v>
      </c>
      <c r="C4470" s="111" t="s">
        <v>10970</v>
      </c>
      <c r="D4470" s="111" t="s">
        <v>13677</v>
      </c>
      <c r="E4470" s="111" t="s">
        <v>13678</v>
      </c>
      <c r="F4470" s="114">
        <v>42396</v>
      </c>
      <c r="G4470" s="111" t="s">
        <v>1903</v>
      </c>
      <c r="H4470" s="113">
        <v>3889600</v>
      </c>
      <c r="I4470" s="113">
        <v>3889600</v>
      </c>
      <c r="J4470" s="113">
        <v>3889600</v>
      </c>
      <c r="K4470" s="113">
        <v>0</v>
      </c>
      <c r="L4470" s="113">
        <v>0</v>
      </c>
      <c r="M4470" s="113">
        <v>0</v>
      </c>
      <c r="N4470" s="113">
        <v>0</v>
      </c>
      <c r="O4470" s="113">
        <v>0</v>
      </c>
      <c r="P4470" s="122">
        <v>0</v>
      </c>
      <c r="Q4470" s="76" t="str">
        <f t="shared" si="116"/>
        <v>Unregistered</v>
      </c>
    </row>
    <row r="4471" spans="1:17">
      <c r="A4471" s="111">
        <v>9186</v>
      </c>
      <c r="B4471" s="111" t="s">
        <v>10969</v>
      </c>
      <c r="C4471" s="111" t="s">
        <v>10970</v>
      </c>
      <c r="D4471" s="111" t="s">
        <v>13679</v>
      </c>
      <c r="E4471" s="111" t="s">
        <v>8648</v>
      </c>
      <c r="F4471" s="114">
        <v>41694</v>
      </c>
      <c r="G4471" s="111" t="s">
        <v>1903</v>
      </c>
      <c r="H4471" s="113">
        <v>3580401</v>
      </c>
      <c r="I4471" s="113">
        <v>3580401</v>
      </c>
      <c r="J4471" s="113">
        <v>3580401</v>
      </c>
      <c r="K4471" s="113">
        <v>0</v>
      </c>
      <c r="L4471" s="113">
        <v>0</v>
      </c>
      <c r="M4471" s="113">
        <v>0</v>
      </c>
      <c r="N4471" s="113">
        <v>0</v>
      </c>
      <c r="O4471" s="113">
        <v>0</v>
      </c>
      <c r="P4471" s="122">
        <v>0</v>
      </c>
      <c r="Q4471" s="76" t="str">
        <f t="shared" si="116"/>
        <v>Unregistered</v>
      </c>
    </row>
    <row r="4472" spans="1:17">
      <c r="A4472" s="111">
        <v>9190</v>
      </c>
      <c r="B4472" s="111" t="s">
        <v>10969</v>
      </c>
      <c r="C4472" s="111" t="s">
        <v>10970</v>
      </c>
      <c r="D4472" s="111" t="s">
        <v>13680</v>
      </c>
      <c r="E4472" s="111" t="s">
        <v>13681</v>
      </c>
      <c r="F4472" s="114">
        <v>41836</v>
      </c>
      <c r="G4472" s="111" t="s">
        <v>1903</v>
      </c>
      <c r="H4472" s="113">
        <v>3642800</v>
      </c>
      <c r="I4472" s="113">
        <v>3642800</v>
      </c>
      <c r="J4472" s="113">
        <v>3642800</v>
      </c>
      <c r="K4472" s="113">
        <v>0</v>
      </c>
      <c r="L4472" s="113">
        <v>0</v>
      </c>
      <c r="M4472" s="113">
        <v>0</v>
      </c>
      <c r="N4472" s="113">
        <v>0</v>
      </c>
      <c r="O4472" s="113">
        <v>0</v>
      </c>
      <c r="P4472" s="122">
        <v>0</v>
      </c>
      <c r="Q4472" s="76" t="str">
        <f t="shared" si="116"/>
        <v>Unregistered</v>
      </c>
    </row>
    <row r="4473" spans="1:17">
      <c r="A4473" s="111">
        <v>9191</v>
      </c>
      <c r="B4473" s="111" t="s">
        <v>10969</v>
      </c>
      <c r="C4473" s="111" t="s">
        <v>10970</v>
      </c>
      <c r="D4473" s="111" t="s">
        <v>13682</v>
      </c>
      <c r="E4473" s="111" t="s">
        <v>13683</v>
      </c>
      <c r="F4473" s="114">
        <v>42093</v>
      </c>
      <c r="G4473" s="111" t="s">
        <v>1903</v>
      </c>
      <c r="H4473" s="113">
        <v>3188372</v>
      </c>
      <c r="I4473" s="113">
        <v>3188372</v>
      </c>
      <c r="J4473" s="113">
        <v>3188372</v>
      </c>
      <c r="K4473" s="113">
        <v>0</v>
      </c>
      <c r="L4473" s="113">
        <v>0</v>
      </c>
      <c r="M4473" s="113">
        <v>0</v>
      </c>
      <c r="N4473" s="113">
        <v>0</v>
      </c>
      <c r="O4473" s="113">
        <v>0</v>
      </c>
      <c r="P4473" s="122">
        <v>0</v>
      </c>
      <c r="Q4473" s="76" t="str">
        <f t="shared" si="116"/>
        <v>Unregistered</v>
      </c>
    </row>
    <row r="4474" spans="1:17">
      <c r="A4474" s="111">
        <v>9192</v>
      </c>
      <c r="B4474" s="111" t="s">
        <v>10969</v>
      </c>
      <c r="C4474" s="111" t="s">
        <v>10970</v>
      </c>
      <c r="D4474" s="111" t="s">
        <v>13684</v>
      </c>
      <c r="E4474" s="111" t="s">
        <v>13659</v>
      </c>
      <c r="F4474" s="114">
        <v>41629</v>
      </c>
      <c r="G4474" s="111" t="s">
        <v>1903</v>
      </c>
      <c r="H4474" s="113">
        <v>2970748</v>
      </c>
      <c r="I4474" s="113">
        <v>2970748</v>
      </c>
      <c r="J4474" s="113">
        <v>2970748</v>
      </c>
      <c r="K4474" s="113">
        <v>0</v>
      </c>
      <c r="L4474" s="113">
        <v>0</v>
      </c>
      <c r="M4474" s="113">
        <v>0</v>
      </c>
      <c r="N4474" s="113">
        <v>0</v>
      </c>
      <c r="O4474" s="113">
        <v>0</v>
      </c>
      <c r="P4474" s="122">
        <v>0</v>
      </c>
      <c r="Q4474" s="76" t="str">
        <f t="shared" si="116"/>
        <v>Unregistered</v>
      </c>
    </row>
    <row r="4475" spans="1:17">
      <c r="A4475" s="111">
        <v>9194</v>
      </c>
      <c r="B4475" s="111" t="s">
        <v>10969</v>
      </c>
      <c r="C4475" s="111" t="s">
        <v>10970</v>
      </c>
      <c r="D4475" s="111" t="s">
        <v>13685</v>
      </c>
      <c r="E4475" s="111" t="s">
        <v>11209</v>
      </c>
      <c r="F4475" s="114">
        <v>41652</v>
      </c>
      <c r="G4475" s="111" t="s">
        <v>1903</v>
      </c>
      <c r="H4475" s="113">
        <v>3140000</v>
      </c>
      <c r="I4475" s="113">
        <v>3140000</v>
      </c>
      <c r="J4475" s="113">
        <v>3140000</v>
      </c>
      <c r="K4475" s="113">
        <v>0</v>
      </c>
      <c r="L4475" s="113">
        <v>0</v>
      </c>
      <c r="M4475" s="113">
        <v>0</v>
      </c>
      <c r="N4475" s="113">
        <v>0</v>
      </c>
      <c r="O4475" s="113">
        <v>0</v>
      </c>
      <c r="P4475" s="122">
        <v>0</v>
      </c>
      <c r="Q4475" s="76" t="str">
        <f t="shared" si="116"/>
        <v>Unregistered</v>
      </c>
    </row>
    <row r="4476" spans="1:17">
      <c r="A4476" s="111">
        <v>9197</v>
      </c>
      <c r="B4476" s="111" t="s">
        <v>10969</v>
      </c>
      <c r="C4476" s="111" t="s">
        <v>10970</v>
      </c>
      <c r="D4476" s="111" t="s">
        <v>13686</v>
      </c>
      <c r="E4476" s="111" t="s">
        <v>13687</v>
      </c>
      <c r="F4476" s="114">
        <v>41653</v>
      </c>
      <c r="G4476" s="111" t="s">
        <v>1903</v>
      </c>
      <c r="H4476" s="113">
        <v>3716300</v>
      </c>
      <c r="I4476" s="113">
        <v>3716300</v>
      </c>
      <c r="J4476" s="113">
        <v>3716300</v>
      </c>
      <c r="K4476" s="113">
        <v>0</v>
      </c>
      <c r="L4476" s="113">
        <v>0</v>
      </c>
      <c r="M4476" s="113">
        <v>0</v>
      </c>
      <c r="N4476" s="113">
        <v>0</v>
      </c>
      <c r="O4476" s="113">
        <v>0</v>
      </c>
      <c r="P4476" s="122">
        <v>0</v>
      </c>
      <c r="Q4476" s="76" t="str">
        <f t="shared" si="116"/>
        <v>Unregistered</v>
      </c>
    </row>
    <row r="4477" spans="1:17">
      <c r="A4477" s="111">
        <v>9198</v>
      </c>
      <c r="B4477" s="111" t="s">
        <v>10969</v>
      </c>
      <c r="C4477" s="111" t="s">
        <v>10970</v>
      </c>
      <c r="D4477" s="111" t="s">
        <v>13688</v>
      </c>
      <c r="E4477" s="111" t="s">
        <v>13689</v>
      </c>
      <c r="F4477" s="114">
        <v>42268</v>
      </c>
      <c r="G4477" s="111" t="s">
        <v>1903</v>
      </c>
      <c r="H4477" s="113">
        <v>4222516</v>
      </c>
      <c r="I4477" s="113">
        <v>4222516</v>
      </c>
      <c r="J4477" s="113">
        <v>4222516</v>
      </c>
      <c r="K4477" s="113">
        <v>0</v>
      </c>
      <c r="L4477" s="113">
        <v>0</v>
      </c>
      <c r="M4477" s="113">
        <v>0</v>
      </c>
      <c r="N4477" s="113">
        <v>0</v>
      </c>
      <c r="O4477" s="113">
        <v>0</v>
      </c>
      <c r="P4477" s="122">
        <v>0</v>
      </c>
      <c r="Q4477" s="76" t="str">
        <f t="shared" si="116"/>
        <v>Unregistered</v>
      </c>
    </row>
    <row r="4478" spans="1:17">
      <c r="A4478" s="111">
        <v>9200</v>
      </c>
      <c r="B4478" s="111" t="s">
        <v>10969</v>
      </c>
      <c r="C4478" s="111" t="s">
        <v>10970</v>
      </c>
      <c r="D4478" s="111" t="s">
        <v>13690</v>
      </c>
      <c r="E4478" s="111" t="s">
        <v>13691</v>
      </c>
      <c r="F4478" s="114">
        <v>42004</v>
      </c>
      <c r="G4478" s="111" t="s">
        <v>1903</v>
      </c>
      <c r="H4478" s="113">
        <v>3327160</v>
      </c>
      <c r="I4478" s="113">
        <v>3327160</v>
      </c>
      <c r="J4478" s="113">
        <v>3327160</v>
      </c>
      <c r="K4478" s="113">
        <v>0</v>
      </c>
      <c r="L4478" s="113">
        <v>0</v>
      </c>
      <c r="M4478" s="113">
        <v>0</v>
      </c>
      <c r="N4478" s="113">
        <v>0</v>
      </c>
      <c r="O4478" s="113">
        <v>0</v>
      </c>
      <c r="P4478" s="122">
        <v>0</v>
      </c>
      <c r="Q4478" s="76" t="str">
        <f t="shared" si="116"/>
        <v>Unregistered</v>
      </c>
    </row>
    <row r="4479" spans="1:17">
      <c r="A4479" s="111">
        <v>9207</v>
      </c>
      <c r="B4479" s="111" t="s">
        <v>10969</v>
      </c>
      <c r="C4479" s="111" t="s">
        <v>10970</v>
      </c>
      <c r="D4479" s="111" t="s">
        <v>13692</v>
      </c>
      <c r="E4479" s="111" t="s">
        <v>13693</v>
      </c>
      <c r="F4479" s="114">
        <v>41778</v>
      </c>
      <c r="G4479" s="111" t="s">
        <v>1903</v>
      </c>
      <c r="H4479" s="113">
        <v>2911140</v>
      </c>
      <c r="I4479" s="113">
        <v>2911140</v>
      </c>
      <c r="J4479" s="113">
        <v>2911140</v>
      </c>
      <c r="K4479" s="113">
        <v>0</v>
      </c>
      <c r="L4479" s="113">
        <v>0</v>
      </c>
      <c r="M4479" s="113">
        <v>0</v>
      </c>
      <c r="N4479" s="113">
        <v>0</v>
      </c>
      <c r="O4479" s="113">
        <v>0</v>
      </c>
      <c r="P4479" s="122">
        <v>0</v>
      </c>
      <c r="Q4479" s="76" t="str">
        <f t="shared" si="116"/>
        <v>Unregistered</v>
      </c>
    </row>
    <row r="4480" spans="1:17">
      <c r="A4480" s="111">
        <v>9210</v>
      </c>
      <c r="B4480" s="111" t="s">
        <v>10969</v>
      </c>
      <c r="C4480" s="111" t="s">
        <v>10970</v>
      </c>
      <c r="D4480" s="111" t="s">
        <v>13694</v>
      </c>
      <c r="E4480" s="111" t="s">
        <v>13665</v>
      </c>
      <c r="F4480" s="114">
        <v>41869</v>
      </c>
      <c r="G4480" s="111" t="s">
        <v>1903</v>
      </c>
      <c r="H4480" s="113">
        <v>3674545</v>
      </c>
      <c r="I4480" s="113">
        <v>3674543</v>
      </c>
      <c r="J4480" s="113">
        <v>3674543</v>
      </c>
      <c r="K4480" s="113">
        <v>0</v>
      </c>
      <c r="L4480" s="113">
        <v>0</v>
      </c>
      <c r="M4480" s="113">
        <v>0</v>
      </c>
      <c r="N4480" s="113">
        <v>0</v>
      </c>
      <c r="O4480" s="113">
        <v>0</v>
      </c>
      <c r="P4480" s="122">
        <v>0</v>
      </c>
      <c r="Q4480" s="76" t="str">
        <f t="shared" si="116"/>
        <v>Unregistered</v>
      </c>
    </row>
    <row r="4481" spans="1:17">
      <c r="A4481" s="111">
        <v>9212</v>
      </c>
      <c r="B4481" s="111" t="s">
        <v>10969</v>
      </c>
      <c r="C4481" s="111" t="s">
        <v>10970</v>
      </c>
      <c r="D4481" s="111" t="s">
        <v>13695</v>
      </c>
      <c r="E4481" s="111" t="s">
        <v>13696</v>
      </c>
      <c r="F4481" s="114">
        <v>41653</v>
      </c>
      <c r="G4481" s="111" t="s">
        <v>1903</v>
      </c>
      <c r="H4481" s="113">
        <v>3784650</v>
      </c>
      <c r="I4481" s="113">
        <v>3784650</v>
      </c>
      <c r="J4481" s="113">
        <v>3784650</v>
      </c>
      <c r="K4481" s="113">
        <v>0</v>
      </c>
      <c r="L4481" s="113">
        <v>0</v>
      </c>
      <c r="M4481" s="113">
        <v>0</v>
      </c>
      <c r="N4481" s="113">
        <v>0</v>
      </c>
      <c r="O4481" s="113">
        <v>0</v>
      </c>
      <c r="P4481" s="122">
        <v>0</v>
      </c>
      <c r="Q4481" s="76" t="str">
        <f t="shared" si="116"/>
        <v>Unregistered</v>
      </c>
    </row>
    <row r="4482" spans="1:17">
      <c r="A4482" s="111">
        <v>9214</v>
      </c>
      <c r="B4482" s="111" t="s">
        <v>10969</v>
      </c>
      <c r="C4482" s="111" t="s">
        <v>10970</v>
      </c>
      <c r="D4482" s="111" t="s">
        <v>13697</v>
      </c>
      <c r="E4482" s="111" t="s">
        <v>4959</v>
      </c>
      <c r="F4482" s="114">
        <v>41958</v>
      </c>
      <c r="G4482" s="111" t="s">
        <v>1903</v>
      </c>
      <c r="H4482" s="113">
        <v>3269589</v>
      </c>
      <c r="I4482" s="113">
        <v>3269589</v>
      </c>
      <c r="J4482" s="113">
        <v>3269589</v>
      </c>
      <c r="K4482" s="113">
        <v>0</v>
      </c>
      <c r="L4482" s="113">
        <v>0</v>
      </c>
      <c r="M4482" s="113">
        <v>0</v>
      </c>
      <c r="N4482" s="113">
        <v>0</v>
      </c>
      <c r="O4482" s="113">
        <v>0</v>
      </c>
      <c r="P4482" s="122">
        <v>0</v>
      </c>
      <c r="Q4482" s="76" t="str">
        <f t="shared" si="116"/>
        <v>Unregistered</v>
      </c>
    </row>
    <row r="4483" spans="1:17">
      <c r="A4483" s="111">
        <v>9215</v>
      </c>
      <c r="B4483" s="111" t="s">
        <v>10969</v>
      </c>
      <c r="C4483" s="111" t="s">
        <v>10970</v>
      </c>
      <c r="D4483" s="111" t="s">
        <v>13698</v>
      </c>
      <c r="E4483" s="111" t="s">
        <v>13699</v>
      </c>
      <c r="F4483" s="114">
        <v>42004</v>
      </c>
      <c r="G4483" s="111" t="s">
        <v>1903</v>
      </c>
      <c r="H4483" s="113">
        <v>3333600</v>
      </c>
      <c r="I4483" s="113">
        <v>3333600</v>
      </c>
      <c r="J4483" s="113">
        <v>3333600</v>
      </c>
      <c r="K4483" s="113">
        <v>0</v>
      </c>
      <c r="L4483" s="113">
        <v>0</v>
      </c>
      <c r="M4483" s="113">
        <v>0</v>
      </c>
      <c r="N4483" s="113">
        <v>0</v>
      </c>
      <c r="O4483" s="113">
        <v>0</v>
      </c>
      <c r="P4483" s="122">
        <v>0</v>
      </c>
      <c r="Q4483" s="76" t="str">
        <f t="shared" si="116"/>
        <v>Unregistered</v>
      </c>
    </row>
    <row r="4484" spans="1:17">
      <c r="A4484" s="111">
        <v>9216</v>
      </c>
      <c r="B4484" s="111" t="s">
        <v>10969</v>
      </c>
      <c r="C4484" s="111" t="s">
        <v>10970</v>
      </c>
      <c r="D4484" s="111" t="s">
        <v>13700</v>
      </c>
      <c r="E4484" s="111" t="s">
        <v>13670</v>
      </c>
      <c r="F4484" s="114">
        <v>41869</v>
      </c>
      <c r="G4484" s="111" t="s">
        <v>1903</v>
      </c>
      <c r="H4484" s="113">
        <v>3528317</v>
      </c>
      <c r="I4484" s="113">
        <v>3528316</v>
      </c>
      <c r="J4484" s="113">
        <v>3528316</v>
      </c>
      <c r="K4484" s="113">
        <v>0</v>
      </c>
      <c r="L4484" s="113">
        <v>0</v>
      </c>
      <c r="M4484" s="113">
        <v>0</v>
      </c>
      <c r="N4484" s="113">
        <v>0</v>
      </c>
      <c r="O4484" s="113">
        <v>0</v>
      </c>
      <c r="P4484" s="122">
        <v>0</v>
      </c>
      <c r="Q4484" s="76" t="str">
        <f t="shared" si="116"/>
        <v>Unregistered</v>
      </c>
    </row>
    <row r="4485" spans="1:17">
      <c r="A4485" s="111">
        <v>9217</v>
      </c>
      <c r="B4485" s="111" t="s">
        <v>10969</v>
      </c>
      <c r="C4485" s="111" t="s">
        <v>13701</v>
      </c>
      <c r="D4485" s="111" t="s">
        <v>13702</v>
      </c>
      <c r="E4485" s="111" t="s">
        <v>13703</v>
      </c>
      <c r="F4485" s="114">
        <v>42035</v>
      </c>
      <c r="G4485" s="111" t="s">
        <v>1903</v>
      </c>
      <c r="H4485" s="113">
        <v>5900000</v>
      </c>
      <c r="I4485" s="113">
        <v>5900000</v>
      </c>
      <c r="J4485" s="113">
        <v>5900000</v>
      </c>
      <c r="K4485" s="113">
        <v>0</v>
      </c>
      <c r="L4485" s="113">
        <v>0</v>
      </c>
      <c r="M4485" s="113">
        <v>0</v>
      </c>
      <c r="N4485" s="113">
        <v>0</v>
      </c>
      <c r="O4485" s="113">
        <v>0</v>
      </c>
      <c r="P4485" s="122">
        <v>0</v>
      </c>
      <c r="Q4485" s="76" t="str">
        <f t="shared" ref="Q4485:Q4507" si="117">IF(G4485="01 Jan 1900","Unregistered","Registered")</f>
        <v>Unregistered</v>
      </c>
    </row>
    <row r="4486" spans="1:17">
      <c r="A4486" s="111">
        <v>9218</v>
      </c>
      <c r="B4486" s="111" t="s">
        <v>10969</v>
      </c>
      <c r="C4486" s="111" t="s">
        <v>13701</v>
      </c>
      <c r="D4486" s="111" t="s">
        <v>13704</v>
      </c>
      <c r="E4486" s="111" t="s">
        <v>13705</v>
      </c>
      <c r="F4486" s="114">
        <v>42460</v>
      </c>
      <c r="G4486" s="111" t="s">
        <v>1903</v>
      </c>
      <c r="H4486" s="113">
        <v>5550740</v>
      </c>
      <c r="I4486" s="113">
        <v>5550740</v>
      </c>
      <c r="J4486" s="113">
        <v>5550740</v>
      </c>
      <c r="K4486" s="113">
        <v>0</v>
      </c>
      <c r="L4486" s="113">
        <v>0</v>
      </c>
      <c r="M4486" s="113">
        <v>0</v>
      </c>
      <c r="N4486" s="113">
        <v>0</v>
      </c>
      <c r="O4486" s="113">
        <v>0</v>
      </c>
      <c r="P4486" s="122">
        <v>0</v>
      </c>
      <c r="Q4486" s="76" t="str">
        <f t="shared" si="117"/>
        <v>Unregistered</v>
      </c>
    </row>
    <row r="4487" spans="1:17">
      <c r="A4487" s="111">
        <v>9219</v>
      </c>
      <c r="B4487" s="111" t="s">
        <v>10969</v>
      </c>
      <c r="C4487" s="111" t="s">
        <v>13701</v>
      </c>
      <c r="D4487" s="111" t="s">
        <v>13706</v>
      </c>
      <c r="E4487" s="111" t="s">
        <v>13707</v>
      </c>
      <c r="F4487" s="114">
        <v>42725</v>
      </c>
      <c r="G4487" s="111" t="s">
        <v>1903</v>
      </c>
      <c r="H4487" s="113">
        <v>5248600</v>
      </c>
      <c r="I4487" s="113">
        <v>5248600</v>
      </c>
      <c r="J4487" s="113">
        <v>5248600</v>
      </c>
      <c r="K4487" s="113">
        <v>0</v>
      </c>
      <c r="L4487" s="113">
        <v>0</v>
      </c>
      <c r="M4487" s="113">
        <v>0</v>
      </c>
      <c r="N4487" s="113">
        <v>0</v>
      </c>
      <c r="O4487" s="113">
        <v>0</v>
      </c>
      <c r="P4487" s="122">
        <v>0</v>
      </c>
      <c r="Q4487" s="76" t="str">
        <f t="shared" si="117"/>
        <v>Unregistered</v>
      </c>
    </row>
    <row r="4488" spans="1:17">
      <c r="A4488" s="111">
        <v>9221</v>
      </c>
      <c r="B4488" s="111" t="s">
        <v>10969</v>
      </c>
      <c r="C4488" s="111" t="s">
        <v>13701</v>
      </c>
      <c r="D4488" s="111" t="s">
        <v>13708</v>
      </c>
      <c r="E4488" s="111" t="s">
        <v>13709</v>
      </c>
      <c r="F4488" s="114">
        <v>42271</v>
      </c>
      <c r="G4488" s="111" t="s">
        <v>1903</v>
      </c>
      <c r="H4488" s="113">
        <v>5316825</v>
      </c>
      <c r="I4488" s="113">
        <v>5316825</v>
      </c>
      <c r="J4488" s="113">
        <v>5316825</v>
      </c>
      <c r="K4488" s="113">
        <v>0</v>
      </c>
      <c r="L4488" s="113">
        <v>0</v>
      </c>
      <c r="M4488" s="113">
        <v>0</v>
      </c>
      <c r="N4488" s="113">
        <v>0</v>
      </c>
      <c r="O4488" s="113">
        <v>0</v>
      </c>
      <c r="P4488" s="122">
        <v>0</v>
      </c>
      <c r="Q4488" s="76" t="str">
        <f t="shared" si="117"/>
        <v>Unregistered</v>
      </c>
    </row>
    <row r="4489" spans="1:17">
      <c r="A4489" s="111">
        <v>9223</v>
      </c>
      <c r="B4489" s="111" t="s">
        <v>10969</v>
      </c>
      <c r="C4489" s="111" t="s">
        <v>13701</v>
      </c>
      <c r="D4489" s="111" t="s">
        <v>13710</v>
      </c>
      <c r="E4489" s="111" t="s">
        <v>13711</v>
      </c>
      <c r="F4489" s="114">
        <v>41943</v>
      </c>
      <c r="G4489" s="111" t="s">
        <v>1903</v>
      </c>
      <c r="H4489" s="113">
        <v>5012702</v>
      </c>
      <c r="I4489" s="113">
        <v>5012702</v>
      </c>
      <c r="J4489" s="113">
        <v>5012702</v>
      </c>
      <c r="K4489" s="113">
        <v>0</v>
      </c>
      <c r="L4489" s="113">
        <v>0</v>
      </c>
      <c r="M4489" s="113">
        <v>0</v>
      </c>
      <c r="N4489" s="113">
        <v>0</v>
      </c>
      <c r="O4489" s="113">
        <v>0</v>
      </c>
      <c r="P4489" s="122">
        <v>0</v>
      </c>
      <c r="Q4489" s="76" t="str">
        <f t="shared" si="117"/>
        <v>Unregistered</v>
      </c>
    </row>
    <row r="4490" spans="1:17">
      <c r="A4490" s="111">
        <v>9224</v>
      </c>
      <c r="B4490" s="111" t="s">
        <v>10969</v>
      </c>
      <c r="C4490" s="111" t="s">
        <v>13701</v>
      </c>
      <c r="D4490" s="111" t="s">
        <v>13712</v>
      </c>
      <c r="E4490" s="111" t="s">
        <v>13713</v>
      </c>
      <c r="F4490" s="114">
        <v>42521</v>
      </c>
      <c r="G4490" s="111" t="s">
        <v>1903</v>
      </c>
      <c r="H4490" s="113">
        <v>4910400</v>
      </c>
      <c r="I4490" s="113">
        <v>4910400</v>
      </c>
      <c r="J4490" s="113">
        <v>4910400</v>
      </c>
      <c r="K4490" s="113">
        <v>0</v>
      </c>
      <c r="L4490" s="113">
        <v>0</v>
      </c>
      <c r="M4490" s="113">
        <v>0</v>
      </c>
      <c r="N4490" s="113">
        <v>0</v>
      </c>
      <c r="O4490" s="113">
        <v>0</v>
      </c>
      <c r="P4490" s="122">
        <v>0</v>
      </c>
      <c r="Q4490" s="76" t="str">
        <f t="shared" si="117"/>
        <v>Unregistered</v>
      </c>
    </row>
    <row r="4491" spans="1:17">
      <c r="A4491" s="111">
        <v>9225</v>
      </c>
      <c r="B4491" s="111" t="s">
        <v>10969</v>
      </c>
      <c r="C4491" s="111" t="s">
        <v>13701</v>
      </c>
      <c r="D4491" s="111" t="s">
        <v>13714</v>
      </c>
      <c r="E4491" s="111" t="s">
        <v>13715</v>
      </c>
      <c r="F4491" s="114">
        <v>42104</v>
      </c>
      <c r="G4491" s="111" t="s">
        <v>1903</v>
      </c>
      <c r="H4491" s="113">
        <v>5946600</v>
      </c>
      <c r="I4491" s="113">
        <v>5946600</v>
      </c>
      <c r="J4491" s="113">
        <v>5946600</v>
      </c>
      <c r="K4491" s="113">
        <v>0</v>
      </c>
      <c r="L4491" s="113">
        <v>0</v>
      </c>
      <c r="M4491" s="113">
        <v>0</v>
      </c>
      <c r="N4491" s="113">
        <v>0</v>
      </c>
      <c r="O4491" s="113">
        <v>0</v>
      </c>
      <c r="P4491" s="122">
        <v>0</v>
      </c>
      <c r="Q4491" s="76" t="str">
        <f t="shared" si="117"/>
        <v>Unregistered</v>
      </c>
    </row>
    <row r="4492" spans="1:17">
      <c r="A4492" s="111">
        <v>9227</v>
      </c>
      <c r="B4492" s="111" t="s">
        <v>10969</v>
      </c>
      <c r="C4492" s="111" t="s">
        <v>13701</v>
      </c>
      <c r="D4492" s="111" t="s">
        <v>13716</v>
      </c>
      <c r="E4492" s="111" t="s">
        <v>13717</v>
      </c>
      <c r="F4492" s="114">
        <v>42207</v>
      </c>
      <c r="G4492" s="111" t="s">
        <v>1903</v>
      </c>
      <c r="H4492" s="113">
        <v>5820075</v>
      </c>
      <c r="I4492" s="113">
        <v>5820075</v>
      </c>
      <c r="J4492" s="113">
        <v>5820075</v>
      </c>
      <c r="K4492" s="113">
        <v>0</v>
      </c>
      <c r="L4492" s="113">
        <v>0</v>
      </c>
      <c r="M4492" s="113">
        <v>0</v>
      </c>
      <c r="N4492" s="113">
        <v>0</v>
      </c>
      <c r="O4492" s="113">
        <v>0</v>
      </c>
      <c r="P4492" s="122">
        <v>0</v>
      </c>
      <c r="Q4492" s="76" t="str">
        <f t="shared" si="117"/>
        <v>Unregistered</v>
      </c>
    </row>
    <row r="4493" spans="1:17">
      <c r="A4493" s="111">
        <v>9228</v>
      </c>
      <c r="B4493" s="111" t="s">
        <v>10969</v>
      </c>
      <c r="C4493" s="111" t="s">
        <v>13701</v>
      </c>
      <c r="D4493" s="111" t="s">
        <v>13718</v>
      </c>
      <c r="E4493" s="111" t="s">
        <v>13719</v>
      </c>
      <c r="F4493" s="114">
        <v>42334</v>
      </c>
      <c r="G4493" s="111" t="s">
        <v>1903</v>
      </c>
      <c r="H4493" s="113">
        <v>5705000</v>
      </c>
      <c r="I4493" s="113">
        <v>5705000</v>
      </c>
      <c r="J4493" s="113">
        <v>5705000</v>
      </c>
      <c r="K4493" s="113">
        <v>0</v>
      </c>
      <c r="L4493" s="113">
        <v>0</v>
      </c>
      <c r="M4493" s="113">
        <v>0</v>
      </c>
      <c r="N4493" s="113">
        <v>0</v>
      </c>
      <c r="O4493" s="113">
        <v>0</v>
      </c>
      <c r="P4493" s="122">
        <v>0</v>
      </c>
      <c r="Q4493" s="76" t="str">
        <f t="shared" si="117"/>
        <v>Unregistered</v>
      </c>
    </row>
    <row r="4494" spans="1:17">
      <c r="A4494" s="111">
        <v>9231</v>
      </c>
      <c r="B4494" s="111" t="s">
        <v>10969</v>
      </c>
      <c r="C4494" s="111" t="s">
        <v>13701</v>
      </c>
      <c r="D4494" s="111" t="s">
        <v>13720</v>
      </c>
      <c r="E4494" s="111" t="s">
        <v>13721</v>
      </c>
      <c r="F4494" s="114">
        <v>42369</v>
      </c>
      <c r="G4494" s="111" t="s">
        <v>1903</v>
      </c>
      <c r="H4494" s="113">
        <v>5130345</v>
      </c>
      <c r="I4494" s="113">
        <v>5130345</v>
      </c>
      <c r="J4494" s="113">
        <v>5130345</v>
      </c>
      <c r="K4494" s="113">
        <v>0</v>
      </c>
      <c r="L4494" s="113">
        <v>0</v>
      </c>
      <c r="M4494" s="113">
        <v>0</v>
      </c>
      <c r="N4494" s="113">
        <v>0</v>
      </c>
      <c r="O4494" s="113">
        <v>0</v>
      </c>
      <c r="P4494" s="122">
        <v>0</v>
      </c>
      <c r="Q4494" s="76" t="str">
        <f t="shared" si="117"/>
        <v>Unregistered</v>
      </c>
    </row>
    <row r="4495" spans="1:17">
      <c r="A4495" s="111">
        <v>9233</v>
      </c>
      <c r="B4495" s="111" t="s">
        <v>10969</v>
      </c>
      <c r="C4495" s="111" t="s">
        <v>13701</v>
      </c>
      <c r="D4495" s="111" t="s">
        <v>13722</v>
      </c>
      <c r="E4495" s="111" t="s">
        <v>11172</v>
      </c>
      <c r="F4495" s="114">
        <v>41748</v>
      </c>
      <c r="G4495" s="111" t="s">
        <v>1903</v>
      </c>
      <c r="H4495" s="113">
        <v>5596797</v>
      </c>
      <c r="I4495" s="113">
        <v>5596797</v>
      </c>
      <c r="J4495" s="113">
        <v>5596797</v>
      </c>
      <c r="K4495" s="113">
        <v>0</v>
      </c>
      <c r="L4495" s="113">
        <v>0</v>
      </c>
      <c r="M4495" s="113">
        <v>0</v>
      </c>
      <c r="N4495" s="113">
        <v>0</v>
      </c>
      <c r="O4495" s="113">
        <v>0</v>
      </c>
      <c r="P4495" s="122">
        <v>0</v>
      </c>
      <c r="Q4495" s="76" t="str">
        <f t="shared" si="117"/>
        <v>Unregistered</v>
      </c>
    </row>
    <row r="4496" spans="1:17">
      <c r="A4496" s="111">
        <v>9235</v>
      </c>
      <c r="B4496" s="111" t="s">
        <v>10969</v>
      </c>
      <c r="C4496" s="111" t="s">
        <v>13701</v>
      </c>
      <c r="D4496" s="111" t="s">
        <v>13723</v>
      </c>
      <c r="E4496" s="111" t="s">
        <v>13724</v>
      </c>
      <c r="F4496" s="114">
        <v>42460</v>
      </c>
      <c r="G4496" s="111" t="s">
        <v>1903</v>
      </c>
      <c r="H4496" s="113">
        <v>5551940</v>
      </c>
      <c r="I4496" s="113">
        <v>5551940</v>
      </c>
      <c r="J4496" s="113">
        <v>5551940</v>
      </c>
      <c r="K4496" s="113">
        <v>0</v>
      </c>
      <c r="L4496" s="113">
        <v>0</v>
      </c>
      <c r="M4496" s="113">
        <v>0</v>
      </c>
      <c r="N4496" s="113">
        <v>0</v>
      </c>
      <c r="O4496" s="113">
        <v>0</v>
      </c>
      <c r="P4496" s="122">
        <v>0</v>
      </c>
      <c r="Q4496" s="76" t="str">
        <f t="shared" si="117"/>
        <v>Unregistered</v>
      </c>
    </row>
    <row r="4497" spans="1:17">
      <c r="A4497" s="111">
        <v>9240</v>
      </c>
      <c r="B4497" s="111" t="s">
        <v>10969</v>
      </c>
      <c r="C4497" s="111" t="s">
        <v>13701</v>
      </c>
      <c r="D4497" s="111" t="s">
        <v>13725</v>
      </c>
      <c r="E4497" s="111" t="s">
        <v>13726</v>
      </c>
      <c r="F4497" s="114">
        <v>42093</v>
      </c>
      <c r="G4497" s="111" t="s">
        <v>1903</v>
      </c>
      <c r="H4497" s="113">
        <v>5303232</v>
      </c>
      <c r="I4497" s="113">
        <v>5303232</v>
      </c>
      <c r="J4497" s="113">
        <v>5303232</v>
      </c>
      <c r="K4497" s="113">
        <v>0</v>
      </c>
      <c r="L4497" s="113">
        <v>0</v>
      </c>
      <c r="M4497" s="113">
        <v>0</v>
      </c>
      <c r="N4497" s="113">
        <v>0</v>
      </c>
      <c r="O4497" s="113">
        <v>0</v>
      </c>
      <c r="P4497" s="122">
        <v>0</v>
      </c>
      <c r="Q4497" s="76" t="str">
        <f t="shared" si="117"/>
        <v>Unregistered</v>
      </c>
    </row>
    <row r="4498" spans="1:17">
      <c r="A4498" s="111">
        <v>9241</v>
      </c>
      <c r="B4498" s="111" t="s">
        <v>10969</v>
      </c>
      <c r="C4498" s="111" t="s">
        <v>13701</v>
      </c>
      <c r="D4498" s="111" t="s">
        <v>13727</v>
      </c>
      <c r="E4498" s="111" t="s">
        <v>13728</v>
      </c>
      <c r="F4498" s="114">
        <v>42418</v>
      </c>
      <c r="G4498" s="111" t="s">
        <v>1903</v>
      </c>
      <c r="H4498" s="113">
        <v>5830000</v>
      </c>
      <c r="I4498" s="113">
        <v>5830000</v>
      </c>
      <c r="J4498" s="113">
        <v>5830000</v>
      </c>
      <c r="K4498" s="113">
        <v>0</v>
      </c>
      <c r="L4498" s="113">
        <v>0</v>
      </c>
      <c r="M4498" s="113">
        <v>0</v>
      </c>
      <c r="N4498" s="113">
        <v>0</v>
      </c>
      <c r="O4498" s="113">
        <v>0</v>
      </c>
      <c r="P4498" s="122">
        <v>0</v>
      </c>
      <c r="Q4498" s="76" t="str">
        <f t="shared" si="117"/>
        <v>Unregistered</v>
      </c>
    </row>
    <row r="4499" spans="1:17">
      <c r="A4499" s="111">
        <v>9244</v>
      </c>
      <c r="B4499" s="111" t="s">
        <v>10969</v>
      </c>
      <c r="C4499" s="111" t="s">
        <v>13701</v>
      </c>
      <c r="D4499" s="111" t="s">
        <v>13729</v>
      </c>
      <c r="E4499" s="111" t="s">
        <v>13730</v>
      </c>
      <c r="F4499" s="114">
        <v>42181</v>
      </c>
      <c r="G4499" s="111" t="s">
        <v>1903</v>
      </c>
      <c r="H4499" s="113">
        <v>5770037</v>
      </c>
      <c r="I4499" s="113">
        <v>5770037</v>
      </c>
      <c r="J4499" s="113">
        <v>5770037</v>
      </c>
      <c r="K4499" s="113">
        <v>0</v>
      </c>
      <c r="L4499" s="113">
        <v>0</v>
      </c>
      <c r="M4499" s="113">
        <v>0</v>
      </c>
      <c r="N4499" s="113">
        <v>0</v>
      </c>
      <c r="O4499" s="113">
        <v>0</v>
      </c>
      <c r="P4499" s="122">
        <v>0</v>
      </c>
      <c r="Q4499" s="76" t="str">
        <f t="shared" si="117"/>
        <v>Unregistered</v>
      </c>
    </row>
    <row r="4500" spans="1:17">
      <c r="A4500" s="111">
        <v>9246</v>
      </c>
      <c r="B4500" s="111" t="s">
        <v>10969</v>
      </c>
      <c r="C4500" s="111" t="s">
        <v>13701</v>
      </c>
      <c r="D4500" s="111" t="s">
        <v>13731</v>
      </c>
      <c r="E4500" s="111" t="s">
        <v>13732</v>
      </c>
      <c r="F4500" s="114">
        <v>42031</v>
      </c>
      <c r="G4500" s="111" t="s">
        <v>1903</v>
      </c>
      <c r="H4500" s="113">
        <v>5434646</v>
      </c>
      <c r="I4500" s="113">
        <v>5434646</v>
      </c>
      <c r="J4500" s="113">
        <v>5434646</v>
      </c>
      <c r="K4500" s="113">
        <v>0</v>
      </c>
      <c r="L4500" s="113">
        <v>0</v>
      </c>
      <c r="M4500" s="113">
        <v>0</v>
      </c>
      <c r="N4500" s="113">
        <v>0</v>
      </c>
      <c r="O4500" s="113">
        <v>0</v>
      </c>
      <c r="P4500" s="122">
        <v>0</v>
      </c>
      <c r="Q4500" s="76" t="str">
        <f t="shared" si="117"/>
        <v>Unregistered</v>
      </c>
    </row>
    <row r="4501" spans="1:17">
      <c r="A4501" s="111">
        <v>9247</v>
      </c>
      <c r="B4501" s="111" t="s">
        <v>10969</v>
      </c>
      <c r="C4501" s="111" t="s">
        <v>13701</v>
      </c>
      <c r="D4501" s="111" t="s">
        <v>13733</v>
      </c>
      <c r="E4501" s="111" t="s">
        <v>13734</v>
      </c>
      <c r="F4501" s="114">
        <v>42207</v>
      </c>
      <c r="G4501" s="111" t="s">
        <v>1903</v>
      </c>
      <c r="H4501" s="113">
        <v>5310915</v>
      </c>
      <c r="I4501" s="113">
        <v>5310915</v>
      </c>
      <c r="J4501" s="113">
        <v>5310915</v>
      </c>
      <c r="K4501" s="113">
        <v>0</v>
      </c>
      <c r="L4501" s="113">
        <v>0</v>
      </c>
      <c r="M4501" s="113">
        <v>0</v>
      </c>
      <c r="N4501" s="113">
        <v>0</v>
      </c>
      <c r="O4501" s="113">
        <v>0</v>
      </c>
      <c r="P4501" s="122">
        <v>0</v>
      </c>
      <c r="Q4501" s="76" t="str">
        <f t="shared" si="117"/>
        <v>Unregistered</v>
      </c>
    </row>
    <row r="4502" spans="1:17">
      <c r="A4502" s="111">
        <v>9248</v>
      </c>
      <c r="B4502" s="111" t="s">
        <v>10969</v>
      </c>
      <c r="C4502" s="111" t="s">
        <v>13701</v>
      </c>
      <c r="D4502" s="111" t="s">
        <v>13735</v>
      </c>
      <c r="E4502" s="111" t="s">
        <v>13736</v>
      </c>
      <c r="F4502" s="114">
        <v>41942</v>
      </c>
      <c r="G4502" s="111" t="s">
        <v>1903</v>
      </c>
      <c r="H4502" s="113">
        <v>4908354</v>
      </c>
      <c r="I4502" s="113">
        <v>4908354</v>
      </c>
      <c r="J4502" s="113">
        <v>4908354</v>
      </c>
      <c r="K4502" s="113">
        <v>0</v>
      </c>
      <c r="L4502" s="113">
        <v>0</v>
      </c>
      <c r="M4502" s="113">
        <v>0</v>
      </c>
      <c r="N4502" s="113">
        <v>0</v>
      </c>
      <c r="O4502" s="113">
        <v>0</v>
      </c>
      <c r="P4502" s="122">
        <v>0</v>
      </c>
      <c r="Q4502" s="76" t="str">
        <f t="shared" si="117"/>
        <v>Unregistered</v>
      </c>
    </row>
    <row r="4503" spans="1:17">
      <c r="A4503" s="111">
        <v>9249</v>
      </c>
      <c r="B4503" s="111" t="s">
        <v>10969</v>
      </c>
      <c r="C4503" s="111" t="s">
        <v>13701</v>
      </c>
      <c r="D4503" s="111" t="s">
        <v>13737</v>
      </c>
      <c r="E4503" s="111" t="s">
        <v>13738</v>
      </c>
      <c r="F4503" s="114">
        <v>42720</v>
      </c>
      <c r="G4503" s="111" t="s">
        <v>1903</v>
      </c>
      <c r="H4503" s="113">
        <v>5071000</v>
      </c>
      <c r="I4503" s="113">
        <v>5071000</v>
      </c>
      <c r="J4503" s="113">
        <v>5071000</v>
      </c>
      <c r="K4503" s="113">
        <v>0</v>
      </c>
      <c r="L4503" s="113">
        <v>0</v>
      </c>
      <c r="M4503" s="113">
        <v>0</v>
      </c>
      <c r="N4503" s="113">
        <v>0</v>
      </c>
      <c r="O4503" s="113">
        <v>0</v>
      </c>
      <c r="P4503" s="122">
        <v>0</v>
      </c>
      <c r="Q4503" s="76" t="str">
        <f t="shared" si="117"/>
        <v>Unregistered</v>
      </c>
    </row>
    <row r="4504" spans="1:17">
      <c r="A4504" s="111">
        <v>9250</v>
      </c>
      <c r="B4504" s="111" t="s">
        <v>10969</v>
      </c>
      <c r="C4504" s="111" t="s">
        <v>13701</v>
      </c>
      <c r="D4504" s="111" t="s">
        <v>13739</v>
      </c>
      <c r="E4504" s="111" t="s">
        <v>13740</v>
      </c>
      <c r="F4504" s="114">
        <v>42640</v>
      </c>
      <c r="G4504" s="111" t="s">
        <v>1903</v>
      </c>
      <c r="H4504" s="113">
        <v>5362160</v>
      </c>
      <c r="I4504" s="113">
        <v>5362160</v>
      </c>
      <c r="J4504" s="113">
        <v>5362160</v>
      </c>
      <c r="K4504" s="113">
        <v>0</v>
      </c>
      <c r="L4504" s="113">
        <v>0</v>
      </c>
      <c r="M4504" s="113">
        <v>0</v>
      </c>
      <c r="N4504" s="113">
        <v>0</v>
      </c>
      <c r="O4504" s="113">
        <v>0</v>
      </c>
      <c r="P4504" s="122">
        <v>0</v>
      </c>
      <c r="Q4504" s="76" t="str">
        <f t="shared" si="117"/>
        <v>Unregistered</v>
      </c>
    </row>
    <row r="4505" spans="1:17">
      <c r="A4505" s="111">
        <v>9252</v>
      </c>
      <c r="B4505" s="111" t="s">
        <v>10969</v>
      </c>
      <c r="C4505" s="111" t="s">
        <v>13701</v>
      </c>
      <c r="D4505" s="111" t="s">
        <v>13741</v>
      </c>
      <c r="E4505" s="111" t="s">
        <v>13742</v>
      </c>
      <c r="F4505" s="114">
        <v>42382</v>
      </c>
      <c r="G4505" s="111" t="s">
        <v>1903</v>
      </c>
      <c r="H4505" s="113">
        <v>5590900</v>
      </c>
      <c r="I4505" s="113">
        <v>5590900</v>
      </c>
      <c r="J4505" s="113">
        <v>5590900</v>
      </c>
      <c r="K4505" s="113">
        <v>0</v>
      </c>
      <c r="L4505" s="113">
        <v>0</v>
      </c>
      <c r="M4505" s="113">
        <v>0</v>
      </c>
      <c r="N4505" s="113">
        <v>0</v>
      </c>
      <c r="O4505" s="113">
        <v>0</v>
      </c>
      <c r="P4505" s="122">
        <v>0</v>
      </c>
      <c r="Q4505" s="76" t="str">
        <f t="shared" si="117"/>
        <v>Unregistered</v>
      </c>
    </row>
    <row r="4506" spans="1:17">
      <c r="A4506" s="111">
        <v>9253</v>
      </c>
      <c r="B4506" s="111" t="s">
        <v>10969</v>
      </c>
      <c r="C4506" s="111" t="s">
        <v>13701</v>
      </c>
      <c r="D4506" s="111" t="s">
        <v>13743</v>
      </c>
      <c r="E4506" s="111" t="s">
        <v>13744</v>
      </c>
      <c r="F4506" s="114">
        <v>41835</v>
      </c>
      <c r="G4506" s="111" t="s">
        <v>1903</v>
      </c>
      <c r="H4506" s="113">
        <v>4999319</v>
      </c>
      <c r="I4506" s="113">
        <v>4999319</v>
      </c>
      <c r="J4506" s="113">
        <v>4999319</v>
      </c>
      <c r="K4506" s="113">
        <v>0</v>
      </c>
      <c r="L4506" s="113">
        <v>0</v>
      </c>
      <c r="M4506" s="113">
        <v>0</v>
      </c>
      <c r="N4506" s="113">
        <v>0</v>
      </c>
      <c r="O4506" s="113">
        <v>0</v>
      </c>
      <c r="P4506" s="122">
        <v>0</v>
      </c>
      <c r="Q4506" s="76" t="str">
        <f t="shared" si="117"/>
        <v>Unregistered</v>
      </c>
    </row>
    <row r="4507" spans="1:17">
      <c r="A4507" s="111">
        <v>9256</v>
      </c>
      <c r="B4507" s="111" t="s">
        <v>10969</v>
      </c>
      <c r="C4507" s="111" t="s">
        <v>13701</v>
      </c>
      <c r="D4507" s="111" t="s">
        <v>13745</v>
      </c>
      <c r="E4507" s="111" t="s">
        <v>13746</v>
      </c>
      <c r="F4507" s="114">
        <v>42304</v>
      </c>
      <c r="G4507" s="111" t="s">
        <v>1903</v>
      </c>
      <c r="H4507" s="113">
        <v>5115522</v>
      </c>
      <c r="I4507" s="113">
        <v>5115522</v>
      </c>
      <c r="J4507" s="113">
        <v>5115522</v>
      </c>
      <c r="K4507" s="113">
        <v>0</v>
      </c>
      <c r="L4507" s="113">
        <v>0</v>
      </c>
      <c r="M4507" s="113">
        <v>0</v>
      </c>
      <c r="N4507" s="113">
        <v>0</v>
      </c>
      <c r="O4507" s="113">
        <v>0</v>
      </c>
      <c r="P4507" s="122">
        <v>0</v>
      </c>
      <c r="Q4507" s="76" t="str">
        <f t="shared" si="117"/>
        <v>Unregistered</v>
      </c>
    </row>
    <row r="4508" spans="1:17">
      <c r="A4508" s="111">
        <v>9346</v>
      </c>
      <c r="B4508" s="111" t="s">
        <v>1250</v>
      </c>
      <c r="C4508" s="111" t="s">
        <v>1252</v>
      </c>
      <c r="D4508" s="111" t="s">
        <v>13747</v>
      </c>
      <c r="E4508" s="111" t="s">
        <v>11305</v>
      </c>
      <c r="F4508" s="114">
        <v>44953</v>
      </c>
      <c r="G4508" s="111" t="s">
        <v>1903</v>
      </c>
      <c r="H4508" s="113">
        <v>7239960</v>
      </c>
      <c r="I4508" s="113">
        <v>7239960</v>
      </c>
      <c r="J4508" s="113">
        <v>7239960</v>
      </c>
      <c r="K4508" s="113">
        <v>0</v>
      </c>
      <c r="L4508" s="113">
        <v>0</v>
      </c>
      <c r="M4508" s="113">
        <v>0</v>
      </c>
      <c r="N4508" s="113">
        <v>0</v>
      </c>
      <c r="O4508" s="113">
        <v>0</v>
      </c>
      <c r="P4508" s="122">
        <v>0</v>
      </c>
      <c r="Q4508" s="76" t="str">
        <f t="shared" ref="Q4508" si="118">IF(G4508="01 Jan 1900","Unregistered","Registered")</f>
        <v>Unregistered</v>
      </c>
    </row>
    <row r="4509" spans="1:17">
      <c r="A4509" s="111">
        <v>9485</v>
      </c>
      <c r="B4509" s="111" t="s">
        <v>409</v>
      </c>
      <c r="C4509" s="111" t="s">
        <v>1401</v>
      </c>
      <c r="D4509" s="111" t="s">
        <v>411</v>
      </c>
      <c r="E4509" s="111" t="s">
        <v>412</v>
      </c>
      <c r="F4509" s="114">
        <v>46168</v>
      </c>
      <c r="G4509" s="111" t="s">
        <v>10457</v>
      </c>
      <c r="H4509" s="113">
        <v>25000000</v>
      </c>
      <c r="I4509" s="113">
        <v>2550000</v>
      </c>
      <c r="J4509" s="113">
        <v>2550000</v>
      </c>
      <c r="K4509" s="113">
        <v>0</v>
      </c>
      <c r="L4509" s="113">
        <v>0</v>
      </c>
      <c r="M4509" s="113">
        <v>0</v>
      </c>
      <c r="N4509" s="113">
        <v>0</v>
      </c>
      <c r="O4509" s="113">
        <v>0</v>
      </c>
      <c r="P4509" s="122">
        <v>0</v>
      </c>
      <c r="Q4509" s="76" t="str">
        <f t="shared" ref="Q4509:Q4560" si="119">IF(G4509="01 Jan 1900","Unregistered","Registered")</f>
        <v>Registered</v>
      </c>
    </row>
    <row r="4510" spans="1:17">
      <c r="A4510" s="111">
        <v>9486</v>
      </c>
      <c r="B4510" s="111" t="s">
        <v>409</v>
      </c>
      <c r="C4510" s="111" t="s">
        <v>1401</v>
      </c>
      <c r="D4510" s="111" t="s">
        <v>2084</v>
      </c>
      <c r="E4510" s="111" t="s">
        <v>2085</v>
      </c>
      <c r="F4510" s="114">
        <v>45909</v>
      </c>
      <c r="G4510" s="111" t="s">
        <v>2086</v>
      </c>
      <c r="H4510" s="113">
        <v>26162000</v>
      </c>
      <c r="I4510" s="113">
        <v>13865860</v>
      </c>
      <c r="J4510" s="113">
        <v>13865860</v>
      </c>
      <c r="K4510" s="113">
        <v>0</v>
      </c>
      <c r="L4510" s="113">
        <v>0</v>
      </c>
      <c r="M4510" s="113">
        <v>0</v>
      </c>
      <c r="N4510" s="113">
        <v>0</v>
      </c>
      <c r="O4510" s="113">
        <v>0</v>
      </c>
      <c r="P4510" s="122">
        <v>0</v>
      </c>
      <c r="Q4510" s="76" t="str">
        <f t="shared" si="119"/>
        <v>Registered</v>
      </c>
    </row>
    <row r="4511" spans="1:17">
      <c r="A4511" s="111">
        <v>9487</v>
      </c>
      <c r="B4511" s="111" t="s">
        <v>409</v>
      </c>
      <c r="C4511" s="111" t="s">
        <v>1401</v>
      </c>
      <c r="D4511" s="111" t="s">
        <v>8656</v>
      </c>
      <c r="E4511" s="111" t="s">
        <v>8657</v>
      </c>
      <c r="F4511" s="114">
        <v>45652</v>
      </c>
      <c r="G4511" s="111" t="s">
        <v>2801</v>
      </c>
      <c r="H4511" s="113">
        <v>21260000</v>
      </c>
      <c r="I4511" s="113">
        <v>11267800</v>
      </c>
      <c r="J4511" s="113">
        <v>11267800</v>
      </c>
      <c r="K4511" s="113">
        <v>0</v>
      </c>
      <c r="L4511" s="113">
        <v>0</v>
      </c>
      <c r="M4511" s="113">
        <v>0</v>
      </c>
      <c r="N4511" s="113">
        <v>0</v>
      </c>
      <c r="O4511" s="113">
        <v>0</v>
      </c>
      <c r="P4511" s="122">
        <v>0</v>
      </c>
      <c r="Q4511" s="76" t="str">
        <f t="shared" si="119"/>
        <v>Registered</v>
      </c>
    </row>
    <row r="4512" spans="1:17">
      <c r="A4512" s="111">
        <v>9488</v>
      </c>
      <c r="B4512" s="111" t="s">
        <v>409</v>
      </c>
      <c r="C4512" s="111" t="s">
        <v>1401</v>
      </c>
      <c r="D4512" s="111" t="s">
        <v>9831</v>
      </c>
      <c r="E4512" s="111" t="s">
        <v>9832</v>
      </c>
      <c r="F4512" s="114">
        <v>45747</v>
      </c>
      <c r="G4512" s="111" t="s">
        <v>2807</v>
      </c>
      <c r="H4512" s="113">
        <v>24920000</v>
      </c>
      <c r="I4512" s="113">
        <v>13207600</v>
      </c>
      <c r="J4512" s="113">
        <v>13207600</v>
      </c>
      <c r="K4512" s="113">
        <v>0</v>
      </c>
      <c r="L4512" s="113">
        <v>0</v>
      </c>
      <c r="M4512" s="113">
        <v>0</v>
      </c>
      <c r="N4512" s="113">
        <v>0</v>
      </c>
      <c r="O4512" s="113">
        <v>0</v>
      </c>
      <c r="P4512" s="122">
        <v>0</v>
      </c>
      <c r="Q4512" s="76" t="str">
        <f t="shared" si="119"/>
        <v>Registered</v>
      </c>
    </row>
    <row r="4513" spans="1:17">
      <c r="A4513" s="111">
        <v>9489</v>
      </c>
      <c r="B4513" s="111" t="s">
        <v>409</v>
      </c>
      <c r="C4513" s="111" t="s">
        <v>410</v>
      </c>
      <c r="D4513" s="111" t="s">
        <v>1411</v>
      </c>
      <c r="E4513" s="111" t="s">
        <v>1412</v>
      </c>
      <c r="F4513" s="114">
        <v>46053</v>
      </c>
      <c r="G4513" s="111" t="s">
        <v>1413</v>
      </c>
      <c r="H4513" s="113">
        <v>31350000</v>
      </c>
      <c r="I4513" s="113">
        <v>16615500</v>
      </c>
      <c r="J4513" s="113">
        <v>16615500</v>
      </c>
      <c r="K4513" s="113">
        <v>0</v>
      </c>
      <c r="L4513" s="113">
        <v>0</v>
      </c>
      <c r="M4513" s="113">
        <v>0</v>
      </c>
      <c r="N4513" s="113">
        <v>0</v>
      </c>
      <c r="O4513" s="113">
        <v>0</v>
      </c>
      <c r="P4513" s="122">
        <v>0</v>
      </c>
      <c r="Q4513" s="76" t="str">
        <f t="shared" si="119"/>
        <v>Registered</v>
      </c>
    </row>
    <row r="4514" spans="1:17">
      <c r="A4514" s="111">
        <v>9490</v>
      </c>
      <c r="B4514" s="111" t="s">
        <v>1660</v>
      </c>
      <c r="C4514" s="111" t="s">
        <v>1258</v>
      </c>
      <c r="D4514" s="111" t="s">
        <v>8658</v>
      </c>
      <c r="E4514" s="111" t="s">
        <v>8659</v>
      </c>
      <c r="F4514" s="114">
        <v>44561</v>
      </c>
      <c r="G4514" s="111" t="s">
        <v>5168</v>
      </c>
      <c r="H4514" s="113">
        <v>4000000</v>
      </c>
      <c r="I4514" s="113">
        <v>4000000</v>
      </c>
      <c r="J4514" s="113">
        <v>4000000</v>
      </c>
      <c r="K4514" s="113">
        <v>0</v>
      </c>
      <c r="L4514" s="113">
        <v>0</v>
      </c>
      <c r="M4514" s="113">
        <v>0</v>
      </c>
      <c r="N4514" s="113">
        <v>0</v>
      </c>
      <c r="O4514" s="113">
        <v>0</v>
      </c>
      <c r="P4514" s="122">
        <v>0</v>
      </c>
      <c r="Q4514" s="76" t="str">
        <f t="shared" si="119"/>
        <v>Registered</v>
      </c>
    </row>
    <row r="4515" spans="1:17">
      <c r="A4515" s="111">
        <v>9491</v>
      </c>
      <c r="B4515" s="111" t="s">
        <v>1660</v>
      </c>
      <c r="C4515" s="111" t="s">
        <v>1258</v>
      </c>
      <c r="D4515" s="111" t="s">
        <v>8660</v>
      </c>
      <c r="E4515" s="111" t="s">
        <v>8661</v>
      </c>
      <c r="F4515" s="114">
        <v>45138</v>
      </c>
      <c r="G4515" s="111" t="s">
        <v>3062</v>
      </c>
      <c r="H4515" s="113">
        <v>4403738</v>
      </c>
      <c r="I4515" s="113">
        <v>4403738</v>
      </c>
      <c r="J4515" s="113">
        <v>4403738</v>
      </c>
      <c r="K4515" s="113">
        <v>0</v>
      </c>
      <c r="L4515" s="113">
        <v>0</v>
      </c>
      <c r="M4515" s="113">
        <v>0</v>
      </c>
      <c r="N4515" s="113">
        <v>0</v>
      </c>
      <c r="O4515" s="113">
        <v>0</v>
      </c>
      <c r="P4515" s="122">
        <v>0</v>
      </c>
      <c r="Q4515" s="76" t="str">
        <f t="shared" si="119"/>
        <v>Registered</v>
      </c>
    </row>
    <row r="4516" spans="1:17">
      <c r="A4516" s="111">
        <v>9492</v>
      </c>
      <c r="B4516" s="111" t="s">
        <v>1660</v>
      </c>
      <c r="C4516" s="111" t="s">
        <v>1258</v>
      </c>
      <c r="D4516" s="111" t="s">
        <v>8662</v>
      </c>
      <c r="E4516" s="111" t="s">
        <v>8663</v>
      </c>
      <c r="F4516" s="114">
        <v>45251</v>
      </c>
      <c r="G4516" s="111" t="s">
        <v>5391</v>
      </c>
      <c r="H4516" s="113">
        <v>4420128</v>
      </c>
      <c r="I4516" s="113">
        <v>4420128</v>
      </c>
      <c r="J4516" s="113">
        <v>4420128</v>
      </c>
      <c r="K4516" s="113">
        <v>0</v>
      </c>
      <c r="L4516" s="113">
        <v>0</v>
      </c>
      <c r="M4516" s="113">
        <v>0</v>
      </c>
      <c r="N4516" s="113">
        <v>0</v>
      </c>
      <c r="O4516" s="113">
        <v>0</v>
      </c>
      <c r="P4516" s="122">
        <v>0</v>
      </c>
      <c r="Q4516" s="76" t="str">
        <f t="shared" si="119"/>
        <v>Registered</v>
      </c>
    </row>
    <row r="4517" spans="1:17">
      <c r="A4517" s="111">
        <v>9493</v>
      </c>
      <c r="B4517" s="111" t="s">
        <v>1660</v>
      </c>
      <c r="C4517" s="111" t="s">
        <v>1258</v>
      </c>
      <c r="D4517" s="111" t="s">
        <v>8664</v>
      </c>
      <c r="E4517" s="111" t="s">
        <v>8665</v>
      </c>
      <c r="F4517" s="114">
        <v>45127</v>
      </c>
      <c r="G4517" s="111" t="s">
        <v>3597</v>
      </c>
      <c r="H4517" s="113">
        <v>4855950</v>
      </c>
      <c r="I4517" s="113">
        <v>4855950</v>
      </c>
      <c r="J4517" s="113">
        <v>4855950</v>
      </c>
      <c r="K4517" s="113">
        <v>0</v>
      </c>
      <c r="L4517" s="113">
        <v>0</v>
      </c>
      <c r="M4517" s="113">
        <v>0</v>
      </c>
      <c r="N4517" s="113">
        <v>0</v>
      </c>
      <c r="O4517" s="113">
        <v>0</v>
      </c>
      <c r="P4517" s="122">
        <v>0</v>
      </c>
      <c r="Q4517" s="76" t="str">
        <f t="shared" si="119"/>
        <v>Registered</v>
      </c>
    </row>
    <row r="4518" spans="1:17">
      <c r="A4518" s="111">
        <v>9494</v>
      </c>
      <c r="B4518" s="111" t="s">
        <v>1660</v>
      </c>
      <c r="C4518" s="111" t="s">
        <v>1258</v>
      </c>
      <c r="D4518" s="111" t="s">
        <v>8666</v>
      </c>
      <c r="E4518" s="111" t="s">
        <v>8667</v>
      </c>
      <c r="F4518" s="114">
        <v>45199</v>
      </c>
      <c r="G4518" s="111" t="s">
        <v>1968</v>
      </c>
      <c r="H4518" s="113">
        <v>4403738</v>
      </c>
      <c r="I4518" s="113">
        <v>4403738</v>
      </c>
      <c r="J4518" s="113">
        <v>4403738</v>
      </c>
      <c r="K4518" s="113">
        <v>0</v>
      </c>
      <c r="L4518" s="113">
        <v>0</v>
      </c>
      <c r="M4518" s="113">
        <v>0</v>
      </c>
      <c r="N4518" s="113">
        <v>0</v>
      </c>
      <c r="O4518" s="113">
        <v>0</v>
      </c>
      <c r="P4518" s="122">
        <v>0</v>
      </c>
      <c r="Q4518" s="76" t="str">
        <f t="shared" si="119"/>
        <v>Registered</v>
      </c>
    </row>
    <row r="4519" spans="1:17">
      <c r="A4519" s="111">
        <v>9495</v>
      </c>
      <c r="B4519" s="111" t="s">
        <v>1660</v>
      </c>
      <c r="C4519" s="111" t="s">
        <v>1258</v>
      </c>
      <c r="D4519" s="111" t="s">
        <v>8668</v>
      </c>
      <c r="E4519" s="111" t="s">
        <v>8669</v>
      </c>
      <c r="F4519" s="114">
        <v>45147</v>
      </c>
      <c r="G4519" s="111" t="s">
        <v>2429</v>
      </c>
      <c r="H4519" s="113">
        <v>4732925</v>
      </c>
      <c r="I4519" s="113">
        <v>4732925</v>
      </c>
      <c r="J4519" s="113">
        <v>4732925</v>
      </c>
      <c r="K4519" s="113">
        <v>0</v>
      </c>
      <c r="L4519" s="113">
        <v>0</v>
      </c>
      <c r="M4519" s="113">
        <v>0</v>
      </c>
      <c r="N4519" s="113">
        <v>0</v>
      </c>
      <c r="O4519" s="113">
        <v>0</v>
      </c>
      <c r="P4519" s="122">
        <v>0</v>
      </c>
      <c r="Q4519" s="76" t="str">
        <f t="shared" si="119"/>
        <v>Registered</v>
      </c>
    </row>
    <row r="4520" spans="1:17">
      <c r="A4520" s="111">
        <v>9496</v>
      </c>
      <c r="B4520" s="111" t="s">
        <v>1660</v>
      </c>
      <c r="C4520" s="111" t="s">
        <v>1258</v>
      </c>
      <c r="D4520" s="111" t="s">
        <v>8670</v>
      </c>
      <c r="E4520" s="111" t="s">
        <v>8671</v>
      </c>
      <c r="F4520" s="114">
        <v>45412</v>
      </c>
      <c r="G4520" s="111" t="s">
        <v>3323</v>
      </c>
      <c r="H4520" s="113">
        <v>4919715</v>
      </c>
      <c r="I4520" s="113">
        <v>4919715</v>
      </c>
      <c r="J4520" s="113">
        <v>4919715</v>
      </c>
      <c r="K4520" s="113">
        <v>0</v>
      </c>
      <c r="L4520" s="113">
        <v>0</v>
      </c>
      <c r="M4520" s="113">
        <v>0</v>
      </c>
      <c r="N4520" s="113">
        <v>0</v>
      </c>
      <c r="O4520" s="113">
        <v>0</v>
      </c>
      <c r="P4520" s="122">
        <v>0</v>
      </c>
      <c r="Q4520" s="76" t="str">
        <f t="shared" si="119"/>
        <v>Registered</v>
      </c>
    </row>
    <row r="4521" spans="1:17">
      <c r="A4521" s="111">
        <v>9497</v>
      </c>
      <c r="B4521" s="111" t="s">
        <v>1660</v>
      </c>
      <c r="C4521" s="111" t="s">
        <v>1258</v>
      </c>
      <c r="D4521" s="111" t="s">
        <v>8672</v>
      </c>
      <c r="E4521" s="111" t="s">
        <v>8673</v>
      </c>
      <c r="F4521" s="114">
        <v>45382</v>
      </c>
      <c r="G4521" s="111" t="s">
        <v>1520</v>
      </c>
      <c r="H4521" s="113">
        <v>4495000</v>
      </c>
      <c r="I4521" s="113">
        <v>4495000</v>
      </c>
      <c r="J4521" s="113">
        <v>4495000</v>
      </c>
      <c r="K4521" s="113">
        <v>0</v>
      </c>
      <c r="L4521" s="113">
        <v>0</v>
      </c>
      <c r="M4521" s="113">
        <v>0</v>
      </c>
      <c r="N4521" s="113">
        <v>0</v>
      </c>
      <c r="O4521" s="113">
        <v>0</v>
      </c>
      <c r="P4521" s="122">
        <v>0</v>
      </c>
      <c r="Q4521" s="76" t="str">
        <f t="shared" si="119"/>
        <v>Registered</v>
      </c>
    </row>
    <row r="4522" spans="1:17">
      <c r="A4522" s="111">
        <v>9498</v>
      </c>
      <c r="B4522" s="111" t="s">
        <v>1660</v>
      </c>
      <c r="C4522" s="111" t="s">
        <v>1258</v>
      </c>
      <c r="D4522" s="111" t="s">
        <v>8674</v>
      </c>
      <c r="E4522" s="111" t="s">
        <v>8675</v>
      </c>
      <c r="F4522" s="114">
        <v>44237</v>
      </c>
      <c r="G4522" s="111" t="s">
        <v>8676</v>
      </c>
      <c r="H4522" s="113">
        <v>4151520</v>
      </c>
      <c r="I4522" s="113">
        <v>4151520</v>
      </c>
      <c r="J4522" s="113">
        <v>4151520</v>
      </c>
      <c r="K4522" s="113">
        <v>0</v>
      </c>
      <c r="L4522" s="113">
        <v>0</v>
      </c>
      <c r="M4522" s="113">
        <v>0</v>
      </c>
      <c r="N4522" s="113">
        <v>0</v>
      </c>
      <c r="O4522" s="113">
        <v>0</v>
      </c>
      <c r="P4522" s="122">
        <v>0</v>
      </c>
      <c r="Q4522" s="76" t="str">
        <f t="shared" si="119"/>
        <v>Registered</v>
      </c>
    </row>
    <row r="4523" spans="1:17">
      <c r="A4523" s="111">
        <v>9499</v>
      </c>
      <c r="B4523" s="111" t="s">
        <v>1660</v>
      </c>
      <c r="C4523" s="111" t="s">
        <v>1258</v>
      </c>
      <c r="D4523" s="111" t="s">
        <v>8677</v>
      </c>
      <c r="E4523" s="111" t="s">
        <v>8678</v>
      </c>
      <c r="F4523" s="114">
        <v>45012</v>
      </c>
      <c r="G4523" s="111" t="s">
        <v>3100</v>
      </c>
      <c r="H4523" s="113">
        <v>4728000</v>
      </c>
      <c r="I4523" s="113">
        <v>4728000</v>
      </c>
      <c r="J4523" s="113">
        <v>4728000</v>
      </c>
      <c r="K4523" s="113">
        <v>0</v>
      </c>
      <c r="L4523" s="113">
        <v>0</v>
      </c>
      <c r="M4523" s="113">
        <v>0</v>
      </c>
      <c r="N4523" s="113">
        <v>0</v>
      </c>
      <c r="O4523" s="113">
        <v>0</v>
      </c>
      <c r="P4523" s="122">
        <v>0</v>
      </c>
      <c r="Q4523" s="76" t="str">
        <f t="shared" si="119"/>
        <v>Registered</v>
      </c>
    </row>
    <row r="4524" spans="1:17">
      <c r="A4524" s="111">
        <v>9500</v>
      </c>
      <c r="B4524" s="111" t="s">
        <v>1660</v>
      </c>
      <c r="C4524" s="111" t="s">
        <v>1258</v>
      </c>
      <c r="D4524" s="111" t="s">
        <v>8679</v>
      </c>
      <c r="E4524" s="111" t="s">
        <v>8680</v>
      </c>
      <c r="F4524" s="114">
        <v>45260</v>
      </c>
      <c r="G4524" s="111" t="s">
        <v>2065</v>
      </c>
      <c r="H4524" s="113">
        <v>4404690</v>
      </c>
      <c r="I4524" s="113">
        <v>4404690</v>
      </c>
      <c r="J4524" s="113">
        <v>4404690</v>
      </c>
      <c r="K4524" s="113">
        <v>0</v>
      </c>
      <c r="L4524" s="113">
        <v>0</v>
      </c>
      <c r="M4524" s="113">
        <v>0</v>
      </c>
      <c r="N4524" s="113">
        <v>0</v>
      </c>
      <c r="O4524" s="113">
        <v>0</v>
      </c>
      <c r="P4524" s="122">
        <v>0</v>
      </c>
      <c r="Q4524" s="76" t="str">
        <f t="shared" si="119"/>
        <v>Registered</v>
      </c>
    </row>
    <row r="4525" spans="1:17">
      <c r="A4525" s="111">
        <v>9501</v>
      </c>
      <c r="B4525" s="111" t="s">
        <v>1660</v>
      </c>
      <c r="C4525" s="111" t="s">
        <v>1258</v>
      </c>
      <c r="D4525" s="111" t="s">
        <v>8681</v>
      </c>
      <c r="E4525" s="111" t="s">
        <v>8682</v>
      </c>
      <c r="F4525" s="114">
        <v>44921</v>
      </c>
      <c r="G4525" s="111" t="s">
        <v>3815</v>
      </c>
      <c r="H4525" s="113">
        <v>4495000</v>
      </c>
      <c r="I4525" s="113">
        <v>4495000</v>
      </c>
      <c r="J4525" s="113">
        <v>4495000</v>
      </c>
      <c r="K4525" s="113">
        <v>0</v>
      </c>
      <c r="L4525" s="113">
        <v>0</v>
      </c>
      <c r="M4525" s="113">
        <v>0</v>
      </c>
      <c r="N4525" s="113">
        <v>0</v>
      </c>
      <c r="O4525" s="113">
        <v>0</v>
      </c>
      <c r="P4525" s="122">
        <v>0</v>
      </c>
      <c r="Q4525" s="76" t="str">
        <f t="shared" si="119"/>
        <v>Registered</v>
      </c>
    </row>
    <row r="4526" spans="1:17">
      <c r="A4526" s="111">
        <v>9502</v>
      </c>
      <c r="B4526" s="111" t="s">
        <v>1660</v>
      </c>
      <c r="C4526" s="111" t="s">
        <v>1258</v>
      </c>
      <c r="D4526" s="111" t="s">
        <v>8683</v>
      </c>
      <c r="E4526" s="111" t="s">
        <v>8684</v>
      </c>
      <c r="F4526" s="114">
        <v>44672</v>
      </c>
      <c r="G4526" s="111" t="s">
        <v>5107</v>
      </c>
      <c r="H4526" s="113">
        <v>4495000</v>
      </c>
      <c r="I4526" s="113">
        <v>4495000</v>
      </c>
      <c r="J4526" s="113">
        <v>4495000</v>
      </c>
      <c r="K4526" s="113">
        <v>0</v>
      </c>
      <c r="L4526" s="113">
        <v>0</v>
      </c>
      <c r="M4526" s="113">
        <v>0</v>
      </c>
      <c r="N4526" s="113">
        <v>0</v>
      </c>
      <c r="O4526" s="113">
        <v>0</v>
      </c>
      <c r="P4526" s="122">
        <v>0</v>
      </c>
      <c r="Q4526" s="76" t="str">
        <f t="shared" si="119"/>
        <v>Registered</v>
      </c>
    </row>
    <row r="4527" spans="1:17">
      <c r="A4527" s="111">
        <v>9503</v>
      </c>
      <c r="B4527" s="111" t="s">
        <v>1660</v>
      </c>
      <c r="C4527" s="111" t="s">
        <v>1258</v>
      </c>
      <c r="D4527" s="111" t="s">
        <v>8685</v>
      </c>
      <c r="E4527" s="111" t="s">
        <v>8686</v>
      </c>
      <c r="F4527" s="114">
        <v>44915</v>
      </c>
      <c r="G4527" s="111" t="s">
        <v>2640</v>
      </c>
      <c r="H4527" s="113">
        <v>4495000</v>
      </c>
      <c r="I4527" s="113">
        <v>4495000</v>
      </c>
      <c r="J4527" s="113">
        <v>4495000</v>
      </c>
      <c r="K4527" s="113">
        <v>0</v>
      </c>
      <c r="L4527" s="113">
        <v>0</v>
      </c>
      <c r="M4527" s="113">
        <v>0</v>
      </c>
      <c r="N4527" s="113">
        <v>0</v>
      </c>
      <c r="O4527" s="113">
        <v>0</v>
      </c>
      <c r="P4527" s="122">
        <v>0</v>
      </c>
      <c r="Q4527" s="76" t="str">
        <f t="shared" si="119"/>
        <v>Registered</v>
      </c>
    </row>
    <row r="4528" spans="1:17">
      <c r="A4528" s="111">
        <v>9504</v>
      </c>
      <c r="B4528" s="111" t="s">
        <v>1660</v>
      </c>
      <c r="C4528" s="111" t="s">
        <v>1258</v>
      </c>
      <c r="D4528" s="111" t="s">
        <v>8687</v>
      </c>
      <c r="E4528" s="111" t="s">
        <v>8688</v>
      </c>
      <c r="F4528" s="114">
        <v>45260</v>
      </c>
      <c r="G4528" s="111" t="s">
        <v>4970</v>
      </c>
      <c r="H4528" s="113">
        <v>4361526</v>
      </c>
      <c r="I4528" s="113">
        <v>4361526</v>
      </c>
      <c r="J4528" s="113">
        <v>4361526</v>
      </c>
      <c r="K4528" s="113">
        <v>0</v>
      </c>
      <c r="L4528" s="113">
        <v>0</v>
      </c>
      <c r="M4528" s="113">
        <v>0</v>
      </c>
      <c r="N4528" s="113">
        <v>0</v>
      </c>
      <c r="O4528" s="113">
        <v>0</v>
      </c>
      <c r="P4528" s="122">
        <v>0</v>
      </c>
      <c r="Q4528" s="76" t="str">
        <f t="shared" si="119"/>
        <v>Registered</v>
      </c>
    </row>
    <row r="4529" spans="1:17">
      <c r="A4529" s="111">
        <v>9505</v>
      </c>
      <c r="B4529" s="111" t="s">
        <v>1660</v>
      </c>
      <c r="C4529" s="111" t="s">
        <v>1258</v>
      </c>
      <c r="D4529" s="111" t="s">
        <v>8689</v>
      </c>
      <c r="E4529" s="111" t="s">
        <v>8690</v>
      </c>
      <c r="F4529" s="114">
        <v>45062</v>
      </c>
      <c r="G4529" s="111" t="s">
        <v>5189</v>
      </c>
      <c r="H4529" s="113">
        <v>4336020</v>
      </c>
      <c r="I4529" s="113">
        <v>4336020</v>
      </c>
      <c r="J4529" s="113">
        <v>4336020</v>
      </c>
      <c r="K4529" s="113">
        <v>0</v>
      </c>
      <c r="L4529" s="113">
        <v>0</v>
      </c>
      <c r="M4529" s="113">
        <v>0</v>
      </c>
      <c r="N4529" s="113">
        <v>0</v>
      </c>
      <c r="O4529" s="113">
        <v>0</v>
      </c>
      <c r="P4529" s="122">
        <v>0</v>
      </c>
      <c r="Q4529" s="76" t="str">
        <f t="shared" si="119"/>
        <v>Registered</v>
      </c>
    </row>
    <row r="4530" spans="1:17">
      <c r="A4530" s="111">
        <v>9506</v>
      </c>
      <c r="B4530" s="111" t="s">
        <v>1660</v>
      </c>
      <c r="C4530" s="111" t="s">
        <v>1258</v>
      </c>
      <c r="D4530" s="111" t="s">
        <v>8691</v>
      </c>
      <c r="E4530" s="111" t="s">
        <v>8692</v>
      </c>
      <c r="F4530" s="114">
        <v>45190</v>
      </c>
      <c r="G4530" s="111" t="s">
        <v>5192</v>
      </c>
      <c r="H4530" s="113">
        <v>4732925</v>
      </c>
      <c r="I4530" s="113">
        <v>4732925</v>
      </c>
      <c r="J4530" s="113">
        <v>4732925</v>
      </c>
      <c r="K4530" s="113">
        <v>0</v>
      </c>
      <c r="L4530" s="113">
        <v>0</v>
      </c>
      <c r="M4530" s="113">
        <v>0</v>
      </c>
      <c r="N4530" s="113">
        <v>0</v>
      </c>
      <c r="O4530" s="113">
        <v>0</v>
      </c>
      <c r="P4530" s="122">
        <v>0</v>
      </c>
      <c r="Q4530" s="76" t="str">
        <f t="shared" si="119"/>
        <v>Registered</v>
      </c>
    </row>
    <row r="4531" spans="1:17">
      <c r="A4531" s="111">
        <v>9507</v>
      </c>
      <c r="B4531" s="111" t="s">
        <v>1660</v>
      </c>
      <c r="C4531" s="111" t="s">
        <v>1258</v>
      </c>
      <c r="D4531" s="111" t="s">
        <v>8693</v>
      </c>
      <c r="E4531" s="111" t="s">
        <v>8694</v>
      </c>
      <c r="F4531" s="114">
        <v>44901</v>
      </c>
      <c r="G4531" s="111" t="s">
        <v>3016</v>
      </c>
      <c r="H4531" s="113">
        <v>4400000</v>
      </c>
      <c r="I4531" s="113">
        <v>4400000</v>
      </c>
      <c r="J4531" s="113">
        <v>4400000</v>
      </c>
      <c r="K4531" s="113">
        <v>0</v>
      </c>
      <c r="L4531" s="113">
        <v>0</v>
      </c>
      <c r="M4531" s="113">
        <v>0</v>
      </c>
      <c r="N4531" s="113">
        <v>0</v>
      </c>
      <c r="O4531" s="113">
        <v>0</v>
      </c>
      <c r="P4531" s="122">
        <v>0</v>
      </c>
      <c r="Q4531" s="76" t="str">
        <f t="shared" si="119"/>
        <v>Registered</v>
      </c>
    </row>
    <row r="4532" spans="1:17">
      <c r="A4532" s="111">
        <v>9508</v>
      </c>
      <c r="B4532" s="111" t="s">
        <v>1660</v>
      </c>
      <c r="C4532" s="111" t="s">
        <v>1258</v>
      </c>
      <c r="D4532" s="111" t="s">
        <v>8695</v>
      </c>
      <c r="E4532" s="111" t="s">
        <v>2657</v>
      </c>
      <c r="F4532" s="114">
        <v>45169</v>
      </c>
      <c r="G4532" s="111" t="s">
        <v>2737</v>
      </c>
      <c r="H4532" s="113">
        <v>4330625</v>
      </c>
      <c r="I4532" s="113">
        <v>4330625</v>
      </c>
      <c r="J4532" s="113">
        <v>4330625</v>
      </c>
      <c r="K4532" s="113">
        <v>0</v>
      </c>
      <c r="L4532" s="113">
        <v>0</v>
      </c>
      <c r="M4532" s="113">
        <v>0</v>
      </c>
      <c r="N4532" s="113">
        <v>0</v>
      </c>
      <c r="O4532" s="113">
        <v>0</v>
      </c>
      <c r="P4532" s="122">
        <v>0</v>
      </c>
      <c r="Q4532" s="76" t="str">
        <f t="shared" si="119"/>
        <v>Registered</v>
      </c>
    </row>
    <row r="4533" spans="1:17">
      <c r="A4533" s="111">
        <v>9509</v>
      </c>
      <c r="B4533" s="111" t="s">
        <v>1660</v>
      </c>
      <c r="C4533" s="111" t="s">
        <v>1258</v>
      </c>
      <c r="D4533" s="111" t="s">
        <v>8696</v>
      </c>
      <c r="E4533" s="111" t="s">
        <v>8697</v>
      </c>
      <c r="F4533" s="114">
        <v>44816</v>
      </c>
      <c r="G4533" s="111" t="s">
        <v>5513</v>
      </c>
      <c r="H4533" s="113">
        <v>4495000</v>
      </c>
      <c r="I4533" s="113">
        <v>4495000</v>
      </c>
      <c r="J4533" s="113">
        <v>4495000</v>
      </c>
      <c r="K4533" s="113">
        <v>0</v>
      </c>
      <c r="L4533" s="113">
        <v>0</v>
      </c>
      <c r="M4533" s="113">
        <v>0</v>
      </c>
      <c r="N4533" s="113">
        <v>0</v>
      </c>
      <c r="O4533" s="113">
        <v>0</v>
      </c>
      <c r="P4533" s="122">
        <v>0</v>
      </c>
      <c r="Q4533" s="76" t="str">
        <f t="shared" si="119"/>
        <v>Registered</v>
      </c>
    </row>
    <row r="4534" spans="1:17">
      <c r="A4534" s="111">
        <v>9510</v>
      </c>
      <c r="B4534" s="111" t="s">
        <v>1660</v>
      </c>
      <c r="C4534" s="111" t="s">
        <v>1258</v>
      </c>
      <c r="D4534" s="111" t="s">
        <v>8698</v>
      </c>
      <c r="E4534" s="111" t="s">
        <v>8699</v>
      </c>
      <c r="F4534" s="114">
        <v>44277</v>
      </c>
      <c r="G4534" s="111" t="s">
        <v>3026</v>
      </c>
      <c r="H4534" s="113">
        <v>4499000</v>
      </c>
      <c r="I4534" s="113">
        <v>4499000</v>
      </c>
      <c r="J4534" s="113">
        <v>4499000</v>
      </c>
      <c r="K4534" s="113">
        <v>0</v>
      </c>
      <c r="L4534" s="113">
        <v>0</v>
      </c>
      <c r="M4534" s="113">
        <v>0</v>
      </c>
      <c r="N4534" s="113">
        <v>0</v>
      </c>
      <c r="O4534" s="113">
        <v>0</v>
      </c>
      <c r="P4534" s="122">
        <v>0</v>
      </c>
      <c r="Q4534" s="76" t="str">
        <f t="shared" si="119"/>
        <v>Registered</v>
      </c>
    </row>
    <row r="4535" spans="1:17">
      <c r="A4535" s="111">
        <v>9511</v>
      </c>
      <c r="B4535" s="111" t="s">
        <v>1660</v>
      </c>
      <c r="C4535" s="111" t="s">
        <v>1258</v>
      </c>
      <c r="D4535" s="111" t="s">
        <v>8700</v>
      </c>
      <c r="E4535" s="111" t="s">
        <v>8701</v>
      </c>
      <c r="F4535" s="114">
        <v>44312</v>
      </c>
      <c r="G4535" s="111" t="s">
        <v>5113</v>
      </c>
      <c r="H4535" s="113">
        <v>4495000</v>
      </c>
      <c r="I4535" s="113">
        <v>4495000</v>
      </c>
      <c r="J4535" s="113">
        <v>4495000</v>
      </c>
      <c r="K4535" s="113">
        <v>0</v>
      </c>
      <c r="L4535" s="113">
        <v>0</v>
      </c>
      <c r="M4535" s="113">
        <v>0</v>
      </c>
      <c r="N4535" s="113">
        <v>0</v>
      </c>
      <c r="O4535" s="113">
        <v>0</v>
      </c>
      <c r="P4535" s="122">
        <v>0</v>
      </c>
      <c r="Q4535" s="76" t="str">
        <f t="shared" si="119"/>
        <v>Registered</v>
      </c>
    </row>
    <row r="4536" spans="1:17">
      <c r="A4536" s="111">
        <v>9512</v>
      </c>
      <c r="B4536" s="111" t="s">
        <v>1660</v>
      </c>
      <c r="C4536" s="111" t="s">
        <v>1258</v>
      </c>
      <c r="D4536" s="111" t="s">
        <v>8702</v>
      </c>
      <c r="E4536" s="111" t="s">
        <v>8703</v>
      </c>
      <c r="F4536" s="114">
        <v>45209</v>
      </c>
      <c r="G4536" s="111" t="s">
        <v>2603</v>
      </c>
      <c r="H4536" s="113">
        <v>4403709</v>
      </c>
      <c r="I4536" s="113">
        <v>4403709</v>
      </c>
      <c r="J4536" s="113">
        <v>4403709</v>
      </c>
      <c r="K4536" s="113">
        <v>0</v>
      </c>
      <c r="L4536" s="113">
        <v>0</v>
      </c>
      <c r="M4536" s="113">
        <v>0</v>
      </c>
      <c r="N4536" s="113">
        <v>0</v>
      </c>
      <c r="O4536" s="113">
        <v>0</v>
      </c>
      <c r="P4536" s="122">
        <v>0</v>
      </c>
      <c r="Q4536" s="76" t="str">
        <f t="shared" si="119"/>
        <v>Registered</v>
      </c>
    </row>
    <row r="4537" spans="1:17">
      <c r="A4537" s="111">
        <v>9513</v>
      </c>
      <c r="B4537" s="111" t="s">
        <v>1660</v>
      </c>
      <c r="C4537" s="111" t="s">
        <v>1258</v>
      </c>
      <c r="D4537" s="111" t="s">
        <v>8704</v>
      </c>
      <c r="E4537" s="111" t="s">
        <v>8705</v>
      </c>
      <c r="F4537" s="114">
        <v>44608</v>
      </c>
      <c r="G4537" s="111" t="s">
        <v>5136</v>
      </c>
      <c r="H4537" s="113">
        <v>4495000</v>
      </c>
      <c r="I4537" s="113">
        <v>4495000</v>
      </c>
      <c r="J4537" s="113">
        <v>4495000</v>
      </c>
      <c r="K4537" s="113">
        <v>0</v>
      </c>
      <c r="L4537" s="113">
        <v>0</v>
      </c>
      <c r="M4537" s="113">
        <v>0</v>
      </c>
      <c r="N4537" s="113">
        <v>0</v>
      </c>
      <c r="O4537" s="113">
        <v>0</v>
      </c>
      <c r="P4537" s="122">
        <v>0</v>
      </c>
      <c r="Q4537" s="76" t="str">
        <f t="shared" si="119"/>
        <v>Registered</v>
      </c>
    </row>
    <row r="4538" spans="1:17">
      <c r="A4538" s="111">
        <v>9514</v>
      </c>
      <c r="B4538" s="111" t="s">
        <v>1660</v>
      </c>
      <c r="C4538" s="111" t="s">
        <v>1258</v>
      </c>
      <c r="D4538" s="111" t="s">
        <v>8706</v>
      </c>
      <c r="E4538" s="111" t="s">
        <v>8707</v>
      </c>
      <c r="F4538" s="114">
        <v>44362</v>
      </c>
      <c r="G4538" s="111" t="s">
        <v>5090</v>
      </c>
      <c r="H4538" s="113">
        <v>4495000</v>
      </c>
      <c r="I4538" s="113">
        <v>4495000</v>
      </c>
      <c r="J4538" s="113">
        <v>4495000</v>
      </c>
      <c r="K4538" s="113">
        <v>0</v>
      </c>
      <c r="L4538" s="113">
        <v>0</v>
      </c>
      <c r="M4538" s="113">
        <v>0</v>
      </c>
      <c r="N4538" s="113">
        <v>0</v>
      </c>
      <c r="O4538" s="113">
        <v>0</v>
      </c>
      <c r="P4538" s="122">
        <v>0</v>
      </c>
      <c r="Q4538" s="76" t="str">
        <f t="shared" si="119"/>
        <v>Registered</v>
      </c>
    </row>
    <row r="4539" spans="1:17">
      <c r="A4539" s="111">
        <v>9515</v>
      </c>
      <c r="B4539" s="111" t="s">
        <v>1660</v>
      </c>
      <c r="C4539" s="111" t="s">
        <v>1258</v>
      </c>
      <c r="D4539" s="111" t="s">
        <v>8708</v>
      </c>
      <c r="E4539" s="111" t="s">
        <v>8709</v>
      </c>
      <c r="F4539" s="114">
        <v>44824</v>
      </c>
      <c r="G4539" s="111" t="s">
        <v>5144</v>
      </c>
      <c r="H4539" s="113">
        <v>4008000</v>
      </c>
      <c r="I4539" s="113">
        <v>4008000</v>
      </c>
      <c r="J4539" s="113">
        <v>4008000</v>
      </c>
      <c r="K4539" s="113">
        <v>0</v>
      </c>
      <c r="L4539" s="113">
        <v>0</v>
      </c>
      <c r="M4539" s="113">
        <v>0</v>
      </c>
      <c r="N4539" s="113">
        <v>0</v>
      </c>
      <c r="O4539" s="113">
        <v>0</v>
      </c>
      <c r="P4539" s="122">
        <v>0</v>
      </c>
      <c r="Q4539" s="76" t="str">
        <f t="shared" si="119"/>
        <v>Registered</v>
      </c>
    </row>
    <row r="4540" spans="1:17">
      <c r="A4540" s="111">
        <v>9516</v>
      </c>
      <c r="B4540" s="111" t="s">
        <v>1660</v>
      </c>
      <c r="C4540" s="111" t="s">
        <v>1258</v>
      </c>
      <c r="D4540" s="111" t="s">
        <v>8710</v>
      </c>
      <c r="E4540" s="111" t="s">
        <v>8711</v>
      </c>
      <c r="F4540" s="114">
        <v>45107</v>
      </c>
      <c r="G4540" s="111" t="s">
        <v>5191</v>
      </c>
      <c r="H4540" s="113">
        <v>4662693</v>
      </c>
      <c r="I4540" s="113">
        <v>4662693</v>
      </c>
      <c r="J4540" s="113">
        <v>4662693</v>
      </c>
      <c r="K4540" s="113">
        <v>0</v>
      </c>
      <c r="L4540" s="113">
        <v>0</v>
      </c>
      <c r="M4540" s="113">
        <v>0</v>
      </c>
      <c r="N4540" s="113">
        <v>0</v>
      </c>
      <c r="O4540" s="113">
        <v>0</v>
      </c>
      <c r="P4540" s="122">
        <v>0</v>
      </c>
      <c r="Q4540" s="76" t="str">
        <f t="shared" si="119"/>
        <v>Registered</v>
      </c>
    </row>
    <row r="4541" spans="1:17">
      <c r="A4541" s="111">
        <v>9517</v>
      </c>
      <c r="B4541" s="111" t="s">
        <v>1660</v>
      </c>
      <c r="C4541" s="111" t="s">
        <v>1258</v>
      </c>
      <c r="D4541" s="111" t="s">
        <v>8712</v>
      </c>
      <c r="E4541" s="111" t="s">
        <v>8713</v>
      </c>
      <c r="F4541" s="114">
        <v>45005</v>
      </c>
      <c r="G4541" s="111" t="s">
        <v>4107</v>
      </c>
      <c r="H4541" s="113">
        <v>4495000</v>
      </c>
      <c r="I4541" s="113">
        <v>4495000</v>
      </c>
      <c r="J4541" s="113">
        <v>4495000</v>
      </c>
      <c r="K4541" s="113">
        <v>0</v>
      </c>
      <c r="L4541" s="113">
        <v>0</v>
      </c>
      <c r="M4541" s="113">
        <v>0</v>
      </c>
      <c r="N4541" s="113">
        <v>0</v>
      </c>
      <c r="O4541" s="113">
        <v>0</v>
      </c>
      <c r="P4541" s="122">
        <v>0</v>
      </c>
      <c r="Q4541" s="76" t="str">
        <f t="shared" si="119"/>
        <v>Registered</v>
      </c>
    </row>
    <row r="4542" spans="1:17">
      <c r="A4542" s="111">
        <v>9518</v>
      </c>
      <c r="B4542" s="111" t="s">
        <v>1660</v>
      </c>
      <c r="C4542" s="111" t="s">
        <v>1258</v>
      </c>
      <c r="D4542" s="111" t="s">
        <v>8714</v>
      </c>
      <c r="E4542" s="111" t="s">
        <v>8715</v>
      </c>
      <c r="F4542" s="114">
        <v>44680</v>
      </c>
      <c r="G4542" s="111" t="s">
        <v>5377</v>
      </c>
      <c r="H4542" s="113">
        <v>4495000</v>
      </c>
      <c r="I4542" s="113">
        <v>4495000</v>
      </c>
      <c r="J4542" s="113">
        <v>4495000</v>
      </c>
      <c r="K4542" s="113">
        <v>0</v>
      </c>
      <c r="L4542" s="113">
        <v>0</v>
      </c>
      <c r="M4542" s="113">
        <v>0</v>
      </c>
      <c r="N4542" s="113">
        <v>0</v>
      </c>
      <c r="O4542" s="113">
        <v>0</v>
      </c>
      <c r="P4542" s="122">
        <v>0</v>
      </c>
      <c r="Q4542" s="76" t="str">
        <f t="shared" si="119"/>
        <v>Registered</v>
      </c>
    </row>
    <row r="4543" spans="1:17">
      <c r="A4543" s="111">
        <v>9519</v>
      </c>
      <c r="B4543" s="111" t="s">
        <v>1660</v>
      </c>
      <c r="C4543" s="111" t="s">
        <v>1258</v>
      </c>
      <c r="D4543" s="111" t="s">
        <v>8716</v>
      </c>
      <c r="E4543" s="111" t="s">
        <v>8717</v>
      </c>
      <c r="F4543" s="114">
        <v>44816</v>
      </c>
      <c r="G4543" s="111" t="s">
        <v>5122</v>
      </c>
      <c r="H4543" s="113">
        <v>4495000</v>
      </c>
      <c r="I4543" s="113">
        <v>4495000</v>
      </c>
      <c r="J4543" s="113">
        <v>4495000</v>
      </c>
      <c r="K4543" s="113">
        <v>0</v>
      </c>
      <c r="L4543" s="113">
        <v>0</v>
      </c>
      <c r="M4543" s="113">
        <v>0</v>
      </c>
      <c r="N4543" s="113">
        <v>0</v>
      </c>
      <c r="O4543" s="113">
        <v>0</v>
      </c>
      <c r="P4543" s="122">
        <v>0</v>
      </c>
      <c r="Q4543" s="76" t="str">
        <f t="shared" si="119"/>
        <v>Registered</v>
      </c>
    </row>
    <row r="4544" spans="1:17">
      <c r="A4544" s="111">
        <v>9520</v>
      </c>
      <c r="B4544" s="111" t="s">
        <v>1660</v>
      </c>
      <c r="C4544" s="111" t="s">
        <v>1258</v>
      </c>
      <c r="D4544" s="111" t="s">
        <v>8718</v>
      </c>
      <c r="E4544" s="111" t="s">
        <v>8719</v>
      </c>
      <c r="F4544" s="114">
        <v>44915</v>
      </c>
      <c r="G4544" s="111" t="s">
        <v>5133</v>
      </c>
      <c r="H4544" s="113">
        <v>4806900</v>
      </c>
      <c r="I4544" s="113">
        <v>4806900</v>
      </c>
      <c r="J4544" s="113">
        <v>4806900</v>
      </c>
      <c r="K4544" s="113">
        <v>0</v>
      </c>
      <c r="L4544" s="113">
        <v>0</v>
      </c>
      <c r="M4544" s="113">
        <v>0</v>
      </c>
      <c r="N4544" s="113">
        <v>0</v>
      </c>
      <c r="O4544" s="113">
        <v>0</v>
      </c>
      <c r="P4544" s="122">
        <v>0</v>
      </c>
      <c r="Q4544" s="76" t="str">
        <f t="shared" si="119"/>
        <v>Registered</v>
      </c>
    </row>
    <row r="4545" spans="1:17">
      <c r="A4545" s="111">
        <v>9521</v>
      </c>
      <c r="B4545" s="111" t="s">
        <v>1660</v>
      </c>
      <c r="C4545" s="111" t="s">
        <v>1258</v>
      </c>
      <c r="D4545" s="111" t="s">
        <v>8720</v>
      </c>
      <c r="E4545" s="111" t="s">
        <v>8721</v>
      </c>
      <c r="F4545" s="114">
        <v>44742</v>
      </c>
      <c r="G4545" s="111" t="s">
        <v>5126</v>
      </c>
      <c r="H4545" s="113">
        <v>4495000</v>
      </c>
      <c r="I4545" s="113">
        <v>4495000</v>
      </c>
      <c r="J4545" s="113">
        <v>4495000</v>
      </c>
      <c r="K4545" s="113">
        <v>0</v>
      </c>
      <c r="L4545" s="113">
        <v>0</v>
      </c>
      <c r="M4545" s="113">
        <v>0</v>
      </c>
      <c r="N4545" s="113">
        <v>0</v>
      </c>
      <c r="O4545" s="113">
        <v>0</v>
      </c>
      <c r="P4545" s="122">
        <v>0</v>
      </c>
      <c r="Q4545" s="76" t="str">
        <f t="shared" si="119"/>
        <v>Registered</v>
      </c>
    </row>
    <row r="4546" spans="1:17">
      <c r="A4546" s="111">
        <v>9522</v>
      </c>
      <c r="B4546" s="111" t="s">
        <v>1660</v>
      </c>
      <c r="C4546" s="111" t="s">
        <v>1258</v>
      </c>
      <c r="D4546" s="111" t="s">
        <v>8722</v>
      </c>
      <c r="E4546" s="111" t="s">
        <v>8723</v>
      </c>
      <c r="F4546" s="114">
        <v>45219</v>
      </c>
      <c r="G4546" s="111" t="s">
        <v>5169</v>
      </c>
      <c r="H4546" s="113">
        <v>4827504</v>
      </c>
      <c r="I4546" s="113">
        <v>4827504</v>
      </c>
      <c r="J4546" s="113">
        <v>4827504</v>
      </c>
      <c r="K4546" s="113">
        <v>0</v>
      </c>
      <c r="L4546" s="113">
        <v>0</v>
      </c>
      <c r="M4546" s="113">
        <v>0</v>
      </c>
      <c r="N4546" s="113">
        <v>0</v>
      </c>
      <c r="O4546" s="113">
        <v>0</v>
      </c>
      <c r="P4546" s="122">
        <v>0</v>
      </c>
      <c r="Q4546" s="76" t="str">
        <f t="shared" si="119"/>
        <v>Registered</v>
      </c>
    </row>
    <row r="4547" spans="1:17">
      <c r="A4547" s="111">
        <v>9523</v>
      </c>
      <c r="B4547" s="111" t="s">
        <v>1660</v>
      </c>
      <c r="C4547" s="111" t="s">
        <v>1258</v>
      </c>
      <c r="D4547" s="111" t="s">
        <v>8724</v>
      </c>
      <c r="E4547" s="111" t="s">
        <v>8725</v>
      </c>
      <c r="F4547" s="114">
        <v>44726</v>
      </c>
      <c r="G4547" s="111" t="s">
        <v>7664</v>
      </c>
      <c r="H4547" s="113">
        <v>4495000</v>
      </c>
      <c r="I4547" s="113">
        <v>4495000</v>
      </c>
      <c r="J4547" s="113">
        <v>4495000</v>
      </c>
      <c r="K4547" s="113">
        <v>0</v>
      </c>
      <c r="L4547" s="113">
        <v>0</v>
      </c>
      <c r="M4547" s="113">
        <v>0</v>
      </c>
      <c r="N4547" s="113">
        <v>0</v>
      </c>
      <c r="O4547" s="113">
        <v>0</v>
      </c>
      <c r="P4547" s="122">
        <v>0</v>
      </c>
      <c r="Q4547" s="76" t="str">
        <f t="shared" si="119"/>
        <v>Registered</v>
      </c>
    </row>
    <row r="4548" spans="1:17">
      <c r="A4548" s="111">
        <v>9524</v>
      </c>
      <c r="B4548" s="111" t="s">
        <v>1660</v>
      </c>
      <c r="C4548" s="111" t="s">
        <v>1258</v>
      </c>
      <c r="D4548" s="111" t="s">
        <v>8726</v>
      </c>
      <c r="E4548" s="111" t="s">
        <v>8727</v>
      </c>
      <c r="F4548" s="114">
        <v>45155</v>
      </c>
      <c r="G4548" s="111" t="s">
        <v>4374</v>
      </c>
      <c r="H4548" s="113">
        <v>4718610</v>
      </c>
      <c r="I4548" s="113">
        <v>4718610</v>
      </c>
      <c r="J4548" s="113">
        <v>4718610</v>
      </c>
      <c r="K4548" s="113">
        <v>0</v>
      </c>
      <c r="L4548" s="113">
        <v>0</v>
      </c>
      <c r="M4548" s="113">
        <v>0</v>
      </c>
      <c r="N4548" s="113">
        <v>0</v>
      </c>
      <c r="O4548" s="113">
        <v>0</v>
      </c>
      <c r="P4548" s="122">
        <v>0</v>
      </c>
      <c r="Q4548" s="76" t="str">
        <f t="shared" si="119"/>
        <v>Registered</v>
      </c>
    </row>
    <row r="4549" spans="1:17">
      <c r="A4549" s="111">
        <v>9525</v>
      </c>
      <c r="B4549" s="111" t="s">
        <v>1660</v>
      </c>
      <c r="C4549" s="111" t="s">
        <v>1258</v>
      </c>
      <c r="D4549" s="111" t="s">
        <v>8728</v>
      </c>
      <c r="E4549" s="111" t="s">
        <v>8729</v>
      </c>
      <c r="F4549" s="114">
        <v>44761</v>
      </c>
      <c r="G4549" s="111" t="s">
        <v>5186</v>
      </c>
      <c r="H4549" s="113">
        <v>4495000</v>
      </c>
      <c r="I4549" s="113">
        <v>4495000</v>
      </c>
      <c r="J4549" s="113">
        <v>4495000</v>
      </c>
      <c r="K4549" s="113">
        <v>0</v>
      </c>
      <c r="L4549" s="113">
        <v>0</v>
      </c>
      <c r="M4549" s="113">
        <v>0</v>
      </c>
      <c r="N4549" s="113">
        <v>0</v>
      </c>
      <c r="O4549" s="113">
        <v>0</v>
      </c>
      <c r="P4549" s="122">
        <v>0</v>
      </c>
      <c r="Q4549" s="76" t="str">
        <f t="shared" si="119"/>
        <v>Registered</v>
      </c>
    </row>
    <row r="4550" spans="1:17">
      <c r="A4550" s="111">
        <v>9526</v>
      </c>
      <c r="B4550" s="111" t="s">
        <v>1660</v>
      </c>
      <c r="C4550" s="111" t="s">
        <v>1258</v>
      </c>
      <c r="D4550" s="111" t="s">
        <v>8730</v>
      </c>
      <c r="E4550" s="111" t="s">
        <v>8731</v>
      </c>
      <c r="F4550" s="114">
        <v>45287</v>
      </c>
      <c r="G4550" s="111" t="s">
        <v>2985</v>
      </c>
      <c r="H4550" s="113">
        <v>4495000</v>
      </c>
      <c r="I4550" s="113">
        <v>4495000</v>
      </c>
      <c r="J4550" s="113">
        <v>4495000</v>
      </c>
      <c r="K4550" s="113">
        <v>0</v>
      </c>
      <c r="L4550" s="113">
        <v>0</v>
      </c>
      <c r="M4550" s="113">
        <v>0</v>
      </c>
      <c r="N4550" s="113">
        <v>0</v>
      </c>
      <c r="O4550" s="113">
        <v>0</v>
      </c>
      <c r="P4550" s="122">
        <v>0</v>
      </c>
      <c r="Q4550" s="76" t="str">
        <f t="shared" si="119"/>
        <v>Registered</v>
      </c>
    </row>
    <row r="4551" spans="1:17">
      <c r="A4551" s="111">
        <v>9527</v>
      </c>
      <c r="B4551" s="111" t="s">
        <v>1660</v>
      </c>
      <c r="C4551" s="111" t="s">
        <v>1258</v>
      </c>
      <c r="D4551" s="111" t="s">
        <v>8732</v>
      </c>
      <c r="E4551" s="111" t="s">
        <v>8733</v>
      </c>
      <c r="F4551" s="114">
        <v>44644</v>
      </c>
      <c r="G4551" s="111" t="s">
        <v>5100</v>
      </c>
      <c r="H4551" s="113">
        <v>4400000</v>
      </c>
      <c r="I4551" s="113">
        <v>4400000</v>
      </c>
      <c r="J4551" s="113">
        <v>4400000</v>
      </c>
      <c r="K4551" s="113">
        <v>0</v>
      </c>
      <c r="L4551" s="113">
        <v>0</v>
      </c>
      <c r="M4551" s="113">
        <v>0</v>
      </c>
      <c r="N4551" s="113">
        <v>0</v>
      </c>
      <c r="O4551" s="113">
        <v>0</v>
      </c>
      <c r="P4551" s="122">
        <v>0</v>
      </c>
      <c r="Q4551" s="76" t="str">
        <f t="shared" si="119"/>
        <v>Registered</v>
      </c>
    </row>
    <row r="4552" spans="1:17">
      <c r="A4552" s="111">
        <v>9528</v>
      </c>
      <c r="B4552" s="111" t="s">
        <v>1660</v>
      </c>
      <c r="C4552" s="111" t="s">
        <v>1258</v>
      </c>
      <c r="D4552" s="111" t="s">
        <v>8734</v>
      </c>
      <c r="E4552" s="111" t="s">
        <v>8735</v>
      </c>
      <c r="F4552" s="114">
        <v>44847</v>
      </c>
      <c r="G4552" s="111" t="s">
        <v>5124</v>
      </c>
      <c r="H4552" s="113">
        <v>4610700</v>
      </c>
      <c r="I4552" s="113">
        <v>4610700</v>
      </c>
      <c r="J4552" s="113">
        <v>4610700</v>
      </c>
      <c r="K4552" s="113">
        <v>0</v>
      </c>
      <c r="L4552" s="113">
        <v>0</v>
      </c>
      <c r="M4552" s="113">
        <v>0</v>
      </c>
      <c r="N4552" s="113">
        <v>0</v>
      </c>
      <c r="O4552" s="113">
        <v>0</v>
      </c>
      <c r="P4552" s="122">
        <v>0</v>
      </c>
      <c r="Q4552" s="76" t="str">
        <f t="shared" si="119"/>
        <v>Registered</v>
      </c>
    </row>
    <row r="4553" spans="1:17">
      <c r="A4553" s="111">
        <v>9529</v>
      </c>
      <c r="B4553" s="111" t="s">
        <v>1660</v>
      </c>
      <c r="C4553" s="111" t="s">
        <v>1258</v>
      </c>
      <c r="D4553" s="111" t="s">
        <v>8736</v>
      </c>
      <c r="E4553" s="111" t="s">
        <v>8737</v>
      </c>
      <c r="F4553" s="114">
        <v>44742</v>
      </c>
      <c r="G4553" s="111" t="s">
        <v>5138</v>
      </c>
      <c r="H4553" s="113">
        <v>4495000</v>
      </c>
      <c r="I4553" s="113">
        <v>4495000</v>
      </c>
      <c r="J4553" s="113">
        <v>4495000</v>
      </c>
      <c r="K4553" s="113">
        <v>0</v>
      </c>
      <c r="L4553" s="113">
        <v>0</v>
      </c>
      <c r="M4553" s="113">
        <v>0</v>
      </c>
      <c r="N4553" s="113">
        <v>0</v>
      </c>
      <c r="O4553" s="113">
        <v>0</v>
      </c>
      <c r="P4553" s="122">
        <v>0</v>
      </c>
      <c r="Q4553" s="76" t="str">
        <f t="shared" si="119"/>
        <v>Registered</v>
      </c>
    </row>
    <row r="4554" spans="1:17">
      <c r="A4554" s="111">
        <v>9530</v>
      </c>
      <c r="B4554" s="111" t="s">
        <v>1660</v>
      </c>
      <c r="C4554" s="111" t="s">
        <v>1258</v>
      </c>
      <c r="D4554" s="111" t="s">
        <v>8738</v>
      </c>
      <c r="E4554" s="111" t="s">
        <v>8739</v>
      </c>
      <c r="F4554" s="114">
        <v>45218</v>
      </c>
      <c r="G4554" s="111" t="s">
        <v>1968</v>
      </c>
      <c r="H4554" s="113">
        <v>4300000</v>
      </c>
      <c r="I4554" s="113">
        <v>4300000</v>
      </c>
      <c r="J4554" s="113">
        <v>4300000</v>
      </c>
      <c r="K4554" s="113">
        <v>0</v>
      </c>
      <c r="L4554" s="113">
        <v>0</v>
      </c>
      <c r="M4554" s="113">
        <v>0</v>
      </c>
      <c r="N4554" s="113">
        <v>0</v>
      </c>
      <c r="O4554" s="113">
        <v>0</v>
      </c>
      <c r="P4554" s="122">
        <v>0</v>
      </c>
      <c r="Q4554" s="76" t="str">
        <f t="shared" si="119"/>
        <v>Registered</v>
      </c>
    </row>
    <row r="4555" spans="1:17">
      <c r="A4555" s="111">
        <v>9531</v>
      </c>
      <c r="B4555" s="111" t="s">
        <v>1660</v>
      </c>
      <c r="C4555" s="111" t="s">
        <v>1258</v>
      </c>
      <c r="D4555" s="111" t="s">
        <v>8740</v>
      </c>
      <c r="E4555" s="111" t="s">
        <v>8741</v>
      </c>
      <c r="F4555" s="114">
        <v>44340</v>
      </c>
      <c r="G4555" s="111" t="s">
        <v>2541</v>
      </c>
      <c r="H4555" s="113">
        <v>4000000</v>
      </c>
      <c r="I4555" s="113">
        <v>4000000</v>
      </c>
      <c r="J4555" s="113">
        <v>4000000</v>
      </c>
      <c r="K4555" s="113">
        <v>0</v>
      </c>
      <c r="L4555" s="113">
        <v>0</v>
      </c>
      <c r="M4555" s="113">
        <v>0</v>
      </c>
      <c r="N4555" s="113">
        <v>0</v>
      </c>
      <c r="O4555" s="113">
        <v>0</v>
      </c>
      <c r="P4555" s="122">
        <v>0</v>
      </c>
      <c r="Q4555" s="76" t="str">
        <f t="shared" si="119"/>
        <v>Registered</v>
      </c>
    </row>
    <row r="4556" spans="1:17">
      <c r="A4556" s="111">
        <v>9532</v>
      </c>
      <c r="B4556" s="111" t="s">
        <v>1660</v>
      </c>
      <c r="C4556" s="111" t="s">
        <v>1258</v>
      </c>
      <c r="D4556" s="111" t="s">
        <v>8742</v>
      </c>
      <c r="E4556" s="111" t="s">
        <v>8743</v>
      </c>
      <c r="F4556" s="114">
        <v>44942</v>
      </c>
      <c r="G4556" s="111" t="s">
        <v>2868</v>
      </c>
      <c r="H4556" s="113">
        <v>4495000</v>
      </c>
      <c r="I4556" s="113">
        <v>4495000</v>
      </c>
      <c r="J4556" s="113">
        <v>4495000</v>
      </c>
      <c r="K4556" s="113">
        <v>0</v>
      </c>
      <c r="L4556" s="113">
        <v>0</v>
      </c>
      <c r="M4556" s="113">
        <v>0</v>
      </c>
      <c r="N4556" s="113">
        <v>0</v>
      </c>
      <c r="O4556" s="113">
        <v>0</v>
      </c>
      <c r="P4556" s="122">
        <v>0</v>
      </c>
      <c r="Q4556" s="76" t="str">
        <f t="shared" si="119"/>
        <v>Registered</v>
      </c>
    </row>
    <row r="4557" spans="1:17">
      <c r="A4557" s="111">
        <v>9533</v>
      </c>
      <c r="B4557" s="111" t="s">
        <v>1660</v>
      </c>
      <c r="C4557" s="111" t="s">
        <v>1258</v>
      </c>
      <c r="D4557" s="111" t="s">
        <v>8744</v>
      </c>
      <c r="E4557" s="111" t="s">
        <v>8745</v>
      </c>
      <c r="F4557" s="114">
        <v>44970</v>
      </c>
      <c r="G4557" s="111" t="s">
        <v>5160</v>
      </c>
      <c r="H4557" s="113">
        <v>4806900</v>
      </c>
      <c r="I4557" s="113">
        <v>4806900</v>
      </c>
      <c r="J4557" s="113">
        <v>4806900</v>
      </c>
      <c r="K4557" s="113">
        <v>0</v>
      </c>
      <c r="L4557" s="113">
        <v>0</v>
      </c>
      <c r="M4557" s="113">
        <v>0</v>
      </c>
      <c r="N4557" s="113">
        <v>0</v>
      </c>
      <c r="O4557" s="113">
        <v>0</v>
      </c>
      <c r="P4557" s="122">
        <v>0</v>
      </c>
      <c r="Q4557" s="76" t="str">
        <f t="shared" si="119"/>
        <v>Registered</v>
      </c>
    </row>
    <row r="4558" spans="1:17">
      <c r="A4558" s="111">
        <v>9534</v>
      </c>
      <c r="B4558" s="111" t="s">
        <v>1660</v>
      </c>
      <c r="C4558" s="111" t="s">
        <v>1258</v>
      </c>
      <c r="D4558" s="111" t="s">
        <v>8746</v>
      </c>
      <c r="E4558" s="111" t="s">
        <v>8747</v>
      </c>
      <c r="F4558" s="114">
        <v>44253</v>
      </c>
      <c r="G4558" s="111" t="s">
        <v>8619</v>
      </c>
      <c r="H4558" s="113">
        <v>4490000</v>
      </c>
      <c r="I4558" s="113">
        <v>4490000</v>
      </c>
      <c r="J4558" s="113">
        <v>4490000</v>
      </c>
      <c r="K4558" s="113">
        <v>0</v>
      </c>
      <c r="L4558" s="113">
        <v>0</v>
      </c>
      <c r="M4558" s="113">
        <v>0</v>
      </c>
      <c r="N4558" s="113">
        <v>0</v>
      </c>
      <c r="O4558" s="113">
        <v>0</v>
      </c>
      <c r="P4558" s="122">
        <v>0</v>
      </c>
      <c r="Q4558" s="76" t="str">
        <f t="shared" si="119"/>
        <v>Registered</v>
      </c>
    </row>
    <row r="4559" spans="1:17">
      <c r="A4559" s="111">
        <v>9535</v>
      </c>
      <c r="B4559" s="111" t="s">
        <v>1660</v>
      </c>
      <c r="C4559" s="111" t="s">
        <v>1258</v>
      </c>
      <c r="D4559" s="111" t="s">
        <v>8748</v>
      </c>
      <c r="E4559" s="111" t="s">
        <v>8749</v>
      </c>
      <c r="F4559" s="114">
        <v>44237</v>
      </c>
      <c r="G4559" s="111" t="s">
        <v>8616</v>
      </c>
      <c r="H4559" s="113">
        <v>4490000</v>
      </c>
      <c r="I4559" s="113">
        <v>4490000</v>
      </c>
      <c r="J4559" s="113">
        <v>4490000</v>
      </c>
      <c r="K4559" s="113">
        <v>0</v>
      </c>
      <c r="L4559" s="113">
        <v>0</v>
      </c>
      <c r="M4559" s="113">
        <v>0</v>
      </c>
      <c r="N4559" s="113">
        <v>0</v>
      </c>
      <c r="O4559" s="113">
        <v>0</v>
      </c>
      <c r="P4559" s="122">
        <v>0</v>
      </c>
      <c r="Q4559" s="76" t="str">
        <f t="shared" si="119"/>
        <v>Registered</v>
      </c>
    </row>
    <row r="4560" spans="1:17">
      <c r="A4560" s="111">
        <v>9536</v>
      </c>
      <c r="B4560" s="111" t="s">
        <v>1660</v>
      </c>
      <c r="C4560" s="111" t="s">
        <v>1258</v>
      </c>
      <c r="D4560" s="111" t="s">
        <v>8750</v>
      </c>
      <c r="E4560" s="111" t="s">
        <v>8751</v>
      </c>
      <c r="F4560" s="114">
        <v>44852</v>
      </c>
      <c r="G4560" s="111" t="s">
        <v>5129</v>
      </c>
      <c r="H4560" s="113">
        <v>4495000</v>
      </c>
      <c r="I4560" s="113">
        <v>4495000</v>
      </c>
      <c r="J4560" s="113">
        <v>4495000</v>
      </c>
      <c r="K4560" s="113">
        <v>0</v>
      </c>
      <c r="L4560" s="113">
        <v>0</v>
      </c>
      <c r="M4560" s="113">
        <v>0</v>
      </c>
      <c r="N4560" s="113">
        <v>0</v>
      </c>
      <c r="O4560" s="113">
        <v>0</v>
      </c>
      <c r="P4560" s="122">
        <v>0</v>
      </c>
      <c r="Q4560" s="76" t="str">
        <f t="shared" si="119"/>
        <v>Registered</v>
      </c>
    </row>
    <row r="4561" spans="1:17">
      <c r="A4561" s="111">
        <v>9537</v>
      </c>
      <c r="B4561" s="111" t="s">
        <v>1660</v>
      </c>
      <c r="C4561" s="111" t="s">
        <v>1258</v>
      </c>
      <c r="D4561" s="111" t="s">
        <v>8752</v>
      </c>
      <c r="E4561" s="111" t="s">
        <v>8753</v>
      </c>
      <c r="F4561" s="114">
        <v>44761</v>
      </c>
      <c r="G4561" s="111" t="s">
        <v>5368</v>
      </c>
      <c r="H4561" s="113">
        <v>4400000</v>
      </c>
      <c r="I4561" s="113">
        <v>4400000</v>
      </c>
      <c r="J4561" s="113">
        <v>4400000</v>
      </c>
      <c r="K4561" s="113">
        <v>0</v>
      </c>
      <c r="L4561" s="113">
        <v>0</v>
      </c>
      <c r="M4561" s="113">
        <v>0</v>
      </c>
      <c r="N4561" s="113">
        <v>0</v>
      </c>
      <c r="O4561" s="113">
        <v>0</v>
      </c>
      <c r="P4561" s="122">
        <v>0</v>
      </c>
      <c r="Q4561" s="76" t="str">
        <f t="shared" ref="Q4561:Q4624" si="120">IF(G4561="01 Jan 1900","Unregistered","Registered")</f>
        <v>Registered</v>
      </c>
    </row>
    <row r="4562" spans="1:17">
      <c r="A4562" s="111">
        <v>9538</v>
      </c>
      <c r="B4562" s="111" t="s">
        <v>1660</v>
      </c>
      <c r="C4562" s="111" t="s">
        <v>1258</v>
      </c>
      <c r="D4562" s="111" t="s">
        <v>8754</v>
      </c>
      <c r="E4562" s="111" t="s">
        <v>8755</v>
      </c>
      <c r="F4562" s="114">
        <v>45028</v>
      </c>
      <c r="G4562" s="111" t="s">
        <v>2621</v>
      </c>
      <c r="H4562" s="113">
        <v>4737525</v>
      </c>
      <c r="I4562" s="113">
        <v>4737525</v>
      </c>
      <c r="J4562" s="113">
        <v>4737525</v>
      </c>
      <c r="K4562" s="113">
        <v>0</v>
      </c>
      <c r="L4562" s="113">
        <v>0</v>
      </c>
      <c r="M4562" s="113">
        <v>0</v>
      </c>
      <c r="N4562" s="113">
        <v>0</v>
      </c>
      <c r="O4562" s="113">
        <v>0</v>
      </c>
      <c r="P4562" s="122">
        <v>0</v>
      </c>
      <c r="Q4562" s="76" t="str">
        <f t="shared" si="120"/>
        <v>Registered</v>
      </c>
    </row>
    <row r="4563" spans="1:17">
      <c r="A4563" s="111">
        <v>9539</v>
      </c>
      <c r="B4563" s="111" t="s">
        <v>1660</v>
      </c>
      <c r="C4563" s="111" t="s">
        <v>1258</v>
      </c>
      <c r="D4563" s="111" t="s">
        <v>8756</v>
      </c>
      <c r="E4563" s="111" t="s">
        <v>8757</v>
      </c>
      <c r="F4563" s="114">
        <v>45404</v>
      </c>
      <c r="G4563" s="111" t="s">
        <v>1758</v>
      </c>
      <c r="H4563" s="113">
        <v>4490976</v>
      </c>
      <c r="I4563" s="113">
        <v>4490976</v>
      </c>
      <c r="J4563" s="113">
        <v>4490976</v>
      </c>
      <c r="K4563" s="113">
        <v>0</v>
      </c>
      <c r="L4563" s="113">
        <v>0</v>
      </c>
      <c r="M4563" s="113">
        <v>0</v>
      </c>
      <c r="N4563" s="113">
        <v>0</v>
      </c>
      <c r="O4563" s="113">
        <v>0</v>
      </c>
      <c r="P4563" s="122">
        <v>0</v>
      </c>
      <c r="Q4563" s="76" t="str">
        <f t="shared" si="120"/>
        <v>Registered</v>
      </c>
    </row>
    <row r="4564" spans="1:17">
      <c r="A4564" s="111">
        <v>9540</v>
      </c>
      <c r="B4564" s="111" t="s">
        <v>1660</v>
      </c>
      <c r="C4564" s="111" t="s">
        <v>1258</v>
      </c>
      <c r="D4564" s="111" t="s">
        <v>8758</v>
      </c>
      <c r="E4564" s="111" t="s">
        <v>8759</v>
      </c>
      <c r="F4564" s="114">
        <v>45382</v>
      </c>
      <c r="G4564" s="111" t="s">
        <v>5436</v>
      </c>
      <c r="H4564" s="113">
        <v>4405671</v>
      </c>
      <c r="I4564" s="113">
        <v>4405671</v>
      </c>
      <c r="J4564" s="113">
        <v>4405671</v>
      </c>
      <c r="K4564" s="113">
        <v>0</v>
      </c>
      <c r="L4564" s="113">
        <v>0</v>
      </c>
      <c r="M4564" s="113">
        <v>0</v>
      </c>
      <c r="N4564" s="113">
        <v>0</v>
      </c>
      <c r="O4564" s="113">
        <v>0</v>
      </c>
      <c r="P4564" s="122">
        <v>0</v>
      </c>
      <c r="Q4564" s="76" t="str">
        <f t="shared" si="120"/>
        <v>Registered</v>
      </c>
    </row>
    <row r="4565" spans="1:17">
      <c r="A4565" s="111">
        <v>9541</v>
      </c>
      <c r="B4565" s="111" t="s">
        <v>1660</v>
      </c>
      <c r="C4565" s="111" t="s">
        <v>1258</v>
      </c>
      <c r="D4565" s="111" t="s">
        <v>8760</v>
      </c>
      <c r="E4565" s="111" t="s">
        <v>8761</v>
      </c>
      <c r="F4565" s="114">
        <v>45432</v>
      </c>
      <c r="G4565" s="111" t="s">
        <v>7734</v>
      </c>
      <c r="H4565" s="113">
        <v>5006043</v>
      </c>
      <c r="I4565" s="113">
        <v>5006043</v>
      </c>
      <c r="J4565" s="113">
        <v>5006043</v>
      </c>
      <c r="K4565" s="113">
        <v>0</v>
      </c>
      <c r="L4565" s="113">
        <v>0</v>
      </c>
      <c r="M4565" s="113">
        <v>0</v>
      </c>
      <c r="N4565" s="113">
        <v>0</v>
      </c>
      <c r="O4565" s="113">
        <v>0</v>
      </c>
      <c r="P4565" s="122">
        <v>0</v>
      </c>
      <c r="Q4565" s="76" t="str">
        <f t="shared" si="120"/>
        <v>Registered</v>
      </c>
    </row>
    <row r="4566" spans="1:17">
      <c r="A4566" s="111">
        <v>9542</v>
      </c>
      <c r="B4566" s="111" t="s">
        <v>1660</v>
      </c>
      <c r="C4566" s="111" t="s">
        <v>1258</v>
      </c>
      <c r="D4566" s="111" t="s">
        <v>8762</v>
      </c>
      <c r="E4566" s="111" t="s">
        <v>8763</v>
      </c>
      <c r="F4566" s="114">
        <v>45003</v>
      </c>
      <c r="G4566" s="111" t="s">
        <v>3751</v>
      </c>
      <c r="H4566" s="113">
        <v>4826500</v>
      </c>
      <c r="I4566" s="113">
        <v>4826500</v>
      </c>
      <c r="J4566" s="113">
        <v>4826500</v>
      </c>
      <c r="K4566" s="113">
        <v>0</v>
      </c>
      <c r="L4566" s="113">
        <v>0</v>
      </c>
      <c r="M4566" s="113">
        <v>0</v>
      </c>
      <c r="N4566" s="113">
        <v>0</v>
      </c>
      <c r="O4566" s="113">
        <v>0</v>
      </c>
      <c r="P4566" s="122">
        <v>0</v>
      </c>
      <c r="Q4566" s="76" t="str">
        <f t="shared" si="120"/>
        <v>Registered</v>
      </c>
    </row>
    <row r="4567" spans="1:17">
      <c r="A4567" s="111">
        <v>9543</v>
      </c>
      <c r="B4567" s="111" t="s">
        <v>1660</v>
      </c>
      <c r="C4567" s="111" t="s">
        <v>1258</v>
      </c>
      <c r="D4567" s="111" t="s">
        <v>8764</v>
      </c>
      <c r="E4567" s="111" t="s">
        <v>8765</v>
      </c>
      <c r="F4567" s="114">
        <v>44833</v>
      </c>
      <c r="G4567" s="111" t="s">
        <v>5172</v>
      </c>
      <c r="H4567" s="113">
        <v>4000000</v>
      </c>
      <c r="I4567" s="113">
        <v>4000000</v>
      </c>
      <c r="J4567" s="113">
        <v>4000000</v>
      </c>
      <c r="K4567" s="113">
        <v>0</v>
      </c>
      <c r="L4567" s="113">
        <v>0</v>
      </c>
      <c r="M4567" s="113">
        <v>0</v>
      </c>
      <c r="N4567" s="113">
        <v>0</v>
      </c>
      <c r="O4567" s="113">
        <v>0</v>
      </c>
      <c r="P4567" s="122">
        <v>0</v>
      </c>
      <c r="Q4567" s="76" t="str">
        <f t="shared" si="120"/>
        <v>Registered</v>
      </c>
    </row>
    <row r="4568" spans="1:17">
      <c r="A4568" s="111">
        <v>9544</v>
      </c>
      <c r="B4568" s="111" t="s">
        <v>1660</v>
      </c>
      <c r="C4568" s="111" t="s">
        <v>1258</v>
      </c>
      <c r="D4568" s="111" t="s">
        <v>8766</v>
      </c>
      <c r="E4568" s="111" t="s">
        <v>8767</v>
      </c>
      <c r="F4568" s="114">
        <v>44893</v>
      </c>
      <c r="G4568" s="111" t="s">
        <v>4963</v>
      </c>
      <c r="H4568" s="113">
        <v>4495000</v>
      </c>
      <c r="I4568" s="113">
        <v>4495000</v>
      </c>
      <c r="J4568" s="113">
        <v>4495000</v>
      </c>
      <c r="K4568" s="113">
        <v>0</v>
      </c>
      <c r="L4568" s="113">
        <v>0</v>
      </c>
      <c r="M4568" s="113">
        <v>0</v>
      </c>
      <c r="N4568" s="113">
        <v>0</v>
      </c>
      <c r="O4568" s="113">
        <v>0</v>
      </c>
      <c r="P4568" s="122">
        <v>0</v>
      </c>
      <c r="Q4568" s="76" t="str">
        <f t="shared" si="120"/>
        <v>Registered</v>
      </c>
    </row>
    <row r="4569" spans="1:17">
      <c r="A4569" s="111">
        <v>9545</v>
      </c>
      <c r="B4569" s="111" t="s">
        <v>1660</v>
      </c>
      <c r="C4569" s="111" t="s">
        <v>1258</v>
      </c>
      <c r="D4569" s="111" t="s">
        <v>8768</v>
      </c>
      <c r="E4569" s="111" t="s">
        <v>8769</v>
      </c>
      <c r="F4569" s="114">
        <v>44524</v>
      </c>
      <c r="G4569" s="111" t="s">
        <v>5498</v>
      </c>
      <c r="H4569" s="113">
        <v>4495000</v>
      </c>
      <c r="I4569" s="113">
        <v>4495000</v>
      </c>
      <c r="J4569" s="113">
        <v>4495000</v>
      </c>
      <c r="K4569" s="113">
        <v>0</v>
      </c>
      <c r="L4569" s="113">
        <v>0</v>
      </c>
      <c r="M4569" s="113">
        <v>0</v>
      </c>
      <c r="N4569" s="113">
        <v>0</v>
      </c>
      <c r="O4569" s="113">
        <v>0</v>
      </c>
      <c r="P4569" s="122">
        <v>0</v>
      </c>
      <c r="Q4569" s="76" t="str">
        <f t="shared" si="120"/>
        <v>Registered</v>
      </c>
    </row>
    <row r="4570" spans="1:17">
      <c r="A4570" s="111">
        <v>9546</v>
      </c>
      <c r="B4570" s="111" t="s">
        <v>1660</v>
      </c>
      <c r="C4570" s="111" t="s">
        <v>1258</v>
      </c>
      <c r="D4570" s="111" t="s">
        <v>8770</v>
      </c>
      <c r="E4570" s="111" t="s">
        <v>388</v>
      </c>
      <c r="F4570" s="114">
        <v>44874</v>
      </c>
      <c r="G4570" s="111" t="s">
        <v>5183</v>
      </c>
      <c r="H4570" s="113">
        <v>4495000</v>
      </c>
      <c r="I4570" s="113">
        <v>4495000</v>
      </c>
      <c r="J4570" s="113">
        <v>4495000</v>
      </c>
      <c r="K4570" s="113">
        <v>0</v>
      </c>
      <c r="L4570" s="113">
        <v>0</v>
      </c>
      <c r="M4570" s="113">
        <v>0</v>
      </c>
      <c r="N4570" s="113">
        <v>0</v>
      </c>
      <c r="O4570" s="113">
        <v>0</v>
      </c>
      <c r="P4570" s="122">
        <v>0</v>
      </c>
      <c r="Q4570" s="76" t="str">
        <f t="shared" si="120"/>
        <v>Registered</v>
      </c>
    </row>
    <row r="4571" spans="1:17">
      <c r="A4571" s="111">
        <v>9547</v>
      </c>
      <c r="B4571" s="111" t="s">
        <v>1660</v>
      </c>
      <c r="C4571" s="111" t="s">
        <v>1258</v>
      </c>
      <c r="D4571" s="111" t="s">
        <v>8771</v>
      </c>
      <c r="E4571" s="111" t="s">
        <v>8772</v>
      </c>
      <c r="F4571" s="114">
        <v>45334</v>
      </c>
      <c r="G4571" s="111" t="s">
        <v>5384</v>
      </c>
      <c r="H4571" s="113">
        <v>5014872</v>
      </c>
      <c r="I4571" s="113">
        <v>5014872</v>
      </c>
      <c r="J4571" s="113">
        <v>5014872</v>
      </c>
      <c r="K4571" s="113">
        <v>0</v>
      </c>
      <c r="L4571" s="113">
        <v>0</v>
      </c>
      <c r="M4571" s="113">
        <v>0</v>
      </c>
      <c r="N4571" s="113">
        <v>0</v>
      </c>
      <c r="O4571" s="113">
        <v>0</v>
      </c>
      <c r="P4571" s="122">
        <v>0</v>
      </c>
      <c r="Q4571" s="76" t="str">
        <f t="shared" si="120"/>
        <v>Registered</v>
      </c>
    </row>
    <row r="4572" spans="1:17">
      <c r="A4572" s="111">
        <v>9548</v>
      </c>
      <c r="B4572" s="111" t="s">
        <v>1660</v>
      </c>
      <c r="C4572" s="111" t="s">
        <v>1258</v>
      </c>
      <c r="D4572" s="111" t="s">
        <v>8773</v>
      </c>
      <c r="E4572" s="111" t="s">
        <v>8774</v>
      </c>
      <c r="F4572" s="114">
        <v>45335</v>
      </c>
      <c r="G4572" s="111" t="s">
        <v>1825</v>
      </c>
      <c r="H4572" s="113">
        <v>4973670</v>
      </c>
      <c r="I4572" s="113">
        <v>4973670</v>
      </c>
      <c r="J4572" s="113">
        <v>4973670</v>
      </c>
      <c r="K4572" s="113">
        <v>0</v>
      </c>
      <c r="L4572" s="113">
        <v>0</v>
      </c>
      <c r="M4572" s="113">
        <v>0</v>
      </c>
      <c r="N4572" s="113">
        <v>0</v>
      </c>
      <c r="O4572" s="113">
        <v>0</v>
      </c>
      <c r="P4572" s="122">
        <v>0</v>
      </c>
      <c r="Q4572" s="76" t="str">
        <f t="shared" si="120"/>
        <v>Registered</v>
      </c>
    </row>
    <row r="4573" spans="1:17">
      <c r="A4573" s="111">
        <v>9549</v>
      </c>
      <c r="B4573" s="111" t="s">
        <v>1660</v>
      </c>
      <c r="C4573" s="111" t="s">
        <v>1258</v>
      </c>
      <c r="D4573" s="111" t="s">
        <v>8775</v>
      </c>
      <c r="E4573" s="111" t="s">
        <v>8776</v>
      </c>
      <c r="F4573" s="114">
        <v>44530</v>
      </c>
      <c r="G4573" s="111" t="s">
        <v>5370</v>
      </c>
      <c r="H4573" s="113">
        <v>4495000</v>
      </c>
      <c r="I4573" s="113">
        <v>4495000</v>
      </c>
      <c r="J4573" s="113">
        <v>4495000</v>
      </c>
      <c r="K4573" s="113">
        <v>0</v>
      </c>
      <c r="L4573" s="113">
        <v>0</v>
      </c>
      <c r="M4573" s="113">
        <v>0</v>
      </c>
      <c r="N4573" s="113">
        <v>0</v>
      </c>
      <c r="O4573" s="113">
        <v>0</v>
      </c>
      <c r="P4573" s="122">
        <v>0</v>
      </c>
      <c r="Q4573" s="76" t="str">
        <f t="shared" si="120"/>
        <v>Registered</v>
      </c>
    </row>
    <row r="4574" spans="1:17">
      <c r="A4574" s="111">
        <v>9550</v>
      </c>
      <c r="B4574" s="111" t="s">
        <v>1660</v>
      </c>
      <c r="C4574" s="111" t="s">
        <v>1258</v>
      </c>
      <c r="D4574" s="111" t="s">
        <v>8777</v>
      </c>
      <c r="E4574" s="111" t="s">
        <v>8778</v>
      </c>
      <c r="F4574" s="114">
        <v>44802</v>
      </c>
      <c r="G4574" s="111" t="s">
        <v>3004</v>
      </c>
      <c r="H4574" s="113">
        <v>4826500</v>
      </c>
      <c r="I4574" s="113">
        <v>4826500</v>
      </c>
      <c r="J4574" s="113">
        <v>4826500</v>
      </c>
      <c r="K4574" s="113">
        <v>0</v>
      </c>
      <c r="L4574" s="113">
        <v>0</v>
      </c>
      <c r="M4574" s="113">
        <v>0</v>
      </c>
      <c r="N4574" s="113">
        <v>0</v>
      </c>
      <c r="O4574" s="113">
        <v>0</v>
      </c>
      <c r="P4574" s="122">
        <v>0</v>
      </c>
      <c r="Q4574" s="76" t="str">
        <f t="shared" si="120"/>
        <v>Registered</v>
      </c>
    </row>
    <row r="4575" spans="1:17">
      <c r="A4575" s="111">
        <v>9551</v>
      </c>
      <c r="B4575" s="111" t="s">
        <v>1660</v>
      </c>
      <c r="C4575" s="111" t="s">
        <v>1258</v>
      </c>
      <c r="D4575" s="111" t="s">
        <v>8779</v>
      </c>
      <c r="E4575" s="111" t="s">
        <v>8780</v>
      </c>
      <c r="F4575" s="114">
        <v>45356</v>
      </c>
      <c r="G4575" s="111" t="s">
        <v>2389</v>
      </c>
      <c r="H4575" s="113">
        <v>4372317</v>
      </c>
      <c r="I4575" s="113">
        <v>4372317</v>
      </c>
      <c r="J4575" s="113">
        <v>4372317</v>
      </c>
      <c r="K4575" s="113">
        <v>0</v>
      </c>
      <c r="L4575" s="113">
        <v>0</v>
      </c>
      <c r="M4575" s="113">
        <v>0</v>
      </c>
      <c r="N4575" s="113">
        <v>0</v>
      </c>
      <c r="O4575" s="113">
        <v>0</v>
      </c>
      <c r="P4575" s="122">
        <v>0</v>
      </c>
      <c r="Q4575" s="76" t="str">
        <f t="shared" si="120"/>
        <v>Registered</v>
      </c>
    </row>
    <row r="4576" spans="1:17">
      <c r="A4576" s="111">
        <v>9552</v>
      </c>
      <c r="B4576" s="111" t="s">
        <v>1660</v>
      </c>
      <c r="C4576" s="111" t="s">
        <v>1258</v>
      </c>
      <c r="D4576" s="111" t="s">
        <v>8781</v>
      </c>
      <c r="E4576" s="111" t="s">
        <v>8782</v>
      </c>
      <c r="F4576" s="114">
        <v>45322</v>
      </c>
      <c r="G4576" s="111" t="s">
        <v>3639</v>
      </c>
      <c r="H4576" s="113">
        <v>4454721</v>
      </c>
      <c r="I4576" s="113">
        <v>4454721</v>
      </c>
      <c r="J4576" s="113">
        <v>4454721</v>
      </c>
      <c r="K4576" s="113">
        <v>0</v>
      </c>
      <c r="L4576" s="113">
        <v>0</v>
      </c>
      <c r="M4576" s="113">
        <v>0</v>
      </c>
      <c r="N4576" s="113">
        <v>0</v>
      </c>
      <c r="O4576" s="113">
        <v>0</v>
      </c>
      <c r="P4576" s="122">
        <v>0</v>
      </c>
      <c r="Q4576" s="76" t="str">
        <f t="shared" si="120"/>
        <v>Registered</v>
      </c>
    </row>
    <row r="4577" spans="1:17">
      <c r="A4577" s="111">
        <v>9553</v>
      </c>
      <c r="B4577" s="111" t="s">
        <v>1660</v>
      </c>
      <c r="C4577" s="111" t="s">
        <v>1258</v>
      </c>
      <c r="D4577" s="111" t="s">
        <v>8783</v>
      </c>
      <c r="E4577" s="111" t="s">
        <v>8784</v>
      </c>
      <c r="F4577" s="114">
        <v>44487</v>
      </c>
      <c r="G4577" s="111" t="s">
        <v>5145</v>
      </c>
      <c r="H4577" s="113">
        <v>4100000</v>
      </c>
      <c r="I4577" s="113">
        <v>4100000</v>
      </c>
      <c r="J4577" s="113">
        <v>4100000</v>
      </c>
      <c r="K4577" s="113">
        <v>0</v>
      </c>
      <c r="L4577" s="113">
        <v>0</v>
      </c>
      <c r="M4577" s="113">
        <v>0</v>
      </c>
      <c r="N4577" s="113">
        <v>0</v>
      </c>
      <c r="O4577" s="113">
        <v>0</v>
      </c>
      <c r="P4577" s="122">
        <v>0</v>
      </c>
      <c r="Q4577" s="76" t="str">
        <f t="shared" si="120"/>
        <v>Registered</v>
      </c>
    </row>
    <row r="4578" spans="1:17">
      <c r="A4578" s="111">
        <v>9554</v>
      </c>
      <c r="B4578" s="111" t="s">
        <v>1660</v>
      </c>
      <c r="C4578" s="111" t="s">
        <v>1258</v>
      </c>
      <c r="D4578" s="111" t="s">
        <v>8785</v>
      </c>
      <c r="E4578" s="111" t="s">
        <v>8786</v>
      </c>
      <c r="F4578" s="114">
        <v>44569</v>
      </c>
      <c r="G4578" s="111" t="s">
        <v>5110</v>
      </c>
      <c r="H4578" s="113">
        <v>4495000</v>
      </c>
      <c r="I4578" s="113">
        <v>4495000</v>
      </c>
      <c r="J4578" s="113">
        <v>4495000</v>
      </c>
      <c r="K4578" s="113">
        <v>0</v>
      </c>
      <c r="L4578" s="113">
        <v>0</v>
      </c>
      <c r="M4578" s="113">
        <v>0</v>
      </c>
      <c r="N4578" s="113">
        <v>0</v>
      </c>
      <c r="O4578" s="113">
        <v>0</v>
      </c>
      <c r="P4578" s="122">
        <v>0</v>
      </c>
      <c r="Q4578" s="76" t="str">
        <f t="shared" si="120"/>
        <v>Registered</v>
      </c>
    </row>
    <row r="4579" spans="1:17">
      <c r="A4579" s="111">
        <v>9555</v>
      </c>
      <c r="B4579" s="111" t="s">
        <v>1660</v>
      </c>
      <c r="C4579" s="111" t="s">
        <v>1258</v>
      </c>
      <c r="D4579" s="111" t="s">
        <v>8787</v>
      </c>
      <c r="E4579" s="111" t="s">
        <v>8671</v>
      </c>
      <c r="F4579" s="114">
        <v>45260</v>
      </c>
      <c r="G4579" s="111" t="s">
        <v>5487</v>
      </c>
      <c r="H4579" s="113">
        <v>4757850</v>
      </c>
      <c r="I4579" s="113">
        <v>4757850</v>
      </c>
      <c r="J4579" s="113">
        <v>4757850</v>
      </c>
      <c r="K4579" s="113">
        <v>0</v>
      </c>
      <c r="L4579" s="113">
        <v>0</v>
      </c>
      <c r="M4579" s="113">
        <v>0</v>
      </c>
      <c r="N4579" s="113">
        <v>0</v>
      </c>
      <c r="O4579" s="113">
        <v>0</v>
      </c>
      <c r="P4579" s="122">
        <v>0</v>
      </c>
      <c r="Q4579" s="76" t="str">
        <f t="shared" si="120"/>
        <v>Registered</v>
      </c>
    </row>
    <row r="4580" spans="1:17">
      <c r="A4580" s="111">
        <v>9556</v>
      </c>
      <c r="B4580" s="111" t="s">
        <v>1660</v>
      </c>
      <c r="C4580" s="111" t="s">
        <v>1258</v>
      </c>
      <c r="D4580" s="111" t="s">
        <v>8788</v>
      </c>
      <c r="E4580" s="111" t="s">
        <v>8789</v>
      </c>
      <c r="F4580" s="114">
        <v>45278</v>
      </c>
      <c r="G4580" s="111" t="s">
        <v>1357</v>
      </c>
      <c r="H4580" s="113">
        <v>4757850</v>
      </c>
      <c r="I4580" s="113">
        <v>4757850</v>
      </c>
      <c r="J4580" s="113">
        <v>4757850</v>
      </c>
      <c r="K4580" s="113">
        <v>0</v>
      </c>
      <c r="L4580" s="113">
        <v>0</v>
      </c>
      <c r="M4580" s="113">
        <v>0</v>
      </c>
      <c r="N4580" s="113">
        <v>0</v>
      </c>
      <c r="O4580" s="113">
        <v>0</v>
      </c>
      <c r="P4580" s="122">
        <v>0</v>
      </c>
      <c r="Q4580" s="76" t="str">
        <f t="shared" si="120"/>
        <v>Registered</v>
      </c>
    </row>
    <row r="4581" spans="1:17">
      <c r="A4581" s="111">
        <v>9557</v>
      </c>
      <c r="B4581" s="111" t="s">
        <v>1660</v>
      </c>
      <c r="C4581" s="111" t="s">
        <v>1258</v>
      </c>
      <c r="D4581" s="111" t="s">
        <v>8790</v>
      </c>
      <c r="E4581" s="111" t="s">
        <v>8791</v>
      </c>
      <c r="F4581" s="114">
        <v>44530</v>
      </c>
      <c r="G4581" s="111" t="s">
        <v>5520</v>
      </c>
      <c r="H4581" s="113">
        <v>4495000</v>
      </c>
      <c r="I4581" s="113">
        <v>4495000</v>
      </c>
      <c r="J4581" s="113">
        <v>4495000</v>
      </c>
      <c r="K4581" s="113">
        <v>0</v>
      </c>
      <c r="L4581" s="113">
        <v>0</v>
      </c>
      <c r="M4581" s="113">
        <v>0</v>
      </c>
      <c r="N4581" s="113">
        <v>0</v>
      </c>
      <c r="O4581" s="113">
        <v>0</v>
      </c>
      <c r="P4581" s="122">
        <v>0</v>
      </c>
      <c r="Q4581" s="76" t="str">
        <f t="shared" si="120"/>
        <v>Registered</v>
      </c>
    </row>
    <row r="4582" spans="1:17">
      <c r="A4582" s="111">
        <v>9558</v>
      </c>
      <c r="B4582" s="111" t="s">
        <v>1660</v>
      </c>
      <c r="C4582" s="111" t="s">
        <v>1258</v>
      </c>
      <c r="D4582" s="111" t="s">
        <v>8792</v>
      </c>
      <c r="E4582" s="111" t="s">
        <v>8793</v>
      </c>
      <c r="F4582" s="114">
        <v>45182</v>
      </c>
      <c r="G4582" s="111" t="s">
        <v>2737</v>
      </c>
      <c r="H4582" s="113">
        <v>4825536</v>
      </c>
      <c r="I4582" s="113">
        <v>4825536</v>
      </c>
      <c r="J4582" s="113">
        <v>4825536</v>
      </c>
      <c r="K4582" s="113">
        <v>0</v>
      </c>
      <c r="L4582" s="113">
        <v>0</v>
      </c>
      <c r="M4582" s="113">
        <v>0</v>
      </c>
      <c r="N4582" s="113">
        <v>0</v>
      </c>
      <c r="O4582" s="113">
        <v>0</v>
      </c>
      <c r="P4582" s="122">
        <v>0</v>
      </c>
      <c r="Q4582" s="76" t="str">
        <f t="shared" si="120"/>
        <v>Registered</v>
      </c>
    </row>
    <row r="4583" spans="1:17">
      <c r="A4583" s="111">
        <v>9559</v>
      </c>
      <c r="B4583" s="111" t="s">
        <v>1660</v>
      </c>
      <c r="C4583" s="111" t="s">
        <v>1258</v>
      </c>
      <c r="D4583" s="111" t="s">
        <v>8794</v>
      </c>
      <c r="E4583" s="111" t="s">
        <v>8795</v>
      </c>
      <c r="F4583" s="114">
        <v>45351</v>
      </c>
      <c r="G4583" s="111" t="s">
        <v>2956</v>
      </c>
      <c r="H4583" s="113">
        <v>4454721</v>
      </c>
      <c r="I4583" s="113">
        <v>4454721</v>
      </c>
      <c r="J4583" s="113">
        <v>4454721</v>
      </c>
      <c r="K4583" s="113">
        <v>0</v>
      </c>
      <c r="L4583" s="113">
        <v>0</v>
      </c>
      <c r="M4583" s="113">
        <v>0</v>
      </c>
      <c r="N4583" s="113">
        <v>0</v>
      </c>
      <c r="O4583" s="113">
        <v>0</v>
      </c>
      <c r="P4583" s="122">
        <v>0</v>
      </c>
      <c r="Q4583" s="76" t="str">
        <f t="shared" si="120"/>
        <v>Registered</v>
      </c>
    </row>
    <row r="4584" spans="1:17">
      <c r="A4584" s="111">
        <v>9560</v>
      </c>
      <c r="B4584" s="111" t="s">
        <v>1660</v>
      </c>
      <c r="C4584" s="111" t="s">
        <v>1258</v>
      </c>
      <c r="D4584" s="111" t="s">
        <v>8796</v>
      </c>
      <c r="E4584" s="111" t="s">
        <v>8797</v>
      </c>
      <c r="F4584" s="114">
        <v>45322</v>
      </c>
      <c r="G4584" s="111" t="s">
        <v>3629</v>
      </c>
      <c r="H4584" s="113">
        <v>4454721</v>
      </c>
      <c r="I4584" s="113">
        <v>4454721</v>
      </c>
      <c r="J4584" s="113">
        <v>4454721</v>
      </c>
      <c r="K4584" s="113">
        <v>0</v>
      </c>
      <c r="L4584" s="113">
        <v>0</v>
      </c>
      <c r="M4584" s="113">
        <v>0</v>
      </c>
      <c r="N4584" s="113">
        <v>0</v>
      </c>
      <c r="O4584" s="113">
        <v>0</v>
      </c>
      <c r="P4584" s="122">
        <v>0</v>
      </c>
      <c r="Q4584" s="76" t="str">
        <f t="shared" si="120"/>
        <v>Registered</v>
      </c>
    </row>
    <row r="4585" spans="1:17">
      <c r="A4585" s="111">
        <v>9561</v>
      </c>
      <c r="B4585" s="111" t="s">
        <v>1660</v>
      </c>
      <c r="C4585" s="111" t="s">
        <v>1258</v>
      </c>
      <c r="D4585" s="111" t="s">
        <v>8798</v>
      </c>
      <c r="E4585" s="111" t="s">
        <v>8799</v>
      </c>
      <c r="F4585" s="114">
        <v>44371</v>
      </c>
      <c r="G4585" s="111" t="s">
        <v>8800</v>
      </c>
      <c r="H4585" s="113">
        <v>4495000</v>
      </c>
      <c r="I4585" s="113">
        <v>4495000</v>
      </c>
      <c r="J4585" s="113">
        <v>4495000</v>
      </c>
      <c r="K4585" s="113">
        <v>0</v>
      </c>
      <c r="L4585" s="113">
        <v>0</v>
      </c>
      <c r="M4585" s="113">
        <v>0</v>
      </c>
      <c r="N4585" s="113">
        <v>0</v>
      </c>
      <c r="O4585" s="113">
        <v>0</v>
      </c>
      <c r="P4585" s="122">
        <v>0</v>
      </c>
      <c r="Q4585" s="76" t="str">
        <f t="shared" si="120"/>
        <v>Registered</v>
      </c>
    </row>
    <row r="4586" spans="1:17">
      <c r="A4586" s="111">
        <v>9562</v>
      </c>
      <c r="B4586" s="111" t="s">
        <v>1660</v>
      </c>
      <c r="C4586" s="111" t="s">
        <v>1258</v>
      </c>
      <c r="D4586" s="111" t="s">
        <v>8801</v>
      </c>
      <c r="E4586" s="111" t="s">
        <v>8802</v>
      </c>
      <c r="F4586" s="114">
        <v>44398</v>
      </c>
      <c r="G4586" s="111" t="s">
        <v>5092</v>
      </c>
      <c r="H4586" s="113">
        <v>4495000</v>
      </c>
      <c r="I4586" s="113">
        <v>4495000</v>
      </c>
      <c r="J4586" s="113">
        <v>4495000</v>
      </c>
      <c r="K4586" s="113">
        <v>0</v>
      </c>
      <c r="L4586" s="113">
        <v>0</v>
      </c>
      <c r="M4586" s="113">
        <v>0</v>
      </c>
      <c r="N4586" s="113">
        <v>0</v>
      </c>
      <c r="O4586" s="113">
        <v>0</v>
      </c>
      <c r="P4586" s="122">
        <v>0</v>
      </c>
      <c r="Q4586" s="76" t="str">
        <f t="shared" si="120"/>
        <v>Registered</v>
      </c>
    </row>
    <row r="4587" spans="1:17">
      <c r="A4587" s="111">
        <v>9563</v>
      </c>
      <c r="B4587" s="111" t="s">
        <v>1660</v>
      </c>
      <c r="C4587" s="111" t="s">
        <v>1258</v>
      </c>
      <c r="D4587" s="111" t="s">
        <v>8803</v>
      </c>
      <c r="E4587" s="111" t="s">
        <v>8804</v>
      </c>
      <c r="F4587" s="114">
        <v>45278</v>
      </c>
      <c r="G4587" s="111" t="s">
        <v>2985</v>
      </c>
      <c r="H4587" s="113">
        <v>4404690</v>
      </c>
      <c r="I4587" s="113">
        <v>4404690</v>
      </c>
      <c r="J4587" s="113">
        <v>4404690</v>
      </c>
      <c r="K4587" s="113">
        <v>0</v>
      </c>
      <c r="L4587" s="113">
        <v>0</v>
      </c>
      <c r="M4587" s="113">
        <v>0</v>
      </c>
      <c r="N4587" s="113">
        <v>0</v>
      </c>
      <c r="O4587" s="113">
        <v>0</v>
      </c>
      <c r="P4587" s="122">
        <v>0</v>
      </c>
      <c r="Q4587" s="76" t="str">
        <f t="shared" si="120"/>
        <v>Registered</v>
      </c>
    </row>
    <row r="4588" spans="1:17">
      <c r="A4588" s="111">
        <v>9564</v>
      </c>
      <c r="B4588" s="111" t="s">
        <v>1660</v>
      </c>
      <c r="C4588" s="111" t="s">
        <v>1258</v>
      </c>
      <c r="D4588" s="111" t="s">
        <v>8805</v>
      </c>
      <c r="E4588" s="111" t="s">
        <v>8806</v>
      </c>
      <c r="F4588" s="114">
        <v>45278</v>
      </c>
      <c r="G4588" s="111" t="s">
        <v>4382</v>
      </c>
      <c r="H4588" s="113">
        <v>4326210</v>
      </c>
      <c r="I4588" s="113">
        <v>4326210</v>
      </c>
      <c r="J4588" s="113">
        <v>4326210</v>
      </c>
      <c r="K4588" s="113">
        <v>0</v>
      </c>
      <c r="L4588" s="113">
        <v>0</v>
      </c>
      <c r="M4588" s="113">
        <v>0</v>
      </c>
      <c r="N4588" s="113">
        <v>0</v>
      </c>
      <c r="O4588" s="113">
        <v>0</v>
      </c>
      <c r="P4588" s="122">
        <v>0</v>
      </c>
      <c r="Q4588" s="76" t="str">
        <f t="shared" si="120"/>
        <v>Registered</v>
      </c>
    </row>
    <row r="4589" spans="1:17">
      <c r="A4589" s="111">
        <v>9565</v>
      </c>
      <c r="B4589" s="111" t="s">
        <v>1660</v>
      </c>
      <c r="C4589" s="111" t="s">
        <v>1258</v>
      </c>
      <c r="D4589" s="111" t="s">
        <v>8807</v>
      </c>
      <c r="E4589" s="111" t="s">
        <v>8808</v>
      </c>
      <c r="F4589" s="114">
        <v>44666</v>
      </c>
      <c r="G4589" s="111" t="s">
        <v>5194</v>
      </c>
      <c r="H4589" s="113">
        <v>4495000</v>
      </c>
      <c r="I4589" s="113">
        <v>4495000</v>
      </c>
      <c r="J4589" s="113">
        <v>4495000</v>
      </c>
      <c r="K4589" s="113">
        <v>0</v>
      </c>
      <c r="L4589" s="113">
        <v>0</v>
      </c>
      <c r="M4589" s="113">
        <v>0</v>
      </c>
      <c r="N4589" s="113">
        <v>0</v>
      </c>
      <c r="O4589" s="113">
        <v>0</v>
      </c>
      <c r="P4589" s="122">
        <v>0</v>
      </c>
      <c r="Q4589" s="76" t="str">
        <f t="shared" si="120"/>
        <v>Registered</v>
      </c>
    </row>
    <row r="4590" spans="1:17">
      <c r="A4590" s="111">
        <v>9566</v>
      </c>
      <c r="B4590" s="111" t="s">
        <v>1660</v>
      </c>
      <c r="C4590" s="111" t="s">
        <v>1258</v>
      </c>
      <c r="D4590" s="111" t="s">
        <v>8809</v>
      </c>
      <c r="E4590" s="111" t="s">
        <v>8810</v>
      </c>
      <c r="F4590" s="114">
        <v>45320</v>
      </c>
      <c r="G4590" s="111" t="s">
        <v>5399</v>
      </c>
      <c r="H4590" s="113">
        <v>4420128</v>
      </c>
      <c r="I4590" s="113">
        <v>4420128</v>
      </c>
      <c r="J4590" s="113">
        <v>4420128</v>
      </c>
      <c r="K4590" s="113">
        <v>0</v>
      </c>
      <c r="L4590" s="113">
        <v>0</v>
      </c>
      <c r="M4590" s="113">
        <v>0</v>
      </c>
      <c r="N4590" s="113">
        <v>0</v>
      </c>
      <c r="O4590" s="113">
        <v>0</v>
      </c>
      <c r="P4590" s="122">
        <v>0</v>
      </c>
      <c r="Q4590" s="76" t="str">
        <f t="shared" si="120"/>
        <v>Registered</v>
      </c>
    </row>
    <row r="4591" spans="1:17">
      <c r="A4591" s="111">
        <v>9567</v>
      </c>
      <c r="B4591" s="111" t="s">
        <v>1660</v>
      </c>
      <c r="C4591" s="111" t="s">
        <v>1258</v>
      </c>
      <c r="D4591" s="111" t="s">
        <v>8811</v>
      </c>
      <c r="E4591" s="111" t="s">
        <v>8812</v>
      </c>
      <c r="F4591" s="114">
        <v>45278</v>
      </c>
      <c r="G4591" s="111" t="s">
        <v>4071</v>
      </c>
      <c r="H4591" s="113">
        <v>4871646</v>
      </c>
      <c r="I4591" s="113">
        <v>4871646</v>
      </c>
      <c r="J4591" s="113">
        <v>4871646</v>
      </c>
      <c r="K4591" s="113">
        <v>0</v>
      </c>
      <c r="L4591" s="113">
        <v>0</v>
      </c>
      <c r="M4591" s="113">
        <v>0</v>
      </c>
      <c r="N4591" s="113">
        <v>0</v>
      </c>
      <c r="O4591" s="113">
        <v>0</v>
      </c>
      <c r="P4591" s="122">
        <v>0</v>
      </c>
      <c r="Q4591" s="76" t="str">
        <f t="shared" si="120"/>
        <v>Registered</v>
      </c>
    </row>
    <row r="4592" spans="1:17">
      <c r="A4592" s="111">
        <v>9568</v>
      </c>
      <c r="B4592" s="111" t="s">
        <v>1660</v>
      </c>
      <c r="C4592" s="111" t="s">
        <v>1258</v>
      </c>
      <c r="D4592" s="111" t="s">
        <v>8813</v>
      </c>
      <c r="E4592" s="111" t="s">
        <v>8814</v>
      </c>
      <c r="F4592" s="114">
        <v>45260</v>
      </c>
      <c r="G4592" s="111" t="s">
        <v>5169</v>
      </c>
      <c r="H4592" s="113">
        <v>4345830</v>
      </c>
      <c r="I4592" s="113">
        <v>4345830</v>
      </c>
      <c r="J4592" s="113">
        <v>4345830</v>
      </c>
      <c r="K4592" s="113">
        <v>0</v>
      </c>
      <c r="L4592" s="113">
        <v>0</v>
      </c>
      <c r="M4592" s="113">
        <v>0</v>
      </c>
      <c r="N4592" s="113">
        <v>0</v>
      </c>
      <c r="O4592" s="113">
        <v>0</v>
      </c>
      <c r="P4592" s="122">
        <v>0</v>
      </c>
      <c r="Q4592" s="76" t="str">
        <f t="shared" si="120"/>
        <v>Registered</v>
      </c>
    </row>
    <row r="4593" spans="1:17">
      <c r="A4593" s="111">
        <v>9569</v>
      </c>
      <c r="B4593" s="111" t="s">
        <v>1660</v>
      </c>
      <c r="C4593" s="111" t="s">
        <v>1258</v>
      </c>
      <c r="D4593" s="111" t="s">
        <v>8815</v>
      </c>
      <c r="E4593" s="111" t="s">
        <v>8816</v>
      </c>
      <c r="F4593" s="114">
        <v>44340</v>
      </c>
      <c r="G4593" s="111" t="s">
        <v>5513</v>
      </c>
      <c r="H4593" s="113">
        <v>4492000</v>
      </c>
      <c r="I4593" s="113">
        <v>4492000</v>
      </c>
      <c r="J4593" s="113">
        <v>4492000</v>
      </c>
      <c r="K4593" s="113">
        <v>0</v>
      </c>
      <c r="L4593" s="113">
        <v>0</v>
      </c>
      <c r="M4593" s="113">
        <v>0</v>
      </c>
      <c r="N4593" s="113">
        <v>0</v>
      </c>
      <c r="O4593" s="113">
        <v>0</v>
      </c>
      <c r="P4593" s="122">
        <v>0</v>
      </c>
      <c r="Q4593" s="76" t="str">
        <f t="shared" si="120"/>
        <v>Registered</v>
      </c>
    </row>
    <row r="4594" spans="1:17">
      <c r="A4594" s="111">
        <v>9570</v>
      </c>
      <c r="B4594" s="111" t="s">
        <v>1660</v>
      </c>
      <c r="C4594" s="111" t="s">
        <v>1258</v>
      </c>
      <c r="D4594" s="111" t="s">
        <v>8817</v>
      </c>
      <c r="E4594" s="111" t="s">
        <v>8818</v>
      </c>
      <c r="F4594" s="114">
        <v>45063</v>
      </c>
      <c r="G4594" s="111" t="s">
        <v>3136</v>
      </c>
      <c r="H4594" s="113">
        <v>4257000</v>
      </c>
      <c r="I4594" s="113">
        <v>4257000</v>
      </c>
      <c r="J4594" s="113">
        <v>4257000</v>
      </c>
      <c r="K4594" s="113">
        <v>0</v>
      </c>
      <c r="L4594" s="113">
        <v>0</v>
      </c>
      <c r="M4594" s="113">
        <v>0</v>
      </c>
      <c r="N4594" s="113">
        <v>0</v>
      </c>
      <c r="O4594" s="113">
        <v>0</v>
      </c>
      <c r="P4594" s="122">
        <v>0</v>
      </c>
      <c r="Q4594" s="76" t="str">
        <f t="shared" si="120"/>
        <v>Registered</v>
      </c>
    </row>
    <row r="4595" spans="1:17">
      <c r="A4595" s="111">
        <v>9571</v>
      </c>
      <c r="B4595" s="111" t="s">
        <v>1660</v>
      </c>
      <c r="C4595" s="111" t="s">
        <v>1258</v>
      </c>
      <c r="D4595" s="111" t="s">
        <v>8819</v>
      </c>
      <c r="E4595" s="111" t="s">
        <v>8820</v>
      </c>
      <c r="F4595" s="114">
        <v>45182</v>
      </c>
      <c r="G4595" s="111" t="s">
        <v>5389</v>
      </c>
      <c r="H4595" s="113">
        <v>4875570</v>
      </c>
      <c r="I4595" s="113">
        <v>4875570</v>
      </c>
      <c r="J4595" s="113">
        <v>4875570</v>
      </c>
      <c r="K4595" s="113">
        <v>0</v>
      </c>
      <c r="L4595" s="113">
        <v>0</v>
      </c>
      <c r="M4595" s="113">
        <v>0</v>
      </c>
      <c r="N4595" s="113">
        <v>0</v>
      </c>
      <c r="O4595" s="113">
        <v>0</v>
      </c>
      <c r="P4595" s="122">
        <v>0</v>
      </c>
      <c r="Q4595" s="76" t="str">
        <f t="shared" si="120"/>
        <v>Registered</v>
      </c>
    </row>
    <row r="4596" spans="1:17">
      <c r="A4596" s="111">
        <v>9572</v>
      </c>
      <c r="B4596" s="111" t="s">
        <v>1660</v>
      </c>
      <c r="C4596" s="111" t="s">
        <v>1258</v>
      </c>
      <c r="D4596" s="111" t="s">
        <v>8821</v>
      </c>
      <c r="E4596" s="111" t="s">
        <v>5403</v>
      </c>
      <c r="F4596" s="114">
        <v>45182</v>
      </c>
      <c r="G4596" s="111" t="s">
        <v>5435</v>
      </c>
      <c r="H4596" s="113">
        <v>4713705</v>
      </c>
      <c r="I4596" s="113">
        <v>4713705</v>
      </c>
      <c r="J4596" s="113">
        <v>4713705</v>
      </c>
      <c r="K4596" s="113">
        <v>0</v>
      </c>
      <c r="L4596" s="113">
        <v>0</v>
      </c>
      <c r="M4596" s="113">
        <v>0</v>
      </c>
      <c r="N4596" s="113">
        <v>0</v>
      </c>
      <c r="O4596" s="113">
        <v>0</v>
      </c>
      <c r="P4596" s="122">
        <v>0</v>
      </c>
      <c r="Q4596" s="76" t="str">
        <f t="shared" si="120"/>
        <v>Registered</v>
      </c>
    </row>
    <row r="4597" spans="1:17">
      <c r="A4597" s="111">
        <v>9573</v>
      </c>
      <c r="B4597" s="111" t="s">
        <v>1660</v>
      </c>
      <c r="C4597" s="111" t="s">
        <v>1257</v>
      </c>
      <c r="D4597" s="111" t="s">
        <v>8822</v>
      </c>
      <c r="E4597" s="111" t="s">
        <v>8823</v>
      </c>
      <c r="F4597" s="114">
        <v>44768</v>
      </c>
      <c r="G4597" s="111" t="s">
        <v>3573</v>
      </c>
      <c r="H4597" s="113">
        <v>4495000</v>
      </c>
      <c r="I4597" s="113">
        <v>4495000</v>
      </c>
      <c r="J4597" s="113">
        <v>4495000</v>
      </c>
      <c r="K4597" s="113">
        <v>0</v>
      </c>
      <c r="L4597" s="113">
        <v>0</v>
      </c>
      <c r="M4597" s="113">
        <v>0</v>
      </c>
      <c r="N4597" s="113">
        <v>0</v>
      </c>
      <c r="O4597" s="113">
        <v>0</v>
      </c>
      <c r="P4597" s="122">
        <v>0</v>
      </c>
      <c r="Q4597" s="76" t="str">
        <f t="shared" si="120"/>
        <v>Registered</v>
      </c>
    </row>
    <row r="4598" spans="1:17">
      <c r="A4598" s="111">
        <v>9574</v>
      </c>
      <c r="B4598" s="111" t="s">
        <v>1660</v>
      </c>
      <c r="C4598" s="111" t="s">
        <v>1257</v>
      </c>
      <c r="D4598" s="111" t="s">
        <v>8824</v>
      </c>
      <c r="E4598" s="111" t="s">
        <v>8825</v>
      </c>
      <c r="F4598" s="114">
        <v>44371</v>
      </c>
      <c r="G4598" s="111" t="s">
        <v>5095</v>
      </c>
      <c r="H4598" s="113">
        <v>4495000</v>
      </c>
      <c r="I4598" s="113">
        <v>4495000</v>
      </c>
      <c r="J4598" s="113">
        <v>4495000</v>
      </c>
      <c r="K4598" s="113">
        <v>0</v>
      </c>
      <c r="L4598" s="113">
        <v>0</v>
      </c>
      <c r="M4598" s="113">
        <v>0</v>
      </c>
      <c r="N4598" s="113">
        <v>0</v>
      </c>
      <c r="O4598" s="113">
        <v>0</v>
      </c>
      <c r="P4598" s="122">
        <v>0</v>
      </c>
      <c r="Q4598" s="76" t="str">
        <f t="shared" si="120"/>
        <v>Registered</v>
      </c>
    </row>
    <row r="4599" spans="1:17">
      <c r="A4599" s="111">
        <v>9575</v>
      </c>
      <c r="B4599" s="111" t="s">
        <v>1660</v>
      </c>
      <c r="C4599" s="111" t="s">
        <v>1257</v>
      </c>
      <c r="D4599" s="111" t="s">
        <v>8826</v>
      </c>
      <c r="E4599" s="111" t="s">
        <v>8624</v>
      </c>
      <c r="F4599" s="114">
        <v>45090</v>
      </c>
      <c r="G4599" s="111" t="s">
        <v>5365</v>
      </c>
      <c r="H4599" s="113">
        <v>4495000</v>
      </c>
      <c r="I4599" s="113">
        <v>4495000</v>
      </c>
      <c r="J4599" s="113">
        <v>4495000</v>
      </c>
      <c r="K4599" s="113">
        <v>0</v>
      </c>
      <c r="L4599" s="113">
        <v>0</v>
      </c>
      <c r="M4599" s="113">
        <v>0</v>
      </c>
      <c r="N4599" s="113">
        <v>0</v>
      </c>
      <c r="O4599" s="113">
        <v>0</v>
      </c>
      <c r="P4599" s="122">
        <v>0</v>
      </c>
      <c r="Q4599" s="76" t="str">
        <f t="shared" si="120"/>
        <v>Registered</v>
      </c>
    </row>
    <row r="4600" spans="1:17">
      <c r="A4600" s="111">
        <v>9576</v>
      </c>
      <c r="B4600" s="111" t="s">
        <v>1660</v>
      </c>
      <c r="C4600" s="111" t="s">
        <v>1257</v>
      </c>
      <c r="D4600" s="111" t="s">
        <v>8827</v>
      </c>
      <c r="E4600" s="111" t="s">
        <v>8828</v>
      </c>
      <c r="F4600" s="114">
        <v>45092</v>
      </c>
      <c r="G4600" s="111" t="s">
        <v>5365</v>
      </c>
      <c r="H4600" s="113">
        <v>4495000</v>
      </c>
      <c r="I4600" s="113">
        <v>4495000</v>
      </c>
      <c r="J4600" s="113">
        <v>4495000</v>
      </c>
      <c r="K4600" s="113">
        <v>0</v>
      </c>
      <c r="L4600" s="113">
        <v>0</v>
      </c>
      <c r="M4600" s="113">
        <v>0</v>
      </c>
      <c r="N4600" s="113">
        <v>0</v>
      </c>
      <c r="O4600" s="113">
        <v>0</v>
      </c>
      <c r="P4600" s="122">
        <v>0</v>
      </c>
      <c r="Q4600" s="76" t="str">
        <f t="shared" si="120"/>
        <v>Registered</v>
      </c>
    </row>
    <row r="4601" spans="1:17">
      <c r="A4601" s="111">
        <v>9577</v>
      </c>
      <c r="B4601" s="111" t="s">
        <v>1660</v>
      </c>
      <c r="C4601" s="111" t="s">
        <v>1257</v>
      </c>
      <c r="D4601" s="111" t="s">
        <v>8829</v>
      </c>
      <c r="E4601" s="111" t="s">
        <v>8830</v>
      </c>
      <c r="F4601" s="114">
        <v>45412</v>
      </c>
      <c r="G4601" s="111" t="s">
        <v>5556</v>
      </c>
      <c r="H4601" s="113">
        <v>5003640</v>
      </c>
      <c r="I4601" s="113">
        <v>5003640</v>
      </c>
      <c r="J4601" s="113">
        <v>5003640</v>
      </c>
      <c r="K4601" s="113">
        <v>0</v>
      </c>
      <c r="L4601" s="113">
        <v>0</v>
      </c>
      <c r="M4601" s="113">
        <v>0</v>
      </c>
      <c r="N4601" s="113">
        <v>0</v>
      </c>
      <c r="O4601" s="113">
        <v>0</v>
      </c>
      <c r="P4601" s="122">
        <v>0</v>
      </c>
      <c r="Q4601" s="76" t="str">
        <f t="shared" si="120"/>
        <v>Registered</v>
      </c>
    </row>
    <row r="4602" spans="1:17">
      <c r="A4602" s="111">
        <v>9578</v>
      </c>
      <c r="B4602" s="111" t="s">
        <v>1660</v>
      </c>
      <c r="C4602" s="111" t="s">
        <v>1257</v>
      </c>
      <c r="D4602" s="111" t="s">
        <v>8831</v>
      </c>
      <c r="E4602" s="111" t="s">
        <v>8832</v>
      </c>
      <c r="F4602" s="114">
        <v>45322</v>
      </c>
      <c r="G4602" s="111" t="s">
        <v>3771</v>
      </c>
      <c r="H4602" s="113">
        <v>4487040</v>
      </c>
      <c r="I4602" s="113">
        <v>4487040</v>
      </c>
      <c r="J4602" s="113">
        <v>4487040</v>
      </c>
      <c r="K4602" s="113">
        <v>0</v>
      </c>
      <c r="L4602" s="113">
        <v>0</v>
      </c>
      <c r="M4602" s="113">
        <v>0</v>
      </c>
      <c r="N4602" s="113">
        <v>0</v>
      </c>
      <c r="O4602" s="113">
        <v>0</v>
      </c>
      <c r="P4602" s="122">
        <v>0</v>
      </c>
      <c r="Q4602" s="76" t="str">
        <f t="shared" si="120"/>
        <v>Registered</v>
      </c>
    </row>
    <row r="4603" spans="1:17">
      <c r="A4603" s="111">
        <v>9579</v>
      </c>
      <c r="B4603" s="111" t="s">
        <v>1660</v>
      </c>
      <c r="C4603" s="111" t="s">
        <v>1257</v>
      </c>
      <c r="D4603" s="111" t="s">
        <v>8833</v>
      </c>
      <c r="E4603" s="111" t="s">
        <v>8649</v>
      </c>
      <c r="F4603" s="114">
        <v>45432</v>
      </c>
      <c r="G4603" s="111" t="s">
        <v>5445</v>
      </c>
      <c r="H4603" s="113">
        <v>4478265</v>
      </c>
      <c r="I4603" s="113">
        <v>4478265</v>
      </c>
      <c r="J4603" s="113">
        <v>4478265</v>
      </c>
      <c r="K4603" s="113">
        <v>0</v>
      </c>
      <c r="L4603" s="113">
        <v>0</v>
      </c>
      <c r="M4603" s="113">
        <v>0</v>
      </c>
      <c r="N4603" s="113">
        <v>0</v>
      </c>
      <c r="O4603" s="113">
        <v>0</v>
      </c>
      <c r="P4603" s="122">
        <v>0</v>
      </c>
      <c r="Q4603" s="76" t="str">
        <f t="shared" si="120"/>
        <v>Registered</v>
      </c>
    </row>
    <row r="4604" spans="1:17">
      <c r="A4604" s="111">
        <v>9580</v>
      </c>
      <c r="B4604" s="111" t="s">
        <v>1660</v>
      </c>
      <c r="C4604" s="111" t="s">
        <v>1257</v>
      </c>
      <c r="D4604" s="111" t="s">
        <v>8834</v>
      </c>
      <c r="E4604" s="111" t="s">
        <v>8835</v>
      </c>
      <c r="F4604" s="114">
        <v>45443</v>
      </c>
      <c r="G4604" s="111" t="s">
        <v>4833</v>
      </c>
      <c r="H4604" s="113">
        <v>5003100</v>
      </c>
      <c r="I4604" s="113">
        <v>5003100</v>
      </c>
      <c r="J4604" s="113">
        <v>5003100</v>
      </c>
      <c r="K4604" s="113">
        <v>0</v>
      </c>
      <c r="L4604" s="113">
        <v>0</v>
      </c>
      <c r="M4604" s="113">
        <v>0</v>
      </c>
      <c r="N4604" s="113">
        <v>0</v>
      </c>
      <c r="O4604" s="113">
        <v>0</v>
      </c>
      <c r="P4604" s="122">
        <v>0</v>
      </c>
      <c r="Q4604" s="76" t="str">
        <f t="shared" si="120"/>
        <v>Registered</v>
      </c>
    </row>
    <row r="4605" spans="1:17">
      <c r="A4605" s="111">
        <v>9581</v>
      </c>
      <c r="B4605" s="111" t="s">
        <v>1660</v>
      </c>
      <c r="C4605" s="111" t="s">
        <v>1257</v>
      </c>
      <c r="D4605" s="111" t="s">
        <v>8836</v>
      </c>
      <c r="E4605" s="111" t="s">
        <v>8837</v>
      </c>
      <c r="F4605" s="114">
        <v>45107</v>
      </c>
      <c r="G4605" s="111" t="s">
        <v>2847</v>
      </c>
      <c r="H4605" s="113">
        <v>4495000</v>
      </c>
      <c r="I4605" s="113">
        <v>4495000</v>
      </c>
      <c r="J4605" s="113">
        <v>4495000</v>
      </c>
      <c r="K4605" s="113">
        <v>0</v>
      </c>
      <c r="L4605" s="113">
        <v>0</v>
      </c>
      <c r="M4605" s="113">
        <v>0</v>
      </c>
      <c r="N4605" s="113">
        <v>0</v>
      </c>
      <c r="O4605" s="113">
        <v>0</v>
      </c>
      <c r="P4605" s="122">
        <v>0</v>
      </c>
      <c r="Q4605" s="76" t="str">
        <f t="shared" si="120"/>
        <v>Registered</v>
      </c>
    </row>
    <row r="4606" spans="1:17">
      <c r="A4606" s="111">
        <v>9582</v>
      </c>
      <c r="B4606" s="111" t="s">
        <v>1660</v>
      </c>
      <c r="C4606" s="111" t="s">
        <v>1257</v>
      </c>
      <c r="D4606" s="111" t="s">
        <v>8838</v>
      </c>
      <c r="E4606" s="111" t="s">
        <v>8839</v>
      </c>
      <c r="F4606" s="114">
        <v>44894</v>
      </c>
      <c r="G4606" s="111" t="s">
        <v>2432</v>
      </c>
      <c r="H4606" s="113">
        <v>4737850</v>
      </c>
      <c r="I4606" s="113">
        <v>4737850</v>
      </c>
      <c r="J4606" s="113">
        <v>4737850</v>
      </c>
      <c r="K4606" s="113">
        <v>0</v>
      </c>
      <c r="L4606" s="113">
        <v>0</v>
      </c>
      <c r="M4606" s="113">
        <v>0</v>
      </c>
      <c r="N4606" s="113">
        <v>0</v>
      </c>
      <c r="O4606" s="113">
        <v>0</v>
      </c>
      <c r="P4606" s="122">
        <v>0</v>
      </c>
      <c r="Q4606" s="76" t="str">
        <f t="shared" si="120"/>
        <v>Registered</v>
      </c>
    </row>
    <row r="4607" spans="1:17">
      <c r="A4607" s="111">
        <v>9583</v>
      </c>
      <c r="B4607" s="111" t="s">
        <v>1660</v>
      </c>
      <c r="C4607" s="111" t="s">
        <v>1257</v>
      </c>
      <c r="D4607" s="111" t="s">
        <v>8840</v>
      </c>
      <c r="E4607" s="111" t="s">
        <v>8841</v>
      </c>
      <c r="F4607" s="114">
        <v>44845</v>
      </c>
      <c r="G4607" s="111" t="s">
        <v>3764</v>
      </c>
      <c r="H4607" s="113">
        <v>4495000</v>
      </c>
      <c r="I4607" s="113">
        <v>4495000</v>
      </c>
      <c r="J4607" s="113">
        <v>4495000</v>
      </c>
      <c r="K4607" s="113">
        <v>0</v>
      </c>
      <c r="L4607" s="113">
        <v>0</v>
      </c>
      <c r="M4607" s="113">
        <v>0</v>
      </c>
      <c r="N4607" s="113">
        <v>0</v>
      </c>
      <c r="O4607" s="113">
        <v>0</v>
      </c>
      <c r="P4607" s="122">
        <v>0</v>
      </c>
      <c r="Q4607" s="76" t="str">
        <f t="shared" si="120"/>
        <v>Registered</v>
      </c>
    </row>
    <row r="4608" spans="1:17">
      <c r="A4608" s="111">
        <v>9584</v>
      </c>
      <c r="B4608" s="111" t="s">
        <v>1660</v>
      </c>
      <c r="C4608" s="111" t="s">
        <v>1257</v>
      </c>
      <c r="D4608" s="111" t="s">
        <v>8842</v>
      </c>
      <c r="E4608" s="111" t="s">
        <v>8843</v>
      </c>
      <c r="F4608" s="114">
        <v>45169</v>
      </c>
      <c r="G4608" s="111" t="s">
        <v>3007</v>
      </c>
      <c r="H4608" s="113">
        <v>4782375</v>
      </c>
      <c r="I4608" s="113">
        <v>4782375</v>
      </c>
      <c r="J4608" s="113">
        <v>4782375</v>
      </c>
      <c r="K4608" s="113">
        <v>0</v>
      </c>
      <c r="L4608" s="113">
        <v>0</v>
      </c>
      <c r="M4608" s="113">
        <v>0</v>
      </c>
      <c r="N4608" s="113">
        <v>0</v>
      </c>
      <c r="O4608" s="113">
        <v>0</v>
      </c>
      <c r="P4608" s="122">
        <v>0</v>
      </c>
      <c r="Q4608" s="76" t="str">
        <f t="shared" si="120"/>
        <v>Registered</v>
      </c>
    </row>
    <row r="4609" spans="1:17">
      <c r="A4609" s="111">
        <v>9585</v>
      </c>
      <c r="B4609" s="111" t="s">
        <v>1660</v>
      </c>
      <c r="C4609" s="111" t="s">
        <v>1257</v>
      </c>
      <c r="D4609" s="111" t="s">
        <v>8844</v>
      </c>
      <c r="E4609" s="111" t="s">
        <v>4056</v>
      </c>
      <c r="F4609" s="114">
        <v>45194</v>
      </c>
      <c r="G4609" s="111" t="s">
        <v>2270</v>
      </c>
      <c r="H4609" s="113">
        <v>4870800</v>
      </c>
      <c r="I4609" s="113">
        <v>4870800</v>
      </c>
      <c r="J4609" s="113">
        <v>4870800</v>
      </c>
      <c r="K4609" s="113">
        <v>0</v>
      </c>
      <c r="L4609" s="113">
        <v>0</v>
      </c>
      <c r="M4609" s="113">
        <v>0</v>
      </c>
      <c r="N4609" s="113">
        <v>0</v>
      </c>
      <c r="O4609" s="113">
        <v>0</v>
      </c>
      <c r="P4609" s="122">
        <v>0</v>
      </c>
      <c r="Q4609" s="76" t="str">
        <f t="shared" si="120"/>
        <v>Registered</v>
      </c>
    </row>
    <row r="4610" spans="1:17">
      <c r="A4610" s="111">
        <v>9586</v>
      </c>
      <c r="B4610" s="111" t="s">
        <v>1660</v>
      </c>
      <c r="C4610" s="111" t="s">
        <v>1257</v>
      </c>
      <c r="D4610" s="111" t="s">
        <v>8845</v>
      </c>
      <c r="E4610" s="111" t="s">
        <v>8846</v>
      </c>
      <c r="F4610" s="114">
        <v>45016</v>
      </c>
      <c r="G4610" s="111" t="s">
        <v>1807</v>
      </c>
      <c r="H4610" s="113">
        <v>4587948</v>
      </c>
      <c r="I4610" s="113">
        <v>4587948</v>
      </c>
      <c r="J4610" s="113">
        <v>4587948</v>
      </c>
      <c r="K4610" s="113">
        <v>0</v>
      </c>
      <c r="L4610" s="113">
        <v>0</v>
      </c>
      <c r="M4610" s="113">
        <v>0</v>
      </c>
      <c r="N4610" s="113">
        <v>0</v>
      </c>
      <c r="O4610" s="113">
        <v>0</v>
      </c>
      <c r="P4610" s="122">
        <v>0</v>
      </c>
      <c r="Q4610" s="76" t="str">
        <f t="shared" si="120"/>
        <v>Registered</v>
      </c>
    </row>
    <row r="4611" spans="1:17">
      <c r="A4611" s="111">
        <v>9587</v>
      </c>
      <c r="B4611" s="111" t="s">
        <v>1660</v>
      </c>
      <c r="C4611" s="111" t="s">
        <v>1257</v>
      </c>
      <c r="D4611" s="111" t="s">
        <v>8847</v>
      </c>
      <c r="E4611" s="111" t="s">
        <v>8848</v>
      </c>
      <c r="F4611" s="114">
        <v>45251</v>
      </c>
      <c r="G4611" s="111" t="s">
        <v>3568</v>
      </c>
      <c r="H4611" s="113">
        <v>4414500</v>
      </c>
      <c r="I4611" s="113">
        <v>4414500</v>
      </c>
      <c r="J4611" s="113">
        <v>4414500</v>
      </c>
      <c r="K4611" s="113">
        <v>0</v>
      </c>
      <c r="L4611" s="113">
        <v>0</v>
      </c>
      <c r="M4611" s="113">
        <v>0</v>
      </c>
      <c r="N4611" s="113">
        <v>0</v>
      </c>
      <c r="O4611" s="113">
        <v>0</v>
      </c>
      <c r="P4611" s="122">
        <v>0</v>
      </c>
      <c r="Q4611" s="76" t="str">
        <f t="shared" si="120"/>
        <v>Registered</v>
      </c>
    </row>
    <row r="4612" spans="1:17">
      <c r="A4612" s="111">
        <v>9588</v>
      </c>
      <c r="B4612" s="111" t="s">
        <v>1660</v>
      </c>
      <c r="C4612" s="111" t="s">
        <v>1257</v>
      </c>
      <c r="D4612" s="111" t="s">
        <v>8849</v>
      </c>
      <c r="E4612" s="111" t="s">
        <v>8850</v>
      </c>
      <c r="F4612" s="114">
        <v>44895</v>
      </c>
      <c r="G4612" s="111" t="s">
        <v>2917</v>
      </c>
      <c r="H4612" s="113">
        <v>4400000</v>
      </c>
      <c r="I4612" s="113">
        <v>4400000</v>
      </c>
      <c r="J4612" s="113">
        <v>4400000</v>
      </c>
      <c r="K4612" s="113">
        <v>0</v>
      </c>
      <c r="L4612" s="113">
        <v>0</v>
      </c>
      <c r="M4612" s="113">
        <v>0</v>
      </c>
      <c r="N4612" s="113">
        <v>0</v>
      </c>
      <c r="O4612" s="113">
        <v>0</v>
      </c>
      <c r="P4612" s="122">
        <v>0</v>
      </c>
      <c r="Q4612" s="76" t="str">
        <f t="shared" si="120"/>
        <v>Registered</v>
      </c>
    </row>
    <row r="4613" spans="1:17">
      <c r="A4613" s="111">
        <v>9589</v>
      </c>
      <c r="B4613" s="111" t="s">
        <v>1660</v>
      </c>
      <c r="C4613" s="111" t="s">
        <v>1257</v>
      </c>
      <c r="D4613" s="111" t="s">
        <v>8851</v>
      </c>
      <c r="E4613" s="111" t="s">
        <v>8852</v>
      </c>
      <c r="F4613" s="114">
        <v>44802</v>
      </c>
      <c r="G4613" s="111" t="s">
        <v>5175</v>
      </c>
      <c r="H4613" s="113">
        <v>4495000</v>
      </c>
      <c r="I4613" s="113">
        <v>4495000</v>
      </c>
      <c r="J4613" s="113">
        <v>4495000</v>
      </c>
      <c r="K4613" s="113">
        <v>0</v>
      </c>
      <c r="L4613" s="113">
        <v>0</v>
      </c>
      <c r="M4613" s="113">
        <v>0</v>
      </c>
      <c r="N4613" s="113">
        <v>0</v>
      </c>
      <c r="O4613" s="113">
        <v>0</v>
      </c>
      <c r="P4613" s="122">
        <v>0</v>
      </c>
      <c r="Q4613" s="76" t="str">
        <f t="shared" si="120"/>
        <v>Registered</v>
      </c>
    </row>
    <row r="4614" spans="1:17">
      <c r="A4614" s="111">
        <v>9590</v>
      </c>
      <c r="B4614" s="111" t="s">
        <v>1660</v>
      </c>
      <c r="C4614" s="111" t="s">
        <v>1257</v>
      </c>
      <c r="D4614" s="111" t="s">
        <v>8853</v>
      </c>
      <c r="E4614" s="111" t="s">
        <v>8854</v>
      </c>
      <c r="F4614" s="114">
        <v>45014</v>
      </c>
      <c r="G4614" s="111" t="s">
        <v>5190</v>
      </c>
      <c r="H4614" s="113">
        <v>4338812</v>
      </c>
      <c r="I4614" s="113">
        <v>4338812</v>
      </c>
      <c r="J4614" s="113">
        <v>4338812</v>
      </c>
      <c r="K4614" s="113">
        <v>0</v>
      </c>
      <c r="L4614" s="113">
        <v>0</v>
      </c>
      <c r="M4614" s="113">
        <v>0</v>
      </c>
      <c r="N4614" s="113">
        <v>0</v>
      </c>
      <c r="O4614" s="113">
        <v>0</v>
      </c>
      <c r="P4614" s="122">
        <v>0</v>
      </c>
      <c r="Q4614" s="76" t="str">
        <f t="shared" si="120"/>
        <v>Registered</v>
      </c>
    </row>
    <row r="4615" spans="1:17">
      <c r="A4615" s="111">
        <v>9591</v>
      </c>
      <c r="B4615" s="111" t="s">
        <v>1660</v>
      </c>
      <c r="C4615" s="111" t="s">
        <v>1257</v>
      </c>
      <c r="D4615" s="111" t="s">
        <v>8855</v>
      </c>
      <c r="E4615" s="111" t="s">
        <v>8856</v>
      </c>
      <c r="F4615" s="114">
        <v>45259</v>
      </c>
      <c r="G4615" s="111" t="s">
        <v>8857</v>
      </c>
      <c r="H4615" s="113">
        <v>4411557</v>
      </c>
      <c r="I4615" s="113">
        <v>4411557</v>
      </c>
      <c r="J4615" s="113">
        <v>4411557</v>
      </c>
      <c r="K4615" s="113">
        <v>0</v>
      </c>
      <c r="L4615" s="113">
        <v>0</v>
      </c>
      <c r="M4615" s="113">
        <v>0</v>
      </c>
      <c r="N4615" s="113">
        <v>0</v>
      </c>
      <c r="O4615" s="113">
        <v>0</v>
      </c>
      <c r="P4615" s="122">
        <v>0</v>
      </c>
      <c r="Q4615" s="76" t="str">
        <f t="shared" si="120"/>
        <v>Registered</v>
      </c>
    </row>
    <row r="4616" spans="1:17">
      <c r="A4616" s="111">
        <v>9592</v>
      </c>
      <c r="B4616" s="111" t="s">
        <v>1660</v>
      </c>
      <c r="C4616" s="111" t="s">
        <v>1257</v>
      </c>
      <c r="D4616" s="111" t="s">
        <v>8858</v>
      </c>
      <c r="E4616" s="111" t="s">
        <v>8859</v>
      </c>
      <c r="F4616" s="114">
        <v>44847</v>
      </c>
      <c r="G4616" s="111" t="s">
        <v>5121</v>
      </c>
      <c r="H4616" s="113">
        <v>4000000</v>
      </c>
      <c r="I4616" s="113">
        <v>4000000</v>
      </c>
      <c r="J4616" s="113">
        <v>4000000</v>
      </c>
      <c r="K4616" s="113">
        <v>0</v>
      </c>
      <c r="L4616" s="113">
        <v>0</v>
      </c>
      <c r="M4616" s="113">
        <v>0</v>
      </c>
      <c r="N4616" s="113">
        <v>0</v>
      </c>
      <c r="O4616" s="113">
        <v>0</v>
      </c>
      <c r="P4616" s="122">
        <v>0</v>
      </c>
      <c r="Q4616" s="76" t="str">
        <f t="shared" si="120"/>
        <v>Registered</v>
      </c>
    </row>
    <row r="4617" spans="1:17">
      <c r="A4617" s="111">
        <v>9593</v>
      </c>
      <c r="B4617" s="111" t="s">
        <v>1660</v>
      </c>
      <c r="C4617" s="111" t="s">
        <v>1257</v>
      </c>
      <c r="D4617" s="111" t="s">
        <v>8860</v>
      </c>
      <c r="E4617" s="111" t="s">
        <v>8861</v>
      </c>
      <c r="F4617" s="114">
        <v>44487</v>
      </c>
      <c r="G4617" s="111" t="s">
        <v>5499</v>
      </c>
      <c r="H4617" s="113">
        <v>4495000</v>
      </c>
      <c r="I4617" s="113">
        <v>4495000</v>
      </c>
      <c r="J4617" s="113">
        <v>4495000</v>
      </c>
      <c r="K4617" s="113">
        <v>0</v>
      </c>
      <c r="L4617" s="113">
        <v>0</v>
      </c>
      <c r="M4617" s="113">
        <v>0</v>
      </c>
      <c r="N4617" s="113">
        <v>0</v>
      </c>
      <c r="O4617" s="113">
        <v>0</v>
      </c>
      <c r="P4617" s="122">
        <v>0</v>
      </c>
      <c r="Q4617" s="76" t="str">
        <f t="shared" si="120"/>
        <v>Registered</v>
      </c>
    </row>
    <row r="4618" spans="1:17">
      <c r="A4618" s="111">
        <v>9594</v>
      </c>
      <c r="B4618" s="111" t="s">
        <v>1660</v>
      </c>
      <c r="C4618" s="111" t="s">
        <v>1257</v>
      </c>
      <c r="D4618" s="111" t="s">
        <v>8862</v>
      </c>
      <c r="E4618" s="111" t="s">
        <v>8863</v>
      </c>
      <c r="F4618" s="114">
        <v>44651</v>
      </c>
      <c r="G4618" s="111" t="s">
        <v>8041</v>
      </c>
      <c r="H4618" s="113">
        <v>4345000</v>
      </c>
      <c r="I4618" s="113">
        <v>4345000</v>
      </c>
      <c r="J4618" s="113">
        <v>4345000</v>
      </c>
      <c r="K4618" s="113">
        <v>0</v>
      </c>
      <c r="L4618" s="113">
        <v>0</v>
      </c>
      <c r="M4618" s="113">
        <v>0</v>
      </c>
      <c r="N4618" s="113">
        <v>0</v>
      </c>
      <c r="O4618" s="113">
        <v>0</v>
      </c>
      <c r="P4618" s="122">
        <v>0</v>
      </c>
      <c r="Q4618" s="76" t="str">
        <f t="shared" si="120"/>
        <v>Registered</v>
      </c>
    </row>
    <row r="4619" spans="1:17">
      <c r="A4619" s="111">
        <v>9595</v>
      </c>
      <c r="B4619" s="111" t="s">
        <v>1660</v>
      </c>
      <c r="C4619" s="111" t="s">
        <v>1257</v>
      </c>
      <c r="D4619" s="111" t="s">
        <v>8864</v>
      </c>
      <c r="E4619" s="111" t="s">
        <v>8865</v>
      </c>
      <c r="F4619" s="114">
        <v>44970</v>
      </c>
      <c r="G4619" s="111" t="s">
        <v>4121</v>
      </c>
      <c r="H4619" s="113">
        <v>4495000</v>
      </c>
      <c r="I4619" s="113">
        <v>4495000</v>
      </c>
      <c r="J4619" s="113">
        <v>4495000</v>
      </c>
      <c r="K4619" s="113">
        <v>0</v>
      </c>
      <c r="L4619" s="113">
        <v>0</v>
      </c>
      <c r="M4619" s="113">
        <v>0</v>
      </c>
      <c r="N4619" s="113">
        <v>0</v>
      </c>
      <c r="O4619" s="113">
        <v>0</v>
      </c>
      <c r="P4619" s="122">
        <v>0</v>
      </c>
      <c r="Q4619" s="76" t="str">
        <f t="shared" si="120"/>
        <v>Registered</v>
      </c>
    </row>
    <row r="4620" spans="1:17">
      <c r="A4620" s="111">
        <v>9596</v>
      </c>
      <c r="B4620" s="111" t="s">
        <v>1660</v>
      </c>
      <c r="C4620" s="111" t="s">
        <v>1257</v>
      </c>
      <c r="D4620" s="111" t="s">
        <v>8866</v>
      </c>
      <c r="E4620" s="111" t="s">
        <v>8867</v>
      </c>
      <c r="F4620" s="114">
        <v>44852</v>
      </c>
      <c r="G4620" s="111" t="s">
        <v>5121</v>
      </c>
      <c r="H4620" s="113">
        <v>4000000</v>
      </c>
      <c r="I4620" s="113">
        <v>4000000</v>
      </c>
      <c r="J4620" s="113">
        <v>4000000</v>
      </c>
      <c r="K4620" s="113">
        <v>0</v>
      </c>
      <c r="L4620" s="113">
        <v>0</v>
      </c>
      <c r="M4620" s="113">
        <v>0</v>
      </c>
      <c r="N4620" s="113">
        <v>0</v>
      </c>
      <c r="O4620" s="113">
        <v>0</v>
      </c>
      <c r="P4620" s="122">
        <v>0</v>
      </c>
      <c r="Q4620" s="76" t="str">
        <f t="shared" si="120"/>
        <v>Registered</v>
      </c>
    </row>
    <row r="4621" spans="1:17">
      <c r="A4621" s="111">
        <v>9597</v>
      </c>
      <c r="B4621" s="111" t="s">
        <v>1660</v>
      </c>
      <c r="C4621" s="111" t="s">
        <v>1257</v>
      </c>
      <c r="D4621" s="111" t="s">
        <v>8868</v>
      </c>
      <c r="E4621" s="111" t="s">
        <v>8869</v>
      </c>
      <c r="F4621" s="114">
        <v>44275</v>
      </c>
      <c r="G4621" s="111" t="s">
        <v>3026</v>
      </c>
      <c r="H4621" s="113">
        <v>4169992</v>
      </c>
      <c r="I4621" s="113">
        <v>4169992</v>
      </c>
      <c r="J4621" s="113">
        <v>4169992</v>
      </c>
      <c r="K4621" s="113">
        <v>0</v>
      </c>
      <c r="L4621" s="113">
        <v>0</v>
      </c>
      <c r="M4621" s="113">
        <v>0</v>
      </c>
      <c r="N4621" s="113">
        <v>0</v>
      </c>
      <c r="O4621" s="113">
        <v>0</v>
      </c>
      <c r="P4621" s="122">
        <v>0</v>
      </c>
      <c r="Q4621" s="76" t="str">
        <f t="shared" si="120"/>
        <v>Registered</v>
      </c>
    </row>
    <row r="4622" spans="1:17">
      <c r="A4622" s="111">
        <v>9598</v>
      </c>
      <c r="B4622" s="111" t="s">
        <v>1660</v>
      </c>
      <c r="C4622" s="111" t="s">
        <v>1257</v>
      </c>
      <c r="D4622" s="111" t="s">
        <v>8870</v>
      </c>
      <c r="E4622" s="111" t="s">
        <v>8871</v>
      </c>
      <c r="F4622" s="114">
        <v>44761</v>
      </c>
      <c r="G4622" s="111" t="s">
        <v>5182</v>
      </c>
      <c r="H4622" s="113">
        <v>4495000</v>
      </c>
      <c r="I4622" s="113">
        <v>4495000</v>
      </c>
      <c r="J4622" s="113">
        <v>4495000</v>
      </c>
      <c r="K4622" s="113">
        <v>0</v>
      </c>
      <c r="L4622" s="113">
        <v>0</v>
      </c>
      <c r="M4622" s="113">
        <v>0</v>
      </c>
      <c r="N4622" s="113">
        <v>0</v>
      </c>
      <c r="O4622" s="113">
        <v>0</v>
      </c>
      <c r="P4622" s="122">
        <v>0</v>
      </c>
      <c r="Q4622" s="76" t="str">
        <f t="shared" si="120"/>
        <v>Registered</v>
      </c>
    </row>
    <row r="4623" spans="1:17">
      <c r="A4623" s="111">
        <v>9599</v>
      </c>
      <c r="B4623" s="111" t="s">
        <v>1660</v>
      </c>
      <c r="C4623" s="111" t="s">
        <v>1257</v>
      </c>
      <c r="D4623" s="111" t="s">
        <v>8872</v>
      </c>
      <c r="E4623" s="111" t="s">
        <v>5448</v>
      </c>
      <c r="F4623" s="114">
        <v>44742</v>
      </c>
      <c r="G4623" s="111" t="s">
        <v>2635</v>
      </c>
      <c r="H4623" s="113">
        <v>4495000</v>
      </c>
      <c r="I4623" s="113">
        <v>4495000</v>
      </c>
      <c r="J4623" s="113">
        <v>4495000</v>
      </c>
      <c r="K4623" s="113">
        <v>0</v>
      </c>
      <c r="L4623" s="113">
        <v>0</v>
      </c>
      <c r="M4623" s="113">
        <v>0</v>
      </c>
      <c r="N4623" s="113">
        <v>0</v>
      </c>
      <c r="O4623" s="113">
        <v>0</v>
      </c>
      <c r="P4623" s="122">
        <v>0</v>
      </c>
      <c r="Q4623" s="76" t="str">
        <f t="shared" si="120"/>
        <v>Registered</v>
      </c>
    </row>
    <row r="4624" spans="1:17">
      <c r="A4624" s="111">
        <v>9600</v>
      </c>
      <c r="B4624" s="111" t="s">
        <v>1660</v>
      </c>
      <c r="C4624" s="111" t="s">
        <v>1257</v>
      </c>
      <c r="D4624" s="111" t="s">
        <v>8873</v>
      </c>
      <c r="E4624" s="111" t="s">
        <v>8874</v>
      </c>
      <c r="F4624" s="114">
        <v>44865</v>
      </c>
      <c r="G4624" s="111" t="s">
        <v>5172</v>
      </c>
      <c r="H4624" s="113">
        <v>4782143</v>
      </c>
      <c r="I4624" s="113">
        <v>4782143</v>
      </c>
      <c r="J4624" s="113">
        <v>4782143</v>
      </c>
      <c r="K4624" s="113">
        <v>0</v>
      </c>
      <c r="L4624" s="113">
        <v>0</v>
      </c>
      <c r="M4624" s="113">
        <v>0</v>
      </c>
      <c r="N4624" s="113">
        <v>0</v>
      </c>
      <c r="O4624" s="113">
        <v>0</v>
      </c>
      <c r="P4624" s="122">
        <v>0</v>
      </c>
      <c r="Q4624" s="76" t="str">
        <f t="shared" si="120"/>
        <v>Registered</v>
      </c>
    </row>
    <row r="4625" spans="1:17">
      <c r="A4625" s="111">
        <v>9601</v>
      </c>
      <c r="B4625" s="111" t="s">
        <v>1660</v>
      </c>
      <c r="C4625" s="111" t="s">
        <v>1257</v>
      </c>
      <c r="D4625" s="111" t="s">
        <v>8875</v>
      </c>
      <c r="E4625" s="111" t="s">
        <v>8876</v>
      </c>
      <c r="F4625" s="114">
        <v>44425</v>
      </c>
      <c r="G4625" s="111" t="s">
        <v>5118</v>
      </c>
      <c r="H4625" s="113">
        <v>4495000</v>
      </c>
      <c r="I4625" s="113">
        <v>4495000</v>
      </c>
      <c r="J4625" s="113">
        <v>4495000</v>
      </c>
      <c r="K4625" s="113">
        <v>0</v>
      </c>
      <c r="L4625" s="113">
        <v>0</v>
      </c>
      <c r="M4625" s="113">
        <v>0</v>
      </c>
      <c r="N4625" s="113">
        <v>0</v>
      </c>
      <c r="O4625" s="113">
        <v>0</v>
      </c>
      <c r="P4625" s="122">
        <v>0</v>
      </c>
      <c r="Q4625" s="76" t="str">
        <f t="shared" ref="Q4625:Q4688" si="121">IF(G4625="01 Jan 1900","Unregistered","Registered")</f>
        <v>Registered</v>
      </c>
    </row>
    <row r="4626" spans="1:17">
      <c r="A4626" s="111">
        <v>9602</v>
      </c>
      <c r="B4626" s="111" t="s">
        <v>1660</v>
      </c>
      <c r="C4626" s="111" t="s">
        <v>1257</v>
      </c>
      <c r="D4626" s="111" t="s">
        <v>8877</v>
      </c>
      <c r="E4626" s="111" t="s">
        <v>8878</v>
      </c>
      <c r="F4626" s="114">
        <v>44237</v>
      </c>
      <c r="G4626" s="111" t="s">
        <v>5496</v>
      </c>
      <c r="H4626" s="113">
        <v>4495000</v>
      </c>
      <c r="I4626" s="113">
        <v>4495000</v>
      </c>
      <c r="J4626" s="113">
        <v>4495000</v>
      </c>
      <c r="K4626" s="113">
        <v>0</v>
      </c>
      <c r="L4626" s="113">
        <v>0</v>
      </c>
      <c r="M4626" s="113">
        <v>0</v>
      </c>
      <c r="N4626" s="113">
        <v>0</v>
      </c>
      <c r="O4626" s="113">
        <v>0</v>
      </c>
      <c r="P4626" s="122">
        <v>0</v>
      </c>
      <c r="Q4626" s="76" t="str">
        <f t="shared" si="121"/>
        <v>Registered</v>
      </c>
    </row>
    <row r="4627" spans="1:17">
      <c r="A4627" s="111">
        <v>9603</v>
      </c>
      <c r="B4627" s="111" t="s">
        <v>1660</v>
      </c>
      <c r="C4627" s="111" t="s">
        <v>1257</v>
      </c>
      <c r="D4627" s="111" t="s">
        <v>8879</v>
      </c>
      <c r="E4627" s="111" t="s">
        <v>8880</v>
      </c>
      <c r="F4627" s="114">
        <v>45248</v>
      </c>
      <c r="G4627" s="111" t="s">
        <v>8881</v>
      </c>
      <c r="H4627" s="113">
        <v>4954050</v>
      </c>
      <c r="I4627" s="113">
        <v>4954050</v>
      </c>
      <c r="J4627" s="113">
        <v>4954050</v>
      </c>
      <c r="K4627" s="113">
        <v>0</v>
      </c>
      <c r="L4627" s="113">
        <v>0</v>
      </c>
      <c r="M4627" s="113">
        <v>0</v>
      </c>
      <c r="N4627" s="113">
        <v>0</v>
      </c>
      <c r="O4627" s="113">
        <v>0</v>
      </c>
      <c r="P4627" s="122">
        <v>0</v>
      </c>
      <c r="Q4627" s="76" t="str">
        <f t="shared" si="121"/>
        <v>Registered</v>
      </c>
    </row>
    <row r="4628" spans="1:17">
      <c r="A4628" s="111">
        <v>9604</v>
      </c>
      <c r="B4628" s="111" t="s">
        <v>1660</v>
      </c>
      <c r="C4628" s="111" t="s">
        <v>1257</v>
      </c>
      <c r="D4628" s="111" t="s">
        <v>8882</v>
      </c>
      <c r="E4628" s="111" t="s">
        <v>8883</v>
      </c>
      <c r="F4628" s="114">
        <v>44277</v>
      </c>
      <c r="G4628" s="111" t="s">
        <v>8618</v>
      </c>
      <c r="H4628" s="113">
        <v>4300000</v>
      </c>
      <c r="I4628" s="113">
        <v>4300000</v>
      </c>
      <c r="J4628" s="113">
        <v>4300000</v>
      </c>
      <c r="K4628" s="113">
        <v>0</v>
      </c>
      <c r="L4628" s="113">
        <v>0</v>
      </c>
      <c r="M4628" s="113">
        <v>0</v>
      </c>
      <c r="N4628" s="113">
        <v>0</v>
      </c>
      <c r="O4628" s="113">
        <v>0</v>
      </c>
      <c r="P4628" s="122">
        <v>0</v>
      </c>
      <c r="Q4628" s="76" t="str">
        <f t="shared" si="121"/>
        <v>Registered</v>
      </c>
    </row>
    <row r="4629" spans="1:17">
      <c r="A4629" s="111">
        <v>9605</v>
      </c>
      <c r="B4629" s="111" t="s">
        <v>1660</v>
      </c>
      <c r="C4629" s="111" t="s">
        <v>1257</v>
      </c>
      <c r="D4629" s="111" t="s">
        <v>8884</v>
      </c>
      <c r="E4629" s="111" t="s">
        <v>8885</v>
      </c>
      <c r="F4629" s="114">
        <v>44277</v>
      </c>
      <c r="G4629" s="111" t="s">
        <v>8618</v>
      </c>
      <c r="H4629" s="113">
        <v>4495000</v>
      </c>
      <c r="I4629" s="113">
        <v>4495000</v>
      </c>
      <c r="J4629" s="113">
        <v>4495000</v>
      </c>
      <c r="K4629" s="113">
        <v>0</v>
      </c>
      <c r="L4629" s="113">
        <v>0</v>
      </c>
      <c r="M4629" s="113">
        <v>0</v>
      </c>
      <c r="N4629" s="113">
        <v>0</v>
      </c>
      <c r="O4629" s="113">
        <v>0</v>
      </c>
      <c r="P4629" s="122">
        <v>0</v>
      </c>
      <c r="Q4629" s="76" t="str">
        <f t="shared" si="121"/>
        <v>Registered</v>
      </c>
    </row>
    <row r="4630" spans="1:17">
      <c r="A4630" s="111">
        <v>9606</v>
      </c>
      <c r="B4630" s="111" t="s">
        <v>1660</v>
      </c>
      <c r="C4630" s="111" t="s">
        <v>1257</v>
      </c>
      <c r="D4630" s="111" t="s">
        <v>8886</v>
      </c>
      <c r="E4630" s="111" t="s">
        <v>8887</v>
      </c>
      <c r="F4630" s="114">
        <v>44833</v>
      </c>
      <c r="G4630" s="111" t="s">
        <v>5121</v>
      </c>
      <c r="H4630" s="113">
        <v>4495000</v>
      </c>
      <c r="I4630" s="113">
        <v>4495000</v>
      </c>
      <c r="J4630" s="113">
        <v>4495000</v>
      </c>
      <c r="K4630" s="113">
        <v>0</v>
      </c>
      <c r="L4630" s="113">
        <v>0</v>
      </c>
      <c r="M4630" s="113">
        <v>0</v>
      </c>
      <c r="N4630" s="113">
        <v>0</v>
      </c>
      <c r="O4630" s="113">
        <v>0</v>
      </c>
      <c r="P4630" s="122">
        <v>0</v>
      </c>
      <c r="Q4630" s="76" t="str">
        <f t="shared" si="121"/>
        <v>Registered</v>
      </c>
    </row>
    <row r="4631" spans="1:17">
      <c r="A4631" s="111">
        <v>9607</v>
      </c>
      <c r="B4631" s="111" t="s">
        <v>1660</v>
      </c>
      <c r="C4631" s="111" t="s">
        <v>1257</v>
      </c>
      <c r="D4631" s="111" t="s">
        <v>8888</v>
      </c>
      <c r="E4631" s="111" t="s">
        <v>8889</v>
      </c>
      <c r="F4631" s="114">
        <v>44886</v>
      </c>
      <c r="G4631" s="111" t="s">
        <v>5128</v>
      </c>
      <c r="H4631" s="113">
        <v>4495000</v>
      </c>
      <c r="I4631" s="113">
        <v>4495000</v>
      </c>
      <c r="J4631" s="113">
        <v>4495000</v>
      </c>
      <c r="K4631" s="113">
        <v>0</v>
      </c>
      <c r="L4631" s="113">
        <v>0</v>
      </c>
      <c r="M4631" s="113">
        <v>0</v>
      </c>
      <c r="N4631" s="113">
        <v>0</v>
      </c>
      <c r="O4631" s="113">
        <v>0</v>
      </c>
      <c r="P4631" s="122">
        <v>0</v>
      </c>
      <c r="Q4631" s="76" t="str">
        <f t="shared" si="121"/>
        <v>Registered</v>
      </c>
    </row>
    <row r="4632" spans="1:17">
      <c r="A4632" s="111">
        <v>9608</v>
      </c>
      <c r="B4632" s="111" t="s">
        <v>1660</v>
      </c>
      <c r="C4632" s="111" t="s">
        <v>1257</v>
      </c>
      <c r="D4632" s="111" t="s">
        <v>8890</v>
      </c>
      <c r="E4632" s="111" t="s">
        <v>8891</v>
      </c>
      <c r="F4632" s="114">
        <v>44847</v>
      </c>
      <c r="G4632" s="111" t="s">
        <v>3815</v>
      </c>
      <c r="H4632" s="113">
        <v>4000000</v>
      </c>
      <c r="I4632" s="113">
        <v>4000000</v>
      </c>
      <c r="J4632" s="113">
        <v>4000000</v>
      </c>
      <c r="K4632" s="113">
        <v>0</v>
      </c>
      <c r="L4632" s="113">
        <v>0</v>
      </c>
      <c r="M4632" s="113">
        <v>0</v>
      </c>
      <c r="N4632" s="113">
        <v>0</v>
      </c>
      <c r="O4632" s="113">
        <v>0</v>
      </c>
      <c r="P4632" s="122">
        <v>0</v>
      </c>
      <c r="Q4632" s="76" t="str">
        <f t="shared" si="121"/>
        <v>Registered</v>
      </c>
    </row>
    <row r="4633" spans="1:17">
      <c r="A4633" s="111">
        <v>9609</v>
      </c>
      <c r="B4633" s="111" t="s">
        <v>1660</v>
      </c>
      <c r="C4633" s="111" t="s">
        <v>1257</v>
      </c>
      <c r="D4633" s="111" t="s">
        <v>8892</v>
      </c>
      <c r="E4633" s="111" t="s">
        <v>8893</v>
      </c>
      <c r="F4633" s="114">
        <v>45064</v>
      </c>
      <c r="G4633" s="111" t="s">
        <v>3013</v>
      </c>
      <c r="H4633" s="113">
        <v>4782095</v>
      </c>
      <c r="I4633" s="113">
        <v>4782095</v>
      </c>
      <c r="J4633" s="113">
        <v>4782095</v>
      </c>
      <c r="K4633" s="113">
        <v>0</v>
      </c>
      <c r="L4633" s="113">
        <v>0</v>
      </c>
      <c r="M4633" s="113">
        <v>0</v>
      </c>
      <c r="N4633" s="113">
        <v>0</v>
      </c>
      <c r="O4633" s="113">
        <v>0</v>
      </c>
      <c r="P4633" s="122">
        <v>0</v>
      </c>
      <c r="Q4633" s="76" t="str">
        <f t="shared" si="121"/>
        <v>Registered</v>
      </c>
    </row>
    <row r="4634" spans="1:17">
      <c r="A4634" s="111">
        <v>9610</v>
      </c>
      <c r="B4634" s="111" t="s">
        <v>1660</v>
      </c>
      <c r="C4634" s="111" t="s">
        <v>1257</v>
      </c>
      <c r="D4634" s="111" t="s">
        <v>8894</v>
      </c>
      <c r="E4634" s="111" t="s">
        <v>8895</v>
      </c>
      <c r="F4634" s="114">
        <v>44773</v>
      </c>
      <c r="G4634" s="111" t="s">
        <v>3322</v>
      </c>
      <c r="H4634" s="113">
        <v>4495000</v>
      </c>
      <c r="I4634" s="113">
        <v>4495000</v>
      </c>
      <c r="J4634" s="113">
        <v>4495000</v>
      </c>
      <c r="K4634" s="113">
        <v>0</v>
      </c>
      <c r="L4634" s="113">
        <v>0</v>
      </c>
      <c r="M4634" s="113">
        <v>0</v>
      </c>
      <c r="N4634" s="113">
        <v>0</v>
      </c>
      <c r="O4634" s="113">
        <v>0</v>
      </c>
      <c r="P4634" s="122">
        <v>0</v>
      </c>
      <c r="Q4634" s="76" t="str">
        <f t="shared" si="121"/>
        <v>Registered</v>
      </c>
    </row>
    <row r="4635" spans="1:17">
      <c r="A4635" s="111">
        <v>9611</v>
      </c>
      <c r="B4635" s="111" t="s">
        <v>1660</v>
      </c>
      <c r="C4635" s="111" t="s">
        <v>1257</v>
      </c>
      <c r="D4635" s="111" t="s">
        <v>8896</v>
      </c>
      <c r="E4635" s="111" t="s">
        <v>8897</v>
      </c>
      <c r="F4635" s="114">
        <v>44874</v>
      </c>
      <c r="G4635" s="111" t="s">
        <v>4916</v>
      </c>
      <c r="H4635" s="113">
        <v>4495000</v>
      </c>
      <c r="I4635" s="113">
        <v>4495000</v>
      </c>
      <c r="J4635" s="113">
        <v>4495000</v>
      </c>
      <c r="K4635" s="113">
        <v>0</v>
      </c>
      <c r="L4635" s="113">
        <v>0</v>
      </c>
      <c r="M4635" s="113">
        <v>0</v>
      </c>
      <c r="N4635" s="113">
        <v>0</v>
      </c>
      <c r="O4635" s="113">
        <v>0</v>
      </c>
      <c r="P4635" s="122">
        <v>0</v>
      </c>
      <c r="Q4635" s="76" t="str">
        <f t="shared" si="121"/>
        <v>Registered</v>
      </c>
    </row>
    <row r="4636" spans="1:17">
      <c r="A4636" s="111">
        <v>9612</v>
      </c>
      <c r="B4636" s="111" t="s">
        <v>1660</v>
      </c>
      <c r="C4636" s="111" t="s">
        <v>1257</v>
      </c>
      <c r="D4636" s="111" t="s">
        <v>8898</v>
      </c>
      <c r="E4636" s="111" t="s">
        <v>8899</v>
      </c>
      <c r="F4636" s="114">
        <v>44425</v>
      </c>
      <c r="G4636" s="111" t="s">
        <v>8615</v>
      </c>
      <c r="H4636" s="113">
        <v>4495000</v>
      </c>
      <c r="I4636" s="113">
        <v>4495000</v>
      </c>
      <c r="J4636" s="113">
        <v>4495000</v>
      </c>
      <c r="K4636" s="113">
        <v>0</v>
      </c>
      <c r="L4636" s="113">
        <v>0</v>
      </c>
      <c r="M4636" s="113">
        <v>0</v>
      </c>
      <c r="N4636" s="113">
        <v>0</v>
      </c>
      <c r="O4636" s="113">
        <v>0</v>
      </c>
      <c r="P4636" s="122">
        <v>0</v>
      </c>
      <c r="Q4636" s="76" t="str">
        <f t="shared" si="121"/>
        <v>Registered</v>
      </c>
    </row>
    <row r="4637" spans="1:17">
      <c r="A4637" s="111">
        <v>9613</v>
      </c>
      <c r="B4637" s="111" t="s">
        <v>1660</v>
      </c>
      <c r="C4637" s="111" t="s">
        <v>1257</v>
      </c>
      <c r="D4637" s="111" t="s">
        <v>8900</v>
      </c>
      <c r="E4637" s="111" t="s">
        <v>8901</v>
      </c>
      <c r="F4637" s="114">
        <v>44267</v>
      </c>
      <c r="G4637" s="111" t="s">
        <v>8902</v>
      </c>
      <c r="H4637" s="113">
        <v>4495000</v>
      </c>
      <c r="I4637" s="113">
        <v>4495000</v>
      </c>
      <c r="J4637" s="113">
        <v>4495000</v>
      </c>
      <c r="K4637" s="113">
        <v>0</v>
      </c>
      <c r="L4637" s="113">
        <v>0</v>
      </c>
      <c r="M4637" s="113">
        <v>0</v>
      </c>
      <c r="N4637" s="113">
        <v>0</v>
      </c>
      <c r="O4637" s="113">
        <v>0</v>
      </c>
      <c r="P4637" s="122">
        <v>0</v>
      </c>
      <c r="Q4637" s="76" t="str">
        <f t="shared" si="121"/>
        <v>Registered</v>
      </c>
    </row>
    <row r="4638" spans="1:17">
      <c r="A4638" s="111">
        <v>9614</v>
      </c>
      <c r="B4638" s="111" t="s">
        <v>1660</v>
      </c>
      <c r="C4638" s="111" t="s">
        <v>1257</v>
      </c>
      <c r="D4638" s="111" t="s">
        <v>8903</v>
      </c>
      <c r="E4638" s="111" t="s">
        <v>8904</v>
      </c>
      <c r="F4638" s="114">
        <v>44469</v>
      </c>
      <c r="G4638" s="111" t="s">
        <v>3845</v>
      </c>
      <c r="H4638" s="113">
        <v>4495000</v>
      </c>
      <c r="I4638" s="113">
        <v>4495000</v>
      </c>
      <c r="J4638" s="113">
        <v>4495000</v>
      </c>
      <c r="K4638" s="113">
        <v>0</v>
      </c>
      <c r="L4638" s="113">
        <v>0</v>
      </c>
      <c r="M4638" s="113">
        <v>0</v>
      </c>
      <c r="N4638" s="113">
        <v>0</v>
      </c>
      <c r="O4638" s="113">
        <v>0</v>
      </c>
      <c r="P4638" s="122">
        <v>0</v>
      </c>
      <c r="Q4638" s="76" t="str">
        <f t="shared" si="121"/>
        <v>Registered</v>
      </c>
    </row>
    <row r="4639" spans="1:17">
      <c r="A4639" s="111">
        <v>9615</v>
      </c>
      <c r="B4639" s="111" t="s">
        <v>1660</v>
      </c>
      <c r="C4639" s="111" t="s">
        <v>1257</v>
      </c>
      <c r="D4639" s="111" t="s">
        <v>8905</v>
      </c>
      <c r="E4639" s="111" t="s">
        <v>8906</v>
      </c>
      <c r="F4639" s="114">
        <v>44773</v>
      </c>
      <c r="G4639" s="111" t="s">
        <v>3078</v>
      </c>
      <c r="H4639" s="113">
        <v>4495000</v>
      </c>
      <c r="I4639" s="113">
        <v>4495000</v>
      </c>
      <c r="J4639" s="113">
        <v>4495000</v>
      </c>
      <c r="K4639" s="113">
        <v>0</v>
      </c>
      <c r="L4639" s="113">
        <v>0</v>
      </c>
      <c r="M4639" s="113">
        <v>0</v>
      </c>
      <c r="N4639" s="113">
        <v>0</v>
      </c>
      <c r="O4639" s="113">
        <v>0</v>
      </c>
      <c r="P4639" s="122">
        <v>0</v>
      </c>
      <c r="Q4639" s="76" t="str">
        <f t="shared" si="121"/>
        <v>Registered</v>
      </c>
    </row>
    <row r="4640" spans="1:17">
      <c r="A4640" s="111">
        <v>9616</v>
      </c>
      <c r="B4640" s="111" t="s">
        <v>1660</v>
      </c>
      <c r="C4640" s="111" t="s">
        <v>1257</v>
      </c>
      <c r="D4640" s="111" t="s">
        <v>8907</v>
      </c>
      <c r="E4640" s="111" t="s">
        <v>8908</v>
      </c>
      <c r="F4640" s="114">
        <v>45105</v>
      </c>
      <c r="G4640" s="111" t="s">
        <v>3131</v>
      </c>
      <c r="H4640" s="113">
        <v>4826766</v>
      </c>
      <c r="I4640" s="113">
        <v>4826766</v>
      </c>
      <c r="J4640" s="113">
        <v>4826766</v>
      </c>
      <c r="K4640" s="113">
        <v>0</v>
      </c>
      <c r="L4640" s="113">
        <v>0</v>
      </c>
      <c r="M4640" s="113">
        <v>0</v>
      </c>
      <c r="N4640" s="113">
        <v>0</v>
      </c>
      <c r="O4640" s="113">
        <v>0</v>
      </c>
      <c r="P4640" s="122">
        <v>0</v>
      </c>
      <c r="Q4640" s="76" t="str">
        <f t="shared" si="121"/>
        <v>Registered</v>
      </c>
    </row>
    <row r="4641" spans="1:17">
      <c r="A4641" s="111">
        <v>9617</v>
      </c>
      <c r="B4641" s="111" t="s">
        <v>1660</v>
      </c>
      <c r="C4641" s="111" t="s">
        <v>1257</v>
      </c>
      <c r="D4641" s="111" t="s">
        <v>8909</v>
      </c>
      <c r="E4641" s="111" t="s">
        <v>8910</v>
      </c>
      <c r="F4641" s="114">
        <v>44277</v>
      </c>
      <c r="G4641" s="111" t="s">
        <v>8619</v>
      </c>
      <c r="H4641" s="113">
        <v>4495000</v>
      </c>
      <c r="I4641" s="113">
        <v>4495000</v>
      </c>
      <c r="J4641" s="113">
        <v>4495000</v>
      </c>
      <c r="K4641" s="113">
        <v>0</v>
      </c>
      <c r="L4641" s="113">
        <v>0</v>
      </c>
      <c r="M4641" s="113">
        <v>0</v>
      </c>
      <c r="N4641" s="113">
        <v>0</v>
      </c>
      <c r="O4641" s="113">
        <v>0</v>
      </c>
      <c r="P4641" s="122">
        <v>0</v>
      </c>
      <c r="Q4641" s="76" t="str">
        <f t="shared" si="121"/>
        <v>Registered</v>
      </c>
    </row>
    <row r="4642" spans="1:17">
      <c r="A4642" s="111">
        <v>9618</v>
      </c>
      <c r="B4642" s="111" t="s">
        <v>1660</v>
      </c>
      <c r="C4642" s="111" t="s">
        <v>1257</v>
      </c>
      <c r="D4642" s="111" t="s">
        <v>8911</v>
      </c>
      <c r="E4642" s="111" t="s">
        <v>8910</v>
      </c>
      <c r="F4642" s="114">
        <v>44408</v>
      </c>
      <c r="G4642" s="111" t="s">
        <v>5093</v>
      </c>
      <c r="H4642" s="113">
        <v>4495000</v>
      </c>
      <c r="I4642" s="113">
        <v>4495000</v>
      </c>
      <c r="J4642" s="113">
        <v>4495000</v>
      </c>
      <c r="K4642" s="113">
        <v>0</v>
      </c>
      <c r="L4642" s="113">
        <v>0</v>
      </c>
      <c r="M4642" s="113">
        <v>0</v>
      </c>
      <c r="N4642" s="113">
        <v>0</v>
      </c>
      <c r="O4642" s="113">
        <v>0</v>
      </c>
      <c r="P4642" s="122">
        <v>0</v>
      </c>
      <c r="Q4642" s="76" t="str">
        <f t="shared" si="121"/>
        <v>Registered</v>
      </c>
    </row>
    <row r="4643" spans="1:17">
      <c r="A4643" s="111">
        <v>9619</v>
      </c>
      <c r="B4643" s="111" t="s">
        <v>1660</v>
      </c>
      <c r="C4643" s="111" t="s">
        <v>1257</v>
      </c>
      <c r="D4643" s="111" t="s">
        <v>8912</v>
      </c>
      <c r="E4643" s="111" t="s">
        <v>8913</v>
      </c>
      <c r="F4643" s="114">
        <v>44834</v>
      </c>
      <c r="G4643" s="111" t="s">
        <v>5172</v>
      </c>
      <c r="H4643" s="113">
        <v>4300000</v>
      </c>
      <c r="I4643" s="113">
        <v>4300000</v>
      </c>
      <c r="J4643" s="113">
        <v>4300000</v>
      </c>
      <c r="K4643" s="113">
        <v>0</v>
      </c>
      <c r="L4643" s="113">
        <v>0</v>
      </c>
      <c r="M4643" s="113">
        <v>0</v>
      </c>
      <c r="N4643" s="113">
        <v>0</v>
      </c>
      <c r="O4643" s="113">
        <v>0</v>
      </c>
      <c r="P4643" s="122">
        <v>0</v>
      </c>
      <c r="Q4643" s="76" t="str">
        <f t="shared" si="121"/>
        <v>Registered</v>
      </c>
    </row>
    <row r="4644" spans="1:17">
      <c r="A4644" s="111">
        <v>9620</v>
      </c>
      <c r="B4644" s="111" t="s">
        <v>1660</v>
      </c>
      <c r="C4644" s="111" t="s">
        <v>1257</v>
      </c>
      <c r="D4644" s="111" t="s">
        <v>8914</v>
      </c>
      <c r="E4644" s="111" t="s">
        <v>8915</v>
      </c>
      <c r="F4644" s="114">
        <v>45335</v>
      </c>
      <c r="G4644" s="111" t="s">
        <v>4907</v>
      </c>
      <c r="H4644" s="113">
        <v>4469328</v>
      </c>
      <c r="I4644" s="113">
        <v>4469328</v>
      </c>
      <c r="J4644" s="113">
        <v>4469328</v>
      </c>
      <c r="K4644" s="113">
        <v>0</v>
      </c>
      <c r="L4644" s="113">
        <v>0</v>
      </c>
      <c r="M4644" s="113">
        <v>0</v>
      </c>
      <c r="N4644" s="113">
        <v>0</v>
      </c>
      <c r="O4644" s="113">
        <v>0</v>
      </c>
      <c r="P4644" s="122">
        <v>0</v>
      </c>
      <c r="Q4644" s="76" t="str">
        <f t="shared" si="121"/>
        <v>Registered</v>
      </c>
    </row>
    <row r="4645" spans="1:17">
      <c r="A4645" s="111">
        <v>9621</v>
      </c>
      <c r="B4645" s="111" t="s">
        <v>1660</v>
      </c>
      <c r="C4645" s="111" t="s">
        <v>1257</v>
      </c>
      <c r="D4645" s="111" t="s">
        <v>8916</v>
      </c>
      <c r="E4645" s="111" t="s">
        <v>8917</v>
      </c>
      <c r="F4645" s="114">
        <v>45359</v>
      </c>
      <c r="G4645" s="111" t="s">
        <v>3560</v>
      </c>
      <c r="H4645" s="113">
        <v>5052840</v>
      </c>
      <c r="I4645" s="113">
        <v>5052840</v>
      </c>
      <c r="J4645" s="113">
        <v>5052840</v>
      </c>
      <c r="K4645" s="113">
        <v>0</v>
      </c>
      <c r="L4645" s="113">
        <v>0</v>
      </c>
      <c r="M4645" s="113">
        <v>0</v>
      </c>
      <c r="N4645" s="113">
        <v>0</v>
      </c>
      <c r="O4645" s="113">
        <v>0</v>
      </c>
      <c r="P4645" s="122">
        <v>0</v>
      </c>
      <c r="Q4645" s="76" t="str">
        <f t="shared" si="121"/>
        <v>Registered</v>
      </c>
    </row>
    <row r="4646" spans="1:17">
      <c r="A4646" s="111">
        <v>9622</v>
      </c>
      <c r="B4646" s="111" t="s">
        <v>1660</v>
      </c>
      <c r="C4646" s="111" t="s">
        <v>1257</v>
      </c>
      <c r="D4646" s="111" t="s">
        <v>8918</v>
      </c>
      <c r="E4646" s="111" t="s">
        <v>8919</v>
      </c>
      <c r="F4646" s="114">
        <v>45381</v>
      </c>
      <c r="G4646" s="111" t="s">
        <v>5746</v>
      </c>
      <c r="H4646" s="113">
        <v>4454721</v>
      </c>
      <c r="I4646" s="113">
        <v>4454721</v>
      </c>
      <c r="J4646" s="113">
        <v>4454721</v>
      </c>
      <c r="K4646" s="113">
        <v>0</v>
      </c>
      <c r="L4646" s="113">
        <v>0</v>
      </c>
      <c r="M4646" s="113">
        <v>0</v>
      </c>
      <c r="N4646" s="113">
        <v>0</v>
      </c>
      <c r="O4646" s="113">
        <v>0</v>
      </c>
      <c r="P4646" s="122">
        <v>0</v>
      </c>
      <c r="Q4646" s="76" t="str">
        <f t="shared" si="121"/>
        <v>Registered</v>
      </c>
    </row>
    <row r="4647" spans="1:17">
      <c r="A4647" s="111">
        <v>9623</v>
      </c>
      <c r="B4647" s="111" t="s">
        <v>1660</v>
      </c>
      <c r="C4647" s="111" t="s">
        <v>1257</v>
      </c>
      <c r="D4647" s="111" t="s">
        <v>8920</v>
      </c>
      <c r="E4647" s="111" t="s">
        <v>8915</v>
      </c>
      <c r="F4647" s="114">
        <v>45334</v>
      </c>
      <c r="G4647" s="111" t="s">
        <v>4907</v>
      </c>
      <c r="H4647" s="113">
        <v>4453740</v>
      </c>
      <c r="I4647" s="113">
        <v>4453740</v>
      </c>
      <c r="J4647" s="113">
        <v>4453740</v>
      </c>
      <c r="K4647" s="113">
        <v>0</v>
      </c>
      <c r="L4647" s="113">
        <v>0</v>
      </c>
      <c r="M4647" s="113">
        <v>0</v>
      </c>
      <c r="N4647" s="113">
        <v>0</v>
      </c>
      <c r="O4647" s="113">
        <v>0</v>
      </c>
      <c r="P4647" s="122">
        <v>0</v>
      </c>
      <c r="Q4647" s="76" t="str">
        <f t="shared" si="121"/>
        <v>Registered</v>
      </c>
    </row>
    <row r="4648" spans="1:17">
      <c r="A4648" s="111">
        <v>9624</v>
      </c>
      <c r="B4648" s="111" t="s">
        <v>1660</v>
      </c>
      <c r="C4648" s="111" t="s">
        <v>1257</v>
      </c>
      <c r="D4648" s="111" t="s">
        <v>8921</v>
      </c>
      <c r="E4648" s="111" t="s">
        <v>2250</v>
      </c>
      <c r="F4648" s="114">
        <v>44833</v>
      </c>
      <c r="G4648" s="111" t="s">
        <v>5173</v>
      </c>
      <c r="H4648" s="113">
        <v>4000000</v>
      </c>
      <c r="I4648" s="113">
        <v>4000000</v>
      </c>
      <c r="J4648" s="113">
        <v>4000000</v>
      </c>
      <c r="K4648" s="113">
        <v>0</v>
      </c>
      <c r="L4648" s="113">
        <v>0</v>
      </c>
      <c r="M4648" s="113">
        <v>0</v>
      </c>
      <c r="N4648" s="113">
        <v>0</v>
      </c>
      <c r="O4648" s="113">
        <v>0</v>
      </c>
      <c r="P4648" s="122">
        <v>0</v>
      </c>
      <c r="Q4648" s="76" t="str">
        <f t="shared" si="121"/>
        <v>Registered</v>
      </c>
    </row>
    <row r="4649" spans="1:17">
      <c r="A4649" s="111">
        <v>9625</v>
      </c>
      <c r="B4649" s="111" t="s">
        <v>1660</v>
      </c>
      <c r="C4649" s="111" t="s">
        <v>1257</v>
      </c>
      <c r="D4649" s="111" t="s">
        <v>8922</v>
      </c>
      <c r="E4649" s="111" t="s">
        <v>8923</v>
      </c>
      <c r="F4649" s="114">
        <v>44389</v>
      </c>
      <c r="G4649" s="111" t="s">
        <v>5514</v>
      </c>
      <c r="H4649" s="113">
        <v>4495000</v>
      </c>
      <c r="I4649" s="113">
        <v>4495000</v>
      </c>
      <c r="J4649" s="113">
        <v>4495000</v>
      </c>
      <c r="K4649" s="113">
        <v>0</v>
      </c>
      <c r="L4649" s="113">
        <v>0</v>
      </c>
      <c r="M4649" s="113">
        <v>0</v>
      </c>
      <c r="N4649" s="113">
        <v>0</v>
      </c>
      <c r="O4649" s="113">
        <v>0</v>
      </c>
      <c r="P4649" s="122">
        <v>0</v>
      </c>
      <c r="Q4649" s="76" t="str">
        <f t="shared" si="121"/>
        <v>Registered</v>
      </c>
    </row>
    <row r="4650" spans="1:17">
      <c r="A4650" s="111">
        <v>9626</v>
      </c>
      <c r="B4650" s="111" t="s">
        <v>1660</v>
      </c>
      <c r="C4650" s="111" t="s">
        <v>1257</v>
      </c>
      <c r="D4650" s="111" t="s">
        <v>8924</v>
      </c>
      <c r="E4650" s="111" t="s">
        <v>8923</v>
      </c>
      <c r="F4650" s="114">
        <v>44386</v>
      </c>
      <c r="G4650" s="111" t="s">
        <v>5514</v>
      </c>
      <c r="H4650" s="113">
        <v>4495000</v>
      </c>
      <c r="I4650" s="113">
        <v>4495000</v>
      </c>
      <c r="J4650" s="113">
        <v>4495000</v>
      </c>
      <c r="K4650" s="113">
        <v>0</v>
      </c>
      <c r="L4650" s="113">
        <v>0</v>
      </c>
      <c r="M4650" s="113">
        <v>0</v>
      </c>
      <c r="N4650" s="113">
        <v>0</v>
      </c>
      <c r="O4650" s="113">
        <v>0</v>
      </c>
      <c r="P4650" s="122">
        <v>0</v>
      </c>
      <c r="Q4650" s="76" t="str">
        <f t="shared" si="121"/>
        <v>Registered</v>
      </c>
    </row>
    <row r="4651" spans="1:17">
      <c r="A4651" s="111">
        <v>9627</v>
      </c>
      <c r="B4651" s="111" t="s">
        <v>1660</v>
      </c>
      <c r="C4651" s="111" t="s">
        <v>1257</v>
      </c>
      <c r="D4651" s="111" t="s">
        <v>8925</v>
      </c>
      <c r="E4651" s="111" t="s">
        <v>8926</v>
      </c>
      <c r="F4651" s="114">
        <v>44926</v>
      </c>
      <c r="G4651" s="111" t="s">
        <v>5133</v>
      </c>
      <c r="H4651" s="113">
        <v>4211000</v>
      </c>
      <c r="I4651" s="113">
        <v>4211000</v>
      </c>
      <c r="J4651" s="113">
        <v>4211000</v>
      </c>
      <c r="K4651" s="113">
        <v>0</v>
      </c>
      <c r="L4651" s="113">
        <v>0</v>
      </c>
      <c r="M4651" s="113">
        <v>0</v>
      </c>
      <c r="N4651" s="113">
        <v>0</v>
      </c>
      <c r="O4651" s="113">
        <v>0</v>
      </c>
      <c r="P4651" s="122">
        <v>0</v>
      </c>
      <c r="Q4651" s="76" t="str">
        <f t="shared" si="121"/>
        <v>Registered</v>
      </c>
    </row>
    <row r="4652" spans="1:17">
      <c r="A4652" s="111">
        <v>9628</v>
      </c>
      <c r="B4652" s="111" t="s">
        <v>1660</v>
      </c>
      <c r="C4652" s="111" t="s">
        <v>1257</v>
      </c>
      <c r="D4652" s="111" t="s">
        <v>8927</v>
      </c>
      <c r="E4652" s="111" t="s">
        <v>8928</v>
      </c>
      <c r="F4652" s="114">
        <v>45291</v>
      </c>
      <c r="G4652" s="111" t="s">
        <v>1507</v>
      </c>
      <c r="H4652" s="113">
        <v>4469328</v>
      </c>
      <c r="I4652" s="113">
        <v>4469328</v>
      </c>
      <c r="J4652" s="113">
        <v>4469328</v>
      </c>
      <c r="K4652" s="113">
        <v>0</v>
      </c>
      <c r="L4652" s="113">
        <v>0</v>
      </c>
      <c r="M4652" s="113">
        <v>0</v>
      </c>
      <c r="N4652" s="113">
        <v>0</v>
      </c>
      <c r="O4652" s="113">
        <v>0</v>
      </c>
      <c r="P4652" s="122">
        <v>0</v>
      </c>
      <c r="Q4652" s="76" t="str">
        <f t="shared" si="121"/>
        <v>Registered</v>
      </c>
    </row>
    <row r="4653" spans="1:17">
      <c r="A4653" s="111">
        <v>9629</v>
      </c>
      <c r="B4653" s="111" t="s">
        <v>1660</v>
      </c>
      <c r="C4653" s="111" t="s">
        <v>1257</v>
      </c>
      <c r="D4653" s="111" t="s">
        <v>8929</v>
      </c>
      <c r="E4653" s="111" t="s">
        <v>8930</v>
      </c>
      <c r="F4653" s="114">
        <v>45278</v>
      </c>
      <c r="G4653" s="111" t="s">
        <v>8931</v>
      </c>
      <c r="H4653" s="113">
        <v>4920000</v>
      </c>
      <c r="I4653" s="113">
        <v>4920000</v>
      </c>
      <c r="J4653" s="113">
        <v>4920000</v>
      </c>
      <c r="K4653" s="113">
        <v>0</v>
      </c>
      <c r="L4653" s="113">
        <v>0</v>
      </c>
      <c r="M4653" s="113">
        <v>0</v>
      </c>
      <c r="N4653" s="113">
        <v>0</v>
      </c>
      <c r="O4653" s="113">
        <v>0</v>
      </c>
      <c r="P4653" s="122">
        <v>0</v>
      </c>
      <c r="Q4653" s="76" t="str">
        <f t="shared" si="121"/>
        <v>Registered</v>
      </c>
    </row>
    <row r="4654" spans="1:17">
      <c r="A4654" s="111">
        <v>9630</v>
      </c>
      <c r="B4654" s="111" t="s">
        <v>1660</v>
      </c>
      <c r="C4654" s="111" t="s">
        <v>1257</v>
      </c>
      <c r="D4654" s="111" t="s">
        <v>8932</v>
      </c>
      <c r="E4654" s="111" t="s">
        <v>8933</v>
      </c>
      <c r="F4654" s="114">
        <v>45382</v>
      </c>
      <c r="G4654" s="111" t="s">
        <v>5055</v>
      </c>
      <c r="H4654" s="113">
        <v>4968765</v>
      </c>
      <c r="I4654" s="113">
        <v>4968765</v>
      </c>
      <c r="J4654" s="113">
        <v>4968765</v>
      </c>
      <c r="K4654" s="113">
        <v>0</v>
      </c>
      <c r="L4654" s="113">
        <v>0</v>
      </c>
      <c r="M4654" s="113">
        <v>0</v>
      </c>
      <c r="N4654" s="113">
        <v>0</v>
      </c>
      <c r="O4654" s="113">
        <v>0</v>
      </c>
      <c r="P4654" s="122">
        <v>0</v>
      </c>
      <c r="Q4654" s="76" t="str">
        <f t="shared" si="121"/>
        <v>Registered</v>
      </c>
    </row>
    <row r="4655" spans="1:17">
      <c r="A4655" s="111">
        <v>9631</v>
      </c>
      <c r="B4655" s="111" t="s">
        <v>1660</v>
      </c>
      <c r="C4655" s="111" t="s">
        <v>1257</v>
      </c>
      <c r="D4655" s="111" t="s">
        <v>8934</v>
      </c>
      <c r="E4655" s="111" t="s">
        <v>8935</v>
      </c>
      <c r="F4655" s="114">
        <v>45344</v>
      </c>
      <c r="G4655" s="111" t="s">
        <v>5367</v>
      </c>
      <c r="H4655" s="113">
        <v>4454721</v>
      </c>
      <c r="I4655" s="113">
        <v>4454721</v>
      </c>
      <c r="J4655" s="113">
        <v>4454721</v>
      </c>
      <c r="K4655" s="113">
        <v>0</v>
      </c>
      <c r="L4655" s="113">
        <v>0</v>
      </c>
      <c r="M4655" s="113">
        <v>0</v>
      </c>
      <c r="N4655" s="113">
        <v>0</v>
      </c>
      <c r="O4655" s="113">
        <v>0</v>
      </c>
      <c r="P4655" s="122">
        <v>0</v>
      </c>
      <c r="Q4655" s="76" t="str">
        <f t="shared" si="121"/>
        <v>Registered</v>
      </c>
    </row>
    <row r="4656" spans="1:17">
      <c r="A4656" s="111">
        <v>9632</v>
      </c>
      <c r="B4656" s="111" t="s">
        <v>1660</v>
      </c>
      <c r="C4656" s="111" t="s">
        <v>1257</v>
      </c>
      <c r="D4656" s="111" t="s">
        <v>8936</v>
      </c>
      <c r="E4656" s="111" t="s">
        <v>8937</v>
      </c>
      <c r="F4656" s="114">
        <v>45290</v>
      </c>
      <c r="G4656" s="111" t="s">
        <v>5382</v>
      </c>
      <c r="H4656" s="113">
        <v>4489008</v>
      </c>
      <c r="I4656" s="113">
        <v>4489008</v>
      </c>
      <c r="J4656" s="113">
        <v>4489008</v>
      </c>
      <c r="K4656" s="113">
        <v>0</v>
      </c>
      <c r="L4656" s="113">
        <v>0</v>
      </c>
      <c r="M4656" s="113">
        <v>0</v>
      </c>
      <c r="N4656" s="113">
        <v>0</v>
      </c>
      <c r="O4656" s="113">
        <v>0</v>
      </c>
      <c r="P4656" s="122">
        <v>0</v>
      </c>
      <c r="Q4656" s="76" t="str">
        <f t="shared" si="121"/>
        <v>Registered</v>
      </c>
    </row>
    <row r="4657" spans="1:17">
      <c r="A4657" s="111">
        <v>9633</v>
      </c>
      <c r="B4657" s="111" t="s">
        <v>1660</v>
      </c>
      <c r="C4657" s="111" t="s">
        <v>1257</v>
      </c>
      <c r="D4657" s="111" t="s">
        <v>8938</v>
      </c>
      <c r="E4657" s="111" t="s">
        <v>8939</v>
      </c>
      <c r="F4657" s="114">
        <v>45199</v>
      </c>
      <c r="G4657" s="111" t="s">
        <v>5622</v>
      </c>
      <c r="H4657" s="113">
        <v>4826500</v>
      </c>
      <c r="I4657" s="113">
        <v>4826500</v>
      </c>
      <c r="J4657" s="113">
        <v>4826500</v>
      </c>
      <c r="K4657" s="113">
        <v>0</v>
      </c>
      <c r="L4657" s="113">
        <v>0</v>
      </c>
      <c r="M4657" s="113">
        <v>0</v>
      </c>
      <c r="N4657" s="113">
        <v>0</v>
      </c>
      <c r="O4657" s="113">
        <v>0</v>
      </c>
      <c r="P4657" s="122">
        <v>0</v>
      </c>
      <c r="Q4657" s="76" t="str">
        <f t="shared" si="121"/>
        <v>Registered</v>
      </c>
    </row>
    <row r="4658" spans="1:17">
      <c r="A4658" s="111">
        <v>9634</v>
      </c>
      <c r="B4658" s="111" t="s">
        <v>1660</v>
      </c>
      <c r="C4658" s="111" t="s">
        <v>1257</v>
      </c>
      <c r="D4658" s="111" t="s">
        <v>8940</v>
      </c>
      <c r="E4658" s="111" t="s">
        <v>8941</v>
      </c>
      <c r="F4658" s="114">
        <v>45290</v>
      </c>
      <c r="G4658" s="111" t="s">
        <v>4382</v>
      </c>
      <c r="H4658" s="113">
        <v>4905000</v>
      </c>
      <c r="I4658" s="113">
        <v>4905000</v>
      </c>
      <c r="J4658" s="113">
        <v>4905000</v>
      </c>
      <c r="K4658" s="113">
        <v>0</v>
      </c>
      <c r="L4658" s="113">
        <v>0</v>
      </c>
      <c r="M4658" s="113">
        <v>0</v>
      </c>
      <c r="N4658" s="113">
        <v>0</v>
      </c>
      <c r="O4658" s="113">
        <v>0</v>
      </c>
      <c r="P4658" s="122">
        <v>0</v>
      </c>
      <c r="Q4658" s="76" t="str">
        <f t="shared" si="121"/>
        <v>Registered</v>
      </c>
    </row>
    <row r="4659" spans="1:17">
      <c r="A4659" s="111">
        <v>9635</v>
      </c>
      <c r="B4659" s="111" t="s">
        <v>1660</v>
      </c>
      <c r="C4659" s="111" t="s">
        <v>1257</v>
      </c>
      <c r="D4659" s="111" t="s">
        <v>8942</v>
      </c>
      <c r="E4659" s="111" t="s">
        <v>8943</v>
      </c>
      <c r="F4659" s="114">
        <v>45316</v>
      </c>
      <c r="G4659" s="111" t="s">
        <v>2956</v>
      </c>
      <c r="H4659" s="113">
        <v>4495923</v>
      </c>
      <c r="I4659" s="113">
        <v>4495923</v>
      </c>
      <c r="J4659" s="113">
        <v>4495923</v>
      </c>
      <c r="K4659" s="113">
        <v>0</v>
      </c>
      <c r="L4659" s="113">
        <v>0</v>
      </c>
      <c r="M4659" s="113">
        <v>0</v>
      </c>
      <c r="N4659" s="113">
        <v>0</v>
      </c>
      <c r="O4659" s="113">
        <v>0</v>
      </c>
      <c r="P4659" s="122">
        <v>0</v>
      </c>
      <c r="Q4659" s="76" t="str">
        <f t="shared" si="121"/>
        <v>Registered</v>
      </c>
    </row>
    <row r="4660" spans="1:17">
      <c r="A4660" s="111">
        <v>9636</v>
      </c>
      <c r="B4660" s="111" t="s">
        <v>1660</v>
      </c>
      <c r="C4660" s="111" t="s">
        <v>1257</v>
      </c>
      <c r="D4660" s="111" t="s">
        <v>8944</v>
      </c>
      <c r="E4660" s="111" t="s">
        <v>8945</v>
      </c>
      <c r="F4660" s="114">
        <v>45198</v>
      </c>
      <c r="G4660" s="111" t="s">
        <v>2600</v>
      </c>
      <c r="H4660" s="113">
        <v>4403666</v>
      </c>
      <c r="I4660" s="113">
        <v>4403666</v>
      </c>
      <c r="J4660" s="113">
        <v>4403666</v>
      </c>
      <c r="K4660" s="113">
        <v>0</v>
      </c>
      <c r="L4660" s="113">
        <v>0</v>
      </c>
      <c r="M4660" s="113">
        <v>0</v>
      </c>
      <c r="N4660" s="113">
        <v>0</v>
      </c>
      <c r="O4660" s="113">
        <v>0</v>
      </c>
      <c r="P4660" s="122">
        <v>0</v>
      </c>
      <c r="Q4660" s="76" t="str">
        <f t="shared" si="121"/>
        <v>Registered</v>
      </c>
    </row>
    <row r="4661" spans="1:17">
      <c r="A4661" s="111">
        <v>9637</v>
      </c>
      <c r="B4661" s="111" t="s">
        <v>1660</v>
      </c>
      <c r="C4661" s="111" t="s">
        <v>1257</v>
      </c>
      <c r="D4661" s="111" t="s">
        <v>8946</v>
      </c>
      <c r="E4661" s="111" t="s">
        <v>8947</v>
      </c>
      <c r="F4661" s="114">
        <v>45185</v>
      </c>
      <c r="G4661" s="111" t="s">
        <v>5192</v>
      </c>
      <c r="H4661" s="113">
        <v>4826500</v>
      </c>
      <c r="I4661" s="113">
        <v>4826500</v>
      </c>
      <c r="J4661" s="113">
        <v>4826500</v>
      </c>
      <c r="K4661" s="113">
        <v>0</v>
      </c>
      <c r="L4661" s="113">
        <v>0</v>
      </c>
      <c r="M4661" s="113">
        <v>0</v>
      </c>
      <c r="N4661" s="113">
        <v>0</v>
      </c>
      <c r="O4661" s="113">
        <v>0</v>
      </c>
      <c r="P4661" s="122">
        <v>0</v>
      </c>
      <c r="Q4661" s="76" t="str">
        <f t="shared" si="121"/>
        <v>Registered</v>
      </c>
    </row>
    <row r="4662" spans="1:17">
      <c r="A4662" s="111">
        <v>9638</v>
      </c>
      <c r="B4662" s="111" t="s">
        <v>1660</v>
      </c>
      <c r="C4662" s="111" t="s">
        <v>1257</v>
      </c>
      <c r="D4662" s="111" t="s">
        <v>8948</v>
      </c>
      <c r="E4662" s="111" t="s">
        <v>8949</v>
      </c>
      <c r="F4662" s="114">
        <v>45194</v>
      </c>
      <c r="G4662" s="111" t="s">
        <v>5391</v>
      </c>
      <c r="H4662" s="113">
        <v>4713705</v>
      </c>
      <c r="I4662" s="113">
        <v>4713705</v>
      </c>
      <c r="J4662" s="113">
        <v>4713705</v>
      </c>
      <c r="K4662" s="113">
        <v>0</v>
      </c>
      <c r="L4662" s="113">
        <v>0</v>
      </c>
      <c r="M4662" s="113">
        <v>0</v>
      </c>
      <c r="N4662" s="113">
        <v>0</v>
      </c>
      <c r="O4662" s="113">
        <v>0</v>
      </c>
      <c r="P4662" s="122">
        <v>0</v>
      </c>
      <c r="Q4662" s="76" t="str">
        <f t="shared" si="121"/>
        <v>Registered</v>
      </c>
    </row>
    <row r="4663" spans="1:17">
      <c r="A4663" s="111">
        <v>9639</v>
      </c>
      <c r="B4663" s="111" t="s">
        <v>1660</v>
      </c>
      <c r="C4663" s="111" t="s">
        <v>1257</v>
      </c>
      <c r="D4663" s="111" t="s">
        <v>8950</v>
      </c>
      <c r="E4663" s="111" t="s">
        <v>8951</v>
      </c>
      <c r="F4663" s="114">
        <v>45322</v>
      </c>
      <c r="G4663" s="111" t="s">
        <v>5399</v>
      </c>
      <c r="H4663" s="113">
        <v>5003100</v>
      </c>
      <c r="I4663" s="113">
        <v>5003100</v>
      </c>
      <c r="J4663" s="113">
        <v>5003100</v>
      </c>
      <c r="K4663" s="113">
        <v>0</v>
      </c>
      <c r="L4663" s="113">
        <v>0</v>
      </c>
      <c r="M4663" s="113">
        <v>0</v>
      </c>
      <c r="N4663" s="113">
        <v>0</v>
      </c>
      <c r="O4663" s="113">
        <v>0</v>
      </c>
      <c r="P4663" s="122">
        <v>0</v>
      </c>
      <c r="Q4663" s="76" t="str">
        <f t="shared" si="121"/>
        <v>Registered</v>
      </c>
    </row>
    <row r="4664" spans="1:17">
      <c r="A4664" s="111">
        <v>9640</v>
      </c>
      <c r="B4664" s="111" t="s">
        <v>1660</v>
      </c>
      <c r="C4664" s="111" t="s">
        <v>1257</v>
      </c>
      <c r="D4664" s="111" t="s">
        <v>8952</v>
      </c>
      <c r="E4664" s="111" t="s">
        <v>8953</v>
      </c>
      <c r="F4664" s="114">
        <v>44650</v>
      </c>
      <c r="G4664" s="111" t="s">
        <v>5370</v>
      </c>
      <c r="H4664" s="113">
        <v>4000000</v>
      </c>
      <c r="I4664" s="113">
        <v>4000000</v>
      </c>
      <c r="J4664" s="113">
        <v>4000000</v>
      </c>
      <c r="K4664" s="113">
        <v>0</v>
      </c>
      <c r="L4664" s="113">
        <v>0</v>
      </c>
      <c r="M4664" s="113">
        <v>0</v>
      </c>
      <c r="N4664" s="113">
        <v>0</v>
      </c>
      <c r="O4664" s="113">
        <v>0</v>
      </c>
      <c r="P4664" s="122">
        <v>0</v>
      </c>
      <c r="Q4664" s="76" t="str">
        <f t="shared" si="121"/>
        <v>Registered</v>
      </c>
    </row>
    <row r="4665" spans="1:17">
      <c r="A4665" s="111">
        <v>9641</v>
      </c>
      <c r="B4665" s="111" t="s">
        <v>1660</v>
      </c>
      <c r="C4665" s="111" t="s">
        <v>1257</v>
      </c>
      <c r="D4665" s="111" t="s">
        <v>8954</v>
      </c>
      <c r="E4665" s="111" t="s">
        <v>8955</v>
      </c>
      <c r="F4665" s="114">
        <v>45169</v>
      </c>
      <c r="G4665" s="111" t="s">
        <v>3482</v>
      </c>
      <c r="H4665" s="113">
        <v>4330584</v>
      </c>
      <c r="I4665" s="113">
        <v>4330584</v>
      </c>
      <c r="J4665" s="113">
        <v>4330584</v>
      </c>
      <c r="K4665" s="113">
        <v>0</v>
      </c>
      <c r="L4665" s="113">
        <v>0</v>
      </c>
      <c r="M4665" s="113">
        <v>0</v>
      </c>
      <c r="N4665" s="113">
        <v>0</v>
      </c>
      <c r="O4665" s="113">
        <v>0</v>
      </c>
      <c r="P4665" s="122">
        <v>0</v>
      </c>
      <c r="Q4665" s="76" t="str">
        <f t="shared" si="121"/>
        <v>Registered</v>
      </c>
    </row>
    <row r="4666" spans="1:17">
      <c r="A4666" s="111">
        <v>9642</v>
      </c>
      <c r="B4666" s="111" t="s">
        <v>1660</v>
      </c>
      <c r="C4666" s="111" t="s">
        <v>1257</v>
      </c>
      <c r="D4666" s="111" t="s">
        <v>8956</v>
      </c>
      <c r="E4666" s="111" t="s">
        <v>8957</v>
      </c>
      <c r="F4666" s="114">
        <v>44863</v>
      </c>
      <c r="G4666" s="111" t="s">
        <v>5127</v>
      </c>
      <c r="H4666" s="113">
        <v>4610700</v>
      </c>
      <c r="I4666" s="113">
        <v>4610700</v>
      </c>
      <c r="J4666" s="113">
        <v>4610700</v>
      </c>
      <c r="K4666" s="113">
        <v>0</v>
      </c>
      <c r="L4666" s="113">
        <v>0</v>
      </c>
      <c r="M4666" s="113">
        <v>0</v>
      </c>
      <c r="N4666" s="113">
        <v>0</v>
      </c>
      <c r="O4666" s="113">
        <v>0</v>
      </c>
      <c r="P4666" s="122">
        <v>0</v>
      </c>
      <c r="Q4666" s="76" t="str">
        <f t="shared" si="121"/>
        <v>Registered</v>
      </c>
    </row>
    <row r="4667" spans="1:17">
      <c r="A4667" s="111">
        <v>9643</v>
      </c>
      <c r="B4667" s="111" t="s">
        <v>1660</v>
      </c>
      <c r="C4667" s="111" t="s">
        <v>1257</v>
      </c>
      <c r="D4667" s="111" t="s">
        <v>8958</v>
      </c>
      <c r="E4667" s="111" t="s">
        <v>8959</v>
      </c>
      <c r="F4667" s="114">
        <v>45278</v>
      </c>
      <c r="G4667" s="111" t="s">
        <v>3590</v>
      </c>
      <c r="H4667" s="113">
        <v>4404690</v>
      </c>
      <c r="I4667" s="113">
        <v>4404690</v>
      </c>
      <c r="J4667" s="113">
        <v>4404690</v>
      </c>
      <c r="K4667" s="113">
        <v>0</v>
      </c>
      <c r="L4667" s="113">
        <v>0</v>
      </c>
      <c r="M4667" s="113">
        <v>0</v>
      </c>
      <c r="N4667" s="113">
        <v>0</v>
      </c>
      <c r="O4667" s="113">
        <v>0</v>
      </c>
      <c r="P4667" s="122">
        <v>0</v>
      </c>
      <c r="Q4667" s="76" t="str">
        <f t="shared" si="121"/>
        <v>Registered</v>
      </c>
    </row>
    <row r="4668" spans="1:17">
      <c r="A4668" s="111">
        <v>9644</v>
      </c>
      <c r="B4668" s="111" t="s">
        <v>1660</v>
      </c>
      <c r="C4668" s="111" t="s">
        <v>1257</v>
      </c>
      <c r="D4668" s="111" t="s">
        <v>8960</v>
      </c>
      <c r="E4668" s="111" t="s">
        <v>8961</v>
      </c>
      <c r="F4668" s="114">
        <v>45076</v>
      </c>
      <c r="G4668" s="111" t="s">
        <v>2520</v>
      </c>
      <c r="H4668" s="113">
        <v>4737429</v>
      </c>
      <c r="I4668" s="113">
        <v>4737429</v>
      </c>
      <c r="J4668" s="113">
        <v>4737429</v>
      </c>
      <c r="K4668" s="113">
        <v>0</v>
      </c>
      <c r="L4668" s="113">
        <v>0</v>
      </c>
      <c r="M4668" s="113">
        <v>0</v>
      </c>
      <c r="N4668" s="113">
        <v>0</v>
      </c>
      <c r="O4668" s="113">
        <v>0</v>
      </c>
      <c r="P4668" s="122">
        <v>0</v>
      </c>
      <c r="Q4668" s="76" t="str">
        <f t="shared" si="121"/>
        <v>Registered</v>
      </c>
    </row>
    <row r="4669" spans="1:17">
      <c r="A4669" s="111">
        <v>9645</v>
      </c>
      <c r="B4669" s="111" t="s">
        <v>1660</v>
      </c>
      <c r="C4669" s="111" t="s">
        <v>1257</v>
      </c>
      <c r="D4669" s="111" t="s">
        <v>8962</v>
      </c>
      <c r="E4669" s="111" t="s">
        <v>8963</v>
      </c>
      <c r="F4669" s="114">
        <v>44561</v>
      </c>
      <c r="G4669" s="111" t="s">
        <v>5372</v>
      </c>
      <c r="H4669" s="113">
        <v>4495000</v>
      </c>
      <c r="I4669" s="113">
        <v>4495000</v>
      </c>
      <c r="J4669" s="113">
        <v>4495000</v>
      </c>
      <c r="K4669" s="113">
        <v>0</v>
      </c>
      <c r="L4669" s="113">
        <v>0</v>
      </c>
      <c r="M4669" s="113">
        <v>0</v>
      </c>
      <c r="N4669" s="113">
        <v>0</v>
      </c>
      <c r="O4669" s="113">
        <v>0</v>
      </c>
      <c r="P4669" s="122">
        <v>0</v>
      </c>
      <c r="Q4669" s="76" t="str">
        <f t="shared" si="121"/>
        <v>Registered</v>
      </c>
    </row>
    <row r="4670" spans="1:17">
      <c r="A4670" s="111">
        <v>9646</v>
      </c>
      <c r="B4670" s="111" t="s">
        <v>1660</v>
      </c>
      <c r="C4670" s="111" t="s">
        <v>1257</v>
      </c>
      <c r="D4670" s="111" t="s">
        <v>8964</v>
      </c>
      <c r="E4670" s="111" t="s">
        <v>8965</v>
      </c>
      <c r="F4670" s="114">
        <v>45290</v>
      </c>
      <c r="G4670" s="111" t="s">
        <v>3771</v>
      </c>
      <c r="H4670" s="113">
        <v>4855950</v>
      </c>
      <c r="I4670" s="113">
        <v>4855950</v>
      </c>
      <c r="J4670" s="113">
        <v>4855950</v>
      </c>
      <c r="K4670" s="113">
        <v>0</v>
      </c>
      <c r="L4670" s="113">
        <v>0</v>
      </c>
      <c r="M4670" s="113">
        <v>0</v>
      </c>
      <c r="N4670" s="113">
        <v>0</v>
      </c>
      <c r="O4670" s="113">
        <v>0</v>
      </c>
      <c r="P4670" s="122">
        <v>0</v>
      </c>
      <c r="Q4670" s="76" t="str">
        <f t="shared" si="121"/>
        <v>Registered</v>
      </c>
    </row>
    <row r="4671" spans="1:17">
      <c r="A4671" s="111">
        <v>9647</v>
      </c>
      <c r="B4671" s="111" t="s">
        <v>1660</v>
      </c>
      <c r="C4671" s="111" t="s">
        <v>1257</v>
      </c>
      <c r="D4671" s="111" t="s">
        <v>8966</v>
      </c>
      <c r="E4671" s="111" t="s">
        <v>8967</v>
      </c>
      <c r="F4671" s="114">
        <v>45287</v>
      </c>
      <c r="G4671" s="111" t="s">
        <v>6035</v>
      </c>
      <c r="H4671" s="113">
        <v>4905000</v>
      </c>
      <c r="I4671" s="113">
        <v>4905000</v>
      </c>
      <c r="J4671" s="113">
        <v>4905000</v>
      </c>
      <c r="K4671" s="113">
        <v>0</v>
      </c>
      <c r="L4671" s="113">
        <v>0</v>
      </c>
      <c r="M4671" s="113">
        <v>0</v>
      </c>
      <c r="N4671" s="113">
        <v>0</v>
      </c>
      <c r="O4671" s="113">
        <v>0</v>
      </c>
      <c r="P4671" s="122">
        <v>0</v>
      </c>
      <c r="Q4671" s="76" t="str">
        <f t="shared" si="121"/>
        <v>Registered</v>
      </c>
    </row>
    <row r="4672" spans="1:17">
      <c r="A4672" s="111">
        <v>9648</v>
      </c>
      <c r="B4672" s="111" t="s">
        <v>1660</v>
      </c>
      <c r="C4672" s="111" t="s">
        <v>1257</v>
      </c>
      <c r="D4672" s="111" t="s">
        <v>8968</v>
      </c>
      <c r="E4672" s="111" t="s">
        <v>4056</v>
      </c>
      <c r="F4672" s="114">
        <v>44956</v>
      </c>
      <c r="G4672" s="111" t="s">
        <v>4969</v>
      </c>
      <c r="H4672" s="113">
        <v>4495000</v>
      </c>
      <c r="I4672" s="113">
        <v>4495000</v>
      </c>
      <c r="J4672" s="113">
        <v>4495000</v>
      </c>
      <c r="K4672" s="113">
        <v>0</v>
      </c>
      <c r="L4672" s="113">
        <v>0</v>
      </c>
      <c r="M4672" s="113">
        <v>0</v>
      </c>
      <c r="N4672" s="113">
        <v>0</v>
      </c>
      <c r="O4672" s="113">
        <v>0</v>
      </c>
      <c r="P4672" s="122">
        <v>0</v>
      </c>
      <c r="Q4672" s="76" t="str">
        <f t="shared" si="121"/>
        <v>Registered</v>
      </c>
    </row>
    <row r="4673" spans="1:17">
      <c r="A4673" s="111">
        <v>9649</v>
      </c>
      <c r="B4673" s="111" t="s">
        <v>1660</v>
      </c>
      <c r="C4673" s="111" t="s">
        <v>1257</v>
      </c>
      <c r="D4673" s="111" t="s">
        <v>8969</v>
      </c>
      <c r="E4673" s="111" t="s">
        <v>4056</v>
      </c>
      <c r="F4673" s="114">
        <v>44956</v>
      </c>
      <c r="G4673" s="111" t="s">
        <v>4969</v>
      </c>
      <c r="H4673" s="113">
        <v>4495000</v>
      </c>
      <c r="I4673" s="113">
        <v>4495000</v>
      </c>
      <c r="J4673" s="113">
        <v>4495000</v>
      </c>
      <c r="K4673" s="113">
        <v>0</v>
      </c>
      <c r="L4673" s="113">
        <v>0</v>
      </c>
      <c r="M4673" s="113">
        <v>0</v>
      </c>
      <c r="N4673" s="113">
        <v>0</v>
      </c>
      <c r="O4673" s="113">
        <v>0</v>
      </c>
      <c r="P4673" s="122">
        <v>0</v>
      </c>
      <c r="Q4673" s="76" t="str">
        <f t="shared" si="121"/>
        <v>Registered</v>
      </c>
    </row>
    <row r="4674" spans="1:17">
      <c r="A4674" s="111">
        <v>9650</v>
      </c>
      <c r="B4674" s="111" t="s">
        <v>1660</v>
      </c>
      <c r="C4674" s="111" t="s">
        <v>1257</v>
      </c>
      <c r="D4674" s="111" t="s">
        <v>8970</v>
      </c>
      <c r="E4674" s="111" t="s">
        <v>8971</v>
      </c>
      <c r="F4674" s="114">
        <v>45105</v>
      </c>
      <c r="G4674" s="111" t="s">
        <v>3004</v>
      </c>
      <c r="H4674" s="113">
        <v>4669560</v>
      </c>
      <c r="I4674" s="113">
        <v>4669560</v>
      </c>
      <c r="J4674" s="113">
        <v>4669560</v>
      </c>
      <c r="K4674" s="113">
        <v>0</v>
      </c>
      <c r="L4674" s="113">
        <v>0</v>
      </c>
      <c r="M4674" s="113">
        <v>0</v>
      </c>
      <c r="N4674" s="113">
        <v>0</v>
      </c>
      <c r="O4674" s="113">
        <v>0</v>
      </c>
      <c r="P4674" s="122">
        <v>0</v>
      </c>
      <c r="Q4674" s="76" t="str">
        <f t="shared" si="121"/>
        <v>Registered</v>
      </c>
    </row>
    <row r="4675" spans="1:17">
      <c r="A4675" s="111">
        <v>9651</v>
      </c>
      <c r="B4675" s="111" t="s">
        <v>1660</v>
      </c>
      <c r="C4675" s="111" t="s">
        <v>1257</v>
      </c>
      <c r="D4675" s="111" t="s">
        <v>8972</v>
      </c>
      <c r="E4675" s="111" t="s">
        <v>8973</v>
      </c>
      <c r="F4675" s="114">
        <v>45356</v>
      </c>
      <c r="G4675" s="111" t="s">
        <v>3190</v>
      </c>
      <c r="H4675" s="113">
        <v>5003100</v>
      </c>
      <c r="I4675" s="113">
        <v>5003100</v>
      </c>
      <c r="J4675" s="113">
        <v>5003100</v>
      </c>
      <c r="K4675" s="113">
        <v>0</v>
      </c>
      <c r="L4675" s="113">
        <v>0</v>
      </c>
      <c r="M4675" s="113">
        <v>0</v>
      </c>
      <c r="N4675" s="113">
        <v>0</v>
      </c>
      <c r="O4675" s="113">
        <v>0</v>
      </c>
      <c r="P4675" s="122">
        <v>0</v>
      </c>
      <c r="Q4675" s="76" t="str">
        <f t="shared" si="121"/>
        <v>Registered</v>
      </c>
    </row>
    <row r="4676" spans="1:17">
      <c r="A4676" s="111">
        <v>9652</v>
      </c>
      <c r="B4676" s="111" t="s">
        <v>1660</v>
      </c>
      <c r="C4676" s="111" t="s">
        <v>1257</v>
      </c>
      <c r="D4676" s="111" t="s">
        <v>8974</v>
      </c>
      <c r="E4676" s="111" t="s">
        <v>8975</v>
      </c>
      <c r="F4676" s="114">
        <v>45012</v>
      </c>
      <c r="G4676" s="111" t="s">
        <v>2637</v>
      </c>
      <c r="H4676" s="113">
        <v>4688600</v>
      </c>
      <c r="I4676" s="113">
        <v>4688600</v>
      </c>
      <c r="J4676" s="113">
        <v>4688600</v>
      </c>
      <c r="K4676" s="113">
        <v>0</v>
      </c>
      <c r="L4676" s="113">
        <v>0</v>
      </c>
      <c r="M4676" s="113">
        <v>0</v>
      </c>
      <c r="N4676" s="113">
        <v>0</v>
      </c>
      <c r="O4676" s="113">
        <v>0</v>
      </c>
      <c r="P4676" s="122">
        <v>0</v>
      </c>
      <c r="Q4676" s="76" t="str">
        <f t="shared" si="121"/>
        <v>Registered</v>
      </c>
    </row>
    <row r="4677" spans="1:17">
      <c r="A4677" s="111">
        <v>9653</v>
      </c>
      <c r="B4677" s="111" t="s">
        <v>1660</v>
      </c>
      <c r="C4677" s="111" t="s">
        <v>1257</v>
      </c>
      <c r="D4677" s="111" t="s">
        <v>8976</v>
      </c>
      <c r="E4677" s="111" t="s">
        <v>8977</v>
      </c>
      <c r="F4677" s="114">
        <v>44608</v>
      </c>
      <c r="G4677" s="111" t="s">
        <v>5233</v>
      </c>
      <c r="H4677" s="113">
        <v>4495000</v>
      </c>
      <c r="I4677" s="113">
        <v>4495000</v>
      </c>
      <c r="J4677" s="113">
        <v>4495000</v>
      </c>
      <c r="K4677" s="113">
        <v>0</v>
      </c>
      <c r="L4677" s="113">
        <v>0</v>
      </c>
      <c r="M4677" s="113">
        <v>0</v>
      </c>
      <c r="N4677" s="113">
        <v>0</v>
      </c>
      <c r="O4677" s="113">
        <v>0</v>
      </c>
      <c r="P4677" s="122">
        <v>0</v>
      </c>
      <c r="Q4677" s="76" t="str">
        <f t="shared" si="121"/>
        <v>Registered</v>
      </c>
    </row>
    <row r="4678" spans="1:17">
      <c r="A4678" s="111">
        <v>9654</v>
      </c>
      <c r="B4678" s="111" t="s">
        <v>1660</v>
      </c>
      <c r="C4678" s="111" t="s">
        <v>1257</v>
      </c>
      <c r="D4678" s="111" t="s">
        <v>8978</v>
      </c>
      <c r="E4678" s="111" t="s">
        <v>8979</v>
      </c>
      <c r="F4678" s="114">
        <v>45105</v>
      </c>
      <c r="G4678" s="111" t="s">
        <v>3482</v>
      </c>
      <c r="H4678" s="113">
        <v>4495000</v>
      </c>
      <c r="I4678" s="113">
        <v>4495000</v>
      </c>
      <c r="J4678" s="113">
        <v>4495000</v>
      </c>
      <c r="K4678" s="113">
        <v>0</v>
      </c>
      <c r="L4678" s="113">
        <v>0</v>
      </c>
      <c r="M4678" s="113">
        <v>0</v>
      </c>
      <c r="N4678" s="113">
        <v>0</v>
      </c>
      <c r="O4678" s="113">
        <v>0</v>
      </c>
      <c r="P4678" s="122">
        <v>0</v>
      </c>
      <c r="Q4678" s="76" t="str">
        <f t="shared" si="121"/>
        <v>Registered</v>
      </c>
    </row>
    <row r="4679" spans="1:17">
      <c r="A4679" s="111">
        <v>9655</v>
      </c>
      <c r="B4679" s="111" t="s">
        <v>1660</v>
      </c>
      <c r="C4679" s="111" t="s">
        <v>1257</v>
      </c>
      <c r="D4679" s="111" t="s">
        <v>8980</v>
      </c>
      <c r="E4679" s="111" t="s">
        <v>8981</v>
      </c>
      <c r="F4679" s="114">
        <v>45105</v>
      </c>
      <c r="G4679" s="111" t="s">
        <v>3482</v>
      </c>
      <c r="H4679" s="113">
        <v>4495000</v>
      </c>
      <c r="I4679" s="113">
        <v>4495000</v>
      </c>
      <c r="J4679" s="113">
        <v>4495000</v>
      </c>
      <c r="K4679" s="113">
        <v>0</v>
      </c>
      <c r="L4679" s="113">
        <v>0</v>
      </c>
      <c r="M4679" s="113">
        <v>0</v>
      </c>
      <c r="N4679" s="113">
        <v>0</v>
      </c>
      <c r="O4679" s="113">
        <v>0</v>
      </c>
      <c r="P4679" s="122">
        <v>0</v>
      </c>
      <c r="Q4679" s="76" t="str">
        <f t="shared" si="121"/>
        <v>Registered</v>
      </c>
    </row>
    <row r="4680" spans="1:17">
      <c r="A4680" s="111">
        <v>9656</v>
      </c>
      <c r="B4680" s="111" t="s">
        <v>13757</v>
      </c>
      <c r="C4680" s="111" t="s">
        <v>13758</v>
      </c>
      <c r="D4680" s="111" t="s">
        <v>13759</v>
      </c>
      <c r="E4680" s="111" t="s">
        <v>13760</v>
      </c>
      <c r="F4680" s="114">
        <v>44946</v>
      </c>
      <c r="G4680" s="111" t="s">
        <v>3535</v>
      </c>
      <c r="H4680" s="113">
        <v>4495000</v>
      </c>
      <c r="I4680" s="113">
        <v>4495000</v>
      </c>
      <c r="J4680" s="113">
        <v>4495000</v>
      </c>
      <c r="K4680" s="113">
        <v>0</v>
      </c>
      <c r="L4680" s="113">
        <v>0</v>
      </c>
      <c r="M4680" s="113">
        <v>0</v>
      </c>
      <c r="N4680" s="113">
        <v>0</v>
      </c>
      <c r="O4680" s="113">
        <v>0</v>
      </c>
      <c r="P4680" s="122">
        <v>0</v>
      </c>
      <c r="Q4680" s="76" t="str">
        <f t="shared" si="121"/>
        <v>Registered</v>
      </c>
    </row>
    <row r="4681" spans="1:17">
      <c r="A4681" s="111">
        <v>9657</v>
      </c>
      <c r="B4681" s="111" t="s">
        <v>13757</v>
      </c>
      <c r="C4681" s="111" t="s">
        <v>13758</v>
      </c>
      <c r="D4681" s="111" t="s">
        <v>13761</v>
      </c>
      <c r="E4681" s="111" t="s">
        <v>13762</v>
      </c>
      <c r="F4681" s="114">
        <v>45029</v>
      </c>
      <c r="G4681" s="111" t="s">
        <v>5190</v>
      </c>
      <c r="H4681" s="113">
        <v>4826796</v>
      </c>
      <c r="I4681" s="113">
        <v>4826796</v>
      </c>
      <c r="J4681" s="113">
        <v>4826796</v>
      </c>
      <c r="K4681" s="113">
        <v>0</v>
      </c>
      <c r="L4681" s="113">
        <v>0</v>
      </c>
      <c r="M4681" s="113">
        <v>0</v>
      </c>
      <c r="N4681" s="113">
        <v>0</v>
      </c>
      <c r="O4681" s="113">
        <v>0</v>
      </c>
      <c r="P4681" s="122">
        <v>0</v>
      </c>
      <c r="Q4681" s="76" t="str">
        <f t="shared" si="121"/>
        <v>Registered</v>
      </c>
    </row>
    <row r="4682" spans="1:17">
      <c r="A4682" s="111">
        <v>9658</v>
      </c>
      <c r="B4682" s="111" t="s">
        <v>13757</v>
      </c>
      <c r="C4682" s="111" t="s">
        <v>13758</v>
      </c>
      <c r="D4682" s="111" t="s">
        <v>13763</v>
      </c>
      <c r="E4682" s="111" t="s">
        <v>13764</v>
      </c>
      <c r="F4682" s="114">
        <v>45169</v>
      </c>
      <c r="G4682" s="111" t="s">
        <v>4904</v>
      </c>
      <c r="H4682" s="113">
        <v>4403709</v>
      </c>
      <c r="I4682" s="113">
        <v>4403709</v>
      </c>
      <c r="J4682" s="113">
        <v>4403709</v>
      </c>
      <c r="K4682" s="113">
        <v>0</v>
      </c>
      <c r="L4682" s="113">
        <v>0</v>
      </c>
      <c r="M4682" s="113">
        <v>0</v>
      </c>
      <c r="N4682" s="113">
        <v>0</v>
      </c>
      <c r="O4682" s="113">
        <v>0</v>
      </c>
      <c r="P4682" s="122">
        <v>0</v>
      </c>
      <c r="Q4682" s="76" t="str">
        <f t="shared" si="121"/>
        <v>Registered</v>
      </c>
    </row>
    <row r="4683" spans="1:17">
      <c r="A4683" s="111">
        <v>9659</v>
      </c>
      <c r="B4683" s="111" t="s">
        <v>13757</v>
      </c>
      <c r="C4683" s="111" t="s">
        <v>13758</v>
      </c>
      <c r="D4683" s="111" t="s">
        <v>13765</v>
      </c>
      <c r="E4683" s="111" t="s">
        <v>13766</v>
      </c>
      <c r="F4683" s="114">
        <v>44946</v>
      </c>
      <c r="G4683" s="111" t="s">
        <v>2595</v>
      </c>
      <c r="H4683" s="113">
        <v>4495000</v>
      </c>
      <c r="I4683" s="113">
        <v>4495000</v>
      </c>
      <c r="J4683" s="113">
        <v>4495000</v>
      </c>
      <c r="K4683" s="113">
        <v>0</v>
      </c>
      <c r="L4683" s="113">
        <v>0</v>
      </c>
      <c r="M4683" s="113">
        <v>0</v>
      </c>
      <c r="N4683" s="113">
        <v>0</v>
      </c>
      <c r="O4683" s="113">
        <v>0</v>
      </c>
      <c r="P4683" s="122">
        <v>0</v>
      </c>
      <c r="Q4683" s="76" t="str">
        <f t="shared" si="121"/>
        <v>Registered</v>
      </c>
    </row>
    <row r="4684" spans="1:17">
      <c r="A4684" s="111">
        <v>9660</v>
      </c>
      <c r="B4684" s="111" t="s">
        <v>13757</v>
      </c>
      <c r="C4684" s="111" t="s">
        <v>13758</v>
      </c>
      <c r="D4684" s="111" t="s">
        <v>13767</v>
      </c>
      <c r="E4684" s="111" t="s">
        <v>13768</v>
      </c>
      <c r="F4684" s="114">
        <v>45107</v>
      </c>
      <c r="G4684" s="111" t="s">
        <v>3016</v>
      </c>
      <c r="H4684" s="113">
        <v>4836330</v>
      </c>
      <c r="I4684" s="113">
        <v>4836330</v>
      </c>
      <c r="J4684" s="113">
        <v>4836330</v>
      </c>
      <c r="K4684" s="113">
        <v>0</v>
      </c>
      <c r="L4684" s="113">
        <v>0</v>
      </c>
      <c r="M4684" s="113">
        <v>0</v>
      </c>
      <c r="N4684" s="113">
        <v>0</v>
      </c>
      <c r="O4684" s="113">
        <v>0</v>
      </c>
      <c r="P4684" s="122">
        <v>0</v>
      </c>
      <c r="Q4684" s="76" t="str">
        <f t="shared" si="121"/>
        <v>Registered</v>
      </c>
    </row>
    <row r="4685" spans="1:17">
      <c r="A4685" s="111">
        <v>9661</v>
      </c>
      <c r="B4685" s="111" t="s">
        <v>13757</v>
      </c>
      <c r="C4685" s="111" t="s">
        <v>13758</v>
      </c>
      <c r="D4685" s="111" t="s">
        <v>13769</v>
      </c>
      <c r="E4685" s="111" t="s">
        <v>13770</v>
      </c>
      <c r="F4685" s="114">
        <v>45062</v>
      </c>
      <c r="G4685" s="111" t="s">
        <v>12815</v>
      </c>
      <c r="H4685" s="113">
        <v>4200000</v>
      </c>
      <c r="I4685" s="113">
        <v>4200000</v>
      </c>
      <c r="J4685" s="113">
        <v>4200000</v>
      </c>
      <c r="K4685" s="113">
        <v>0</v>
      </c>
      <c r="L4685" s="113">
        <v>0</v>
      </c>
      <c r="M4685" s="113">
        <v>0</v>
      </c>
      <c r="N4685" s="113">
        <v>0</v>
      </c>
      <c r="O4685" s="113">
        <v>0</v>
      </c>
      <c r="P4685" s="122">
        <v>0</v>
      </c>
      <c r="Q4685" s="76" t="str">
        <f t="shared" si="121"/>
        <v>Registered</v>
      </c>
    </row>
    <row r="4686" spans="1:17">
      <c r="A4686" s="111">
        <v>9662</v>
      </c>
      <c r="B4686" s="111" t="s">
        <v>13757</v>
      </c>
      <c r="C4686" s="111" t="s">
        <v>13758</v>
      </c>
      <c r="D4686" s="111" t="s">
        <v>13771</v>
      </c>
      <c r="E4686" s="111" t="s">
        <v>13772</v>
      </c>
      <c r="F4686" s="114">
        <v>45155</v>
      </c>
      <c r="G4686" s="111" t="s">
        <v>4374</v>
      </c>
      <c r="H4686" s="113">
        <v>4718610</v>
      </c>
      <c r="I4686" s="113">
        <v>4718610</v>
      </c>
      <c r="J4686" s="113">
        <v>4718610</v>
      </c>
      <c r="K4686" s="113">
        <v>0</v>
      </c>
      <c r="L4686" s="113">
        <v>0</v>
      </c>
      <c r="M4686" s="113">
        <v>0</v>
      </c>
      <c r="N4686" s="113">
        <v>0</v>
      </c>
      <c r="O4686" s="113">
        <v>0</v>
      </c>
      <c r="P4686" s="122">
        <v>0</v>
      </c>
      <c r="Q4686" s="76" t="str">
        <f t="shared" si="121"/>
        <v>Registered</v>
      </c>
    </row>
    <row r="4687" spans="1:17">
      <c r="A4687" s="111">
        <v>9663</v>
      </c>
      <c r="B4687" s="111" t="s">
        <v>13757</v>
      </c>
      <c r="C4687" s="111" t="s">
        <v>13758</v>
      </c>
      <c r="D4687" s="111" t="s">
        <v>13773</v>
      </c>
      <c r="E4687" s="111" t="s">
        <v>13774</v>
      </c>
      <c r="F4687" s="114">
        <v>45005</v>
      </c>
      <c r="G4687" s="111" t="s">
        <v>2972</v>
      </c>
      <c r="H4687" s="113">
        <v>4692857</v>
      </c>
      <c r="I4687" s="113">
        <v>4692857</v>
      </c>
      <c r="J4687" s="113">
        <v>4692857</v>
      </c>
      <c r="K4687" s="113">
        <v>0</v>
      </c>
      <c r="L4687" s="113">
        <v>0</v>
      </c>
      <c r="M4687" s="113">
        <v>0</v>
      </c>
      <c r="N4687" s="113">
        <v>0</v>
      </c>
      <c r="O4687" s="113">
        <v>0</v>
      </c>
      <c r="P4687" s="122">
        <v>0</v>
      </c>
      <c r="Q4687" s="76" t="str">
        <f t="shared" si="121"/>
        <v>Registered</v>
      </c>
    </row>
    <row r="4688" spans="1:17">
      <c r="A4688" s="111">
        <v>9664</v>
      </c>
      <c r="B4688" s="111" t="s">
        <v>13757</v>
      </c>
      <c r="C4688" s="111" t="s">
        <v>13758</v>
      </c>
      <c r="D4688" s="111" t="s">
        <v>13775</v>
      </c>
      <c r="E4688" s="111" t="s">
        <v>13776</v>
      </c>
      <c r="F4688" s="114">
        <v>44946</v>
      </c>
      <c r="G4688" s="111" t="s">
        <v>2868</v>
      </c>
      <c r="H4688" s="113">
        <v>4495000</v>
      </c>
      <c r="I4688" s="113">
        <v>4495000</v>
      </c>
      <c r="J4688" s="113">
        <v>4495000</v>
      </c>
      <c r="K4688" s="113">
        <v>0</v>
      </c>
      <c r="L4688" s="113">
        <v>0</v>
      </c>
      <c r="M4688" s="113">
        <v>0</v>
      </c>
      <c r="N4688" s="113">
        <v>0</v>
      </c>
      <c r="O4688" s="113">
        <v>0</v>
      </c>
      <c r="P4688" s="122">
        <v>0</v>
      </c>
      <c r="Q4688" s="76" t="str">
        <f t="shared" si="121"/>
        <v>Registered</v>
      </c>
    </row>
    <row r="4689" spans="1:17">
      <c r="A4689" s="111">
        <v>9665</v>
      </c>
      <c r="B4689" s="111" t="s">
        <v>13757</v>
      </c>
      <c r="C4689" s="111" t="s">
        <v>13758</v>
      </c>
      <c r="D4689" s="111" t="s">
        <v>13777</v>
      </c>
      <c r="E4689" s="111" t="s">
        <v>13778</v>
      </c>
      <c r="F4689" s="114">
        <v>45016</v>
      </c>
      <c r="G4689" s="111" t="s">
        <v>5164</v>
      </c>
      <c r="H4689" s="113">
        <v>4737850</v>
      </c>
      <c r="I4689" s="113">
        <v>4737850</v>
      </c>
      <c r="J4689" s="113">
        <v>4737850</v>
      </c>
      <c r="K4689" s="113">
        <v>0</v>
      </c>
      <c r="L4689" s="113">
        <v>0</v>
      </c>
      <c r="M4689" s="113">
        <v>0</v>
      </c>
      <c r="N4689" s="113">
        <v>0</v>
      </c>
      <c r="O4689" s="113">
        <v>0</v>
      </c>
      <c r="P4689" s="122">
        <v>0</v>
      </c>
      <c r="Q4689" s="76" t="str">
        <f t="shared" ref="Q4689:Q4752" si="122">IF(G4689="01 Jan 1900","Unregistered","Registered")</f>
        <v>Registered</v>
      </c>
    </row>
    <row r="4690" spans="1:17">
      <c r="A4690" s="111">
        <v>9666</v>
      </c>
      <c r="B4690" s="111" t="s">
        <v>13757</v>
      </c>
      <c r="C4690" s="111" t="s">
        <v>13758</v>
      </c>
      <c r="D4690" s="111" t="s">
        <v>13779</v>
      </c>
      <c r="E4690" s="111" t="s">
        <v>13780</v>
      </c>
      <c r="F4690" s="114">
        <v>45259</v>
      </c>
      <c r="G4690" s="111" t="s">
        <v>11238</v>
      </c>
      <c r="H4690" s="113">
        <v>4300000</v>
      </c>
      <c r="I4690" s="113">
        <v>4300000</v>
      </c>
      <c r="J4690" s="113">
        <v>4300000</v>
      </c>
      <c r="K4690" s="113">
        <v>0</v>
      </c>
      <c r="L4690" s="113">
        <v>0</v>
      </c>
      <c r="M4690" s="113">
        <v>0</v>
      </c>
      <c r="N4690" s="113">
        <v>0</v>
      </c>
      <c r="O4690" s="113">
        <v>0</v>
      </c>
      <c r="P4690" s="122">
        <v>0</v>
      </c>
      <c r="Q4690" s="76" t="str">
        <f t="shared" si="122"/>
        <v>Registered</v>
      </c>
    </row>
    <row r="4691" spans="1:17">
      <c r="A4691" s="111">
        <v>9667</v>
      </c>
      <c r="B4691" s="111" t="s">
        <v>13757</v>
      </c>
      <c r="C4691" s="111" t="s">
        <v>13758</v>
      </c>
      <c r="D4691" s="111" t="s">
        <v>13781</v>
      </c>
      <c r="E4691" s="111" t="s">
        <v>13782</v>
      </c>
      <c r="F4691" s="114">
        <v>44950</v>
      </c>
      <c r="G4691" s="111" t="s">
        <v>3001</v>
      </c>
      <c r="H4691" s="113">
        <v>4495000</v>
      </c>
      <c r="I4691" s="113">
        <v>4495000</v>
      </c>
      <c r="J4691" s="113">
        <v>4495000</v>
      </c>
      <c r="K4691" s="113">
        <v>0</v>
      </c>
      <c r="L4691" s="113">
        <v>0</v>
      </c>
      <c r="M4691" s="113">
        <v>0</v>
      </c>
      <c r="N4691" s="113">
        <v>0</v>
      </c>
      <c r="O4691" s="113">
        <v>0</v>
      </c>
      <c r="P4691" s="122">
        <v>0</v>
      </c>
      <c r="Q4691" s="76" t="str">
        <f t="shared" si="122"/>
        <v>Registered</v>
      </c>
    </row>
    <row r="4692" spans="1:17">
      <c r="A4692" s="111">
        <v>9668</v>
      </c>
      <c r="B4692" s="111" t="s">
        <v>13757</v>
      </c>
      <c r="C4692" s="111" t="s">
        <v>13758</v>
      </c>
      <c r="D4692" s="111" t="s">
        <v>13783</v>
      </c>
      <c r="E4692" s="111" t="s">
        <v>13784</v>
      </c>
      <c r="F4692" s="114">
        <v>45068</v>
      </c>
      <c r="G4692" s="111" t="s">
        <v>2612</v>
      </c>
      <c r="H4692" s="113">
        <v>4876286</v>
      </c>
      <c r="I4692" s="113">
        <v>4876286</v>
      </c>
      <c r="J4692" s="113">
        <v>4876286</v>
      </c>
      <c r="K4692" s="113">
        <v>0</v>
      </c>
      <c r="L4692" s="113">
        <v>0</v>
      </c>
      <c r="M4692" s="113">
        <v>0</v>
      </c>
      <c r="N4692" s="113">
        <v>0</v>
      </c>
      <c r="O4692" s="113">
        <v>0</v>
      </c>
      <c r="P4692" s="122">
        <v>0</v>
      </c>
      <c r="Q4692" s="76" t="str">
        <f t="shared" si="122"/>
        <v>Registered</v>
      </c>
    </row>
    <row r="4693" spans="1:17">
      <c r="A4693" s="111">
        <v>9669</v>
      </c>
      <c r="B4693" s="111" t="s">
        <v>13757</v>
      </c>
      <c r="C4693" s="111" t="s">
        <v>13758</v>
      </c>
      <c r="D4693" s="111" t="s">
        <v>13785</v>
      </c>
      <c r="E4693" s="111" t="s">
        <v>13786</v>
      </c>
      <c r="F4693" s="114">
        <v>45169</v>
      </c>
      <c r="G4693" s="111" t="s">
        <v>2737</v>
      </c>
      <c r="H4693" s="113">
        <v>4855950</v>
      </c>
      <c r="I4693" s="113">
        <v>4855950</v>
      </c>
      <c r="J4693" s="113">
        <v>4855950</v>
      </c>
      <c r="K4693" s="113">
        <v>0</v>
      </c>
      <c r="L4693" s="113">
        <v>0</v>
      </c>
      <c r="M4693" s="113">
        <v>0</v>
      </c>
      <c r="N4693" s="113">
        <v>0</v>
      </c>
      <c r="O4693" s="113">
        <v>0</v>
      </c>
      <c r="P4693" s="122">
        <v>0</v>
      </c>
      <c r="Q4693" s="76" t="str">
        <f t="shared" si="122"/>
        <v>Registered</v>
      </c>
    </row>
    <row r="4694" spans="1:17">
      <c r="A4694" s="111">
        <v>9670</v>
      </c>
      <c r="B4694" s="111" t="s">
        <v>13757</v>
      </c>
      <c r="C4694" s="111" t="s">
        <v>13758</v>
      </c>
      <c r="D4694" s="111" t="s">
        <v>13787</v>
      </c>
      <c r="E4694" s="111" t="s">
        <v>13788</v>
      </c>
      <c r="F4694" s="114">
        <v>45003</v>
      </c>
      <c r="G4694" s="111" t="s">
        <v>4107</v>
      </c>
      <c r="H4694" s="113">
        <v>4336029</v>
      </c>
      <c r="I4694" s="113">
        <v>4336029</v>
      </c>
      <c r="J4694" s="113">
        <v>4336029</v>
      </c>
      <c r="K4694" s="113">
        <v>0</v>
      </c>
      <c r="L4694" s="113">
        <v>0</v>
      </c>
      <c r="M4694" s="113">
        <v>0</v>
      </c>
      <c r="N4694" s="113">
        <v>0</v>
      </c>
      <c r="O4694" s="113">
        <v>0</v>
      </c>
      <c r="P4694" s="122">
        <v>0</v>
      </c>
      <c r="Q4694" s="76" t="str">
        <f t="shared" si="122"/>
        <v>Registered</v>
      </c>
    </row>
    <row r="4695" spans="1:17">
      <c r="A4695" s="111">
        <v>9671</v>
      </c>
      <c r="B4695" s="111" t="s">
        <v>13757</v>
      </c>
      <c r="C4695" s="111" t="s">
        <v>13758</v>
      </c>
      <c r="D4695" s="111" t="s">
        <v>13789</v>
      </c>
      <c r="E4695" s="111" t="s">
        <v>13790</v>
      </c>
      <c r="F4695" s="114">
        <v>45287</v>
      </c>
      <c r="G4695" s="111" t="s">
        <v>3632</v>
      </c>
      <c r="H4695" s="113">
        <v>4420128</v>
      </c>
      <c r="I4695" s="113">
        <v>4420128</v>
      </c>
      <c r="J4695" s="113">
        <v>4420128</v>
      </c>
      <c r="K4695" s="113">
        <v>0</v>
      </c>
      <c r="L4695" s="113">
        <v>0</v>
      </c>
      <c r="M4695" s="113">
        <v>0</v>
      </c>
      <c r="N4695" s="113">
        <v>0</v>
      </c>
      <c r="O4695" s="113">
        <v>0</v>
      </c>
      <c r="P4695" s="122">
        <v>0</v>
      </c>
      <c r="Q4695" s="76" t="str">
        <f t="shared" si="122"/>
        <v>Registered</v>
      </c>
    </row>
    <row r="4696" spans="1:17">
      <c r="A4696" s="111">
        <v>9672</v>
      </c>
      <c r="B4696" s="111" t="s">
        <v>13757</v>
      </c>
      <c r="C4696" s="111" t="s">
        <v>13758</v>
      </c>
      <c r="D4696" s="111" t="s">
        <v>13791</v>
      </c>
      <c r="E4696" s="111" t="s">
        <v>13792</v>
      </c>
      <c r="F4696" s="114">
        <v>45290</v>
      </c>
      <c r="G4696" s="111" t="s">
        <v>1798</v>
      </c>
      <c r="H4696" s="113">
        <v>4968216</v>
      </c>
      <c r="I4696" s="113">
        <v>4968216</v>
      </c>
      <c r="J4696" s="113">
        <v>4968216</v>
      </c>
      <c r="K4696" s="113">
        <v>0</v>
      </c>
      <c r="L4696" s="113">
        <v>0</v>
      </c>
      <c r="M4696" s="113">
        <v>0</v>
      </c>
      <c r="N4696" s="113">
        <v>0</v>
      </c>
      <c r="O4696" s="113">
        <v>0</v>
      </c>
      <c r="P4696" s="122">
        <v>0</v>
      </c>
      <c r="Q4696" s="76" t="str">
        <f t="shared" si="122"/>
        <v>Registered</v>
      </c>
    </row>
    <row r="4697" spans="1:17">
      <c r="A4697" s="111">
        <v>9673</v>
      </c>
      <c r="B4697" s="111" t="s">
        <v>13757</v>
      </c>
      <c r="C4697" s="111" t="s">
        <v>13758</v>
      </c>
      <c r="D4697" s="111" t="s">
        <v>13793</v>
      </c>
      <c r="E4697" s="111" t="s">
        <v>11232</v>
      </c>
      <c r="F4697" s="114">
        <v>45290</v>
      </c>
      <c r="G4697" s="111" t="s">
        <v>6035</v>
      </c>
      <c r="H4697" s="113">
        <v>4483170</v>
      </c>
      <c r="I4697" s="113">
        <v>4483170</v>
      </c>
      <c r="J4697" s="113">
        <v>4483170</v>
      </c>
      <c r="K4697" s="113">
        <v>0</v>
      </c>
      <c r="L4697" s="113">
        <v>0</v>
      </c>
      <c r="M4697" s="113">
        <v>0</v>
      </c>
      <c r="N4697" s="113">
        <v>0</v>
      </c>
      <c r="O4697" s="113">
        <v>0</v>
      </c>
      <c r="P4697" s="122">
        <v>0</v>
      </c>
      <c r="Q4697" s="76" t="str">
        <f t="shared" si="122"/>
        <v>Registered</v>
      </c>
    </row>
    <row r="4698" spans="1:17">
      <c r="A4698" s="111">
        <v>9674</v>
      </c>
      <c r="B4698" s="111" t="s">
        <v>13757</v>
      </c>
      <c r="C4698" s="111" t="s">
        <v>13758</v>
      </c>
      <c r="D4698" s="111" t="s">
        <v>13794</v>
      </c>
      <c r="E4698" s="111" t="s">
        <v>13795</v>
      </c>
      <c r="F4698" s="114">
        <v>45127</v>
      </c>
      <c r="G4698" s="111" t="s">
        <v>1968</v>
      </c>
      <c r="H4698" s="113">
        <v>4954050</v>
      </c>
      <c r="I4698" s="113">
        <v>4954050</v>
      </c>
      <c r="J4698" s="113">
        <v>4954050</v>
      </c>
      <c r="K4698" s="113">
        <v>0</v>
      </c>
      <c r="L4698" s="113">
        <v>0</v>
      </c>
      <c r="M4698" s="113">
        <v>0</v>
      </c>
      <c r="N4698" s="113">
        <v>0</v>
      </c>
      <c r="O4698" s="113">
        <v>0</v>
      </c>
      <c r="P4698" s="122">
        <v>0</v>
      </c>
      <c r="Q4698" s="76" t="str">
        <f t="shared" si="122"/>
        <v>Registered</v>
      </c>
    </row>
    <row r="4699" spans="1:17">
      <c r="A4699" s="111">
        <v>9675</v>
      </c>
      <c r="B4699" s="111" t="s">
        <v>13757</v>
      </c>
      <c r="C4699" s="111" t="s">
        <v>1257</v>
      </c>
      <c r="D4699" s="111" t="s">
        <v>13796</v>
      </c>
      <c r="E4699" s="111" t="s">
        <v>13797</v>
      </c>
      <c r="F4699" s="114">
        <v>45012</v>
      </c>
      <c r="G4699" s="111" t="s">
        <v>4969</v>
      </c>
      <c r="H4699" s="113">
        <v>4851125</v>
      </c>
      <c r="I4699" s="113">
        <v>4851125</v>
      </c>
      <c r="J4699" s="113">
        <v>4851125</v>
      </c>
      <c r="K4699" s="113">
        <v>0</v>
      </c>
      <c r="L4699" s="113">
        <v>0</v>
      </c>
      <c r="M4699" s="113">
        <v>0</v>
      </c>
      <c r="N4699" s="113">
        <v>0</v>
      </c>
      <c r="O4699" s="113">
        <v>0</v>
      </c>
      <c r="P4699" s="122">
        <v>0</v>
      </c>
      <c r="Q4699" s="76" t="str">
        <f t="shared" si="122"/>
        <v>Registered</v>
      </c>
    </row>
    <row r="4700" spans="1:17">
      <c r="A4700" s="111">
        <v>9676</v>
      </c>
      <c r="B4700" s="111" t="s">
        <v>13757</v>
      </c>
      <c r="C4700" s="111" t="s">
        <v>1257</v>
      </c>
      <c r="D4700" s="111" t="s">
        <v>13798</v>
      </c>
      <c r="E4700" s="111" t="s">
        <v>13799</v>
      </c>
      <c r="F4700" s="114">
        <v>45282</v>
      </c>
      <c r="G4700" s="111" t="s">
        <v>8163</v>
      </c>
      <c r="H4700" s="113">
        <v>4461318</v>
      </c>
      <c r="I4700" s="113">
        <v>4461318</v>
      </c>
      <c r="J4700" s="113">
        <v>4461318</v>
      </c>
      <c r="K4700" s="113">
        <v>0</v>
      </c>
      <c r="L4700" s="113">
        <v>0</v>
      </c>
      <c r="M4700" s="113">
        <v>0</v>
      </c>
      <c r="N4700" s="113">
        <v>0</v>
      </c>
      <c r="O4700" s="113">
        <v>0</v>
      </c>
      <c r="P4700" s="122">
        <v>0</v>
      </c>
      <c r="Q4700" s="76" t="str">
        <f t="shared" si="122"/>
        <v>Registered</v>
      </c>
    </row>
    <row r="4701" spans="1:17">
      <c r="A4701" s="111">
        <v>9677</v>
      </c>
      <c r="B4701" s="111" t="s">
        <v>13757</v>
      </c>
      <c r="C4701" s="111" t="s">
        <v>1257</v>
      </c>
      <c r="D4701" s="111" t="s">
        <v>13800</v>
      </c>
      <c r="E4701" s="111" t="s">
        <v>13801</v>
      </c>
      <c r="F4701" s="114">
        <v>44953</v>
      </c>
      <c r="G4701" s="111" t="s">
        <v>3713</v>
      </c>
      <c r="H4701" s="113">
        <v>4806900</v>
      </c>
      <c r="I4701" s="113">
        <v>4806900</v>
      </c>
      <c r="J4701" s="113">
        <v>4806900</v>
      </c>
      <c r="K4701" s="113">
        <v>0</v>
      </c>
      <c r="L4701" s="113">
        <v>0</v>
      </c>
      <c r="M4701" s="113">
        <v>0</v>
      </c>
      <c r="N4701" s="113">
        <v>0</v>
      </c>
      <c r="O4701" s="113">
        <v>0</v>
      </c>
      <c r="P4701" s="122">
        <v>0</v>
      </c>
      <c r="Q4701" s="76" t="str">
        <f t="shared" si="122"/>
        <v>Registered</v>
      </c>
    </row>
    <row r="4702" spans="1:17">
      <c r="A4702" s="111">
        <v>9678</v>
      </c>
      <c r="B4702" s="111" t="s">
        <v>13757</v>
      </c>
      <c r="C4702" s="111" t="s">
        <v>1257</v>
      </c>
      <c r="D4702" s="111" t="s">
        <v>13802</v>
      </c>
      <c r="E4702" s="111" t="s">
        <v>13803</v>
      </c>
      <c r="F4702" s="114">
        <v>45155</v>
      </c>
      <c r="G4702" s="111" t="s">
        <v>3016</v>
      </c>
      <c r="H4702" s="113">
        <v>4871428</v>
      </c>
      <c r="I4702" s="113">
        <v>4871428</v>
      </c>
      <c r="J4702" s="113">
        <v>4871428</v>
      </c>
      <c r="K4702" s="113">
        <v>0</v>
      </c>
      <c r="L4702" s="113">
        <v>0</v>
      </c>
      <c r="M4702" s="113">
        <v>0</v>
      </c>
      <c r="N4702" s="113">
        <v>0</v>
      </c>
      <c r="O4702" s="113">
        <v>0</v>
      </c>
      <c r="P4702" s="122">
        <v>0</v>
      </c>
      <c r="Q4702" s="76" t="str">
        <f t="shared" si="122"/>
        <v>Registered</v>
      </c>
    </row>
    <row r="4703" spans="1:17">
      <c r="A4703" s="111">
        <v>9679</v>
      </c>
      <c r="B4703" s="111" t="s">
        <v>13757</v>
      </c>
      <c r="C4703" s="111" t="s">
        <v>1257</v>
      </c>
      <c r="D4703" s="111" t="s">
        <v>13804</v>
      </c>
      <c r="E4703" s="111" t="s">
        <v>13805</v>
      </c>
      <c r="F4703" s="114">
        <v>45062</v>
      </c>
      <c r="G4703" s="111" t="s">
        <v>2310</v>
      </c>
      <c r="H4703" s="113">
        <v>4826500</v>
      </c>
      <c r="I4703" s="113">
        <v>4826500</v>
      </c>
      <c r="J4703" s="113">
        <v>4826500</v>
      </c>
      <c r="K4703" s="113">
        <v>0</v>
      </c>
      <c r="L4703" s="113">
        <v>0</v>
      </c>
      <c r="M4703" s="113">
        <v>0</v>
      </c>
      <c r="N4703" s="113">
        <v>0</v>
      </c>
      <c r="O4703" s="113">
        <v>0</v>
      </c>
      <c r="P4703" s="122">
        <v>0</v>
      </c>
      <c r="Q4703" s="76" t="str">
        <f t="shared" si="122"/>
        <v>Registered</v>
      </c>
    </row>
    <row r="4704" spans="1:17">
      <c r="A4704" s="111">
        <v>9680</v>
      </c>
      <c r="B4704" s="111" t="s">
        <v>13757</v>
      </c>
      <c r="C4704" s="111" t="s">
        <v>1257</v>
      </c>
      <c r="D4704" s="111" t="s">
        <v>13806</v>
      </c>
      <c r="E4704" s="111" t="s">
        <v>13807</v>
      </c>
      <c r="F4704" s="114">
        <v>45005</v>
      </c>
      <c r="G4704" s="111" t="s">
        <v>2972</v>
      </c>
      <c r="H4704" s="113">
        <v>4692857</v>
      </c>
      <c r="I4704" s="113">
        <v>4692857</v>
      </c>
      <c r="J4704" s="113">
        <v>4692857</v>
      </c>
      <c r="K4704" s="113">
        <v>0</v>
      </c>
      <c r="L4704" s="113">
        <v>0</v>
      </c>
      <c r="M4704" s="113">
        <v>0</v>
      </c>
      <c r="N4704" s="113">
        <v>0</v>
      </c>
      <c r="O4704" s="113">
        <v>0</v>
      </c>
      <c r="P4704" s="122">
        <v>0</v>
      </c>
      <c r="Q4704" s="76" t="str">
        <f t="shared" si="122"/>
        <v>Registered</v>
      </c>
    </row>
    <row r="4705" spans="1:17">
      <c r="A4705" s="111">
        <v>9681</v>
      </c>
      <c r="B4705" s="111" t="s">
        <v>13757</v>
      </c>
      <c r="C4705" s="111" t="s">
        <v>1257</v>
      </c>
      <c r="D4705" s="111" t="s">
        <v>13808</v>
      </c>
      <c r="E4705" s="111" t="s">
        <v>13809</v>
      </c>
      <c r="F4705" s="114">
        <v>44946</v>
      </c>
      <c r="G4705" s="111" t="s">
        <v>11226</v>
      </c>
      <c r="H4705" s="113">
        <v>4343850</v>
      </c>
      <c r="I4705" s="113">
        <v>4343850</v>
      </c>
      <c r="J4705" s="113">
        <v>4343850</v>
      </c>
      <c r="K4705" s="113">
        <v>0</v>
      </c>
      <c r="L4705" s="113">
        <v>0</v>
      </c>
      <c r="M4705" s="113">
        <v>0</v>
      </c>
      <c r="N4705" s="113">
        <v>0</v>
      </c>
      <c r="O4705" s="113">
        <v>0</v>
      </c>
      <c r="P4705" s="122">
        <v>0</v>
      </c>
      <c r="Q4705" s="76" t="str">
        <f t="shared" si="122"/>
        <v>Registered</v>
      </c>
    </row>
    <row r="4706" spans="1:17">
      <c r="A4706" s="111">
        <v>9682</v>
      </c>
      <c r="B4706" s="111" t="s">
        <v>13757</v>
      </c>
      <c r="C4706" s="111" t="s">
        <v>1257</v>
      </c>
      <c r="D4706" s="111" t="s">
        <v>13810</v>
      </c>
      <c r="E4706" s="111" t="s">
        <v>13811</v>
      </c>
      <c r="F4706" s="114">
        <v>45117</v>
      </c>
      <c r="G4706" s="111" t="s">
        <v>5366</v>
      </c>
      <c r="H4706" s="113">
        <v>4713705</v>
      </c>
      <c r="I4706" s="113">
        <v>4713705</v>
      </c>
      <c r="J4706" s="113">
        <v>4713705</v>
      </c>
      <c r="K4706" s="113">
        <v>0</v>
      </c>
      <c r="L4706" s="113">
        <v>0</v>
      </c>
      <c r="M4706" s="113">
        <v>0</v>
      </c>
      <c r="N4706" s="113">
        <v>0</v>
      </c>
      <c r="O4706" s="113">
        <v>0</v>
      </c>
      <c r="P4706" s="122">
        <v>0</v>
      </c>
      <c r="Q4706" s="76" t="str">
        <f t="shared" si="122"/>
        <v>Registered</v>
      </c>
    </row>
    <row r="4707" spans="1:17">
      <c r="A4707" s="111">
        <v>9683</v>
      </c>
      <c r="B4707" s="111" t="s">
        <v>13757</v>
      </c>
      <c r="C4707" s="111" t="s">
        <v>1257</v>
      </c>
      <c r="D4707" s="111" t="s">
        <v>13812</v>
      </c>
      <c r="E4707" s="111" t="s">
        <v>13813</v>
      </c>
      <c r="F4707" s="114">
        <v>45005</v>
      </c>
      <c r="G4707" s="111" t="s">
        <v>4107</v>
      </c>
      <c r="H4707" s="113">
        <v>4495000</v>
      </c>
      <c r="I4707" s="113">
        <v>4495000</v>
      </c>
      <c r="J4707" s="113">
        <v>4495000</v>
      </c>
      <c r="K4707" s="113">
        <v>0</v>
      </c>
      <c r="L4707" s="113">
        <v>0</v>
      </c>
      <c r="M4707" s="113">
        <v>0</v>
      </c>
      <c r="N4707" s="113">
        <v>0</v>
      </c>
      <c r="O4707" s="113">
        <v>0</v>
      </c>
      <c r="P4707" s="122">
        <v>0</v>
      </c>
      <c r="Q4707" s="76" t="str">
        <f t="shared" si="122"/>
        <v>Registered</v>
      </c>
    </row>
    <row r="4708" spans="1:17">
      <c r="A4708" s="111">
        <v>9684</v>
      </c>
      <c r="B4708" s="111" t="s">
        <v>13757</v>
      </c>
      <c r="C4708" s="111" t="s">
        <v>1257</v>
      </c>
      <c r="D4708" s="111" t="s">
        <v>13814</v>
      </c>
      <c r="E4708" s="111" t="s">
        <v>1031</v>
      </c>
      <c r="F4708" s="114">
        <v>45000</v>
      </c>
      <c r="G4708" s="111" t="s">
        <v>2606</v>
      </c>
      <c r="H4708" s="113">
        <v>4846200</v>
      </c>
      <c r="I4708" s="113">
        <v>4846200</v>
      </c>
      <c r="J4708" s="113">
        <v>4846200</v>
      </c>
      <c r="K4708" s="113">
        <v>0</v>
      </c>
      <c r="L4708" s="113">
        <v>0</v>
      </c>
      <c r="M4708" s="113">
        <v>0</v>
      </c>
      <c r="N4708" s="113">
        <v>0</v>
      </c>
      <c r="O4708" s="113">
        <v>0</v>
      </c>
      <c r="P4708" s="122">
        <v>0</v>
      </c>
      <c r="Q4708" s="76" t="str">
        <f t="shared" si="122"/>
        <v>Registered</v>
      </c>
    </row>
    <row r="4709" spans="1:17">
      <c r="A4709" s="111">
        <v>9685</v>
      </c>
      <c r="B4709" s="111" t="s">
        <v>13757</v>
      </c>
      <c r="C4709" s="111" t="s">
        <v>1257</v>
      </c>
      <c r="D4709" s="111" t="s">
        <v>13815</v>
      </c>
      <c r="E4709" s="111" t="s">
        <v>12917</v>
      </c>
      <c r="F4709" s="114">
        <v>45012</v>
      </c>
      <c r="G4709" s="111" t="s">
        <v>11187</v>
      </c>
      <c r="H4709" s="113">
        <v>4626545</v>
      </c>
      <c r="I4709" s="113">
        <v>4626545</v>
      </c>
      <c r="J4709" s="113">
        <v>4626545</v>
      </c>
      <c r="K4709" s="113">
        <v>0</v>
      </c>
      <c r="L4709" s="113">
        <v>0</v>
      </c>
      <c r="M4709" s="113">
        <v>0</v>
      </c>
      <c r="N4709" s="113">
        <v>0</v>
      </c>
      <c r="O4709" s="113">
        <v>0</v>
      </c>
      <c r="P4709" s="122">
        <v>0</v>
      </c>
      <c r="Q4709" s="76" t="str">
        <f t="shared" si="122"/>
        <v>Registered</v>
      </c>
    </row>
    <row r="4710" spans="1:17">
      <c r="A4710" s="111">
        <v>9686</v>
      </c>
      <c r="B4710" s="111" t="s">
        <v>13757</v>
      </c>
      <c r="C4710" s="111" t="s">
        <v>1257</v>
      </c>
      <c r="D4710" s="111" t="s">
        <v>13816</v>
      </c>
      <c r="E4710" s="111" t="s">
        <v>13817</v>
      </c>
      <c r="F4710" s="114">
        <v>45169</v>
      </c>
      <c r="G4710" s="111" t="s">
        <v>2603</v>
      </c>
      <c r="H4710" s="113">
        <v>4804448</v>
      </c>
      <c r="I4710" s="113">
        <v>4804448</v>
      </c>
      <c r="J4710" s="113">
        <v>4804448</v>
      </c>
      <c r="K4710" s="113">
        <v>0</v>
      </c>
      <c r="L4710" s="113">
        <v>0</v>
      </c>
      <c r="M4710" s="113">
        <v>0</v>
      </c>
      <c r="N4710" s="113">
        <v>0</v>
      </c>
      <c r="O4710" s="113">
        <v>0</v>
      </c>
      <c r="P4710" s="122">
        <v>0</v>
      </c>
      <c r="Q4710" s="76" t="str">
        <f t="shared" si="122"/>
        <v>Registered</v>
      </c>
    </row>
    <row r="4711" spans="1:17">
      <c r="A4711" s="111">
        <v>9687</v>
      </c>
      <c r="B4711" s="111" t="s">
        <v>13757</v>
      </c>
      <c r="C4711" s="111" t="s">
        <v>1257</v>
      </c>
      <c r="D4711" s="111" t="s">
        <v>13818</v>
      </c>
      <c r="E4711" s="111" t="s">
        <v>13819</v>
      </c>
      <c r="F4711" s="114">
        <v>44946</v>
      </c>
      <c r="G4711" s="111" t="s">
        <v>5139</v>
      </c>
      <c r="H4711" s="113">
        <v>4400000</v>
      </c>
      <c r="I4711" s="113">
        <v>4400000</v>
      </c>
      <c r="J4711" s="113">
        <v>4400000</v>
      </c>
      <c r="K4711" s="113">
        <v>0</v>
      </c>
      <c r="L4711" s="113">
        <v>0</v>
      </c>
      <c r="M4711" s="113">
        <v>0</v>
      </c>
      <c r="N4711" s="113">
        <v>0</v>
      </c>
      <c r="O4711" s="113">
        <v>0</v>
      </c>
      <c r="P4711" s="122">
        <v>0</v>
      </c>
      <c r="Q4711" s="76" t="str">
        <f t="shared" si="122"/>
        <v>Registered</v>
      </c>
    </row>
    <row r="4712" spans="1:17">
      <c r="A4712" s="111">
        <v>9688</v>
      </c>
      <c r="B4712" s="111" t="s">
        <v>13757</v>
      </c>
      <c r="C4712" s="111" t="s">
        <v>1257</v>
      </c>
      <c r="D4712" s="111" t="s">
        <v>13820</v>
      </c>
      <c r="E4712" s="111" t="s">
        <v>13821</v>
      </c>
      <c r="F4712" s="114">
        <v>44946</v>
      </c>
      <c r="G4712" s="111" t="s">
        <v>5376</v>
      </c>
      <c r="H4712" s="113">
        <v>4495000</v>
      </c>
      <c r="I4712" s="113">
        <v>4495000</v>
      </c>
      <c r="J4712" s="113">
        <v>4495000</v>
      </c>
      <c r="K4712" s="113">
        <v>0</v>
      </c>
      <c r="L4712" s="113">
        <v>0</v>
      </c>
      <c r="M4712" s="113">
        <v>0</v>
      </c>
      <c r="N4712" s="113">
        <v>0</v>
      </c>
      <c r="O4712" s="113">
        <v>0</v>
      </c>
      <c r="P4712" s="122">
        <v>0</v>
      </c>
      <c r="Q4712" s="76" t="str">
        <f t="shared" si="122"/>
        <v>Registered</v>
      </c>
    </row>
    <row r="4713" spans="1:17">
      <c r="A4713" s="111">
        <v>9689</v>
      </c>
      <c r="B4713" s="111" t="s">
        <v>13757</v>
      </c>
      <c r="C4713" s="111" t="s">
        <v>1257</v>
      </c>
      <c r="D4713" s="111" t="s">
        <v>13822</v>
      </c>
      <c r="E4713" s="111" t="s">
        <v>13823</v>
      </c>
      <c r="F4713" s="114">
        <v>44946</v>
      </c>
      <c r="G4713" s="111" t="s">
        <v>2677</v>
      </c>
      <c r="H4713" s="113">
        <v>4495000</v>
      </c>
      <c r="I4713" s="113">
        <v>4495000</v>
      </c>
      <c r="J4713" s="113">
        <v>4495000</v>
      </c>
      <c r="K4713" s="113">
        <v>0</v>
      </c>
      <c r="L4713" s="113">
        <v>0</v>
      </c>
      <c r="M4713" s="113">
        <v>0</v>
      </c>
      <c r="N4713" s="113">
        <v>0</v>
      </c>
      <c r="O4713" s="113">
        <v>0</v>
      </c>
      <c r="P4713" s="122">
        <v>0</v>
      </c>
      <c r="Q4713" s="76" t="str">
        <f t="shared" si="122"/>
        <v>Registered</v>
      </c>
    </row>
    <row r="4714" spans="1:17">
      <c r="A4714" s="111">
        <v>9690</v>
      </c>
      <c r="B4714" s="111" t="s">
        <v>13757</v>
      </c>
      <c r="C4714" s="111" t="s">
        <v>1257</v>
      </c>
      <c r="D4714" s="111" t="s">
        <v>13824</v>
      </c>
      <c r="E4714" s="111" t="s">
        <v>13825</v>
      </c>
      <c r="F4714" s="114">
        <v>45127</v>
      </c>
      <c r="G4714" s="111" t="s">
        <v>2270</v>
      </c>
      <c r="H4714" s="113">
        <v>4963860</v>
      </c>
      <c r="I4714" s="113">
        <v>4963860</v>
      </c>
      <c r="J4714" s="113">
        <v>4963860</v>
      </c>
      <c r="K4714" s="113">
        <v>0</v>
      </c>
      <c r="L4714" s="113">
        <v>0</v>
      </c>
      <c r="M4714" s="113">
        <v>0</v>
      </c>
      <c r="N4714" s="113">
        <v>0</v>
      </c>
      <c r="O4714" s="113">
        <v>0</v>
      </c>
      <c r="P4714" s="122">
        <v>0</v>
      </c>
      <c r="Q4714" s="76" t="str">
        <f t="shared" si="122"/>
        <v>Registered</v>
      </c>
    </row>
    <row r="4715" spans="1:17">
      <c r="A4715" s="111">
        <v>9691</v>
      </c>
      <c r="B4715" s="111" t="s">
        <v>13757</v>
      </c>
      <c r="C4715" s="111" t="s">
        <v>1257</v>
      </c>
      <c r="D4715" s="111" t="s">
        <v>13826</v>
      </c>
      <c r="E4715" s="111" t="s">
        <v>13827</v>
      </c>
      <c r="F4715" s="114">
        <v>45196</v>
      </c>
      <c r="G4715" s="111" t="s">
        <v>2528</v>
      </c>
      <c r="H4715" s="113">
        <v>4870800</v>
      </c>
      <c r="I4715" s="113">
        <v>4870800</v>
      </c>
      <c r="J4715" s="113">
        <v>4870800</v>
      </c>
      <c r="K4715" s="113">
        <v>0</v>
      </c>
      <c r="L4715" s="113">
        <v>0</v>
      </c>
      <c r="M4715" s="113">
        <v>0</v>
      </c>
      <c r="N4715" s="113">
        <v>0</v>
      </c>
      <c r="O4715" s="113">
        <v>0</v>
      </c>
      <c r="P4715" s="122">
        <v>0</v>
      </c>
      <c r="Q4715" s="76" t="str">
        <f t="shared" si="122"/>
        <v>Registered</v>
      </c>
    </row>
    <row r="4716" spans="1:17">
      <c r="A4716" s="111">
        <v>9692</v>
      </c>
      <c r="B4716" s="111" t="s">
        <v>13757</v>
      </c>
      <c r="C4716" s="111" t="s">
        <v>1257</v>
      </c>
      <c r="D4716" s="111" t="s">
        <v>13828</v>
      </c>
      <c r="E4716" s="111" t="s">
        <v>13829</v>
      </c>
      <c r="F4716" s="114">
        <v>45077</v>
      </c>
      <c r="G4716" s="111" t="s">
        <v>2310</v>
      </c>
      <c r="H4716" s="113">
        <v>4737428</v>
      </c>
      <c r="I4716" s="113">
        <v>4737428</v>
      </c>
      <c r="J4716" s="113">
        <v>4737428</v>
      </c>
      <c r="K4716" s="113">
        <v>0</v>
      </c>
      <c r="L4716" s="113">
        <v>0</v>
      </c>
      <c r="M4716" s="113">
        <v>0</v>
      </c>
      <c r="N4716" s="113">
        <v>0</v>
      </c>
      <c r="O4716" s="113">
        <v>0</v>
      </c>
      <c r="P4716" s="122">
        <v>0</v>
      </c>
      <c r="Q4716" s="76" t="str">
        <f t="shared" si="122"/>
        <v>Registered</v>
      </c>
    </row>
    <row r="4717" spans="1:17">
      <c r="A4717" s="111">
        <v>9693</v>
      </c>
      <c r="B4717" s="111" t="s">
        <v>13757</v>
      </c>
      <c r="C4717" s="111" t="s">
        <v>1257</v>
      </c>
      <c r="D4717" s="111" t="s">
        <v>13830</v>
      </c>
      <c r="E4717" s="111" t="s">
        <v>13831</v>
      </c>
      <c r="F4717" s="114">
        <v>45167</v>
      </c>
      <c r="G4717" s="111" t="s">
        <v>5078</v>
      </c>
      <c r="H4717" s="113">
        <v>4683675</v>
      </c>
      <c r="I4717" s="113">
        <v>4683675</v>
      </c>
      <c r="J4717" s="113">
        <v>4683675</v>
      </c>
      <c r="K4717" s="113">
        <v>0</v>
      </c>
      <c r="L4717" s="113">
        <v>0</v>
      </c>
      <c r="M4717" s="113">
        <v>0</v>
      </c>
      <c r="N4717" s="113">
        <v>0</v>
      </c>
      <c r="O4717" s="113">
        <v>0</v>
      </c>
      <c r="P4717" s="122">
        <v>0</v>
      </c>
      <c r="Q4717" s="76" t="str">
        <f t="shared" si="122"/>
        <v>Registered</v>
      </c>
    </row>
    <row r="4718" spans="1:17">
      <c r="A4718" s="111">
        <v>9694</v>
      </c>
      <c r="B4718" s="111" t="s">
        <v>13757</v>
      </c>
      <c r="C4718" s="111" t="s">
        <v>1257</v>
      </c>
      <c r="D4718" s="111" t="s">
        <v>13832</v>
      </c>
      <c r="E4718" s="111" t="s">
        <v>13833</v>
      </c>
      <c r="F4718" s="114">
        <v>45523</v>
      </c>
      <c r="G4718" s="111" t="s">
        <v>1379</v>
      </c>
      <c r="H4718" s="113">
        <v>4495000</v>
      </c>
      <c r="I4718" s="113">
        <v>4495000</v>
      </c>
      <c r="J4718" s="113">
        <v>4495000</v>
      </c>
      <c r="K4718" s="113">
        <v>0</v>
      </c>
      <c r="L4718" s="113">
        <v>0</v>
      </c>
      <c r="M4718" s="113">
        <v>0</v>
      </c>
      <c r="N4718" s="113">
        <v>0</v>
      </c>
      <c r="O4718" s="113">
        <v>0</v>
      </c>
      <c r="P4718" s="122">
        <v>0</v>
      </c>
      <c r="Q4718" s="76" t="str">
        <f t="shared" si="122"/>
        <v>Registered</v>
      </c>
    </row>
    <row r="4719" spans="1:17">
      <c r="A4719" s="111">
        <v>9695</v>
      </c>
      <c r="B4719" s="111" t="s">
        <v>10872</v>
      </c>
      <c r="C4719" s="111" t="s">
        <v>10873</v>
      </c>
      <c r="D4719" s="111" t="s">
        <v>13834</v>
      </c>
      <c r="E4719" s="111" t="s">
        <v>13835</v>
      </c>
      <c r="F4719" s="114">
        <v>45747</v>
      </c>
      <c r="G4719" s="111" t="s">
        <v>1872</v>
      </c>
      <c r="H4719" s="113">
        <v>2277000</v>
      </c>
      <c r="I4719" s="113">
        <v>2277000</v>
      </c>
      <c r="J4719" s="113">
        <v>2277000</v>
      </c>
      <c r="K4719" s="113">
        <v>0</v>
      </c>
      <c r="L4719" s="113">
        <v>0</v>
      </c>
      <c r="M4719" s="113">
        <v>0</v>
      </c>
      <c r="N4719" s="113">
        <v>0</v>
      </c>
      <c r="O4719" s="113">
        <v>0</v>
      </c>
      <c r="P4719" s="122">
        <v>0</v>
      </c>
      <c r="Q4719" s="76" t="str">
        <f t="shared" si="122"/>
        <v>Registered</v>
      </c>
    </row>
    <row r="4720" spans="1:17">
      <c r="A4720" s="111">
        <v>9696</v>
      </c>
      <c r="B4720" s="111" t="s">
        <v>10872</v>
      </c>
      <c r="C4720" s="111" t="s">
        <v>10873</v>
      </c>
      <c r="D4720" s="111" t="s">
        <v>13836</v>
      </c>
      <c r="E4720" s="111" t="s">
        <v>13837</v>
      </c>
      <c r="F4720" s="114">
        <v>45316</v>
      </c>
      <c r="G4720" s="111" t="s">
        <v>6035</v>
      </c>
      <c r="H4720" s="113">
        <v>1387088</v>
      </c>
      <c r="I4720" s="113">
        <v>1387088</v>
      </c>
      <c r="J4720" s="113">
        <v>1387088</v>
      </c>
      <c r="K4720" s="113">
        <v>0</v>
      </c>
      <c r="L4720" s="113">
        <v>0</v>
      </c>
      <c r="M4720" s="113">
        <v>0</v>
      </c>
      <c r="N4720" s="113">
        <v>0</v>
      </c>
      <c r="O4720" s="113">
        <v>0</v>
      </c>
      <c r="P4720" s="122">
        <v>0</v>
      </c>
      <c r="Q4720" s="76" t="str">
        <f t="shared" si="122"/>
        <v>Registered</v>
      </c>
    </row>
    <row r="4721" spans="1:17">
      <c r="A4721" s="111">
        <v>9697</v>
      </c>
      <c r="B4721" s="111" t="s">
        <v>10872</v>
      </c>
      <c r="C4721" s="111" t="s">
        <v>10873</v>
      </c>
      <c r="D4721" s="111" t="s">
        <v>13838</v>
      </c>
      <c r="E4721" s="111" t="s">
        <v>13839</v>
      </c>
      <c r="F4721" s="114">
        <v>46063</v>
      </c>
      <c r="G4721" s="111" t="s">
        <v>1535</v>
      </c>
      <c r="H4721" s="113">
        <v>1513200</v>
      </c>
      <c r="I4721" s="113">
        <v>1513200</v>
      </c>
      <c r="J4721" s="113">
        <v>1513200</v>
      </c>
      <c r="K4721" s="113">
        <v>0</v>
      </c>
      <c r="L4721" s="113">
        <v>0</v>
      </c>
      <c r="M4721" s="113">
        <v>0</v>
      </c>
      <c r="N4721" s="113">
        <v>0</v>
      </c>
      <c r="O4721" s="113">
        <v>0</v>
      </c>
      <c r="P4721" s="122">
        <v>0</v>
      </c>
      <c r="Q4721" s="76" t="str">
        <f t="shared" si="122"/>
        <v>Registered</v>
      </c>
    </row>
    <row r="4722" spans="1:17">
      <c r="A4722" s="111">
        <v>9698</v>
      </c>
      <c r="B4722" s="111" t="s">
        <v>10872</v>
      </c>
      <c r="C4722" s="111" t="s">
        <v>10873</v>
      </c>
      <c r="D4722" s="111" t="s">
        <v>13840</v>
      </c>
      <c r="E4722" s="111" t="s">
        <v>13841</v>
      </c>
      <c r="F4722" s="114">
        <v>46062</v>
      </c>
      <c r="G4722" s="111" t="s">
        <v>2834</v>
      </c>
      <c r="H4722" s="113">
        <v>1513200</v>
      </c>
      <c r="I4722" s="113">
        <v>1513200</v>
      </c>
      <c r="J4722" s="113">
        <v>1513200</v>
      </c>
      <c r="K4722" s="113">
        <v>0</v>
      </c>
      <c r="L4722" s="113">
        <v>0</v>
      </c>
      <c r="M4722" s="113">
        <v>0</v>
      </c>
      <c r="N4722" s="113">
        <v>0</v>
      </c>
      <c r="O4722" s="113">
        <v>0</v>
      </c>
      <c r="P4722" s="122">
        <v>0</v>
      </c>
      <c r="Q4722" s="76" t="str">
        <f t="shared" si="122"/>
        <v>Registered</v>
      </c>
    </row>
    <row r="4723" spans="1:17">
      <c r="A4723" s="111">
        <v>9699</v>
      </c>
      <c r="B4723" s="111" t="s">
        <v>10872</v>
      </c>
      <c r="C4723" s="111" t="s">
        <v>10873</v>
      </c>
      <c r="D4723" s="111" t="s">
        <v>13842</v>
      </c>
      <c r="E4723" s="111" t="s">
        <v>13843</v>
      </c>
      <c r="F4723" s="114">
        <v>46065</v>
      </c>
      <c r="G4723" s="111" t="s">
        <v>2834</v>
      </c>
      <c r="H4723" s="113">
        <v>1513200</v>
      </c>
      <c r="I4723" s="113">
        <v>1513200</v>
      </c>
      <c r="J4723" s="113">
        <v>1513200</v>
      </c>
      <c r="K4723" s="113">
        <v>0</v>
      </c>
      <c r="L4723" s="113">
        <v>0</v>
      </c>
      <c r="M4723" s="113">
        <v>0</v>
      </c>
      <c r="N4723" s="113">
        <v>0</v>
      </c>
      <c r="O4723" s="113">
        <v>0</v>
      </c>
      <c r="P4723" s="122">
        <v>0</v>
      </c>
      <c r="Q4723" s="76" t="str">
        <f t="shared" si="122"/>
        <v>Registered</v>
      </c>
    </row>
    <row r="4724" spans="1:17">
      <c r="A4724" s="111">
        <v>9700</v>
      </c>
      <c r="B4724" s="111" t="s">
        <v>10872</v>
      </c>
      <c r="C4724" s="111" t="s">
        <v>10873</v>
      </c>
      <c r="D4724" s="111" t="s">
        <v>13844</v>
      </c>
      <c r="E4724" s="111" t="s">
        <v>13845</v>
      </c>
      <c r="F4724" s="114">
        <v>45316</v>
      </c>
      <c r="G4724" s="111" t="s">
        <v>4071</v>
      </c>
      <c r="H4724" s="113">
        <v>1387088</v>
      </c>
      <c r="I4724" s="113">
        <v>1387088</v>
      </c>
      <c r="J4724" s="113">
        <v>1387088</v>
      </c>
      <c r="K4724" s="113">
        <v>0</v>
      </c>
      <c r="L4724" s="113">
        <v>0</v>
      </c>
      <c r="M4724" s="113">
        <v>0</v>
      </c>
      <c r="N4724" s="113">
        <v>0</v>
      </c>
      <c r="O4724" s="113">
        <v>0</v>
      </c>
      <c r="P4724" s="122">
        <v>0</v>
      </c>
      <c r="Q4724" s="76" t="str">
        <f t="shared" si="122"/>
        <v>Registered</v>
      </c>
    </row>
    <row r="4725" spans="1:17">
      <c r="A4725" s="111">
        <v>9701</v>
      </c>
      <c r="B4725" s="111" t="s">
        <v>10872</v>
      </c>
      <c r="C4725" s="111" t="s">
        <v>10873</v>
      </c>
      <c r="D4725" s="111" t="s">
        <v>13846</v>
      </c>
      <c r="E4725" s="111" t="s">
        <v>13847</v>
      </c>
      <c r="F4725" s="114">
        <v>45316</v>
      </c>
      <c r="G4725" s="111" t="s">
        <v>6035</v>
      </c>
      <c r="H4725" s="113">
        <v>1387088</v>
      </c>
      <c r="I4725" s="113">
        <v>1387088</v>
      </c>
      <c r="J4725" s="113">
        <v>1387088</v>
      </c>
      <c r="K4725" s="113">
        <v>0</v>
      </c>
      <c r="L4725" s="113">
        <v>0</v>
      </c>
      <c r="M4725" s="113">
        <v>0</v>
      </c>
      <c r="N4725" s="113">
        <v>0</v>
      </c>
      <c r="O4725" s="113">
        <v>0</v>
      </c>
      <c r="P4725" s="122">
        <v>0</v>
      </c>
      <c r="Q4725" s="76" t="str">
        <f t="shared" si="122"/>
        <v>Registered</v>
      </c>
    </row>
    <row r="4726" spans="1:17">
      <c r="A4726" s="111">
        <v>9702</v>
      </c>
      <c r="B4726" s="111" t="s">
        <v>10872</v>
      </c>
      <c r="C4726" s="111" t="s">
        <v>10873</v>
      </c>
      <c r="D4726" s="111" t="s">
        <v>13848</v>
      </c>
      <c r="E4726" s="111" t="s">
        <v>13849</v>
      </c>
      <c r="F4726" s="114">
        <v>45987</v>
      </c>
      <c r="G4726" s="111" t="s">
        <v>2533</v>
      </c>
      <c r="H4726" s="113">
        <v>1513200</v>
      </c>
      <c r="I4726" s="113">
        <v>1513200</v>
      </c>
      <c r="J4726" s="113">
        <v>1513200</v>
      </c>
      <c r="K4726" s="113">
        <v>0</v>
      </c>
      <c r="L4726" s="113">
        <v>0</v>
      </c>
      <c r="M4726" s="113">
        <v>0</v>
      </c>
      <c r="N4726" s="113">
        <v>0</v>
      </c>
      <c r="O4726" s="113">
        <v>0</v>
      </c>
      <c r="P4726" s="122">
        <v>0</v>
      </c>
      <c r="Q4726" s="76" t="str">
        <f t="shared" si="122"/>
        <v>Registered</v>
      </c>
    </row>
    <row r="4727" spans="1:17">
      <c r="A4727" s="111">
        <v>9703</v>
      </c>
      <c r="B4727" s="111" t="s">
        <v>10872</v>
      </c>
      <c r="C4727" s="111" t="s">
        <v>10873</v>
      </c>
      <c r="D4727" s="111" t="s">
        <v>13850</v>
      </c>
      <c r="E4727" s="111" t="s">
        <v>13851</v>
      </c>
      <c r="F4727" s="114">
        <v>46001</v>
      </c>
      <c r="G4727" s="111" t="s">
        <v>8982</v>
      </c>
      <c r="H4727" s="113">
        <v>1513200</v>
      </c>
      <c r="I4727" s="113">
        <v>1513200</v>
      </c>
      <c r="J4727" s="113">
        <v>1513200</v>
      </c>
      <c r="K4727" s="113">
        <v>0</v>
      </c>
      <c r="L4727" s="113">
        <v>0</v>
      </c>
      <c r="M4727" s="113">
        <v>0</v>
      </c>
      <c r="N4727" s="113">
        <v>0</v>
      </c>
      <c r="O4727" s="113">
        <v>0</v>
      </c>
      <c r="P4727" s="122">
        <v>0</v>
      </c>
      <c r="Q4727" s="76" t="str">
        <f t="shared" si="122"/>
        <v>Registered</v>
      </c>
    </row>
    <row r="4728" spans="1:17">
      <c r="A4728" s="111">
        <v>9704</v>
      </c>
      <c r="B4728" s="111" t="s">
        <v>10872</v>
      </c>
      <c r="C4728" s="111" t="s">
        <v>10873</v>
      </c>
      <c r="D4728" s="111" t="s">
        <v>13852</v>
      </c>
      <c r="E4728" s="111" t="s">
        <v>13853</v>
      </c>
      <c r="F4728" s="114">
        <v>45981</v>
      </c>
      <c r="G4728" s="111" t="s">
        <v>4186</v>
      </c>
      <c r="H4728" s="113">
        <v>1513200</v>
      </c>
      <c r="I4728" s="113">
        <v>1513200</v>
      </c>
      <c r="J4728" s="113">
        <v>1513200</v>
      </c>
      <c r="K4728" s="113">
        <v>0</v>
      </c>
      <c r="L4728" s="113">
        <v>0</v>
      </c>
      <c r="M4728" s="113">
        <v>0</v>
      </c>
      <c r="N4728" s="113">
        <v>0</v>
      </c>
      <c r="O4728" s="113">
        <v>0</v>
      </c>
      <c r="P4728" s="122">
        <v>0</v>
      </c>
      <c r="Q4728" s="76" t="str">
        <f t="shared" si="122"/>
        <v>Registered</v>
      </c>
    </row>
    <row r="4729" spans="1:17">
      <c r="A4729" s="111">
        <v>9705</v>
      </c>
      <c r="B4729" s="111" t="s">
        <v>10872</v>
      </c>
      <c r="C4729" s="111" t="s">
        <v>10873</v>
      </c>
      <c r="D4729" s="111" t="s">
        <v>13854</v>
      </c>
      <c r="E4729" s="111" t="s">
        <v>13855</v>
      </c>
      <c r="F4729" s="114">
        <v>46000</v>
      </c>
      <c r="G4729" s="111" t="s">
        <v>3260</v>
      </c>
      <c r="H4729" s="113">
        <v>1513200</v>
      </c>
      <c r="I4729" s="113">
        <v>1513200</v>
      </c>
      <c r="J4729" s="113">
        <v>1513200</v>
      </c>
      <c r="K4729" s="113">
        <v>0</v>
      </c>
      <c r="L4729" s="113">
        <v>0</v>
      </c>
      <c r="M4729" s="113">
        <v>0</v>
      </c>
      <c r="N4729" s="113">
        <v>0</v>
      </c>
      <c r="O4729" s="113">
        <v>0</v>
      </c>
      <c r="P4729" s="122">
        <v>0</v>
      </c>
      <c r="Q4729" s="76" t="str">
        <f t="shared" si="122"/>
        <v>Registered</v>
      </c>
    </row>
    <row r="4730" spans="1:17">
      <c r="A4730" s="111">
        <v>9706</v>
      </c>
      <c r="B4730" s="111" t="s">
        <v>10872</v>
      </c>
      <c r="C4730" s="111" t="s">
        <v>10873</v>
      </c>
      <c r="D4730" s="111" t="s">
        <v>13856</v>
      </c>
      <c r="E4730" s="111" t="s">
        <v>13857</v>
      </c>
      <c r="F4730" s="114">
        <v>45981</v>
      </c>
      <c r="G4730" s="111" t="s">
        <v>4186</v>
      </c>
      <c r="H4730" s="113">
        <v>1513200</v>
      </c>
      <c r="I4730" s="113">
        <v>1513200</v>
      </c>
      <c r="J4730" s="113">
        <v>1513200</v>
      </c>
      <c r="K4730" s="113">
        <v>0</v>
      </c>
      <c r="L4730" s="113">
        <v>0</v>
      </c>
      <c r="M4730" s="113">
        <v>0</v>
      </c>
      <c r="N4730" s="113">
        <v>0</v>
      </c>
      <c r="O4730" s="113">
        <v>0</v>
      </c>
      <c r="P4730" s="122">
        <v>0</v>
      </c>
      <c r="Q4730" s="76" t="str">
        <f t="shared" si="122"/>
        <v>Registered</v>
      </c>
    </row>
    <row r="4731" spans="1:17">
      <c r="A4731" s="111">
        <v>9707</v>
      </c>
      <c r="B4731" s="111" t="s">
        <v>10872</v>
      </c>
      <c r="C4731" s="111" t="s">
        <v>10873</v>
      </c>
      <c r="D4731" s="111" t="s">
        <v>13858</v>
      </c>
      <c r="E4731" s="111" t="s">
        <v>13859</v>
      </c>
      <c r="F4731" s="114">
        <v>45316</v>
      </c>
      <c r="G4731" s="111" t="s">
        <v>6035</v>
      </c>
      <c r="H4731" s="113">
        <v>1387088</v>
      </c>
      <c r="I4731" s="113">
        <v>1387088</v>
      </c>
      <c r="J4731" s="113">
        <v>1387088</v>
      </c>
      <c r="K4731" s="113">
        <v>0</v>
      </c>
      <c r="L4731" s="113">
        <v>0</v>
      </c>
      <c r="M4731" s="113">
        <v>0</v>
      </c>
      <c r="N4731" s="113">
        <v>0</v>
      </c>
      <c r="O4731" s="113">
        <v>0</v>
      </c>
      <c r="P4731" s="122">
        <v>0</v>
      </c>
      <c r="Q4731" s="76" t="str">
        <f t="shared" si="122"/>
        <v>Registered</v>
      </c>
    </row>
    <row r="4732" spans="1:17">
      <c r="A4732" s="111">
        <v>9708</v>
      </c>
      <c r="B4732" s="111" t="s">
        <v>10872</v>
      </c>
      <c r="C4732" s="111" t="s">
        <v>10873</v>
      </c>
      <c r="D4732" s="111" t="s">
        <v>864</v>
      </c>
      <c r="E4732" s="111" t="s">
        <v>865</v>
      </c>
      <c r="F4732" s="114">
        <v>46153</v>
      </c>
      <c r="G4732" s="111" t="s">
        <v>10322</v>
      </c>
      <c r="H4732" s="113">
        <v>1513200</v>
      </c>
      <c r="I4732" s="113">
        <v>1513200</v>
      </c>
      <c r="J4732" s="113">
        <v>1513200</v>
      </c>
      <c r="K4732" s="113">
        <v>0</v>
      </c>
      <c r="L4732" s="113">
        <v>0</v>
      </c>
      <c r="M4732" s="113">
        <v>0</v>
      </c>
      <c r="N4732" s="113">
        <v>0</v>
      </c>
      <c r="O4732" s="113">
        <v>0</v>
      </c>
      <c r="P4732" s="122">
        <v>0</v>
      </c>
      <c r="Q4732" s="76" t="str">
        <f t="shared" si="122"/>
        <v>Registered</v>
      </c>
    </row>
    <row r="4733" spans="1:17">
      <c r="A4733" s="111">
        <v>9709</v>
      </c>
      <c r="B4733" s="111" t="s">
        <v>10872</v>
      </c>
      <c r="C4733" s="111" t="s">
        <v>10873</v>
      </c>
      <c r="D4733" s="111" t="s">
        <v>13860</v>
      </c>
      <c r="E4733" s="111" t="s">
        <v>13861</v>
      </c>
      <c r="F4733" s="114">
        <v>45316</v>
      </c>
      <c r="G4733" s="111" t="s">
        <v>6035</v>
      </c>
      <c r="H4733" s="113">
        <v>1387088</v>
      </c>
      <c r="I4733" s="113">
        <v>1387088</v>
      </c>
      <c r="J4733" s="113">
        <v>1387088</v>
      </c>
      <c r="K4733" s="113">
        <v>0</v>
      </c>
      <c r="L4733" s="113">
        <v>0</v>
      </c>
      <c r="M4733" s="113">
        <v>0</v>
      </c>
      <c r="N4733" s="113">
        <v>0</v>
      </c>
      <c r="O4733" s="113">
        <v>0</v>
      </c>
      <c r="P4733" s="122">
        <v>0</v>
      </c>
      <c r="Q4733" s="76" t="str">
        <f t="shared" si="122"/>
        <v>Registered</v>
      </c>
    </row>
    <row r="4734" spans="1:17">
      <c r="A4734" s="111">
        <v>9710</v>
      </c>
      <c r="B4734" s="111" t="s">
        <v>10872</v>
      </c>
      <c r="C4734" s="111" t="s">
        <v>10873</v>
      </c>
      <c r="D4734" s="111" t="s">
        <v>13862</v>
      </c>
      <c r="E4734" s="111" t="s">
        <v>13863</v>
      </c>
      <c r="F4734" s="114">
        <v>46046</v>
      </c>
      <c r="G4734" s="111" t="s">
        <v>2483</v>
      </c>
      <c r="H4734" s="113">
        <v>1513200</v>
      </c>
      <c r="I4734" s="113">
        <v>1513200</v>
      </c>
      <c r="J4734" s="113">
        <v>1513200</v>
      </c>
      <c r="K4734" s="113">
        <v>0</v>
      </c>
      <c r="L4734" s="113">
        <v>0</v>
      </c>
      <c r="M4734" s="113">
        <v>0</v>
      </c>
      <c r="N4734" s="113">
        <v>0</v>
      </c>
      <c r="O4734" s="113">
        <v>0</v>
      </c>
      <c r="P4734" s="122">
        <v>0</v>
      </c>
      <c r="Q4734" s="76" t="str">
        <f t="shared" si="122"/>
        <v>Registered</v>
      </c>
    </row>
    <row r="4735" spans="1:17">
      <c r="A4735" s="111">
        <v>9711</v>
      </c>
      <c r="B4735" s="111" t="s">
        <v>10872</v>
      </c>
      <c r="C4735" s="111" t="s">
        <v>10873</v>
      </c>
      <c r="D4735" s="111" t="s">
        <v>13864</v>
      </c>
      <c r="E4735" s="111" t="s">
        <v>13865</v>
      </c>
      <c r="F4735" s="114">
        <v>46041</v>
      </c>
      <c r="G4735" s="111" t="s">
        <v>1612</v>
      </c>
      <c r="H4735" s="113">
        <v>1513200</v>
      </c>
      <c r="I4735" s="113">
        <v>1513200</v>
      </c>
      <c r="J4735" s="113">
        <v>1513200</v>
      </c>
      <c r="K4735" s="113">
        <v>0</v>
      </c>
      <c r="L4735" s="113">
        <v>0</v>
      </c>
      <c r="M4735" s="113">
        <v>0</v>
      </c>
      <c r="N4735" s="113">
        <v>0</v>
      </c>
      <c r="O4735" s="113">
        <v>0</v>
      </c>
      <c r="P4735" s="122">
        <v>0</v>
      </c>
      <c r="Q4735" s="76" t="str">
        <f t="shared" si="122"/>
        <v>Registered</v>
      </c>
    </row>
    <row r="4736" spans="1:17">
      <c r="A4736" s="111">
        <v>9712</v>
      </c>
      <c r="B4736" s="111" t="s">
        <v>10872</v>
      </c>
      <c r="C4736" s="111" t="s">
        <v>10873</v>
      </c>
      <c r="D4736" s="111" t="s">
        <v>13866</v>
      </c>
      <c r="E4736" s="111" t="s">
        <v>13867</v>
      </c>
      <c r="F4736" s="114">
        <v>45965</v>
      </c>
      <c r="G4736" s="111" t="s">
        <v>3866</v>
      </c>
      <c r="H4736" s="113">
        <v>1513200</v>
      </c>
      <c r="I4736" s="113">
        <v>1513200</v>
      </c>
      <c r="J4736" s="113">
        <v>1513200</v>
      </c>
      <c r="K4736" s="113">
        <v>0</v>
      </c>
      <c r="L4736" s="113">
        <v>0</v>
      </c>
      <c r="M4736" s="113">
        <v>0</v>
      </c>
      <c r="N4736" s="113">
        <v>0</v>
      </c>
      <c r="O4736" s="113">
        <v>0</v>
      </c>
      <c r="P4736" s="122">
        <v>0</v>
      </c>
      <c r="Q4736" s="76" t="str">
        <f t="shared" si="122"/>
        <v>Registered</v>
      </c>
    </row>
    <row r="4737" spans="1:17">
      <c r="A4737" s="111">
        <v>9713</v>
      </c>
      <c r="B4737" s="111" t="s">
        <v>10872</v>
      </c>
      <c r="C4737" s="111" t="s">
        <v>10873</v>
      </c>
      <c r="D4737" s="111" t="s">
        <v>13868</v>
      </c>
      <c r="E4737" s="111" t="s">
        <v>13869</v>
      </c>
      <c r="F4737" s="114">
        <v>45826</v>
      </c>
      <c r="G4737" s="111" t="s">
        <v>1721</v>
      </c>
      <c r="H4737" s="113">
        <v>1513200</v>
      </c>
      <c r="I4737" s="113">
        <v>1513200</v>
      </c>
      <c r="J4737" s="113">
        <v>1513200</v>
      </c>
      <c r="K4737" s="113">
        <v>0</v>
      </c>
      <c r="L4737" s="113">
        <v>0</v>
      </c>
      <c r="M4737" s="113">
        <v>0</v>
      </c>
      <c r="N4737" s="113">
        <v>0</v>
      </c>
      <c r="O4737" s="113">
        <v>0</v>
      </c>
      <c r="P4737" s="122">
        <v>0</v>
      </c>
      <c r="Q4737" s="76" t="str">
        <f t="shared" si="122"/>
        <v>Registered</v>
      </c>
    </row>
    <row r="4738" spans="1:17">
      <c r="A4738" s="111">
        <v>9714</v>
      </c>
      <c r="B4738" s="111" t="s">
        <v>10872</v>
      </c>
      <c r="C4738" s="111" t="s">
        <v>10873</v>
      </c>
      <c r="D4738" s="111" t="s">
        <v>13870</v>
      </c>
      <c r="E4738" s="111" t="s">
        <v>13871</v>
      </c>
      <c r="F4738" s="114">
        <v>45937</v>
      </c>
      <c r="G4738" s="111" t="s">
        <v>3740</v>
      </c>
      <c r="H4738" s="113">
        <v>1513200</v>
      </c>
      <c r="I4738" s="113">
        <v>1513200</v>
      </c>
      <c r="J4738" s="113">
        <v>1513200</v>
      </c>
      <c r="K4738" s="113">
        <v>0</v>
      </c>
      <c r="L4738" s="113">
        <v>0</v>
      </c>
      <c r="M4738" s="113">
        <v>0</v>
      </c>
      <c r="N4738" s="113">
        <v>0</v>
      </c>
      <c r="O4738" s="113">
        <v>0</v>
      </c>
      <c r="P4738" s="122">
        <v>0</v>
      </c>
      <c r="Q4738" s="76" t="str">
        <f t="shared" si="122"/>
        <v>Registered</v>
      </c>
    </row>
    <row r="4739" spans="1:17">
      <c r="A4739" s="111">
        <v>9715</v>
      </c>
      <c r="B4739" s="111" t="s">
        <v>10872</v>
      </c>
      <c r="C4739" s="111" t="s">
        <v>10873</v>
      </c>
      <c r="D4739" s="111" t="s">
        <v>13872</v>
      </c>
      <c r="E4739" s="111" t="s">
        <v>13873</v>
      </c>
      <c r="F4739" s="114">
        <v>45948</v>
      </c>
      <c r="G4739" s="111" t="s">
        <v>3740</v>
      </c>
      <c r="H4739" s="113">
        <v>1513200</v>
      </c>
      <c r="I4739" s="113">
        <v>1513200</v>
      </c>
      <c r="J4739" s="113">
        <v>1513200</v>
      </c>
      <c r="K4739" s="113">
        <v>0</v>
      </c>
      <c r="L4739" s="113">
        <v>0</v>
      </c>
      <c r="M4739" s="113">
        <v>0</v>
      </c>
      <c r="N4739" s="113">
        <v>0</v>
      </c>
      <c r="O4739" s="113">
        <v>0</v>
      </c>
      <c r="P4739" s="122">
        <v>0</v>
      </c>
      <c r="Q4739" s="76" t="str">
        <f t="shared" si="122"/>
        <v>Registered</v>
      </c>
    </row>
    <row r="4740" spans="1:17">
      <c r="A4740" s="111">
        <v>9716</v>
      </c>
      <c r="B4740" s="111" t="s">
        <v>10872</v>
      </c>
      <c r="C4740" s="111" t="s">
        <v>10873</v>
      </c>
      <c r="D4740" s="111" t="s">
        <v>13874</v>
      </c>
      <c r="E4740" s="111" t="s">
        <v>13875</v>
      </c>
      <c r="F4740" s="114">
        <v>46070</v>
      </c>
      <c r="G4740" s="111" t="s">
        <v>2339</v>
      </c>
      <c r="H4740" s="113">
        <v>1513200</v>
      </c>
      <c r="I4740" s="113">
        <v>1513200</v>
      </c>
      <c r="J4740" s="113">
        <v>1513200</v>
      </c>
      <c r="K4740" s="113">
        <v>0</v>
      </c>
      <c r="L4740" s="113">
        <v>0</v>
      </c>
      <c r="M4740" s="113">
        <v>0</v>
      </c>
      <c r="N4740" s="113">
        <v>0</v>
      </c>
      <c r="O4740" s="113">
        <v>0</v>
      </c>
      <c r="P4740" s="122">
        <v>0</v>
      </c>
      <c r="Q4740" s="76" t="str">
        <f t="shared" si="122"/>
        <v>Registered</v>
      </c>
    </row>
    <row r="4741" spans="1:17">
      <c r="A4741" s="111">
        <v>9717</v>
      </c>
      <c r="B4741" s="111" t="s">
        <v>10872</v>
      </c>
      <c r="C4741" s="111" t="s">
        <v>10873</v>
      </c>
      <c r="D4741" s="111" t="s">
        <v>700</v>
      </c>
      <c r="E4741" s="111" t="s">
        <v>701</v>
      </c>
      <c r="F4741" s="114">
        <v>46120</v>
      </c>
      <c r="G4741" s="111" t="s">
        <v>1474</v>
      </c>
      <c r="H4741" s="113">
        <v>1513200</v>
      </c>
      <c r="I4741" s="113">
        <v>1513200</v>
      </c>
      <c r="J4741" s="113">
        <v>1513200</v>
      </c>
      <c r="K4741" s="113">
        <v>0</v>
      </c>
      <c r="L4741" s="113">
        <v>0</v>
      </c>
      <c r="M4741" s="113">
        <v>0</v>
      </c>
      <c r="N4741" s="113">
        <v>0</v>
      </c>
      <c r="O4741" s="113">
        <v>0</v>
      </c>
      <c r="P4741" s="122">
        <v>0</v>
      </c>
      <c r="Q4741" s="76" t="str">
        <f t="shared" si="122"/>
        <v>Registered</v>
      </c>
    </row>
    <row r="4742" spans="1:17">
      <c r="A4742" s="111">
        <v>9718</v>
      </c>
      <c r="B4742" s="111" t="s">
        <v>10872</v>
      </c>
      <c r="C4742" s="111" t="s">
        <v>10873</v>
      </c>
      <c r="D4742" s="111" t="s">
        <v>13876</v>
      </c>
      <c r="E4742" s="111" t="s">
        <v>13877</v>
      </c>
      <c r="F4742" s="114">
        <v>45812</v>
      </c>
      <c r="G4742" s="111" t="s">
        <v>3922</v>
      </c>
      <c r="H4742" s="113">
        <v>1513200</v>
      </c>
      <c r="I4742" s="113">
        <v>1513200</v>
      </c>
      <c r="J4742" s="113">
        <v>1513200</v>
      </c>
      <c r="K4742" s="113">
        <v>0</v>
      </c>
      <c r="L4742" s="113">
        <v>0</v>
      </c>
      <c r="M4742" s="113">
        <v>0</v>
      </c>
      <c r="N4742" s="113">
        <v>0</v>
      </c>
      <c r="O4742" s="113">
        <v>0</v>
      </c>
      <c r="P4742" s="122">
        <v>0</v>
      </c>
      <c r="Q4742" s="76" t="str">
        <f t="shared" si="122"/>
        <v>Registered</v>
      </c>
    </row>
    <row r="4743" spans="1:17">
      <c r="A4743" s="111">
        <v>9719</v>
      </c>
      <c r="B4743" s="111" t="s">
        <v>10872</v>
      </c>
      <c r="C4743" s="111" t="s">
        <v>10873</v>
      </c>
      <c r="D4743" s="111" t="s">
        <v>13878</v>
      </c>
      <c r="E4743" s="111" t="s">
        <v>13879</v>
      </c>
      <c r="F4743" s="114">
        <v>45813</v>
      </c>
      <c r="G4743" s="111" t="s">
        <v>1558</v>
      </c>
      <c r="H4743" s="113">
        <v>1513200</v>
      </c>
      <c r="I4743" s="113">
        <v>1513200</v>
      </c>
      <c r="J4743" s="113">
        <v>1513200</v>
      </c>
      <c r="K4743" s="113">
        <v>0</v>
      </c>
      <c r="L4743" s="113">
        <v>0</v>
      </c>
      <c r="M4743" s="113">
        <v>0</v>
      </c>
      <c r="N4743" s="113">
        <v>0</v>
      </c>
      <c r="O4743" s="113">
        <v>0</v>
      </c>
      <c r="P4743" s="122">
        <v>0</v>
      </c>
      <c r="Q4743" s="76" t="str">
        <f t="shared" si="122"/>
        <v>Registered</v>
      </c>
    </row>
    <row r="4744" spans="1:17">
      <c r="A4744" s="111">
        <v>9720</v>
      </c>
      <c r="B4744" s="111" t="s">
        <v>10872</v>
      </c>
      <c r="C4744" s="111" t="s">
        <v>10873</v>
      </c>
      <c r="D4744" s="111" t="s">
        <v>13880</v>
      </c>
      <c r="E4744" s="111" t="s">
        <v>13881</v>
      </c>
      <c r="F4744" s="114">
        <v>46106</v>
      </c>
      <c r="G4744" s="111" t="s">
        <v>2192</v>
      </c>
      <c r="H4744" s="113">
        <v>1513200</v>
      </c>
      <c r="I4744" s="113">
        <v>1513200</v>
      </c>
      <c r="J4744" s="113">
        <v>1513200</v>
      </c>
      <c r="K4744" s="113">
        <v>0</v>
      </c>
      <c r="L4744" s="113">
        <v>0</v>
      </c>
      <c r="M4744" s="113">
        <v>0</v>
      </c>
      <c r="N4744" s="113">
        <v>0</v>
      </c>
      <c r="O4744" s="113">
        <v>0</v>
      </c>
      <c r="P4744" s="122">
        <v>0</v>
      </c>
      <c r="Q4744" s="76" t="str">
        <f t="shared" si="122"/>
        <v>Registered</v>
      </c>
    </row>
    <row r="4745" spans="1:17">
      <c r="A4745" s="111">
        <v>9721</v>
      </c>
      <c r="B4745" s="111" t="s">
        <v>10872</v>
      </c>
      <c r="C4745" s="111" t="s">
        <v>10873</v>
      </c>
      <c r="D4745" s="111" t="s">
        <v>13882</v>
      </c>
      <c r="E4745" s="111" t="s">
        <v>13883</v>
      </c>
      <c r="F4745" s="114">
        <v>46042</v>
      </c>
      <c r="G4745" s="111" t="s">
        <v>2483</v>
      </c>
      <c r="H4745" s="113">
        <v>1513200</v>
      </c>
      <c r="I4745" s="113">
        <v>1513200</v>
      </c>
      <c r="J4745" s="113">
        <v>1513200</v>
      </c>
      <c r="K4745" s="113">
        <v>0</v>
      </c>
      <c r="L4745" s="113">
        <v>0</v>
      </c>
      <c r="M4745" s="113">
        <v>0</v>
      </c>
      <c r="N4745" s="113">
        <v>0</v>
      </c>
      <c r="O4745" s="113">
        <v>0</v>
      </c>
      <c r="P4745" s="122">
        <v>0</v>
      </c>
      <c r="Q4745" s="76" t="str">
        <f t="shared" si="122"/>
        <v>Registered</v>
      </c>
    </row>
    <row r="4746" spans="1:17">
      <c r="A4746" s="111">
        <v>9722</v>
      </c>
      <c r="B4746" s="111" t="s">
        <v>10872</v>
      </c>
      <c r="C4746" s="111" t="s">
        <v>10873</v>
      </c>
      <c r="D4746" s="111" t="s">
        <v>13884</v>
      </c>
      <c r="E4746" s="111" t="s">
        <v>13885</v>
      </c>
      <c r="F4746" s="114">
        <v>46057</v>
      </c>
      <c r="G4746" s="111" t="s">
        <v>1785</v>
      </c>
      <c r="H4746" s="113">
        <v>1513200</v>
      </c>
      <c r="I4746" s="113">
        <v>1513200</v>
      </c>
      <c r="J4746" s="113">
        <v>1513200</v>
      </c>
      <c r="K4746" s="113">
        <v>0</v>
      </c>
      <c r="L4746" s="113">
        <v>0</v>
      </c>
      <c r="M4746" s="113">
        <v>0</v>
      </c>
      <c r="N4746" s="113">
        <v>0</v>
      </c>
      <c r="O4746" s="113">
        <v>0</v>
      </c>
      <c r="P4746" s="122">
        <v>0</v>
      </c>
      <c r="Q4746" s="76" t="str">
        <f t="shared" si="122"/>
        <v>Registered</v>
      </c>
    </row>
    <row r="4747" spans="1:17">
      <c r="A4747" s="111">
        <v>9723</v>
      </c>
      <c r="B4747" s="111" t="s">
        <v>10872</v>
      </c>
      <c r="C4747" s="111" t="s">
        <v>10873</v>
      </c>
      <c r="D4747" s="111" t="s">
        <v>13886</v>
      </c>
      <c r="E4747" s="111" t="s">
        <v>13887</v>
      </c>
      <c r="F4747" s="114">
        <v>46078</v>
      </c>
      <c r="G4747" s="111" t="s">
        <v>2340</v>
      </c>
      <c r="H4747" s="113">
        <v>1513200</v>
      </c>
      <c r="I4747" s="113">
        <v>1513200</v>
      </c>
      <c r="J4747" s="113">
        <v>1513200</v>
      </c>
      <c r="K4747" s="113">
        <v>0</v>
      </c>
      <c r="L4747" s="113">
        <v>0</v>
      </c>
      <c r="M4747" s="113">
        <v>0</v>
      </c>
      <c r="N4747" s="113">
        <v>0</v>
      </c>
      <c r="O4747" s="113">
        <v>0</v>
      </c>
      <c r="P4747" s="122">
        <v>0</v>
      </c>
      <c r="Q4747" s="76" t="str">
        <f t="shared" si="122"/>
        <v>Registered</v>
      </c>
    </row>
    <row r="4748" spans="1:17">
      <c r="A4748" s="111">
        <v>9724</v>
      </c>
      <c r="B4748" s="111" t="s">
        <v>10872</v>
      </c>
      <c r="C4748" s="111" t="s">
        <v>10873</v>
      </c>
      <c r="D4748" s="111" t="s">
        <v>13888</v>
      </c>
      <c r="E4748" s="111" t="s">
        <v>13889</v>
      </c>
      <c r="F4748" s="114">
        <v>46055</v>
      </c>
      <c r="G4748" s="111" t="s">
        <v>1656</v>
      </c>
      <c r="H4748" s="113">
        <v>1513200</v>
      </c>
      <c r="I4748" s="113">
        <v>1513200</v>
      </c>
      <c r="J4748" s="113">
        <v>1513200</v>
      </c>
      <c r="K4748" s="113">
        <v>0</v>
      </c>
      <c r="L4748" s="113">
        <v>0</v>
      </c>
      <c r="M4748" s="113">
        <v>0</v>
      </c>
      <c r="N4748" s="113">
        <v>0</v>
      </c>
      <c r="O4748" s="113">
        <v>0</v>
      </c>
      <c r="P4748" s="122">
        <v>0</v>
      </c>
      <c r="Q4748" s="76" t="str">
        <f t="shared" si="122"/>
        <v>Registered</v>
      </c>
    </row>
    <row r="4749" spans="1:17">
      <c r="A4749" s="111">
        <v>9725</v>
      </c>
      <c r="B4749" s="111" t="s">
        <v>10872</v>
      </c>
      <c r="C4749" s="111" t="s">
        <v>10873</v>
      </c>
      <c r="D4749" s="111" t="s">
        <v>13890</v>
      </c>
      <c r="E4749" s="111" t="s">
        <v>13891</v>
      </c>
      <c r="F4749" s="114">
        <v>46090</v>
      </c>
      <c r="G4749" s="111" t="s">
        <v>2341</v>
      </c>
      <c r="H4749" s="113">
        <v>1513200</v>
      </c>
      <c r="I4749" s="113">
        <v>1513200</v>
      </c>
      <c r="J4749" s="113">
        <v>1513200</v>
      </c>
      <c r="K4749" s="113">
        <v>0</v>
      </c>
      <c r="L4749" s="113">
        <v>0</v>
      </c>
      <c r="M4749" s="113">
        <v>0</v>
      </c>
      <c r="N4749" s="113">
        <v>0</v>
      </c>
      <c r="O4749" s="113">
        <v>0</v>
      </c>
      <c r="P4749" s="122">
        <v>0</v>
      </c>
      <c r="Q4749" s="76" t="str">
        <f t="shared" si="122"/>
        <v>Registered</v>
      </c>
    </row>
    <row r="4750" spans="1:17">
      <c r="A4750" s="111">
        <v>9726</v>
      </c>
      <c r="B4750" s="111" t="s">
        <v>10872</v>
      </c>
      <c r="C4750" s="111" t="s">
        <v>10873</v>
      </c>
      <c r="D4750" s="111" t="s">
        <v>13892</v>
      </c>
      <c r="E4750" s="111" t="s">
        <v>13893</v>
      </c>
      <c r="F4750" s="114">
        <v>46078</v>
      </c>
      <c r="G4750" s="111" t="s">
        <v>2339</v>
      </c>
      <c r="H4750" s="113">
        <v>1513200</v>
      </c>
      <c r="I4750" s="113">
        <v>1513200</v>
      </c>
      <c r="J4750" s="113">
        <v>1513200</v>
      </c>
      <c r="K4750" s="113">
        <v>0</v>
      </c>
      <c r="L4750" s="113">
        <v>0</v>
      </c>
      <c r="M4750" s="113">
        <v>0</v>
      </c>
      <c r="N4750" s="113">
        <v>0</v>
      </c>
      <c r="O4750" s="113">
        <v>0</v>
      </c>
      <c r="P4750" s="122">
        <v>0</v>
      </c>
      <c r="Q4750" s="76" t="str">
        <f t="shared" si="122"/>
        <v>Registered</v>
      </c>
    </row>
    <row r="4751" spans="1:17">
      <c r="A4751" s="111">
        <v>9727</v>
      </c>
      <c r="B4751" s="111" t="s">
        <v>10872</v>
      </c>
      <c r="C4751" s="111" t="s">
        <v>10873</v>
      </c>
      <c r="D4751" s="111" t="s">
        <v>13894</v>
      </c>
      <c r="E4751" s="111" t="s">
        <v>13895</v>
      </c>
      <c r="F4751" s="114">
        <v>45790</v>
      </c>
      <c r="G4751" s="111" t="s">
        <v>2786</v>
      </c>
      <c r="H4751" s="113">
        <v>1513200</v>
      </c>
      <c r="I4751" s="113">
        <v>1513200</v>
      </c>
      <c r="J4751" s="113">
        <v>1513200</v>
      </c>
      <c r="K4751" s="113">
        <v>0</v>
      </c>
      <c r="L4751" s="113">
        <v>0</v>
      </c>
      <c r="M4751" s="113">
        <v>0</v>
      </c>
      <c r="N4751" s="113">
        <v>0</v>
      </c>
      <c r="O4751" s="113">
        <v>0</v>
      </c>
      <c r="P4751" s="122">
        <v>0</v>
      </c>
      <c r="Q4751" s="76" t="str">
        <f t="shared" si="122"/>
        <v>Registered</v>
      </c>
    </row>
    <row r="4752" spans="1:17">
      <c r="A4752" s="111">
        <v>9728</v>
      </c>
      <c r="B4752" s="111" t="s">
        <v>10872</v>
      </c>
      <c r="C4752" s="111" t="s">
        <v>10873</v>
      </c>
      <c r="D4752" s="111" t="s">
        <v>13896</v>
      </c>
      <c r="E4752" s="111" t="s">
        <v>13897</v>
      </c>
      <c r="F4752" s="114">
        <v>45790</v>
      </c>
      <c r="G4752" s="111" t="s">
        <v>1446</v>
      </c>
      <c r="H4752" s="113">
        <v>1513200</v>
      </c>
      <c r="I4752" s="113">
        <v>1513200</v>
      </c>
      <c r="J4752" s="113">
        <v>1513200</v>
      </c>
      <c r="K4752" s="113">
        <v>0</v>
      </c>
      <c r="L4752" s="113">
        <v>0</v>
      </c>
      <c r="M4752" s="113">
        <v>0</v>
      </c>
      <c r="N4752" s="113">
        <v>0</v>
      </c>
      <c r="O4752" s="113">
        <v>0</v>
      </c>
      <c r="P4752" s="122">
        <v>0</v>
      </c>
      <c r="Q4752" s="76" t="str">
        <f t="shared" si="122"/>
        <v>Registered</v>
      </c>
    </row>
    <row r="4753" spans="1:17">
      <c r="A4753" s="111">
        <v>9729</v>
      </c>
      <c r="B4753" s="111" t="s">
        <v>10872</v>
      </c>
      <c r="C4753" s="111" t="s">
        <v>10873</v>
      </c>
      <c r="D4753" s="111" t="s">
        <v>13898</v>
      </c>
      <c r="E4753" s="111" t="s">
        <v>13899</v>
      </c>
      <c r="F4753" s="114">
        <v>46063</v>
      </c>
      <c r="G4753" s="111" t="s">
        <v>1785</v>
      </c>
      <c r="H4753" s="113">
        <v>1513200</v>
      </c>
      <c r="I4753" s="113">
        <v>1513200</v>
      </c>
      <c r="J4753" s="113">
        <v>1513200</v>
      </c>
      <c r="K4753" s="113">
        <v>0</v>
      </c>
      <c r="L4753" s="113">
        <v>0</v>
      </c>
      <c r="M4753" s="113">
        <v>0</v>
      </c>
      <c r="N4753" s="113">
        <v>0</v>
      </c>
      <c r="O4753" s="113">
        <v>0</v>
      </c>
      <c r="P4753" s="122">
        <v>0</v>
      </c>
      <c r="Q4753" s="76" t="str">
        <f t="shared" ref="Q4753:Q4816" si="123">IF(G4753="01 Jan 1900","Unregistered","Registered")</f>
        <v>Registered</v>
      </c>
    </row>
    <row r="4754" spans="1:17">
      <c r="A4754" s="111">
        <v>9730</v>
      </c>
      <c r="B4754" s="111" t="s">
        <v>10872</v>
      </c>
      <c r="C4754" s="111" t="s">
        <v>10873</v>
      </c>
      <c r="D4754" s="111" t="s">
        <v>13900</v>
      </c>
      <c r="E4754" s="111" t="s">
        <v>13901</v>
      </c>
      <c r="F4754" s="114">
        <v>45976</v>
      </c>
      <c r="G4754" s="111" t="s">
        <v>1459</v>
      </c>
      <c r="H4754" s="113">
        <v>1513200</v>
      </c>
      <c r="I4754" s="113">
        <v>1513200</v>
      </c>
      <c r="J4754" s="113">
        <v>1513200</v>
      </c>
      <c r="K4754" s="113">
        <v>0</v>
      </c>
      <c r="L4754" s="113">
        <v>0</v>
      </c>
      <c r="M4754" s="113">
        <v>0</v>
      </c>
      <c r="N4754" s="113">
        <v>0</v>
      </c>
      <c r="O4754" s="113">
        <v>0</v>
      </c>
      <c r="P4754" s="122">
        <v>0</v>
      </c>
      <c r="Q4754" s="76" t="str">
        <f t="shared" si="123"/>
        <v>Registered</v>
      </c>
    </row>
    <row r="4755" spans="1:17">
      <c r="A4755" s="111">
        <v>9731</v>
      </c>
      <c r="B4755" s="111" t="s">
        <v>10872</v>
      </c>
      <c r="C4755" s="111" t="s">
        <v>10873</v>
      </c>
      <c r="D4755" s="111" t="s">
        <v>13902</v>
      </c>
      <c r="E4755" s="111" t="s">
        <v>13903</v>
      </c>
      <c r="F4755" s="114">
        <v>45995</v>
      </c>
      <c r="G4755" s="111" t="s">
        <v>13904</v>
      </c>
      <c r="H4755" s="113">
        <v>1513200</v>
      </c>
      <c r="I4755" s="113">
        <v>1513200</v>
      </c>
      <c r="J4755" s="113">
        <v>1513200</v>
      </c>
      <c r="K4755" s="113">
        <v>0</v>
      </c>
      <c r="L4755" s="113">
        <v>0</v>
      </c>
      <c r="M4755" s="113">
        <v>0</v>
      </c>
      <c r="N4755" s="113">
        <v>0</v>
      </c>
      <c r="O4755" s="113">
        <v>0</v>
      </c>
      <c r="P4755" s="122">
        <v>0</v>
      </c>
      <c r="Q4755" s="76" t="str">
        <f t="shared" si="123"/>
        <v>Registered</v>
      </c>
    </row>
    <row r="4756" spans="1:17">
      <c r="A4756" s="111">
        <v>9732</v>
      </c>
      <c r="B4756" s="111" t="s">
        <v>10872</v>
      </c>
      <c r="C4756" s="111" t="s">
        <v>10873</v>
      </c>
      <c r="D4756" s="111" t="s">
        <v>13905</v>
      </c>
      <c r="E4756" s="111" t="s">
        <v>13906</v>
      </c>
      <c r="F4756" s="114">
        <v>46085</v>
      </c>
      <c r="G4756" s="111" t="s">
        <v>2339</v>
      </c>
      <c r="H4756" s="113">
        <v>1513200</v>
      </c>
      <c r="I4756" s="113">
        <v>1513200</v>
      </c>
      <c r="J4756" s="113">
        <v>1513200</v>
      </c>
      <c r="K4756" s="113">
        <v>0</v>
      </c>
      <c r="L4756" s="113">
        <v>0</v>
      </c>
      <c r="M4756" s="113">
        <v>0</v>
      </c>
      <c r="N4756" s="113">
        <v>0</v>
      </c>
      <c r="O4756" s="113">
        <v>0</v>
      </c>
      <c r="P4756" s="122">
        <v>0</v>
      </c>
      <c r="Q4756" s="76" t="str">
        <f t="shared" si="123"/>
        <v>Registered</v>
      </c>
    </row>
    <row r="4757" spans="1:17">
      <c r="A4757" s="111">
        <v>9733</v>
      </c>
      <c r="B4757" s="111" t="s">
        <v>10872</v>
      </c>
      <c r="C4757" s="111" t="s">
        <v>10873</v>
      </c>
      <c r="D4757" s="111" t="s">
        <v>13907</v>
      </c>
      <c r="E4757" s="111" t="s">
        <v>13908</v>
      </c>
      <c r="F4757" s="114">
        <v>45833</v>
      </c>
      <c r="G4757" s="111" t="s">
        <v>13909</v>
      </c>
      <c r="H4757" s="113">
        <v>1513200</v>
      </c>
      <c r="I4757" s="113">
        <v>1513200</v>
      </c>
      <c r="J4757" s="113">
        <v>1513200</v>
      </c>
      <c r="K4757" s="113">
        <v>0</v>
      </c>
      <c r="L4757" s="113">
        <v>0</v>
      </c>
      <c r="M4757" s="113">
        <v>0</v>
      </c>
      <c r="N4757" s="113">
        <v>0</v>
      </c>
      <c r="O4757" s="113">
        <v>0</v>
      </c>
      <c r="P4757" s="122">
        <v>0</v>
      </c>
      <c r="Q4757" s="76" t="str">
        <f t="shared" si="123"/>
        <v>Registered</v>
      </c>
    </row>
    <row r="4758" spans="1:17">
      <c r="A4758" s="111">
        <v>9734</v>
      </c>
      <c r="B4758" s="111" t="s">
        <v>10872</v>
      </c>
      <c r="C4758" s="111" t="s">
        <v>10873</v>
      </c>
      <c r="D4758" s="111" t="s">
        <v>13910</v>
      </c>
      <c r="E4758" s="111" t="s">
        <v>13911</v>
      </c>
      <c r="F4758" s="114">
        <v>46059</v>
      </c>
      <c r="G4758" s="111" t="s">
        <v>2340</v>
      </c>
      <c r="H4758" s="113">
        <v>1513200</v>
      </c>
      <c r="I4758" s="113">
        <v>1513200</v>
      </c>
      <c r="J4758" s="113">
        <v>1513200</v>
      </c>
      <c r="K4758" s="113">
        <v>0</v>
      </c>
      <c r="L4758" s="113">
        <v>0</v>
      </c>
      <c r="M4758" s="113">
        <v>0</v>
      </c>
      <c r="N4758" s="113">
        <v>0</v>
      </c>
      <c r="O4758" s="113">
        <v>0</v>
      </c>
      <c r="P4758" s="122">
        <v>0</v>
      </c>
      <c r="Q4758" s="76" t="str">
        <f t="shared" si="123"/>
        <v>Registered</v>
      </c>
    </row>
    <row r="4759" spans="1:17">
      <c r="A4759" s="111">
        <v>9735</v>
      </c>
      <c r="B4759" s="111" t="s">
        <v>10872</v>
      </c>
      <c r="C4759" s="111" t="s">
        <v>10873</v>
      </c>
      <c r="D4759" s="111" t="s">
        <v>13912</v>
      </c>
      <c r="E4759" s="111" t="s">
        <v>13913</v>
      </c>
      <c r="F4759" s="114">
        <v>45790</v>
      </c>
      <c r="G4759" s="111" t="s">
        <v>2560</v>
      </c>
      <c r="H4759" s="113">
        <v>1513200</v>
      </c>
      <c r="I4759" s="113">
        <v>1513200</v>
      </c>
      <c r="J4759" s="113">
        <v>1513200</v>
      </c>
      <c r="K4759" s="113">
        <v>0</v>
      </c>
      <c r="L4759" s="113">
        <v>0</v>
      </c>
      <c r="M4759" s="113">
        <v>0</v>
      </c>
      <c r="N4759" s="113">
        <v>0</v>
      </c>
      <c r="O4759" s="113">
        <v>0</v>
      </c>
      <c r="P4759" s="122">
        <v>0</v>
      </c>
      <c r="Q4759" s="76" t="str">
        <f t="shared" si="123"/>
        <v>Registered</v>
      </c>
    </row>
    <row r="4760" spans="1:17">
      <c r="A4760" s="111">
        <v>9736</v>
      </c>
      <c r="B4760" s="111" t="s">
        <v>10872</v>
      </c>
      <c r="C4760" s="111" t="s">
        <v>10873</v>
      </c>
      <c r="D4760" s="111" t="s">
        <v>13914</v>
      </c>
      <c r="E4760" s="111" t="s">
        <v>13915</v>
      </c>
      <c r="F4760" s="114">
        <v>46013</v>
      </c>
      <c r="G4760" s="111" t="s">
        <v>1894</v>
      </c>
      <c r="H4760" s="113">
        <v>1513200</v>
      </c>
      <c r="I4760" s="113">
        <v>1513200</v>
      </c>
      <c r="J4760" s="113">
        <v>1513200</v>
      </c>
      <c r="K4760" s="113">
        <v>0</v>
      </c>
      <c r="L4760" s="113">
        <v>0</v>
      </c>
      <c r="M4760" s="113">
        <v>0</v>
      </c>
      <c r="N4760" s="113">
        <v>0</v>
      </c>
      <c r="O4760" s="113">
        <v>0</v>
      </c>
      <c r="P4760" s="122">
        <v>0</v>
      </c>
      <c r="Q4760" s="76" t="str">
        <f t="shared" si="123"/>
        <v>Registered</v>
      </c>
    </row>
    <row r="4761" spans="1:17">
      <c r="A4761" s="111">
        <v>9737</v>
      </c>
      <c r="B4761" s="111" t="s">
        <v>10872</v>
      </c>
      <c r="C4761" s="111" t="s">
        <v>10873</v>
      </c>
      <c r="D4761" s="111" t="s">
        <v>13916</v>
      </c>
      <c r="E4761" s="111" t="s">
        <v>13917</v>
      </c>
      <c r="F4761" s="114">
        <v>46097</v>
      </c>
      <c r="G4761" s="111" t="s">
        <v>1586</v>
      </c>
      <c r="H4761" s="113">
        <v>1513200</v>
      </c>
      <c r="I4761" s="113">
        <v>1513200</v>
      </c>
      <c r="J4761" s="113">
        <v>1513200</v>
      </c>
      <c r="K4761" s="113">
        <v>0</v>
      </c>
      <c r="L4761" s="113">
        <v>0</v>
      </c>
      <c r="M4761" s="113">
        <v>0</v>
      </c>
      <c r="N4761" s="113">
        <v>0</v>
      </c>
      <c r="O4761" s="113">
        <v>0</v>
      </c>
      <c r="P4761" s="122">
        <v>0</v>
      </c>
      <c r="Q4761" s="76" t="str">
        <f t="shared" si="123"/>
        <v>Registered</v>
      </c>
    </row>
    <row r="4762" spans="1:17">
      <c r="A4762" s="111">
        <v>9738</v>
      </c>
      <c r="B4762" s="111" t="s">
        <v>10872</v>
      </c>
      <c r="C4762" s="111" t="s">
        <v>10873</v>
      </c>
      <c r="D4762" s="111" t="s">
        <v>695</v>
      </c>
      <c r="E4762" s="111" t="s">
        <v>696</v>
      </c>
      <c r="F4762" s="114">
        <v>46119</v>
      </c>
      <c r="G4762" s="111" t="s">
        <v>1568</v>
      </c>
      <c r="H4762" s="113">
        <v>1513200</v>
      </c>
      <c r="I4762" s="113">
        <v>1513200</v>
      </c>
      <c r="J4762" s="113">
        <v>1513200</v>
      </c>
      <c r="K4762" s="113">
        <v>0</v>
      </c>
      <c r="L4762" s="113">
        <v>0</v>
      </c>
      <c r="M4762" s="113">
        <v>0</v>
      </c>
      <c r="N4762" s="113">
        <v>0</v>
      </c>
      <c r="O4762" s="113">
        <v>0</v>
      </c>
      <c r="P4762" s="122">
        <v>0</v>
      </c>
      <c r="Q4762" s="76" t="str">
        <f t="shared" si="123"/>
        <v>Registered</v>
      </c>
    </row>
    <row r="4763" spans="1:17">
      <c r="A4763" s="111">
        <v>9739</v>
      </c>
      <c r="B4763" s="111" t="s">
        <v>10872</v>
      </c>
      <c r="C4763" s="111" t="s">
        <v>10873</v>
      </c>
      <c r="D4763" s="111" t="s">
        <v>13918</v>
      </c>
      <c r="E4763" s="111" t="s">
        <v>13919</v>
      </c>
      <c r="F4763" s="114">
        <v>45874</v>
      </c>
      <c r="G4763" s="111" t="s">
        <v>4403</v>
      </c>
      <c r="H4763" s="113">
        <v>1513200</v>
      </c>
      <c r="I4763" s="113">
        <v>1513200</v>
      </c>
      <c r="J4763" s="113">
        <v>1513200</v>
      </c>
      <c r="K4763" s="113">
        <v>0</v>
      </c>
      <c r="L4763" s="113">
        <v>0</v>
      </c>
      <c r="M4763" s="113">
        <v>0</v>
      </c>
      <c r="N4763" s="113">
        <v>0</v>
      </c>
      <c r="O4763" s="113">
        <v>0</v>
      </c>
      <c r="P4763" s="122">
        <v>0</v>
      </c>
      <c r="Q4763" s="76" t="str">
        <f t="shared" si="123"/>
        <v>Registered</v>
      </c>
    </row>
    <row r="4764" spans="1:17">
      <c r="A4764" s="111">
        <v>9740</v>
      </c>
      <c r="B4764" s="111" t="s">
        <v>10872</v>
      </c>
      <c r="C4764" s="111" t="s">
        <v>1259</v>
      </c>
      <c r="D4764" s="111" t="s">
        <v>13748</v>
      </c>
      <c r="E4764" s="111" t="s">
        <v>13920</v>
      </c>
      <c r="F4764" s="114">
        <v>45857</v>
      </c>
      <c r="G4764" s="111" t="s">
        <v>2804</v>
      </c>
      <c r="H4764" s="113">
        <v>6370000</v>
      </c>
      <c r="I4764" s="113">
        <v>6370000</v>
      </c>
      <c r="J4764" s="113">
        <v>6370000</v>
      </c>
      <c r="K4764" s="113">
        <v>0</v>
      </c>
      <c r="L4764" s="113">
        <v>0</v>
      </c>
      <c r="M4764" s="113">
        <v>0</v>
      </c>
      <c r="N4764" s="113">
        <v>0</v>
      </c>
      <c r="O4764" s="113">
        <v>0</v>
      </c>
      <c r="P4764" s="122">
        <v>0</v>
      </c>
      <c r="Q4764" s="76" t="str">
        <f t="shared" si="123"/>
        <v>Registered</v>
      </c>
    </row>
    <row r="4765" spans="1:17">
      <c r="A4765" s="111">
        <v>9741</v>
      </c>
      <c r="B4765" s="111" t="s">
        <v>10872</v>
      </c>
      <c r="C4765" s="111" t="s">
        <v>1259</v>
      </c>
      <c r="D4765" s="111" t="s">
        <v>8650</v>
      </c>
      <c r="E4765" s="111" t="s">
        <v>13921</v>
      </c>
      <c r="F4765" s="114">
        <v>44712</v>
      </c>
      <c r="G4765" s="111" t="s">
        <v>2677</v>
      </c>
      <c r="H4765" s="113">
        <v>4688000</v>
      </c>
      <c r="I4765" s="113">
        <v>4688000</v>
      </c>
      <c r="J4765" s="113">
        <v>4688000</v>
      </c>
      <c r="K4765" s="113">
        <v>0</v>
      </c>
      <c r="L4765" s="113">
        <v>0</v>
      </c>
      <c r="M4765" s="113">
        <v>0</v>
      </c>
      <c r="N4765" s="113">
        <v>0</v>
      </c>
      <c r="O4765" s="113">
        <v>0</v>
      </c>
      <c r="P4765" s="122">
        <v>0</v>
      </c>
      <c r="Q4765" s="76" t="str">
        <f t="shared" si="123"/>
        <v>Registered</v>
      </c>
    </row>
    <row r="4766" spans="1:17">
      <c r="A4766" s="111">
        <v>9742</v>
      </c>
      <c r="B4766" s="111" t="s">
        <v>10872</v>
      </c>
      <c r="C4766" s="111" t="s">
        <v>1259</v>
      </c>
      <c r="D4766" s="111" t="s">
        <v>8651</v>
      </c>
      <c r="E4766" s="111" t="s">
        <v>13922</v>
      </c>
      <c r="F4766" s="114">
        <v>44681</v>
      </c>
      <c r="G4766" s="111" t="s">
        <v>13923</v>
      </c>
      <c r="H4766" s="113">
        <v>4688000</v>
      </c>
      <c r="I4766" s="113">
        <v>4688000</v>
      </c>
      <c r="J4766" s="113">
        <v>4688000</v>
      </c>
      <c r="K4766" s="113">
        <v>0</v>
      </c>
      <c r="L4766" s="113">
        <v>0</v>
      </c>
      <c r="M4766" s="113">
        <v>0</v>
      </c>
      <c r="N4766" s="113">
        <v>0</v>
      </c>
      <c r="O4766" s="113">
        <v>0</v>
      </c>
      <c r="P4766" s="122">
        <v>0</v>
      </c>
      <c r="Q4766" s="76" t="str">
        <f t="shared" si="123"/>
        <v>Registered</v>
      </c>
    </row>
    <row r="4767" spans="1:17">
      <c r="A4767" s="111">
        <v>9743</v>
      </c>
      <c r="B4767" s="111" t="s">
        <v>10872</v>
      </c>
      <c r="C4767" s="111" t="s">
        <v>1259</v>
      </c>
      <c r="D4767" s="111" t="s">
        <v>8652</v>
      </c>
      <c r="E4767" s="111" t="s">
        <v>13465</v>
      </c>
      <c r="F4767" s="114">
        <v>44681</v>
      </c>
      <c r="G4767" s="111" t="s">
        <v>1364</v>
      </c>
      <c r="H4767" s="113">
        <v>4688000</v>
      </c>
      <c r="I4767" s="113">
        <v>4688000</v>
      </c>
      <c r="J4767" s="113">
        <v>4688000</v>
      </c>
      <c r="K4767" s="113">
        <v>0</v>
      </c>
      <c r="L4767" s="113">
        <v>0</v>
      </c>
      <c r="M4767" s="113">
        <v>0</v>
      </c>
      <c r="N4767" s="113">
        <v>0</v>
      </c>
      <c r="O4767" s="113">
        <v>0</v>
      </c>
      <c r="P4767" s="122">
        <v>0</v>
      </c>
      <c r="Q4767" s="76" t="str">
        <f t="shared" si="123"/>
        <v>Registered</v>
      </c>
    </row>
    <row r="4768" spans="1:17">
      <c r="A4768" s="111">
        <v>9744</v>
      </c>
      <c r="B4768" s="111" t="s">
        <v>10872</v>
      </c>
      <c r="C4768" s="111" t="s">
        <v>1259</v>
      </c>
      <c r="D4768" s="111" t="s">
        <v>4211</v>
      </c>
      <c r="E4768" s="111" t="s">
        <v>11465</v>
      </c>
      <c r="F4768" s="114">
        <v>44681</v>
      </c>
      <c r="G4768" s="111" t="s">
        <v>3105</v>
      </c>
      <c r="H4768" s="113">
        <v>4688000</v>
      </c>
      <c r="I4768" s="113">
        <v>4688000</v>
      </c>
      <c r="J4768" s="113">
        <v>4688000</v>
      </c>
      <c r="K4768" s="113">
        <v>0</v>
      </c>
      <c r="L4768" s="113">
        <v>0</v>
      </c>
      <c r="M4768" s="113">
        <v>0</v>
      </c>
      <c r="N4768" s="113">
        <v>0</v>
      </c>
      <c r="O4768" s="113">
        <v>0</v>
      </c>
      <c r="P4768" s="122">
        <v>0</v>
      </c>
      <c r="Q4768" s="76" t="str">
        <f t="shared" si="123"/>
        <v>Registered</v>
      </c>
    </row>
    <row r="4769" spans="1:17">
      <c r="A4769" s="111">
        <v>9745</v>
      </c>
      <c r="B4769" s="111" t="s">
        <v>10872</v>
      </c>
      <c r="C4769" s="111" t="s">
        <v>1259</v>
      </c>
      <c r="D4769" s="111" t="s">
        <v>2022</v>
      </c>
      <c r="E4769" s="111" t="s">
        <v>11465</v>
      </c>
      <c r="F4769" s="114">
        <v>44712</v>
      </c>
      <c r="G4769" s="111" t="s">
        <v>3105</v>
      </c>
      <c r="H4769" s="113">
        <v>6500000</v>
      </c>
      <c r="I4769" s="113">
        <v>6500000</v>
      </c>
      <c r="J4769" s="113">
        <v>6500000</v>
      </c>
      <c r="K4769" s="113">
        <v>0</v>
      </c>
      <c r="L4769" s="113">
        <v>0</v>
      </c>
      <c r="M4769" s="113">
        <v>0</v>
      </c>
      <c r="N4769" s="113">
        <v>0</v>
      </c>
      <c r="O4769" s="113">
        <v>0</v>
      </c>
      <c r="P4769" s="122">
        <v>0</v>
      </c>
      <c r="Q4769" s="76" t="str">
        <f t="shared" si="123"/>
        <v>Registered</v>
      </c>
    </row>
    <row r="4770" spans="1:17">
      <c r="A4770" s="111">
        <v>9746</v>
      </c>
      <c r="B4770" s="111" t="s">
        <v>10872</v>
      </c>
      <c r="C4770" s="111" t="s">
        <v>1259</v>
      </c>
      <c r="D4770" s="111" t="s">
        <v>2170</v>
      </c>
      <c r="E4770" s="111" t="s">
        <v>13924</v>
      </c>
      <c r="F4770" s="114">
        <v>44712</v>
      </c>
      <c r="G4770" s="111" t="s">
        <v>11190</v>
      </c>
      <c r="H4770" s="113">
        <v>5000000</v>
      </c>
      <c r="I4770" s="113">
        <v>5000000</v>
      </c>
      <c r="J4770" s="113">
        <v>5000000</v>
      </c>
      <c r="K4770" s="113">
        <v>0</v>
      </c>
      <c r="L4770" s="113">
        <v>0</v>
      </c>
      <c r="M4770" s="113">
        <v>0</v>
      </c>
      <c r="N4770" s="113">
        <v>0</v>
      </c>
      <c r="O4770" s="113">
        <v>0</v>
      </c>
      <c r="P4770" s="122">
        <v>0</v>
      </c>
      <c r="Q4770" s="76" t="str">
        <f t="shared" si="123"/>
        <v>Registered</v>
      </c>
    </row>
    <row r="4771" spans="1:17">
      <c r="A4771" s="111">
        <v>9747</v>
      </c>
      <c r="B4771" s="111" t="s">
        <v>10872</v>
      </c>
      <c r="C4771" s="111" t="s">
        <v>1259</v>
      </c>
      <c r="D4771" s="111" t="s">
        <v>3433</v>
      </c>
      <c r="E4771" s="111" t="s">
        <v>12914</v>
      </c>
      <c r="F4771" s="114">
        <v>44753</v>
      </c>
      <c r="G4771" s="111" t="s">
        <v>5179</v>
      </c>
      <c r="H4771" s="113">
        <v>5860000</v>
      </c>
      <c r="I4771" s="113">
        <v>5860000</v>
      </c>
      <c r="J4771" s="113">
        <v>5860000</v>
      </c>
      <c r="K4771" s="113">
        <v>0</v>
      </c>
      <c r="L4771" s="113">
        <v>0</v>
      </c>
      <c r="M4771" s="113">
        <v>0</v>
      </c>
      <c r="N4771" s="113">
        <v>0</v>
      </c>
      <c r="O4771" s="113">
        <v>0</v>
      </c>
      <c r="P4771" s="122">
        <v>0</v>
      </c>
      <c r="Q4771" s="76" t="str">
        <f t="shared" si="123"/>
        <v>Registered</v>
      </c>
    </row>
    <row r="4772" spans="1:17">
      <c r="A4772" s="111">
        <v>9748</v>
      </c>
      <c r="B4772" s="111" t="s">
        <v>10872</v>
      </c>
      <c r="C4772" s="111" t="s">
        <v>1259</v>
      </c>
      <c r="D4772" s="111" t="s">
        <v>1692</v>
      </c>
      <c r="E4772" s="111" t="s">
        <v>13925</v>
      </c>
      <c r="F4772" s="114">
        <v>44753</v>
      </c>
      <c r="G4772" s="111" t="s">
        <v>5179</v>
      </c>
      <c r="H4772" s="113">
        <v>5860000</v>
      </c>
      <c r="I4772" s="113">
        <v>5860000</v>
      </c>
      <c r="J4772" s="113">
        <v>5860000</v>
      </c>
      <c r="K4772" s="113">
        <v>0</v>
      </c>
      <c r="L4772" s="113">
        <v>0</v>
      </c>
      <c r="M4772" s="113">
        <v>0</v>
      </c>
      <c r="N4772" s="113">
        <v>0</v>
      </c>
      <c r="O4772" s="113">
        <v>0</v>
      </c>
      <c r="P4772" s="122">
        <v>0</v>
      </c>
      <c r="Q4772" s="76" t="str">
        <f t="shared" si="123"/>
        <v>Registered</v>
      </c>
    </row>
    <row r="4773" spans="1:17">
      <c r="A4773" s="111">
        <v>9749</v>
      </c>
      <c r="B4773" s="111" t="s">
        <v>10872</v>
      </c>
      <c r="C4773" s="111" t="s">
        <v>1259</v>
      </c>
      <c r="D4773" s="111" t="s">
        <v>8983</v>
      </c>
      <c r="E4773" s="111" t="s">
        <v>13926</v>
      </c>
      <c r="F4773" s="114">
        <v>44742</v>
      </c>
      <c r="G4773" s="111" t="s">
        <v>11186</v>
      </c>
      <c r="H4773" s="113">
        <v>3760000</v>
      </c>
      <c r="I4773" s="113">
        <v>3760000</v>
      </c>
      <c r="J4773" s="113">
        <v>3760000</v>
      </c>
      <c r="K4773" s="113">
        <v>0</v>
      </c>
      <c r="L4773" s="113">
        <v>0</v>
      </c>
      <c r="M4773" s="113">
        <v>0</v>
      </c>
      <c r="N4773" s="113">
        <v>0</v>
      </c>
      <c r="O4773" s="113">
        <v>0</v>
      </c>
      <c r="P4773" s="122">
        <v>0</v>
      </c>
      <c r="Q4773" s="76" t="str">
        <f t="shared" si="123"/>
        <v>Registered</v>
      </c>
    </row>
    <row r="4774" spans="1:17">
      <c r="A4774" s="111">
        <v>9750</v>
      </c>
      <c r="B4774" s="111" t="s">
        <v>10872</v>
      </c>
      <c r="C4774" s="111" t="s">
        <v>1259</v>
      </c>
      <c r="D4774" s="111" t="s">
        <v>13749</v>
      </c>
      <c r="E4774" s="111" t="s">
        <v>13927</v>
      </c>
      <c r="F4774" s="114">
        <v>45420</v>
      </c>
      <c r="G4774" s="111" t="s">
        <v>2514</v>
      </c>
      <c r="H4774" s="113">
        <v>3200000</v>
      </c>
      <c r="I4774" s="113">
        <v>3200000</v>
      </c>
      <c r="J4774" s="113">
        <v>3200000</v>
      </c>
      <c r="K4774" s="113">
        <v>0</v>
      </c>
      <c r="L4774" s="113">
        <v>0</v>
      </c>
      <c r="M4774" s="113">
        <v>0</v>
      </c>
      <c r="N4774" s="113">
        <v>0</v>
      </c>
      <c r="O4774" s="113">
        <v>0</v>
      </c>
      <c r="P4774" s="122">
        <v>0</v>
      </c>
      <c r="Q4774" s="76" t="str">
        <f t="shared" si="123"/>
        <v>Registered</v>
      </c>
    </row>
    <row r="4775" spans="1:17">
      <c r="A4775" s="111">
        <v>9751</v>
      </c>
      <c r="B4775" s="111" t="s">
        <v>10872</v>
      </c>
      <c r="C4775" s="111" t="s">
        <v>1259</v>
      </c>
      <c r="D4775" s="111" t="s">
        <v>13750</v>
      </c>
      <c r="E4775" s="111" t="s">
        <v>3239</v>
      </c>
      <c r="F4775" s="114">
        <v>44978</v>
      </c>
      <c r="G4775" s="111" t="s">
        <v>2169</v>
      </c>
      <c r="H4775" s="113">
        <v>3269000</v>
      </c>
      <c r="I4775" s="113">
        <v>3269000</v>
      </c>
      <c r="J4775" s="113">
        <v>3269000</v>
      </c>
      <c r="K4775" s="113">
        <v>0</v>
      </c>
      <c r="L4775" s="113">
        <v>0</v>
      </c>
      <c r="M4775" s="113">
        <v>0</v>
      </c>
      <c r="N4775" s="113">
        <v>0</v>
      </c>
      <c r="O4775" s="113">
        <v>0</v>
      </c>
      <c r="P4775" s="122">
        <v>0</v>
      </c>
      <c r="Q4775" s="76" t="str">
        <f t="shared" si="123"/>
        <v>Registered</v>
      </c>
    </row>
    <row r="4776" spans="1:17">
      <c r="A4776" s="111">
        <v>9752</v>
      </c>
      <c r="B4776" s="111" t="s">
        <v>10872</v>
      </c>
      <c r="C4776" s="111" t="s">
        <v>1259</v>
      </c>
      <c r="D4776" s="111" t="s">
        <v>13751</v>
      </c>
      <c r="E4776" s="111" t="s">
        <v>2250</v>
      </c>
      <c r="F4776" s="114">
        <v>44978</v>
      </c>
      <c r="G4776" s="111" t="s">
        <v>2169</v>
      </c>
      <c r="H4776" s="113">
        <v>3808000</v>
      </c>
      <c r="I4776" s="113">
        <v>3808000</v>
      </c>
      <c r="J4776" s="113">
        <v>3808000</v>
      </c>
      <c r="K4776" s="113">
        <v>0</v>
      </c>
      <c r="L4776" s="113">
        <v>0</v>
      </c>
      <c r="M4776" s="113">
        <v>0</v>
      </c>
      <c r="N4776" s="113">
        <v>0</v>
      </c>
      <c r="O4776" s="113">
        <v>0</v>
      </c>
      <c r="P4776" s="122">
        <v>0</v>
      </c>
      <c r="Q4776" s="76" t="str">
        <f t="shared" si="123"/>
        <v>Registered</v>
      </c>
    </row>
    <row r="4777" spans="1:17">
      <c r="A4777" s="111">
        <v>9753</v>
      </c>
      <c r="B4777" s="111" t="s">
        <v>10872</v>
      </c>
      <c r="C4777" s="111" t="s">
        <v>1259</v>
      </c>
      <c r="D4777" s="111" t="s">
        <v>13752</v>
      </c>
      <c r="E4777" s="111" t="s">
        <v>13928</v>
      </c>
      <c r="F4777" s="114">
        <v>45856</v>
      </c>
      <c r="G4777" s="111" t="s">
        <v>8984</v>
      </c>
      <c r="H4777" s="113">
        <v>6000000</v>
      </c>
      <c r="I4777" s="113">
        <v>6000000</v>
      </c>
      <c r="J4777" s="113">
        <v>6000000</v>
      </c>
      <c r="K4777" s="113">
        <v>0</v>
      </c>
      <c r="L4777" s="113">
        <v>0</v>
      </c>
      <c r="M4777" s="113">
        <v>0</v>
      </c>
      <c r="N4777" s="113">
        <v>0</v>
      </c>
      <c r="O4777" s="113">
        <v>0</v>
      </c>
      <c r="P4777" s="122">
        <v>0</v>
      </c>
      <c r="Q4777" s="76" t="str">
        <f t="shared" si="123"/>
        <v>Registered</v>
      </c>
    </row>
    <row r="4778" spans="1:17">
      <c r="A4778" s="111">
        <v>9754</v>
      </c>
      <c r="B4778" s="111" t="s">
        <v>10872</v>
      </c>
      <c r="C4778" s="111" t="s">
        <v>1259</v>
      </c>
      <c r="D4778" s="111" t="s">
        <v>13753</v>
      </c>
      <c r="E4778" s="111" t="s">
        <v>13929</v>
      </c>
      <c r="F4778" s="114">
        <v>44742</v>
      </c>
      <c r="G4778" s="111" t="s">
        <v>11198</v>
      </c>
      <c r="H4778" s="113">
        <v>3232000</v>
      </c>
      <c r="I4778" s="113">
        <v>3232000</v>
      </c>
      <c r="J4778" s="113">
        <v>3232000</v>
      </c>
      <c r="K4778" s="113">
        <v>0</v>
      </c>
      <c r="L4778" s="113">
        <v>0</v>
      </c>
      <c r="M4778" s="113">
        <v>0</v>
      </c>
      <c r="N4778" s="113">
        <v>0</v>
      </c>
      <c r="O4778" s="113">
        <v>0</v>
      </c>
      <c r="P4778" s="122">
        <v>0</v>
      </c>
      <c r="Q4778" s="76" t="str">
        <f t="shared" si="123"/>
        <v>Registered</v>
      </c>
    </row>
    <row r="4779" spans="1:17">
      <c r="A4779" s="111">
        <v>9755</v>
      </c>
      <c r="B4779" s="111" t="s">
        <v>10872</v>
      </c>
      <c r="C4779" s="111" t="s">
        <v>1259</v>
      </c>
      <c r="D4779" s="111" t="s">
        <v>13754</v>
      </c>
      <c r="E4779" s="111" t="s">
        <v>13930</v>
      </c>
      <c r="F4779" s="114">
        <v>44742</v>
      </c>
      <c r="G4779" s="111" t="s">
        <v>11198</v>
      </c>
      <c r="H4779" s="113">
        <v>3352000</v>
      </c>
      <c r="I4779" s="113">
        <v>3352000</v>
      </c>
      <c r="J4779" s="113">
        <v>3352000</v>
      </c>
      <c r="K4779" s="113">
        <v>0</v>
      </c>
      <c r="L4779" s="113">
        <v>0</v>
      </c>
      <c r="M4779" s="113">
        <v>0</v>
      </c>
      <c r="N4779" s="113">
        <v>0</v>
      </c>
      <c r="O4779" s="113">
        <v>0</v>
      </c>
      <c r="P4779" s="122">
        <v>0</v>
      </c>
      <c r="Q4779" s="76" t="str">
        <f t="shared" si="123"/>
        <v>Registered</v>
      </c>
    </row>
    <row r="4780" spans="1:17">
      <c r="A4780" s="111">
        <v>9756</v>
      </c>
      <c r="B4780" s="111" t="s">
        <v>10872</v>
      </c>
      <c r="C4780" s="111" t="s">
        <v>1259</v>
      </c>
      <c r="D4780" s="111" t="s">
        <v>13755</v>
      </c>
      <c r="E4780" s="111" t="s">
        <v>1658</v>
      </c>
      <c r="F4780" s="114">
        <v>45372</v>
      </c>
      <c r="G4780" s="111" t="s">
        <v>5746</v>
      </c>
      <c r="H4780" s="113">
        <v>5677000</v>
      </c>
      <c r="I4780" s="113">
        <v>5677000</v>
      </c>
      <c r="J4780" s="113">
        <v>5677000</v>
      </c>
      <c r="K4780" s="113">
        <v>0</v>
      </c>
      <c r="L4780" s="113">
        <v>0</v>
      </c>
      <c r="M4780" s="113">
        <v>0</v>
      </c>
      <c r="N4780" s="113">
        <v>0</v>
      </c>
      <c r="O4780" s="113">
        <v>0</v>
      </c>
      <c r="P4780" s="122">
        <v>0</v>
      </c>
      <c r="Q4780" s="76" t="str">
        <f t="shared" si="123"/>
        <v>Registered</v>
      </c>
    </row>
    <row r="4781" spans="1:17">
      <c r="A4781" s="111">
        <v>9757</v>
      </c>
      <c r="B4781" s="111" t="s">
        <v>10872</v>
      </c>
      <c r="C4781" s="111" t="s">
        <v>1259</v>
      </c>
      <c r="D4781" s="111" t="s">
        <v>13756</v>
      </c>
      <c r="E4781" s="111" t="s">
        <v>1658</v>
      </c>
      <c r="F4781" s="114">
        <v>45372</v>
      </c>
      <c r="G4781" s="111" t="s">
        <v>5746</v>
      </c>
      <c r="H4781" s="113">
        <v>5502000</v>
      </c>
      <c r="I4781" s="113">
        <v>5502000</v>
      </c>
      <c r="J4781" s="113">
        <v>5502000</v>
      </c>
      <c r="K4781" s="113">
        <v>0</v>
      </c>
      <c r="L4781" s="113">
        <v>0</v>
      </c>
      <c r="M4781" s="113">
        <v>0</v>
      </c>
      <c r="N4781" s="113">
        <v>0</v>
      </c>
      <c r="O4781" s="113">
        <v>0</v>
      </c>
      <c r="P4781" s="122">
        <v>0</v>
      </c>
      <c r="Q4781" s="76" t="str">
        <f t="shared" si="123"/>
        <v>Registered</v>
      </c>
    </row>
    <row r="4782" spans="1:17">
      <c r="A4782" s="111">
        <v>9758</v>
      </c>
      <c r="B4782" s="111" t="s">
        <v>318</v>
      </c>
      <c r="C4782" s="111" t="s">
        <v>321</v>
      </c>
      <c r="D4782" s="111" t="s">
        <v>2002</v>
      </c>
      <c r="E4782" s="111" t="s">
        <v>2003</v>
      </c>
      <c r="F4782" s="114">
        <v>45688</v>
      </c>
      <c r="G4782" s="111" t="s">
        <v>2004</v>
      </c>
      <c r="H4782" s="113">
        <v>5284647</v>
      </c>
      <c r="I4782" s="113">
        <v>3117942</v>
      </c>
      <c r="J4782" s="113">
        <v>3117942</v>
      </c>
      <c r="K4782" s="113">
        <v>0</v>
      </c>
      <c r="L4782" s="113">
        <v>0</v>
      </c>
      <c r="M4782" s="113">
        <v>0</v>
      </c>
      <c r="N4782" s="113">
        <v>0</v>
      </c>
      <c r="O4782" s="113">
        <v>0</v>
      </c>
      <c r="P4782" s="122">
        <v>0</v>
      </c>
      <c r="Q4782" s="76" t="str">
        <f t="shared" si="123"/>
        <v>Registered</v>
      </c>
    </row>
    <row r="4783" spans="1:17">
      <c r="A4783" s="111">
        <v>9759</v>
      </c>
      <c r="B4783" s="111" t="s">
        <v>318</v>
      </c>
      <c r="C4783" s="111" t="s">
        <v>321</v>
      </c>
      <c r="D4783" s="111" t="s">
        <v>8987</v>
      </c>
      <c r="E4783" s="111" t="s">
        <v>8988</v>
      </c>
      <c r="F4783" s="114">
        <v>45854</v>
      </c>
      <c r="G4783" s="111" t="s">
        <v>3169</v>
      </c>
      <c r="H4783" s="113">
        <v>5220500</v>
      </c>
      <c r="I4783" s="113">
        <v>3080095</v>
      </c>
      <c r="J4783" s="113">
        <v>3080095</v>
      </c>
      <c r="K4783" s="113">
        <v>0</v>
      </c>
      <c r="L4783" s="113">
        <v>0</v>
      </c>
      <c r="M4783" s="113">
        <v>0</v>
      </c>
      <c r="N4783" s="113">
        <v>0</v>
      </c>
      <c r="O4783" s="113">
        <v>0</v>
      </c>
      <c r="P4783" s="122">
        <v>0</v>
      </c>
      <c r="Q4783" s="76" t="str">
        <f t="shared" si="123"/>
        <v>Registered</v>
      </c>
    </row>
    <row r="4784" spans="1:17">
      <c r="A4784" s="111">
        <v>9760</v>
      </c>
      <c r="B4784" s="111" t="s">
        <v>318</v>
      </c>
      <c r="C4784" s="111" t="s">
        <v>321</v>
      </c>
      <c r="D4784" s="111" t="s">
        <v>8989</v>
      </c>
      <c r="E4784" s="111" t="s">
        <v>8990</v>
      </c>
      <c r="F4784" s="114">
        <v>45849</v>
      </c>
      <c r="G4784" s="111" t="s">
        <v>3894</v>
      </c>
      <c r="H4784" s="113">
        <v>5220500</v>
      </c>
      <c r="I4784" s="113">
        <v>3080095</v>
      </c>
      <c r="J4784" s="113">
        <v>3080095</v>
      </c>
      <c r="K4784" s="113">
        <v>0</v>
      </c>
      <c r="L4784" s="113">
        <v>0</v>
      </c>
      <c r="M4784" s="113">
        <v>0</v>
      </c>
      <c r="N4784" s="113">
        <v>0</v>
      </c>
      <c r="O4784" s="113">
        <v>0</v>
      </c>
      <c r="P4784" s="122">
        <v>0</v>
      </c>
      <c r="Q4784" s="76" t="str">
        <f t="shared" si="123"/>
        <v>Registered</v>
      </c>
    </row>
    <row r="4785" spans="1:17">
      <c r="A4785" s="111">
        <v>9761</v>
      </c>
      <c r="B4785" s="111" t="s">
        <v>318</v>
      </c>
      <c r="C4785" s="111" t="s">
        <v>321</v>
      </c>
      <c r="D4785" s="111" t="s">
        <v>8991</v>
      </c>
      <c r="E4785" s="111" t="s">
        <v>8992</v>
      </c>
      <c r="F4785" s="114">
        <v>45898</v>
      </c>
      <c r="G4785" s="111" t="s">
        <v>2860</v>
      </c>
      <c r="H4785" s="113">
        <v>5538936</v>
      </c>
      <c r="I4785" s="113">
        <v>3267973</v>
      </c>
      <c r="J4785" s="113">
        <v>3267973</v>
      </c>
      <c r="K4785" s="113">
        <v>0</v>
      </c>
      <c r="L4785" s="113">
        <v>0</v>
      </c>
      <c r="M4785" s="113">
        <v>0</v>
      </c>
      <c r="N4785" s="113">
        <v>0</v>
      </c>
      <c r="O4785" s="113">
        <v>0</v>
      </c>
      <c r="P4785" s="122">
        <v>0</v>
      </c>
      <c r="Q4785" s="76" t="str">
        <f t="shared" si="123"/>
        <v>Registered</v>
      </c>
    </row>
    <row r="4786" spans="1:17">
      <c r="A4786" s="111">
        <v>9762</v>
      </c>
      <c r="B4786" s="111" t="s">
        <v>318</v>
      </c>
      <c r="C4786" s="111" t="s">
        <v>321</v>
      </c>
      <c r="D4786" s="111" t="s">
        <v>8993</v>
      </c>
      <c r="E4786" s="111" t="s">
        <v>8994</v>
      </c>
      <c r="F4786" s="114">
        <v>45762</v>
      </c>
      <c r="G4786" s="111" t="s">
        <v>3292</v>
      </c>
      <c r="H4786" s="113">
        <v>5546808</v>
      </c>
      <c r="I4786" s="113">
        <v>3272616</v>
      </c>
      <c r="J4786" s="113">
        <v>3272616</v>
      </c>
      <c r="K4786" s="113">
        <v>0</v>
      </c>
      <c r="L4786" s="113">
        <v>0</v>
      </c>
      <c r="M4786" s="113">
        <v>0</v>
      </c>
      <c r="N4786" s="113">
        <v>0</v>
      </c>
      <c r="O4786" s="113">
        <v>0</v>
      </c>
      <c r="P4786" s="122">
        <v>0</v>
      </c>
      <c r="Q4786" s="76" t="str">
        <f t="shared" si="123"/>
        <v>Registered</v>
      </c>
    </row>
    <row r="4787" spans="1:17">
      <c r="A4787" s="111">
        <v>9763</v>
      </c>
      <c r="B4787" s="111" t="s">
        <v>318</v>
      </c>
      <c r="C4787" s="111" t="s">
        <v>321</v>
      </c>
      <c r="D4787" s="111" t="s">
        <v>8995</v>
      </c>
      <c r="E4787" s="111" t="s">
        <v>8996</v>
      </c>
      <c r="F4787" s="114">
        <v>45909</v>
      </c>
      <c r="G4787" s="111" t="s">
        <v>4186</v>
      </c>
      <c r="H4787" s="113">
        <v>5161400</v>
      </c>
      <c r="I4787" s="113">
        <v>3045226</v>
      </c>
      <c r="J4787" s="113">
        <v>3045226</v>
      </c>
      <c r="K4787" s="113">
        <v>0</v>
      </c>
      <c r="L4787" s="113">
        <v>0</v>
      </c>
      <c r="M4787" s="113">
        <v>0</v>
      </c>
      <c r="N4787" s="113">
        <v>0</v>
      </c>
      <c r="O4787" s="113">
        <v>0</v>
      </c>
      <c r="P4787" s="122">
        <v>0</v>
      </c>
      <c r="Q4787" s="76" t="str">
        <f t="shared" si="123"/>
        <v>Registered</v>
      </c>
    </row>
    <row r="4788" spans="1:17">
      <c r="A4788" s="111">
        <v>9764</v>
      </c>
      <c r="B4788" s="111" t="s">
        <v>318</v>
      </c>
      <c r="C4788" s="111" t="s">
        <v>321</v>
      </c>
      <c r="D4788" s="111" t="s">
        <v>8997</v>
      </c>
      <c r="E4788" s="111" t="s">
        <v>8998</v>
      </c>
      <c r="F4788" s="114">
        <v>45777</v>
      </c>
      <c r="G4788" s="111" t="s">
        <v>3922</v>
      </c>
      <c r="H4788" s="113">
        <v>5101200</v>
      </c>
      <c r="I4788" s="113">
        <v>3009708</v>
      </c>
      <c r="J4788" s="113">
        <v>3009708</v>
      </c>
      <c r="K4788" s="113">
        <v>0</v>
      </c>
      <c r="L4788" s="113">
        <v>0</v>
      </c>
      <c r="M4788" s="113">
        <v>0</v>
      </c>
      <c r="N4788" s="113">
        <v>0</v>
      </c>
      <c r="O4788" s="113">
        <v>0</v>
      </c>
      <c r="P4788" s="122">
        <v>0</v>
      </c>
      <c r="Q4788" s="76" t="str">
        <f t="shared" si="123"/>
        <v>Registered</v>
      </c>
    </row>
    <row r="4789" spans="1:17">
      <c r="A4789" s="111">
        <v>9765</v>
      </c>
      <c r="B4789" s="111" t="s">
        <v>318</v>
      </c>
      <c r="C4789" s="111" t="s">
        <v>321</v>
      </c>
      <c r="D4789" s="111" t="s">
        <v>8999</v>
      </c>
      <c r="E4789" s="111" t="s">
        <v>9000</v>
      </c>
      <c r="F4789" s="114">
        <v>45869</v>
      </c>
      <c r="G4789" s="111" t="s">
        <v>7514</v>
      </c>
      <c r="H4789" s="113">
        <v>5308200</v>
      </c>
      <c r="I4789" s="113">
        <v>3131838</v>
      </c>
      <c r="J4789" s="113">
        <v>3131838</v>
      </c>
      <c r="K4789" s="113">
        <v>0</v>
      </c>
      <c r="L4789" s="113">
        <v>0</v>
      </c>
      <c r="M4789" s="113">
        <v>0</v>
      </c>
      <c r="N4789" s="113">
        <v>0</v>
      </c>
      <c r="O4789" s="113">
        <v>0</v>
      </c>
      <c r="P4789" s="122">
        <v>0</v>
      </c>
      <c r="Q4789" s="76" t="str">
        <f t="shared" si="123"/>
        <v>Registered</v>
      </c>
    </row>
    <row r="4790" spans="1:17">
      <c r="A4790" s="111">
        <v>9766</v>
      </c>
      <c r="B4790" s="111" t="s">
        <v>318</v>
      </c>
      <c r="C4790" s="111" t="s">
        <v>321</v>
      </c>
      <c r="D4790" s="111" t="s">
        <v>9001</v>
      </c>
      <c r="E4790" s="111" t="s">
        <v>9002</v>
      </c>
      <c r="F4790" s="114">
        <v>45881</v>
      </c>
      <c r="G4790" s="111" t="s">
        <v>2426</v>
      </c>
      <c r="H4790" s="113">
        <v>5542650</v>
      </c>
      <c r="I4790" s="113">
        <v>3270164</v>
      </c>
      <c r="J4790" s="113">
        <v>3270164</v>
      </c>
      <c r="K4790" s="113">
        <v>0</v>
      </c>
      <c r="L4790" s="113">
        <v>0</v>
      </c>
      <c r="M4790" s="113">
        <v>0</v>
      </c>
      <c r="N4790" s="113">
        <v>0</v>
      </c>
      <c r="O4790" s="113">
        <v>0</v>
      </c>
      <c r="P4790" s="122">
        <v>0</v>
      </c>
      <c r="Q4790" s="76" t="str">
        <f t="shared" si="123"/>
        <v>Registered</v>
      </c>
    </row>
    <row r="4791" spans="1:17">
      <c r="A4791" s="111">
        <v>9767</v>
      </c>
      <c r="B4791" s="111" t="s">
        <v>318</v>
      </c>
      <c r="C4791" s="111" t="s">
        <v>321</v>
      </c>
      <c r="D4791" s="111" t="s">
        <v>9003</v>
      </c>
      <c r="E4791" s="111" t="s">
        <v>9004</v>
      </c>
      <c r="F4791" s="114">
        <v>45777</v>
      </c>
      <c r="G4791" s="111" t="s">
        <v>3850</v>
      </c>
      <c r="H4791" s="113">
        <v>5412000</v>
      </c>
      <c r="I4791" s="113">
        <v>3193080</v>
      </c>
      <c r="J4791" s="113">
        <v>3193080</v>
      </c>
      <c r="K4791" s="113">
        <v>0</v>
      </c>
      <c r="L4791" s="113">
        <v>0</v>
      </c>
      <c r="M4791" s="113">
        <v>0</v>
      </c>
      <c r="N4791" s="113">
        <v>0</v>
      </c>
      <c r="O4791" s="113">
        <v>0</v>
      </c>
      <c r="P4791" s="122">
        <v>0</v>
      </c>
      <c r="Q4791" s="76" t="str">
        <f t="shared" si="123"/>
        <v>Registered</v>
      </c>
    </row>
    <row r="4792" spans="1:17">
      <c r="A4792" s="111">
        <v>9768</v>
      </c>
      <c r="B4792" s="111" t="s">
        <v>318</v>
      </c>
      <c r="C4792" s="111" t="s">
        <v>321</v>
      </c>
      <c r="D4792" s="111" t="s">
        <v>9005</v>
      </c>
      <c r="E4792" s="111" t="s">
        <v>9006</v>
      </c>
      <c r="F4792" s="114">
        <v>46022</v>
      </c>
      <c r="G4792" s="111" t="s">
        <v>3172</v>
      </c>
      <c r="H4792" s="113">
        <v>5369688</v>
      </c>
      <c r="I4792" s="113">
        <v>3168118</v>
      </c>
      <c r="J4792" s="113">
        <v>3168118</v>
      </c>
      <c r="K4792" s="113">
        <v>0</v>
      </c>
      <c r="L4792" s="113">
        <v>0</v>
      </c>
      <c r="M4792" s="113">
        <v>0</v>
      </c>
      <c r="N4792" s="113">
        <v>0</v>
      </c>
      <c r="O4792" s="113">
        <v>0</v>
      </c>
      <c r="P4792" s="122">
        <v>0</v>
      </c>
      <c r="Q4792" s="76" t="str">
        <f t="shared" si="123"/>
        <v>Registered</v>
      </c>
    </row>
    <row r="4793" spans="1:17">
      <c r="A4793" s="111">
        <v>9769</v>
      </c>
      <c r="B4793" s="111" t="s">
        <v>318</v>
      </c>
      <c r="C4793" s="111" t="s">
        <v>321</v>
      </c>
      <c r="D4793" s="111" t="s">
        <v>9007</v>
      </c>
      <c r="E4793" s="111" t="s">
        <v>9008</v>
      </c>
      <c r="F4793" s="114">
        <v>45898</v>
      </c>
      <c r="G4793" s="111" t="s">
        <v>9009</v>
      </c>
      <c r="H4793" s="113">
        <v>5297400</v>
      </c>
      <c r="I4793" s="113">
        <v>3125466</v>
      </c>
      <c r="J4793" s="113">
        <v>3125466</v>
      </c>
      <c r="K4793" s="113">
        <v>0</v>
      </c>
      <c r="L4793" s="113">
        <v>0</v>
      </c>
      <c r="M4793" s="113">
        <v>0</v>
      </c>
      <c r="N4793" s="113">
        <v>0</v>
      </c>
      <c r="O4793" s="113">
        <v>0</v>
      </c>
      <c r="P4793" s="122">
        <v>0</v>
      </c>
      <c r="Q4793" s="76" t="str">
        <f t="shared" si="123"/>
        <v>Registered</v>
      </c>
    </row>
    <row r="4794" spans="1:17">
      <c r="A4794" s="111">
        <v>9770</v>
      </c>
      <c r="B4794" s="111" t="s">
        <v>318</v>
      </c>
      <c r="C4794" s="111" t="s">
        <v>321</v>
      </c>
      <c r="D4794" s="111" t="s">
        <v>4453</v>
      </c>
      <c r="E4794" s="111" t="s">
        <v>4454</v>
      </c>
      <c r="F4794" s="114">
        <v>45808</v>
      </c>
      <c r="G4794" s="111" t="s">
        <v>2226</v>
      </c>
      <c r="H4794" s="113">
        <v>4767660</v>
      </c>
      <c r="I4794" s="113">
        <v>2812918</v>
      </c>
      <c r="J4794" s="113">
        <v>2812918</v>
      </c>
      <c r="K4794" s="113">
        <v>0</v>
      </c>
      <c r="L4794" s="113">
        <v>0</v>
      </c>
      <c r="M4794" s="113">
        <v>0</v>
      </c>
      <c r="N4794" s="113">
        <v>0</v>
      </c>
      <c r="O4794" s="113">
        <v>0</v>
      </c>
      <c r="P4794" s="122">
        <v>0</v>
      </c>
      <c r="Q4794" s="76" t="str">
        <f t="shared" si="123"/>
        <v>Registered</v>
      </c>
    </row>
    <row r="4795" spans="1:17">
      <c r="A4795" s="111">
        <v>9771</v>
      </c>
      <c r="B4795" s="111" t="s">
        <v>318</v>
      </c>
      <c r="C4795" s="111" t="s">
        <v>321</v>
      </c>
      <c r="D4795" s="111" t="s">
        <v>9010</v>
      </c>
      <c r="E4795" s="111" t="s">
        <v>9011</v>
      </c>
      <c r="F4795" s="114">
        <v>45831</v>
      </c>
      <c r="G4795" s="111" t="s">
        <v>3169</v>
      </c>
      <c r="H4795" s="113">
        <v>5269750</v>
      </c>
      <c r="I4795" s="113">
        <v>3109153</v>
      </c>
      <c r="J4795" s="113">
        <v>3109153</v>
      </c>
      <c r="K4795" s="113">
        <v>0</v>
      </c>
      <c r="L4795" s="113">
        <v>0</v>
      </c>
      <c r="M4795" s="113">
        <v>0</v>
      </c>
      <c r="N4795" s="113">
        <v>0</v>
      </c>
      <c r="O4795" s="113">
        <v>0</v>
      </c>
      <c r="P4795" s="122">
        <v>0</v>
      </c>
      <c r="Q4795" s="76" t="str">
        <f t="shared" si="123"/>
        <v>Registered</v>
      </c>
    </row>
    <row r="4796" spans="1:17">
      <c r="A4796" s="111">
        <v>9772</v>
      </c>
      <c r="B4796" s="111" t="s">
        <v>318</v>
      </c>
      <c r="C4796" s="111" t="s">
        <v>321</v>
      </c>
      <c r="D4796" s="111" t="s">
        <v>9012</v>
      </c>
      <c r="E4796" s="111" t="s">
        <v>9013</v>
      </c>
      <c r="F4796" s="114">
        <v>45900</v>
      </c>
      <c r="G4796" s="111" t="s">
        <v>1659</v>
      </c>
      <c r="H4796" s="113">
        <v>5516000</v>
      </c>
      <c r="I4796" s="113">
        <v>3254440</v>
      </c>
      <c r="J4796" s="113">
        <v>3254440</v>
      </c>
      <c r="K4796" s="113">
        <v>0</v>
      </c>
      <c r="L4796" s="113">
        <v>0</v>
      </c>
      <c r="M4796" s="113">
        <v>0</v>
      </c>
      <c r="N4796" s="113">
        <v>0</v>
      </c>
      <c r="O4796" s="113">
        <v>0</v>
      </c>
      <c r="P4796" s="122">
        <v>0</v>
      </c>
      <c r="Q4796" s="76" t="str">
        <f t="shared" si="123"/>
        <v>Registered</v>
      </c>
    </row>
    <row r="4797" spans="1:17">
      <c r="A4797" s="111">
        <v>9773</v>
      </c>
      <c r="B4797" s="111" t="s">
        <v>318</v>
      </c>
      <c r="C4797" s="111" t="s">
        <v>321</v>
      </c>
      <c r="D4797" s="111" t="s">
        <v>9014</v>
      </c>
      <c r="E4797" s="111" t="s">
        <v>9015</v>
      </c>
      <c r="F4797" s="114">
        <v>45854</v>
      </c>
      <c r="G4797" s="111" t="s">
        <v>4179</v>
      </c>
      <c r="H4797" s="113">
        <v>5538936</v>
      </c>
      <c r="I4797" s="113">
        <v>3267973</v>
      </c>
      <c r="J4797" s="113">
        <v>3267973</v>
      </c>
      <c r="K4797" s="113">
        <v>0</v>
      </c>
      <c r="L4797" s="113">
        <v>0</v>
      </c>
      <c r="M4797" s="113">
        <v>0</v>
      </c>
      <c r="N4797" s="113">
        <v>0</v>
      </c>
      <c r="O4797" s="113">
        <v>0</v>
      </c>
      <c r="P4797" s="122">
        <v>0</v>
      </c>
      <c r="Q4797" s="76" t="str">
        <f t="shared" si="123"/>
        <v>Registered</v>
      </c>
    </row>
    <row r="4798" spans="1:17">
      <c r="A4798" s="111">
        <v>9774</v>
      </c>
      <c r="B4798" s="111" t="s">
        <v>318</v>
      </c>
      <c r="C4798" s="111" t="s">
        <v>321</v>
      </c>
      <c r="D4798" s="111" t="s">
        <v>9016</v>
      </c>
      <c r="E4798" s="111" t="s">
        <v>5357</v>
      </c>
      <c r="F4798" s="114">
        <v>45990</v>
      </c>
      <c r="G4798" s="111" t="s">
        <v>1578</v>
      </c>
      <c r="H4798" s="113">
        <v>4724060</v>
      </c>
      <c r="I4798" s="113">
        <v>2787194</v>
      </c>
      <c r="J4798" s="113">
        <v>2787194</v>
      </c>
      <c r="K4798" s="113">
        <v>0</v>
      </c>
      <c r="L4798" s="113">
        <v>0</v>
      </c>
      <c r="M4798" s="113">
        <v>0</v>
      </c>
      <c r="N4798" s="113">
        <v>0</v>
      </c>
      <c r="O4798" s="113">
        <v>0</v>
      </c>
      <c r="P4798" s="122">
        <v>0</v>
      </c>
      <c r="Q4798" s="76" t="str">
        <f t="shared" si="123"/>
        <v>Registered</v>
      </c>
    </row>
    <row r="4799" spans="1:17">
      <c r="A4799" s="111">
        <v>9775</v>
      </c>
      <c r="B4799" s="111" t="s">
        <v>318</v>
      </c>
      <c r="C4799" s="111" t="s">
        <v>321</v>
      </c>
      <c r="D4799" s="111" t="s">
        <v>9017</v>
      </c>
      <c r="E4799" s="111" t="s">
        <v>9018</v>
      </c>
      <c r="F4799" s="114">
        <v>45988</v>
      </c>
      <c r="G4799" s="111" t="s">
        <v>3964</v>
      </c>
      <c r="H4799" s="113">
        <v>5591700</v>
      </c>
      <c r="I4799" s="113">
        <v>3299103</v>
      </c>
      <c r="J4799" s="113">
        <v>3299103</v>
      </c>
      <c r="K4799" s="113">
        <v>0</v>
      </c>
      <c r="L4799" s="113">
        <v>0</v>
      </c>
      <c r="M4799" s="113">
        <v>0</v>
      </c>
      <c r="N4799" s="113">
        <v>0</v>
      </c>
      <c r="O4799" s="113">
        <v>0</v>
      </c>
      <c r="P4799" s="122">
        <v>0</v>
      </c>
      <c r="Q4799" s="76" t="str">
        <f t="shared" si="123"/>
        <v>Registered</v>
      </c>
    </row>
    <row r="4800" spans="1:17">
      <c r="A4800" s="111">
        <v>9776</v>
      </c>
      <c r="B4800" s="111" t="s">
        <v>318</v>
      </c>
      <c r="C4800" s="111" t="s">
        <v>321</v>
      </c>
      <c r="D4800" s="111" t="s">
        <v>9019</v>
      </c>
      <c r="E4800" s="111" t="s">
        <v>9020</v>
      </c>
      <c r="F4800" s="114">
        <v>45817</v>
      </c>
      <c r="G4800" s="111" t="s">
        <v>4195</v>
      </c>
      <c r="H4800" s="113">
        <v>5497524</v>
      </c>
      <c r="I4800" s="113">
        <v>3243537</v>
      </c>
      <c r="J4800" s="113">
        <v>3243537</v>
      </c>
      <c r="K4800" s="113">
        <v>0</v>
      </c>
      <c r="L4800" s="113">
        <v>0</v>
      </c>
      <c r="M4800" s="113">
        <v>0</v>
      </c>
      <c r="N4800" s="113">
        <v>0</v>
      </c>
      <c r="O4800" s="113">
        <v>0</v>
      </c>
      <c r="P4800" s="122">
        <v>0</v>
      </c>
      <c r="Q4800" s="76" t="str">
        <f t="shared" si="123"/>
        <v>Registered</v>
      </c>
    </row>
    <row r="4801" spans="1:17">
      <c r="A4801" s="111">
        <v>9777</v>
      </c>
      <c r="B4801" s="111" t="s">
        <v>318</v>
      </c>
      <c r="C4801" s="111" t="s">
        <v>321</v>
      </c>
      <c r="D4801" s="111" t="s">
        <v>9021</v>
      </c>
      <c r="E4801" s="111" t="s">
        <v>9022</v>
      </c>
      <c r="F4801" s="114">
        <v>45868</v>
      </c>
      <c r="G4801" s="111" t="s">
        <v>1952</v>
      </c>
      <c r="H4801" s="113">
        <v>5561076</v>
      </c>
      <c r="I4801" s="113">
        <v>3281037</v>
      </c>
      <c r="J4801" s="113">
        <v>3281037</v>
      </c>
      <c r="K4801" s="113">
        <v>0</v>
      </c>
      <c r="L4801" s="113">
        <v>0</v>
      </c>
      <c r="M4801" s="113">
        <v>0</v>
      </c>
      <c r="N4801" s="113">
        <v>0</v>
      </c>
      <c r="O4801" s="113">
        <v>0</v>
      </c>
      <c r="P4801" s="122">
        <v>0</v>
      </c>
      <c r="Q4801" s="76" t="str">
        <f t="shared" si="123"/>
        <v>Registered</v>
      </c>
    </row>
    <row r="4802" spans="1:17">
      <c r="A4802" s="111">
        <v>9778</v>
      </c>
      <c r="B4802" s="111" t="s">
        <v>318</v>
      </c>
      <c r="C4802" s="111" t="s">
        <v>321</v>
      </c>
      <c r="D4802" s="111" t="s">
        <v>4434</v>
      </c>
      <c r="E4802" s="111" t="s">
        <v>4435</v>
      </c>
      <c r="F4802" s="114">
        <v>45868</v>
      </c>
      <c r="G4802" s="111" t="s">
        <v>1952</v>
      </c>
      <c r="H4802" s="113">
        <v>5611171</v>
      </c>
      <c r="I4802" s="113">
        <v>3310590</v>
      </c>
      <c r="J4802" s="113">
        <v>3310590</v>
      </c>
      <c r="K4802" s="113">
        <v>0</v>
      </c>
      <c r="L4802" s="113">
        <v>0</v>
      </c>
      <c r="M4802" s="113">
        <v>0</v>
      </c>
      <c r="N4802" s="113">
        <v>0</v>
      </c>
      <c r="O4802" s="113">
        <v>0</v>
      </c>
      <c r="P4802" s="122">
        <v>0</v>
      </c>
      <c r="Q4802" s="76" t="str">
        <f t="shared" si="123"/>
        <v>Registered</v>
      </c>
    </row>
    <row r="4803" spans="1:17">
      <c r="A4803" s="111">
        <v>9779</v>
      </c>
      <c r="B4803" s="111" t="s">
        <v>318</v>
      </c>
      <c r="C4803" s="111" t="s">
        <v>321</v>
      </c>
      <c r="D4803" s="111" t="s">
        <v>9023</v>
      </c>
      <c r="E4803" s="111" t="s">
        <v>9024</v>
      </c>
      <c r="F4803" s="114">
        <v>45849</v>
      </c>
      <c r="G4803" s="111" t="s">
        <v>3169</v>
      </c>
      <c r="H4803" s="113">
        <v>5484772</v>
      </c>
      <c r="I4803" s="113">
        <v>3236014</v>
      </c>
      <c r="J4803" s="113">
        <v>3236014</v>
      </c>
      <c r="K4803" s="113">
        <v>0</v>
      </c>
      <c r="L4803" s="113">
        <v>0</v>
      </c>
      <c r="M4803" s="113">
        <v>0</v>
      </c>
      <c r="N4803" s="113">
        <v>0</v>
      </c>
      <c r="O4803" s="113">
        <v>0</v>
      </c>
      <c r="P4803" s="122">
        <v>0</v>
      </c>
      <c r="Q4803" s="76" t="str">
        <f t="shared" si="123"/>
        <v>Registered</v>
      </c>
    </row>
    <row r="4804" spans="1:17">
      <c r="A4804" s="111">
        <v>9780</v>
      </c>
      <c r="B4804" s="111" t="s">
        <v>318</v>
      </c>
      <c r="C4804" s="111" t="s">
        <v>321</v>
      </c>
      <c r="D4804" s="111" t="s">
        <v>9025</v>
      </c>
      <c r="E4804" s="111" t="s">
        <v>9026</v>
      </c>
      <c r="F4804" s="114">
        <v>45849</v>
      </c>
      <c r="G4804" s="111" t="s">
        <v>3228</v>
      </c>
      <c r="H4804" s="113">
        <v>5484772</v>
      </c>
      <c r="I4804" s="113">
        <v>3236014</v>
      </c>
      <c r="J4804" s="113">
        <v>3236014</v>
      </c>
      <c r="K4804" s="113">
        <v>0</v>
      </c>
      <c r="L4804" s="113">
        <v>0</v>
      </c>
      <c r="M4804" s="113">
        <v>0</v>
      </c>
      <c r="N4804" s="113">
        <v>0</v>
      </c>
      <c r="O4804" s="113">
        <v>0</v>
      </c>
      <c r="P4804" s="122">
        <v>0</v>
      </c>
      <c r="Q4804" s="76" t="str">
        <f t="shared" si="123"/>
        <v>Registered</v>
      </c>
    </row>
    <row r="4805" spans="1:17">
      <c r="A4805" s="111">
        <v>9781</v>
      </c>
      <c r="B4805" s="111" t="s">
        <v>318</v>
      </c>
      <c r="C4805" s="111" t="s">
        <v>321</v>
      </c>
      <c r="D4805" s="111" t="s">
        <v>1938</v>
      </c>
      <c r="E4805" s="111" t="s">
        <v>1939</v>
      </c>
      <c r="F4805" s="114">
        <v>46102</v>
      </c>
      <c r="G4805" s="111" t="s">
        <v>1467</v>
      </c>
      <c r="H4805" s="113">
        <v>5493600</v>
      </c>
      <c r="I4805" s="113">
        <v>3241224</v>
      </c>
      <c r="J4805" s="113">
        <v>3241224</v>
      </c>
      <c r="K4805" s="113">
        <v>0</v>
      </c>
      <c r="L4805" s="113">
        <v>0</v>
      </c>
      <c r="M4805" s="113">
        <v>0</v>
      </c>
      <c r="N4805" s="113">
        <v>0</v>
      </c>
      <c r="O4805" s="113">
        <v>0</v>
      </c>
      <c r="P4805" s="122">
        <v>0</v>
      </c>
      <c r="Q4805" s="76" t="str">
        <f t="shared" si="123"/>
        <v>Registered</v>
      </c>
    </row>
    <row r="4806" spans="1:17">
      <c r="A4806" s="111">
        <v>9782</v>
      </c>
      <c r="B4806" s="111" t="s">
        <v>318</v>
      </c>
      <c r="C4806" s="111" t="s">
        <v>321</v>
      </c>
      <c r="D4806" s="111" t="s">
        <v>9027</v>
      </c>
      <c r="E4806" s="111" t="s">
        <v>9028</v>
      </c>
      <c r="F4806" s="114">
        <v>45813</v>
      </c>
      <c r="G4806" s="111" t="s">
        <v>3169</v>
      </c>
      <c r="H4806" s="113">
        <v>5431797</v>
      </c>
      <c r="I4806" s="113">
        <v>3204761</v>
      </c>
      <c r="J4806" s="113">
        <v>3204761</v>
      </c>
      <c r="K4806" s="113">
        <v>0</v>
      </c>
      <c r="L4806" s="113">
        <v>0</v>
      </c>
      <c r="M4806" s="113">
        <v>0</v>
      </c>
      <c r="N4806" s="113">
        <v>0</v>
      </c>
      <c r="O4806" s="113">
        <v>0</v>
      </c>
      <c r="P4806" s="122">
        <v>0</v>
      </c>
      <c r="Q4806" s="76" t="str">
        <f t="shared" si="123"/>
        <v>Registered</v>
      </c>
    </row>
    <row r="4807" spans="1:17">
      <c r="A4807" s="111">
        <v>9783</v>
      </c>
      <c r="B4807" s="111" t="s">
        <v>318</v>
      </c>
      <c r="C4807" s="111" t="s">
        <v>321</v>
      </c>
      <c r="D4807" s="111" t="s">
        <v>9029</v>
      </c>
      <c r="E4807" s="111" t="s">
        <v>5362</v>
      </c>
      <c r="F4807" s="114">
        <v>45990</v>
      </c>
      <c r="G4807" s="111" t="s">
        <v>1578</v>
      </c>
      <c r="H4807" s="113">
        <v>4724060</v>
      </c>
      <c r="I4807" s="113">
        <v>2787194</v>
      </c>
      <c r="J4807" s="113">
        <v>2787194</v>
      </c>
      <c r="K4807" s="113">
        <v>0</v>
      </c>
      <c r="L4807" s="113">
        <v>0</v>
      </c>
      <c r="M4807" s="113">
        <v>0</v>
      </c>
      <c r="N4807" s="113">
        <v>0</v>
      </c>
      <c r="O4807" s="113">
        <v>0</v>
      </c>
      <c r="P4807" s="122">
        <v>0</v>
      </c>
      <c r="Q4807" s="76" t="str">
        <f t="shared" si="123"/>
        <v>Registered</v>
      </c>
    </row>
    <row r="4808" spans="1:17">
      <c r="A4808" s="111">
        <v>9784</v>
      </c>
      <c r="B4808" s="111" t="s">
        <v>318</v>
      </c>
      <c r="C4808" s="111" t="s">
        <v>321</v>
      </c>
      <c r="D4808" s="111" t="s">
        <v>9030</v>
      </c>
      <c r="E4808" s="111" t="s">
        <v>9031</v>
      </c>
      <c r="F4808" s="114">
        <v>45958</v>
      </c>
      <c r="G4808" s="111" t="s">
        <v>7560</v>
      </c>
      <c r="H4808" s="113">
        <v>5717268</v>
      </c>
      <c r="I4808" s="113">
        <v>3373188</v>
      </c>
      <c r="J4808" s="113">
        <v>3373188</v>
      </c>
      <c r="K4808" s="113">
        <v>0</v>
      </c>
      <c r="L4808" s="113">
        <v>0</v>
      </c>
      <c r="M4808" s="113">
        <v>0</v>
      </c>
      <c r="N4808" s="113">
        <v>0</v>
      </c>
      <c r="O4808" s="113">
        <v>0</v>
      </c>
      <c r="P4808" s="122">
        <v>0</v>
      </c>
      <c r="Q4808" s="76" t="str">
        <f t="shared" si="123"/>
        <v>Registered</v>
      </c>
    </row>
    <row r="4809" spans="1:17">
      <c r="A4809" s="111">
        <v>9785</v>
      </c>
      <c r="B4809" s="111" t="s">
        <v>318</v>
      </c>
      <c r="C4809" s="111" t="s">
        <v>321</v>
      </c>
      <c r="D4809" s="111" t="s">
        <v>9032</v>
      </c>
      <c r="E4809" s="111" t="s">
        <v>9031</v>
      </c>
      <c r="F4809" s="114">
        <v>45958</v>
      </c>
      <c r="G4809" s="111" t="s">
        <v>7560</v>
      </c>
      <c r="H4809" s="113">
        <v>5717268</v>
      </c>
      <c r="I4809" s="113">
        <v>3373188</v>
      </c>
      <c r="J4809" s="113">
        <v>3373188</v>
      </c>
      <c r="K4809" s="113">
        <v>0</v>
      </c>
      <c r="L4809" s="113">
        <v>0</v>
      </c>
      <c r="M4809" s="113">
        <v>0</v>
      </c>
      <c r="N4809" s="113">
        <v>0</v>
      </c>
      <c r="O4809" s="113">
        <v>0</v>
      </c>
      <c r="P4809" s="122">
        <v>0</v>
      </c>
      <c r="Q4809" s="76" t="str">
        <f t="shared" si="123"/>
        <v>Registered</v>
      </c>
    </row>
    <row r="4810" spans="1:17">
      <c r="A4810" s="111">
        <v>9786</v>
      </c>
      <c r="B4810" s="111" t="s">
        <v>318</v>
      </c>
      <c r="C4810" s="111" t="s">
        <v>321</v>
      </c>
      <c r="D4810" s="111" t="s">
        <v>9033</v>
      </c>
      <c r="E4810" s="111" t="s">
        <v>9034</v>
      </c>
      <c r="F4810" s="114">
        <v>45854</v>
      </c>
      <c r="G4810" s="111" t="s">
        <v>4927</v>
      </c>
      <c r="H4810" s="113">
        <v>5313600</v>
      </c>
      <c r="I4810" s="113">
        <v>3135024</v>
      </c>
      <c r="J4810" s="113">
        <v>3135024</v>
      </c>
      <c r="K4810" s="113">
        <v>0</v>
      </c>
      <c r="L4810" s="113">
        <v>0</v>
      </c>
      <c r="M4810" s="113">
        <v>0</v>
      </c>
      <c r="N4810" s="113">
        <v>0</v>
      </c>
      <c r="O4810" s="113">
        <v>0</v>
      </c>
      <c r="P4810" s="122">
        <v>0</v>
      </c>
      <c r="Q4810" s="76" t="str">
        <f t="shared" si="123"/>
        <v>Registered</v>
      </c>
    </row>
    <row r="4811" spans="1:17">
      <c r="A4811" s="111">
        <v>9787</v>
      </c>
      <c r="B4811" s="111" t="s">
        <v>318</v>
      </c>
      <c r="C4811" s="111" t="s">
        <v>321</v>
      </c>
      <c r="D4811" s="111" t="s">
        <v>9035</v>
      </c>
      <c r="E4811" s="111" t="s">
        <v>9036</v>
      </c>
      <c r="F4811" s="114">
        <v>45849</v>
      </c>
      <c r="G4811" s="111" t="s">
        <v>4927</v>
      </c>
      <c r="H4811" s="113">
        <v>5313600</v>
      </c>
      <c r="I4811" s="113">
        <v>3135024</v>
      </c>
      <c r="J4811" s="113">
        <v>3135024</v>
      </c>
      <c r="K4811" s="113">
        <v>0</v>
      </c>
      <c r="L4811" s="113">
        <v>0</v>
      </c>
      <c r="M4811" s="113">
        <v>0</v>
      </c>
      <c r="N4811" s="113">
        <v>0</v>
      </c>
      <c r="O4811" s="113">
        <v>0</v>
      </c>
      <c r="P4811" s="122">
        <v>0</v>
      </c>
      <c r="Q4811" s="76" t="str">
        <f t="shared" si="123"/>
        <v>Registered</v>
      </c>
    </row>
    <row r="4812" spans="1:17">
      <c r="A4812" s="111">
        <v>9788</v>
      </c>
      <c r="B4812" s="111" t="s">
        <v>318</v>
      </c>
      <c r="C4812" s="111" t="s">
        <v>321</v>
      </c>
      <c r="D4812" s="111" t="s">
        <v>9037</v>
      </c>
      <c r="E4812" s="111" t="s">
        <v>9038</v>
      </c>
      <c r="F4812" s="114">
        <v>45990</v>
      </c>
      <c r="G4812" s="111" t="s">
        <v>3124</v>
      </c>
      <c r="H4812" s="113">
        <v>5717268</v>
      </c>
      <c r="I4812" s="113">
        <v>3373188</v>
      </c>
      <c r="J4812" s="113">
        <v>3373188</v>
      </c>
      <c r="K4812" s="113">
        <v>0</v>
      </c>
      <c r="L4812" s="113">
        <v>0</v>
      </c>
      <c r="M4812" s="113">
        <v>0</v>
      </c>
      <c r="N4812" s="113">
        <v>0</v>
      </c>
      <c r="O4812" s="113">
        <v>0</v>
      </c>
      <c r="P4812" s="122">
        <v>0</v>
      </c>
      <c r="Q4812" s="76" t="str">
        <f t="shared" si="123"/>
        <v>Registered</v>
      </c>
    </row>
    <row r="4813" spans="1:17">
      <c r="A4813" s="111">
        <v>9789</v>
      </c>
      <c r="B4813" s="111" t="s">
        <v>318</v>
      </c>
      <c r="C4813" s="111" t="s">
        <v>321</v>
      </c>
      <c r="D4813" s="111" t="s">
        <v>9039</v>
      </c>
      <c r="E4813" s="111" t="s">
        <v>9040</v>
      </c>
      <c r="F4813" s="114">
        <v>45930</v>
      </c>
      <c r="G4813" s="111" t="s">
        <v>9041</v>
      </c>
      <c r="H4813" s="113">
        <v>5762250</v>
      </c>
      <c r="I4813" s="113">
        <v>3399728</v>
      </c>
      <c r="J4813" s="113">
        <v>3399728</v>
      </c>
      <c r="K4813" s="113">
        <v>0</v>
      </c>
      <c r="L4813" s="113">
        <v>0</v>
      </c>
      <c r="M4813" s="113">
        <v>0</v>
      </c>
      <c r="N4813" s="113">
        <v>0</v>
      </c>
      <c r="O4813" s="113">
        <v>0</v>
      </c>
      <c r="P4813" s="122">
        <v>0</v>
      </c>
      <c r="Q4813" s="76" t="str">
        <f t="shared" si="123"/>
        <v>Registered</v>
      </c>
    </row>
    <row r="4814" spans="1:17">
      <c r="A4814" s="111">
        <v>9790</v>
      </c>
      <c r="B4814" s="111" t="s">
        <v>318</v>
      </c>
      <c r="C4814" s="111" t="s">
        <v>321</v>
      </c>
      <c r="D4814" s="111" t="s">
        <v>9042</v>
      </c>
      <c r="E4814" s="111" t="s">
        <v>9043</v>
      </c>
      <c r="F4814" s="114">
        <v>45747</v>
      </c>
      <c r="G4814" s="111" t="s">
        <v>9044</v>
      </c>
      <c r="H4814" s="113">
        <v>5101200</v>
      </c>
      <c r="I4814" s="113">
        <v>3009708</v>
      </c>
      <c r="J4814" s="113">
        <v>3009708</v>
      </c>
      <c r="K4814" s="113">
        <v>0</v>
      </c>
      <c r="L4814" s="113">
        <v>0</v>
      </c>
      <c r="M4814" s="113">
        <v>0</v>
      </c>
      <c r="N4814" s="113">
        <v>0</v>
      </c>
      <c r="O4814" s="113">
        <v>0</v>
      </c>
      <c r="P4814" s="122">
        <v>0</v>
      </c>
      <c r="Q4814" s="76" t="str">
        <f t="shared" si="123"/>
        <v>Registered</v>
      </c>
    </row>
    <row r="4815" spans="1:17">
      <c r="A4815" s="111">
        <v>9791</v>
      </c>
      <c r="B4815" s="111" t="s">
        <v>318</v>
      </c>
      <c r="C4815" s="111" t="s">
        <v>321</v>
      </c>
      <c r="D4815" s="111" t="s">
        <v>9045</v>
      </c>
      <c r="E4815" s="111" t="s">
        <v>9046</v>
      </c>
      <c r="F4815" s="114">
        <v>45838</v>
      </c>
      <c r="G4815" s="111" t="s">
        <v>3159</v>
      </c>
      <c r="H4815" s="113">
        <v>5313600</v>
      </c>
      <c r="I4815" s="113">
        <v>3135024</v>
      </c>
      <c r="J4815" s="113">
        <v>3135024</v>
      </c>
      <c r="K4815" s="113">
        <v>0</v>
      </c>
      <c r="L4815" s="113">
        <v>0</v>
      </c>
      <c r="M4815" s="113">
        <v>0</v>
      </c>
      <c r="N4815" s="113">
        <v>0</v>
      </c>
      <c r="O4815" s="113">
        <v>0</v>
      </c>
      <c r="P4815" s="122">
        <v>0</v>
      </c>
      <c r="Q4815" s="76" t="str">
        <f t="shared" si="123"/>
        <v>Registered</v>
      </c>
    </row>
    <row r="4816" spans="1:17">
      <c r="A4816" s="111">
        <v>9792</v>
      </c>
      <c r="B4816" s="111" t="s">
        <v>318</v>
      </c>
      <c r="C4816" s="111" t="s">
        <v>321</v>
      </c>
      <c r="D4816" s="111" t="s">
        <v>9047</v>
      </c>
      <c r="E4816" s="111" t="s">
        <v>9048</v>
      </c>
      <c r="F4816" s="114">
        <v>45746</v>
      </c>
      <c r="G4816" s="111" t="s">
        <v>9044</v>
      </c>
      <c r="H4816" s="113">
        <v>5101200</v>
      </c>
      <c r="I4816" s="113">
        <v>3009708</v>
      </c>
      <c r="J4816" s="113">
        <v>3009708</v>
      </c>
      <c r="K4816" s="113">
        <v>0</v>
      </c>
      <c r="L4816" s="113">
        <v>0</v>
      </c>
      <c r="M4816" s="113">
        <v>0</v>
      </c>
      <c r="N4816" s="113">
        <v>0</v>
      </c>
      <c r="O4816" s="113">
        <v>0</v>
      </c>
      <c r="P4816" s="122">
        <v>0</v>
      </c>
      <c r="Q4816" s="76" t="str">
        <f t="shared" si="123"/>
        <v>Registered</v>
      </c>
    </row>
    <row r="4817" spans="1:17">
      <c r="A4817" s="111">
        <v>9793</v>
      </c>
      <c r="B4817" s="111" t="s">
        <v>318</v>
      </c>
      <c r="C4817" s="111" t="s">
        <v>321</v>
      </c>
      <c r="D4817" s="111" t="s">
        <v>9049</v>
      </c>
      <c r="E4817" s="111" t="s">
        <v>9050</v>
      </c>
      <c r="F4817" s="114">
        <v>46007</v>
      </c>
      <c r="G4817" s="111" t="s">
        <v>9051</v>
      </c>
      <c r="H4817" s="113">
        <v>5207695</v>
      </c>
      <c r="I4817" s="113">
        <v>3332927</v>
      </c>
      <c r="J4817" s="113">
        <v>3332927</v>
      </c>
      <c r="K4817" s="113">
        <v>0</v>
      </c>
      <c r="L4817" s="113">
        <v>0</v>
      </c>
      <c r="M4817" s="113">
        <v>0</v>
      </c>
      <c r="N4817" s="113">
        <v>0</v>
      </c>
      <c r="O4817" s="113">
        <v>0</v>
      </c>
      <c r="P4817" s="122">
        <v>0</v>
      </c>
      <c r="Q4817" s="76" t="str">
        <f t="shared" ref="Q4817:Q4880" si="124">IF(G4817="01 Jan 1900","Unregistered","Registered")</f>
        <v>Registered</v>
      </c>
    </row>
    <row r="4818" spans="1:17">
      <c r="A4818" s="111">
        <v>9794</v>
      </c>
      <c r="B4818" s="111" t="s">
        <v>318</v>
      </c>
      <c r="C4818" s="111" t="s">
        <v>321</v>
      </c>
      <c r="D4818" s="111" t="s">
        <v>4055</v>
      </c>
      <c r="E4818" s="111" t="s">
        <v>4056</v>
      </c>
      <c r="F4818" s="114">
        <v>45884</v>
      </c>
      <c r="G4818" s="111" t="s">
        <v>3756</v>
      </c>
      <c r="H4818" s="113">
        <v>5159430</v>
      </c>
      <c r="I4818" s="113">
        <v>3302037</v>
      </c>
      <c r="J4818" s="113">
        <v>3302037</v>
      </c>
      <c r="K4818" s="113">
        <v>0</v>
      </c>
      <c r="L4818" s="113">
        <v>0</v>
      </c>
      <c r="M4818" s="113">
        <v>0</v>
      </c>
      <c r="N4818" s="113">
        <v>0</v>
      </c>
      <c r="O4818" s="113">
        <v>0</v>
      </c>
      <c r="P4818" s="122">
        <v>0</v>
      </c>
      <c r="Q4818" s="76" t="str">
        <f t="shared" si="124"/>
        <v>Registered</v>
      </c>
    </row>
    <row r="4819" spans="1:17">
      <c r="A4819" s="111">
        <v>9795</v>
      </c>
      <c r="B4819" s="111" t="s">
        <v>318</v>
      </c>
      <c r="C4819" s="111" t="s">
        <v>321</v>
      </c>
      <c r="D4819" s="111" t="s">
        <v>4057</v>
      </c>
      <c r="E4819" s="111" t="s">
        <v>4056</v>
      </c>
      <c r="F4819" s="114">
        <v>45898</v>
      </c>
      <c r="G4819" s="111" t="s">
        <v>3756</v>
      </c>
      <c r="H4819" s="113">
        <v>5159430</v>
      </c>
      <c r="I4819" s="113">
        <v>3302037</v>
      </c>
      <c r="J4819" s="113">
        <v>3302037</v>
      </c>
      <c r="K4819" s="113">
        <v>0</v>
      </c>
      <c r="L4819" s="113">
        <v>0</v>
      </c>
      <c r="M4819" s="113">
        <v>0</v>
      </c>
      <c r="N4819" s="113">
        <v>0</v>
      </c>
      <c r="O4819" s="113">
        <v>0</v>
      </c>
      <c r="P4819" s="122">
        <v>0</v>
      </c>
      <c r="Q4819" s="76" t="str">
        <f t="shared" si="124"/>
        <v>Registered</v>
      </c>
    </row>
    <row r="4820" spans="1:17">
      <c r="A4820" s="111">
        <v>9796</v>
      </c>
      <c r="B4820" s="111" t="s">
        <v>318</v>
      </c>
      <c r="C4820" s="111" t="s">
        <v>319</v>
      </c>
      <c r="D4820" s="111" t="s">
        <v>9052</v>
      </c>
      <c r="E4820" s="111" t="s">
        <v>9053</v>
      </c>
      <c r="F4820" s="114">
        <v>45471</v>
      </c>
      <c r="G4820" s="111" t="s">
        <v>3470</v>
      </c>
      <c r="H4820" s="113">
        <v>5052840</v>
      </c>
      <c r="I4820" s="113">
        <v>5052840</v>
      </c>
      <c r="J4820" s="113">
        <v>5052840</v>
      </c>
      <c r="K4820" s="113">
        <v>0</v>
      </c>
      <c r="L4820" s="113">
        <v>0</v>
      </c>
      <c r="M4820" s="113">
        <v>0</v>
      </c>
      <c r="N4820" s="113">
        <v>0</v>
      </c>
      <c r="O4820" s="113">
        <v>0</v>
      </c>
      <c r="P4820" s="122">
        <v>0</v>
      </c>
      <c r="Q4820" s="76" t="str">
        <f t="shared" si="124"/>
        <v>Registered</v>
      </c>
    </row>
    <row r="4821" spans="1:17">
      <c r="A4821" s="111">
        <v>9797</v>
      </c>
      <c r="B4821" s="111" t="s">
        <v>318</v>
      </c>
      <c r="C4821" s="111" t="s">
        <v>319</v>
      </c>
      <c r="D4821" s="111" t="s">
        <v>4316</v>
      </c>
      <c r="E4821" s="111" t="s">
        <v>4317</v>
      </c>
      <c r="F4821" s="114">
        <v>45473</v>
      </c>
      <c r="G4821" s="111" t="s">
        <v>2855</v>
      </c>
      <c r="H4821" s="113">
        <v>4404384</v>
      </c>
      <c r="I4821" s="113">
        <v>4404384</v>
      </c>
      <c r="J4821" s="113">
        <v>4404384</v>
      </c>
      <c r="K4821" s="113">
        <v>0</v>
      </c>
      <c r="L4821" s="113">
        <v>0</v>
      </c>
      <c r="M4821" s="113">
        <v>0</v>
      </c>
      <c r="N4821" s="113">
        <v>0</v>
      </c>
      <c r="O4821" s="113">
        <v>0</v>
      </c>
      <c r="P4821" s="122">
        <v>0</v>
      </c>
      <c r="Q4821" s="76" t="str">
        <f t="shared" si="124"/>
        <v>Registered</v>
      </c>
    </row>
    <row r="4822" spans="1:17">
      <c r="A4822" s="111">
        <v>9798</v>
      </c>
      <c r="B4822" s="111" t="s">
        <v>318</v>
      </c>
      <c r="C4822" s="111" t="s">
        <v>319</v>
      </c>
      <c r="D4822" s="111" t="s">
        <v>9054</v>
      </c>
      <c r="E4822" s="111" t="s">
        <v>9055</v>
      </c>
      <c r="F4822" s="114">
        <v>45471</v>
      </c>
      <c r="G4822" s="111" t="s">
        <v>5442</v>
      </c>
      <c r="H4822" s="113">
        <v>5014872</v>
      </c>
      <c r="I4822" s="113">
        <v>5014872</v>
      </c>
      <c r="J4822" s="113">
        <v>5014872</v>
      </c>
      <c r="K4822" s="113">
        <v>0</v>
      </c>
      <c r="L4822" s="113">
        <v>0</v>
      </c>
      <c r="M4822" s="113">
        <v>0</v>
      </c>
      <c r="N4822" s="113">
        <v>0</v>
      </c>
      <c r="O4822" s="113">
        <v>0</v>
      </c>
      <c r="P4822" s="122">
        <v>0</v>
      </c>
      <c r="Q4822" s="76" t="str">
        <f t="shared" si="124"/>
        <v>Registered</v>
      </c>
    </row>
    <row r="4823" spans="1:17">
      <c r="A4823" s="111">
        <v>9799</v>
      </c>
      <c r="B4823" s="111" t="s">
        <v>318</v>
      </c>
      <c r="C4823" s="111" t="s">
        <v>319</v>
      </c>
      <c r="D4823" s="111" t="s">
        <v>3348</v>
      </c>
      <c r="E4823" s="111" t="s">
        <v>3349</v>
      </c>
      <c r="F4823" s="114">
        <v>45461</v>
      </c>
      <c r="G4823" s="111" t="s">
        <v>3350</v>
      </c>
      <c r="H4823" s="113">
        <v>4495000</v>
      </c>
      <c r="I4823" s="113">
        <v>4495000</v>
      </c>
      <c r="J4823" s="113">
        <v>4495000</v>
      </c>
      <c r="K4823" s="113">
        <v>0</v>
      </c>
      <c r="L4823" s="113">
        <v>0</v>
      </c>
      <c r="M4823" s="113">
        <v>0</v>
      </c>
      <c r="N4823" s="113">
        <v>0</v>
      </c>
      <c r="O4823" s="113">
        <v>0</v>
      </c>
      <c r="P4823" s="122">
        <v>0</v>
      </c>
      <c r="Q4823" s="76" t="str">
        <f t="shared" si="124"/>
        <v>Registered</v>
      </c>
    </row>
    <row r="4824" spans="1:17">
      <c r="A4824" s="111">
        <v>9800</v>
      </c>
      <c r="B4824" s="111" t="s">
        <v>318</v>
      </c>
      <c r="C4824" s="111" t="s">
        <v>319</v>
      </c>
      <c r="D4824" s="111" t="s">
        <v>9056</v>
      </c>
      <c r="E4824" s="111" t="s">
        <v>9057</v>
      </c>
      <c r="F4824" s="114">
        <v>45930</v>
      </c>
      <c r="G4824" s="111" t="s">
        <v>3740</v>
      </c>
      <c r="H4824" s="113">
        <v>5333280</v>
      </c>
      <c r="I4824" s="113">
        <v>5333280</v>
      </c>
      <c r="J4824" s="113">
        <v>5333280</v>
      </c>
      <c r="K4824" s="113">
        <v>0</v>
      </c>
      <c r="L4824" s="113">
        <v>0</v>
      </c>
      <c r="M4824" s="113">
        <v>0</v>
      </c>
      <c r="N4824" s="113">
        <v>0</v>
      </c>
      <c r="O4824" s="113">
        <v>0</v>
      </c>
      <c r="P4824" s="122">
        <v>0</v>
      </c>
      <c r="Q4824" s="76" t="str">
        <f t="shared" si="124"/>
        <v>Registered</v>
      </c>
    </row>
    <row r="4825" spans="1:17">
      <c r="A4825" s="111">
        <v>9801</v>
      </c>
      <c r="B4825" s="111" t="s">
        <v>318</v>
      </c>
      <c r="C4825" s="111" t="s">
        <v>319</v>
      </c>
      <c r="D4825" s="111" t="s">
        <v>2441</v>
      </c>
      <c r="E4825" s="111" t="s">
        <v>2442</v>
      </c>
      <c r="F4825" s="114">
        <v>45681</v>
      </c>
      <c r="G4825" s="111" t="s">
        <v>2443</v>
      </c>
      <c r="H4825" s="113">
        <v>5318520</v>
      </c>
      <c r="I4825" s="113">
        <v>5318520</v>
      </c>
      <c r="J4825" s="113">
        <v>5318520</v>
      </c>
      <c r="K4825" s="113">
        <v>0</v>
      </c>
      <c r="L4825" s="113">
        <v>0</v>
      </c>
      <c r="M4825" s="113">
        <v>0</v>
      </c>
      <c r="N4825" s="113">
        <v>0</v>
      </c>
      <c r="O4825" s="113">
        <v>0</v>
      </c>
      <c r="P4825" s="122">
        <v>0</v>
      </c>
      <c r="Q4825" s="76" t="str">
        <f t="shared" si="124"/>
        <v>Registered</v>
      </c>
    </row>
    <row r="4826" spans="1:17">
      <c r="A4826" s="111">
        <v>9802</v>
      </c>
      <c r="B4826" s="111" t="s">
        <v>318</v>
      </c>
      <c r="C4826" s="111" t="s">
        <v>319</v>
      </c>
      <c r="D4826" s="111" t="s">
        <v>9652</v>
      </c>
      <c r="E4826" s="111" t="s">
        <v>9653</v>
      </c>
      <c r="F4826" s="114">
        <v>46108</v>
      </c>
      <c r="G4826" s="111" t="s">
        <v>9654</v>
      </c>
      <c r="H4826" s="113">
        <v>5787900</v>
      </c>
      <c r="I4826" s="113">
        <v>5787900</v>
      </c>
      <c r="J4826" s="113">
        <v>5787900</v>
      </c>
      <c r="K4826" s="113">
        <v>0</v>
      </c>
      <c r="L4826" s="113">
        <v>0</v>
      </c>
      <c r="M4826" s="113">
        <v>0</v>
      </c>
      <c r="N4826" s="113">
        <v>0</v>
      </c>
      <c r="O4826" s="113">
        <v>0</v>
      </c>
      <c r="P4826" s="122">
        <v>0</v>
      </c>
      <c r="Q4826" s="76" t="str">
        <f t="shared" si="124"/>
        <v>Registered</v>
      </c>
    </row>
    <row r="4827" spans="1:17">
      <c r="A4827" s="111">
        <v>9803</v>
      </c>
      <c r="B4827" s="111" t="s">
        <v>318</v>
      </c>
      <c r="C4827" s="111" t="s">
        <v>319</v>
      </c>
      <c r="D4827" s="111" t="s">
        <v>4385</v>
      </c>
      <c r="E4827" s="111" t="s">
        <v>4386</v>
      </c>
      <c r="F4827" s="114">
        <v>45468</v>
      </c>
      <c r="G4827" s="111" t="s">
        <v>3095</v>
      </c>
      <c r="H4827" s="113">
        <v>4420128</v>
      </c>
      <c r="I4827" s="113">
        <v>4420128</v>
      </c>
      <c r="J4827" s="113">
        <v>4420128</v>
      </c>
      <c r="K4827" s="113">
        <v>0</v>
      </c>
      <c r="L4827" s="113">
        <v>0</v>
      </c>
      <c r="M4827" s="113">
        <v>0</v>
      </c>
      <c r="N4827" s="113">
        <v>0</v>
      </c>
      <c r="O4827" s="113">
        <v>0</v>
      </c>
      <c r="P4827" s="122">
        <v>0</v>
      </c>
      <c r="Q4827" s="76" t="str">
        <f t="shared" si="124"/>
        <v>Registered</v>
      </c>
    </row>
    <row r="4828" spans="1:17">
      <c r="A4828" s="111">
        <v>9804</v>
      </c>
      <c r="B4828" s="111" t="s">
        <v>318</v>
      </c>
      <c r="C4828" s="111" t="s">
        <v>319</v>
      </c>
      <c r="D4828" s="111" t="s">
        <v>3093</v>
      </c>
      <c r="E4828" s="111" t="s">
        <v>3094</v>
      </c>
      <c r="F4828" s="114">
        <v>45468</v>
      </c>
      <c r="G4828" s="111" t="s">
        <v>3095</v>
      </c>
      <c r="H4828" s="113">
        <v>4420128</v>
      </c>
      <c r="I4828" s="113">
        <v>4420128</v>
      </c>
      <c r="J4828" s="113">
        <v>4420128</v>
      </c>
      <c r="K4828" s="113">
        <v>0</v>
      </c>
      <c r="L4828" s="113">
        <v>0</v>
      </c>
      <c r="M4828" s="113">
        <v>0</v>
      </c>
      <c r="N4828" s="113">
        <v>0</v>
      </c>
      <c r="O4828" s="113">
        <v>0</v>
      </c>
      <c r="P4828" s="122">
        <v>0</v>
      </c>
      <c r="Q4828" s="76" t="str">
        <f t="shared" si="124"/>
        <v>Registered</v>
      </c>
    </row>
    <row r="4829" spans="1:17">
      <c r="A4829" s="111">
        <v>9805</v>
      </c>
      <c r="B4829" s="111" t="s">
        <v>318</v>
      </c>
      <c r="C4829" s="111" t="s">
        <v>319</v>
      </c>
      <c r="D4829" s="111" t="s">
        <v>9058</v>
      </c>
      <c r="E4829" s="111" t="s">
        <v>9059</v>
      </c>
      <c r="F4829" s="114">
        <v>45523</v>
      </c>
      <c r="G4829" s="111" t="s">
        <v>2238</v>
      </c>
      <c r="H4829" s="113">
        <v>5096295</v>
      </c>
      <c r="I4829" s="113">
        <v>5096295</v>
      </c>
      <c r="J4829" s="113">
        <v>5096295</v>
      </c>
      <c r="K4829" s="113">
        <v>0</v>
      </c>
      <c r="L4829" s="113">
        <v>0</v>
      </c>
      <c r="M4829" s="113">
        <v>0</v>
      </c>
      <c r="N4829" s="113">
        <v>0</v>
      </c>
      <c r="O4829" s="113">
        <v>0</v>
      </c>
      <c r="P4829" s="122">
        <v>0</v>
      </c>
      <c r="Q4829" s="76" t="str">
        <f t="shared" si="124"/>
        <v>Registered</v>
      </c>
    </row>
    <row r="4830" spans="1:17">
      <c r="A4830" s="111">
        <v>9806</v>
      </c>
      <c r="B4830" s="111" t="s">
        <v>318</v>
      </c>
      <c r="C4830" s="111" t="s">
        <v>319</v>
      </c>
      <c r="D4830" s="111" t="s">
        <v>2556</v>
      </c>
      <c r="E4830" s="111" t="s">
        <v>2557</v>
      </c>
      <c r="F4830" s="114">
        <v>45461</v>
      </c>
      <c r="G4830" s="111" t="s">
        <v>1788</v>
      </c>
      <c r="H4830" s="113">
        <v>4495000</v>
      </c>
      <c r="I4830" s="113">
        <v>4495000</v>
      </c>
      <c r="J4830" s="113">
        <v>4495000</v>
      </c>
      <c r="K4830" s="113">
        <v>0</v>
      </c>
      <c r="L4830" s="113">
        <v>0</v>
      </c>
      <c r="M4830" s="113">
        <v>0</v>
      </c>
      <c r="N4830" s="113">
        <v>0</v>
      </c>
      <c r="O4830" s="113">
        <v>0</v>
      </c>
      <c r="P4830" s="122">
        <v>0</v>
      </c>
      <c r="Q4830" s="76" t="str">
        <f t="shared" si="124"/>
        <v>Registered</v>
      </c>
    </row>
    <row r="4831" spans="1:17">
      <c r="A4831" s="111">
        <v>9807</v>
      </c>
      <c r="B4831" s="111" t="s">
        <v>318</v>
      </c>
      <c r="C4831" s="111" t="s">
        <v>319</v>
      </c>
      <c r="D4831" s="111" t="s">
        <v>9060</v>
      </c>
      <c r="E4831" s="111" t="s">
        <v>9061</v>
      </c>
      <c r="F4831" s="114">
        <v>45588</v>
      </c>
      <c r="G4831" s="111" t="s">
        <v>2055</v>
      </c>
      <c r="H4831" s="113">
        <v>4469328</v>
      </c>
      <c r="I4831" s="113">
        <v>4469328</v>
      </c>
      <c r="J4831" s="113">
        <v>4469328</v>
      </c>
      <c r="K4831" s="113">
        <v>0</v>
      </c>
      <c r="L4831" s="113">
        <v>0</v>
      </c>
      <c r="M4831" s="113">
        <v>0</v>
      </c>
      <c r="N4831" s="113">
        <v>0</v>
      </c>
      <c r="O4831" s="113">
        <v>0</v>
      </c>
      <c r="P4831" s="122">
        <v>0</v>
      </c>
      <c r="Q4831" s="76" t="str">
        <f t="shared" si="124"/>
        <v>Registered</v>
      </c>
    </row>
    <row r="4832" spans="1:17">
      <c r="A4832" s="111">
        <v>9808</v>
      </c>
      <c r="B4832" s="111" t="s">
        <v>318</v>
      </c>
      <c r="C4832" s="111" t="s">
        <v>319</v>
      </c>
      <c r="D4832" s="111" t="s">
        <v>4061</v>
      </c>
      <c r="E4832" s="111" t="s">
        <v>4062</v>
      </c>
      <c r="F4832" s="114">
        <v>45473</v>
      </c>
      <c r="G4832" s="111" t="s">
        <v>2855</v>
      </c>
      <c r="H4832" s="113">
        <v>4404384</v>
      </c>
      <c r="I4832" s="113">
        <v>4404384</v>
      </c>
      <c r="J4832" s="113">
        <v>4404384</v>
      </c>
      <c r="K4832" s="113">
        <v>0</v>
      </c>
      <c r="L4832" s="113">
        <v>0</v>
      </c>
      <c r="M4832" s="113">
        <v>0</v>
      </c>
      <c r="N4832" s="113">
        <v>0</v>
      </c>
      <c r="O4832" s="113">
        <v>0</v>
      </c>
      <c r="P4832" s="122">
        <v>0</v>
      </c>
      <c r="Q4832" s="76" t="str">
        <f t="shared" si="124"/>
        <v>Registered</v>
      </c>
    </row>
    <row r="4833" spans="1:17">
      <c r="A4833" s="111">
        <v>9809</v>
      </c>
      <c r="B4833" s="111" t="s">
        <v>318</v>
      </c>
      <c r="C4833" s="111" t="s">
        <v>319</v>
      </c>
      <c r="D4833" s="111" t="s">
        <v>2625</v>
      </c>
      <c r="E4833" s="111" t="s">
        <v>2626</v>
      </c>
      <c r="F4833" s="114">
        <v>45475</v>
      </c>
      <c r="G4833" s="111" t="s">
        <v>2298</v>
      </c>
      <c r="H4833" s="113">
        <v>4356621</v>
      </c>
      <c r="I4833" s="113">
        <v>4356621</v>
      </c>
      <c r="J4833" s="113">
        <v>4356621</v>
      </c>
      <c r="K4833" s="113">
        <v>0</v>
      </c>
      <c r="L4833" s="113">
        <v>0</v>
      </c>
      <c r="M4833" s="113">
        <v>0</v>
      </c>
      <c r="N4833" s="113">
        <v>0</v>
      </c>
      <c r="O4833" s="113">
        <v>0</v>
      </c>
      <c r="P4833" s="122">
        <v>0</v>
      </c>
      <c r="Q4833" s="76" t="str">
        <f t="shared" si="124"/>
        <v>Registered</v>
      </c>
    </row>
    <row r="4834" spans="1:17">
      <c r="A4834" s="111">
        <v>9810</v>
      </c>
      <c r="B4834" s="111" t="s">
        <v>318</v>
      </c>
      <c r="C4834" s="111" t="s">
        <v>319</v>
      </c>
      <c r="D4834" s="111" t="s">
        <v>9062</v>
      </c>
      <c r="E4834" s="111" t="s">
        <v>9063</v>
      </c>
      <c r="F4834" s="114">
        <v>45523</v>
      </c>
      <c r="G4834" s="111" t="s">
        <v>4167</v>
      </c>
      <c r="H4834" s="113">
        <v>5202243</v>
      </c>
      <c r="I4834" s="113">
        <v>5202243</v>
      </c>
      <c r="J4834" s="113">
        <v>5202243</v>
      </c>
      <c r="K4834" s="113">
        <v>0</v>
      </c>
      <c r="L4834" s="113">
        <v>0</v>
      </c>
      <c r="M4834" s="113">
        <v>0</v>
      </c>
      <c r="N4834" s="113">
        <v>0</v>
      </c>
      <c r="O4834" s="113">
        <v>0</v>
      </c>
      <c r="P4834" s="122">
        <v>0</v>
      </c>
      <c r="Q4834" s="76" t="str">
        <f t="shared" si="124"/>
        <v>Registered</v>
      </c>
    </row>
    <row r="4835" spans="1:17">
      <c r="A4835" s="111">
        <v>9811</v>
      </c>
      <c r="B4835" s="111" t="s">
        <v>318</v>
      </c>
      <c r="C4835" s="111" t="s">
        <v>319</v>
      </c>
      <c r="D4835" s="111" t="s">
        <v>2904</v>
      </c>
      <c r="E4835" s="111" t="s">
        <v>322</v>
      </c>
      <c r="F4835" s="114">
        <v>45473</v>
      </c>
      <c r="G4835" s="111" t="s">
        <v>1828</v>
      </c>
      <c r="H4835" s="113">
        <v>5052840</v>
      </c>
      <c r="I4835" s="113">
        <v>5052840</v>
      </c>
      <c r="J4835" s="113">
        <v>5052840</v>
      </c>
      <c r="K4835" s="113">
        <v>0</v>
      </c>
      <c r="L4835" s="113">
        <v>0</v>
      </c>
      <c r="M4835" s="113">
        <v>0</v>
      </c>
      <c r="N4835" s="113">
        <v>0</v>
      </c>
      <c r="O4835" s="113">
        <v>0</v>
      </c>
      <c r="P4835" s="122">
        <v>0</v>
      </c>
      <c r="Q4835" s="76" t="str">
        <f t="shared" si="124"/>
        <v>Registered</v>
      </c>
    </row>
    <row r="4836" spans="1:17">
      <c r="A4836" s="111">
        <v>9812</v>
      </c>
      <c r="B4836" s="111" t="s">
        <v>318</v>
      </c>
      <c r="C4836" s="111" t="s">
        <v>319</v>
      </c>
      <c r="D4836" s="111" t="s">
        <v>4048</v>
      </c>
      <c r="E4836" s="111" t="s">
        <v>4049</v>
      </c>
      <c r="F4836" s="114">
        <v>45463</v>
      </c>
      <c r="G4836" s="111" t="s">
        <v>2615</v>
      </c>
      <c r="H4836" s="113">
        <v>4469328</v>
      </c>
      <c r="I4836" s="113">
        <v>4469328</v>
      </c>
      <c r="J4836" s="113">
        <v>4469328</v>
      </c>
      <c r="K4836" s="113">
        <v>0</v>
      </c>
      <c r="L4836" s="113">
        <v>0</v>
      </c>
      <c r="M4836" s="113">
        <v>0</v>
      </c>
      <c r="N4836" s="113">
        <v>0</v>
      </c>
      <c r="O4836" s="113">
        <v>0</v>
      </c>
      <c r="P4836" s="122">
        <v>0</v>
      </c>
      <c r="Q4836" s="76" t="str">
        <f t="shared" si="124"/>
        <v>Registered</v>
      </c>
    </row>
    <row r="4837" spans="1:17">
      <c r="A4837" s="111">
        <v>9813</v>
      </c>
      <c r="B4837" s="111" t="s">
        <v>318</v>
      </c>
      <c r="C4837" s="111" t="s">
        <v>319</v>
      </c>
      <c r="D4837" s="111" t="s">
        <v>9064</v>
      </c>
      <c r="E4837" s="111" t="s">
        <v>9065</v>
      </c>
      <c r="F4837" s="114">
        <v>45443</v>
      </c>
      <c r="G4837" s="111" t="s">
        <v>2855</v>
      </c>
      <c r="H4837" s="113">
        <v>4404396</v>
      </c>
      <c r="I4837" s="113">
        <v>4404396</v>
      </c>
      <c r="J4837" s="113">
        <v>4404396</v>
      </c>
      <c r="K4837" s="113">
        <v>0</v>
      </c>
      <c r="L4837" s="113">
        <v>0</v>
      </c>
      <c r="M4837" s="113">
        <v>0</v>
      </c>
      <c r="N4837" s="113">
        <v>0</v>
      </c>
      <c r="O4837" s="113">
        <v>0</v>
      </c>
      <c r="P4837" s="122">
        <v>0</v>
      </c>
      <c r="Q4837" s="76" t="str">
        <f t="shared" si="124"/>
        <v>Registered</v>
      </c>
    </row>
    <row r="4838" spans="1:17">
      <c r="A4838" s="111">
        <v>9814</v>
      </c>
      <c r="B4838" s="111" t="s">
        <v>318</v>
      </c>
      <c r="C4838" s="111" t="s">
        <v>319</v>
      </c>
      <c r="D4838" s="111" t="s">
        <v>2770</v>
      </c>
      <c r="E4838" s="111" t="s">
        <v>2771</v>
      </c>
      <c r="F4838" s="114">
        <v>45491</v>
      </c>
      <c r="G4838" s="111" t="s">
        <v>2772</v>
      </c>
      <c r="H4838" s="113">
        <v>5139459</v>
      </c>
      <c r="I4838" s="113">
        <v>5139459</v>
      </c>
      <c r="J4838" s="113">
        <v>5139459</v>
      </c>
      <c r="K4838" s="113">
        <v>0</v>
      </c>
      <c r="L4838" s="113">
        <v>0</v>
      </c>
      <c r="M4838" s="113">
        <v>0</v>
      </c>
      <c r="N4838" s="113">
        <v>0</v>
      </c>
      <c r="O4838" s="113">
        <v>0</v>
      </c>
      <c r="P4838" s="122">
        <v>0</v>
      </c>
      <c r="Q4838" s="76" t="str">
        <f t="shared" si="124"/>
        <v>Registered</v>
      </c>
    </row>
    <row r="4839" spans="1:17">
      <c r="A4839" s="111">
        <v>9815</v>
      </c>
      <c r="B4839" s="111" t="s">
        <v>318</v>
      </c>
      <c r="C4839" s="111" t="s">
        <v>319</v>
      </c>
      <c r="D4839" s="111" t="s">
        <v>9066</v>
      </c>
      <c r="E4839" s="111" t="s">
        <v>9067</v>
      </c>
      <c r="F4839" s="114">
        <v>45491</v>
      </c>
      <c r="G4839" s="111" t="s">
        <v>9068</v>
      </c>
      <c r="H4839" s="113">
        <v>5116800</v>
      </c>
      <c r="I4839" s="113">
        <v>5116800</v>
      </c>
      <c r="J4839" s="113">
        <v>5116800</v>
      </c>
      <c r="K4839" s="113">
        <v>0</v>
      </c>
      <c r="L4839" s="113">
        <v>0</v>
      </c>
      <c r="M4839" s="113">
        <v>0</v>
      </c>
      <c r="N4839" s="113">
        <v>0</v>
      </c>
      <c r="O4839" s="113">
        <v>0</v>
      </c>
      <c r="P4839" s="122">
        <v>0</v>
      </c>
      <c r="Q4839" s="76" t="str">
        <f t="shared" si="124"/>
        <v>Registered</v>
      </c>
    </row>
    <row r="4840" spans="1:17">
      <c r="A4840" s="111">
        <v>9816</v>
      </c>
      <c r="B4840" s="111" t="s">
        <v>318</v>
      </c>
      <c r="C4840" s="111" t="s">
        <v>319</v>
      </c>
      <c r="D4840" s="111" t="s">
        <v>9069</v>
      </c>
      <c r="E4840" s="111" t="s">
        <v>9070</v>
      </c>
      <c r="F4840" s="114">
        <v>45868</v>
      </c>
      <c r="G4840" s="111" t="s">
        <v>9071</v>
      </c>
      <c r="H4840" s="113">
        <v>5405310</v>
      </c>
      <c r="I4840" s="113">
        <v>5405310</v>
      </c>
      <c r="J4840" s="113">
        <v>5405310</v>
      </c>
      <c r="K4840" s="113">
        <v>0</v>
      </c>
      <c r="L4840" s="113">
        <v>0</v>
      </c>
      <c r="M4840" s="113">
        <v>0</v>
      </c>
      <c r="N4840" s="113">
        <v>0</v>
      </c>
      <c r="O4840" s="113">
        <v>0</v>
      </c>
      <c r="P4840" s="122">
        <v>0</v>
      </c>
      <c r="Q4840" s="76" t="str">
        <f t="shared" si="124"/>
        <v>Registered</v>
      </c>
    </row>
    <row r="4841" spans="1:17">
      <c r="A4841" s="111">
        <v>9817</v>
      </c>
      <c r="B4841" s="111" t="s">
        <v>318</v>
      </c>
      <c r="C4841" s="111" t="s">
        <v>319</v>
      </c>
      <c r="D4841" s="111" t="s">
        <v>2564</v>
      </c>
      <c r="E4841" s="111" t="s">
        <v>2565</v>
      </c>
      <c r="F4841" s="114">
        <v>45588</v>
      </c>
      <c r="G4841" s="111" t="s">
        <v>1702</v>
      </c>
      <c r="H4841" s="113">
        <v>4960970</v>
      </c>
      <c r="I4841" s="113">
        <v>4960970</v>
      </c>
      <c r="J4841" s="113">
        <v>4960970</v>
      </c>
      <c r="K4841" s="113">
        <v>0</v>
      </c>
      <c r="L4841" s="113">
        <v>0</v>
      </c>
      <c r="M4841" s="113">
        <v>0</v>
      </c>
      <c r="N4841" s="113">
        <v>0</v>
      </c>
      <c r="O4841" s="113">
        <v>0</v>
      </c>
      <c r="P4841" s="122">
        <v>0</v>
      </c>
      <c r="Q4841" s="76" t="str">
        <f t="shared" si="124"/>
        <v>Registered</v>
      </c>
    </row>
    <row r="4842" spans="1:17">
      <c r="A4842" s="111">
        <v>9818</v>
      </c>
      <c r="B4842" s="111" t="s">
        <v>318</v>
      </c>
      <c r="C4842" s="111" t="s">
        <v>319</v>
      </c>
      <c r="D4842" s="111" t="s">
        <v>4046</v>
      </c>
      <c r="E4842" s="111" t="s">
        <v>4047</v>
      </c>
      <c r="F4842" s="114">
        <v>45443</v>
      </c>
      <c r="G4842" s="111" t="s">
        <v>3350</v>
      </c>
      <c r="H4842" s="113">
        <v>4478265</v>
      </c>
      <c r="I4842" s="113">
        <v>4478265</v>
      </c>
      <c r="J4842" s="113">
        <v>4478265</v>
      </c>
      <c r="K4842" s="113">
        <v>0</v>
      </c>
      <c r="L4842" s="113">
        <v>0</v>
      </c>
      <c r="M4842" s="113">
        <v>0</v>
      </c>
      <c r="N4842" s="113">
        <v>0</v>
      </c>
      <c r="O4842" s="113">
        <v>0</v>
      </c>
      <c r="P4842" s="122">
        <v>0</v>
      </c>
      <c r="Q4842" s="76" t="str">
        <f t="shared" si="124"/>
        <v>Registered</v>
      </c>
    </row>
    <row r="4843" spans="1:17">
      <c r="A4843" s="111">
        <v>9819</v>
      </c>
      <c r="B4843" s="111" t="s">
        <v>318</v>
      </c>
      <c r="C4843" s="111" t="s">
        <v>319</v>
      </c>
      <c r="D4843" s="111" t="s">
        <v>2874</v>
      </c>
      <c r="E4843" s="111" t="s">
        <v>2875</v>
      </c>
      <c r="F4843" s="114">
        <v>45443</v>
      </c>
      <c r="G4843" s="111" t="s">
        <v>2876</v>
      </c>
      <c r="H4843" s="113">
        <v>4469328</v>
      </c>
      <c r="I4843" s="113">
        <v>4469328</v>
      </c>
      <c r="J4843" s="113">
        <v>4469328</v>
      </c>
      <c r="K4843" s="113">
        <v>0</v>
      </c>
      <c r="L4843" s="113">
        <v>0</v>
      </c>
      <c r="M4843" s="113">
        <v>0</v>
      </c>
      <c r="N4843" s="113">
        <v>0</v>
      </c>
      <c r="O4843" s="113">
        <v>0</v>
      </c>
      <c r="P4843" s="122">
        <v>0</v>
      </c>
      <c r="Q4843" s="76" t="str">
        <f t="shared" si="124"/>
        <v>Registered</v>
      </c>
    </row>
    <row r="4844" spans="1:17">
      <c r="A4844" s="111">
        <v>9820</v>
      </c>
      <c r="B4844" s="111" t="s">
        <v>318</v>
      </c>
      <c r="C4844" s="111" t="s">
        <v>319</v>
      </c>
      <c r="D4844" s="111" t="s">
        <v>3468</v>
      </c>
      <c r="E4844" s="111" t="s">
        <v>3469</v>
      </c>
      <c r="F4844" s="114">
        <v>45475</v>
      </c>
      <c r="G4844" s="111" t="s">
        <v>3470</v>
      </c>
      <c r="H4844" s="113">
        <v>4413240</v>
      </c>
      <c r="I4844" s="113">
        <v>4413240</v>
      </c>
      <c r="J4844" s="113">
        <v>4413240</v>
      </c>
      <c r="K4844" s="113">
        <v>0</v>
      </c>
      <c r="L4844" s="113">
        <v>0</v>
      </c>
      <c r="M4844" s="113">
        <v>0</v>
      </c>
      <c r="N4844" s="113">
        <v>0</v>
      </c>
      <c r="O4844" s="113">
        <v>0</v>
      </c>
      <c r="P4844" s="122">
        <v>0</v>
      </c>
      <c r="Q4844" s="76" t="str">
        <f t="shared" si="124"/>
        <v>Registered</v>
      </c>
    </row>
    <row r="4845" spans="1:17">
      <c r="A4845" s="111">
        <v>9821</v>
      </c>
      <c r="B4845" s="111" t="s">
        <v>318</v>
      </c>
      <c r="C4845" s="111" t="s">
        <v>319</v>
      </c>
      <c r="D4845" s="111" t="s">
        <v>9072</v>
      </c>
      <c r="E4845" s="111" t="s">
        <v>9073</v>
      </c>
      <c r="F4845" s="114">
        <v>45532</v>
      </c>
      <c r="G4845" s="111" t="s">
        <v>7047</v>
      </c>
      <c r="H4845" s="113">
        <v>4494942</v>
      </c>
      <c r="I4845" s="113">
        <v>4494942</v>
      </c>
      <c r="J4845" s="113">
        <v>4494942</v>
      </c>
      <c r="K4845" s="113">
        <v>0</v>
      </c>
      <c r="L4845" s="113">
        <v>0</v>
      </c>
      <c r="M4845" s="113">
        <v>0</v>
      </c>
      <c r="N4845" s="113">
        <v>0</v>
      </c>
      <c r="O4845" s="113">
        <v>0</v>
      </c>
      <c r="P4845" s="122">
        <v>0</v>
      </c>
      <c r="Q4845" s="76" t="str">
        <f t="shared" si="124"/>
        <v>Registered</v>
      </c>
    </row>
    <row r="4846" spans="1:17">
      <c r="A4846" s="111">
        <v>9822</v>
      </c>
      <c r="B4846" s="111" t="s">
        <v>318</v>
      </c>
      <c r="C4846" s="111" t="s">
        <v>319</v>
      </c>
      <c r="D4846" s="111" t="s">
        <v>9074</v>
      </c>
      <c r="E4846" s="111" t="s">
        <v>9075</v>
      </c>
      <c r="F4846" s="114">
        <v>45777</v>
      </c>
      <c r="G4846" s="111" t="s">
        <v>1571</v>
      </c>
      <c r="H4846" s="113">
        <v>5364108</v>
      </c>
      <c r="I4846" s="113">
        <v>5364108</v>
      </c>
      <c r="J4846" s="113">
        <v>5364108</v>
      </c>
      <c r="K4846" s="113">
        <v>0</v>
      </c>
      <c r="L4846" s="113">
        <v>0</v>
      </c>
      <c r="M4846" s="113">
        <v>0</v>
      </c>
      <c r="N4846" s="113">
        <v>0</v>
      </c>
      <c r="O4846" s="113">
        <v>0</v>
      </c>
      <c r="P4846" s="122">
        <v>0</v>
      </c>
      <c r="Q4846" s="76" t="str">
        <f t="shared" si="124"/>
        <v>Registered</v>
      </c>
    </row>
    <row r="4847" spans="1:17">
      <c r="A4847" s="111">
        <v>9823</v>
      </c>
      <c r="B4847" s="111" t="s">
        <v>318</v>
      </c>
      <c r="C4847" s="111" t="s">
        <v>319</v>
      </c>
      <c r="D4847" s="111" t="s">
        <v>9076</v>
      </c>
      <c r="E4847" s="111" t="s">
        <v>9077</v>
      </c>
      <c r="F4847" s="114">
        <v>45443</v>
      </c>
      <c r="G4847" s="111" t="s">
        <v>2152</v>
      </c>
      <c r="H4847" s="113">
        <v>5116800</v>
      </c>
      <c r="I4847" s="113">
        <v>5116800</v>
      </c>
      <c r="J4847" s="113">
        <v>5116800</v>
      </c>
      <c r="K4847" s="113">
        <v>0</v>
      </c>
      <c r="L4847" s="113">
        <v>0</v>
      </c>
      <c r="M4847" s="113">
        <v>0</v>
      </c>
      <c r="N4847" s="113">
        <v>0</v>
      </c>
      <c r="O4847" s="113">
        <v>0</v>
      </c>
      <c r="P4847" s="122">
        <v>0</v>
      </c>
      <c r="Q4847" s="76" t="str">
        <f t="shared" si="124"/>
        <v>Registered</v>
      </c>
    </row>
    <row r="4848" spans="1:17">
      <c r="A4848" s="111">
        <v>9824</v>
      </c>
      <c r="B4848" s="111" t="s">
        <v>318</v>
      </c>
      <c r="C4848" s="111" t="s">
        <v>319</v>
      </c>
      <c r="D4848" s="111" t="s">
        <v>9078</v>
      </c>
      <c r="E4848" s="111" t="s">
        <v>9079</v>
      </c>
      <c r="F4848" s="114">
        <v>45473</v>
      </c>
      <c r="G4848" s="111" t="s">
        <v>2238</v>
      </c>
      <c r="H4848" s="113">
        <v>5101056</v>
      </c>
      <c r="I4848" s="113">
        <v>5101056</v>
      </c>
      <c r="J4848" s="113">
        <v>5101056</v>
      </c>
      <c r="K4848" s="113">
        <v>0</v>
      </c>
      <c r="L4848" s="113">
        <v>0</v>
      </c>
      <c r="M4848" s="113">
        <v>0</v>
      </c>
      <c r="N4848" s="113">
        <v>0</v>
      </c>
      <c r="O4848" s="113">
        <v>0</v>
      </c>
      <c r="P4848" s="122">
        <v>0</v>
      </c>
      <c r="Q4848" s="76" t="str">
        <f t="shared" si="124"/>
        <v>Registered</v>
      </c>
    </row>
    <row r="4849" spans="1:17">
      <c r="A4849" s="111">
        <v>9825</v>
      </c>
      <c r="B4849" s="111" t="s">
        <v>318</v>
      </c>
      <c r="C4849" s="111" t="s">
        <v>319</v>
      </c>
      <c r="D4849" s="111" t="s">
        <v>2799</v>
      </c>
      <c r="E4849" s="111" t="s">
        <v>2800</v>
      </c>
      <c r="F4849" s="114">
        <v>45473</v>
      </c>
      <c r="G4849" s="111" t="s">
        <v>2801</v>
      </c>
      <c r="H4849" s="113">
        <v>5051169</v>
      </c>
      <c r="I4849" s="113">
        <v>5051169</v>
      </c>
      <c r="J4849" s="113">
        <v>5051169</v>
      </c>
      <c r="K4849" s="113">
        <v>0</v>
      </c>
      <c r="L4849" s="113">
        <v>0</v>
      </c>
      <c r="M4849" s="113">
        <v>0</v>
      </c>
      <c r="N4849" s="113">
        <v>0</v>
      </c>
      <c r="O4849" s="113">
        <v>0</v>
      </c>
      <c r="P4849" s="122">
        <v>0</v>
      </c>
      <c r="Q4849" s="76" t="str">
        <f t="shared" si="124"/>
        <v>Registered</v>
      </c>
    </row>
    <row r="4850" spans="1:17">
      <c r="A4850" s="111">
        <v>9826</v>
      </c>
      <c r="B4850" s="111" t="s">
        <v>318</v>
      </c>
      <c r="C4850" s="111" t="s">
        <v>319</v>
      </c>
      <c r="D4850" s="111" t="s">
        <v>9080</v>
      </c>
      <c r="E4850" s="111" t="s">
        <v>9081</v>
      </c>
      <c r="F4850" s="114">
        <v>45473</v>
      </c>
      <c r="G4850" s="111" t="s">
        <v>2440</v>
      </c>
      <c r="H4850" s="113">
        <v>4454721</v>
      </c>
      <c r="I4850" s="113">
        <v>4454721</v>
      </c>
      <c r="J4850" s="113">
        <v>4454721</v>
      </c>
      <c r="K4850" s="113">
        <v>0</v>
      </c>
      <c r="L4850" s="113">
        <v>0</v>
      </c>
      <c r="M4850" s="113">
        <v>0</v>
      </c>
      <c r="N4850" s="113">
        <v>0</v>
      </c>
      <c r="O4850" s="113">
        <v>0</v>
      </c>
      <c r="P4850" s="122">
        <v>0</v>
      </c>
      <c r="Q4850" s="76" t="str">
        <f t="shared" si="124"/>
        <v>Registered</v>
      </c>
    </row>
    <row r="4851" spans="1:17">
      <c r="A4851" s="111">
        <v>9827</v>
      </c>
      <c r="B4851" s="111" t="s">
        <v>318</v>
      </c>
      <c r="C4851" s="111" t="s">
        <v>319</v>
      </c>
      <c r="D4851" s="111" t="s">
        <v>4204</v>
      </c>
      <c r="E4851" s="111" t="s">
        <v>4205</v>
      </c>
      <c r="F4851" s="114">
        <v>45626</v>
      </c>
      <c r="G4851" s="111" t="s">
        <v>2742</v>
      </c>
      <c r="H4851" s="113">
        <v>5228976</v>
      </c>
      <c r="I4851" s="113">
        <v>5228976</v>
      </c>
      <c r="J4851" s="113">
        <v>5228976</v>
      </c>
      <c r="K4851" s="113">
        <v>0</v>
      </c>
      <c r="L4851" s="113">
        <v>0</v>
      </c>
      <c r="M4851" s="113">
        <v>0</v>
      </c>
      <c r="N4851" s="113">
        <v>0</v>
      </c>
      <c r="O4851" s="113">
        <v>0</v>
      </c>
      <c r="P4851" s="122">
        <v>0</v>
      </c>
      <c r="Q4851" s="76" t="str">
        <f t="shared" si="124"/>
        <v>Registered</v>
      </c>
    </row>
    <row r="4852" spans="1:17">
      <c r="A4852" s="111">
        <v>9828</v>
      </c>
      <c r="B4852" s="111" t="s">
        <v>318</v>
      </c>
      <c r="C4852" s="111" t="s">
        <v>319</v>
      </c>
      <c r="D4852" s="111" t="s">
        <v>4436</v>
      </c>
      <c r="E4852" s="111" t="s">
        <v>4437</v>
      </c>
      <c r="F4852" s="114">
        <v>45473</v>
      </c>
      <c r="G4852" s="111" t="s">
        <v>2855</v>
      </c>
      <c r="H4852" s="113">
        <v>4404384</v>
      </c>
      <c r="I4852" s="113">
        <v>4404384</v>
      </c>
      <c r="J4852" s="113">
        <v>4404384</v>
      </c>
      <c r="K4852" s="113">
        <v>0</v>
      </c>
      <c r="L4852" s="113">
        <v>0</v>
      </c>
      <c r="M4852" s="113">
        <v>0</v>
      </c>
      <c r="N4852" s="113">
        <v>0</v>
      </c>
      <c r="O4852" s="113">
        <v>0</v>
      </c>
      <c r="P4852" s="122">
        <v>0</v>
      </c>
      <c r="Q4852" s="76" t="str">
        <f t="shared" si="124"/>
        <v>Registered</v>
      </c>
    </row>
    <row r="4853" spans="1:17">
      <c r="A4853" s="111">
        <v>9829</v>
      </c>
      <c r="B4853" s="111" t="s">
        <v>318</v>
      </c>
      <c r="C4853" s="111" t="s">
        <v>319</v>
      </c>
      <c r="D4853" s="111" t="s">
        <v>2381</v>
      </c>
      <c r="E4853" s="111" t="s">
        <v>2382</v>
      </c>
      <c r="F4853" s="114">
        <v>45473</v>
      </c>
      <c r="G4853" s="111" t="s">
        <v>2383</v>
      </c>
      <c r="H4853" s="113">
        <v>4454721</v>
      </c>
      <c r="I4853" s="113">
        <v>4454721</v>
      </c>
      <c r="J4853" s="113">
        <v>4454721</v>
      </c>
      <c r="K4853" s="113">
        <v>0</v>
      </c>
      <c r="L4853" s="113">
        <v>0</v>
      </c>
      <c r="M4853" s="113">
        <v>0</v>
      </c>
      <c r="N4853" s="113">
        <v>0</v>
      </c>
      <c r="O4853" s="113">
        <v>0</v>
      </c>
      <c r="P4853" s="122">
        <v>0</v>
      </c>
      <c r="Q4853" s="76" t="str">
        <f t="shared" si="124"/>
        <v>Registered</v>
      </c>
    </row>
    <row r="4854" spans="1:17">
      <c r="A4854" s="111">
        <v>9830</v>
      </c>
      <c r="B4854" s="111" t="s">
        <v>318</v>
      </c>
      <c r="C4854" s="111" t="s">
        <v>319</v>
      </c>
      <c r="D4854" s="111" t="s">
        <v>9082</v>
      </c>
      <c r="E4854" s="111" t="s">
        <v>9083</v>
      </c>
      <c r="F4854" s="114">
        <v>45580</v>
      </c>
      <c r="G4854" s="111" t="s">
        <v>2486</v>
      </c>
      <c r="H4854" s="113">
        <v>5146817</v>
      </c>
      <c r="I4854" s="113">
        <v>5146817</v>
      </c>
      <c r="J4854" s="113">
        <v>5146817</v>
      </c>
      <c r="K4854" s="113">
        <v>0</v>
      </c>
      <c r="L4854" s="113">
        <v>0</v>
      </c>
      <c r="M4854" s="113">
        <v>0</v>
      </c>
      <c r="N4854" s="113">
        <v>0</v>
      </c>
      <c r="O4854" s="113">
        <v>0</v>
      </c>
      <c r="P4854" s="122">
        <v>0</v>
      </c>
      <c r="Q4854" s="76" t="str">
        <f t="shared" si="124"/>
        <v>Registered</v>
      </c>
    </row>
    <row r="4855" spans="1:17">
      <c r="A4855" s="111">
        <v>9831</v>
      </c>
      <c r="B4855" s="111" t="s">
        <v>318</v>
      </c>
      <c r="C4855" s="111" t="s">
        <v>319</v>
      </c>
      <c r="D4855" s="111" t="s">
        <v>9084</v>
      </c>
      <c r="E4855" s="111" t="s">
        <v>9085</v>
      </c>
      <c r="F4855" s="114">
        <v>45532</v>
      </c>
      <c r="G4855" s="111" t="s">
        <v>7745</v>
      </c>
      <c r="H4855" s="113">
        <v>5206344</v>
      </c>
      <c r="I4855" s="113">
        <v>5206344</v>
      </c>
      <c r="J4855" s="113">
        <v>5206344</v>
      </c>
      <c r="K4855" s="113">
        <v>0</v>
      </c>
      <c r="L4855" s="113">
        <v>0</v>
      </c>
      <c r="M4855" s="113">
        <v>0</v>
      </c>
      <c r="N4855" s="113">
        <v>0</v>
      </c>
      <c r="O4855" s="113">
        <v>0</v>
      </c>
      <c r="P4855" s="122">
        <v>0</v>
      </c>
      <c r="Q4855" s="76" t="str">
        <f t="shared" si="124"/>
        <v>Registered</v>
      </c>
    </row>
    <row r="4856" spans="1:17">
      <c r="A4856" s="111">
        <v>9832</v>
      </c>
      <c r="B4856" s="111" t="s">
        <v>318</v>
      </c>
      <c r="C4856" s="111" t="s">
        <v>319</v>
      </c>
      <c r="D4856" s="111" t="s">
        <v>9086</v>
      </c>
      <c r="E4856" s="111" t="s">
        <v>9087</v>
      </c>
      <c r="F4856" s="114">
        <v>45473</v>
      </c>
      <c r="G4856" s="111" t="s">
        <v>2716</v>
      </c>
      <c r="H4856" s="113">
        <v>4821600</v>
      </c>
      <c r="I4856" s="113">
        <v>4821600</v>
      </c>
      <c r="J4856" s="113">
        <v>4821600</v>
      </c>
      <c r="K4856" s="113">
        <v>0</v>
      </c>
      <c r="L4856" s="113">
        <v>0</v>
      </c>
      <c r="M4856" s="113">
        <v>0</v>
      </c>
      <c r="N4856" s="113">
        <v>0</v>
      </c>
      <c r="O4856" s="113">
        <v>0</v>
      </c>
      <c r="P4856" s="122">
        <v>0</v>
      </c>
      <c r="Q4856" s="76" t="str">
        <f t="shared" si="124"/>
        <v>Registered</v>
      </c>
    </row>
    <row r="4857" spans="1:17">
      <c r="A4857" s="111">
        <v>9833</v>
      </c>
      <c r="B4857" s="111" t="s">
        <v>318</v>
      </c>
      <c r="C4857" s="111" t="s">
        <v>319</v>
      </c>
      <c r="D4857" s="111" t="s">
        <v>9088</v>
      </c>
      <c r="E4857" s="111" t="s">
        <v>9089</v>
      </c>
      <c r="F4857" s="114">
        <v>45473</v>
      </c>
      <c r="G4857" s="111" t="s">
        <v>2072</v>
      </c>
      <c r="H4857" s="113">
        <v>4455702</v>
      </c>
      <c r="I4857" s="113">
        <v>4455702</v>
      </c>
      <c r="J4857" s="113">
        <v>4455702</v>
      </c>
      <c r="K4857" s="113">
        <v>0</v>
      </c>
      <c r="L4857" s="113">
        <v>0</v>
      </c>
      <c r="M4857" s="113">
        <v>0</v>
      </c>
      <c r="N4857" s="113">
        <v>0</v>
      </c>
      <c r="O4857" s="113">
        <v>0</v>
      </c>
      <c r="P4857" s="122">
        <v>0</v>
      </c>
      <c r="Q4857" s="76" t="str">
        <f t="shared" si="124"/>
        <v>Registered</v>
      </c>
    </row>
    <row r="4858" spans="1:17">
      <c r="A4858" s="111">
        <v>9834</v>
      </c>
      <c r="B4858" s="111" t="s">
        <v>318</v>
      </c>
      <c r="C4858" s="111" t="s">
        <v>319</v>
      </c>
      <c r="D4858" s="111" t="s">
        <v>9090</v>
      </c>
      <c r="E4858" s="111" t="s">
        <v>9091</v>
      </c>
      <c r="F4858" s="114">
        <v>45475</v>
      </c>
      <c r="G4858" s="111" t="s">
        <v>1702</v>
      </c>
      <c r="H4858" s="113">
        <v>4495000</v>
      </c>
      <c r="I4858" s="113">
        <v>4495000</v>
      </c>
      <c r="J4858" s="113">
        <v>4495000</v>
      </c>
      <c r="K4858" s="113">
        <v>0</v>
      </c>
      <c r="L4858" s="113">
        <v>0</v>
      </c>
      <c r="M4858" s="113">
        <v>0</v>
      </c>
      <c r="N4858" s="113">
        <v>0</v>
      </c>
      <c r="O4858" s="113">
        <v>0</v>
      </c>
      <c r="P4858" s="122">
        <v>0</v>
      </c>
      <c r="Q4858" s="76" t="str">
        <f t="shared" si="124"/>
        <v>Registered</v>
      </c>
    </row>
    <row r="4859" spans="1:17">
      <c r="A4859" s="111">
        <v>9835</v>
      </c>
      <c r="B4859" s="111" t="s">
        <v>318</v>
      </c>
      <c r="C4859" s="111" t="s">
        <v>319</v>
      </c>
      <c r="D4859" s="111" t="s">
        <v>9092</v>
      </c>
      <c r="E4859" s="111" t="s">
        <v>9093</v>
      </c>
      <c r="F4859" s="114">
        <v>45443</v>
      </c>
      <c r="G4859" s="111" t="s">
        <v>1383</v>
      </c>
      <c r="H4859" s="113">
        <v>5050872</v>
      </c>
      <c r="I4859" s="113">
        <v>5050872</v>
      </c>
      <c r="J4859" s="113">
        <v>5050872</v>
      </c>
      <c r="K4859" s="113">
        <v>0</v>
      </c>
      <c r="L4859" s="113">
        <v>0</v>
      </c>
      <c r="M4859" s="113">
        <v>0</v>
      </c>
      <c r="N4859" s="113">
        <v>0</v>
      </c>
      <c r="O4859" s="113">
        <v>0</v>
      </c>
      <c r="P4859" s="122">
        <v>0</v>
      </c>
      <c r="Q4859" s="76" t="str">
        <f t="shared" si="124"/>
        <v>Registered</v>
      </c>
    </row>
    <row r="4860" spans="1:17">
      <c r="A4860" s="111">
        <v>9836</v>
      </c>
      <c r="B4860" s="111" t="s">
        <v>318</v>
      </c>
      <c r="C4860" s="111" t="s">
        <v>319</v>
      </c>
      <c r="D4860" s="111" t="s">
        <v>2678</v>
      </c>
      <c r="E4860" s="111" t="s">
        <v>2679</v>
      </c>
      <c r="F4860" s="114">
        <v>45475</v>
      </c>
      <c r="G4860" s="111" t="s">
        <v>2680</v>
      </c>
      <c r="H4860" s="113">
        <v>4521150</v>
      </c>
      <c r="I4860" s="113">
        <v>4521150</v>
      </c>
      <c r="J4860" s="113">
        <v>4521150</v>
      </c>
      <c r="K4860" s="113">
        <v>0</v>
      </c>
      <c r="L4860" s="113">
        <v>0</v>
      </c>
      <c r="M4860" s="113">
        <v>0</v>
      </c>
      <c r="N4860" s="113">
        <v>0</v>
      </c>
      <c r="O4860" s="113">
        <v>0</v>
      </c>
      <c r="P4860" s="122">
        <v>0</v>
      </c>
      <c r="Q4860" s="76" t="str">
        <f t="shared" si="124"/>
        <v>Registered</v>
      </c>
    </row>
    <row r="4861" spans="1:17">
      <c r="A4861" s="111">
        <v>9837</v>
      </c>
      <c r="B4861" s="111" t="s">
        <v>318</v>
      </c>
      <c r="C4861" s="111" t="s">
        <v>319</v>
      </c>
      <c r="D4861" s="111" t="s">
        <v>9094</v>
      </c>
      <c r="E4861" s="111" t="s">
        <v>9095</v>
      </c>
      <c r="F4861" s="114">
        <v>45443</v>
      </c>
      <c r="G4861" s="111" t="s">
        <v>3957</v>
      </c>
      <c r="H4861" s="113">
        <v>4478265</v>
      </c>
      <c r="I4861" s="113">
        <v>4478265</v>
      </c>
      <c r="J4861" s="113">
        <v>4478265</v>
      </c>
      <c r="K4861" s="113">
        <v>0</v>
      </c>
      <c r="L4861" s="113">
        <v>0</v>
      </c>
      <c r="M4861" s="113">
        <v>0</v>
      </c>
      <c r="N4861" s="113">
        <v>0</v>
      </c>
      <c r="O4861" s="113">
        <v>0</v>
      </c>
      <c r="P4861" s="122">
        <v>0</v>
      </c>
      <c r="Q4861" s="76" t="str">
        <f t="shared" si="124"/>
        <v>Registered</v>
      </c>
    </row>
    <row r="4862" spans="1:17">
      <c r="A4862" s="111">
        <v>9838</v>
      </c>
      <c r="B4862" s="111" t="s">
        <v>318</v>
      </c>
      <c r="C4862" s="111" t="s">
        <v>319</v>
      </c>
      <c r="D4862" s="111" t="s">
        <v>4165</v>
      </c>
      <c r="E4862" s="111" t="s">
        <v>4166</v>
      </c>
      <c r="F4862" s="114">
        <v>45473</v>
      </c>
      <c r="G4862" s="111" t="s">
        <v>4167</v>
      </c>
      <c r="H4862" s="113">
        <v>4478265</v>
      </c>
      <c r="I4862" s="113">
        <v>4478265</v>
      </c>
      <c r="J4862" s="113">
        <v>4478265</v>
      </c>
      <c r="K4862" s="113">
        <v>0</v>
      </c>
      <c r="L4862" s="113">
        <v>0</v>
      </c>
      <c r="M4862" s="113">
        <v>0</v>
      </c>
      <c r="N4862" s="113">
        <v>0</v>
      </c>
      <c r="O4862" s="113">
        <v>0</v>
      </c>
      <c r="P4862" s="122">
        <v>0</v>
      </c>
      <c r="Q4862" s="76" t="str">
        <f t="shared" si="124"/>
        <v>Registered</v>
      </c>
    </row>
    <row r="4863" spans="1:17">
      <c r="A4863" s="111">
        <v>9839</v>
      </c>
      <c r="B4863" s="111" t="s">
        <v>318</v>
      </c>
      <c r="C4863" s="111" t="s">
        <v>319</v>
      </c>
      <c r="D4863" s="111" t="s">
        <v>2918</v>
      </c>
      <c r="E4863" s="111" t="s">
        <v>2919</v>
      </c>
      <c r="F4863" s="114">
        <v>45443</v>
      </c>
      <c r="G4863" s="111" t="s">
        <v>2486</v>
      </c>
      <c r="H4863" s="113">
        <v>4493928</v>
      </c>
      <c r="I4863" s="113">
        <v>4493928</v>
      </c>
      <c r="J4863" s="113">
        <v>4493928</v>
      </c>
      <c r="K4863" s="113">
        <v>0</v>
      </c>
      <c r="L4863" s="113">
        <v>0</v>
      </c>
      <c r="M4863" s="113">
        <v>0</v>
      </c>
      <c r="N4863" s="113">
        <v>0</v>
      </c>
      <c r="O4863" s="113">
        <v>0</v>
      </c>
      <c r="P4863" s="122">
        <v>0</v>
      </c>
      <c r="Q4863" s="76" t="str">
        <f t="shared" si="124"/>
        <v>Registered</v>
      </c>
    </row>
    <row r="4864" spans="1:17">
      <c r="A4864" s="111">
        <v>9840</v>
      </c>
      <c r="B4864" s="111" t="s">
        <v>318</v>
      </c>
      <c r="C4864" s="111" t="s">
        <v>319</v>
      </c>
      <c r="D4864" s="111" t="s">
        <v>9096</v>
      </c>
      <c r="E4864" s="111" t="s">
        <v>9097</v>
      </c>
      <c r="F4864" s="114">
        <v>45260</v>
      </c>
      <c r="G4864" s="111" t="s">
        <v>6177</v>
      </c>
      <c r="H4864" s="113">
        <v>4495000</v>
      </c>
      <c r="I4864" s="113">
        <v>4495000</v>
      </c>
      <c r="J4864" s="113">
        <v>4495000</v>
      </c>
      <c r="K4864" s="113">
        <v>0</v>
      </c>
      <c r="L4864" s="113">
        <v>0</v>
      </c>
      <c r="M4864" s="113">
        <v>0</v>
      </c>
      <c r="N4864" s="113">
        <v>0</v>
      </c>
      <c r="O4864" s="113">
        <v>0</v>
      </c>
      <c r="P4864" s="122">
        <v>0</v>
      </c>
      <c r="Q4864" s="76" t="str">
        <f t="shared" si="124"/>
        <v>Registered</v>
      </c>
    </row>
    <row r="4865" spans="1:17">
      <c r="A4865" s="111">
        <v>9841</v>
      </c>
      <c r="B4865" s="111" t="s">
        <v>318</v>
      </c>
      <c r="C4865" s="111" t="s">
        <v>319</v>
      </c>
      <c r="D4865" s="111" t="s">
        <v>9098</v>
      </c>
      <c r="E4865" s="111" t="s">
        <v>9099</v>
      </c>
      <c r="F4865" s="114">
        <v>45588</v>
      </c>
      <c r="G4865" s="111" t="s">
        <v>6177</v>
      </c>
      <c r="H4865" s="113">
        <v>4495000</v>
      </c>
      <c r="I4865" s="113">
        <v>4495000</v>
      </c>
      <c r="J4865" s="113">
        <v>4495000</v>
      </c>
      <c r="K4865" s="113">
        <v>0</v>
      </c>
      <c r="L4865" s="113">
        <v>0</v>
      </c>
      <c r="M4865" s="113">
        <v>0</v>
      </c>
      <c r="N4865" s="113">
        <v>0</v>
      </c>
      <c r="O4865" s="113">
        <v>0</v>
      </c>
      <c r="P4865" s="122">
        <v>0</v>
      </c>
      <c r="Q4865" s="76" t="str">
        <f t="shared" si="124"/>
        <v>Registered</v>
      </c>
    </row>
    <row r="4866" spans="1:17">
      <c r="A4866" s="111">
        <v>9842</v>
      </c>
      <c r="B4866" s="111" t="s">
        <v>318</v>
      </c>
      <c r="C4866" s="111" t="s">
        <v>319</v>
      </c>
      <c r="D4866" s="111" t="s">
        <v>9100</v>
      </c>
      <c r="E4866" s="111" t="s">
        <v>9101</v>
      </c>
      <c r="F4866" s="114">
        <v>45588</v>
      </c>
      <c r="G4866" s="111" t="s">
        <v>2574</v>
      </c>
      <c r="H4866" s="113">
        <v>4960917</v>
      </c>
      <c r="I4866" s="113">
        <v>4960917</v>
      </c>
      <c r="J4866" s="113">
        <v>4960917</v>
      </c>
      <c r="K4866" s="113">
        <v>0</v>
      </c>
      <c r="L4866" s="113">
        <v>0</v>
      </c>
      <c r="M4866" s="113">
        <v>0</v>
      </c>
      <c r="N4866" s="113">
        <v>0</v>
      </c>
      <c r="O4866" s="113">
        <v>0</v>
      </c>
      <c r="P4866" s="122">
        <v>0</v>
      </c>
      <c r="Q4866" s="76" t="str">
        <f t="shared" si="124"/>
        <v>Registered</v>
      </c>
    </row>
    <row r="4867" spans="1:17">
      <c r="A4867" s="111">
        <v>9843</v>
      </c>
      <c r="B4867" s="111" t="s">
        <v>318</v>
      </c>
      <c r="C4867" s="111" t="s">
        <v>319</v>
      </c>
      <c r="D4867" s="111" t="s">
        <v>2790</v>
      </c>
      <c r="E4867" s="111" t="s">
        <v>2791</v>
      </c>
      <c r="F4867" s="114">
        <v>45456</v>
      </c>
      <c r="G4867" s="111" t="s">
        <v>2792</v>
      </c>
      <c r="H4867" s="113">
        <v>5067600</v>
      </c>
      <c r="I4867" s="113">
        <v>5067600</v>
      </c>
      <c r="J4867" s="113">
        <v>5067600</v>
      </c>
      <c r="K4867" s="113">
        <v>0</v>
      </c>
      <c r="L4867" s="113">
        <v>0</v>
      </c>
      <c r="M4867" s="113">
        <v>0</v>
      </c>
      <c r="N4867" s="113">
        <v>0</v>
      </c>
      <c r="O4867" s="113">
        <v>0</v>
      </c>
      <c r="P4867" s="122">
        <v>0</v>
      </c>
      <c r="Q4867" s="76" t="str">
        <f t="shared" si="124"/>
        <v>Registered</v>
      </c>
    </row>
    <row r="4868" spans="1:17">
      <c r="A4868" s="111">
        <v>9844</v>
      </c>
      <c r="B4868" s="111" t="s">
        <v>318</v>
      </c>
      <c r="C4868" s="111" t="s">
        <v>319</v>
      </c>
      <c r="D4868" s="111" t="s">
        <v>1595</v>
      </c>
      <c r="E4868" s="111" t="s">
        <v>1596</v>
      </c>
      <c r="F4868" s="114">
        <v>46106</v>
      </c>
      <c r="G4868" s="111" t="s">
        <v>1443</v>
      </c>
      <c r="H4868" s="113">
        <v>5738850</v>
      </c>
      <c r="I4868" s="113">
        <v>5738850</v>
      </c>
      <c r="J4868" s="113">
        <v>5738850</v>
      </c>
      <c r="K4868" s="113">
        <v>0</v>
      </c>
      <c r="L4868" s="113">
        <v>0</v>
      </c>
      <c r="M4868" s="113">
        <v>0</v>
      </c>
      <c r="N4868" s="113">
        <v>0</v>
      </c>
      <c r="O4868" s="113">
        <v>0</v>
      </c>
      <c r="P4868" s="122">
        <v>0</v>
      </c>
      <c r="Q4868" s="76" t="str">
        <f t="shared" si="124"/>
        <v>Registered</v>
      </c>
    </row>
    <row r="4869" spans="1:17">
      <c r="A4869" s="111">
        <v>9845</v>
      </c>
      <c r="B4869" s="111" t="s">
        <v>318</v>
      </c>
      <c r="C4869" s="111" t="s">
        <v>319</v>
      </c>
      <c r="D4869" s="111" t="s">
        <v>1559</v>
      </c>
      <c r="E4869" s="111" t="s">
        <v>1560</v>
      </c>
      <c r="F4869" s="114">
        <v>46111</v>
      </c>
      <c r="G4869" s="111" t="s">
        <v>1561</v>
      </c>
      <c r="H4869" s="113">
        <v>5836950</v>
      </c>
      <c r="I4869" s="113">
        <v>5836950</v>
      </c>
      <c r="J4869" s="113">
        <v>5836950</v>
      </c>
      <c r="K4869" s="113">
        <v>0</v>
      </c>
      <c r="L4869" s="113">
        <v>0</v>
      </c>
      <c r="M4869" s="113">
        <v>0</v>
      </c>
      <c r="N4869" s="113">
        <v>0</v>
      </c>
      <c r="O4869" s="113">
        <v>0</v>
      </c>
      <c r="P4869" s="122">
        <v>0</v>
      </c>
      <c r="Q4869" s="76" t="str">
        <f t="shared" si="124"/>
        <v>Registered</v>
      </c>
    </row>
    <row r="4870" spans="1:17">
      <c r="A4870" s="111">
        <v>9846</v>
      </c>
      <c r="B4870" s="111" t="s">
        <v>318</v>
      </c>
      <c r="C4870" s="111" t="s">
        <v>319</v>
      </c>
      <c r="D4870" s="111" t="s">
        <v>9102</v>
      </c>
      <c r="E4870" s="111" t="s">
        <v>9103</v>
      </c>
      <c r="F4870" s="114">
        <v>45471</v>
      </c>
      <c r="G4870" s="111" t="s">
        <v>2615</v>
      </c>
      <c r="H4870" s="113">
        <v>4495000</v>
      </c>
      <c r="I4870" s="113">
        <v>4495000</v>
      </c>
      <c r="J4870" s="113">
        <v>4495000</v>
      </c>
      <c r="K4870" s="113">
        <v>0</v>
      </c>
      <c r="L4870" s="113">
        <v>0</v>
      </c>
      <c r="M4870" s="113">
        <v>0</v>
      </c>
      <c r="N4870" s="113">
        <v>0</v>
      </c>
      <c r="O4870" s="113">
        <v>0</v>
      </c>
      <c r="P4870" s="122">
        <v>0</v>
      </c>
      <c r="Q4870" s="76" t="str">
        <f t="shared" si="124"/>
        <v>Registered</v>
      </c>
    </row>
    <row r="4871" spans="1:17">
      <c r="A4871" s="111">
        <v>9847</v>
      </c>
      <c r="B4871" s="111" t="s">
        <v>318</v>
      </c>
      <c r="C4871" s="111" t="s">
        <v>319</v>
      </c>
      <c r="D4871" s="111" t="s">
        <v>9104</v>
      </c>
      <c r="E4871" s="111" t="s">
        <v>9105</v>
      </c>
      <c r="F4871" s="114">
        <v>45306</v>
      </c>
      <c r="G4871" s="111" t="s">
        <v>2615</v>
      </c>
      <c r="H4871" s="113">
        <v>4469328</v>
      </c>
      <c r="I4871" s="113">
        <v>4469328</v>
      </c>
      <c r="J4871" s="113">
        <v>4469328</v>
      </c>
      <c r="K4871" s="113">
        <v>0</v>
      </c>
      <c r="L4871" s="113">
        <v>0</v>
      </c>
      <c r="M4871" s="113">
        <v>0</v>
      </c>
      <c r="N4871" s="113">
        <v>0</v>
      </c>
      <c r="O4871" s="113">
        <v>0</v>
      </c>
      <c r="P4871" s="122">
        <v>0</v>
      </c>
      <c r="Q4871" s="76" t="str">
        <f t="shared" si="124"/>
        <v>Registered</v>
      </c>
    </row>
    <row r="4872" spans="1:17">
      <c r="A4872" s="111">
        <v>9848</v>
      </c>
      <c r="B4872" s="111" t="s">
        <v>318</v>
      </c>
      <c r="C4872" s="111" t="s">
        <v>319</v>
      </c>
      <c r="D4872" s="111" t="s">
        <v>2837</v>
      </c>
      <c r="E4872" s="111" t="s">
        <v>2838</v>
      </c>
      <c r="F4872" s="114">
        <v>45588</v>
      </c>
      <c r="G4872" s="111" t="s">
        <v>2585</v>
      </c>
      <c r="H4872" s="113">
        <v>4200642</v>
      </c>
      <c r="I4872" s="113">
        <v>4200642</v>
      </c>
      <c r="J4872" s="113">
        <v>4200642</v>
      </c>
      <c r="K4872" s="113">
        <v>0</v>
      </c>
      <c r="L4872" s="113">
        <v>0</v>
      </c>
      <c r="M4872" s="113">
        <v>0</v>
      </c>
      <c r="N4872" s="113">
        <v>0</v>
      </c>
      <c r="O4872" s="113">
        <v>0</v>
      </c>
      <c r="P4872" s="122">
        <v>0</v>
      </c>
      <c r="Q4872" s="76" t="str">
        <f t="shared" si="124"/>
        <v>Registered</v>
      </c>
    </row>
    <row r="4873" spans="1:17">
      <c r="A4873" s="111">
        <v>9849</v>
      </c>
      <c r="B4873" s="111" t="s">
        <v>318</v>
      </c>
      <c r="C4873" s="111" t="s">
        <v>319</v>
      </c>
      <c r="D4873" s="111" t="s">
        <v>9106</v>
      </c>
      <c r="E4873" s="111" t="s">
        <v>9107</v>
      </c>
      <c r="F4873" s="114">
        <v>45502</v>
      </c>
      <c r="G4873" s="111" t="s">
        <v>5444</v>
      </c>
      <c r="H4873" s="113">
        <v>4316400</v>
      </c>
      <c r="I4873" s="113">
        <v>4316400</v>
      </c>
      <c r="J4873" s="113">
        <v>4316400</v>
      </c>
      <c r="K4873" s="113">
        <v>0</v>
      </c>
      <c r="L4873" s="113">
        <v>0</v>
      </c>
      <c r="M4873" s="113">
        <v>0</v>
      </c>
      <c r="N4873" s="113">
        <v>0</v>
      </c>
      <c r="O4873" s="113">
        <v>0</v>
      </c>
      <c r="P4873" s="122">
        <v>0</v>
      </c>
      <c r="Q4873" s="76" t="str">
        <f t="shared" si="124"/>
        <v>Registered</v>
      </c>
    </row>
    <row r="4874" spans="1:17">
      <c r="A4874" s="111">
        <v>9850</v>
      </c>
      <c r="B4874" s="111" t="s">
        <v>318</v>
      </c>
      <c r="C4874" s="111" t="s">
        <v>319</v>
      </c>
      <c r="D4874" s="111" t="s">
        <v>9108</v>
      </c>
      <c r="E4874" s="111" t="s">
        <v>9109</v>
      </c>
      <c r="F4874" s="114">
        <v>45473</v>
      </c>
      <c r="G4874" s="111" t="s">
        <v>3969</v>
      </c>
      <c r="H4874" s="113">
        <v>5023500</v>
      </c>
      <c r="I4874" s="113">
        <v>5023500</v>
      </c>
      <c r="J4874" s="113">
        <v>5023500</v>
      </c>
      <c r="K4874" s="113">
        <v>0</v>
      </c>
      <c r="L4874" s="113">
        <v>0</v>
      </c>
      <c r="M4874" s="113">
        <v>0</v>
      </c>
      <c r="N4874" s="113">
        <v>0</v>
      </c>
      <c r="O4874" s="113">
        <v>0</v>
      </c>
      <c r="P4874" s="122">
        <v>0</v>
      </c>
      <c r="Q4874" s="76" t="str">
        <f t="shared" si="124"/>
        <v>Registered</v>
      </c>
    </row>
    <row r="4875" spans="1:17">
      <c r="A4875" s="111">
        <v>9851</v>
      </c>
      <c r="B4875" s="111" t="s">
        <v>318</v>
      </c>
      <c r="C4875" s="111" t="s">
        <v>319</v>
      </c>
      <c r="D4875" s="111" t="s">
        <v>2853</v>
      </c>
      <c r="E4875" s="111" t="s">
        <v>2854</v>
      </c>
      <c r="F4875" s="114">
        <v>45473</v>
      </c>
      <c r="G4875" s="111" t="s">
        <v>2855</v>
      </c>
      <c r="H4875" s="113">
        <v>4404384</v>
      </c>
      <c r="I4875" s="113">
        <v>4404384</v>
      </c>
      <c r="J4875" s="113">
        <v>4404384</v>
      </c>
      <c r="K4875" s="113">
        <v>0</v>
      </c>
      <c r="L4875" s="113">
        <v>0</v>
      </c>
      <c r="M4875" s="113">
        <v>0</v>
      </c>
      <c r="N4875" s="113">
        <v>0</v>
      </c>
      <c r="O4875" s="113">
        <v>0</v>
      </c>
      <c r="P4875" s="122">
        <v>0</v>
      </c>
      <c r="Q4875" s="76" t="str">
        <f t="shared" si="124"/>
        <v>Registered</v>
      </c>
    </row>
    <row r="4876" spans="1:17">
      <c r="A4876" s="111">
        <v>9852</v>
      </c>
      <c r="B4876" s="111" t="s">
        <v>318</v>
      </c>
      <c r="C4876" s="111" t="s">
        <v>319</v>
      </c>
      <c r="D4876" s="111" t="s">
        <v>9110</v>
      </c>
      <c r="E4876" s="111" t="s">
        <v>9111</v>
      </c>
      <c r="F4876" s="114">
        <v>45471</v>
      </c>
      <c r="G4876" s="111" t="s">
        <v>6177</v>
      </c>
      <c r="H4876" s="113">
        <v>4495000</v>
      </c>
      <c r="I4876" s="113">
        <v>4495000</v>
      </c>
      <c r="J4876" s="113">
        <v>4495000</v>
      </c>
      <c r="K4876" s="113">
        <v>0</v>
      </c>
      <c r="L4876" s="113">
        <v>0</v>
      </c>
      <c r="M4876" s="113">
        <v>0</v>
      </c>
      <c r="N4876" s="113">
        <v>0</v>
      </c>
      <c r="O4876" s="113">
        <v>0</v>
      </c>
      <c r="P4876" s="122">
        <v>0</v>
      </c>
      <c r="Q4876" s="76" t="str">
        <f t="shared" si="124"/>
        <v>Registered</v>
      </c>
    </row>
    <row r="4877" spans="1:17">
      <c r="A4877" s="111">
        <v>9853</v>
      </c>
      <c r="B4877" s="111" t="s">
        <v>318</v>
      </c>
      <c r="C4877" s="111" t="s">
        <v>319</v>
      </c>
      <c r="D4877" s="111" t="s">
        <v>2923</v>
      </c>
      <c r="E4877" s="111" t="s">
        <v>2924</v>
      </c>
      <c r="F4877" s="114">
        <v>45471</v>
      </c>
      <c r="G4877" s="111" t="s">
        <v>2615</v>
      </c>
      <c r="H4877" s="113">
        <v>4478265</v>
      </c>
      <c r="I4877" s="113">
        <v>4478265</v>
      </c>
      <c r="J4877" s="113">
        <v>4478265</v>
      </c>
      <c r="K4877" s="113">
        <v>0</v>
      </c>
      <c r="L4877" s="113">
        <v>0</v>
      </c>
      <c r="M4877" s="113">
        <v>0</v>
      </c>
      <c r="N4877" s="113">
        <v>0</v>
      </c>
      <c r="O4877" s="113">
        <v>0</v>
      </c>
      <c r="P4877" s="122">
        <v>0</v>
      </c>
      <c r="Q4877" s="76" t="str">
        <f t="shared" si="124"/>
        <v>Registered</v>
      </c>
    </row>
    <row r="4878" spans="1:17">
      <c r="A4878" s="111">
        <v>9854</v>
      </c>
      <c r="B4878" s="111" t="s">
        <v>318</v>
      </c>
      <c r="C4878" s="111" t="s">
        <v>319</v>
      </c>
      <c r="D4878" s="111" t="s">
        <v>9112</v>
      </c>
      <c r="E4878" s="111" t="s">
        <v>9113</v>
      </c>
      <c r="F4878" s="114">
        <v>45958</v>
      </c>
      <c r="G4878" s="111" t="s">
        <v>2783</v>
      </c>
      <c r="H4878" s="113">
        <v>5589120</v>
      </c>
      <c r="I4878" s="113">
        <v>5589120</v>
      </c>
      <c r="J4878" s="113">
        <v>5589120</v>
      </c>
      <c r="K4878" s="113">
        <v>0</v>
      </c>
      <c r="L4878" s="113">
        <v>0</v>
      </c>
      <c r="M4878" s="113">
        <v>0</v>
      </c>
      <c r="N4878" s="113">
        <v>0</v>
      </c>
      <c r="O4878" s="113">
        <v>0</v>
      </c>
      <c r="P4878" s="122">
        <v>0</v>
      </c>
      <c r="Q4878" s="76" t="str">
        <f t="shared" si="124"/>
        <v>Registered</v>
      </c>
    </row>
    <row r="4879" spans="1:17">
      <c r="A4879" s="111">
        <v>9855</v>
      </c>
      <c r="B4879" s="111" t="s">
        <v>318</v>
      </c>
      <c r="C4879" s="111" t="s">
        <v>319</v>
      </c>
      <c r="D4879" s="111" t="s">
        <v>9114</v>
      </c>
      <c r="E4879" s="111" t="s">
        <v>9115</v>
      </c>
      <c r="F4879" s="114">
        <v>45709</v>
      </c>
      <c r="G4879" s="111" t="s">
        <v>4297</v>
      </c>
      <c r="H4879" s="113">
        <v>5452344</v>
      </c>
      <c r="I4879" s="113">
        <v>5452344</v>
      </c>
      <c r="J4879" s="113">
        <v>5452344</v>
      </c>
      <c r="K4879" s="113">
        <v>0</v>
      </c>
      <c r="L4879" s="113">
        <v>0</v>
      </c>
      <c r="M4879" s="113">
        <v>0</v>
      </c>
      <c r="N4879" s="113">
        <v>0</v>
      </c>
      <c r="O4879" s="113">
        <v>0</v>
      </c>
      <c r="P4879" s="122">
        <v>0</v>
      </c>
      <c r="Q4879" s="76" t="str">
        <f t="shared" si="124"/>
        <v>Registered</v>
      </c>
    </row>
    <row r="4880" spans="1:17">
      <c r="A4880" s="111">
        <v>9856</v>
      </c>
      <c r="B4880" s="111" t="s">
        <v>318</v>
      </c>
      <c r="C4880" s="111" t="s">
        <v>319</v>
      </c>
      <c r="D4880" s="111" t="s">
        <v>9116</v>
      </c>
      <c r="E4880" s="111" t="s">
        <v>9117</v>
      </c>
      <c r="F4880" s="114">
        <v>45443</v>
      </c>
      <c r="G4880" s="111" t="s">
        <v>2615</v>
      </c>
      <c r="H4880" s="113">
        <v>4478265</v>
      </c>
      <c r="I4880" s="113">
        <v>4478265</v>
      </c>
      <c r="J4880" s="113">
        <v>4478265</v>
      </c>
      <c r="K4880" s="113">
        <v>0</v>
      </c>
      <c r="L4880" s="113">
        <v>0</v>
      </c>
      <c r="M4880" s="113">
        <v>0</v>
      </c>
      <c r="N4880" s="113">
        <v>0</v>
      </c>
      <c r="O4880" s="113">
        <v>0</v>
      </c>
      <c r="P4880" s="122">
        <v>0</v>
      </c>
      <c r="Q4880" s="76" t="str">
        <f t="shared" si="124"/>
        <v>Registered</v>
      </c>
    </row>
    <row r="4881" spans="1:17">
      <c r="A4881" s="111">
        <v>9857</v>
      </c>
      <c r="B4881" s="111" t="s">
        <v>318</v>
      </c>
      <c r="C4881" s="111" t="s">
        <v>319</v>
      </c>
      <c r="D4881" s="111" t="s">
        <v>9118</v>
      </c>
      <c r="E4881" s="111" t="s">
        <v>9119</v>
      </c>
      <c r="F4881" s="114">
        <v>45874</v>
      </c>
      <c r="G4881" s="111" t="s">
        <v>3917</v>
      </c>
      <c r="H4881" s="113">
        <v>5315568</v>
      </c>
      <c r="I4881" s="113">
        <v>5315568</v>
      </c>
      <c r="J4881" s="113">
        <v>5315568</v>
      </c>
      <c r="K4881" s="113">
        <v>0</v>
      </c>
      <c r="L4881" s="113">
        <v>0</v>
      </c>
      <c r="M4881" s="113">
        <v>0</v>
      </c>
      <c r="N4881" s="113">
        <v>0</v>
      </c>
      <c r="O4881" s="113">
        <v>0</v>
      </c>
      <c r="P4881" s="122">
        <v>0</v>
      </c>
      <c r="Q4881" s="76" t="str">
        <f t="shared" ref="Q4881:Q4944" si="125">IF(G4881="01 Jan 1900","Unregistered","Registered")</f>
        <v>Registered</v>
      </c>
    </row>
    <row r="4882" spans="1:17">
      <c r="A4882" s="111">
        <v>9858</v>
      </c>
      <c r="B4882" s="111" t="s">
        <v>318</v>
      </c>
      <c r="C4882" s="111" t="s">
        <v>319</v>
      </c>
      <c r="D4882" s="111" t="s">
        <v>9120</v>
      </c>
      <c r="E4882" s="111" t="s">
        <v>9121</v>
      </c>
      <c r="F4882" s="114">
        <v>45596</v>
      </c>
      <c r="G4882" s="111" t="s">
        <v>1383</v>
      </c>
      <c r="H4882" s="113">
        <v>4495000</v>
      </c>
      <c r="I4882" s="113">
        <v>4495000</v>
      </c>
      <c r="J4882" s="113">
        <v>4495000</v>
      </c>
      <c r="K4882" s="113">
        <v>0</v>
      </c>
      <c r="L4882" s="113">
        <v>0</v>
      </c>
      <c r="M4882" s="113">
        <v>0</v>
      </c>
      <c r="N4882" s="113">
        <v>0</v>
      </c>
      <c r="O4882" s="113">
        <v>0</v>
      </c>
      <c r="P4882" s="122">
        <v>0</v>
      </c>
      <c r="Q4882" s="76" t="str">
        <f t="shared" si="125"/>
        <v>Registered</v>
      </c>
    </row>
    <row r="4883" spans="1:17">
      <c r="A4883" s="111">
        <v>9859</v>
      </c>
      <c r="B4883" s="111" t="s">
        <v>318</v>
      </c>
      <c r="C4883" s="111" t="s">
        <v>319</v>
      </c>
      <c r="D4883" s="111" t="s">
        <v>1906</v>
      </c>
      <c r="E4883" s="111" t="s">
        <v>1907</v>
      </c>
      <c r="F4883" s="114">
        <v>45523</v>
      </c>
      <c r="G4883" s="111" t="s">
        <v>1908</v>
      </c>
      <c r="H4883" s="113">
        <v>5215200</v>
      </c>
      <c r="I4883" s="113">
        <v>5215200</v>
      </c>
      <c r="J4883" s="113">
        <v>5215200</v>
      </c>
      <c r="K4883" s="113">
        <v>0</v>
      </c>
      <c r="L4883" s="113">
        <v>0</v>
      </c>
      <c r="M4883" s="113">
        <v>0</v>
      </c>
      <c r="N4883" s="113">
        <v>0</v>
      </c>
      <c r="O4883" s="113">
        <v>0</v>
      </c>
      <c r="P4883" s="122">
        <v>0</v>
      </c>
      <c r="Q4883" s="76" t="str">
        <f t="shared" si="125"/>
        <v>Registered</v>
      </c>
    </row>
    <row r="4884" spans="1:17">
      <c r="A4884" s="111">
        <v>9860</v>
      </c>
      <c r="B4884" s="111" t="s">
        <v>318</v>
      </c>
      <c r="C4884" s="111" t="s">
        <v>319</v>
      </c>
      <c r="D4884" s="111" t="s">
        <v>9122</v>
      </c>
      <c r="E4884" s="111" t="s">
        <v>9123</v>
      </c>
      <c r="F4884" s="114">
        <v>45475</v>
      </c>
      <c r="G4884" s="111" t="s">
        <v>2497</v>
      </c>
      <c r="H4884" s="113">
        <v>4495000</v>
      </c>
      <c r="I4884" s="113">
        <v>4495000</v>
      </c>
      <c r="J4884" s="113">
        <v>4495000</v>
      </c>
      <c r="K4884" s="113">
        <v>0</v>
      </c>
      <c r="L4884" s="113">
        <v>0</v>
      </c>
      <c r="M4884" s="113">
        <v>0</v>
      </c>
      <c r="N4884" s="113">
        <v>0</v>
      </c>
      <c r="O4884" s="113">
        <v>0</v>
      </c>
      <c r="P4884" s="122">
        <v>0</v>
      </c>
      <c r="Q4884" s="76" t="str">
        <f t="shared" si="125"/>
        <v>Registered</v>
      </c>
    </row>
    <row r="4885" spans="1:17">
      <c r="A4885" s="111">
        <v>9861</v>
      </c>
      <c r="B4885" s="111" t="s">
        <v>318</v>
      </c>
      <c r="C4885" s="111" t="s">
        <v>319</v>
      </c>
      <c r="D4885" s="111" t="s">
        <v>4419</v>
      </c>
      <c r="E4885" s="111" t="s">
        <v>4420</v>
      </c>
      <c r="F4885" s="114">
        <v>45473</v>
      </c>
      <c r="G4885" s="111" t="s">
        <v>2615</v>
      </c>
      <c r="H4885" s="113">
        <v>5052150</v>
      </c>
      <c r="I4885" s="113">
        <v>5052150</v>
      </c>
      <c r="J4885" s="113">
        <v>5052150</v>
      </c>
      <c r="K4885" s="113">
        <v>0</v>
      </c>
      <c r="L4885" s="113">
        <v>0</v>
      </c>
      <c r="M4885" s="113">
        <v>0</v>
      </c>
      <c r="N4885" s="113">
        <v>0</v>
      </c>
      <c r="O4885" s="113">
        <v>0</v>
      </c>
      <c r="P4885" s="122">
        <v>0</v>
      </c>
      <c r="Q4885" s="76" t="str">
        <f t="shared" si="125"/>
        <v>Registered</v>
      </c>
    </row>
    <row r="4886" spans="1:17">
      <c r="A4886" s="111">
        <v>9862</v>
      </c>
      <c r="B4886" s="111" t="s">
        <v>318</v>
      </c>
      <c r="C4886" s="111" t="s">
        <v>319</v>
      </c>
      <c r="D4886" s="111" t="s">
        <v>9124</v>
      </c>
      <c r="E4886" s="111" t="s">
        <v>9125</v>
      </c>
      <c r="F4886" s="114">
        <v>45554</v>
      </c>
      <c r="G4886" s="111" t="s">
        <v>5442</v>
      </c>
      <c r="H4886" s="113">
        <v>5215200</v>
      </c>
      <c r="I4886" s="113">
        <v>5215200</v>
      </c>
      <c r="J4886" s="113">
        <v>5215200</v>
      </c>
      <c r="K4886" s="113">
        <v>0</v>
      </c>
      <c r="L4886" s="113">
        <v>0</v>
      </c>
      <c r="M4886" s="113">
        <v>0</v>
      </c>
      <c r="N4886" s="113">
        <v>0</v>
      </c>
      <c r="O4886" s="113">
        <v>0</v>
      </c>
      <c r="P4886" s="122">
        <v>0</v>
      </c>
      <c r="Q4886" s="76" t="str">
        <f t="shared" si="125"/>
        <v>Registered</v>
      </c>
    </row>
    <row r="4887" spans="1:17">
      <c r="A4887" s="111">
        <v>9863</v>
      </c>
      <c r="B4887" s="111" t="s">
        <v>318</v>
      </c>
      <c r="C4887" s="111" t="s">
        <v>319</v>
      </c>
      <c r="D4887" s="111" t="s">
        <v>9126</v>
      </c>
      <c r="E4887" s="111" t="s">
        <v>9127</v>
      </c>
      <c r="F4887" s="114">
        <v>45475</v>
      </c>
      <c r="G4887" s="111" t="s">
        <v>2481</v>
      </c>
      <c r="H4887" s="113">
        <v>4496880</v>
      </c>
      <c r="I4887" s="113">
        <v>4496880</v>
      </c>
      <c r="J4887" s="113">
        <v>4496880</v>
      </c>
      <c r="K4887" s="113">
        <v>0</v>
      </c>
      <c r="L4887" s="113">
        <v>0</v>
      </c>
      <c r="M4887" s="113">
        <v>0</v>
      </c>
      <c r="N4887" s="113">
        <v>0</v>
      </c>
      <c r="O4887" s="113">
        <v>0</v>
      </c>
      <c r="P4887" s="122">
        <v>0</v>
      </c>
      <c r="Q4887" s="76" t="str">
        <f t="shared" si="125"/>
        <v>Registered</v>
      </c>
    </row>
    <row r="4888" spans="1:17">
      <c r="A4888" s="111">
        <v>9864</v>
      </c>
      <c r="B4888" s="111" t="s">
        <v>318</v>
      </c>
      <c r="C4888" s="111" t="s">
        <v>319</v>
      </c>
      <c r="D4888" s="111" t="s">
        <v>9128</v>
      </c>
      <c r="E4888" s="111" t="s">
        <v>9129</v>
      </c>
      <c r="F4888" s="114">
        <v>45731</v>
      </c>
      <c r="G4888" s="111" t="s">
        <v>1861</v>
      </c>
      <c r="H4888" s="113">
        <v>5003100</v>
      </c>
      <c r="I4888" s="113">
        <v>5003100</v>
      </c>
      <c r="J4888" s="113">
        <v>5003100</v>
      </c>
      <c r="K4888" s="113">
        <v>0</v>
      </c>
      <c r="L4888" s="113">
        <v>0</v>
      </c>
      <c r="M4888" s="113">
        <v>0</v>
      </c>
      <c r="N4888" s="113">
        <v>0</v>
      </c>
      <c r="O4888" s="113">
        <v>0</v>
      </c>
      <c r="P4888" s="122">
        <v>0</v>
      </c>
      <c r="Q4888" s="76" t="str">
        <f t="shared" si="125"/>
        <v>Registered</v>
      </c>
    </row>
    <row r="4889" spans="1:17">
      <c r="A4889" s="111">
        <v>9865</v>
      </c>
      <c r="B4889" s="111" t="s">
        <v>318</v>
      </c>
      <c r="C4889" s="111" t="s">
        <v>319</v>
      </c>
      <c r="D4889" s="111" t="s">
        <v>9130</v>
      </c>
      <c r="E4889" s="111" t="s">
        <v>9131</v>
      </c>
      <c r="F4889" s="114">
        <v>45473</v>
      </c>
      <c r="G4889" s="111" t="s">
        <v>3934</v>
      </c>
      <c r="H4889" s="113">
        <v>4478265</v>
      </c>
      <c r="I4889" s="113">
        <v>4478265</v>
      </c>
      <c r="J4889" s="113">
        <v>4478265</v>
      </c>
      <c r="K4889" s="113">
        <v>0</v>
      </c>
      <c r="L4889" s="113">
        <v>0</v>
      </c>
      <c r="M4889" s="113">
        <v>0</v>
      </c>
      <c r="N4889" s="113">
        <v>0</v>
      </c>
      <c r="O4889" s="113">
        <v>0</v>
      </c>
      <c r="P4889" s="122">
        <v>0</v>
      </c>
      <c r="Q4889" s="76" t="str">
        <f t="shared" si="125"/>
        <v>Registered</v>
      </c>
    </row>
    <row r="4890" spans="1:17">
      <c r="A4890" s="111">
        <v>9866</v>
      </c>
      <c r="B4890" s="111" t="s">
        <v>318</v>
      </c>
      <c r="C4890" s="111" t="s">
        <v>319</v>
      </c>
      <c r="D4890" s="111" t="s">
        <v>2150</v>
      </c>
      <c r="E4890" s="111" t="s">
        <v>2151</v>
      </c>
      <c r="F4890" s="114">
        <v>45443</v>
      </c>
      <c r="G4890" s="111" t="s">
        <v>2152</v>
      </c>
      <c r="H4890" s="113">
        <v>5112864</v>
      </c>
      <c r="I4890" s="113">
        <v>5112864</v>
      </c>
      <c r="J4890" s="113">
        <v>5112864</v>
      </c>
      <c r="K4890" s="113">
        <v>0</v>
      </c>
      <c r="L4890" s="113">
        <v>0</v>
      </c>
      <c r="M4890" s="113">
        <v>0</v>
      </c>
      <c r="N4890" s="113">
        <v>0</v>
      </c>
      <c r="O4890" s="113">
        <v>0</v>
      </c>
      <c r="P4890" s="122">
        <v>0</v>
      </c>
      <c r="Q4890" s="76" t="str">
        <f t="shared" si="125"/>
        <v>Registered</v>
      </c>
    </row>
    <row r="4891" spans="1:17">
      <c r="A4891" s="111">
        <v>9867</v>
      </c>
      <c r="B4891" s="111" t="s">
        <v>318</v>
      </c>
      <c r="C4891" s="111" t="s">
        <v>319</v>
      </c>
      <c r="D4891" s="111" t="s">
        <v>4255</v>
      </c>
      <c r="E4891" s="111" t="s">
        <v>4256</v>
      </c>
      <c r="F4891" s="114">
        <v>45544</v>
      </c>
      <c r="G4891" s="111" t="s">
        <v>3095</v>
      </c>
      <c r="H4891" s="113">
        <v>4890480</v>
      </c>
      <c r="I4891" s="113">
        <v>4890480</v>
      </c>
      <c r="J4891" s="113">
        <v>4890480</v>
      </c>
      <c r="K4891" s="113">
        <v>0</v>
      </c>
      <c r="L4891" s="113">
        <v>0</v>
      </c>
      <c r="M4891" s="113">
        <v>0</v>
      </c>
      <c r="N4891" s="113">
        <v>0</v>
      </c>
      <c r="O4891" s="113">
        <v>0</v>
      </c>
      <c r="P4891" s="122">
        <v>0</v>
      </c>
      <c r="Q4891" s="76" t="str">
        <f t="shared" si="125"/>
        <v>Registered</v>
      </c>
    </row>
    <row r="4892" spans="1:17">
      <c r="A4892" s="111">
        <v>9868</v>
      </c>
      <c r="B4892" s="111" t="s">
        <v>318</v>
      </c>
      <c r="C4892" s="111" t="s">
        <v>319</v>
      </c>
      <c r="D4892" s="111" t="s">
        <v>9132</v>
      </c>
      <c r="E4892" s="111" t="s">
        <v>9133</v>
      </c>
      <c r="F4892" s="114">
        <v>45523</v>
      </c>
      <c r="G4892" s="111" t="s">
        <v>2055</v>
      </c>
      <c r="H4892" s="113">
        <v>5208129</v>
      </c>
      <c r="I4892" s="113">
        <v>5208129</v>
      </c>
      <c r="J4892" s="113">
        <v>5208129</v>
      </c>
      <c r="K4892" s="113">
        <v>0</v>
      </c>
      <c r="L4892" s="113">
        <v>0</v>
      </c>
      <c r="M4892" s="113">
        <v>0</v>
      </c>
      <c r="N4892" s="113">
        <v>0</v>
      </c>
      <c r="O4892" s="113">
        <v>0</v>
      </c>
      <c r="P4892" s="122">
        <v>0</v>
      </c>
      <c r="Q4892" s="76" t="str">
        <f t="shared" si="125"/>
        <v>Registered</v>
      </c>
    </row>
    <row r="4893" spans="1:17">
      <c r="A4893" s="111">
        <v>9869</v>
      </c>
      <c r="B4893" s="111" t="s">
        <v>318</v>
      </c>
      <c r="C4893" s="111" t="s">
        <v>319</v>
      </c>
      <c r="D4893" s="111" t="s">
        <v>9134</v>
      </c>
      <c r="E4893" s="111" t="s">
        <v>9135</v>
      </c>
      <c r="F4893" s="114">
        <v>45813</v>
      </c>
      <c r="G4893" s="111" t="s">
        <v>4218</v>
      </c>
      <c r="H4893" s="113">
        <v>5405310</v>
      </c>
      <c r="I4893" s="113">
        <v>5405310</v>
      </c>
      <c r="J4893" s="113">
        <v>5405310</v>
      </c>
      <c r="K4893" s="113">
        <v>0</v>
      </c>
      <c r="L4893" s="113">
        <v>0</v>
      </c>
      <c r="M4893" s="113">
        <v>0</v>
      </c>
      <c r="N4893" s="113">
        <v>0</v>
      </c>
      <c r="O4893" s="113">
        <v>0</v>
      </c>
      <c r="P4893" s="122">
        <v>0</v>
      </c>
      <c r="Q4893" s="76" t="str">
        <f t="shared" si="125"/>
        <v>Registered</v>
      </c>
    </row>
    <row r="4894" spans="1:17">
      <c r="A4894" s="111">
        <v>9870</v>
      </c>
      <c r="B4894" s="111" t="s">
        <v>318</v>
      </c>
      <c r="C4894" s="111" t="s">
        <v>319</v>
      </c>
      <c r="D4894" s="111" t="s">
        <v>3428</v>
      </c>
      <c r="E4894" s="111" t="s">
        <v>3429</v>
      </c>
      <c r="F4894" s="114">
        <v>45565</v>
      </c>
      <c r="G4894" s="111" t="s">
        <v>3430</v>
      </c>
      <c r="H4894" s="113">
        <v>4495000</v>
      </c>
      <c r="I4894" s="113">
        <v>4495000</v>
      </c>
      <c r="J4894" s="113">
        <v>4495000</v>
      </c>
      <c r="K4894" s="113">
        <v>0</v>
      </c>
      <c r="L4894" s="113">
        <v>0</v>
      </c>
      <c r="M4894" s="113">
        <v>0</v>
      </c>
      <c r="N4894" s="113">
        <v>0</v>
      </c>
      <c r="O4894" s="113">
        <v>0</v>
      </c>
      <c r="P4894" s="122">
        <v>0</v>
      </c>
      <c r="Q4894" s="76" t="str">
        <f t="shared" si="125"/>
        <v>Registered</v>
      </c>
    </row>
    <row r="4895" spans="1:17">
      <c r="A4895" s="111">
        <v>9871</v>
      </c>
      <c r="B4895" s="111" t="s">
        <v>318</v>
      </c>
      <c r="C4895" s="111" t="s">
        <v>319</v>
      </c>
      <c r="D4895" s="111" t="s">
        <v>2484</v>
      </c>
      <c r="E4895" s="111" t="s">
        <v>2485</v>
      </c>
      <c r="F4895" s="114">
        <v>45471</v>
      </c>
      <c r="G4895" s="111" t="s">
        <v>2486</v>
      </c>
      <c r="H4895" s="113">
        <v>5023500</v>
      </c>
      <c r="I4895" s="113">
        <v>5023500</v>
      </c>
      <c r="J4895" s="113">
        <v>5023500</v>
      </c>
      <c r="K4895" s="113">
        <v>0</v>
      </c>
      <c r="L4895" s="113">
        <v>0</v>
      </c>
      <c r="M4895" s="113">
        <v>0</v>
      </c>
      <c r="N4895" s="113">
        <v>0</v>
      </c>
      <c r="O4895" s="113">
        <v>0</v>
      </c>
      <c r="P4895" s="122">
        <v>0</v>
      </c>
      <c r="Q4895" s="76" t="str">
        <f t="shared" si="125"/>
        <v>Registered</v>
      </c>
    </row>
    <row r="4896" spans="1:17">
      <c r="A4896" s="111">
        <v>9872</v>
      </c>
      <c r="B4896" s="111" t="s">
        <v>318</v>
      </c>
      <c r="C4896" s="111" t="s">
        <v>319</v>
      </c>
      <c r="D4896" s="111" t="s">
        <v>4387</v>
      </c>
      <c r="E4896" s="111" t="s">
        <v>4388</v>
      </c>
      <c r="F4896" s="114">
        <v>45607</v>
      </c>
      <c r="G4896" s="111" t="s">
        <v>2304</v>
      </c>
      <c r="H4896" s="113">
        <v>5228730</v>
      </c>
      <c r="I4896" s="113">
        <v>5228730</v>
      </c>
      <c r="J4896" s="113">
        <v>5228730</v>
      </c>
      <c r="K4896" s="113">
        <v>0</v>
      </c>
      <c r="L4896" s="113">
        <v>0</v>
      </c>
      <c r="M4896" s="113">
        <v>0</v>
      </c>
      <c r="N4896" s="113">
        <v>0</v>
      </c>
      <c r="O4896" s="113">
        <v>0</v>
      </c>
      <c r="P4896" s="122">
        <v>0</v>
      </c>
      <c r="Q4896" s="76" t="str">
        <f t="shared" si="125"/>
        <v>Registered</v>
      </c>
    </row>
    <row r="4897" spans="1:17">
      <c r="A4897" s="111">
        <v>9873</v>
      </c>
      <c r="B4897" s="111" t="s">
        <v>318</v>
      </c>
      <c r="C4897" s="111" t="s">
        <v>319</v>
      </c>
      <c r="D4897" s="111" t="s">
        <v>4413</v>
      </c>
      <c r="E4897" s="111" t="s">
        <v>4414</v>
      </c>
      <c r="F4897" s="114">
        <v>46053</v>
      </c>
      <c r="G4897" s="111" t="s">
        <v>1840</v>
      </c>
      <c r="H4897" s="113">
        <v>5395500</v>
      </c>
      <c r="I4897" s="113">
        <v>5395500</v>
      </c>
      <c r="J4897" s="113">
        <v>5395500</v>
      </c>
      <c r="K4897" s="113">
        <v>0</v>
      </c>
      <c r="L4897" s="113">
        <v>0</v>
      </c>
      <c r="M4897" s="113">
        <v>0</v>
      </c>
      <c r="N4897" s="113">
        <v>0</v>
      </c>
      <c r="O4897" s="113">
        <v>0</v>
      </c>
      <c r="P4897" s="122">
        <v>0</v>
      </c>
      <c r="Q4897" s="76" t="str">
        <f t="shared" si="125"/>
        <v>Registered</v>
      </c>
    </row>
    <row r="4898" spans="1:17">
      <c r="A4898" s="111">
        <v>9874</v>
      </c>
      <c r="B4898" s="111" t="s">
        <v>318</v>
      </c>
      <c r="C4898" s="111" t="s">
        <v>319</v>
      </c>
      <c r="D4898" s="111" t="s">
        <v>4177</v>
      </c>
      <c r="E4898" s="111" t="s">
        <v>4178</v>
      </c>
      <c r="F4898" s="114">
        <v>45854</v>
      </c>
      <c r="G4898" s="111" t="s">
        <v>4179</v>
      </c>
      <c r="H4898" s="113">
        <v>5338200</v>
      </c>
      <c r="I4898" s="113">
        <v>5338200</v>
      </c>
      <c r="J4898" s="113">
        <v>5338200</v>
      </c>
      <c r="K4898" s="113">
        <v>0</v>
      </c>
      <c r="L4898" s="113">
        <v>0</v>
      </c>
      <c r="M4898" s="113">
        <v>0</v>
      </c>
      <c r="N4898" s="113">
        <v>0</v>
      </c>
      <c r="O4898" s="113">
        <v>0</v>
      </c>
      <c r="P4898" s="122">
        <v>0</v>
      </c>
      <c r="Q4898" s="76" t="str">
        <f t="shared" si="125"/>
        <v>Registered</v>
      </c>
    </row>
    <row r="4899" spans="1:17">
      <c r="A4899" s="111">
        <v>9875</v>
      </c>
      <c r="B4899" s="111" t="s">
        <v>318</v>
      </c>
      <c r="C4899" s="111" t="s">
        <v>319</v>
      </c>
      <c r="D4899" s="111" t="s">
        <v>9136</v>
      </c>
      <c r="E4899" s="111" t="s">
        <v>323</v>
      </c>
      <c r="F4899" s="114">
        <v>45544</v>
      </c>
      <c r="G4899" s="111" t="s">
        <v>2585</v>
      </c>
      <c r="H4899" s="113">
        <v>4466376</v>
      </c>
      <c r="I4899" s="113">
        <v>4466376</v>
      </c>
      <c r="J4899" s="113">
        <v>4466376</v>
      </c>
      <c r="K4899" s="113">
        <v>0</v>
      </c>
      <c r="L4899" s="113">
        <v>0</v>
      </c>
      <c r="M4899" s="113">
        <v>0</v>
      </c>
      <c r="N4899" s="113">
        <v>0</v>
      </c>
      <c r="O4899" s="113">
        <v>0</v>
      </c>
      <c r="P4899" s="122">
        <v>0</v>
      </c>
      <c r="Q4899" s="76" t="str">
        <f t="shared" si="125"/>
        <v>Registered</v>
      </c>
    </row>
    <row r="4900" spans="1:17">
      <c r="A4900" s="111">
        <v>9876</v>
      </c>
      <c r="B4900" s="111" t="s">
        <v>318</v>
      </c>
      <c r="C4900" s="111" t="s">
        <v>319</v>
      </c>
      <c r="D4900" s="111" t="s">
        <v>9137</v>
      </c>
      <c r="E4900" s="111" t="s">
        <v>9138</v>
      </c>
      <c r="F4900" s="114">
        <v>45813</v>
      </c>
      <c r="G4900" s="111" t="s">
        <v>2882</v>
      </c>
      <c r="H4900" s="113">
        <v>5150250</v>
      </c>
      <c r="I4900" s="113">
        <v>5150250</v>
      </c>
      <c r="J4900" s="113">
        <v>5150250</v>
      </c>
      <c r="K4900" s="113">
        <v>0</v>
      </c>
      <c r="L4900" s="113">
        <v>0</v>
      </c>
      <c r="M4900" s="113">
        <v>0</v>
      </c>
      <c r="N4900" s="113">
        <v>0</v>
      </c>
      <c r="O4900" s="113">
        <v>0</v>
      </c>
      <c r="P4900" s="122">
        <v>0</v>
      </c>
      <c r="Q4900" s="76" t="str">
        <f t="shared" si="125"/>
        <v>Registered</v>
      </c>
    </row>
    <row r="4901" spans="1:17">
      <c r="A4901" s="111">
        <v>9877</v>
      </c>
      <c r="B4901" s="111" t="s">
        <v>318</v>
      </c>
      <c r="C4901" s="111" t="s">
        <v>319</v>
      </c>
      <c r="D4901" s="111" t="s">
        <v>1838</v>
      </c>
      <c r="E4901" s="111" t="s">
        <v>1839</v>
      </c>
      <c r="F4901" s="114">
        <v>46053</v>
      </c>
      <c r="G4901" s="111" t="s">
        <v>1840</v>
      </c>
      <c r="H4901" s="113">
        <v>5583473</v>
      </c>
      <c r="I4901" s="113">
        <v>5583473</v>
      </c>
      <c r="J4901" s="113">
        <v>5583473</v>
      </c>
      <c r="K4901" s="113">
        <v>0</v>
      </c>
      <c r="L4901" s="113">
        <v>0</v>
      </c>
      <c r="M4901" s="113">
        <v>0</v>
      </c>
      <c r="N4901" s="113">
        <v>0</v>
      </c>
      <c r="O4901" s="113">
        <v>0</v>
      </c>
      <c r="P4901" s="122">
        <v>0</v>
      </c>
      <c r="Q4901" s="76" t="str">
        <f t="shared" si="125"/>
        <v>Registered</v>
      </c>
    </row>
    <row r="4902" spans="1:17">
      <c r="A4902" s="111">
        <v>9878</v>
      </c>
      <c r="B4902" s="111" t="s">
        <v>318</v>
      </c>
      <c r="C4902" s="111" t="s">
        <v>319</v>
      </c>
      <c r="D4902" s="111" t="s">
        <v>9139</v>
      </c>
      <c r="E4902" s="111" t="s">
        <v>9140</v>
      </c>
      <c r="F4902" s="114">
        <v>45588</v>
      </c>
      <c r="G4902" s="111" t="s">
        <v>2007</v>
      </c>
      <c r="H4902" s="113">
        <v>4469328</v>
      </c>
      <c r="I4902" s="113">
        <v>4469328</v>
      </c>
      <c r="J4902" s="113">
        <v>4469328</v>
      </c>
      <c r="K4902" s="113">
        <v>0</v>
      </c>
      <c r="L4902" s="113">
        <v>0</v>
      </c>
      <c r="M4902" s="113">
        <v>0</v>
      </c>
      <c r="N4902" s="113">
        <v>0</v>
      </c>
      <c r="O4902" s="113">
        <v>0</v>
      </c>
      <c r="P4902" s="122">
        <v>0</v>
      </c>
      <c r="Q4902" s="76" t="str">
        <f t="shared" si="125"/>
        <v>Registered</v>
      </c>
    </row>
    <row r="4903" spans="1:17">
      <c r="A4903" s="111">
        <v>9879</v>
      </c>
      <c r="B4903" s="111" t="s">
        <v>318</v>
      </c>
      <c r="C4903" s="111" t="s">
        <v>319</v>
      </c>
      <c r="D4903" s="111" t="s">
        <v>4236</v>
      </c>
      <c r="E4903" s="111" t="s">
        <v>4237</v>
      </c>
      <c r="F4903" s="114">
        <v>45664</v>
      </c>
      <c r="G4903" s="111" t="s">
        <v>4238</v>
      </c>
      <c r="H4903" s="113">
        <v>4920000</v>
      </c>
      <c r="I4903" s="113">
        <v>4920000</v>
      </c>
      <c r="J4903" s="113">
        <v>4920000</v>
      </c>
      <c r="K4903" s="113">
        <v>0</v>
      </c>
      <c r="L4903" s="113">
        <v>0</v>
      </c>
      <c r="M4903" s="113">
        <v>0</v>
      </c>
      <c r="N4903" s="113">
        <v>0</v>
      </c>
      <c r="O4903" s="113">
        <v>0</v>
      </c>
      <c r="P4903" s="122">
        <v>0</v>
      </c>
      <c r="Q4903" s="76" t="str">
        <f t="shared" si="125"/>
        <v>Registered</v>
      </c>
    </row>
    <row r="4904" spans="1:17">
      <c r="A4904" s="111">
        <v>9880</v>
      </c>
      <c r="B4904" s="111" t="s">
        <v>318</v>
      </c>
      <c r="C4904" s="111" t="s">
        <v>319</v>
      </c>
      <c r="D4904" s="111" t="s">
        <v>9141</v>
      </c>
      <c r="E4904" s="111" t="s">
        <v>9142</v>
      </c>
      <c r="F4904" s="114">
        <v>45565</v>
      </c>
      <c r="G4904" s="111" t="s">
        <v>3934</v>
      </c>
      <c r="H4904" s="113">
        <v>4495000</v>
      </c>
      <c r="I4904" s="113">
        <v>4495000</v>
      </c>
      <c r="J4904" s="113">
        <v>4495000</v>
      </c>
      <c r="K4904" s="113">
        <v>0</v>
      </c>
      <c r="L4904" s="113">
        <v>0</v>
      </c>
      <c r="M4904" s="113">
        <v>0</v>
      </c>
      <c r="N4904" s="113">
        <v>0</v>
      </c>
      <c r="O4904" s="113">
        <v>0</v>
      </c>
      <c r="P4904" s="122">
        <v>0</v>
      </c>
      <c r="Q4904" s="76" t="str">
        <f t="shared" si="125"/>
        <v>Registered</v>
      </c>
    </row>
    <row r="4905" spans="1:17">
      <c r="A4905" s="111">
        <v>9881</v>
      </c>
      <c r="B4905" s="111" t="s">
        <v>318</v>
      </c>
      <c r="C4905" s="111" t="s">
        <v>319</v>
      </c>
      <c r="D4905" s="111" t="s">
        <v>1841</v>
      </c>
      <c r="E4905" s="111" t="s">
        <v>1842</v>
      </c>
      <c r="F4905" s="114">
        <v>46053</v>
      </c>
      <c r="G4905" s="111" t="s">
        <v>1840</v>
      </c>
      <c r="H4905" s="113">
        <v>5583473</v>
      </c>
      <c r="I4905" s="113">
        <v>5583473</v>
      </c>
      <c r="J4905" s="113">
        <v>5583473</v>
      </c>
      <c r="K4905" s="113">
        <v>0</v>
      </c>
      <c r="L4905" s="113">
        <v>0</v>
      </c>
      <c r="M4905" s="113">
        <v>0</v>
      </c>
      <c r="N4905" s="113">
        <v>0</v>
      </c>
      <c r="O4905" s="113">
        <v>0</v>
      </c>
      <c r="P4905" s="122">
        <v>0</v>
      </c>
      <c r="Q4905" s="76" t="str">
        <f t="shared" si="125"/>
        <v>Registered</v>
      </c>
    </row>
    <row r="4906" spans="1:17">
      <c r="A4906" s="111">
        <v>9882</v>
      </c>
      <c r="B4906" s="111" t="s">
        <v>318</v>
      </c>
      <c r="C4906" s="111" t="s">
        <v>319</v>
      </c>
      <c r="D4906" s="111" t="s">
        <v>2583</v>
      </c>
      <c r="E4906" s="111" t="s">
        <v>2584</v>
      </c>
      <c r="F4906" s="114">
        <v>45471</v>
      </c>
      <c r="G4906" s="111" t="s">
        <v>2585</v>
      </c>
      <c r="H4906" s="113">
        <v>4875750</v>
      </c>
      <c r="I4906" s="113">
        <v>4875750</v>
      </c>
      <c r="J4906" s="113">
        <v>4875750</v>
      </c>
      <c r="K4906" s="113">
        <v>0</v>
      </c>
      <c r="L4906" s="113">
        <v>0</v>
      </c>
      <c r="M4906" s="113">
        <v>0</v>
      </c>
      <c r="N4906" s="113">
        <v>0</v>
      </c>
      <c r="O4906" s="113">
        <v>0</v>
      </c>
      <c r="P4906" s="122">
        <v>0</v>
      </c>
      <c r="Q4906" s="76" t="str">
        <f t="shared" si="125"/>
        <v>Registered</v>
      </c>
    </row>
    <row r="4907" spans="1:17">
      <c r="A4907" s="111">
        <v>9883</v>
      </c>
      <c r="B4907" s="111" t="s">
        <v>318</v>
      </c>
      <c r="C4907" s="111" t="s">
        <v>319</v>
      </c>
      <c r="D4907" s="111" t="s">
        <v>9143</v>
      </c>
      <c r="E4907" s="111" t="s">
        <v>9144</v>
      </c>
      <c r="F4907" s="114">
        <v>45535</v>
      </c>
      <c r="G4907" s="111" t="s">
        <v>5438</v>
      </c>
      <c r="H4907" s="113">
        <v>5126640</v>
      </c>
      <c r="I4907" s="113">
        <v>5126640</v>
      </c>
      <c r="J4907" s="113">
        <v>5126640</v>
      </c>
      <c r="K4907" s="113">
        <v>0</v>
      </c>
      <c r="L4907" s="113">
        <v>0</v>
      </c>
      <c r="M4907" s="113">
        <v>0</v>
      </c>
      <c r="N4907" s="113">
        <v>0</v>
      </c>
      <c r="O4907" s="113">
        <v>0</v>
      </c>
      <c r="P4907" s="122">
        <v>0</v>
      </c>
      <c r="Q4907" s="76" t="str">
        <f t="shared" si="125"/>
        <v>Registered</v>
      </c>
    </row>
    <row r="4908" spans="1:17">
      <c r="A4908" s="111">
        <v>9884</v>
      </c>
      <c r="B4908" s="111" t="s">
        <v>318</v>
      </c>
      <c r="C4908" s="111" t="s">
        <v>319</v>
      </c>
      <c r="D4908" s="111" t="s">
        <v>9145</v>
      </c>
      <c r="E4908" s="111" t="s">
        <v>9146</v>
      </c>
      <c r="F4908" s="114">
        <v>45544</v>
      </c>
      <c r="G4908" s="111" t="s">
        <v>3957</v>
      </c>
      <c r="H4908" s="113">
        <v>4495000</v>
      </c>
      <c r="I4908" s="113">
        <v>4495000</v>
      </c>
      <c r="J4908" s="113">
        <v>4495000</v>
      </c>
      <c r="K4908" s="113">
        <v>0</v>
      </c>
      <c r="L4908" s="113">
        <v>0</v>
      </c>
      <c r="M4908" s="113">
        <v>0</v>
      </c>
      <c r="N4908" s="113">
        <v>0</v>
      </c>
      <c r="O4908" s="113">
        <v>0</v>
      </c>
      <c r="P4908" s="122">
        <v>0</v>
      </c>
      <c r="Q4908" s="76" t="str">
        <f t="shared" si="125"/>
        <v>Registered</v>
      </c>
    </row>
    <row r="4909" spans="1:17">
      <c r="A4909" s="111">
        <v>9885</v>
      </c>
      <c r="B4909" s="111" t="s">
        <v>318</v>
      </c>
      <c r="C4909" s="111" t="s">
        <v>319</v>
      </c>
      <c r="D4909" s="111" t="s">
        <v>1610</v>
      </c>
      <c r="E4909" s="111" t="s">
        <v>1611</v>
      </c>
      <c r="F4909" s="114">
        <v>45982</v>
      </c>
      <c r="G4909" s="111" t="s">
        <v>1612</v>
      </c>
      <c r="H4909" s="113">
        <v>5627997</v>
      </c>
      <c r="I4909" s="113">
        <v>5627997</v>
      </c>
      <c r="J4909" s="113">
        <v>5627997</v>
      </c>
      <c r="K4909" s="113">
        <v>0</v>
      </c>
      <c r="L4909" s="113">
        <v>0</v>
      </c>
      <c r="M4909" s="113">
        <v>0</v>
      </c>
      <c r="N4909" s="113">
        <v>0</v>
      </c>
      <c r="O4909" s="113">
        <v>0</v>
      </c>
      <c r="P4909" s="122">
        <v>0</v>
      </c>
      <c r="Q4909" s="76" t="str">
        <f t="shared" si="125"/>
        <v>Registered</v>
      </c>
    </row>
    <row r="4910" spans="1:17">
      <c r="A4910" s="111">
        <v>9886</v>
      </c>
      <c r="B4910" s="111" t="s">
        <v>318</v>
      </c>
      <c r="C4910" s="111" t="s">
        <v>319</v>
      </c>
      <c r="D4910" s="111" t="s">
        <v>2572</v>
      </c>
      <c r="E4910" s="111" t="s">
        <v>2573</v>
      </c>
      <c r="F4910" s="114">
        <v>45523</v>
      </c>
      <c r="G4910" s="111" t="s">
        <v>2574</v>
      </c>
      <c r="H4910" s="113">
        <v>4454721</v>
      </c>
      <c r="I4910" s="113">
        <v>4454721</v>
      </c>
      <c r="J4910" s="113">
        <v>4454721</v>
      </c>
      <c r="K4910" s="113">
        <v>0</v>
      </c>
      <c r="L4910" s="113">
        <v>0</v>
      </c>
      <c r="M4910" s="113">
        <v>0</v>
      </c>
      <c r="N4910" s="113">
        <v>0</v>
      </c>
      <c r="O4910" s="113">
        <v>0</v>
      </c>
      <c r="P4910" s="122">
        <v>0</v>
      </c>
      <c r="Q4910" s="76" t="str">
        <f t="shared" si="125"/>
        <v>Registered</v>
      </c>
    </row>
    <row r="4911" spans="1:17">
      <c r="A4911" s="111">
        <v>9887</v>
      </c>
      <c r="B4911" s="111" t="s">
        <v>318</v>
      </c>
      <c r="C4911" s="111" t="s">
        <v>319</v>
      </c>
      <c r="D4911" s="111" t="s">
        <v>4249</v>
      </c>
      <c r="E4911" s="111" t="s">
        <v>4250</v>
      </c>
      <c r="F4911" s="114">
        <v>45473</v>
      </c>
      <c r="G4911" s="111" t="s">
        <v>2680</v>
      </c>
      <c r="H4911" s="113">
        <v>4521150</v>
      </c>
      <c r="I4911" s="113">
        <v>4521150</v>
      </c>
      <c r="J4911" s="113">
        <v>4521150</v>
      </c>
      <c r="K4911" s="113">
        <v>0</v>
      </c>
      <c r="L4911" s="113">
        <v>0</v>
      </c>
      <c r="M4911" s="113">
        <v>0</v>
      </c>
      <c r="N4911" s="113">
        <v>0</v>
      </c>
      <c r="O4911" s="113">
        <v>0</v>
      </c>
      <c r="P4911" s="122">
        <v>0</v>
      </c>
      <c r="Q4911" s="76" t="str">
        <f t="shared" si="125"/>
        <v>Registered</v>
      </c>
    </row>
    <row r="4912" spans="1:17">
      <c r="A4912" s="111">
        <v>9888</v>
      </c>
      <c r="B4912" s="111" t="s">
        <v>318</v>
      </c>
      <c r="C4912" s="111" t="s">
        <v>319</v>
      </c>
      <c r="D4912" s="111" t="s">
        <v>2749</v>
      </c>
      <c r="E4912" s="111" t="s">
        <v>2750</v>
      </c>
      <c r="F4912" s="114">
        <v>45596</v>
      </c>
      <c r="G4912" s="111" t="s">
        <v>2486</v>
      </c>
      <c r="H4912" s="113">
        <v>5228573</v>
      </c>
      <c r="I4912" s="113">
        <v>5228573</v>
      </c>
      <c r="J4912" s="113">
        <v>5228573</v>
      </c>
      <c r="K4912" s="113">
        <v>0</v>
      </c>
      <c r="L4912" s="113">
        <v>0</v>
      </c>
      <c r="M4912" s="113">
        <v>0</v>
      </c>
      <c r="N4912" s="113">
        <v>0</v>
      </c>
      <c r="O4912" s="113">
        <v>0</v>
      </c>
      <c r="P4912" s="122">
        <v>0</v>
      </c>
      <c r="Q4912" s="76" t="str">
        <f t="shared" si="125"/>
        <v>Registered</v>
      </c>
    </row>
    <row r="4913" spans="1:17">
      <c r="A4913" s="111">
        <v>9889</v>
      </c>
      <c r="B4913" s="111" t="s">
        <v>318</v>
      </c>
      <c r="C4913" s="111" t="s">
        <v>319</v>
      </c>
      <c r="D4913" s="111" t="s">
        <v>9147</v>
      </c>
      <c r="E4913" s="111" t="s">
        <v>9148</v>
      </c>
      <c r="F4913" s="114">
        <v>45523</v>
      </c>
      <c r="G4913" s="111" t="s">
        <v>2152</v>
      </c>
      <c r="H4913" s="113">
        <v>4495923</v>
      </c>
      <c r="I4913" s="113">
        <v>4495923</v>
      </c>
      <c r="J4913" s="113">
        <v>4495923</v>
      </c>
      <c r="K4913" s="113">
        <v>0</v>
      </c>
      <c r="L4913" s="113">
        <v>0</v>
      </c>
      <c r="M4913" s="113">
        <v>0</v>
      </c>
      <c r="N4913" s="113">
        <v>0</v>
      </c>
      <c r="O4913" s="113">
        <v>0</v>
      </c>
      <c r="P4913" s="122">
        <v>0</v>
      </c>
      <c r="Q4913" s="76" t="str">
        <f t="shared" si="125"/>
        <v>Registered</v>
      </c>
    </row>
    <row r="4914" spans="1:17">
      <c r="A4914" s="111">
        <v>9890</v>
      </c>
      <c r="B4914" s="111" t="s">
        <v>318</v>
      </c>
      <c r="C4914" s="111" t="s">
        <v>319</v>
      </c>
      <c r="D4914" s="111" t="s">
        <v>4834</v>
      </c>
      <c r="E4914" s="111" t="s">
        <v>4835</v>
      </c>
      <c r="F4914" s="114">
        <v>45473</v>
      </c>
      <c r="G4914" s="111" t="s">
        <v>2615</v>
      </c>
      <c r="H4914" s="113">
        <v>5005608</v>
      </c>
      <c r="I4914" s="113">
        <v>5005608</v>
      </c>
      <c r="J4914" s="113">
        <v>5005608</v>
      </c>
      <c r="K4914" s="113">
        <v>0</v>
      </c>
      <c r="L4914" s="113">
        <v>0</v>
      </c>
      <c r="M4914" s="113">
        <v>0</v>
      </c>
      <c r="N4914" s="113">
        <v>0</v>
      </c>
      <c r="O4914" s="113">
        <v>0</v>
      </c>
      <c r="P4914" s="122">
        <v>0</v>
      </c>
      <c r="Q4914" s="76" t="str">
        <f t="shared" si="125"/>
        <v>Registered</v>
      </c>
    </row>
    <row r="4915" spans="1:17">
      <c r="A4915" s="111">
        <v>9891</v>
      </c>
      <c r="B4915" s="111" t="s">
        <v>318</v>
      </c>
      <c r="C4915" s="111" t="s">
        <v>319</v>
      </c>
      <c r="D4915" s="111" t="s">
        <v>9149</v>
      </c>
      <c r="E4915" s="111" t="s">
        <v>9150</v>
      </c>
      <c r="F4915" s="114">
        <v>45588</v>
      </c>
      <c r="G4915" s="111" t="s">
        <v>3310</v>
      </c>
      <c r="H4915" s="113">
        <v>4469328</v>
      </c>
      <c r="I4915" s="113">
        <v>4469328</v>
      </c>
      <c r="J4915" s="113">
        <v>4469328</v>
      </c>
      <c r="K4915" s="113">
        <v>0</v>
      </c>
      <c r="L4915" s="113">
        <v>0</v>
      </c>
      <c r="M4915" s="113">
        <v>0</v>
      </c>
      <c r="N4915" s="113">
        <v>0</v>
      </c>
      <c r="O4915" s="113">
        <v>0</v>
      </c>
      <c r="P4915" s="122">
        <v>0</v>
      </c>
      <c r="Q4915" s="76" t="str">
        <f t="shared" si="125"/>
        <v>Registered</v>
      </c>
    </row>
    <row r="4916" spans="1:17">
      <c r="A4916" s="111">
        <v>9892</v>
      </c>
      <c r="B4916" s="111" t="s">
        <v>318</v>
      </c>
      <c r="C4916" s="111" t="s">
        <v>319</v>
      </c>
      <c r="D4916" s="111" t="s">
        <v>9151</v>
      </c>
      <c r="E4916" s="111" t="s">
        <v>9152</v>
      </c>
      <c r="F4916" s="114">
        <v>45471</v>
      </c>
      <c r="G4916" s="111" t="s">
        <v>3350</v>
      </c>
      <c r="H4916" s="113">
        <v>5052150</v>
      </c>
      <c r="I4916" s="113">
        <v>5052150</v>
      </c>
      <c r="J4916" s="113">
        <v>5052150</v>
      </c>
      <c r="K4916" s="113">
        <v>0</v>
      </c>
      <c r="L4916" s="113">
        <v>0</v>
      </c>
      <c r="M4916" s="113">
        <v>0</v>
      </c>
      <c r="N4916" s="113">
        <v>0</v>
      </c>
      <c r="O4916" s="113">
        <v>0</v>
      </c>
      <c r="P4916" s="122">
        <v>0</v>
      </c>
      <c r="Q4916" s="76" t="str">
        <f t="shared" si="125"/>
        <v>Registered</v>
      </c>
    </row>
    <row r="4917" spans="1:17">
      <c r="A4917" s="111">
        <v>9893</v>
      </c>
      <c r="B4917" s="111" t="s">
        <v>318</v>
      </c>
      <c r="C4917" s="111" t="s">
        <v>319</v>
      </c>
      <c r="D4917" s="111" t="s">
        <v>9153</v>
      </c>
      <c r="E4917" s="111" t="s">
        <v>9154</v>
      </c>
      <c r="F4917" s="114">
        <v>45547</v>
      </c>
      <c r="G4917" s="111" t="s">
        <v>3969</v>
      </c>
      <c r="H4917" s="113">
        <v>4948164</v>
      </c>
      <c r="I4917" s="113">
        <v>4948164</v>
      </c>
      <c r="J4917" s="113">
        <v>4948164</v>
      </c>
      <c r="K4917" s="113">
        <v>0</v>
      </c>
      <c r="L4917" s="113">
        <v>0</v>
      </c>
      <c r="M4917" s="113">
        <v>0</v>
      </c>
      <c r="N4917" s="113">
        <v>0</v>
      </c>
      <c r="O4917" s="113">
        <v>0</v>
      </c>
      <c r="P4917" s="122">
        <v>0</v>
      </c>
      <c r="Q4917" s="76" t="str">
        <f t="shared" si="125"/>
        <v>Registered</v>
      </c>
    </row>
    <row r="4918" spans="1:17">
      <c r="A4918" s="111">
        <v>9894</v>
      </c>
      <c r="B4918" s="111" t="s">
        <v>318</v>
      </c>
      <c r="C4918" s="111" t="s">
        <v>319</v>
      </c>
      <c r="D4918" s="111" t="s">
        <v>9155</v>
      </c>
      <c r="E4918" s="111" t="s">
        <v>9156</v>
      </c>
      <c r="F4918" s="114">
        <v>45626</v>
      </c>
      <c r="G4918" s="111" t="s">
        <v>2478</v>
      </c>
      <c r="H4918" s="113">
        <v>5228976</v>
      </c>
      <c r="I4918" s="113">
        <v>5228976</v>
      </c>
      <c r="J4918" s="113">
        <v>5228976</v>
      </c>
      <c r="K4918" s="113">
        <v>0</v>
      </c>
      <c r="L4918" s="113">
        <v>0</v>
      </c>
      <c r="M4918" s="113">
        <v>0</v>
      </c>
      <c r="N4918" s="113">
        <v>0</v>
      </c>
      <c r="O4918" s="113">
        <v>0</v>
      </c>
      <c r="P4918" s="122">
        <v>0</v>
      </c>
      <c r="Q4918" s="76" t="str">
        <f t="shared" si="125"/>
        <v>Registered</v>
      </c>
    </row>
    <row r="4919" spans="1:17">
      <c r="A4919" s="111">
        <v>9895</v>
      </c>
      <c r="B4919" s="111" t="s">
        <v>318</v>
      </c>
      <c r="C4919" s="111" t="s">
        <v>319</v>
      </c>
      <c r="D4919" s="111" t="s">
        <v>9157</v>
      </c>
      <c r="E4919" s="111" t="s">
        <v>9158</v>
      </c>
      <c r="F4919" s="114">
        <v>45471</v>
      </c>
      <c r="G4919" s="111" t="s">
        <v>3350</v>
      </c>
      <c r="H4919" s="113">
        <v>5052150</v>
      </c>
      <c r="I4919" s="113">
        <v>5052150</v>
      </c>
      <c r="J4919" s="113">
        <v>5052150</v>
      </c>
      <c r="K4919" s="113">
        <v>0</v>
      </c>
      <c r="L4919" s="113">
        <v>0</v>
      </c>
      <c r="M4919" s="113">
        <v>0</v>
      </c>
      <c r="N4919" s="113">
        <v>0</v>
      </c>
      <c r="O4919" s="113">
        <v>0</v>
      </c>
      <c r="P4919" s="122">
        <v>0</v>
      </c>
      <c r="Q4919" s="76" t="str">
        <f t="shared" si="125"/>
        <v>Registered</v>
      </c>
    </row>
    <row r="4920" spans="1:17">
      <c r="A4920" s="111">
        <v>9896</v>
      </c>
      <c r="B4920" s="111" t="s">
        <v>318</v>
      </c>
      <c r="C4920" s="111" t="s">
        <v>319</v>
      </c>
      <c r="D4920" s="111" t="s">
        <v>9159</v>
      </c>
      <c r="E4920" s="111" t="s">
        <v>9160</v>
      </c>
      <c r="F4920" s="114">
        <v>45849</v>
      </c>
      <c r="G4920" s="111" t="s">
        <v>3368</v>
      </c>
      <c r="H4920" s="113">
        <v>5331735</v>
      </c>
      <c r="I4920" s="113">
        <v>5331735</v>
      </c>
      <c r="J4920" s="113">
        <v>5331735</v>
      </c>
      <c r="K4920" s="113">
        <v>0</v>
      </c>
      <c r="L4920" s="113">
        <v>0</v>
      </c>
      <c r="M4920" s="113">
        <v>0</v>
      </c>
      <c r="N4920" s="113">
        <v>0</v>
      </c>
      <c r="O4920" s="113">
        <v>0</v>
      </c>
      <c r="P4920" s="122">
        <v>0</v>
      </c>
      <c r="Q4920" s="76" t="str">
        <f t="shared" si="125"/>
        <v>Registered</v>
      </c>
    </row>
    <row r="4921" spans="1:17">
      <c r="A4921" s="111">
        <v>9897</v>
      </c>
      <c r="B4921" s="111" t="s">
        <v>318</v>
      </c>
      <c r="C4921" s="111" t="s">
        <v>320</v>
      </c>
      <c r="D4921" s="111" t="s">
        <v>4199</v>
      </c>
      <c r="E4921" s="111" t="s">
        <v>4200</v>
      </c>
      <c r="F4921" s="114">
        <v>45737</v>
      </c>
      <c r="G4921" s="111" t="s">
        <v>2745</v>
      </c>
      <c r="H4921" s="113">
        <v>5274240</v>
      </c>
      <c r="I4921" s="113">
        <v>5274240</v>
      </c>
      <c r="J4921" s="113">
        <v>5274240</v>
      </c>
      <c r="K4921" s="113">
        <v>0</v>
      </c>
      <c r="L4921" s="113">
        <v>0</v>
      </c>
      <c r="M4921" s="113">
        <v>0</v>
      </c>
      <c r="N4921" s="113">
        <v>0</v>
      </c>
      <c r="O4921" s="113">
        <v>0</v>
      </c>
      <c r="P4921" s="122">
        <v>0</v>
      </c>
      <c r="Q4921" s="76" t="str">
        <f t="shared" si="125"/>
        <v>Registered</v>
      </c>
    </row>
    <row r="4922" spans="1:17">
      <c r="A4922" s="111">
        <v>9898</v>
      </c>
      <c r="B4922" s="111" t="s">
        <v>318</v>
      </c>
      <c r="C4922" s="111" t="s">
        <v>320</v>
      </c>
      <c r="D4922" s="111" t="s">
        <v>9161</v>
      </c>
      <c r="E4922" s="111" t="s">
        <v>9162</v>
      </c>
      <c r="F4922" s="114">
        <v>45747</v>
      </c>
      <c r="G4922" s="111" t="s">
        <v>1979</v>
      </c>
      <c r="H4922" s="113">
        <v>5229960</v>
      </c>
      <c r="I4922" s="113">
        <v>5229960</v>
      </c>
      <c r="J4922" s="113">
        <v>5229960</v>
      </c>
      <c r="K4922" s="113">
        <v>0</v>
      </c>
      <c r="L4922" s="113">
        <v>0</v>
      </c>
      <c r="M4922" s="113">
        <v>0</v>
      </c>
      <c r="N4922" s="113">
        <v>0</v>
      </c>
      <c r="O4922" s="113">
        <v>0</v>
      </c>
      <c r="P4922" s="122">
        <v>0</v>
      </c>
      <c r="Q4922" s="76" t="str">
        <f t="shared" si="125"/>
        <v>Registered</v>
      </c>
    </row>
    <row r="4923" spans="1:17">
      <c r="A4923" s="111">
        <v>9899</v>
      </c>
      <c r="B4923" s="111" t="s">
        <v>318</v>
      </c>
      <c r="C4923" s="111" t="s">
        <v>320</v>
      </c>
      <c r="D4923" s="111" t="s">
        <v>4216</v>
      </c>
      <c r="E4923" s="111" t="s">
        <v>4217</v>
      </c>
      <c r="F4923" s="114">
        <v>45757</v>
      </c>
      <c r="G4923" s="111" t="s">
        <v>4218</v>
      </c>
      <c r="H4923" s="113">
        <v>5043321</v>
      </c>
      <c r="I4923" s="113">
        <v>5043321</v>
      </c>
      <c r="J4923" s="113">
        <v>5043321</v>
      </c>
      <c r="K4923" s="113">
        <v>0</v>
      </c>
      <c r="L4923" s="113">
        <v>0</v>
      </c>
      <c r="M4923" s="113">
        <v>0</v>
      </c>
      <c r="N4923" s="113">
        <v>0</v>
      </c>
      <c r="O4923" s="113">
        <v>0</v>
      </c>
      <c r="P4923" s="122">
        <v>0</v>
      </c>
      <c r="Q4923" s="76" t="str">
        <f t="shared" si="125"/>
        <v>Registered</v>
      </c>
    </row>
    <row r="4924" spans="1:17">
      <c r="A4924" s="111">
        <v>9900</v>
      </c>
      <c r="B4924" s="111" t="s">
        <v>318</v>
      </c>
      <c r="C4924" s="111" t="s">
        <v>320</v>
      </c>
      <c r="D4924" s="111" t="s">
        <v>9163</v>
      </c>
      <c r="E4924" s="111" t="s">
        <v>9164</v>
      </c>
      <c r="F4924" s="114">
        <v>45929</v>
      </c>
      <c r="G4924" s="111" t="s">
        <v>2860</v>
      </c>
      <c r="H4924" s="113">
        <v>5404525</v>
      </c>
      <c r="I4924" s="113">
        <v>5404525</v>
      </c>
      <c r="J4924" s="113">
        <v>5404525</v>
      </c>
      <c r="K4924" s="113">
        <v>0</v>
      </c>
      <c r="L4924" s="113">
        <v>0</v>
      </c>
      <c r="M4924" s="113">
        <v>0</v>
      </c>
      <c r="N4924" s="113">
        <v>0</v>
      </c>
      <c r="O4924" s="113">
        <v>0</v>
      </c>
      <c r="P4924" s="122">
        <v>0</v>
      </c>
      <c r="Q4924" s="76" t="str">
        <f t="shared" si="125"/>
        <v>Registered</v>
      </c>
    </row>
    <row r="4925" spans="1:17">
      <c r="A4925" s="111">
        <v>9901</v>
      </c>
      <c r="B4925" s="111" t="s">
        <v>318</v>
      </c>
      <c r="C4925" s="111" t="s">
        <v>320</v>
      </c>
      <c r="D4925" s="111" t="s">
        <v>9165</v>
      </c>
      <c r="E4925" s="111" t="s">
        <v>9166</v>
      </c>
      <c r="F4925" s="114">
        <v>45580</v>
      </c>
      <c r="G4925" s="111" t="s">
        <v>2615</v>
      </c>
      <c r="H4925" s="113">
        <v>5183712</v>
      </c>
      <c r="I4925" s="113">
        <v>5183712</v>
      </c>
      <c r="J4925" s="113">
        <v>5183712</v>
      </c>
      <c r="K4925" s="113">
        <v>0</v>
      </c>
      <c r="L4925" s="113">
        <v>0</v>
      </c>
      <c r="M4925" s="113">
        <v>0</v>
      </c>
      <c r="N4925" s="113">
        <v>0</v>
      </c>
      <c r="O4925" s="113">
        <v>0</v>
      </c>
      <c r="P4925" s="122">
        <v>0</v>
      </c>
      <c r="Q4925" s="76" t="str">
        <f t="shared" si="125"/>
        <v>Registered</v>
      </c>
    </row>
    <row r="4926" spans="1:17">
      <c r="A4926" s="111">
        <v>9902</v>
      </c>
      <c r="B4926" s="111" t="s">
        <v>318</v>
      </c>
      <c r="C4926" s="111" t="s">
        <v>320</v>
      </c>
      <c r="D4926" s="111" t="s">
        <v>9167</v>
      </c>
      <c r="E4926" s="111" t="s">
        <v>9168</v>
      </c>
      <c r="F4926" s="114">
        <v>45688</v>
      </c>
      <c r="G4926" s="111" t="s">
        <v>6102</v>
      </c>
      <c r="H4926" s="113">
        <v>5264400</v>
      </c>
      <c r="I4926" s="113">
        <v>5264400</v>
      </c>
      <c r="J4926" s="113">
        <v>5264400</v>
      </c>
      <c r="K4926" s="113">
        <v>0</v>
      </c>
      <c r="L4926" s="113">
        <v>0</v>
      </c>
      <c r="M4926" s="113">
        <v>0</v>
      </c>
      <c r="N4926" s="113">
        <v>0</v>
      </c>
      <c r="O4926" s="113">
        <v>0</v>
      </c>
      <c r="P4926" s="122">
        <v>0</v>
      </c>
      <c r="Q4926" s="76" t="str">
        <f t="shared" si="125"/>
        <v>Registered</v>
      </c>
    </row>
    <row r="4927" spans="1:17">
      <c r="A4927" s="111">
        <v>9903</v>
      </c>
      <c r="B4927" s="111" t="s">
        <v>318</v>
      </c>
      <c r="C4927" s="111" t="s">
        <v>320</v>
      </c>
      <c r="D4927" s="111" t="s">
        <v>2684</v>
      </c>
      <c r="E4927" s="111" t="s">
        <v>2685</v>
      </c>
      <c r="F4927" s="114">
        <v>45869</v>
      </c>
      <c r="G4927" s="111" t="s">
        <v>2686</v>
      </c>
      <c r="H4927" s="113">
        <v>5405310</v>
      </c>
      <c r="I4927" s="113">
        <v>5405310</v>
      </c>
      <c r="J4927" s="113">
        <v>5405310</v>
      </c>
      <c r="K4927" s="113">
        <v>0</v>
      </c>
      <c r="L4927" s="113">
        <v>0</v>
      </c>
      <c r="M4927" s="113">
        <v>0</v>
      </c>
      <c r="N4927" s="113">
        <v>0</v>
      </c>
      <c r="O4927" s="113">
        <v>0</v>
      </c>
      <c r="P4927" s="122">
        <v>0</v>
      </c>
      <c r="Q4927" s="76" t="str">
        <f t="shared" si="125"/>
        <v>Registered</v>
      </c>
    </row>
    <row r="4928" spans="1:17">
      <c r="A4928" s="111">
        <v>9904</v>
      </c>
      <c r="B4928" s="111" t="s">
        <v>318</v>
      </c>
      <c r="C4928" s="111" t="s">
        <v>320</v>
      </c>
      <c r="D4928" s="111" t="s">
        <v>4182</v>
      </c>
      <c r="E4928" s="111" t="s">
        <v>4183</v>
      </c>
      <c r="F4928" s="114">
        <v>45705</v>
      </c>
      <c r="G4928" s="111" t="s">
        <v>2116</v>
      </c>
      <c r="H4928" s="113">
        <v>5318001</v>
      </c>
      <c r="I4928" s="113">
        <v>5318001</v>
      </c>
      <c r="J4928" s="113">
        <v>5318001</v>
      </c>
      <c r="K4928" s="113">
        <v>0</v>
      </c>
      <c r="L4928" s="113">
        <v>0</v>
      </c>
      <c r="M4928" s="113">
        <v>0</v>
      </c>
      <c r="N4928" s="113">
        <v>0</v>
      </c>
      <c r="O4928" s="113">
        <v>0</v>
      </c>
      <c r="P4928" s="122">
        <v>0</v>
      </c>
      <c r="Q4928" s="76" t="str">
        <f t="shared" si="125"/>
        <v>Registered</v>
      </c>
    </row>
    <row r="4929" spans="1:17">
      <c r="A4929" s="111">
        <v>9905</v>
      </c>
      <c r="B4929" s="111" t="s">
        <v>318</v>
      </c>
      <c r="C4929" s="111" t="s">
        <v>320</v>
      </c>
      <c r="D4929" s="111" t="s">
        <v>9169</v>
      </c>
      <c r="E4929" s="111" t="s">
        <v>9170</v>
      </c>
      <c r="F4929" s="114">
        <v>45657</v>
      </c>
      <c r="G4929" s="111" t="s">
        <v>2451</v>
      </c>
      <c r="H4929" s="113">
        <v>5215200</v>
      </c>
      <c r="I4929" s="113">
        <v>5215200</v>
      </c>
      <c r="J4929" s="113">
        <v>5215200</v>
      </c>
      <c r="K4929" s="113">
        <v>0</v>
      </c>
      <c r="L4929" s="113">
        <v>0</v>
      </c>
      <c r="M4929" s="113">
        <v>0</v>
      </c>
      <c r="N4929" s="113">
        <v>0</v>
      </c>
      <c r="O4929" s="113">
        <v>0</v>
      </c>
      <c r="P4929" s="122">
        <v>0</v>
      </c>
      <c r="Q4929" s="76" t="str">
        <f t="shared" si="125"/>
        <v>Registered</v>
      </c>
    </row>
    <row r="4930" spans="1:17">
      <c r="A4930" s="111">
        <v>9906</v>
      </c>
      <c r="B4930" s="111" t="s">
        <v>318</v>
      </c>
      <c r="C4930" s="111" t="s">
        <v>320</v>
      </c>
      <c r="D4930" s="111" t="s">
        <v>4159</v>
      </c>
      <c r="E4930" s="111" t="s">
        <v>4160</v>
      </c>
      <c r="F4930" s="114">
        <v>45898</v>
      </c>
      <c r="G4930" s="111" t="s">
        <v>4161</v>
      </c>
      <c r="H4930" s="113">
        <v>5417500</v>
      </c>
      <c r="I4930" s="113">
        <v>5417500</v>
      </c>
      <c r="J4930" s="113">
        <v>5417500</v>
      </c>
      <c r="K4930" s="113">
        <v>0</v>
      </c>
      <c r="L4930" s="113">
        <v>0</v>
      </c>
      <c r="M4930" s="113">
        <v>0</v>
      </c>
      <c r="N4930" s="113">
        <v>0</v>
      </c>
      <c r="O4930" s="113">
        <v>0</v>
      </c>
      <c r="P4930" s="122">
        <v>0</v>
      </c>
      <c r="Q4930" s="76" t="str">
        <f t="shared" si="125"/>
        <v>Registered</v>
      </c>
    </row>
    <row r="4931" spans="1:17">
      <c r="A4931" s="111">
        <v>9907</v>
      </c>
      <c r="B4931" s="111" t="s">
        <v>318</v>
      </c>
      <c r="C4931" s="111" t="s">
        <v>320</v>
      </c>
      <c r="D4931" s="111" t="s">
        <v>4219</v>
      </c>
      <c r="E4931" s="111" t="s">
        <v>4220</v>
      </c>
      <c r="F4931" s="114">
        <v>45716</v>
      </c>
      <c r="G4931" s="111" t="s">
        <v>2680</v>
      </c>
      <c r="H4931" s="113">
        <v>5043321</v>
      </c>
      <c r="I4931" s="113">
        <v>5043321</v>
      </c>
      <c r="J4931" s="113">
        <v>5043321</v>
      </c>
      <c r="K4931" s="113">
        <v>0</v>
      </c>
      <c r="L4931" s="113">
        <v>0</v>
      </c>
      <c r="M4931" s="113">
        <v>0</v>
      </c>
      <c r="N4931" s="113">
        <v>0</v>
      </c>
      <c r="O4931" s="113">
        <v>0</v>
      </c>
      <c r="P4931" s="122">
        <v>0</v>
      </c>
      <c r="Q4931" s="76" t="str">
        <f t="shared" si="125"/>
        <v>Registered</v>
      </c>
    </row>
    <row r="4932" spans="1:17">
      <c r="A4932" s="111">
        <v>9908</v>
      </c>
      <c r="B4932" s="111" t="s">
        <v>318</v>
      </c>
      <c r="C4932" s="111" t="s">
        <v>320</v>
      </c>
      <c r="D4932" s="111" t="s">
        <v>4221</v>
      </c>
      <c r="E4932" s="111" t="s">
        <v>4222</v>
      </c>
      <c r="F4932" s="114">
        <v>45716</v>
      </c>
      <c r="G4932" s="111" t="s">
        <v>2680</v>
      </c>
      <c r="H4932" s="113">
        <v>5043321</v>
      </c>
      <c r="I4932" s="113">
        <v>5043321</v>
      </c>
      <c r="J4932" s="113">
        <v>5043321</v>
      </c>
      <c r="K4932" s="113">
        <v>0</v>
      </c>
      <c r="L4932" s="113">
        <v>0</v>
      </c>
      <c r="M4932" s="113">
        <v>0</v>
      </c>
      <c r="N4932" s="113">
        <v>0</v>
      </c>
      <c r="O4932" s="113">
        <v>0</v>
      </c>
      <c r="P4932" s="122">
        <v>0</v>
      </c>
      <c r="Q4932" s="76" t="str">
        <f t="shared" si="125"/>
        <v>Registered</v>
      </c>
    </row>
    <row r="4933" spans="1:17">
      <c r="A4933" s="111">
        <v>9909</v>
      </c>
      <c r="B4933" s="111" t="s">
        <v>318</v>
      </c>
      <c r="C4933" s="111" t="s">
        <v>320</v>
      </c>
      <c r="D4933" s="111" t="s">
        <v>2740</v>
      </c>
      <c r="E4933" s="111" t="s">
        <v>2741</v>
      </c>
      <c r="F4933" s="114">
        <v>45623</v>
      </c>
      <c r="G4933" s="111" t="s">
        <v>2742</v>
      </c>
      <c r="H4933" s="113">
        <v>5228976</v>
      </c>
      <c r="I4933" s="113">
        <v>5228976</v>
      </c>
      <c r="J4933" s="113">
        <v>5228976</v>
      </c>
      <c r="K4933" s="113">
        <v>0</v>
      </c>
      <c r="L4933" s="113">
        <v>0</v>
      </c>
      <c r="M4933" s="113">
        <v>0</v>
      </c>
      <c r="N4933" s="113">
        <v>0</v>
      </c>
      <c r="O4933" s="113">
        <v>0</v>
      </c>
      <c r="P4933" s="122">
        <v>0</v>
      </c>
      <c r="Q4933" s="76" t="str">
        <f t="shared" si="125"/>
        <v>Registered</v>
      </c>
    </row>
    <row r="4934" spans="1:17">
      <c r="A4934" s="111">
        <v>9910</v>
      </c>
      <c r="B4934" s="111" t="s">
        <v>318</v>
      </c>
      <c r="C4934" s="111" t="s">
        <v>320</v>
      </c>
      <c r="D4934" s="111" t="s">
        <v>4272</v>
      </c>
      <c r="E4934" s="111" t="s">
        <v>4273</v>
      </c>
      <c r="F4934" s="114">
        <v>45547</v>
      </c>
      <c r="G4934" s="111" t="s">
        <v>2072</v>
      </c>
      <c r="H4934" s="113">
        <v>4467360</v>
      </c>
      <c r="I4934" s="113">
        <v>4467360</v>
      </c>
      <c r="J4934" s="113">
        <v>4467360</v>
      </c>
      <c r="K4934" s="113">
        <v>0</v>
      </c>
      <c r="L4934" s="113">
        <v>0</v>
      </c>
      <c r="M4934" s="113">
        <v>0</v>
      </c>
      <c r="N4934" s="113">
        <v>0</v>
      </c>
      <c r="O4934" s="113">
        <v>0</v>
      </c>
      <c r="P4934" s="122">
        <v>0</v>
      </c>
      <c r="Q4934" s="76" t="str">
        <f t="shared" si="125"/>
        <v>Registered</v>
      </c>
    </row>
    <row r="4935" spans="1:17">
      <c r="A4935" s="111">
        <v>9911</v>
      </c>
      <c r="B4935" s="111" t="s">
        <v>318</v>
      </c>
      <c r="C4935" s="111" t="s">
        <v>320</v>
      </c>
      <c r="D4935" s="111" t="s">
        <v>2291</v>
      </c>
      <c r="E4935" s="111" t="s">
        <v>2292</v>
      </c>
      <c r="F4935" s="114">
        <v>45943</v>
      </c>
      <c r="G4935" s="111" t="s">
        <v>2086</v>
      </c>
      <c r="H4935" s="113">
        <v>4811805</v>
      </c>
      <c r="I4935" s="113">
        <v>4811805</v>
      </c>
      <c r="J4935" s="113">
        <v>4811805</v>
      </c>
      <c r="K4935" s="113">
        <v>0</v>
      </c>
      <c r="L4935" s="113">
        <v>0</v>
      </c>
      <c r="M4935" s="113">
        <v>0</v>
      </c>
      <c r="N4935" s="113">
        <v>0</v>
      </c>
      <c r="O4935" s="113">
        <v>0</v>
      </c>
      <c r="P4935" s="122">
        <v>0</v>
      </c>
      <c r="Q4935" s="76" t="str">
        <f t="shared" si="125"/>
        <v>Registered</v>
      </c>
    </row>
    <row r="4936" spans="1:17">
      <c r="A4936" s="111">
        <v>9912</v>
      </c>
      <c r="B4936" s="111" t="s">
        <v>318</v>
      </c>
      <c r="C4936" s="111" t="s">
        <v>320</v>
      </c>
      <c r="D4936" s="111" t="s">
        <v>2743</v>
      </c>
      <c r="E4936" s="111" t="s">
        <v>2744</v>
      </c>
      <c r="F4936" s="114">
        <v>45740</v>
      </c>
      <c r="G4936" s="111" t="s">
        <v>2745</v>
      </c>
      <c r="H4936" s="113">
        <v>5228730</v>
      </c>
      <c r="I4936" s="113">
        <v>5228730</v>
      </c>
      <c r="J4936" s="113">
        <v>5228730</v>
      </c>
      <c r="K4936" s="113">
        <v>0</v>
      </c>
      <c r="L4936" s="113">
        <v>0</v>
      </c>
      <c r="M4936" s="113">
        <v>0</v>
      </c>
      <c r="N4936" s="113">
        <v>0</v>
      </c>
      <c r="O4936" s="113">
        <v>0</v>
      </c>
      <c r="P4936" s="122">
        <v>0</v>
      </c>
      <c r="Q4936" s="76" t="str">
        <f t="shared" si="125"/>
        <v>Registered</v>
      </c>
    </row>
    <row r="4937" spans="1:17">
      <c r="A4937" s="111">
        <v>9913</v>
      </c>
      <c r="B4937" s="111" t="s">
        <v>318</v>
      </c>
      <c r="C4937" s="111" t="s">
        <v>320</v>
      </c>
      <c r="D4937" s="111" t="s">
        <v>3308</v>
      </c>
      <c r="E4937" s="111" t="s">
        <v>3309</v>
      </c>
      <c r="F4937" s="114">
        <v>45565</v>
      </c>
      <c r="G4937" s="111" t="s">
        <v>3310</v>
      </c>
      <c r="H4937" s="113">
        <v>5122000</v>
      </c>
      <c r="I4937" s="113">
        <v>5122000</v>
      </c>
      <c r="J4937" s="113">
        <v>5122000</v>
      </c>
      <c r="K4937" s="113">
        <v>0</v>
      </c>
      <c r="L4937" s="113">
        <v>0</v>
      </c>
      <c r="M4937" s="113">
        <v>0</v>
      </c>
      <c r="N4937" s="113">
        <v>0</v>
      </c>
      <c r="O4937" s="113">
        <v>0</v>
      </c>
      <c r="P4937" s="122">
        <v>0</v>
      </c>
      <c r="Q4937" s="76" t="str">
        <f t="shared" si="125"/>
        <v>Registered</v>
      </c>
    </row>
    <row r="4938" spans="1:17">
      <c r="A4938" s="111">
        <v>9914</v>
      </c>
      <c r="B4938" s="111" t="s">
        <v>318</v>
      </c>
      <c r="C4938" s="111" t="s">
        <v>320</v>
      </c>
      <c r="D4938" s="111" t="s">
        <v>2711</v>
      </c>
      <c r="E4938" s="111" t="s">
        <v>2712</v>
      </c>
      <c r="F4938" s="114">
        <v>45854</v>
      </c>
      <c r="G4938" s="111" t="s">
        <v>2713</v>
      </c>
      <c r="H4938" s="113">
        <v>5315549</v>
      </c>
      <c r="I4938" s="113">
        <v>5315549</v>
      </c>
      <c r="J4938" s="113">
        <v>5315549</v>
      </c>
      <c r="K4938" s="113">
        <v>0</v>
      </c>
      <c r="L4938" s="113">
        <v>0</v>
      </c>
      <c r="M4938" s="113">
        <v>0</v>
      </c>
      <c r="N4938" s="113">
        <v>0</v>
      </c>
      <c r="O4938" s="113">
        <v>0</v>
      </c>
      <c r="P4938" s="122">
        <v>0</v>
      </c>
      <c r="Q4938" s="76" t="str">
        <f t="shared" si="125"/>
        <v>Registered</v>
      </c>
    </row>
    <row r="4939" spans="1:17">
      <c r="A4939" s="111">
        <v>9915</v>
      </c>
      <c r="B4939" s="111" t="s">
        <v>318</v>
      </c>
      <c r="C4939" s="111" t="s">
        <v>320</v>
      </c>
      <c r="D4939" s="111" t="s">
        <v>9171</v>
      </c>
      <c r="E4939" s="111" t="s">
        <v>9172</v>
      </c>
      <c r="F4939" s="114">
        <v>45623</v>
      </c>
      <c r="G4939" s="111" t="s">
        <v>2175</v>
      </c>
      <c r="H4939" s="113">
        <v>5228976</v>
      </c>
      <c r="I4939" s="113">
        <v>5228976</v>
      </c>
      <c r="J4939" s="113">
        <v>5228976</v>
      </c>
      <c r="K4939" s="113">
        <v>0</v>
      </c>
      <c r="L4939" s="113">
        <v>0</v>
      </c>
      <c r="M4939" s="113">
        <v>0</v>
      </c>
      <c r="N4939" s="113">
        <v>0</v>
      </c>
      <c r="O4939" s="113">
        <v>0</v>
      </c>
      <c r="P4939" s="122">
        <v>0</v>
      </c>
      <c r="Q4939" s="76" t="str">
        <f t="shared" si="125"/>
        <v>Registered</v>
      </c>
    </row>
    <row r="4940" spans="1:17">
      <c r="A4940" s="111">
        <v>9916</v>
      </c>
      <c r="B4940" s="111" t="s">
        <v>318</v>
      </c>
      <c r="C4940" s="111" t="s">
        <v>320</v>
      </c>
      <c r="D4940" s="111" t="s">
        <v>4201</v>
      </c>
      <c r="E4940" s="111" t="s">
        <v>4202</v>
      </c>
      <c r="F4940" s="114">
        <v>45777</v>
      </c>
      <c r="G4940" s="111" t="s">
        <v>4203</v>
      </c>
      <c r="H4940" s="113">
        <v>5271288</v>
      </c>
      <c r="I4940" s="113">
        <v>5271288</v>
      </c>
      <c r="J4940" s="113">
        <v>5271288</v>
      </c>
      <c r="K4940" s="113">
        <v>0</v>
      </c>
      <c r="L4940" s="113">
        <v>0</v>
      </c>
      <c r="M4940" s="113">
        <v>0</v>
      </c>
      <c r="N4940" s="113">
        <v>0</v>
      </c>
      <c r="O4940" s="113">
        <v>0</v>
      </c>
      <c r="P4940" s="122">
        <v>0</v>
      </c>
      <c r="Q4940" s="76" t="str">
        <f t="shared" si="125"/>
        <v>Registered</v>
      </c>
    </row>
    <row r="4941" spans="1:17">
      <c r="A4941" s="111">
        <v>9917</v>
      </c>
      <c r="B4941" s="111" t="s">
        <v>318</v>
      </c>
      <c r="C4941" s="111" t="s">
        <v>320</v>
      </c>
      <c r="D4941" s="111" t="s">
        <v>2738</v>
      </c>
      <c r="E4941" s="111" t="s">
        <v>2739</v>
      </c>
      <c r="F4941" s="114">
        <v>45596</v>
      </c>
      <c r="G4941" s="111" t="s">
        <v>1712</v>
      </c>
      <c r="H4941" s="113">
        <v>5239521</v>
      </c>
      <c r="I4941" s="113">
        <v>5239521</v>
      </c>
      <c r="J4941" s="113">
        <v>5239521</v>
      </c>
      <c r="K4941" s="113">
        <v>0</v>
      </c>
      <c r="L4941" s="113">
        <v>0</v>
      </c>
      <c r="M4941" s="113">
        <v>0</v>
      </c>
      <c r="N4941" s="113">
        <v>0</v>
      </c>
      <c r="O4941" s="113">
        <v>0</v>
      </c>
      <c r="P4941" s="122">
        <v>0</v>
      </c>
      <c r="Q4941" s="76" t="str">
        <f t="shared" si="125"/>
        <v>Registered</v>
      </c>
    </row>
    <row r="4942" spans="1:17">
      <c r="A4942" s="111">
        <v>9918</v>
      </c>
      <c r="B4942" s="111" t="s">
        <v>318</v>
      </c>
      <c r="C4942" s="111" t="s">
        <v>320</v>
      </c>
      <c r="D4942" s="111" t="s">
        <v>3351</v>
      </c>
      <c r="E4942" s="111" t="s">
        <v>3352</v>
      </c>
      <c r="F4942" s="114">
        <v>45656</v>
      </c>
      <c r="G4942" s="111" t="s">
        <v>3310</v>
      </c>
      <c r="H4942" s="113">
        <v>4996233</v>
      </c>
      <c r="I4942" s="113">
        <v>4996233</v>
      </c>
      <c r="J4942" s="113">
        <v>4996233</v>
      </c>
      <c r="K4942" s="113">
        <v>0</v>
      </c>
      <c r="L4942" s="113">
        <v>0</v>
      </c>
      <c r="M4942" s="113">
        <v>0</v>
      </c>
      <c r="N4942" s="113">
        <v>0</v>
      </c>
      <c r="O4942" s="113">
        <v>0</v>
      </c>
      <c r="P4942" s="122">
        <v>0</v>
      </c>
      <c r="Q4942" s="76" t="str">
        <f t="shared" si="125"/>
        <v>Registered</v>
      </c>
    </row>
    <row r="4943" spans="1:17">
      <c r="A4943" s="111">
        <v>9919</v>
      </c>
      <c r="B4943" s="111" t="s">
        <v>318</v>
      </c>
      <c r="C4943" s="111" t="s">
        <v>320</v>
      </c>
      <c r="D4943" s="111" t="s">
        <v>3340</v>
      </c>
      <c r="E4943" s="111" t="s">
        <v>3341</v>
      </c>
      <c r="F4943" s="114">
        <v>45726</v>
      </c>
      <c r="G4943" s="111" t="s">
        <v>2745</v>
      </c>
      <c r="H4943" s="113">
        <v>5018400</v>
      </c>
      <c r="I4943" s="113">
        <v>5018400</v>
      </c>
      <c r="J4943" s="113">
        <v>5018400</v>
      </c>
      <c r="K4943" s="113">
        <v>0</v>
      </c>
      <c r="L4943" s="113">
        <v>0</v>
      </c>
      <c r="M4943" s="113">
        <v>0</v>
      </c>
      <c r="N4943" s="113">
        <v>0</v>
      </c>
      <c r="O4943" s="113">
        <v>0</v>
      </c>
      <c r="P4943" s="122">
        <v>0</v>
      </c>
      <c r="Q4943" s="76" t="str">
        <f t="shared" si="125"/>
        <v>Registered</v>
      </c>
    </row>
    <row r="4944" spans="1:17">
      <c r="A4944" s="111">
        <v>9920</v>
      </c>
      <c r="B4944" s="111" t="s">
        <v>318</v>
      </c>
      <c r="C4944" s="111" t="s">
        <v>320</v>
      </c>
      <c r="D4944" s="111" t="s">
        <v>3264</v>
      </c>
      <c r="E4944" s="111" t="s">
        <v>3265</v>
      </c>
      <c r="F4944" s="114">
        <v>45726</v>
      </c>
      <c r="G4944" s="111" t="s">
        <v>2181</v>
      </c>
      <c r="H4944" s="113">
        <v>5323440</v>
      </c>
      <c r="I4944" s="113">
        <v>5323440</v>
      </c>
      <c r="J4944" s="113">
        <v>5323440</v>
      </c>
      <c r="K4944" s="113">
        <v>0</v>
      </c>
      <c r="L4944" s="113">
        <v>0</v>
      </c>
      <c r="M4944" s="113">
        <v>0</v>
      </c>
      <c r="N4944" s="113">
        <v>0</v>
      </c>
      <c r="O4944" s="113">
        <v>0</v>
      </c>
      <c r="P4944" s="122">
        <v>0</v>
      </c>
      <c r="Q4944" s="76" t="str">
        <f t="shared" si="125"/>
        <v>Registered</v>
      </c>
    </row>
    <row r="4945" spans="1:17">
      <c r="A4945" s="111">
        <v>9921</v>
      </c>
      <c r="B4945" s="111" t="s">
        <v>318</v>
      </c>
      <c r="C4945" s="111" t="s">
        <v>320</v>
      </c>
      <c r="D4945" s="111" t="s">
        <v>9173</v>
      </c>
      <c r="E4945" s="111" t="s">
        <v>9174</v>
      </c>
      <c r="F4945" s="114">
        <v>45626</v>
      </c>
      <c r="G4945" s="111" t="s">
        <v>1828</v>
      </c>
      <c r="H4945" s="113">
        <v>5228730</v>
      </c>
      <c r="I4945" s="113">
        <v>5228730</v>
      </c>
      <c r="J4945" s="113">
        <v>5228730</v>
      </c>
      <c r="K4945" s="113">
        <v>0</v>
      </c>
      <c r="L4945" s="113">
        <v>0</v>
      </c>
      <c r="M4945" s="113">
        <v>0</v>
      </c>
      <c r="N4945" s="113">
        <v>0</v>
      </c>
      <c r="O4945" s="113">
        <v>0</v>
      </c>
      <c r="P4945" s="122">
        <v>0</v>
      </c>
      <c r="Q4945" s="76" t="str">
        <f t="shared" ref="Q4945:Q5005" si="126">IF(G4945="01 Jan 1900","Unregistered","Registered")</f>
        <v>Registered</v>
      </c>
    </row>
    <row r="4946" spans="1:17">
      <c r="A4946" s="111">
        <v>9922</v>
      </c>
      <c r="B4946" s="111" t="s">
        <v>318</v>
      </c>
      <c r="C4946" s="111" t="s">
        <v>320</v>
      </c>
      <c r="D4946" s="111" t="s">
        <v>9175</v>
      </c>
      <c r="E4946" s="111" t="s">
        <v>9176</v>
      </c>
      <c r="F4946" s="114">
        <v>45734</v>
      </c>
      <c r="G4946" s="111" t="s">
        <v>2181</v>
      </c>
      <c r="H4946" s="113">
        <v>5313600</v>
      </c>
      <c r="I4946" s="113">
        <v>5313600</v>
      </c>
      <c r="J4946" s="113">
        <v>5313600</v>
      </c>
      <c r="K4946" s="113">
        <v>0</v>
      </c>
      <c r="L4946" s="113">
        <v>0</v>
      </c>
      <c r="M4946" s="113">
        <v>0</v>
      </c>
      <c r="N4946" s="113">
        <v>0</v>
      </c>
      <c r="O4946" s="113">
        <v>0</v>
      </c>
      <c r="P4946" s="122">
        <v>0</v>
      </c>
      <c r="Q4946" s="76" t="str">
        <f t="shared" si="126"/>
        <v>Registered</v>
      </c>
    </row>
    <row r="4947" spans="1:17">
      <c r="A4947" s="111">
        <v>9923</v>
      </c>
      <c r="B4947" s="111" t="s">
        <v>318</v>
      </c>
      <c r="C4947" s="111" t="s">
        <v>320</v>
      </c>
      <c r="D4947" s="111" t="s">
        <v>9177</v>
      </c>
      <c r="E4947" s="111" t="s">
        <v>9178</v>
      </c>
      <c r="F4947" s="114">
        <v>45740</v>
      </c>
      <c r="G4947" s="111" t="s">
        <v>1878</v>
      </c>
      <c r="H4947" s="113">
        <v>5264400</v>
      </c>
      <c r="I4947" s="113">
        <v>5264400</v>
      </c>
      <c r="J4947" s="113">
        <v>5264400</v>
      </c>
      <c r="K4947" s="113">
        <v>0</v>
      </c>
      <c r="L4947" s="113">
        <v>0</v>
      </c>
      <c r="M4947" s="113">
        <v>0</v>
      </c>
      <c r="N4947" s="113">
        <v>0</v>
      </c>
      <c r="O4947" s="113">
        <v>0</v>
      </c>
      <c r="P4947" s="122">
        <v>0</v>
      </c>
      <c r="Q4947" s="76" t="str">
        <f t="shared" si="126"/>
        <v>Registered</v>
      </c>
    </row>
    <row r="4948" spans="1:17">
      <c r="A4948" s="111">
        <v>9924</v>
      </c>
      <c r="B4948" s="111" t="s">
        <v>318</v>
      </c>
      <c r="C4948" s="111" t="s">
        <v>320</v>
      </c>
      <c r="D4948" s="111" t="s">
        <v>2424</v>
      </c>
      <c r="E4948" s="111" t="s">
        <v>2425</v>
      </c>
      <c r="F4948" s="114">
        <v>45849</v>
      </c>
      <c r="G4948" s="111" t="s">
        <v>2426</v>
      </c>
      <c r="H4948" s="113">
        <v>5361165</v>
      </c>
      <c r="I4948" s="113">
        <v>5361165</v>
      </c>
      <c r="J4948" s="113">
        <v>5361165</v>
      </c>
      <c r="K4948" s="113">
        <v>0</v>
      </c>
      <c r="L4948" s="113">
        <v>0</v>
      </c>
      <c r="M4948" s="113">
        <v>0</v>
      </c>
      <c r="N4948" s="113">
        <v>0</v>
      </c>
      <c r="O4948" s="113">
        <v>0</v>
      </c>
      <c r="P4948" s="122">
        <v>0</v>
      </c>
      <c r="Q4948" s="76" t="str">
        <f t="shared" si="126"/>
        <v>Registered</v>
      </c>
    </row>
    <row r="4949" spans="1:17">
      <c r="A4949" s="111">
        <v>9925</v>
      </c>
      <c r="B4949" s="111" t="s">
        <v>318</v>
      </c>
      <c r="C4949" s="111" t="s">
        <v>320</v>
      </c>
      <c r="D4949" s="111" t="s">
        <v>4428</v>
      </c>
      <c r="E4949" s="111" t="s">
        <v>4429</v>
      </c>
      <c r="F4949" s="114">
        <v>45988</v>
      </c>
      <c r="G4949" s="111" t="s">
        <v>3086</v>
      </c>
      <c r="H4949" s="113">
        <v>5539707</v>
      </c>
      <c r="I4949" s="113">
        <v>5539707</v>
      </c>
      <c r="J4949" s="113">
        <v>5539707</v>
      </c>
      <c r="K4949" s="113">
        <v>0</v>
      </c>
      <c r="L4949" s="113">
        <v>0</v>
      </c>
      <c r="M4949" s="113">
        <v>0</v>
      </c>
      <c r="N4949" s="113">
        <v>0</v>
      </c>
      <c r="O4949" s="113">
        <v>0</v>
      </c>
      <c r="P4949" s="122">
        <v>0</v>
      </c>
      <c r="Q4949" s="76" t="str">
        <f t="shared" si="126"/>
        <v>Registered</v>
      </c>
    </row>
    <row r="4950" spans="1:17">
      <c r="A4950" s="111">
        <v>9926</v>
      </c>
      <c r="B4950" s="111" t="s">
        <v>318</v>
      </c>
      <c r="C4950" s="111" t="s">
        <v>320</v>
      </c>
      <c r="D4950" s="111" t="s">
        <v>9179</v>
      </c>
      <c r="E4950" s="111" t="s">
        <v>9180</v>
      </c>
      <c r="F4950" s="114">
        <v>45664</v>
      </c>
      <c r="G4950" s="111" t="s">
        <v>3990</v>
      </c>
      <c r="H4950" s="113">
        <v>5273256</v>
      </c>
      <c r="I4950" s="113">
        <v>5273256</v>
      </c>
      <c r="J4950" s="113">
        <v>5273256</v>
      </c>
      <c r="K4950" s="113">
        <v>0</v>
      </c>
      <c r="L4950" s="113">
        <v>0</v>
      </c>
      <c r="M4950" s="113">
        <v>0</v>
      </c>
      <c r="N4950" s="113">
        <v>0</v>
      </c>
      <c r="O4950" s="113">
        <v>0</v>
      </c>
      <c r="P4950" s="122">
        <v>0</v>
      </c>
      <c r="Q4950" s="76" t="str">
        <f t="shared" si="126"/>
        <v>Registered</v>
      </c>
    </row>
    <row r="4951" spans="1:17">
      <c r="A4951" s="111">
        <v>9927</v>
      </c>
      <c r="B4951" s="111" t="s">
        <v>318</v>
      </c>
      <c r="C4951" s="111" t="s">
        <v>320</v>
      </c>
      <c r="D4951" s="111" t="s">
        <v>2780</v>
      </c>
      <c r="E4951" s="111" t="s">
        <v>2781</v>
      </c>
      <c r="F4951" s="114">
        <v>45729</v>
      </c>
      <c r="G4951" s="111" t="s">
        <v>1861</v>
      </c>
      <c r="H4951" s="113">
        <v>5116800</v>
      </c>
      <c r="I4951" s="113">
        <v>5116800</v>
      </c>
      <c r="J4951" s="113">
        <v>5116800</v>
      </c>
      <c r="K4951" s="113">
        <v>0</v>
      </c>
      <c r="L4951" s="113">
        <v>0</v>
      </c>
      <c r="M4951" s="113">
        <v>0</v>
      </c>
      <c r="N4951" s="113">
        <v>0</v>
      </c>
      <c r="O4951" s="113">
        <v>0</v>
      </c>
      <c r="P4951" s="122">
        <v>0</v>
      </c>
      <c r="Q4951" s="76" t="str">
        <f t="shared" si="126"/>
        <v>Registered</v>
      </c>
    </row>
    <row r="4952" spans="1:17">
      <c r="A4952" s="111">
        <v>9928</v>
      </c>
      <c r="B4952" s="111" t="s">
        <v>318</v>
      </c>
      <c r="C4952" s="111" t="s">
        <v>320</v>
      </c>
      <c r="D4952" s="111" t="s">
        <v>4208</v>
      </c>
      <c r="E4952" s="111" t="s">
        <v>4209</v>
      </c>
      <c r="F4952" s="114">
        <v>45685</v>
      </c>
      <c r="G4952" s="111" t="s">
        <v>4210</v>
      </c>
      <c r="H4952" s="113">
        <v>5199000</v>
      </c>
      <c r="I4952" s="113">
        <v>5199000</v>
      </c>
      <c r="J4952" s="113">
        <v>5199000</v>
      </c>
      <c r="K4952" s="113">
        <v>0</v>
      </c>
      <c r="L4952" s="113">
        <v>0</v>
      </c>
      <c r="M4952" s="113">
        <v>0</v>
      </c>
      <c r="N4952" s="113">
        <v>0</v>
      </c>
      <c r="O4952" s="113">
        <v>0</v>
      </c>
      <c r="P4952" s="122">
        <v>0</v>
      </c>
      <c r="Q4952" s="76" t="str">
        <f t="shared" si="126"/>
        <v>Registered</v>
      </c>
    </row>
    <row r="4953" spans="1:17">
      <c r="A4953" s="111">
        <v>9929</v>
      </c>
      <c r="B4953" s="111" t="s">
        <v>318</v>
      </c>
      <c r="C4953" s="111" t="s">
        <v>320</v>
      </c>
      <c r="D4953" s="111" t="s">
        <v>2714</v>
      </c>
      <c r="E4953" s="111" t="s">
        <v>2715</v>
      </c>
      <c r="F4953" s="114">
        <v>45596</v>
      </c>
      <c r="G4953" s="111" t="s">
        <v>2716</v>
      </c>
      <c r="H4953" s="113">
        <v>5313600</v>
      </c>
      <c r="I4953" s="113">
        <v>5313600</v>
      </c>
      <c r="J4953" s="113">
        <v>5313600</v>
      </c>
      <c r="K4953" s="113">
        <v>0</v>
      </c>
      <c r="L4953" s="113">
        <v>0</v>
      </c>
      <c r="M4953" s="113">
        <v>0</v>
      </c>
      <c r="N4953" s="113">
        <v>0</v>
      </c>
      <c r="O4953" s="113">
        <v>0</v>
      </c>
      <c r="P4953" s="122">
        <v>0</v>
      </c>
      <c r="Q4953" s="76" t="str">
        <f t="shared" si="126"/>
        <v>Registered</v>
      </c>
    </row>
    <row r="4954" spans="1:17">
      <c r="A4954" s="111">
        <v>9930</v>
      </c>
      <c r="B4954" s="111" t="s">
        <v>318</v>
      </c>
      <c r="C4954" s="111" t="s">
        <v>320</v>
      </c>
      <c r="D4954" s="111" t="s">
        <v>9181</v>
      </c>
      <c r="E4954" s="111" t="s">
        <v>9182</v>
      </c>
      <c r="F4954" s="114">
        <v>45596</v>
      </c>
      <c r="G4954" s="111" t="s">
        <v>2253</v>
      </c>
      <c r="H4954" s="113">
        <v>5313600</v>
      </c>
      <c r="I4954" s="113">
        <v>5313600</v>
      </c>
      <c r="J4954" s="113">
        <v>5313600</v>
      </c>
      <c r="K4954" s="113">
        <v>0</v>
      </c>
      <c r="L4954" s="113">
        <v>0</v>
      </c>
      <c r="M4954" s="113">
        <v>0</v>
      </c>
      <c r="N4954" s="113">
        <v>0</v>
      </c>
      <c r="O4954" s="113">
        <v>0</v>
      </c>
      <c r="P4954" s="122">
        <v>0</v>
      </c>
      <c r="Q4954" s="76" t="str">
        <f t="shared" si="126"/>
        <v>Registered</v>
      </c>
    </row>
    <row r="4955" spans="1:17">
      <c r="A4955" s="111">
        <v>9931</v>
      </c>
      <c r="B4955" s="111" t="s">
        <v>318</v>
      </c>
      <c r="C4955" s="111" t="s">
        <v>320</v>
      </c>
      <c r="D4955" s="111" t="s">
        <v>2757</v>
      </c>
      <c r="E4955" s="111" t="s">
        <v>2758</v>
      </c>
      <c r="F4955" s="114">
        <v>45596</v>
      </c>
      <c r="G4955" s="111" t="s">
        <v>1702</v>
      </c>
      <c r="H4955" s="113">
        <v>5202243</v>
      </c>
      <c r="I4955" s="113">
        <v>5202243</v>
      </c>
      <c r="J4955" s="113">
        <v>5202243</v>
      </c>
      <c r="K4955" s="113">
        <v>0</v>
      </c>
      <c r="L4955" s="113">
        <v>0</v>
      </c>
      <c r="M4955" s="113">
        <v>0</v>
      </c>
      <c r="N4955" s="113">
        <v>0</v>
      </c>
      <c r="O4955" s="113">
        <v>0</v>
      </c>
      <c r="P4955" s="122">
        <v>0</v>
      </c>
      <c r="Q4955" s="76" t="str">
        <f t="shared" si="126"/>
        <v>Registered</v>
      </c>
    </row>
    <row r="4956" spans="1:17">
      <c r="A4956" s="111">
        <v>9932</v>
      </c>
      <c r="B4956" s="111" t="s">
        <v>318</v>
      </c>
      <c r="C4956" s="111" t="s">
        <v>320</v>
      </c>
      <c r="D4956" s="111" t="s">
        <v>3604</v>
      </c>
      <c r="E4956" s="111" t="s">
        <v>3605</v>
      </c>
      <c r="F4956" s="114">
        <v>45678</v>
      </c>
      <c r="G4956" s="111" t="s">
        <v>3463</v>
      </c>
      <c r="H4956" s="113">
        <v>5047245</v>
      </c>
      <c r="I4956" s="113">
        <v>5047245</v>
      </c>
      <c r="J4956" s="113">
        <v>5047245</v>
      </c>
      <c r="K4956" s="113">
        <v>0</v>
      </c>
      <c r="L4956" s="113">
        <v>0</v>
      </c>
      <c r="M4956" s="113">
        <v>0</v>
      </c>
      <c r="N4956" s="113">
        <v>0</v>
      </c>
      <c r="O4956" s="113">
        <v>0</v>
      </c>
      <c r="P4956" s="122">
        <v>0</v>
      </c>
      <c r="Q4956" s="76" t="str">
        <f t="shared" si="126"/>
        <v>Registered</v>
      </c>
    </row>
    <row r="4957" spans="1:17">
      <c r="A4957" s="111">
        <v>9933</v>
      </c>
      <c r="B4957" s="111" t="s">
        <v>318</v>
      </c>
      <c r="C4957" s="111" t="s">
        <v>320</v>
      </c>
      <c r="D4957" s="111" t="s">
        <v>2730</v>
      </c>
      <c r="E4957" s="111" t="s">
        <v>2731</v>
      </c>
      <c r="F4957" s="114">
        <v>45712</v>
      </c>
      <c r="G4957" s="111" t="s">
        <v>2732</v>
      </c>
      <c r="H4957" s="113">
        <v>5276208</v>
      </c>
      <c r="I4957" s="113">
        <v>5276208</v>
      </c>
      <c r="J4957" s="113">
        <v>5276208</v>
      </c>
      <c r="K4957" s="113">
        <v>0</v>
      </c>
      <c r="L4957" s="113">
        <v>0</v>
      </c>
      <c r="M4957" s="113">
        <v>0</v>
      </c>
      <c r="N4957" s="113">
        <v>0</v>
      </c>
      <c r="O4957" s="113">
        <v>0</v>
      </c>
      <c r="P4957" s="122">
        <v>0</v>
      </c>
      <c r="Q4957" s="76" t="str">
        <f t="shared" si="126"/>
        <v>Registered</v>
      </c>
    </row>
    <row r="4958" spans="1:17">
      <c r="A4958" s="111">
        <v>9934</v>
      </c>
      <c r="B4958" s="111" t="s">
        <v>318</v>
      </c>
      <c r="C4958" s="111" t="s">
        <v>320</v>
      </c>
      <c r="D4958" s="111" t="s">
        <v>9183</v>
      </c>
      <c r="E4958" s="111" t="s">
        <v>9184</v>
      </c>
      <c r="F4958" s="114">
        <v>45747</v>
      </c>
      <c r="G4958" s="111" t="s">
        <v>1453</v>
      </c>
      <c r="H4958" s="113">
        <v>5199300</v>
      </c>
      <c r="I4958" s="113">
        <v>5199300</v>
      </c>
      <c r="J4958" s="113">
        <v>5199300</v>
      </c>
      <c r="K4958" s="113">
        <v>0</v>
      </c>
      <c r="L4958" s="113">
        <v>0</v>
      </c>
      <c r="M4958" s="113">
        <v>0</v>
      </c>
      <c r="N4958" s="113">
        <v>0</v>
      </c>
      <c r="O4958" s="113">
        <v>0</v>
      </c>
      <c r="P4958" s="122">
        <v>0</v>
      </c>
      <c r="Q4958" s="76" t="str">
        <f t="shared" si="126"/>
        <v>Registered</v>
      </c>
    </row>
    <row r="4959" spans="1:17">
      <c r="A4959" s="111">
        <v>9935</v>
      </c>
      <c r="B4959" s="111" t="s">
        <v>318</v>
      </c>
      <c r="C4959" s="111" t="s">
        <v>320</v>
      </c>
      <c r="D4959" s="111" t="s">
        <v>9185</v>
      </c>
      <c r="E4959" s="111" t="s">
        <v>5105</v>
      </c>
      <c r="F4959" s="114">
        <v>45726</v>
      </c>
      <c r="G4959" s="111" t="s">
        <v>4300</v>
      </c>
      <c r="H4959" s="113">
        <v>5229711</v>
      </c>
      <c r="I4959" s="113">
        <v>5229711</v>
      </c>
      <c r="J4959" s="113">
        <v>5229711</v>
      </c>
      <c r="K4959" s="113">
        <v>0</v>
      </c>
      <c r="L4959" s="113">
        <v>0</v>
      </c>
      <c r="M4959" s="113">
        <v>0</v>
      </c>
      <c r="N4959" s="113">
        <v>0</v>
      </c>
      <c r="O4959" s="113">
        <v>0</v>
      </c>
      <c r="P4959" s="122">
        <v>0</v>
      </c>
      <c r="Q4959" s="76" t="str">
        <f t="shared" si="126"/>
        <v>Registered</v>
      </c>
    </row>
    <row r="4960" spans="1:17">
      <c r="A4960" s="111">
        <v>9936</v>
      </c>
      <c r="B4960" s="111" t="s">
        <v>318</v>
      </c>
      <c r="C4960" s="111" t="s">
        <v>320</v>
      </c>
      <c r="D4960" s="111" t="s">
        <v>9186</v>
      </c>
      <c r="E4960" s="111" t="s">
        <v>9187</v>
      </c>
      <c r="F4960" s="114">
        <v>46022</v>
      </c>
      <c r="G4960" s="111" t="s">
        <v>3172</v>
      </c>
      <c r="H4960" s="113">
        <v>5368250</v>
      </c>
      <c r="I4960" s="113">
        <v>5368250</v>
      </c>
      <c r="J4960" s="113">
        <v>5368250</v>
      </c>
      <c r="K4960" s="113">
        <v>0</v>
      </c>
      <c r="L4960" s="113">
        <v>0</v>
      </c>
      <c r="M4960" s="113">
        <v>0</v>
      </c>
      <c r="N4960" s="113">
        <v>0</v>
      </c>
      <c r="O4960" s="113">
        <v>0</v>
      </c>
      <c r="P4960" s="122">
        <v>0</v>
      </c>
      <c r="Q4960" s="76" t="str">
        <f t="shared" si="126"/>
        <v>Registered</v>
      </c>
    </row>
    <row r="4961" spans="1:17">
      <c r="A4961" s="111">
        <v>9937</v>
      </c>
      <c r="B4961" s="111" t="s">
        <v>318</v>
      </c>
      <c r="C4961" s="111" t="s">
        <v>320</v>
      </c>
      <c r="D4961" s="111" t="s">
        <v>1566</v>
      </c>
      <c r="E4961" s="111" t="s">
        <v>1567</v>
      </c>
      <c r="F4961" s="114">
        <v>46108</v>
      </c>
      <c r="G4961" s="111" t="s">
        <v>1568</v>
      </c>
      <c r="H4961" s="113">
        <v>5811500</v>
      </c>
      <c r="I4961" s="113">
        <v>5811500</v>
      </c>
      <c r="J4961" s="113">
        <v>5811500</v>
      </c>
      <c r="K4961" s="113">
        <v>0</v>
      </c>
      <c r="L4961" s="113">
        <v>0</v>
      </c>
      <c r="M4961" s="113">
        <v>0</v>
      </c>
      <c r="N4961" s="113">
        <v>0</v>
      </c>
      <c r="O4961" s="113">
        <v>0</v>
      </c>
      <c r="P4961" s="122">
        <v>0</v>
      </c>
      <c r="Q4961" s="76" t="str">
        <f t="shared" si="126"/>
        <v>Registered</v>
      </c>
    </row>
    <row r="4962" spans="1:17">
      <c r="A4962" s="111">
        <v>9938</v>
      </c>
      <c r="B4962" s="111" t="s">
        <v>318</v>
      </c>
      <c r="C4962" s="111" t="s">
        <v>320</v>
      </c>
      <c r="D4962" s="111" t="s">
        <v>353</v>
      </c>
      <c r="E4962" s="111" t="s">
        <v>354</v>
      </c>
      <c r="F4962" s="114">
        <v>46136</v>
      </c>
      <c r="G4962" s="111" t="s">
        <v>9616</v>
      </c>
      <c r="H4962" s="113">
        <v>5886000</v>
      </c>
      <c r="I4962" s="113">
        <v>5886000</v>
      </c>
      <c r="J4962" s="113">
        <v>5886000</v>
      </c>
      <c r="K4962" s="113">
        <v>0</v>
      </c>
      <c r="L4962" s="113">
        <v>0</v>
      </c>
      <c r="M4962" s="113">
        <v>0</v>
      </c>
      <c r="N4962" s="113">
        <v>0</v>
      </c>
      <c r="O4962" s="113">
        <v>0</v>
      </c>
      <c r="P4962" s="122">
        <v>0</v>
      </c>
      <c r="Q4962" s="76" t="str">
        <f t="shared" si="126"/>
        <v>Registered</v>
      </c>
    </row>
    <row r="4963" spans="1:17">
      <c r="A4963" s="111">
        <v>9939</v>
      </c>
      <c r="B4963" s="111" t="s">
        <v>318</v>
      </c>
      <c r="C4963" s="111" t="s">
        <v>320</v>
      </c>
      <c r="D4963" s="111" t="s">
        <v>9188</v>
      </c>
      <c r="E4963" s="111" t="s">
        <v>9189</v>
      </c>
      <c r="F4963" s="114">
        <v>45657</v>
      </c>
      <c r="G4963" s="111" t="s">
        <v>2461</v>
      </c>
      <c r="H4963" s="113">
        <v>5228976</v>
      </c>
      <c r="I4963" s="113">
        <v>5228976</v>
      </c>
      <c r="J4963" s="113">
        <v>5228976</v>
      </c>
      <c r="K4963" s="113">
        <v>0</v>
      </c>
      <c r="L4963" s="113">
        <v>0</v>
      </c>
      <c r="M4963" s="113">
        <v>0</v>
      </c>
      <c r="N4963" s="113">
        <v>0</v>
      </c>
      <c r="O4963" s="113">
        <v>0</v>
      </c>
      <c r="P4963" s="122">
        <v>0</v>
      </c>
      <c r="Q4963" s="76" t="str">
        <f t="shared" si="126"/>
        <v>Registered</v>
      </c>
    </row>
    <row r="4964" spans="1:17">
      <c r="A4964" s="111">
        <v>9940</v>
      </c>
      <c r="B4964" s="111" t="s">
        <v>318</v>
      </c>
      <c r="C4964" s="111" t="s">
        <v>320</v>
      </c>
      <c r="D4964" s="111" t="s">
        <v>3311</v>
      </c>
      <c r="E4964" s="111" t="s">
        <v>3312</v>
      </c>
      <c r="F4964" s="114">
        <v>45565</v>
      </c>
      <c r="G4964" s="111" t="s">
        <v>3313</v>
      </c>
      <c r="H4964" s="113">
        <v>5116800</v>
      </c>
      <c r="I4964" s="113">
        <v>5116800</v>
      </c>
      <c r="J4964" s="113">
        <v>5116800</v>
      </c>
      <c r="K4964" s="113">
        <v>0</v>
      </c>
      <c r="L4964" s="113">
        <v>0</v>
      </c>
      <c r="M4964" s="113">
        <v>0</v>
      </c>
      <c r="N4964" s="113">
        <v>0</v>
      </c>
      <c r="O4964" s="113">
        <v>0</v>
      </c>
      <c r="P4964" s="122">
        <v>0</v>
      </c>
      <c r="Q4964" s="76" t="str">
        <f t="shared" si="126"/>
        <v>Registered</v>
      </c>
    </row>
    <row r="4965" spans="1:17">
      <c r="A4965" s="111">
        <v>9941</v>
      </c>
      <c r="B4965" s="111" t="s">
        <v>318</v>
      </c>
      <c r="C4965" s="111" t="s">
        <v>320</v>
      </c>
      <c r="D4965" s="111" t="s">
        <v>3270</v>
      </c>
      <c r="E4965" s="111" t="s">
        <v>3271</v>
      </c>
      <c r="F4965" s="114">
        <v>45709</v>
      </c>
      <c r="G4965" s="111" t="s">
        <v>3272</v>
      </c>
      <c r="H4965" s="113">
        <v>5300000</v>
      </c>
      <c r="I4965" s="113">
        <v>5300000</v>
      </c>
      <c r="J4965" s="113">
        <v>5300000</v>
      </c>
      <c r="K4965" s="113">
        <v>0</v>
      </c>
      <c r="L4965" s="113">
        <v>0</v>
      </c>
      <c r="M4965" s="113">
        <v>0</v>
      </c>
      <c r="N4965" s="113">
        <v>0</v>
      </c>
      <c r="O4965" s="113">
        <v>0</v>
      </c>
      <c r="P4965" s="122">
        <v>0</v>
      </c>
      <c r="Q4965" s="76" t="str">
        <f t="shared" si="126"/>
        <v>Registered</v>
      </c>
    </row>
    <row r="4966" spans="1:17">
      <c r="A4966" s="111">
        <v>9942</v>
      </c>
      <c r="B4966" s="111" t="s">
        <v>318</v>
      </c>
      <c r="C4966" s="111" t="s">
        <v>320</v>
      </c>
      <c r="D4966" s="111" t="s">
        <v>3353</v>
      </c>
      <c r="E4966" s="111" t="s">
        <v>3354</v>
      </c>
      <c r="F4966" s="114">
        <v>45565</v>
      </c>
      <c r="G4966" s="111" t="s">
        <v>2440</v>
      </c>
      <c r="H4966" s="113">
        <v>4968340</v>
      </c>
      <c r="I4966" s="113">
        <v>4968340</v>
      </c>
      <c r="J4966" s="113">
        <v>4968340</v>
      </c>
      <c r="K4966" s="113">
        <v>0</v>
      </c>
      <c r="L4966" s="113">
        <v>0</v>
      </c>
      <c r="M4966" s="113">
        <v>0</v>
      </c>
      <c r="N4966" s="113">
        <v>0</v>
      </c>
      <c r="O4966" s="113">
        <v>0</v>
      </c>
      <c r="P4966" s="122">
        <v>0</v>
      </c>
      <c r="Q4966" s="76" t="str">
        <f t="shared" si="126"/>
        <v>Registered</v>
      </c>
    </row>
    <row r="4967" spans="1:17">
      <c r="A4967" s="111">
        <v>9943</v>
      </c>
      <c r="B4967" s="111" t="s">
        <v>318</v>
      </c>
      <c r="C4967" s="111" t="s">
        <v>320</v>
      </c>
      <c r="D4967" s="111" t="s">
        <v>2746</v>
      </c>
      <c r="E4967" s="111" t="s">
        <v>2747</v>
      </c>
      <c r="F4967" s="114">
        <v>45726</v>
      </c>
      <c r="G4967" s="111" t="s">
        <v>2748</v>
      </c>
      <c r="H4967" s="113">
        <v>5228681</v>
      </c>
      <c r="I4967" s="113">
        <v>5228681</v>
      </c>
      <c r="J4967" s="113">
        <v>5228681</v>
      </c>
      <c r="K4967" s="113">
        <v>0</v>
      </c>
      <c r="L4967" s="113">
        <v>0</v>
      </c>
      <c r="M4967" s="113">
        <v>0</v>
      </c>
      <c r="N4967" s="113">
        <v>0</v>
      </c>
      <c r="O4967" s="113">
        <v>0</v>
      </c>
      <c r="P4967" s="122">
        <v>0</v>
      </c>
      <c r="Q4967" s="76" t="str">
        <f t="shared" si="126"/>
        <v>Registered</v>
      </c>
    </row>
    <row r="4968" spans="1:17">
      <c r="A4968" s="111">
        <v>9944</v>
      </c>
      <c r="B4968" s="111" t="s">
        <v>318</v>
      </c>
      <c r="C4968" s="111" t="s">
        <v>320</v>
      </c>
      <c r="D4968" s="111" t="s">
        <v>3268</v>
      </c>
      <c r="E4968" s="111" t="s">
        <v>3269</v>
      </c>
      <c r="F4968" s="114">
        <v>45623</v>
      </c>
      <c r="G4968" s="111" t="s">
        <v>2072</v>
      </c>
      <c r="H4968" s="113">
        <v>5264046</v>
      </c>
      <c r="I4968" s="113">
        <v>5264046</v>
      </c>
      <c r="J4968" s="113">
        <v>5264046</v>
      </c>
      <c r="K4968" s="113">
        <v>0</v>
      </c>
      <c r="L4968" s="113">
        <v>0</v>
      </c>
      <c r="M4968" s="113">
        <v>0</v>
      </c>
      <c r="N4968" s="113">
        <v>0</v>
      </c>
      <c r="O4968" s="113">
        <v>0</v>
      </c>
      <c r="P4968" s="122">
        <v>0</v>
      </c>
      <c r="Q4968" s="76" t="str">
        <f t="shared" si="126"/>
        <v>Registered</v>
      </c>
    </row>
    <row r="4969" spans="1:17">
      <c r="A4969" s="111">
        <v>9945</v>
      </c>
      <c r="B4969" s="111" t="s">
        <v>318</v>
      </c>
      <c r="C4969" s="111" t="s">
        <v>320</v>
      </c>
      <c r="D4969" s="111" t="s">
        <v>2070</v>
      </c>
      <c r="E4969" s="111" t="s">
        <v>2071</v>
      </c>
      <c r="F4969" s="114">
        <v>45565</v>
      </c>
      <c r="G4969" s="111" t="s">
        <v>2072</v>
      </c>
      <c r="H4969" s="113">
        <v>4495000</v>
      </c>
      <c r="I4969" s="113">
        <v>4495000</v>
      </c>
      <c r="J4969" s="113">
        <v>4495000</v>
      </c>
      <c r="K4969" s="113">
        <v>0</v>
      </c>
      <c r="L4969" s="113">
        <v>0</v>
      </c>
      <c r="M4969" s="113">
        <v>0</v>
      </c>
      <c r="N4969" s="113">
        <v>0</v>
      </c>
      <c r="O4969" s="113">
        <v>0</v>
      </c>
      <c r="P4969" s="122">
        <v>0</v>
      </c>
      <c r="Q4969" s="76" t="str">
        <f t="shared" si="126"/>
        <v>Registered</v>
      </c>
    </row>
    <row r="4970" spans="1:17">
      <c r="A4970" s="111">
        <v>9946</v>
      </c>
      <c r="B4970" s="111" t="s">
        <v>318</v>
      </c>
      <c r="C4970" s="111" t="s">
        <v>320</v>
      </c>
      <c r="D4970" s="111" t="s">
        <v>2100</v>
      </c>
      <c r="E4970" s="111" t="s">
        <v>2101</v>
      </c>
      <c r="F4970" s="114">
        <v>45561</v>
      </c>
      <c r="G4970" s="111" t="s">
        <v>1908</v>
      </c>
      <c r="H4970" s="113">
        <v>4495000</v>
      </c>
      <c r="I4970" s="113">
        <v>4495000</v>
      </c>
      <c r="J4970" s="113">
        <v>4495000</v>
      </c>
      <c r="K4970" s="113">
        <v>0</v>
      </c>
      <c r="L4970" s="113">
        <v>0</v>
      </c>
      <c r="M4970" s="113">
        <v>0</v>
      </c>
      <c r="N4970" s="113">
        <v>0</v>
      </c>
      <c r="O4970" s="113">
        <v>0</v>
      </c>
      <c r="P4970" s="122">
        <v>0</v>
      </c>
      <c r="Q4970" s="76" t="str">
        <f t="shared" si="126"/>
        <v>Registered</v>
      </c>
    </row>
    <row r="4971" spans="1:17">
      <c r="A4971" s="111">
        <v>9947</v>
      </c>
      <c r="B4971" s="111" t="s">
        <v>318</v>
      </c>
      <c r="C4971" s="111" t="s">
        <v>320</v>
      </c>
      <c r="D4971" s="111" t="s">
        <v>9190</v>
      </c>
      <c r="E4971" s="111" t="s">
        <v>9191</v>
      </c>
      <c r="F4971" s="114">
        <v>45834</v>
      </c>
      <c r="G4971" s="111" t="s">
        <v>8459</v>
      </c>
      <c r="H4971" s="113">
        <v>5367720</v>
      </c>
      <c r="I4971" s="113">
        <v>5367720</v>
      </c>
      <c r="J4971" s="113">
        <v>5367720</v>
      </c>
      <c r="K4971" s="113">
        <v>0</v>
      </c>
      <c r="L4971" s="113">
        <v>0</v>
      </c>
      <c r="M4971" s="113">
        <v>0</v>
      </c>
      <c r="N4971" s="113">
        <v>0</v>
      </c>
      <c r="O4971" s="113">
        <v>0</v>
      </c>
      <c r="P4971" s="122">
        <v>0</v>
      </c>
      <c r="Q4971" s="76" t="str">
        <f t="shared" si="126"/>
        <v>Registered</v>
      </c>
    </row>
    <row r="4972" spans="1:17">
      <c r="A4972" s="111">
        <v>9948</v>
      </c>
      <c r="B4972" s="111" t="s">
        <v>318</v>
      </c>
      <c r="C4972" s="111" t="s">
        <v>320</v>
      </c>
      <c r="D4972" s="111" t="s">
        <v>2470</v>
      </c>
      <c r="E4972" s="111" t="s">
        <v>2471</v>
      </c>
      <c r="F4972" s="114">
        <v>45504</v>
      </c>
      <c r="G4972" s="111" t="s">
        <v>2472</v>
      </c>
      <c r="H4972" s="113">
        <v>4905000</v>
      </c>
      <c r="I4972" s="113">
        <v>4905000</v>
      </c>
      <c r="J4972" s="113">
        <v>4905000</v>
      </c>
      <c r="K4972" s="113">
        <v>0</v>
      </c>
      <c r="L4972" s="113">
        <v>0</v>
      </c>
      <c r="M4972" s="113">
        <v>0</v>
      </c>
      <c r="N4972" s="113">
        <v>0</v>
      </c>
      <c r="O4972" s="113">
        <v>0</v>
      </c>
      <c r="P4972" s="122">
        <v>0</v>
      </c>
      <c r="Q4972" s="76" t="str">
        <f t="shared" si="126"/>
        <v>Registered</v>
      </c>
    </row>
    <row r="4973" spans="1:17">
      <c r="A4973" s="111">
        <v>9949</v>
      </c>
      <c r="B4973" s="111" t="s">
        <v>318</v>
      </c>
      <c r="C4973" s="111" t="s">
        <v>320</v>
      </c>
      <c r="D4973" s="111" t="s">
        <v>2473</v>
      </c>
      <c r="E4973" s="111" t="s">
        <v>2471</v>
      </c>
      <c r="F4973" s="114">
        <v>45504</v>
      </c>
      <c r="G4973" s="111" t="s">
        <v>2472</v>
      </c>
      <c r="H4973" s="113">
        <v>4905000</v>
      </c>
      <c r="I4973" s="113">
        <v>4905000</v>
      </c>
      <c r="J4973" s="113">
        <v>4905000</v>
      </c>
      <c r="K4973" s="113">
        <v>0</v>
      </c>
      <c r="L4973" s="113">
        <v>0</v>
      </c>
      <c r="M4973" s="113">
        <v>0</v>
      </c>
      <c r="N4973" s="113">
        <v>0</v>
      </c>
      <c r="O4973" s="113">
        <v>0</v>
      </c>
      <c r="P4973" s="122">
        <v>0</v>
      </c>
      <c r="Q4973" s="76" t="str">
        <f t="shared" si="126"/>
        <v>Registered</v>
      </c>
    </row>
    <row r="4974" spans="1:17">
      <c r="A4974" s="111">
        <v>9950</v>
      </c>
      <c r="B4974" s="111" t="s">
        <v>318</v>
      </c>
      <c r="C4974" s="111" t="s">
        <v>320</v>
      </c>
      <c r="D4974" s="111" t="s">
        <v>2671</v>
      </c>
      <c r="E4974" s="111" t="s">
        <v>2672</v>
      </c>
      <c r="F4974" s="114">
        <v>45990</v>
      </c>
      <c r="G4974" s="111" t="s">
        <v>2483</v>
      </c>
      <c r="H4974" s="113">
        <v>5494164</v>
      </c>
      <c r="I4974" s="113">
        <v>5494164</v>
      </c>
      <c r="J4974" s="113">
        <v>5494164</v>
      </c>
      <c r="K4974" s="113">
        <v>0</v>
      </c>
      <c r="L4974" s="113">
        <v>0</v>
      </c>
      <c r="M4974" s="113">
        <v>0</v>
      </c>
      <c r="N4974" s="113">
        <v>0</v>
      </c>
      <c r="O4974" s="113">
        <v>0</v>
      </c>
      <c r="P4974" s="122">
        <v>0</v>
      </c>
      <c r="Q4974" s="76" t="str">
        <f t="shared" si="126"/>
        <v>Registered</v>
      </c>
    </row>
    <row r="4975" spans="1:17">
      <c r="A4975" s="111">
        <v>9951</v>
      </c>
      <c r="B4975" s="111" t="s">
        <v>318</v>
      </c>
      <c r="C4975" s="111" t="s">
        <v>320</v>
      </c>
      <c r="D4975" s="111" t="s">
        <v>2709</v>
      </c>
      <c r="E4975" s="111" t="s">
        <v>2710</v>
      </c>
      <c r="F4975" s="114">
        <v>45777</v>
      </c>
      <c r="G4975" s="111" t="s">
        <v>2016</v>
      </c>
      <c r="H4975" s="113">
        <v>5316552</v>
      </c>
      <c r="I4975" s="113">
        <v>5316552</v>
      </c>
      <c r="J4975" s="113">
        <v>5316552</v>
      </c>
      <c r="K4975" s="113">
        <v>0</v>
      </c>
      <c r="L4975" s="113">
        <v>0</v>
      </c>
      <c r="M4975" s="113">
        <v>0</v>
      </c>
      <c r="N4975" s="113">
        <v>0</v>
      </c>
      <c r="O4975" s="113">
        <v>0</v>
      </c>
      <c r="P4975" s="122">
        <v>0</v>
      </c>
      <c r="Q4975" s="76" t="str">
        <f t="shared" si="126"/>
        <v>Registered</v>
      </c>
    </row>
    <row r="4976" spans="1:17">
      <c r="A4976" s="111">
        <v>9952</v>
      </c>
      <c r="B4976" s="111" t="s">
        <v>318</v>
      </c>
      <c r="C4976" s="111" t="s">
        <v>320</v>
      </c>
      <c r="D4976" s="111" t="s">
        <v>2474</v>
      </c>
      <c r="E4976" s="111" t="s">
        <v>2471</v>
      </c>
      <c r="F4976" s="114">
        <v>45504</v>
      </c>
      <c r="G4976" s="111" t="s">
        <v>2472</v>
      </c>
      <c r="H4976" s="113">
        <v>4905000</v>
      </c>
      <c r="I4976" s="113">
        <v>4905000</v>
      </c>
      <c r="J4976" s="113">
        <v>4905000</v>
      </c>
      <c r="K4976" s="113">
        <v>0</v>
      </c>
      <c r="L4976" s="113">
        <v>0</v>
      </c>
      <c r="M4976" s="113">
        <v>0</v>
      </c>
      <c r="N4976" s="113">
        <v>0</v>
      </c>
      <c r="O4976" s="113">
        <v>0</v>
      </c>
      <c r="P4976" s="122">
        <v>0</v>
      </c>
      <c r="Q4976" s="76" t="str">
        <f t="shared" si="126"/>
        <v>Registered</v>
      </c>
    </row>
    <row r="4977" spans="1:17">
      <c r="A4977" s="111">
        <v>9953</v>
      </c>
      <c r="B4977" s="111" t="s">
        <v>318</v>
      </c>
      <c r="C4977" s="111" t="s">
        <v>320</v>
      </c>
      <c r="D4977" s="111" t="s">
        <v>2449</v>
      </c>
      <c r="E4977" s="111" t="s">
        <v>2450</v>
      </c>
      <c r="F4977" s="114">
        <v>45580</v>
      </c>
      <c r="G4977" s="111" t="s">
        <v>2451</v>
      </c>
      <c r="H4977" s="113">
        <v>5215200</v>
      </c>
      <c r="I4977" s="113">
        <v>5215200</v>
      </c>
      <c r="J4977" s="113">
        <v>5215200</v>
      </c>
      <c r="K4977" s="113">
        <v>0</v>
      </c>
      <c r="L4977" s="113">
        <v>0</v>
      </c>
      <c r="M4977" s="113">
        <v>0</v>
      </c>
      <c r="N4977" s="113">
        <v>0</v>
      </c>
      <c r="O4977" s="113">
        <v>0</v>
      </c>
      <c r="P4977" s="122">
        <v>0</v>
      </c>
      <c r="Q4977" s="76" t="str">
        <f t="shared" si="126"/>
        <v>Registered</v>
      </c>
    </row>
    <row r="4978" spans="1:17">
      <c r="A4978" s="111">
        <v>9954</v>
      </c>
      <c r="B4978" s="111" t="s">
        <v>318</v>
      </c>
      <c r="C4978" s="111" t="s">
        <v>320</v>
      </c>
      <c r="D4978" s="111" t="s">
        <v>4423</v>
      </c>
      <c r="E4978" s="111" t="s">
        <v>4424</v>
      </c>
      <c r="F4978" s="114">
        <v>45889</v>
      </c>
      <c r="G4978" s="111" t="s">
        <v>4425</v>
      </c>
      <c r="H4978" s="113">
        <v>5449392</v>
      </c>
      <c r="I4978" s="113">
        <v>5449392</v>
      </c>
      <c r="J4978" s="113">
        <v>5449392</v>
      </c>
      <c r="K4978" s="113">
        <v>0</v>
      </c>
      <c r="L4978" s="113">
        <v>0</v>
      </c>
      <c r="M4978" s="113">
        <v>0</v>
      </c>
      <c r="N4978" s="113">
        <v>0</v>
      </c>
      <c r="O4978" s="113">
        <v>0</v>
      </c>
      <c r="P4978" s="122">
        <v>0</v>
      </c>
      <c r="Q4978" s="76" t="str">
        <f t="shared" si="126"/>
        <v>Registered</v>
      </c>
    </row>
    <row r="4979" spans="1:17">
      <c r="A4979" s="111">
        <v>9955</v>
      </c>
      <c r="B4979" s="111" t="s">
        <v>318</v>
      </c>
      <c r="C4979" s="111" t="s">
        <v>320</v>
      </c>
      <c r="D4979" s="111" t="s">
        <v>9192</v>
      </c>
      <c r="E4979" s="111" t="s">
        <v>9193</v>
      </c>
      <c r="F4979" s="114">
        <v>45817</v>
      </c>
      <c r="G4979" s="111" t="s">
        <v>4218</v>
      </c>
      <c r="H4979" s="113">
        <v>5360184</v>
      </c>
      <c r="I4979" s="113">
        <v>5360184</v>
      </c>
      <c r="J4979" s="113">
        <v>5360184</v>
      </c>
      <c r="K4979" s="113">
        <v>0</v>
      </c>
      <c r="L4979" s="113">
        <v>0</v>
      </c>
      <c r="M4979" s="113">
        <v>0</v>
      </c>
      <c r="N4979" s="113">
        <v>0</v>
      </c>
      <c r="O4979" s="113">
        <v>0</v>
      </c>
      <c r="P4979" s="122">
        <v>0</v>
      </c>
      <c r="Q4979" s="76" t="str">
        <f t="shared" si="126"/>
        <v>Registered</v>
      </c>
    </row>
    <row r="4980" spans="1:17">
      <c r="A4980" s="111">
        <v>9956</v>
      </c>
      <c r="B4980" s="111" t="s">
        <v>318</v>
      </c>
      <c r="C4980" s="111" t="s">
        <v>320</v>
      </c>
      <c r="D4980" s="111" t="s">
        <v>9194</v>
      </c>
      <c r="E4980" s="111" t="s">
        <v>9195</v>
      </c>
      <c r="F4980" s="114">
        <v>45930</v>
      </c>
      <c r="G4980" s="111" t="s">
        <v>2860</v>
      </c>
      <c r="H4980" s="113">
        <v>5450436</v>
      </c>
      <c r="I4980" s="113">
        <v>5450436</v>
      </c>
      <c r="J4980" s="113">
        <v>5450436</v>
      </c>
      <c r="K4980" s="113">
        <v>0</v>
      </c>
      <c r="L4980" s="113">
        <v>0</v>
      </c>
      <c r="M4980" s="113">
        <v>0</v>
      </c>
      <c r="N4980" s="113">
        <v>0</v>
      </c>
      <c r="O4980" s="113">
        <v>0</v>
      </c>
      <c r="P4980" s="122">
        <v>0</v>
      </c>
      <c r="Q4980" s="76" t="str">
        <f t="shared" si="126"/>
        <v>Registered</v>
      </c>
    </row>
    <row r="4981" spans="1:17">
      <c r="A4981" s="111">
        <v>9957</v>
      </c>
      <c r="B4981" s="111" t="s">
        <v>318</v>
      </c>
      <c r="C4981" s="111" t="s">
        <v>320</v>
      </c>
      <c r="D4981" s="111" t="s">
        <v>9196</v>
      </c>
      <c r="E4981" s="111" t="s">
        <v>9197</v>
      </c>
      <c r="F4981" s="114">
        <v>45626</v>
      </c>
      <c r="G4981" s="111" t="s">
        <v>2742</v>
      </c>
      <c r="H4981" s="113">
        <v>4494912</v>
      </c>
      <c r="I4981" s="113">
        <v>4494912</v>
      </c>
      <c r="J4981" s="113">
        <v>4494912</v>
      </c>
      <c r="K4981" s="113">
        <v>0</v>
      </c>
      <c r="L4981" s="113">
        <v>0</v>
      </c>
      <c r="M4981" s="113">
        <v>0</v>
      </c>
      <c r="N4981" s="113">
        <v>0</v>
      </c>
      <c r="O4981" s="113">
        <v>0</v>
      </c>
      <c r="P4981" s="122">
        <v>0</v>
      </c>
      <c r="Q4981" s="76" t="str">
        <f t="shared" si="126"/>
        <v>Registered</v>
      </c>
    </row>
    <row r="4982" spans="1:17">
      <c r="A4982" s="111">
        <v>9958</v>
      </c>
      <c r="B4982" s="111" t="s">
        <v>318</v>
      </c>
      <c r="C4982" s="111" t="s">
        <v>320</v>
      </c>
      <c r="D4982" s="111" t="s">
        <v>2498</v>
      </c>
      <c r="E4982" s="111" t="s">
        <v>2499</v>
      </c>
      <c r="F4982" s="114">
        <v>45688</v>
      </c>
      <c r="G4982" s="111" t="s">
        <v>2500</v>
      </c>
      <c r="H4982" s="113">
        <v>5411508</v>
      </c>
      <c r="I4982" s="113">
        <v>5411508</v>
      </c>
      <c r="J4982" s="113">
        <v>5411508</v>
      </c>
      <c r="K4982" s="113">
        <v>0</v>
      </c>
      <c r="L4982" s="113">
        <v>0</v>
      </c>
      <c r="M4982" s="113">
        <v>0</v>
      </c>
      <c r="N4982" s="113">
        <v>0</v>
      </c>
      <c r="O4982" s="113">
        <v>0</v>
      </c>
      <c r="P4982" s="122">
        <v>0</v>
      </c>
      <c r="Q4982" s="76" t="str">
        <f t="shared" si="126"/>
        <v>Registered</v>
      </c>
    </row>
    <row r="4983" spans="1:17">
      <c r="A4983" s="111">
        <v>9959</v>
      </c>
      <c r="B4983" s="111" t="s">
        <v>318</v>
      </c>
      <c r="C4983" s="111" t="s">
        <v>320</v>
      </c>
      <c r="D4983" s="111" t="s">
        <v>9198</v>
      </c>
      <c r="E4983" s="111" t="s">
        <v>9199</v>
      </c>
      <c r="F4983" s="114">
        <v>46064</v>
      </c>
      <c r="G4983" s="111" t="s">
        <v>1535</v>
      </c>
      <c r="H4983" s="113">
        <v>5493600</v>
      </c>
      <c r="I4983" s="113">
        <v>5493600</v>
      </c>
      <c r="J4983" s="113">
        <v>5493600</v>
      </c>
      <c r="K4983" s="113">
        <v>0</v>
      </c>
      <c r="L4983" s="113">
        <v>0</v>
      </c>
      <c r="M4983" s="113">
        <v>0</v>
      </c>
      <c r="N4983" s="113">
        <v>0</v>
      </c>
      <c r="O4983" s="113">
        <v>0</v>
      </c>
      <c r="P4983" s="122">
        <v>0</v>
      </c>
      <c r="Q4983" s="76" t="str">
        <f t="shared" si="126"/>
        <v>Registered</v>
      </c>
    </row>
    <row r="4984" spans="1:17">
      <c r="A4984" s="111">
        <v>9960</v>
      </c>
      <c r="B4984" s="111" t="s">
        <v>318</v>
      </c>
      <c r="C4984" s="111" t="s">
        <v>320</v>
      </c>
      <c r="D4984" s="111" t="s">
        <v>9200</v>
      </c>
      <c r="E4984" s="111" t="s">
        <v>9201</v>
      </c>
      <c r="F4984" s="114">
        <v>46071</v>
      </c>
      <c r="G4984" s="111" t="s">
        <v>4028</v>
      </c>
      <c r="H4984" s="113">
        <v>5447050</v>
      </c>
      <c r="I4984" s="113">
        <v>5447050</v>
      </c>
      <c r="J4984" s="113">
        <v>5447050</v>
      </c>
      <c r="K4984" s="113">
        <v>0</v>
      </c>
      <c r="L4984" s="113">
        <v>0</v>
      </c>
      <c r="M4984" s="113">
        <v>0</v>
      </c>
      <c r="N4984" s="113">
        <v>0</v>
      </c>
      <c r="O4984" s="113">
        <v>0</v>
      </c>
      <c r="P4984" s="122">
        <v>0</v>
      </c>
      <c r="Q4984" s="76" t="str">
        <f t="shared" si="126"/>
        <v>Registered</v>
      </c>
    </row>
    <row r="4985" spans="1:17">
      <c r="A4985" s="111">
        <v>9961</v>
      </c>
      <c r="B4985" s="111" t="s">
        <v>318</v>
      </c>
      <c r="C4985" s="111" t="s">
        <v>320</v>
      </c>
      <c r="D4985" s="111" t="s">
        <v>1624</v>
      </c>
      <c r="E4985" s="111" t="s">
        <v>1625</v>
      </c>
      <c r="F4985" s="114">
        <v>46078</v>
      </c>
      <c r="G4985" s="111" t="s">
        <v>1626</v>
      </c>
      <c r="H4985" s="113">
        <v>5331735</v>
      </c>
      <c r="I4985" s="113">
        <v>5331735</v>
      </c>
      <c r="J4985" s="113">
        <v>5331735</v>
      </c>
      <c r="K4985" s="113">
        <v>0</v>
      </c>
      <c r="L4985" s="113">
        <v>0</v>
      </c>
      <c r="M4985" s="113">
        <v>0</v>
      </c>
      <c r="N4985" s="113">
        <v>0</v>
      </c>
      <c r="O4985" s="113">
        <v>0</v>
      </c>
      <c r="P4985" s="122">
        <v>0</v>
      </c>
      <c r="Q4985" s="76" t="str">
        <f t="shared" si="126"/>
        <v>Registered</v>
      </c>
    </row>
    <row r="4986" spans="1:17">
      <c r="A4986" s="111">
        <v>9962</v>
      </c>
      <c r="B4986" s="111" t="s">
        <v>318</v>
      </c>
      <c r="C4986" s="111" t="s">
        <v>320</v>
      </c>
      <c r="D4986" s="111" t="s">
        <v>1607</v>
      </c>
      <c r="E4986" s="111" t="s">
        <v>1608</v>
      </c>
      <c r="F4986" s="114">
        <v>46078</v>
      </c>
      <c r="G4986" s="111" t="s">
        <v>1609</v>
      </c>
      <c r="H4986" s="113">
        <v>5454360</v>
      </c>
      <c r="I4986" s="113">
        <v>5454360</v>
      </c>
      <c r="J4986" s="113">
        <v>5454360</v>
      </c>
      <c r="K4986" s="113">
        <v>0</v>
      </c>
      <c r="L4986" s="113">
        <v>0</v>
      </c>
      <c r="M4986" s="113">
        <v>0</v>
      </c>
      <c r="N4986" s="113">
        <v>0</v>
      </c>
      <c r="O4986" s="113">
        <v>0</v>
      </c>
      <c r="P4986" s="122">
        <v>0</v>
      </c>
      <c r="Q4986" s="76" t="str">
        <f t="shared" si="126"/>
        <v>Registered</v>
      </c>
    </row>
    <row r="4987" spans="1:17">
      <c r="A4987" s="111">
        <v>9963</v>
      </c>
      <c r="B4987" s="111" t="s">
        <v>318</v>
      </c>
      <c r="C4987" s="111" t="s">
        <v>320</v>
      </c>
      <c r="D4987" s="111" t="s">
        <v>2438</v>
      </c>
      <c r="E4987" s="111" t="s">
        <v>2439</v>
      </c>
      <c r="F4987" s="114">
        <v>45473</v>
      </c>
      <c r="G4987" s="111" t="s">
        <v>2440</v>
      </c>
      <c r="H4987" s="113">
        <v>5067600</v>
      </c>
      <c r="I4987" s="113">
        <v>5067600</v>
      </c>
      <c r="J4987" s="113">
        <v>5067600</v>
      </c>
      <c r="K4987" s="113">
        <v>0</v>
      </c>
      <c r="L4987" s="113">
        <v>0</v>
      </c>
      <c r="M4987" s="113">
        <v>0</v>
      </c>
      <c r="N4987" s="113">
        <v>0</v>
      </c>
      <c r="O4987" s="113">
        <v>0</v>
      </c>
      <c r="P4987" s="122">
        <v>0</v>
      </c>
      <c r="Q4987" s="76" t="str">
        <f t="shared" si="126"/>
        <v>Registered</v>
      </c>
    </row>
    <row r="4988" spans="1:17">
      <c r="A4988" s="111">
        <v>9964</v>
      </c>
      <c r="B4988" s="111" t="s">
        <v>318</v>
      </c>
      <c r="C4988" s="111" t="s">
        <v>320</v>
      </c>
      <c r="D4988" s="111" t="s">
        <v>4239</v>
      </c>
      <c r="E4988" s="111" t="s">
        <v>4240</v>
      </c>
      <c r="F4988" s="114">
        <v>45685</v>
      </c>
      <c r="G4988" s="111" t="s">
        <v>1788</v>
      </c>
      <c r="H4988" s="113">
        <v>4920000</v>
      </c>
      <c r="I4988" s="113">
        <v>4920000</v>
      </c>
      <c r="J4988" s="113">
        <v>4920000</v>
      </c>
      <c r="K4988" s="113">
        <v>0</v>
      </c>
      <c r="L4988" s="113">
        <v>0</v>
      </c>
      <c r="M4988" s="113">
        <v>0</v>
      </c>
      <c r="N4988" s="113">
        <v>0</v>
      </c>
      <c r="O4988" s="113">
        <v>0</v>
      </c>
      <c r="P4988" s="122">
        <v>0</v>
      </c>
      <c r="Q4988" s="76" t="str">
        <f t="shared" si="126"/>
        <v>Registered</v>
      </c>
    </row>
    <row r="4989" spans="1:17">
      <c r="A4989" s="111">
        <v>9965</v>
      </c>
      <c r="B4989" s="111" t="s">
        <v>318</v>
      </c>
      <c r="C4989" s="111" t="s">
        <v>320</v>
      </c>
      <c r="D4989" s="111" t="s">
        <v>2751</v>
      </c>
      <c r="E4989" s="111" t="s">
        <v>2752</v>
      </c>
      <c r="F4989" s="114">
        <v>45889</v>
      </c>
      <c r="G4989" s="111" t="s">
        <v>2753</v>
      </c>
      <c r="H4989" s="113">
        <v>5220500</v>
      </c>
      <c r="I4989" s="113">
        <v>5220500</v>
      </c>
      <c r="J4989" s="113">
        <v>5220500</v>
      </c>
      <c r="K4989" s="113">
        <v>0</v>
      </c>
      <c r="L4989" s="113">
        <v>0</v>
      </c>
      <c r="M4989" s="113">
        <v>0</v>
      </c>
      <c r="N4989" s="113">
        <v>0</v>
      </c>
      <c r="O4989" s="113">
        <v>0</v>
      </c>
      <c r="P4989" s="122">
        <v>0</v>
      </c>
      <c r="Q4989" s="76" t="str">
        <f t="shared" si="126"/>
        <v>Registered</v>
      </c>
    </row>
    <row r="4990" spans="1:17">
      <c r="A4990" s="111">
        <v>9966</v>
      </c>
      <c r="B4990" s="111" t="s">
        <v>318</v>
      </c>
      <c r="C4990" s="111" t="s">
        <v>320</v>
      </c>
      <c r="D4990" s="111" t="s">
        <v>2787</v>
      </c>
      <c r="E4990" s="111" t="s">
        <v>2788</v>
      </c>
      <c r="F4990" s="114">
        <v>45726</v>
      </c>
      <c r="G4990" s="111" t="s">
        <v>2789</v>
      </c>
      <c r="H4990" s="113">
        <v>5067825</v>
      </c>
      <c r="I4990" s="113">
        <v>5067825</v>
      </c>
      <c r="J4990" s="113">
        <v>5067825</v>
      </c>
      <c r="K4990" s="113">
        <v>0</v>
      </c>
      <c r="L4990" s="113">
        <v>0</v>
      </c>
      <c r="M4990" s="113">
        <v>0</v>
      </c>
      <c r="N4990" s="113">
        <v>0</v>
      </c>
      <c r="O4990" s="113">
        <v>0</v>
      </c>
      <c r="P4990" s="122">
        <v>0</v>
      </c>
      <c r="Q4990" s="76" t="str">
        <f t="shared" si="126"/>
        <v>Registered</v>
      </c>
    </row>
    <row r="4991" spans="1:17">
      <c r="A4991" s="111">
        <v>9967</v>
      </c>
      <c r="B4991" s="111" t="s">
        <v>318</v>
      </c>
      <c r="C4991" s="111" t="s">
        <v>320</v>
      </c>
      <c r="D4991" s="111" t="s">
        <v>1613</v>
      </c>
      <c r="E4991" s="111" t="s">
        <v>1614</v>
      </c>
      <c r="F4991" s="114">
        <v>46064</v>
      </c>
      <c r="G4991" s="111" t="s">
        <v>1615</v>
      </c>
      <c r="H4991" s="113">
        <v>5494581</v>
      </c>
      <c r="I4991" s="113">
        <v>5494581</v>
      </c>
      <c r="J4991" s="113">
        <v>5494581</v>
      </c>
      <c r="K4991" s="113">
        <v>0</v>
      </c>
      <c r="L4991" s="113">
        <v>0</v>
      </c>
      <c r="M4991" s="113">
        <v>0</v>
      </c>
      <c r="N4991" s="113">
        <v>0</v>
      </c>
      <c r="O4991" s="113">
        <v>0</v>
      </c>
      <c r="P4991" s="122">
        <v>0</v>
      </c>
      <c r="Q4991" s="76" t="str">
        <f t="shared" si="126"/>
        <v>Registered</v>
      </c>
    </row>
    <row r="4992" spans="1:17">
      <c r="A4992" s="111">
        <v>9968</v>
      </c>
      <c r="B4992" s="111" t="s">
        <v>318</v>
      </c>
      <c r="C4992" s="111" t="s">
        <v>320</v>
      </c>
      <c r="D4992" s="111" t="s">
        <v>9202</v>
      </c>
      <c r="E4992" s="111" t="s">
        <v>5466</v>
      </c>
      <c r="F4992" s="114">
        <v>45608</v>
      </c>
      <c r="G4992" s="111" t="s">
        <v>2742</v>
      </c>
      <c r="H4992" s="113">
        <v>5166000</v>
      </c>
      <c r="I4992" s="113">
        <v>5166000</v>
      </c>
      <c r="J4992" s="113">
        <v>5166000</v>
      </c>
      <c r="K4992" s="113">
        <v>0</v>
      </c>
      <c r="L4992" s="113">
        <v>0</v>
      </c>
      <c r="M4992" s="113">
        <v>0</v>
      </c>
      <c r="N4992" s="113">
        <v>0</v>
      </c>
      <c r="O4992" s="113">
        <v>0</v>
      </c>
      <c r="P4992" s="122">
        <v>0</v>
      </c>
      <c r="Q4992" s="76" t="str">
        <f t="shared" si="126"/>
        <v>Registered</v>
      </c>
    </row>
    <row r="4993" spans="1:17">
      <c r="A4993" s="111">
        <v>9969</v>
      </c>
      <c r="B4993" s="111" t="s">
        <v>318</v>
      </c>
      <c r="C4993" s="111" t="s">
        <v>320</v>
      </c>
      <c r="D4993" s="111" t="s">
        <v>4778</v>
      </c>
      <c r="E4993" s="111" t="s">
        <v>4779</v>
      </c>
      <c r="F4993" s="114">
        <v>45786</v>
      </c>
      <c r="G4993" s="111" t="s">
        <v>3922</v>
      </c>
      <c r="H4993" s="113">
        <v>5362800</v>
      </c>
      <c r="I4993" s="113">
        <v>5362800</v>
      </c>
      <c r="J4993" s="113">
        <v>5362800</v>
      </c>
      <c r="K4993" s="113">
        <v>0</v>
      </c>
      <c r="L4993" s="113">
        <v>0</v>
      </c>
      <c r="M4993" s="113">
        <v>0</v>
      </c>
      <c r="N4993" s="113">
        <v>0</v>
      </c>
      <c r="O4993" s="113">
        <v>0</v>
      </c>
      <c r="P4993" s="122">
        <v>0</v>
      </c>
      <c r="Q4993" s="76" t="str">
        <f t="shared" si="126"/>
        <v>Registered</v>
      </c>
    </row>
    <row r="4994" spans="1:17">
      <c r="A4994" s="111">
        <v>9970</v>
      </c>
      <c r="B4994" s="111" t="s">
        <v>318</v>
      </c>
      <c r="C4994" s="111" t="s">
        <v>320</v>
      </c>
      <c r="D4994" s="111" t="s">
        <v>4362</v>
      </c>
      <c r="E4994" s="111" t="s">
        <v>4363</v>
      </c>
      <c r="F4994" s="114">
        <v>45786</v>
      </c>
      <c r="G4994" s="111" t="s">
        <v>3922</v>
      </c>
      <c r="H4994" s="113">
        <v>5362800</v>
      </c>
      <c r="I4994" s="113">
        <v>5362800</v>
      </c>
      <c r="J4994" s="113">
        <v>5362800</v>
      </c>
      <c r="K4994" s="113">
        <v>0</v>
      </c>
      <c r="L4994" s="113">
        <v>0</v>
      </c>
      <c r="M4994" s="113">
        <v>0</v>
      </c>
      <c r="N4994" s="113">
        <v>0</v>
      </c>
      <c r="O4994" s="113">
        <v>0</v>
      </c>
      <c r="P4994" s="122">
        <v>0</v>
      </c>
      <c r="Q4994" s="76" t="str">
        <f t="shared" si="126"/>
        <v>Registered</v>
      </c>
    </row>
    <row r="4995" spans="1:17">
      <c r="A4995" s="111">
        <v>9971</v>
      </c>
      <c r="B4995" s="111" t="s">
        <v>318</v>
      </c>
      <c r="C4995" s="111" t="s">
        <v>320</v>
      </c>
      <c r="D4995" s="111" t="s">
        <v>9203</v>
      </c>
      <c r="E4995" s="111" t="s">
        <v>9204</v>
      </c>
      <c r="F4995" s="114">
        <v>46053</v>
      </c>
      <c r="G4995" s="111" t="s">
        <v>9205</v>
      </c>
      <c r="H4995" s="113">
        <v>5410215</v>
      </c>
      <c r="I4995" s="113">
        <v>5410215</v>
      </c>
      <c r="J4995" s="113">
        <v>5410215</v>
      </c>
      <c r="K4995" s="113">
        <v>0</v>
      </c>
      <c r="L4995" s="113">
        <v>0</v>
      </c>
      <c r="M4995" s="113">
        <v>0</v>
      </c>
      <c r="N4995" s="113">
        <v>0</v>
      </c>
      <c r="O4995" s="113">
        <v>0</v>
      </c>
      <c r="P4995" s="122">
        <v>0</v>
      </c>
      <c r="Q4995" s="76" t="str">
        <f t="shared" si="126"/>
        <v>Registered</v>
      </c>
    </row>
    <row r="4996" spans="1:17">
      <c r="A4996" s="111">
        <v>9972</v>
      </c>
      <c r="B4996" s="111" t="s">
        <v>318</v>
      </c>
      <c r="C4996" s="111" t="s">
        <v>320</v>
      </c>
      <c r="D4996" s="111" t="s">
        <v>9206</v>
      </c>
      <c r="E4996" s="111" t="s">
        <v>9207</v>
      </c>
      <c r="F4996" s="114">
        <v>45664</v>
      </c>
      <c r="G4996" s="111" t="s">
        <v>1440</v>
      </c>
      <c r="H4996" s="113">
        <v>5273256</v>
      </c>
      <c r="I4996" s="113">
        <v>5273256</v>
      </c>
      <c r="J4996" s="113">
        <v>5273256</v>
      </c>
      <c r="K4996" s="113">
        <v>0</v>
      </c>
      <c r="L4996" s="113">
        <v>0</v>
      </c>
      <c r="M4996" s="113">
        <v>0</v>
      </c>
      <c r="N4996" s="113">
        <v>0</v>
      </c>
      <c r="O4996" s="113">
        <v>0</v>
      </c>
      <c r="P4996" s="122">
        <v>0</v>
      </c>
      <c r="Q4996" s="76" t="str">
        <f t="shared" si="126"/>
        <v>Registered</v>
      </c>
    </row>
    <row r="4997" spans="1:17">
      <c r="A4997" s="111">
        <v>9973</v>
      </c>
      <c r="B4997" s="111" t="s">
        <v>318</v>
      </c>
      <c r="C4997" s="111" t="s">
        <v>320</v>
      </c>
      <c r="D4997" s="111" t="s">
        <v>9208</v>
      </c>
      <c r="E4997" s="111" t="s">
        <v>9209</v>
      </c>
      <c r="F4997" s="114">
        <v>45716</v>
      </c>
      <c r="G4997" s="111" t="s">
        <v>2801</v>
      </c>
      <c r="H4997" s="113">
        <v>5313600</v>
      </c>
      <c r="I4997" s="113">
        <v>5313600</v>
      </c>
      <c r="J4997" s="113">
        <v>5313600</v>
      </c>
      <c r="K4997" s="113">
        <v>0</v>
      </c>
      <c r="L4997" s="113">
        <v>0</v>
      </c>
      <c r="M4997" s="113">
        <v>0</v>
      </c>
      <c r="N4997" s="113">
        <v>0</v>
      </c>
      <c r="O4997" s="113">
        <v>0</v>
      </c>
      <c r="P4997" s="122">
        <v>0</v>
      </c>
      <c r="Q4997" s="76" t="str">
        <f t="shared" si="126"/>
        <v>Registered</v>
      </c>
    </row>
    <row r="4998" spans="1:17">
      <c r="A4998" s="111">
        <v>9974</v>
      </c>
      <c r="B4998" s="111" t="s">
        <v>318</v>
      </c>
      <c r="C4998" s="111" t="s">
        <v>320</v>
      </c>
      <c r="D4998" s="111" t="s">
        <v>9210</v>
      </c>
      <c r="E4998" s="111" t="s">
        <v>9211</v>
      </c>
      <c r="F4998" s="114">
        <v>46053</v>
      </c>
      <c r="G4998" s="111" t="s">
        <v>1618</v>
      </c>
      <c r="H4998" s="113">
        <v>5422968</v>
      </c>
      <c r="I4998" s="113">
        <v>5422968</v>
      </c>
      <c r="J4998" s="113">
        <v>5422968</v>
      </c>
      <c r="K4998" s="113">
        <v>0</v>
      </c>
      <c r="L4998" s="113">
        <v>0</v>
      </c>
      <c r="M4998" s="113">
        <v>0</v>
      </c>
      <c r="N4998" s="113">
        <v>0</v>
      </c>
      <c r="O4998" s="113">
        <v>0</v>
      </c>
      <c r="P4998" s="122">
        <v>0</v>
      </c>
      <c r="Q4998" s="76" t="str">
        <f t="shared" si="126"/>
        <v>Registered</v>
      </c>
    </row>
    <row r="4999" spans="1:17">
      <c r="A4999" s="111">
        <v>9975</v>
      </c>
      <c r="B4999" s="111" t="s">
        <v>318</v>
      </c>
      <c r="C4999" s="111" t="s">
        <v>320</v>
      </c>
      <c r="D4999" s="111" t="s">
        <v>4023</v>
      </c>
      <c r="E4999" s="111" t="s">
        <v>4024</v>
      </c>
      <c r="F4999" s="114">
        <v>45643</v>
      </c>
      <c r="G4999" s="111" t="s">
        <v>4025</v>
      </c>
      <c r="H4999" s="113">
        <v>5166025</v>
      </c>
      <c r="I4999" s="113">
        <v>5166025</v>
      </c>
      <c r="J4999" s="113">
        <v>5166025</v>
      </c>
      <c r="K4999" s="113">
        <v>0</v>
      </c>
      <c r="L4999" s="113">
        <v>0</v>
      </c>
      <c r="M4999" s="113">
        <v>0</v>
      </c>
      <c r="N4999" s="113">
        <v>0</v>
      </c>
      <c r="O4999" s="113">
        <v>0</v>
      </c>
      <c r="P4999" s="122">
        <v>0</v>
      </c>
      <c r="Q4999" s="76" t="str">
        <f t="shared" si="126"/>
        <v>Registered</v>
      </c>
    </row>
    <row r="5000" spans="1:17">
      <c r="A5000" s="111">
        <v>9976</v>
      </c>
      <c r="B5000" s="111" t="s">
        <v>318</v>
      </c>
      <c r="C5000" s="111" t="s">
        <v>320</v>
      </c>
      <c r="D5000" s="111" t="s">
        <v>3381</v>
      </c>
      <c r="E5000" s="111" t="s">
        <v>3382</v>
      </c>
      <c r="F5000" s="114">
        <v>45813</v>
      </c>
      <c r="G5000" s="111" t="s">
        <v>3383</v>
      </c>
      <c r="H5000" s="113">
        <v>5315568</v>
      </c>
      <c r="I5000" s="113">
        <v>5315568</v>
      </c>
      <c r="J5000" s="113">
        <v>5315568</v>
      </c>
      <c r="K5000" s="113">
        <v>0</v>
      </c>
      <c r="L5000" s="113">
        <v>0</v>
      </c>
      <c r="M5000" s="113">
        <v>0</v>
      </c>
      <c r="N5000" s="113">
        <v>0</v>
      </c>
      <c r="O5000" s="113">
        <v>0</v>
      </c>
      <c r="P5000" s="122">
        <v>0</v>
      </c>
      <c r="Q5000" s="76" t="str">
        <f t="shared" si="126"/>
        <v>Registered</v>
      </c>
    </row>
    <row r="5001" spans="1:17">
      <c r="A5001" s="111">
        <v>9977</v>
      </c>
      <c r="B5001" s="111" t="s">
        <v>318</v>
      </c>
      <c r="C5001" s="111" t="s">
        <v>320</v>
      </c>
      <c r="D5001" s="111" t="s">
        <v>9212</v>
      </c>
      <c r="E5001" s="111" t="s">
        <v>9213</v>
      </c>
      <c r="F5001" s="114">
        <v>45930</v>
      </c>
      <c r="G5001" s="111" t="s">
        <v>7477</v>
      </c>
      <c r="H5001" s="113">
        <v>5297400</v>
      </c>
      <c r="I5001" s="113">
        <v>5297400</v>
      </c>
      <c r="J5001" s="113">
        <v>5297400</v>
      </c>
      <c r="K5001" s="113">
        <v>0</v>
      </c>
      <c r="L5001" s="113">
        <v>0</v>
      </c>
      <c r="M5001" s="113">
        <v>0</v>
      </c>
      <c r="N5001" s="113">
        <v>0</v>
      </c>
      <c r="O5001" s="113">
        <v>0</v>
      </c>
      <c r="P5001" s="122">
        <v>0</v>
      </c>
      <c r="Q5001" s="76" t="str">
        <f t="shared" si="126"/>
        <v>Registered</v>
      </c>
    </row>
    <row r="5002" spans="1:17">
      <c r="A5002" s="111">
        <v>9978</v>
      </c>
      <c r="B5002" s="111" t="s">
        <v>318</v>
      </c>
      <c r="C5002" s="111" t="s">
        <v>320</v>
      </c>
      <c r="D5002" s="111" t="s">
        <v>9214</v>
      </c>
      <c r="E5002" s="111" t="s">
        <v>9215</v>
      </c>
      <c r="F5002" s="114">
        <v>45930</v>
      </c>
      <c r="G5002" s="111" t="s">
        <v>7477</v>
      </c>
      <c r="H5002" s="113">
        <v>5297400</v>
      </c>
      <c r="I5002" s="113">
        <v>5297400</v>
      </c>
      <c r="J5002" s="113">
        <v>5297400</v>
      </c>
      <c r="K5002" s="113">
        <v>0</v>
      </c>
      <c r="L5002" s="113">
        <v>0</v>
      </c>
      <c r="M5002" s="113">
        <v>0</v>
      </c>
      <c r="N5002" s="113">
        <v>0</v>
      </c>
      <c r="O5002" s="113">
        <v>0</v>
      </c>
      <c r="P5002" s="122">
        <v>0</v>
      </c>
      <c r="Q5002" s="76" t="str">
        <f t="shared" si="126"/>
        <v>Registered</v>
      </c>
    </row>
    <row r="5003" spans="1:17">
      <c r="A5003" s="111">
        <v>9980</v>
      </c>
      <c r="B5003" s="111" t="s">
        <v>1263</v>
      </c>
      <c r="C5003" s="111" t="s">
        <v>1265</v>
      </c>
      <c r="D5003" s="111" t="s">
        <v>13931</v>
      </c>
      <c r="E5003" s="111" t="s">
        <v>13932</v>
      </c>
      <c r="F5003" s="114">
        <v>42855</v>
      </c>
      <c r="G5003" s="111" t="s">
        <v>1903</v>
      </c>
      <c r="H5003" s="113">
        <v>7225377</v>
      </c>
      <c r="I5003" s="113">
        <v>7225377</v>
      </c>
      <c r="J5003" s="113">
        <v>7225377</v>
      </c>
      <c r="K5003" s="113">
        <v>0</v>
      </c>
      <c r="L5003" s="113">
        <v>0</v>
      </c>
      <c r="M5003" s="113">
        <v>0</v>
      </c>
      <c r="N5003" s="113">
        <v>0</v>
      </c>
      <c r="O5003" s="113">
        <v>0</v>
      </c>
      <c r="P5003" s="122">
        <v>0</v>
      </c>
      <c r="Q5003" s="76" t="str">
        <f t="shared" si="126"/>
        <v>Unregistered</v>
      </c>
    </row>
    <row r="5004" spans="1:17">
      <c r="A5004" s="111">
        <v>9981</v>
      </c>
      <c r="B5004" s="111" t="s">
        <v>1263</v>
      </c>
      <c r="C5004" s="111" t="s">
        <v>1265</v>
      </c>
      <c r="D5004" s="111" t="s">
        <v>13933</v>
      </c>
      <c r="E5004" s="111" t="s">
        <v>13934</v>
      </c>
      <c r="F5004" s="114">
        <v>42642</v>
      </c>
      <c r="G5004" s="111" t="s">
        <v>1903</v>
      </c>
      <c r="H5004" s="113">
        <v>6741255</v>
      </c>
      <c r="I5004" s="113">
        <v>6741255</v>
      </c>
      <c r="J5004" s="113">
        <v>6741255</v>
      </c>
      <c r="K5004" s="113">
        <v>0</v>
      </c>
      <c r="L5004" s="113">
        <v>0</v>
      </c>
      <c r="M5004" s="113">
        <v>0</v>
      </c>
      <c r="N5004" s="113">
        <v>0</v>
      </c>
      <c r="O5004" s="113">
        <v>0</v>
      </c>
      <c r="P5004" s="122">
        <v>0</v>
      </c>
      <c r="Q5004" s="76" t="str">
        <f t="shared" si="126"/>
        <v>Unregistered</v>
      </c>
    </row>
    <row r="5005" spans="1:17">
      <c r="A5005" s="111">
        <v>9983</v>
      </c>
      <c r="B5005" s="111" t="s">
        <v>1263</v>
      </c>
      <c r="C5005" s="111" t="s">
        <v>1265</v>
      </c>
      <c r="D5005" s="111" t="s">
        <v>13935</v>
      </c>
      <c r="E5005" s="111" t="s">
        <v>13936</v>
      </c>
      <c r="F5005" s="114">
        <v>42489</v>
      </c>
      <c r="G5005" s="111" t="s">
        <v>1903</v>
      </c>
      <c r="H5005" s="113">
        <v>9803952</v>
      </c>
      <c r="I5005" s="113">
        <v>9803952</v>
      </c>
      <c r="J5005" s="113">
        <v>9803952</v>
      </c>
      <c r="K5005" s="113">
        <v>0</v>
      </c>
      <c r="L5005" s="113">
        <v>0</v>
      </c>
      <c r="M5005" s="113">
        <v>0</v>
      </c>
      <c r="N5005" s="113">
        <v>0</v>
      </c>
      <c r="O5005" s="113">
        <v>0</v>
      </c>
      <c r="P5005" s="122">
        <v>0</v>
      </c>
      <c r="Q5005" s="76" t="str">
        <f t="shared" si="126"/>
        <v>Unregistered</v>
      </c>
    </row>
    <row r="5006" spans="1:17">
      <c r="A5006" s="111">
        <v>9985</v>
      </c>
      <c r="B5006" s="111" t="s">
        <v>1263</v>
      </c>
      <c r="C5006" s="111" t="s">
        <v>1265</v>
      </c>
      <c r="D5006" s="111" t="s">
        <v>13937</v>
      </c>
      <c r="E5006" s="111" t="s">
        <v>13938</v>
      </c>
      <c r="F5006" s="114">
        <v>42551</v>
      </c>
      <c r="G5006" s="111" t="s">
        <v>1903</v>
      </c>
      <c r="H5006" s="113">
        <v>8500000</v>
      </c>
      <c r="I5006" s="113">
        <v>8500000</v>
      </c>
      <c r="J5006" s="113">
        <v>8500000</v>
      </c>
      <c r="K5006" s="113">
        <v>0</v>
      </c>
      <c r="L5006" s="113">
        <v>0</v>
      </c>
      <c r="M5006" s="113">
        <v>0</v>
      </c>
      <c r="N5006" s="113">
        <v>0</v>
      </c>
      <c r="O5006" s="113">
        <v>0</v>
      </c>
      <c r="P5006" s="122">
        <v>0</v>
      </c>
      <c r="Q5006" s="76" t="str">
        <f t="shared" ref="Q5006:Q5058" si="127">IF(G5006="01 Jan 1900","Unregistered","Registered")</f>
        <v>Unregistered</v>
      </c>
    </row>
    <row r="5007" spans="1:17">
      <c r="A5007" s="111">
        <v>9986</v>
      </c>
      <c r="B5007" s="111" t="s">
        <v>1263</v>
      </c>
      <c r="C5007" s="111" t="s">
        <v>1265</v>
      </c>
      <c r="D5007" s="111" t="s">
        <v>13939</v>
      </c>
      <c r="E5007" s="111" t="s">
        <v>13940</v>
      </c>
      <c r="F5007" s="114">
        <v>42537</v>
      </c>
      <c r="G5007" s="111" t="s">
        <v>1903</v>
      </c>
      <c r="H5007" s="113">
        <v>9390582</v>
      </c>
      <c r="I5007" s="113">
        <v>9390582</v>
      </c>
      <c r="J5007" s="113">
        <v>9390582</v>
      </c>
      <c r="K5007" s="113">
        <v>0</v>
      </c>
      <c r="L5007" s="113">
        <v>0</v>
      </c>
      <c r="M5007" s="113">
        <v>0</v>
      </c>
      <c r="N5007" s="113">
        <v>0</v>
      </c>
      <c r="O5007" s="113">
        <v>0</v>
      </c>
      <c r="P5007" s="122">
        <v>0</v>
      </c>
      <c r="Q5007" s="76" t="str">
        <f t="shared" si="127"/>
        <v>Unregistered</v>
      </c>
    </row>
    <row r="5008" spans="1:17">
      <c r="A5008" s="111">
        <v>9987</v>
      </c>
      <c r="B5008" s="111" t="s">
        <v>1263</v>
      </c>
      <c r="C5008" s="111" t="s">
        <v>1265</v>
      </c>
      <c r="D5008" s="111" t="s">
        <v>13941</v>
      </c>
      <c r="E5008" s="111" t="s">
        <v>13942</v>
      </c>
      <c r="F5008" s="114">
        <v>42735</v>
      </c>
      <c r="G5008" s="111" t="s">
        <v>1903</v>
      </c>
      <c r="H5008" s="113">
        <v>5791500</v>
      </c>
      <c r="I5008" s="113">
        <v>5791500</v>
      </c>
      <c r="J5008" s="113">
        <v>5791500</v>
      </c>
      <c r="K5008" s="113">
        <v>0</v>
      </c>
      <c r="L5008" s="113">
        <v>0</v>
      </c>
      <c r="M5008" s="113">
        <v>0</v>
      </c>
      <c r="N5008" s="113">
        <v>0</v>
      </c>
      <c r="O5008" s="113">
        <v>0</v>
      </c>
      <c r="P5008" s="122">
        <v>0</v>
      </c>
      <c r="Q5008" s="76" t="str">
        <f t="shared" si="127"/>
        <v>Unregistered</v>
      </c>
    </row>
    <row r="5009" spans="1:17">
      <c r="A5009" s="111">
        <v>9989</v>
      </c>
      <c r="B5009" s="111" t="s">
        <v>1263</v>
      </c>
      <c r="C5009" s="111" t="s">
        <v>1265</v>
      </c>
      <c r="D5009" s="111" t="s">
        <v>13943</v>
      </c>
      <c r="E5009" s="111" t="s">
        <v>13944</v>
      </c>
      <c r="F5009" s="114">
        <v>42489</v>
      </c>
      <c r="G5009" s="111" t="s">
        <v>1903</v>
      </c>
      <c r="H5009" s="113">
        <v>9800000</v>
      </c>
      <c r="I5009" s="113">
        <v>9800000</v>
      </c>
      <c r="J5009" s="113">
        <v>9800000</v>
      </c>
      <c r="K5009" s="113">
        <v>0</v>
      </c>
      <c r="L5009" s="113">
        <v>0</v>
      </c>
      <c r="M5009" s="113">
        <v>0</v>
      </c>
      <c r="N5009" s="113">
        <v>0</v>
      </c>
      <c r="O5009" s="113">
        <v>0</v>
      </c>
      <c r="P5009" s="122">
        <v>0</v>
      </c>
      <c r="Q5009" s="76" t="str">
        <f t="shared" si="127"/>
        <v>Unregistered</v>
      </c>
    </row>
    <row r="5010" spans="1:17">
      <c r="A5010" s="111">
        <v>9990</v>
      </c>
      <c r="B5010" s="111" t="s">
        <v>1263</v>
      </c>
      <c r="C5010" s="111" t="s">
        <v>1265</v>
      </c>
      <c r="D5010" s="111" t="s">
        <v>13945</v>
      </c>
      <c r="E5010" s="111" t="s">
        <v>13946</v>
      </c>
      <c r="F5010" s="114">
        <v>41942</v>
      </c>
      <c r="G5010" s="111" t="s">
        <v>1903</v>
      </c>
      <c r="H5010" s="113">
        <v>11721150</v>
      </c>
      <c r="I5010" s="113">
        <v>11721150</v>
      </c>
      <c r="J5010" s="113">
        <v>11721150</v>
      </c>
      <c r="K5010" s="113">
        <v>0</v>
      </c>
      <c r="L5010" s="113">
        <v>0</v>
      </c>
      <c r="M5010" s="113">
        <v>0</v>
      </c>
      <c r="N5010" s="113">
        <v>0</v>
      </c>
      <c r="O5010" s="113">
        <v>0</v>
      </c>
      <c r="P5010" s="122">
        <v>0</v>
      </c>
      <c r="Q5010" s="76" t="str">
        <f t="shared" si="127"/>
        <v>Unregistered</v>
      </c>
    </row>
    <row r="5011" spans="1:17">
      <c r="A5011" s="111">
        <v>9991</v>
      </c>
      <c r="B5011" s="111" t="s">
        <v>1263</v>
      </c>
      <c r="C5011" s="111" t="s">
        <v>1265</v>
      </c>
      <c r="D5011" s="111" t="s">
        <v>13947</v>
      </c>
      <c r="E5011" s="111" t="s">
        <v>13948</v>
      </c>
      <c r="F5011" s="114">
        <v>42053</v>
      </c>
      <c r="G5011" s="111" t="s">
        <v>1903</v>
      </c>
      <c r="H5011" s="113">
        <v>7618000</v>
      </c>
      <c r="I5011" s="113">
        <v>7618000</v>
      </c>
      <c r="J5011" s="113">
        <v>7618000</v>
      </c>
      <c r="K5011" s="113">
        <v>0</v>
      </c>
      <c r="L5011" s="113">
        <v>0</v>
      </c>
      <c r="M5011" s="113">
        <v>0</v>
      </c>
      <c r="N5011" s="113">
        <v>0</v>
      </c>
      <c r="O5011" s="113">
        <v>0</v>
      </c>
      <c r="P5011" s="122">
        <v>0</v>
      </c>
      <c r="Q5011" s="76" t="str">
        <f t="shared" si="127"/>
        <v>Unregistered</v>
      </c>
    </row>
    <row r="5012" spans="1:17">
      <c r="A5012" s="111">
        <v>9993</v>
      </c>
      <c r="B5012" s="111" t="s">
        <v>1263</v>
      </c>
      <c r="C5012" s="111" t="s">
        <v>1265</v>
      </c>
      <c r="D5012" s="111" t="s">
        <v>13949</v>
      </c>
      <c r="E5012" s="111" t="s">
        <v>13950</v>
      </c>
      <c r="F5012" s="114">
        <v>42216</v>
      </c>
      <c r="G5012" s="111" t="s">
        <v>1903</v>
      </c>
      <c r="H5012" s="113">
        <v>9614000</v>
      </c>
      <c r="I5012" s="113">
        <v>9614000</v>
      </c>
      <c r="J5012" s="113">
        <v>9614000</v>
      </c>
      <c r="K5012" s="113">
        <v>0</v>
      </c>
      <c r="L5012" s="113">
        <v>0</v>
      </c>
      <c r="M5012" s="113">
        <v>0</v>
      </c>
      <c r="N5012" s="113">
        <v>0</v>
      </c>
      <c r="O5012" s="113">
        <v>0</v>
      </c>
      <c r="P5012" s="122">
        <v>0</v>
      </c>
      <c r="Q5012" s="76" t="str">
        <f t="shared" si="127"/>
        <v>Unregistered</v>
      </c>
    </row>
    <row r="5013" spans="1:17">
      <c r="A5013" s="111">
        <v>9994</v>
      </c>
      <c r="B5013" s="111" t="s">
        <v>1263</v>
      </c>
      <c r="C5013" s="111" t="s">
        <v>1265</v>
      </c>
      <c r="D5013" s="111" t="s">
        <v>13951</v>
      </c>
      <c r="E5013" s="111" t="s">
        <v>13952</v>
      </c>
      <c r="F5013" s="114">
        <v>42735</v>
      </c>
      <c r="G5013" s="111" t="s">
        <v>1903</v>
      </c>
      <c r="H5013" s="113">
        <v>9762500</v>
      </c>
      <c r="I5013" s="113">
        <v>9762500</v>
      </c>
      <c r="J5013" s="113">
        <v>9762500</v>
      </c>
      <c r="K5013" s="113">
        <v>0</v>
      </c>
      <c r="L5013" s="113">
        <v>0</v>
      </c>
      <c r="M5013" s="113">
        <v>0</v>
      </c>
      <c r="N5013" s="113">
        <v>0</v>
      </c>
      <c r="O5013" s="113">
        <v>0</v>
      </c>
      <c r="P5013" s="122">
        <v>0</v>
      </c>
      <c r="Q5013" s="76" t="str">
        <f t="shared" si="127"/>
        <v>Unregistered</v>
      </c>
    </row>
    <row r="5014" spans="1:17">
      <c r="A5014" s="111">
        <v>9995</v>
      </c>
      <c r="B5014" s="111" t="s">
        <v>1263</v>
      </c>
      <c r="C5014" s="111" t="s">
        <v>1265</v>
      </c>
      <c r="D5014" s="111" t="s">
        <v>13953</v>
      </c>
      <c r="E5014" s="111" t="s">
        <v>13954</v>
      </c>
      <c r="F5014" s="114">
        <v>42514</v>
      </c>
      <c r="G5014" s="111" t="s">
        <v>1903</v>
      </c>
      <c r="H5014" s="113">
        <v>6633900</v>
      </c>
      <c r="I5014" s="113">
        <v>6633900</v>
      </c>
      <c r="J5014" s="113">
        <v>6633900</v>
      </c>
      <c r="K5014" s="113">
        <v>0</v>
      </c>
      <c r="L5014" s="113">
        <v>0</v>
      </c>
      <c r="M5014" s="113">
        <v>0</v>
      </c>
      <c r="N5014" s="113">
        <v>0</v>
      </c>
      <c r="O5014" s="113">
        <v>0</v>
      </c>
      <c r="P5014" s="122">
        <v>0</v>
      </c>
      <c r="Q5014" s="76" t="str">
        <f t="shared" si="127"/>
        <v>Unregistered</v>
      </c>
    </row>
    <row r="5015" spans="1:17">
      <c r="A5015" s="111">
        <v>9998</v>
      </c>
      <c r="B5015" s="111" t="s">
        <v>1263</v>
      </c>
      <c r="C5015" s="111" t="s">
        <v>1265</v>
      </c>
      <c r="D5015" s="111" t="s">
        <v>13955</v>
      </c>
      <c r="E5015" s="111" t="s">
        <v>13956</v>
      </c>
      <c r="F5015" s="114">
        <v>42716</v>
      </c>
      <c r="G5015" s="111" t="s">
        <v>1903</v>
      </c>
      <c r="H5015" s="113">
        <v>9971200</v>
      </c>
      <c r="I5015" s="113">
        <v>9971200</v>
      </c>
      <c r="J5015" s="113">
        <v>9971200</v>
      </c>
      <c r="K5015" s="113">
        <v>0</v>
      </c>
      <c r="L5015" s="113">
        <v>0</v>
      </c>
      <c r="M5015" s="113">
        <v>0</v>
      </c>
      <c r="N5015" s="113">
        <v>0</v>
      </c>
      <c r="O5015" s="113">
        <v>0</v>
      </c>
      <c r="P5015" s="122">
        <v>0</v>
      </c>
      <c r="Q5015" s="76" t="str">
        <f t="shared" si="127"/>
        <v>Unregistered</v>
      </c>
    </row>
    <row r="5016" spans="1:17">
      <c r="A5016" s="111">
        <v>9999</v>
      </c>
      <c r="B5016" s="111" t="s">
        <v>1263</v>
      </c>
      <c r="C5016" s="111" t="s">
        <v>1265</v>
      </c>
      <c r="D5016" s="111" t="s">
        <v>13957</v>
      </c>
      <c r="E5016" s="111" t="s">
        <v>6430</v>
      </c>
      <c r="F5016" s="114">
        <v>42429</v>
      </c>
      <c r="G5016" s="111" t="s">
        <v>1903</v>
      </c>
      <c r="H5016" s="113">
        <v>6660994</v>
      </c>
      <c r="I5016" s="113">
        <v>6660994</v>
      </c>
      <c r="J5016" s="113">
        <v>6660994</v>
      </c>
      <c r="K5016" s="113">
        <v>0</v>
      </c>
      <c r="L5016" s="113">
        <v>0</v>
      </c>
      <c r="M5016" s="113">
        <v>0</v>
      </c>
      <c r="N5016" s="113">
        <v>0</v>
      </c>
      <c r="O5016" s="113">
        <v>0</v>
      </c>
      <c r="P5016" s="122">
        <v>0</v>
      </c>
      <c r="Q5016" s="76" t="str">
        <f t="shared" si="127"/>
        <v>Unregistered</v>
      </c>
    </row>
    <row r="5017" spans="1:17">
      <c r="A5017" s="111">
        <v>10000</v>
      </c>
      <c r="B5017" s="111" t="s">
        <v>1263</v>
      </c>
      <c r="C5017" s="111" t="s">
        <v>1265</v>
      </c>
      <c r="D5017" s="111" t="s">
        <v>13958</v>
      </c>
      <c r="E5017" s="111" t="s">
        <v>7017</v>
      </c>
      <c r="F5017" s="114">
        <v>42429</v>
      </c>
      <c r="G5017" s="111" t="s">
        <v>1903</v>
      </c>
      <c r="H5017" s="113">
        <v>6460795</v>
      </c>
      <c r="I5017" s="113">
        <v>6460795</v>
      </c>
      <c r="J5017" s="113">
        <v>6460795</v>
      </c>
      <c r="K5017" s="113">
        <v>0</v>
      </c>
      <c r="L5017" s="113">
        <v>0</v>
      </c>
      <c r="M5017" s="113">
        <v>0</v>
      </c>
      <c r="N5017" s="113">
        <v>0</v>
      </c>
      <c r="O5017" s="113">
        <v>0</v>
      </c>
      <c r="P5017" s="122">
        <v>0</v>
      </c>
      <c r="Q5017" s="76" t="str">
        <f t="shared" si="127"/>
        <v>Unregistered</v>
      </c>
    </row>
    <row r="5018" spans="1:17">
      <c r="A5018" s="111">
        <v>10001</v>
      </c>
      <c r="B5018" s="111" t="s">
        <v>1263</v>
      </c>
      <c r="C5018" s="111" t="s">
        <v>1265</v>
      </c>
      <c r="D5018" s="111" t="s">
        <v>13959</v>
      </c>
      <c r="E5018" s="111" t="s">
        <v>13960</v>
      </c>
      <c r="F5018" s="114">
        <v>41942</v>
      </c>
      <c r="G5018" s="111" t="s">
        <v>1903</v>
      </c>
      <c r="H5018" s="113">
        <v>10461100</v>
      </c>
      <c r="I5018" s="113">
        <v>10461100</v>
      </c>
      <c r="J5018" s="113">
        <v>10461100</v>
      </c>
      <c r="K5018" s="113">
        <v>0</v>
      </c>
      <c r="L5018" s="113">
        <v>0</v>
      </c>
      <c r="M5018" s="113">
        <v>0</v>
      </c>
      <c r="N5018" s="113">
        <v>0</v>
      </c>
      <c r="O5018" s="113">
        <v>0</v>
      </c>
      <c r="P5018" s="122">
        <v>0</v>
      </c>
      <c r="Q5018" s="76" t="str">
        <f t="shared" si="127"/>
        <v>Unregistered</v>
      </c>
    </row>
    <row r="5019" spans="1:17">
      <c r="A5019" s="111">
        <v>10002</v>
      </c>
      <c r="B5019" s="111" t="s">
        <v>1263</v>
      </c>
      <c r="C5019" s="111" t="s">
        <v>1265</v>
      </c>
      <c r="D5019" s="111" t="s">
        <v>13961</v>
      </c>
      <c r="E5019" s="111" t="s">
        <v>13962</v>
      </c>
      <c r="F5019" s="114">
        <v>42511</v>
      </c>
      <c r="G5019" s="111" t="s">
        <v>1903</v>
      </c>
      <c r="H5019" s="113">
        <v>6600001</v>
      </c>
      <c r="I5019" s="113">
        <v>6600001</v>
      </c>
      <c r="J5019" s="113">
        <v>6600001</v>
      </c>
      <c r="K5019" s="113">
        <v>0</v>
      </c>
      <c r="L5019" s="113">
        <v>0</v>
      </c>
      <c r="M5019" s="113">
        <v>0</v>
      </c>
      <c r="N5019" s="113">
        <v>0</v>
      </c>
      <c r="O5019" s="113">
        <v>0</v>
      </c>
      <c r="P5019" s="122">
        <v>0</v>
      </c>
      <c r="Q5019" s="76" t="str">
        <f t="shared" si="127"/>
        <v>Unregistered</v>
      </c>
    </row>
    <row r="5020" spans="1:17">
      <c r="A5020" s="111">
        <v>10004</v>
      </c>
      <c r="B5020" s="111" t="s">
        <v>1263</v>
      </c>
      <c r="C5020" s="111" t="s">
        <v>1265</v>
      </c>
      <c r="D5020" s="111" t="s">
        <v>13963</v>
      </c>
      <c r="E5020" s="111" t="s">
        <v>13964</v>
      </c>
      <c r="F5020" s="114">
        <v>42625</v>
      </c>
      <c r="G5020" s="111" t="s">
        <v>1903</v>
      </c>
      <c r="H5020" s="113">
        <v>9300000</v>
      </c>
      <c r="I5020" s="113">
        <v>9300000</v>
      </c>
      <c r="J5020" s="113">
        <v>9300000</v>
      </c>
      <c r="K5020" s="113">
        <v>0</v>
      </c>
      <c r="L5020" s="113">
        <v>0</v>
      </c>
      <c r="M5020" s="113">
        <v>0</v>
      </c>
      <c r="N5020" s="113">
        <v>0</v>
      </c>
      <c r="O5020" s="113">
        <v>0</v>
      </c>
      <c r="P5020" s="122">
        <v>0</v>
      </c>
      <c r="Q5020" s="76" t="str">
        <f t="shared" si="127"/>
        <v>Unregistered</v>
      </c>
    </row>
    <row r="5021" spans="1:17">
      <c r="A5021" s="111">
        <v>10005</v>
      </c>
      <c r="B5021" s="111" t="s">
        <v>1263</v>
      </c>
      <c r="C5021" s="111" t="s">
        <v>1265</v>
      </c>
      <c r="D5021" s="111" t="s">
        <v>13965</v>
      </c>
      <c r="E5021" s="111" t="s">
        <v>6440</v>
      </c>
      <c r="F5021" s="114">
        <v>42079</v>
      </c>
      <c r="G5021" s="111" t="s">
        <v>1903</v>
      </c>
      <c r="H5021" s="113">
        <v>10280276</v>
      </c>
      <c r="I5021" s="113">
        <v>10280276</v>
      </c>
      <c r="J5021" s="113">
        <v>10280276</v>
      </c>
      <c r="K5021" s="113">
        <v>0</v>
      </c>
      <c r="L5021" s="113">
        <v>0</v>
      </c>
      <c r="M5021" s="113">
        <v>0</v>
      </c>
      <c r="N5021" s="113">
        <v>0</v>
      </c>
      <c r="O5021" s="113">
        <v>0</v>
      </c>
      <c r="P5021" s="122">
        <v>0</v>
      </c>
      <c r="Q5021" s="76" t="str">
        <f t="shared" si="127"/>
        <v>Unregistered</v>
      </c>
    </row>
    <row r="5022" spans="1:17">
      <c r="A5022" s="111">
        <v>10007</v>
      </c>
      <c r="B5022" s="111" t="s">
        <v>1263</v>
      </c>
      <c r="C5022" s="111" t="s">
        <v>1265</v>
      </c>
      <c r="D5022" s="111" t="s">
        <v>13966</v>
      </c>
      <c r="E5022" s="111" t="s">
        <v>13967</v>
      </c>
      <c r="F5022" s="114">
        <v>42855</v>
      </c>
      <c r="G5022" s="111" t="s">
        <v>1903</v>
      </c>
      <c r="H5022" s="113">
        <v>9097217</v>
      </c>
      <c r="I5022" s="113">
        <v>9097217</v>
      </c>
      <c r="J5022" s="113">
        <v>9097217</v>
      </c>
      <c r="K5022" s="113">
        <v>0</v>
      </c>
      <c r="L5022" s="113">
        <v>0</v>
      </c>
      <c r="M5022" s="113">
        <v>0</v>
      </c>
      <c r="N5022" s="113">
        <v>0</v>
      </c>
      <c r="O5022" s="113">
        <v>0</v>
      </c>
      <c r="P5022" s="122">
        <v>0</v>
      </c>
      <c r="Q5022" s="76" t="str">
        <f t="shared" si="127"/>
        <v>Unregistered</v>
      </c>
    </row>
    <row r="5023" spans="1:17">
      <c r="A5023" s="111">
        <v>10009</v>
      </c>
      <c r="B5023" s="111" t="s">
        <v>1263</v>
      </c>
      <c r="C5023" s="111" t="s">
        <v>1265</v>
      </c>
      <c r="D5023" s="111" t="s">
        <v>13968</v>
      </c>
      <c r="E5023" s="111" t="s">
        <v>13969</v>
      </c>
      <c r="F5023" s="114">
        <v>42509</v>
      </c>
      <c r="G5023" s="111" t="s">
        <v>1903</v>
      </c>
      <c r="H5023" s="113">
        <v>6603799</v>
      </c>
      <c r="I5023" s="113">
        <v>6603799</v>
      </c>
      <c r="J5023" s="113">
        <v>6603799</v>
      </c>
      <c r="K5023" s="113">
        <v>0</v>
      </c>
      <c r="L5023" s="113">
        <v>0</v>
      </c>
      <c r="M5023" s="113">
        <v>0</v>
      </c>
      <c r="N5023" s="113">
        <v>0</v>
      </c>
      <c r="O5023" s="113">
        <v>0</v>
      </c>
      <c r="P5023" s="122">
        <v>0</v>
      </c>
      <c r="Q5023" s="76" t="str">
        <f t="shared" si="127"/>
        <v>Unregistered</v>
      </c>
    </row>
    <row r="5024" spans="1:17">
      <c r="A5024" s="111">
        <v>10010</v>
      </c>
      <c r="B5024" s="111" t="s">
        <v>1263</v>
      </c>
      <c r="C5024" s="111" t="s">
        <v>1265</v>
      </c>
      <c r="D5024" s="111" t="s">
        <v>13970</v>
      </c>
      <c r="E5024" s="111" t="s">
        <v>13971</v>
      </c>
      <c r="F5024" s="114">
        <v>42199</v>
      </c>
      <c r="G5024" s="111" t="s">
        <v>1903</v>
      </c>
      <c r="H5024" s="113">
        <v>10220000</v>
      </c>
      <c r="I5024" s="113">
        <v>10220000</v>
      </c>
      <c r="J5024" s="113">
        <v>10220000</v>
      </c>
      <c r="K5024" s="113">
        <v>0</v>
      </c>
      <c r="L5024" s="113">
        <v>0</v>
      </c>
      <c r="M5024" s="113">
        <v>0</v>
      </c>
      <c r="N5024" s="113">
        <v>0</v>
      </c>
      <c r="O5024" s="113">
        <v>0</v>
      </c>
      <c r="P5024" s="122">
        <v>0</v>
      </c>
      <c r="Q5024" s="76" t="str">
        <f t="shared" si="127"/>
        <v>Unregistered</v>
      </c>
    </row>
    <row r="5025" spans="1:17">
      <c r="A5025" s="111">
        <v>10011</v>
      </c>
      <c r="B5025" s="111" t="s">
        <v>1263</v>
      </c>
      <c r="C5025" s="111" t="s">
        <v>1264</v>
      </c>
      <c r="D5025" s="111" t="s">
        <v>13972</v>
      </c>
      <c r="E5025" s="111" t="s">
        <v>13973</v>
      </c>
      <c r="F5025" s="114">
        <v>42564</v>
      </c>
      <c r="G5025" s="111" t="s">
        <v>1903</v>
      </c>
      <c r="H5025" s="113">
        <v>7300000</v>
      </c>
      <c r="I5025" s="113">
        <v>7300000</v>
      </c>
      <c r="J5025" s="113">
        <v>7300000</v>
      </c>
      <c r="K5025" s="113">
        <v>0</v>
      </c>
      <c r="L5025" s="113">
        <v>0</v>
      </c>
      <c r="M5025" s="113">
        <v>0</v>
      </c>
      <c r="N5025" s="113">
        <v>0</v>
      </c>
      <c r="O5025" s="113">
        <v>0</v>
      </c>
      <c r="P5025" s="122">
        <v>0</v>
      </c>
      <c r="Q5025" s="76" t="str">
        <f t="shared" si="127"/>
        <v>Unregistered</v>
      </c>
    </row>
    <row r="5026" spans="1:17">
      <c r="A5026" s="111">
        <v>10012</v>
      </c>
      <c r="B5026" s="111" t="s">
        <v>1263</v>
      </c>
      <c r="C5026" s="111" t="s">
        <v>1264</v>
      </c>
      <c r="D5026" s="111" t="s">
        <v>13974</v>
      </c>
      <c r="E5026" s="111" t="s">
        <v>13975</v>
      </c>
      <c r="F5026" s="114">
        <v>42521</v>
      </c>
      <c r="G5026" s="111" t="s">
        <v>1903</v>
      </c>
      <c r="H5026" s="113">
        <v>6661100</v>
      </c>
      <c r="I5026" s="113">
        <v>6661100</v>
      </c>
      <c r="J5026" s="113">
        <v>6661100</v>
      </c>
      <c r="K5026" s="113">
        <v>0</v>
      </c>
      <c r="L5026" s="113">
        <v>0</v>
      </c>
      <c r="M5026" s="113">
        <v>0</v>
      </c>
      <c r="N5026" s="113">
        <v>0</v>
      </c>
      <c r="O5026" s="113">
        <v>0</v>
      </c>
      <c r="P5026" s="122">
        <v>0</v>
      </c>
      <c r="Q5026" s="76" t="str">
        <f t="shared" si="127"/>
        <v>Unregistered</v>
      </c>
    </row>
    <row r="5027" spans="1:17">
      <c r="A5027" s="111">
        <v>10013</v>
      </c>
      <c r="B5027" s="111" t="s">
        <v>1263</v>
      </c>
      <c r="C5027" s="111" t="s">
        <v>1264</v>
      </c>
      <c r="D5027" s="111" t="s">
        <v>13976</v>
      </c>
      <c r="E5027" s="111" t="s">
        <v>13977</v>
      </c>
      <c r="F5027" s="114">
        <v>42759</v>
      </c>
      <c r="G5027" s="111" t="s">
        <v>1903</v>
      </c>
      <c r="H5027" s="113">
        <v>6757830</v>
      </c>
      <c r="I5027" s="113">
        <v>6757830</v>
      </c>
      <c r="J5027" s="113">
        <v>6757830</v>
      </c>
      <c r="K5027" s="113">
        <v>0</v>
      </c>
      <c r="L5027" s="113">
        <v>0</v>
      </c>
      <c r="M5027" s="113">
        <v>0</v>
      </c>
      <c r="N5027" s="113">
        <v>0</v>
      </c>
      <c r="O5027" s="113">
        <v>0</v>
      </c>
      <c r="P5027" s="122">
        <v>0</v>
      </c>
      <c r="Q5027" s="76" t="str">
        <f t="shared" si="127"/>
        <v>Unregistered</v>
      </c>
    </row>
    <row r="5028" spans="1:17">
      <c r="A5028" s="111">
        <v>10014</v>
      </c>
      <c r="B5028" s="111" t="s">
        <v>1263</v>
      </c>
      <c r="C5028" s="111" t="s">
        <v>1264</v>
      </c>
      <c r="D5028" s="111" t="s">
        <v>13978</v>
      </c>
      <c r="E5028" s="111" t="s">
        <v>13979</v>
      </c>
      <c r="F5028" s="114">
        <v>42753</v>
      </c>
      <c r="G5028" s="111" t="s">
        <v>1903</v>
      </c>
      <c r="H5028" s="113">
        <v>6882000</v>
      </c>
      <c r="I5028" s="113">
        <v>6882000</v>
      </c>
      <c r="J5028" s="113">
        <v>6882000</v>
      </c>
      <c r="K5028" s="113">
        <v>0</v>
      </c>
      <c r="L5028" s="113">
        <v>0</v>
      </c>
      <c r="M5028" s="113">
        <v>0</v>
      </c>
      <c r="N5028" s="113">
        <v>0</v>
      </c>
      <c r="O5028" s="113">
        <v>0</v>
      </c>
      <c r="P5028" s="122">
        <v>0</v>
      </c>
      <c r="Q5028" s="76" t="str">
        <f t="shared" si="127"/>
        <v>Unregistered</v>
      </c>
    </row>
    <row r="5029" spans="1:17">
      <c r="A5029" s="111">
        <v>10016</v>
      </c>
      <c r="B5029" s="111" t="s">
        <v>1263</v>
      </c>
      <c r="C5029" s="111" t="s">
        <v>1264</v>
      </c>
      <c r="D5029" s="111" t="s">
        <v>13980</v>
      </c>
      <c r="E5029" s="111" t="s">
        <v>13981</v>
      </c>
      <c r="F5029" s="114">
        <v>42759</v>
      </c>
      <c r="G5029" s="111" t="s">
        <v>1903</v>
      </c>
      <c r="H5029" s="113">
        <v>6757405</v>
      </c>
      <c r="I5029" s="113">
        <v>6757405</v>
      </c>
      <c r="J5029" s="113">
        <v>6757405</v>
      </c>
      <c r="K5029" s="113">
        <v>0</v>
      </c>
      <c r="L5029" s="113">
        <v>0</v>
      </c>
      <c r="M5029" s="113">
        <v>0</v>
      </c>
      <c r="N5029" s="113">
        <v>0</v>
      </c>
      <c r="O5029" s="113">
        <v>0</v>
      </c>
      <c r="P5029" s="122">
        <v>0</v>
      </c>
      <c r="Q5029" s="76" t="str">
        <f t="shared" si="127"/>
        <v>Unregistered</v>
      </c>
    </row>
    <row r="5030" spans="1:17">
      <c r="A5030" s="111">
        <v>10017</v>
      </c>
      <c r="B5030" s="111" t="s">
        <v>1263</v>
      </c>
      <c r="C5030" s="111" t="s">
        <v>1264</v>
      </c>
      <c r="D5030" s="111" t="s">
        <v>13982</v>
      </c>
      <c r="E5030" s="111" t="s">
        <v>13983</v>
      </c>
      <c r="F5030" s="114">
        <v>42735</v>
      </c>
      <c r="G5030" s="111" t="s">
        <v>1903</v>
      </c>
      <c r="H5030" s="113">
        <v>7275000</v>
      </c>
      <c r="I5030" s="113">
        <v>7275000</v>
      </c>
      <c r="J5030" s="113">
        <v>7275000</v>
      </c>
      <c r="K5030" s="113">
        <v>0</v>
      </c>
      <c r="L5030" s="113">
        <v>0</v>
      </c>
      <c r="M5030" s="113">
        <v>0</v>
      </c>
      <c r="N5030" s="113">
        <v>0</v>
      </c>
      <c r="O5030" s="113">
        <v>0</v>
      </c>
      <c r="P5030" s="122">
        <v>0</v>
      </c>
      <c r="Q5030" s="76" t="str">
        <f t="shared" si="127"/>
        <v>Unregistered</v>
      </c>
    </row>
    <row r="5031" spans="1:17">
      <c r="A5031" s="111">
        <v>10019</v>
      </c>
      <c r="B5031" s="111" t="s">
        <v>1263</v>
      </c>
      <c r="C5031" s="111" t="s">
        <v>1264</v>
      </c>
      <c r="D5031" s="111" t="s">
        <v>13984</v>
      </c>
      <c r="E5031" s="111" t="s">
        <v>13985</v>
      </c>
      <c r="F5031" s="114">
        <v>42656</v>
      </c>
      <c r="G5031" s="111" t="s">
        <v>1903</v>
      </c>
      <c r="H5031" s="113">
        <v>6651570</v>
      </c>
      <c r="I5031" s="113">
        <v>6651570</v>
      </c>
      <c r="J5031" s="113">
        <v>6651570</v>
      </c>
      <c r="K5031" s="113">
        <v>0</v>
      </c>
      <c r="L5031" s="113">
        <v>0</v>
      </c>
      <c r="M5031" s="113">
        <v>0</v>
      </c>
      <c r="N5031" s="113">
        <v>0</v>
      </c>
      <c r="O5031" s="113">
        <v>0</v>
      </c>
      <c r="P5031" s="122">
        <v>0</v>
      </c>
      <c r="Q5031" s="76" t="str">
        <f t="shared" si="127"/>
        <v>Unregistered</v>
      </c>
    </row>
    <row r="5032" spans="1:17">
      <c r="A5032" s="111">
        <v>10020</v>
      </c>
      <c r="B5032" s="111" t="s">
        <v>1263</v>
      </c>
      <c r="C5032" s="111" t="s">
        <v>1264</v>
      </c>
      <c r="D5032" s="111" t="s">
        <v>13986</v>
      </c>
      <c r="E5032" s="111" t="s">
        <v>13987</v>
      </c>
      <c r="F5032" s="114">
        <v>42702</v>
      </c>
      <c r="G5032" s="111" t="s">
        <v>1903</v>
      </c>
      <c r="H5032" s="113">
        <v>6604350</v>
      </c>
      <c r="I5032" s="113">
        <v>6604350</v>
      </c>
      <c r="J5032" s="113">
        <v>6604350</v>
      </c>
      <c r="K5032" s="113">
        <v>0</v>
      </c>
      <c r="L5032" s="113">
        <v>0</v>
      </c>
      <c r="M5032" s="113">
        <v>0</v>
      </c>
      <c r="N5032" s="113">
        <v>0</v>
      </c>
      <c r="O5032" s="113">
        <v>0</v>
      </c>
      <c r="P5032" s="122">
        <v>0</v>
      </c>
      <c r="Q5032" s="76" t="str">
        <f t="shared" si="127"/>
        <v>Unregistered</v>
      </c>
    </row>
    <row r="5033" spans="1:17">
      <c r="A5033" s="111">
        <v>10021</v>
      </c>
      <c r="B5033" s="111" t="s">
        <v>1263</v>
      </c>
      <c r="C5033" s="111" t="s">
        <v>1264</v>
      </c>
      <c r="D5033" s="111" t="s">
        <v>13988</v>
      </c>
      <c r="E5033" s="111" t="s">
        <v>13989</v>
      </c>
      <c r="F5033" s="114">
        <v>42704</v>
      </c>
      <c r="G5033" s="111" t="s">
        <v>1903</v>
      </c>
      <c r="H5033" s="113">
        <v>6650000</v>
      </c>
      <c r="I5033" s="113">
        <v>6650000</v>
      </c>
      <c r="J5033" s="113">
        <v>6650000</v>
      </c>
      <c r="K5033" s="113">
        <v>0</v>
      </c>
      <c r="L5033" s="113">
        <v>0</v>
      </c>
      <c r="M5033" s="113">
        <v>0</v>
      </c>
      <c r="N5033" s="113">
        <v>0</v>
      </c>
      <c r="O5033" s="113">
        <v>0</v>
      </c>
      <c r="P5033" s="122">
        <v>0</v>
      </c>
      <c r="Q5033" s="76" t="str">
        <f t="shared" si="127"/>
        <v>Unregistered</v>
      </c>
    </row>
    <row r="5034" spans="1:17">
      <c r="A5034" s="111">
        <v>10022</v>
      </c>
      <c r="B5034" s="111" t="s">
        <v>1263</v>
      </c>
      <c r="C5034" s="111" t="s">
        <v>1264</v>
      </c>
      <c r="D5034" s="111" t="s">
        <v>13990</v>
      </c>
      <c r="E5034" s="111" t="s">
        <v>13991</v>
      </c>
      <c r="F5034" s="114">
        <v>42458</v>
      </c>
      <c r="G5034" s="111" t="s">
        <v>1903</v>
      </c>
      <c r="H5034" s="113">
        <v>6882000</v>
      </c>
      <c r="I5034" s="113">
        <v>6882000</v>
      </c>
      <c r="J5034" s="113">
        <v>6882000</v>
      </c>
      <c r="K5034" s="113">
        <v>0</v>
      </c>
      <c r="L5034" s="113">
        <v>0</v>
      </c>
      <c r="M5034" s="113">
        <v>0</v>
      </c>
      <c r="N5034" s="113">
        <v>0</v>
      </c>
      <c r="O5034" s="113">
        <v>0</v>
      </c>
      <c r="P5034" s="122">
        <v>0</v>
      </c>
      <c r="Q5034" s="76" t="str">
        <f t="shared" si="127"/>
        <v>Unregistered</v>
      </c>
    </row>
    <row r="5035" spans="1:17">
      <c r="A5035" s="111">
        <v>10023</v>
      </c>
      <c r="B5035" s="111" t="s">
        <v>1263</v>
      </c>
      <c r="C5035" s="111" t="s">
        <v>1264</v>
      </c>
      <c r="D5035" s="111" t="s">
        <v>13992</v>
      </c>
      <c r="E5035" s="111" t="s">
        <v>13993</v>
      </c>
      <c r="F5035" s="114">
        <v>42063</v>
      </c>
      <c r="G5035" s="111" t="s">
        <v>1903</v>
      </c>
      <c r="H5035" s="113">
        <v>7694476</v>
      </c>
      <c r="I5035" s="113">
        <v>7694476</v>
      </c>
      <c r="J5035" s="113">
        <v>7694476</v>
      </c>
      <c r="K5035" s="113">
        <v>0</v>
      </c>
      <c r="L5035" s="113">
        <v>0</v>
      </c>
      <c r="M5035" s="113">
        <v>0</v>
      </c>
      <c r="N5035" s="113">
        <v>0</v>
      </c>
      <c r="O5035" s="113">
        <v>0</v>
      </c>
      <c r="P5035" s="122">
        <v>0</v>
      </c>
      <c r="Q5035" s="76" t="str">
        <f t="shared" si="127"/>
        <v>Unregistered</v>
      </c>
    </row>
    <row r="5036" spans="1:17">
      <c r="A5036" s="111">
        <v>10024</v>
      </c>
      <c r="B5036" s="111" t="s">
        <v>1263</v>
      </c>
      <c r="C5036" s="111" t="s">
        <v>1264</v>
      </c>
      <c r="D5036" s="111" t="s">
        <v>13994</v>
      </c>
      <c r="E5036" s="111" t="s">
        <v>13995</v>
      </c>
      <c r="F5036" s="114">
        <v>42825</v>
      </c>
      <c r="G5036" s="111" t="s">
        <v>1903</v>
      </c>
      <c r="H5036" s="113">
        <v>6710236</v>
      </c>
      <c r="I5036" s="113">
        <v>6710236</v>
      </c>
      <c r="J5036" s="113">
        <v>6710236</v>
      </c>
      <c r="K5036" s="113">
        <v>0</v>
      </c>
      <c r="L5036" s="113">
        <v>0</v>
      </c>
      <c r="M5036" s="113">
        <v>0</v>
      </c>
      <c r="N5036" s="113">
        <v>0</v>
      </c>
      <c r="O5036" s="113">
        <v>0</v>
      </c>
      <c r="P5036" s="122">
        <v>0</v>
      </c>
      <c r="Q5036" s="76" t="str">
        <f t="shared" si="127"/>
        <v>Unregistered</v>
      </c>
    </row>
    <row r="5037" spans="1:17">
      <c r="A5037" s="111">
        <v>10025</v>
      </c>
      <c r="B5037" s="111" t="s">
        <v>1263</v>
      </c>
      <c r="C5037" s="111" t="s">
        <v>1264</v>
      </c>
      <c r="D5037" s="111" t="s">
        <v>13996</v>
      </c>
      <c r="E5037" s="111" t="s">
        <v>13997</v>
      </c>
      <c r="F5037" s="114">
        <v>42704</v>
      </c>
      <c r="G5037" s="111" t="s">
        <v>1903</v>
      </c>
      <c r="H5037" s="113">
        <v>7275000</v>
      </c>
      <c r="I5037" s="113">
        <v>7275000</v>
      </c>
      <c r="J5037" s="113">
        <v>7275000</v>
      </c>
      <c r="K5037" s="113">
        <v>0</v>
      </c>
      <c r="L5037" s="113">
        <v>0</v>
      </c>
      <c r="M5037" s="113">
        <v>0</v>
      </c>
      <c r="N5037" s="113">
        <v>0</v>
      </c>
      <c r="O5037" s="113">
        <v>0</v>
      </c>
      <c r="P5037" s="122">
        <v>0</v>
      </c>
      <c r="Q5037" s="76" t="str">
        <f t="shared" si="127"/>
        <v>Unregistered</v>
      </c>
    </row>
    <row r="5038" spans="1:17">
      <c r="A5038" s="111">
        <v>10026</v>
      </c>
      <c r="B5038" s="111" t="s">
        <v>1263</v>
      </c>
      <c r="C5038" s="111" t="s">
        <v>1264</v>
      </c>
      <c r="D5038" s="111" t="s">
        <v>13998</v>
      </c>
      <c r="E5038" s="111" t="s">
        <v>13999</v>
      </c>
      <c r="F5038" s="114">
        <v>42612</v>
      </c>
      <c r="G5038" s="111" t="s">
        <v>1903</v>
      </c>
      <c r="H5038" s="113">
        <v>6651570</v>
      </c>
      <c r="I5038" s="113">
        <v>6651570</v>
      </c>
      <c r="J5038" s="113">
        <v>6651570</v>
      </c>
      <c r="K5038" s="113">
        <v>0</v>
      </c>
      <c r="L5038" s="113">
        <v>0</v>
      </c>
      <c r="M5038" s="113">
        <v>0</v>
      </c>
      <c r="N5038" s="113">
        <v>0</v>
      </c>
      <c r="O5038" s="113">
        <v>0</v>
      </c>
      <c r="P5038" s="122">
        <v>0</v>
      </c>
      <c r="Q5038" s="76" t="str">
        <f t="shared" si="127"/>
        <v>Unregistered</v>
      </c>
    </row>
    <row r="5039" spans="1:17">
      <c r="A5039" s="111">
        <v>10027</v>
      </c>
      <c r="B5039" s="111" t="s">
        <v>1263</v>
      </c>
      <c r="C5039" s="111" t="s">
        <v>1264</v>
      </c>
      <c r="D5039" s="111" t="s">
        <v>14000</v>
      </c>
      <c r="E5039" s="111" t="s">
        <v>14001</v>
      </c>
      <c r="F5039" s="114">
        <v>42643</v>
      </c>
      <c r="G5039" s="111" t="s">
        <v>1903</v>
      </c>
      <c r="H5039" s="113">
        <v>6604350</v>
      </c>
      <c r="I5039" s="113">
        <v>6604350</v>
      </c>
      <c r="J5039" s="113">
        <v>6604350</v>
      </c>
      <c r="K5039" s="113">
        <v>0</v>
      </c>
      <c r="L5039" s="113">
        <v>0</v>
      </c>
      <c r="M5039" s="113">
        <v>0</v>
      </c>
      <c r="N5039" s="113">
        <v>0</v>
      </c>
      <c r="O5039" s="113">
        <v>0</v>
      </c>
      <c r="P5039" s="122">
        <v>0</v>
      </c>
      <c r="Q5039" s="76" t="str">
        <f t="shared" si="127"/>
        <v>Unregistered</v>
      </c>
    </row>
    <row r="5040" spans="1:17">
      <c r="A5040" s="111">
        <v>10028</v>
      </c>
      <c r="B5040" s="111" t="s">
        <v>1263</v>
      </c>
      <c r="C5040" s="111" t="s">
        <v>1264</v>
      </c>
      <c r="D5040" s="111" t="s">
        <v>14002</v>
      </c>
      <c r="E5040" s="111" t="s">
        <v>14003</v>
      </c>
      <c r="F5040" s="114">
        <v>42774</v>
      </c>
      <c r="G5040" s="111" t="s">
        <v>1903</v>
      </c>
      <c r="H5040" s="113">
        <v>6757830</v>
      </c>
      <c r="I5040" s="113">
        <v>6757830</v>
      </c>
      <c r="J5040" s="113">
        <v>6757830</v>
      </c>
      <c r="K5040" s="113">
        <v>0</v>
      </c>
      <c r="L5040" s="113">
        <v>0</v>
      </c>
      <c r="M5040" s="113">
        <v>0</v>
      </c>
      <c r="N5040" s="113">
        <v>0</v>
      </c>
      <c r="O5040" s="113">
        <v>0</v>
      </c>
      <c r="P5040" s="122">
        <v>0</v>
      </c>
      <c r="Q5040" s="76" t="str">
        <f t="shared" si="127"/>
        <v>Unregistered</v>
      </c>
    </row>
    <row r="5041" spans="1:17">
      <c r="A5041" s="111">
        <v>10029</v>
      </c>
      <c r="B5041" s="111" t="s">
        <v>1263</v>
      </c>
      <c r="C5041" s="111" t="s">
        <v>1264</v>
      </c>
      <c r="D5041" s="111" t="s">
        <v>14004</v>
      </c>
      <c r="E5041" s="111" t="s">
        <v>14005</v>
      </c>
      <c r="F5041" s="114">
        <v>42662</v>
      </c>
      <c r="G5041" s="111" t="s">
        <v>1903</v>
      </c>
      <c r="H5041" s="113">
        <v>6660000</v>
      </c>
      <c r="I5041" s="113">
        <v>6660000</v>
      </c>
      <c r="J5041" s="113">
        <v>6660000</v>
      </c>
      <c r="K5041" s="113">
        <v>0</v>
      </c>
      <c r="L5041" s="113">
        <v>0</v>
      </c>
      <c r="M5041" s="113">
        <v>0</v>
      </c>
      <c r="N5041" s="113">
        <v>0</v>
      </c>
      <c r="O5041" s="113">
        <v>0</v>
      </c>
      <c r="P5041" s="122">
        <v>0</v>
      </c>
      <c r="Q5041" s="76" t="str">
        <f t="shared" si="127"/>
        <v>Unregistered</v>
      </c>
    </row>
    <row r="5042" spans="1:17">
      <c r="A5042" s="111">
        <v>10030</v>
      </c>
      <c r="B5042" s="111" t="s">
        <v>1263</v>
      </c>
      <c r="C5042" s="111" t="s">
        <v>1264</v>
      </c>
      <c r="D5042" s="111" t="s">
        <v>14006</v>
      </c>
      <c r="E5042" s="111" t="s">
        <v>6352</v>
      </c>
      <c r="F5042" s="114">
        <v>42605</v>
      </c>
      <c r="G5042" s="111" t="s">
        <v>1903</v>
      </c>
      <c r="H5042" s="113">
        <v>6920627</v>
      </c>
      <c r="I5042" s="113">
        <v>6920627</v>
      </c>
      <c r="J5042" s="113">
        <v>6920627</v>
      </c>
      <c r="K5042" s="113">
        <v>0</v>
      </c>
      <c r="L5042" s="113">
        <v>0</v>
      </c>
      <c r="M5042" s="113">
        <v>0</v>
      </c>
      <c r="N5042" s="113">
        <v>0</v>
      </c>
      <c r="O5042" s="113">
        <v>0</v>
      </c>
      <c r="P5042" s="122">
        <v>0</v>
      </c>
      <c r="Q5042" s="76" t="str">
        <f t="shared" si="127"/>
        <v>Unregistered</v>
      </c>
    </row>
    <row r="5043" spans="1:17">
      <c r="A5043" s="111">
        <v>10031</v>
      </c>
      <c r="B5043" s="111" t="s">
        <v>1263</v>
      </c>
      <c r="C5043" s="111" t="s">
        <v>1264</v>
      </c>
      <c r="D5043" s="111" t="s">
        <v>14007</v>
      </c>
      <c r="E5043" s="111" t="s">
        <v>14008</v>
      </c>
      <c r="F5043" s="114">
        <v>42567</v>
      </c>
      <c r="G5043" s="111" t="s">
        <v>1903</v>
      </c>
      <c r="H5043" s="113">
        <v>6706250</v>
      </c>
      <c r="I5043" s="113">
        <v>6706250</v>
      </c>
      <c r="J5043" s="113">
        <v>6706250</v>
      </c>
      <c r="K5043" s="113">
        <v>0</v>
      </c>
      <c r="L5043" s="113">
        <v>0</v>
      </c>
      <c r="M5043" s="113">
        <v>0</v>
      </c>
      <c r="N5043" s="113">
        <v>0</v>
      </c>
      <c r="O5043" s="113">
        <v>0</v>
      </c>
      <c r="P5043" s="122">
        <v>0</v>
      </c>
      <c r="Q5043" s="76" t="str">
        <f t="shared" si="127"/>
        <v>Unregistered</v>
      </c>
    </row>
    <row r="5044" spans="1:17">
      <c r="A5044" s="111">
        <v>10032</v>
      </c>
      <c r="B5044" s="111" t="s">
        <v>1263</v>
      </c>
      <c r="C5044" s="111" t="s">
        <v>1264</v>
      </c>
      <c r="D5044" s="111" t="s">
        <v>14009</v>
      </c>
      <c r="E5044" s="111" t="s">
        <v>14010</v>
      </c>
      <c r="F5044" s="114">
        <v>42581</v>
      </c>
      <c r="G5044" s="111" t="s">
        <v>1903</v>
      </c>
      <c r="H5044" s="113">
        <v>7275000</v>
      </c>
      <c r="I5044" s="113">
        <v>7275000</v>
      </c>
      <c r="J5044" s="113">
        <v>7275000</v>
      </c>
      <c r="K5044" s="113">
        <v>0</v>
      </c>
      <c r="L5044" s="113">
        <v>0</v>
      </c>
      <c r="M5044" s="113">
        <v>0</v>
      </c>
      <c r="N5044" s="113">
        <v>0</v>
      </c>
      <c r="O5044" s="113">
        <v>0</v>
      </c>
      <c r="P5044" s="122">
        <v>0</v>
      </c>
      <c r="Q5044" s="76" t="str">
        <f t="shared" si="127"/>
        <v>Unregistered</v>
      </c>
    </row>
    <row r="5045" spans="1:17">
      <c r="A5045" s="111">
        <v>10033</v>
      </c>
      <c r="B5045" s="111" t="s">
        <v>1263</v>
      </c>
      <c r="C5045" s="111" t="s">
        <v>1264</v>
      </c>
      <c r="D5045" s="111" t="s">
        <v>14011</v>
      </c>
      <c r="E5045" s="111" t="s">
        <v>14012</v>
      </c>
      <c r="F5045" s="114">
        <v>42855</v>
      </c>
      <c r="G5045" s="111" t="s">
        <v>1903</v>
      </c>
      <c r="H5045" s="113">
        <v>7084953</v>
      </c>
      <c r="I5045" s="113">
        <v>7084953</v>
      </c>
      <c r="J5045" s="113">
        <v>7084953</v>
      </c>
      <c r="K5045" s="113">
        <v>0</v>
      </c>
      <c r="L5045" s="113">
        <v>0</v>
      </c>
      <c r="M5045" s="113">
        <v>0</v>
      </c>
      <c r="N5045" s="113">
        <v>0</v>
      </c>
      <c r="O5045" s="113">
        <v>0</v>
      </c>
      <c r="P5045" s="122">
        <v>0</v>
      </c>
      <c r="Q5045" s="76" t="str">
        <f t="shared" si="127"/>
        <v>Unregistered</v>
      </c>
    </row>
    <row r="5046" spans="1:17">
      <c r="A5046" s="111">
        <v>10034</v>
      </c>
      <c r="B5046" s="111" t="s">
        <v>1263</v>
      </c>
      <c r="C5046" s="111" t="s">
        <v>1264</v>
      </c>
      <c r="D5046" s="111" t="s">
        <v>14013</v>
      </c>
      <c r="E5046" s="111" t="s">
        <v>14014</v>
      </c>
      <c r="F5046" s="114">
        <v>42674</v>
      </c>
      <c r="G5046" s="111" t="s">
        <v>1903</v>
      </c>
      <c r="H5046" s="113">
        <v>6650000</v>
      </c>
      <c r="I5046" s="113">
        <v>6650000</v>
      </c>
      <c r="J5046" s="113">
        <v>6650000</v>
      </c>
      <c r="K5046" s="113">
        <v>0</v>
      </c>
      <c r="L5046" s="113">
        <v>0</v>
      </c>
      <c r="M5046" s="113">
        <v>0</v>
      </c>
      <c r="N5046" s="113">
        <v>0</v>
      </c>
      <c r="O5046" s="113">
        <v>0</v>
      </c>
      <c r="P5046" s="122">
        <v>0</v>
      </c>
      <c r="Q5046" s="76" t="str">
        <f t="shared" si="127"/>
        <v>Unregistered</v>
      </c>
    </row>
    <row r="5047" spans="1:17">
      <c r="A5047" s="111">
        <v>10035</v>
      </c>
      <c r="B5047" s="111" t="s">
        <v>1263</v>
      </c>
      <c r="C5047" s="111" t="s">
        <v>1264</v>
      </c>
      <c r="D5047" s="111" t="s">
        <v>14015</v>
      </c>
      <c r="E5047" s="111" t="s">
        <v>14016</v>
      </c>
      <c r="F5047" s="114">
        <v>42824</v>
      </c>
      <c r="G5047" s="111" t="s">
        <v>1903</v>
      </c>
      <c r="H5047" s="113">
        <v>6581250</v>
      </c>
      <c r="I5047" s="113">
        <v>6581250</v>
      </c>
      <c r="J5047" s="113">
        <v>6581250</v>
      </c>
      <c r="K5047" s="113">
        <v>0</v>
      </c>
      <c r="L5047" s="113">
        <v>0</v>
      </c>
      <c r="M5047" s="113">
        <v>0</v>
      </c>
      <c r="N5047" s="113">
        <v>0</v>
      </c>
      <c r="O5047" s="113">
        <v>0</v>
      </c>
      <c r="P5047" s="122">
        <v>0</v>
      </c>
      <c r="Q5047" s="76" t="str">
        <f t="shared" si="127"/>
        <v>Unregistered</v>
      </c>
    </row>
    <row r="5048" spans="1:17">
      <c r="A5048" s="111">
        <v>10036</v>
      </c>
      <c r="B5048" s="111" t="s">
        <v>1263</v>
      </c>
      <c r="C5048" s="111" t="s">
        <v>1264</v>
      </c>
      <c r="D5048" s="111" t="s">
        <v>14017</v>
      </c>
      <c r="E5048" s="111" t="s">
        <v>14018</v>
      </c>
      <c r="F5048" s="114">
        <v>42558</v>
      </c>
      <c r="G5048" s="111" t="s">
        <v>1903</v>
      </c>
      <c r="H5048" s="113">
        <v>6700000</v>
      </c>
      <c r="I5048" s="113">
        <v>6700000</v>
      </c>
      <c r="J5048" s="113">
        <v>6700000</v>
      </c>
      <c r="K5048" s="113">
        <v>0</v>
      </c>
      <c r="L5048" s="113">
        <v>0</v>
      </c>
      <c r="M5048" s="113">
        <v>0</v>
      </c>
      <c r="N5048" s="113">
        <v>0</v>
      </c>
      <c r="O5048" s="113">
        <v>0</v>
      </c>
      <c r="P5048" s="122">
        <v>0</v>
      </c>
      <c r="Q5048" s="76" t="str">
        <f t="shared" si="127"/>
        <v>Unregistered</v>
      </c>
    </row>
    <row r="5049" spans="1:17">
      <c r="A5049" s="111">
        <v>10037</v>
      </c>
      <c r="B5049" s="111" t="s">
        <v>1263</v>
      </c>
      <c r="C5049" s="111" t="s">
        <v>1264</v>
      </c>
      <c r="D5049" s="111" t="s">
        <v>14019</v>
      </c>
      <c r="E5049" s="111" t="s">
        <v>14020</v>
      </c>
      <c r="F5049" s="114">
        <v>42855</v>
      </c>
      <c r="G5049" s="111" t="s">
        <v>1903</v>
      </c>
      <c r="H5049" s="113">
        <v>6991509</v>
      </c>
      <c r="I5049" s="113">
        <v>6991509</v>
      </c>
      <c r="J5049" s="113">
        <v>6991509</v>
      </c>
      <c r="K5049" s="113">
        <v>0</v>
      </c>
      <c r="L5049" s="113">
        <v>0</v>
      </c>
      <c r="M5049" s="113">
        <v>0</v>
      </c>
      <c r="N5049" s="113">
        <v>0</v>
      </c>
      <c r="O5049" s="113">
        <v>0</v>
      </c>
      <c r="P5049" s="122">
        <v>0</v>
      </c>
      <c r="Q5049" s="76" t="str">
        <f t="shared" si="127"/>
        <v>Unregistered</v>
      </c>
    </row>
    <row r="5050" spans="1:17">
      <c r="A5050" s="111">
        <v>10039</v>
      </c>
      <c r="B5050" s="111" t="s">
        <v>1263</v>
      </c>
      <c r="C5050" s="111" t="s">
        <v>1264</v>
      </c>
      <c r="D5050" s="111" t="s">
        <v>14021</v>
      </c>
      <c r="E5050" s="111" t="s">
        <v>14022</v>
      </c>
      <c r="F5050" s="114">
        <v>42674</v>
      </c>
      <c r="G5050" s="111" t="s">
        <v>1903</v>
      </c>
      <c r="H5050" s="113">
        <v>6706250</v>
      </c>
      <c r="I5050" s="113">
        <v>6706250</v>
      </c>
      <c r="J5050" s="113">
        <v>6706250</v>
      </c>
      <c r="K5050" s="113">
        <v>0</v>
      </c>
      <c r="L5050" s="113">
        <v>0</v>
      </c>
      <c r="M5050" s="113">
        <v>0</v>
      </c>
      <c r="N5050" s="113">
        <v>0</v>
      </c>
      <c r="O5050" s="113">
        <v>0</v>
      </c>
      <c r="P5050" s="122">
        <v>0</v>
      </c>
      <c r="Q5050" s="76" t="str">
        <f t="shared" si="127"/>
        <v>Unregistered</v>
      </c>
    </row>
    <row r="5051" spans="1:17">
      <c r="A5051" s="111">
        <v>10040</v>
      </c>
      <c r="B5051" s="111" t="s">
        <v>1263</v>
      </c>
      <c r="C5051" s="111" t="s">
        <v>1264</v>
      </c>
      <c r="D5051" s="111" t="s">
        <v>14023</v>
      </c>
      <c r="E5051" s="111" t="s">
        <v>14024</v>
      </c>
      <c r="F5051" s="114">
        <v>41923</v>
      </c>
      <c r="G5051" s="111" t="s">
        <v>1903</v>
      </c>
      <c r="H5051" s="113">
        <v>8573400</v>
      </c>
      <c r="I5051" s="113">
        <v>8573400</v>
      </c>
      <c r="J5051" s="113">
        <v>8573400</v>
      </c>
      <c r="K5051" s="113">
        <v>0</v>
      </c>
      <c r="L5051" s="113">
        <v>0</v>
      </c>
      <c r="M5051" s="113">
        <v>0</v>
      </c>
      <c r="N5051" s="113">
        <v>0</v>
      </c>
      <c r="O5051" s="113">
        <v>0</v>
      </c>
      <c r="P5051" s="122">
        <v>0</v>
      </c>
      <c r="Q5051" s="76" t="str">
        <f t="shared" si="127"/>
        <v>Unregistered</v>
      </c>
    </row>
    <row r="5052" spans="1:17">
      <c r="A5052" s="111">
        <v>10041</v>
      </c>
      <c r="B5052" s="111" t="s">
        <v>1263</v>
      </c>
      <c r="C5052" s="111" t="s">
        <v>1264</v>
      </c>
      <c r="D5052" s="111" t="s">
        <v>14025</v>
      </c>
      <c r="E5052" s="111" t="s">
        <v>14026</v>
      </c>
      <c r="F5052" s="114">
        <v>42668</v>
      </c>
      <c r="G5052" s="111" t="s">
        <v>1903</v>
      </c>
      <c r="H5052" s="113">
        <v>6774000</v>
      </c>
      <c r="I5052" s="113">
        <v>6774000</v>
      </c>
      <c r="J5052" s="113">
        <v>6774000</v>
      </c>
      <c r="K5052" s="113">
        <v>0</v>
      </c>
      <c r="L5052" s="113">
        <v>0</v>
      </c>
      <c r="M5052" s="113">
        <v>0</v>
      </c>
      <c r="N5052" s="113">
        <v>0</v>
      </c>
      <c r="O5052" s="113">
        <v>0</v>
      </c>
      <c r="P5052" s="122">
        <v>0</v>
      </c>
      <c r="Q5052" s="76" t="str">
        <f t="shared" si="127"/>
        <v>Unregistered</v>
      </c>
    </row>
    <row r="5053" spans="1:17">
      <c r="A5053" s="111">
        <v>10043</v>
      </c>
      <c r="B5053" s="111" t="s">
        <v>1263</v>
      </c>
      <c r="C5053" s="111" t="s">
        <v>1264</v>
      </c>
      <c r="D5053" s="111" t="s">
        <v>14027</v>
      </c>
      <c r="E5053" s="111" t="s">
        <v>6750</v>
      </c>
      <c r="F5053" s="114">
        <v>42581</v>
      </c>
      <c r="G5053" s="111" t="s">
        <v>1903</v>
      </c>
      <c r="H5053" s="113">
        <v>6696800</v>
      </c>
      <c r="I5053" s="113">
        <v>6696800</v>
      </c>
      <c r="J5053" s="113">
        <v>6696800</v>
      </c>
      <c r="K5053" s="113">
        <v>0</v>
      </c>
      <c r="L5053" s="113">
        <v>0</v>
      </c>
      <c r="M5053" s="113">
        <v>0</v>
      </c>
      <c r="N5053" s="113">
        <v>0</v>
      </c>
      <c r="O5053" s="113">
        <v>0</v>
      </c>
      <c r="P5053" s="122">
        <v>0</v>
      </c>
      <c r="Q5053" s="76" t="str">
        <f t="shared" si="127"/>
        <v>Unregistered</v>
      </c>
    </row>
    <row r="5054" spans="1:17">
      <c r="A5054" s="111">
        <v>10044</v>
      </c>
      <c r="B5054" s="111" t="s">
        <v>1263</v>
      </c>
      <c r="C5054" s="111" t="s">
        <v>1264</v>
      </c>
      <c r="D5054" s="111" t="s">
        <v>14028</v>
      </c>
      <c r="E5054" s="111" t="s">
        <v>14029</v>
      </c>
      <c r="F5054" s="114">
        <v>42571</v>
      </c>
      <c r="G5054" s="111" t="s">
        <v>1903</v>
      </c>
      <c r="H5054" s="113">
        <v>6700008</v>
      </c>
      <c r="I5054" s="113">
        <v>6700008</v>
      </c>
      <c r="J5054" s="113">
        <v>6700008</v>
      </c>
      <c r="K5054" s="113">
        <v>0</v>
      </c>
      <c r="L5054" s="113">
        <v>0</v>
      </c>
      <c r="M5054" s="113">
        <v>0</v>
      </c>
      <c r="N5054" s="113">
        <v>0</v>
      </c>
      <c r="O5054" s="113">
        <v>0</v>
      </c>
      <c r="P5054" s="122">
        <v>0</v>
      </c>
      <c r="Q5054" s="76" t="str">
        <f t="shared" si="127"/>
        <v>Unregistered</v>
      </c>
    </row>
    <row r="5055" spans="1:17">
      <c r="A5055" s="111">
        <v>10045</v>
      </c>
      <c r="B5055" s="111" t="s">
        <v>1263</v>
      </c>
      <c r="C5055" s="111" t="s">
        <v>1264</v>
      </c>
      <c r="D5055" s="111" t="s">
        <v>14030</v>
      </c>
      <c r="E5055" s="111" t="s">
        <v>14031</v>
      </c>
      <c r="F5055" s="114">
        <v>42900</v>
      </c>
      <c r="G5055" s="111" t="s">
        <v>1903</v>
      </c>
      <c r="H5055" s="113">
        <v>7038679</v>
      </c>
      <c r="I5055" s="113">
        <v>7038679</v>
      </c>
      <c r="J5055" s="113">
        <v>7038679</v>
      </c>
      <c r="K5055" s="113">
        <v>0</v>
      </c>
      <c r="L5055" s="113">
        <v>0</v>
      </c>
      <c r="M5055" s="113">
        <v>0</v>
      </c>
      <c r="N5055" s="113">
        <v>0</v>
      </c>
      <c r="O5055" s="113">
        <v>0</v>
      </c>
      <c r="P5055" s="122">
        <v>0</v>
      </c>
      <c r="Q5055" s="76" t="str">
        <f t="shared" si="127"/>
        <v>Unregistered</v>
      </c>
    </row>
    <row r="5056" spans="1:17">
      <c r="A5056" s="111">
        <v>10046</v>
      </c>
      <c r="B5056" s="111" t="s">
        <v>1263</v>
      </c>
      <c r="C5056" s="111" t="s">
        <v>1264</v>
      </c>
      <c r="D5056" s="111" t="s">
        <v>14032</v>
      </c>
      <c r="E5056" s="111" t="s">
        <v>14033</v>
      </c>
      <c r="F5056" s="114">
        <v>42031</v>
      </c>
      <c r="G5056" s="111" t="s">
        <v>1903</v>
      </c>
      <c r="H5056" s="113">
        <v>7250086</v>
      </c>
      <c r="I5056" s="113">
        <v>7250086</v>
      </c>
      <c r="J5056" s="113">
        <v>7250086</v>
      </c>
      <c r="K5056" s="113">
        <v>0</v>
      </c>
      <c r="L5056" s="113">
        <v>0</v>
      </c>
      <c r="M5056" s="113">
        <v>0</v>
      </c>
      <c r="N5056" s="113">
        <v>0</v>
      </c>
      <c r="O5056" s="113">
        <v>0</v>
      </c>
      <c r="P5056" s="122">
        <v>0</v>
      </c>
      <c r="Q5056" s="76" t="str">
        <f t="shared" si="127"/>
        <v>Unregistered</v>
      </c>
    </row>
    <row r="5057" spans="1:17">
      <c r="A5057" s="111">
        <v>10047</v>
      </c>
      <c r="B5057" s="111" t="s">
        <v>1263</v>
      </c>
      <c r="C5057" s="111" t="s">
        <v>1264</v>
      </c>
      <c r="D5057" s="111" t="s">
        <v>14034</v>
      </c>
      <c r="E5057" s="111" t="s">
        <v>14035</v>
      </c>
      <c r="F5057" s="114">
        <v>42581</v>
      </c>
      <c r="G5057" s="111" t="s">
        <v>1903</v>
      </c>
      <c r="H5057" s="113">
        <v>6706250</v>
      </c>
      <c r="I5057" s="113">
        <v>6706250</v>
      </c>
      <c r="J5057" s="113">
        <v>6706250</v>
      </c>
      <c r="K5057" s="113">
        <v>0</v>
      </c>
      <c r="L5057" s="113">
        <v>0</v>
      </c>
      <c r="M5057" s="113">
        <v>0</v>
      </c>
      <c r="N5057" s="113">
        <v>0</v>
      </c>
      <c r="O5057" s="113">
        <v>0</v>
      </c>
      <c r="P5057" s="122">
        <v>0</v>
      </c>
      <c r="Q5057" s="76" t="str">
        <f t="shared" si="127"/>
        <v>Unregistered</v>
      </c>
    </row>
    <row r="5058" spans="1:17">
      <c r="A5058" s="111">
        <v>10048</v>
      </c>
      <c r="B5058" s="111" t="s">
        <v>62</v>
      </c>
      <c r="C5058" s="111" t="s">
        <v>1365</v>
      </c>
      <c r="D5058" s="111" t="s">
        <v>9216</v>
      </c>
      <c r="E5058" s="111" t="s">
        <v>9217</v>
      </c>
      <c r="F5058" s="114">
        <v>45296</v>
      </c>
      <c r="G5058" s="111" t="s">
        <v>6287</v>
      </c>
      <c r="H5058" s="113">
        <v>2000000</v>
      </c>
      <c r="I5058" s="113">
        <v>2000000</v>
      </c>
      <c r="J5058" s="113">
        <v>2000000</v>
      </c>
      <c r="K5058" s="113">
        <v>0</v>
      </c>
      <c r="L5058" s="113">
        <v>0</v>
      </c>
      <c r="M5058" s="113">
        <v>0</v>
      </c>
      <c r="N5058" s="113">
        <v>0</v>
      </c>
      <c r="O5058" s="113">
        <v>0</v>
      </c>
      <c r="P5058" s="122">
        <v>0</v>
      </c>
      <c r="Q5058" s="76" t="str">
        <f t="shared" si="127"/>
        <v>Registered</v>
      </c>
    </row>
    <row r="5059" spans="1:17">
      <c r="A5059" s="111">
        <v>10049</v>
      </c>
      <c r="B5059" s="111" t="s">
        <v>62</v>
      </c>
      <c r="C5059" s="111" t="s">
        <v>1365</v>
      </c>
      <c r="D5059" s="111" t="s">
        <v>9218</v>
      </c>
      <c r="E5059" s="111" t="s">
        <v>9219</v>
      </c>
      <c r="F5059" s="114">
        <v>45296</v>
      </c>
      <c r="G5059" s="111" t="s">
        <v>4968</v>
      </c>
      <c r="H5059" s="113">
        <v>1970000</v>
      </c>
      <c r="I5059" s="113">
        <v>1970000</v>
      </c>
      <c r="J5059" s="113">
        <v>1970000</v>
      </c>
      <c r="K5059" s="113">
        <v>0</v>
      </c>
      <c r="L5059" s="113">
        <v>0</v>
      </c>
      <c r="M5059" s="113">
        <v>0</v>
      </c>
      <c r="N5059" s="113">
        <v>0</v>
      </c>
      <c r="O5059" s="113">
        <v>0</v>
      </c>
      <c r="P5059" s="122">
        <v>0</v>
      </c>
      <c r="Q5059" s="76" t="str">
        <f t="shared" ref="Q5059:Q5122" si="128">IF(G5059="01 Jan 1900","Unregistered","Registered")</f>
        <v>Registered</v>
      </c>
    </row>
    <row r="5060" spans="1:17">
      <c r="A5060" s="111">
        <v>10050</v>
      </c>
      <c r="B5060" s="111" t="s">
        <v>62</v>
      </c>
      <c r="C5060" s="111" t="s">
        <v>1365</v>
      </c>
      <c r="D5060" s="111" t="s">
        <v>9220</v>
      </c>
      <c r="E5060" s="111" t="s">
        <v>393</v>
      </c>
      <c r="F5060" s="114">
        <v>45300</v>
      </c>
      <c r="G5060" s="111" t="s">
        <v>5378</v>
      </c>
      <c r="H5060" s="113">
        <v>1576000</v>
      </c>
      <c r="I5060" s="113">
        <v>1576000</v>
      </c>
      <c r="J5060" s="113">
        <v>1576000</v>
      </c>
      <c r="K5060" s="113">
        <v>0</v>
      </c>
      <c r="L5060" s="113">
        <v>0</v>
      </c>
      <c r="M5060" s="113">
        <v>0</v>
      </c>
      <c r="N5060" s="113">
        <v>0</v>
      </c>
      <c r="O5060" s="113">
        <v>0</v>
      </c>
      <c r="P5060" s="122">
        <v>0</v>
      </c>
      <c r="Q5060" s="76" t="str">
        <f t="shared" si="128"/>
        <v>Registered</v>
      </c>
    </row>
    <row r="5061" spans="1:17">
      <c r="A5061" s="111">
        <v>10051</v>
      </c>
      <c r="B5061" s="111" t="s">
        <v>62</v>
      </c>
      <c r="C5061" s="111" t="s">
        <v>1365</v>
      </c>
      <c r="D5061" s="111" t="s">
        <v>9221</v>
      </c>
      <c r="E5061" s="111" t="s">
        <v>9222</v>
      </c>
      <c r="F5061" s="114">
        <v>45300</v>
      </c>
      <c r="G5061" s="111" t="s">
        <v>5169</v>
      </c>
      <c r="H5061" s="113">
        <v>1576000</v>
      </c>
      <c r="I5061" s="113">
        <v>1576000</v>
      </c>
      <c r="J5061" s="113">
        <v>1576000</v>
      </c>
      <c r="K5061" s="113">
        <v>0</v>
      </c>
      <c r="L5061" s="113">
        <v>0</v>
      </c>
      <c r="M5061" s="113">
        <v>0</v>
      </c>
      <c r="N5061" s="113">
        <v>0</v>
      </c>
      <c r="O5061" s="113">
        <v>0</v>
      </c>
      <c r="P5061" s="122">
        <v>0</v>
      </c>
      <c r="Q5061" s="76" t="str">
        <f t="shared" si="128"/>
        <v>Registered</v>
      </c>
    </row>
    <row r="5062" spans="1:17">
      <c r="A5062" s="111">
        <v>10052</v>
      </c>
      <c r="B5062" s="111" t="s">
        <v>62</v>
      </c>
      <c r="C5062" s="111" t="s">
        <v>1365</v>
      </c>
      <c r="D5062" s="111" t="s">
        <v>9223</v>
      </c>
      <c r="E5062" s="111" t="s">
        <v>9219</v>
      </c>
      <c r="F5062" s="114">
        <v>45377</v>
      </c>
      <c r="G5062" s="111" t="s">
        <v>9224</v>
      </c>
      <c r="H5062" s="113">
        <v>7000000</v>
      </c>
      <c r="I5062" s="113">
        <v>7000000</v>
      </c>
      <c r="J5062" s="113">
        <v>7000000</v>
      </c>
      <c r="K5062" s="113">
        <v>0</v>
      </c>
      <c r="L5062" s="113">
        <v>0</v>
      </c>
      <c r="M5062" s="113">
        <v>0</v>
      </c>
      <c r="N5062" s="113">
        <v>0</v>
      </c>
      <c r="O5062" s="113">
        <v>0</v>
      </c>
      <c r="P5062" s="122">
        <v>0</v>
      </c>
      <c r="Q5062" s="76" t="str">
        <f t="shared" si="128"/>
        <v>Registered</v>
      </c>
    </row>
    <row r="5063" spans="1:17">
      <c r="A5063" s="111">
        <v>10053</v>
      </c>
      <c r="B5063" s="111" t="s">
        <v>62</v>
      </c>
      <c r="C5063" s="111" t="s">
        <v>1365</v>
      </c>
      <c r="D5063" s="111" t="s">
        <v>9225</v>
      </c>
      <c r="E5063" s="111" t="s">
        <v>9226</v>
      </c>
      <c r="F5063" s="114">
        <v>45306</v>
      </c>
      <c r="G5063" s="111" t="s">
        <v>5399</v>
      </c>
      <c r="H5063" s="113">
        <v>6799877</v>
      </c>
      <c r="I5063" s="113">
        <v>6799877</v>
      </c>
      <c r="J5063" s="113">
        <v>6799877</v>
      </c>
      <c r="K5063" s="113">
        <v>0</v>
      </c>
      <c r="L5063" s="113">
        <v>0</v>
      </c>
      <c r="M5063" s="113">
        <v>0</v>
      </c>
      <c r="N5063" s="113">
        <v>0</v>
      </c>
      <c r="O5063" s="113">
        <v>0</v>
      </c>
      <c r="P5063" s="122">
        <v>0</v>
      </c>
      <c r="Q5063" s="76" t="str">
        <f t="shared" si="128"/>
        <v>Registered</v>
      </c>
    </row>
    <row r="5064" spans="1:17">
      <c r="A5064" s="111">
        <v>10054</v>
      </c>
      <c r="B5064" s="111" t="s">
        <v>62</v>
      </c>
      <c r="C5064" s="111" t="s">
        <v>1365</v>
      </c>
      <c r="D5064" s="111" t="s">
        <v>9227</v>
      </c>
      <c r="E5064" s="111" t="s">
        <v>9228</v>
      </c>
      <c r="F5064" s="114">
        <v>45296</v>
      </c>
      <c r="G5064" s="111" t="s">
        <v>4968</v>
      </c>
      <c r="H5064" s="113">
        <v>6110000</v>
      </c>
      <c r="I5064" s="113">
        <v>6110000</v>
      </c>
      <c r="J5064" s="113">
        <v>6110000</v>
      </c>
      <c r="K5064" s="113">
        <v>0</v>
      </c>
      <c r="L5064" s="113">
        <v>0</v>
      </c>
      <c r="M5064" s="113">
        <v>0</v>
      </c>
      <c r="N5064" s="113">
        <v>0</v>
      </c>
      <c r="O5064" s="113">
        <v>0</v>
      </c>
      <c r="P5064" s="122">
        <v>0</v>
      </c>
      <c r="Q5064" s="76" t="str">
        <f t="shared" si="128"/>
        <v>Registered</v>
      </c>
    </row>
    <row r="5065" spans="1:17">
      <c r="A5065" s="111">
        <v>10055</v>
      </c>
      <c r="B5065" s="111" t="s">
        <v>62</v>
      </c>
      <c r="C5065" s="111" t="s">
        <v>1365</v>
      </c>
      <c r="D5065" s="111" t="s">
        <v>9229</v>
      </c>
      <c r="E5065" s="111" t="s">
        <v>9230</v>
      </c>
      <c r="F5065" s="114">
        <v>45300</v>
      </c>
      <c r="G5065" s="111" t="s">
        <v>4382</v>
      </c>
      <c r="H5065" s="113">
        <v>2144000</v>
      </c>
      <c r="I5065" s="113">
        <v>2144000</v>
      </c>
      <c r="J5065" s="113">
        <v>2144000</v>
      </c>
      <c r="K5065" s="113">
        <v>0</v>
      </c>
      <c r="L5065" s="113">
        <v>0</v>
      </c>
      <c r="M5065" s="113">
        <v>0</v>
      </c>
      <c r="N5065" s="113">
        <v>0</v>
      </c>
      <c r="O5065" s="113">
        <v>0</v>
      </c>
      <c r="P5065" s="122">
        <v>0</v>
      </c>
      <c r="Q5065" s="76" t="str">
        <f t="shared" si="128"/>
        <v>Registered</v>
      </c>
    </row>
    <row r="5066" spans="1:17">
      <c r="A5066" s="111">
        <v>10056</v>
      </c>
      <c r="B5066" s="111" t="s">
        <v>62</v>
      </c>
      <c r="C5066" s="111" t="s">
        <v>1365</v>
      </c>
      <c r="D5066" s="111" t="s">
        <v>9231</v>
      </c>
      <c r="E5066" s="111" t="s">
        <v>9222</v>
      </c>
      <c r="F5066" s="114">
        <v>45300</v>
      </c>
      <c r="G5066" s="111" t="s">
        <v>5169</v>
      </c>
      <c r="H5066" s="113">
        <v>2144000</v>
      </c>
      <c r="I5066" s="113">
        <v>2144000</v>
      </c>
      <c r="J5066" s="113">
        <v>2144000</v>
      </c>
      <c r="K5066" s="113">
        <v>0</v>
      </c>
      <c r="L5066" s="113">
        <v>0</v>
      </c>
      <c r="M5066" s="113">
        <v>0</v>
      </c>
      <c r="N5066" s="113">
        <v>0</v>
      </c>
      <c r="O5066" s="113">
        <v>0</v>
      </c>
      <c r="P5066" s="122">
        <v>0</v>
      </c>
      <c r="Q5066" s="76" t="str">
        <f t="shared" si="128"/>
        <v>Registered</v>
      </c>
    </row>
    <row r="5067" spans="1:17">
      <c r="A5067" s="111">
        <v>10057</v>
      </c>
      <c r="B5067" s="111" t="s">
        <v>62</v>
      </c>
      <c r="C5067" s="111" t="s">
        <v>1365</v>
      </c>
      <c r="D5067" s="111" t="s">
        <v>9232</v>
      </c>
      <c r="E5067" s="111" t="s">
        <v>9233</v>
      </c>
      <c r="F5067" s="114">
        <v>45296</v>
      </c>
      <c r="G5067" s="111" t="s">
        <v>5386</v>
      </c>
      <c r="H5067" s="113">
        <v>3484000</v>
      </c>
      <c r="I5067" s="113">
        <v>3484000</v>
      </c>
      <c r="J5067" s="113">
        <v>3484000</v>
      </c>
      <c r="K5067" s="113">
        <v>0</v>
      </c>
      <c r="L5067" s="113">
        <v>0</v>
      </c>
      <c r="M5067" s="113">
        <v>0</v>
      </c>
      <c r="N5067" s="113">
        <v>0</v>
      </c>
      <c r="O5067" s="113">
        <v>0</v>
      </c>
      <c r="P5067" s="122">
        <v>0</v>
      </c>
      <c r="Q5067" s="76" t="str">
        <f t="shared" si="128"/>
        <v>Registered</v>
      </c>
    </row>
    <row r="5068" spans="1:17">
      <c r="A5068" s="111">
        <v>10058</v>
      </c>
      <c r="B5068" s="111" t="s">
        <v>62</v>
      </c>
      <c r="C5068" s="111" t="s">
        <v>1365</v>
      </c>
      <c r="D5068" s="111" t="s">
        <v>9234</v>
      </c>
      <c r="E5068" s="111" t="s">
        <v>9235</v>
      </c>
      <c r="F5068" s="114">
        <v>45296</v>
      </c>
      <c r="G5068" s="111" t="s">
        <v>5055</v>
      </c>
      <c r="H5068" s="113">
        <v>2750000</v>
      </c>
      <c r="I5068" s="113">
        <v>2750000</v>
      </c>
      <c r="J5068" s="113">
        <v>2750000</v>
      </c>
      <c r="K5068" s="113">
        <v>0</v>
      </c>
      <c r="L5068" s="113">
        <v>0</v>
      </c>
      <c r="M5068" s="113">
        <v>0</v>
      </c>
      <c r="N5068" s="113">
        <v>0</v>
      </c>
      <c r="O5068" s="113">
        <v>0</v>
      </c>
      <c r="P5068" s="122">
        <v>0</v>
      </c>
      <c r="Q5068" s="76" t="str">
        <f t="shared" si="128"/>
        <v>Registered</v>
      </c>
    </row>
    <row r="5069" spans="1:17">
      <c r="A5069" s="111">
        <v>10059</v>
      </c>
      <c r="B5069" s="111" t="s">
        <v>62</v>
      </c>
      <c r="C5069" s="111" t="s">
        <v>1365</v>
      </c>
      <c r="D5069" s="111" t="s">
        <v>9236</v>
      </c>
      <c r="E5069" s="111" t="s">
        <v>9237</v>
      </c>
      <c r="F5069" s="114">
        <v>45296</v>
      </c>
      <c r="G5069" s="111" t="s">
        <v>5055</v>
      </c>
      <c r="H5069" s="113">
        <v>2750000</v>
      </c>
      <c r="I5069" s="113">
        <v>2750000</v>
      </c>
      <c r="J5069" s="113">
        <v>2750000</v>
      </c>
      <c r="K5069" s="113">
        <v>0</v>
      </c>
      <c r="L5069" s="113">
        <v>0</v>
      </c>
      <c r="M5069" s="113">
        <v>0</v>
      </c>
      <c r="N5069" s="113">
        <v>0</v>
      </c>
      <c r="O5069" s="113">
        <v>0</v>
      </c>
      <c r="P5069" s="122">
        <v>0</v>
      </c>
      <c r="Q5069" s="76" t="str">
        <f t="shared" si="128"/>
        <v>Registered</v>
      </c>
    </row>
    <row r="5070" spans="1:17">
      <c r="A5070" s="111">
        <v>10060</v>
      </c>
      <c r="B5070" s="111" t="s">
        <v>62</v>
      </c>
      <c r="C5070" s="111" t="s">
        <v>1365</v>
      </c>
      <c r="D5070" s="111" t="s">
        <v>9238</v>
      </c>
      <c r="E5070" s="111" t="s">
        <v>9237</v>
      </c>
      <c r="F5070" s="114">
        <v>45296</v>
      </c>
      <c r="G5070" s="111" t="s">
        <v>5055</v>
      </c>
      <c r="H5070" s="113">
        <v>2750000</v>
      </c>
      <c r="I5070" s="113">
        <v>2750000</v>
      </c>
      <c r="J5070" s="113">
        <v>2750000</v>
      </c>
      <c r="K5070" s="113">
        <v>0</v>
      </c>
      <c r="L5070" s="113">
        <v>0</v>
      </c>
      <c r="M5070" s="113">
        <v>0</v>
      </c>
      <c r="N5070" s="113">
        <v>0</v>
      </c>
      <c r="O5070" s="113">
        <v>0</v>
      </c>
      <c r="P5070" s="122">
        <v>0</v>
      </c>
      <c r="Q5070" s="76" t="str">
        <f t="shared" si="128"/>
        <v>Registered</v>
      </c>
    </row>
    <row r="5071" spans="1:17">
      <c r="A5071" s="111">
        <v>10061</v>
      </c>
      <c r="B5071" s="111" t="s">
        <v>62</v>
      </c>
      <c r="C5071" s="111" t="s">
        <v>1365</v>
      </c>
      <c r="D5071" s="111" t="s">
        <v>8650</v>
      </c>
      <c r="E5071" s="111" t="s">
        <v>7074</v>
      </c>
      <c r="F5071" s="114">
        <v>44167</v>
      </c>
      <c r="G5071" s="111" t="s">
        <v>5408</v>
      </c>
      <c r="H5071" s="113">
        <v>10376000</v>
      </c>
      <c r="I5071" s="113">
        <v>10376000</v>
      </c>
      <c r="J5071" s="113">
        <v>10376000</v>
      </c>
      <c r="K5071" s="113">
        <v>0</v>
      </c>
      <c r="L5071" s="113">
        <v>0</v>
      </c>
      <c r="M5071" s="113">
        <v>0</v>
      </c>
      <c r="N5071" s="113">
        <v>0</v>
      </c>
      <c r="O5071" s="113">
        <v>0</v>
      </c>
      <c r="P5071" s="122">
        <v>0</v>
      </c>
      <c r="Q5071" s="76" t="str">
        <f t="shared" si="128"/>
        <v>Registered</v>
      </c>
    </row>
    <row r="5072" spans="1:17">
      <c r="A5072" s="111">
        <v>10062</v>
      </c>
      <c r="B5072" s="111" t="s">
        <v>62</v>
      </c>
      <c r="C5072" s="111" t="s">
        <v>1365</v>
      </c>
      <c r="D5072" s="111" t="s">
        <v>5209</v>
      </c>
      <c r="E5072" s="111" t="s">
        <v>9239</v>
      </c>
      <c r="F5072" s="114">
        <v>44179</v>
      </c>
      <c r="G5072" s="111" t="s">
        <v>8617</v>
      </c>
      <c r="H5072" s="113">
        <v>5150000</v>
      </c>
      <c r="I5072" s="113">
        <v>5150000</v>
      </c>
      <c r="J5072" s="113">
        <v>5150000</v>
      </c>
      <c r="K5072" s="113">
        <v>0</v>
      </c>
      <c r="L5072" s="113">
        <v>0</v>
      </c>
      <c r="M5072" s="113">
        <v>0</v>
      </c>
      <c r="N5072" s="113">
        <v>0</v>
      </c>
      <c r="O5072" s="113">
        <v>0</v>
      </c>
      <c r="P5072" s="122">
        <v>0</v>
      </c>
      <c r="Q5072" s="76" t="str">
        <f t="shared" si="128"/>
        <v>Registered</v>
      </c>
    </row>
    <row r="5073" spans="1:17">
      <c r="A5073" s="111">
        <v>10063</v>
      </c>
      <c r="B5073" s="111" t="s">
        <v>62</v>
      </c>
      <c r="C5073" s="111" t="s">
        <v>1365</v>
      </c>
      <c r="D5073" s="111" t="s">
        <v>5212</v>
      </c>
      <c r="E5073" s="111" t="s">
        <v>9240</v>
      </c>
      <c r="F5073" s="114">
        <v>44167</v>
      </c>
      <c r="G5073" s="111" t="s">
        <v>2172</v>
      </c>
      <c r="H5073" s="113">
        <v>5369000</v>
      </c>
      <c r="I5073" s="113">
        <v>5369000</v>
      </c>
      <c r="J5073" s="113">
        <v>5369000</v>
      </c>
      <c r="K5073" s="113">
        <v>0</v>
      </c>
      <c r="L5073" s="113">
        <v>0</v>
      </c>
      <c r="M5073" s="113">
        <v>0</v>
      </c>
      <c r="N5073" s="113">
        <v>0</v>
      </c>
      <c r="O5073" s="113">
        <v>0</v>
      </c>
      <c r="P5073" s="122">
        <v>0</v>
      </c>
      <c r="Q5073" s="76" t="str">
        <f t="shared" si="128"/>
        <v>Registered</v>
      </c>
    </row>
    <row r="5074" spans="1:17">
      <c r="A5074" s="111">
        <v>10064</v>
      </c>
      <c r="B5074" s="111" t="s">
        <v>62</v>
      </c>
      <c r="C5074" s="111" t="s">
        <v>1365</v>
      </c>
      <c r="D5074" s="111" t="s">
        <v>5214</v>
      </c>
      <c r="E5074" s="111" t="s">
        <v>9241</v>
      </c>
      <c r="F5074" s="114">
        <v>44173</v>
      </c>
      <c r="G5074" s="111" t="s">
        <v>5510</v>
      </c>
      <c r="H5074" s="113">
        <v>9550000</v>
      </c>
      <c r="I5074" s="113">
        <v>9550000</v>
      </c>
      <c r="J5074" s="113">
        <v>9550000</v>
      </c>
      <c r="K5074" s="113">
        <v>0</v>
      </c>
      <c r="L5074" s="113">
        <v>0</v>
      </c>
      <c r="M5074" s="113">
        <v>0</v>
      </c>
      <c r="N5074" s="113">
        <v>0</v>
      </c>
      <c r="O5074" s="113">
        <v>0</v>
      </c>
      <c r="P5074" s="122">
        <v>0</v>
      </c>
      <c r="Q5074" s="76" t="str">
        <f t="shared" si="128"/>
        <v>Registered</v>
      </c>
    </row>
    <row r="5075" spans="1:17">
      <c r="A5075" s="111">
        <v>10065</v>
      </c>
      <c r="B5075" s="111" t="s">
        <v>62</v>
      </c>
      <c r="C5075" s="111" t="s">
        <v>1365</v>
      </c>
      <c r="D5075" s="111" t="s">
        <v>8651</v>
      </c>
      <c r="E5075" s="111" t="s">
        <v>9242</v>
      </c>
      <c r="F5075" s="114">
        <v>44089</v>
      </c>
      <c r="G5075" s="111" t="s">
        <v>4956</v>
      </c>
      <c r="H5075" s="113">
        <v>12141000</v>
      </c>
      <c r="I5075" s="113">
        <v>12141000</v>
      </c>
      <c r="J5075" s="113">
        <v>12141000</v>
      </c>
      <c r="K5075" s="113">
        <v>0</v>
      </c>
      <c r="L5075" s="113">
        <v>0</v>
      </c>
      <c r="M5075" s="113">
        <v>0</v>
      </c>
      <c r="N5075" s="113">
        <v>0</v>
      </c>
      <c r="O5075" s="113">
        <v>0</v>
      </c>
      <c r="P5075" s="122">
        <v>0</v>
      </c>
      <c r="Q5075" s="76" t="str">
        <f t="shared" si="128"/>
        <v>Registered</v>
      </c>
    </row>
    <row r="5076" spans="1:17">
      <c r="A5076" s="111">
        <v>10066</v>
      </c>
      <c r="B5076" s="111" t="s">
        <v>62</v>
      </c>
      <c r="C5076" s="111" t="s">
        <v>1365</v>
      </c>
      <c r="D5076" s="111" t="s">
        <v>5217</v>
      </c>
      <c r="E5076" s="111" t="s">
        <v>1928</v>
      </c>
      <c r="F5076" s="114">
        <v>44250</v>
      </c>
      <c r="G5076" s="111" t="s">
        <v>5410</v>
      </c>
      <c r="H5076" s="113">
        <v>7345000</v>
      </c>
      <c r="I5076" s="113">
        <v>7345000</v>
      </c>
      <c r="J5076" s="113">
        <v>7345000</v>
      </c>
      <c r="K5076" s="113">
        <v>0</v>
      </c>
      <c r="L5076" s="113">
        <v>0</v>
      </c>
      <c r="M5076" s="113">
        <v>0</v>
      </c>
      <c r="N5076" s="113">
        <v>0</v>
      </c>
      <c r="O5076" s="113">
        <v>0</v>
      </c>
      <c r="P5076" s="122">
        <v>0</v>
      </c>
      <c r="Q5076" s="76" t="str">
        <f t="shared" si="128"/>
        <v>Registered</v>
      </c>
    </row>
    <row r="5077" spans="1:17">
      <c r="A5077" s="111">
        <v>10067</v>
      </c>
      <c r="B5077" s="111" t="s">
        <v>62</v>
      </c>
      <c r="C5077" s="111" t="s">
        <v>1365</v>
      </c>
      <c r="D5077" s="111" t="s">
        <v>5218</v>
      </c>
      <c r="E5077" s="111" t="s">
        <v>9243</v>
      </c>
      <c r="F5077" s="114">
        <v>44193</v>
      </c>
      <c r="G5077" s="111" t="s">
        <v>5504</v>
      </c>
      <c r="H5077" s="113">
        <v>10130000</v>
      </c>
      <c r="I5077" s="113">
        <v>10130000</v>
      </c>
      <c r="J5077" s="113">
        <v>10130000</v>
      </c>
      <c r="K5077" s="113">
        <v>0</v>
      </c>
      <c r="L5077" s="113">
        <v>0</v>
      </c>
      <c r="M5077" s="113">
        <v>0</v>
      </c>
      <c r="N5077" s="113">
        <v>0</v>
      </c>
      <c r="O5077" s="113">
        <v>0</v>
      </c>
      <c r="P5077" s="122">
        <v>0</v>
      </c>
      <c r="Q5077" s="76" t="str">
        <f t="shared" si="128"/>
        <v>Registered</v>
      </c>
    </row>
    <row r="5078" spans="1:17">
      <c r="A5078" s="111">
        <v>10068</v>
      </c>
      <c r="B5078" s="111" t="s">
        <v>62</v>
      </c>
      <c r="C5078" s="111" t="s">
        <v>1365</v>
      </c>
      <c r="D5078" s="111" t="s">
        <v>5222</v>
      </c>
      <c r="E5078" s="111" t="s">
        <v>6274</v>
      </c>
      <c r="F5078" s="114">
        <v>44277</v>
      </c>
      <c r="G5078" s="111" t="s">
        <v>8619</v>
      </c>
      <c r="H5078" s="113">
        <v>8909000</v>
      </c>
      <c r="I5078" s="113">
        <v>8909000</v>
      </c>
      <c r="J5078" s="113">
        <v>8909000</v>
      </c>
      <c r="K5078" s="113">
        <v>0</v>
      </c>
      <c r="L5078" s="113">
        <v>0</v>
      </c>
      <c r="M5078" s="113">
        <v>0</v>
      </c>
      <c r="N5078" s="113">
        <v>0</v>
      </c>
      <c r="O5078" s="113">
        <v>0</v>
      </c>
      <c r="P5078" s="122">
        <v>0</v>
      </c>
      <c r="Q5078" s="76" t="str">
        <f t="shared" si="128"/>
        <v>Registered</v>
      </c>
    </row>
    <row r="5079" spans="1:17">
      <c r="A5079" s="111">
        <v>10069</v>
      </c>
      <c r="B5079" s="111" t="s">
        <v>62</v>
      </c>
      <c r="C5079" s="111" t="s">
        <v>1365</v>
      </c>
      <c r="D5079" s="111" t="s">
        <v>5223</v>
      </c>
      <c r="E5079" s="111" t="s">
        <v>9244</v>
      </c>
      <c r="F5079" s="114">
        <v>44155</v>
      </c>
      <c r="G5079" s="111" t="s">
        <v>4076</v>
      </c>
      <c r="H5079" s="113">
        <v>13230000</v>
      </c>
      <c r="I5079" s="113">
        <v>13230000</v>
      </c>
      <c r="J5079" s="113">
        <v>13230000</v>
      </c>
      <c r="K5079" s="113">
        <v>0</v>
      </c>
      <c r="L5079" s="113">
        <v>0</v>
      </c>
      <c r="M5079" s="113">
        <v>0</v>
      </c>
      <c r="N5079" s="113">
        <v>0</v>
      </c>
      <c r="O5079" s="113">
        <v>0</v>
      </c>
      <c r="P5079" s="122">
        <v>0</v>
      </c>
      <c r="Q5079" s="76" t="str">
        <f t="shared" si="128"/>
        <v>Registered</v>
      </c>
    </row>
    <row r="5080" spans="1:17">
      <c r="A5080" s="111">
        <v>10070</v>
      </c>
      <c r="B5080" s="111" t="s">
        <v>62</v>
      </c>
      <c r="C5080" s="111" t="s">
        <v>1365</v>
      </c>
      <c r="D5080" s="111" t="s">
        <v>9245</v>
      </c>
      <c r="E5080" s="111" t="s">
        <v>9246</v>
      </c>
      <c r="F5080" s="114">
        <v>44174</v>
      </c>
      <c r="G5080" s="111" t="s">
        <v>3152</v>
      </c>
      <c r="H5080" s="113">
        <v>5509000</v>
      </c>
      <c r="I5080" s="113">
        <v>5509000</v>
      </c>
      <c r="J5080" s="113">
        <v>5509000</v>
      </c>
      <c r="K5080" s="113">
        <v>0</v>
      </c>
      <c r="L5080" s="113">
        <v>0</v>
      </c>
      <c r="M5080" s="113">
        <v>0</v>
      </c>
      <c r="N5080" s="113">
        <v>0</v>
      </c>
      <c r="O5080" s="113">
        <v>0</v>
      </c>
      <c r="P5080" s="122">
        <v>0</v>
      </c>
      <c r="Q5080" s="76" t="str">
        <f t="shared" si="128"/>
        <v>Registered</v>
      </c>
    </row>
    <row r="5081" spans="1:17">
      <c r="A5081" s="111">
        <v>10071</v>
      </c>
      <c r="B5081" s="111" t="s">
        <v>62</v>
      </c>
      <c r="C5081" s="111" t="s">
        <v>1365</v>
      </c>
      <c r="D5081" s="111" t="s">
        <v>5224</v>
      </c>
      <c r="E5081" s="111" t="s">
        <v>9247</v>
      </c>
      <c r="F5081" s="114">
        <v>44132</v>
      </c>
      <c r="G5081" s="111" t="s">
        <v>4851</v>
      </c>
      <c r="H5081" s="113">
        <v>8152000</v>
      </c>
      <c r="I5081" s="113">
        <v>8152000</v>
      </c>
      <c r="J5081" s="113">
        <v>8152000</v>
      </c>
      <c r="K5081" s="113">
        <v>0</v>
      </c>
      <c r="L5081" s="113">
        <v>0</v>
      </c>
      <c r="M5081" s="113">
        <v>0</v>
      </c>
      <c r="N5081" s="113">
        <v>0</v>
      </c>
      <c r="O5081" s="113">
        <v>0</v>
      </c>
      <c r="P5081" s="122">
        <v>0</v>
      </c>
      <c r="Q5081" s="76" t="str">
        <f t="shared" si="128"/>
        <v>Registered</v>
      </c>
    </row>
    <row r="5082" spans="1:17">
      <c r="A5082" s="111">
        <v>10072</v>
      </c>
      <c r="B5082" s="111" t="s">
        <v>62</v>
      </c>
      <c r="C5082" s="111" t="s">
        <v>1365</v>
      </c>
      <c r="D5082" s="111" t="s">
        <v>5226</v>
      </c>
      <c r="E5082" s="111" t="s">
        <v>9248</v>
      </c>
      <c r="F5082" s="114">
        <v>44196</v>
      </c>
      <c r="G5082" s="111" t="s">
        <v>5477</v>
      </c>
      <c r="H5082" s="113">
        <v>15039000</v>
      </c>
      <c r="I5082" s="113">
        <v>15039000</v>
      </c>
      <c r="J5082" s="113">
        <v>15039000</v>
      </c>
      <c r="K5082" s="113">
        <v>0</v>
      </c>
      <c r="L5082" s="113">
        <v>0</v>
      </c>
      <c r="M5082" s="113">
        <v>0</v>
      </c>
      <c r="N5082" s="113">
        <v>0</v>
      </c>
      <c r="O5082" s="113">
        <v>0</v>
      </c>
      <c r="P5082" s="122">
        <v>0</v>
      </c>
      <c r="Q5082" s="76" t="str">
        <f t="shared" si="128"/>
        <v>Registered</v>
      </c>
    </row>
    <row r="5083" spans="1:17">
      <c r="A5083" s="111">
        <v>10073</v>
      </c>
      <c r="B5083" s="111" t="s">
        <v>62</v>
      </c>
      <c r="C5083" s="111" t="s">
        <v>1365</v>
      </c>
      <c r="D5083" s="111" t="s">
        <v>5229</v>
      </c>
      <c r="E5083" s="111" t="s">
        <v>9249</v>
      </c>
      <c r="F5083" s="114">
        <v>44439</v>
      </c>
      <c r="G5083" s="111" t="s">
        <v>8620</v>
      </c>
      <c r="H5083" s="113">
        <v>8632000</v>
      </c>
      <c r="I5083" s="113">
        <v>8632000</v>
      </c>
      <c r="J5083" s="113">
        <v>8632000</v>
      </c>
      <c r="K5083" s="113">
        <v>0</v>
      </c>
      <c r="L5083" s="113">
        <v>0</v>
      </c>
      <c r="M5083" s="113">
        <v>0</v>
      </c>
      <c r="N5083" s="113">
        <v>0</v>
      </c>
      <c r="O5083" s="113">
        <v>0</v>
      </c>
      <c r="P5083" s="122">
        <v>0</v>
      </c>
      <c r="Q5083" s="76" t="str">
        <f t="shared" si="128"/>
        <v>Registered</v>
      </c>
    </row>
    <row r="5084" spans="1:17">
      <c r="A5084" s="111">
        <v>10074</v>
      </c>
      <c r="B5084" s="111" t="s">
        <v>62</v>
      </c>
      <c r="C5084" s="111" t="s">
        <v>1365</v>
      </c>
      <c r="D5084" s="111" t="s">
        <v>5231</v>
      </c>
      <c r="E5084" s="111" t="s">
        <v>9250</v>
      </c>
      <c r="F5084" s="114">
        <v>44069</v>
      </c>
      <c r="G5084" s="111" t="s">
        <v>9251</v>
      </c>
      <c r="H5084" s="113">
        <v>7030000</v>
      </c>
      <c r="I5084" s="113">
        <v>7030000</v>
      </c>
      <c r="J5084" s="113">
        <v>7030000</v>
      </c>
      <c r="K5084" s="113">
        <v>0</v>
      </c>
      <c r="L5084" s="113">
        <v>0</v>
      </c>
      <c r="M5084" s="113">
        <v>0</v>
      </c>
      <c r="N5084" s="113">
        <v>0</v>
      </c>
      <c r="O5084" s="113">
        <v>0</v>
      </c>
      <c r="P5084" s="122">
        <v>0</v>
      </c>
      <c r="Q5084" s="76" t="str">
        <f t="shared" si="128"/>
        <v>Registered</v>
      </c>
    </row>
    <row r="5085" spans="1:17">
      <c r="A5085" s="111">
        <v>10075</v>
      </c>
      <c r="B5085" s="111" t="s">
        <v>62</v>
      </c>
      <c r="C5085" s="111" t="s">
        <v>1365</v>
      </c>
      <c r="D5085" s="111" t="s">
        <v>8652</v>
      </c>
      <c r="E5085" s="111" t="s">
        <v>6981</v>
      </c>
      <c r="F5085" s="114">
        <v>44018</v>
      </c>
      <c r="G5085" s="111" t="s">
        <v>8623</v>
      </c>
      <c r="H5085" s="113">
        <v>10500000</v>
      </c>
      <c r="I5085" s="113">
        <v>10500000</v>
      </c>
      <c r="J5085" s="113">
        <v>10500000</v>
      </c>
      <c r="K5085" s="113">
        <v>0</v>
      </c>
      <c r="L5085" s="113">
        <v>0</v>
      </c>
      <c r="M5085" s="113">
        <v>0</v>
      </c>
      <c r="N5085" s="113">
        <v>0</v>
      </c>
      <c r="O5085" s="113">
        <v>0</v>
      </c>
      <c r="P5085" s="122">
        <v>0</v>
      </c>
      <c r="Q5085" s="76" t="str">
        <f t="shared" si="128"/>
        <v>Registered</v>
      </c>
    </row>
    <row r="5086" spans="1:17">
      <c r="A5086" s="111">
        <v>10076</v>
      </c>
      <c r="B5086" s="111" t="s">
        <v>62</v>
      </c>
      <c r="C5086" s="111" t="s">
        <v>1365</v>
      </c>
      <c r="D5086" s="111" t="s">
        <v>5234</v>
      </c>
      <c r="E5086" s="111" t="s">
        <v>9252</v>
      </c>
      <c r="F5086" s="114">
        <v>44056</v>
      </c>
      <c r="G5086" s="111" t="s">
        <v>8331</v>
      </c>
      <c r="H5086" s="113">
        <v>7230000</v>
      </c>
      <c r="I5086" s="113">
        <v>7230000</v>
      </c>
      <c r="J5086" s="113">
        <v>7230000</v>
      </c>
      <c r="K5086" s="113">
        <v>0</v>
      </c>
      <c r="L5086" s="113">
        <v>0</v>
      </c>
      <c r="M5086" s="113">
        <v>0</v>
      </c>
      <c r="N5086" s="113">
        <v>0</v>
      </c>
      <c r="O5086" s="113">
        <v>0</v>
      </c>
      <c r="P5086" s="122">
        <v>0</v>
      </c>
      <c r="Q5086" s="76" t="str">
        <f t="shared" si="128"/>
        <v>Registered</v>
      </c>
    </row>
    <row r="5087" spans="1:17">
      <c r="A5087" s="111">
        <v>10077</v>
      </c>
      <c r="B5087" s="111" t="s">
        <v>62</v>
      </c>
      <c r="C5087" s="111" t="s">
        <v>1365</v>
      </c>
      <c r="D5087" s="111" t="s">
        <v>5236</v>
      </c>
      <c r="E5087" s="111" t="s">
        <v>9253</v>
      </c>
      <c r="F5087" s="114">
        <v>45656</v>
      </c>
      <c r="G5087" s="111" t="s">
        <v>9254</v>
      </c>
      <c r="H5087" s="113">
        <v>15000000</v>
      </c>
      <c r="I5087" s="113">
        <v>15000000</v>
      </c>
      <c r="J5087" s="113">
        <v>15000000</v>
      </c>
      <c r="K5087" s="113">
        <v>0</v>
      </c>
      <c r="L5087" s="113">
        <v>0</v>
      </c>
      <c r="M5087" s="113">
        <v>0</v>
      </c>
      <c r="N5087" s="113">
        <v>0</v>
      </c>
      <c r="O5087" s="113">
        <v>0</v>
      </c>
      <c r="P5087" s="122">
        <v>0</v>
      </c>
      <c r="Q5087" s="76" t="str">
        <f t="shared" si="128"/>
        <v>Registered</v>
      </c>
    </row>
    <row r="5088" spans="1:17">
      <c r="A5088" s="111">
        <v>10078</v>
      </c>
      <c r="B5088" s="111" t="s">
        <v>62</v>
      </c>
      <c r="C5088" s="111" t="s">
        <v>1365</v>
      </c>
      <c r="D5088" s="111" t="s">
        <v>5238</v>
      </c>
      <c r="E5088" s="111" t="s">
        <v>6697</v>
      </c>
      <c r="F5088" s="114">
        <v>44167</v>
      </c>
      <c r="G5088" s="111" t="s">
        <v>5512</v>
      </c>
      <c r="H5088" s="113">
        <v>7000000</v>
      </c>
      <c r="I5088" s="113">
        <v>7000000</v>
      </c>
      <c r="J5088" s="113">
        <v>7000000</v>
      </c>
      <c r="K5088" s="113">
        <v>0</v>
      </c>
      <c r="L5088" s="113">
        <v>0</v>
      </c>
      <c r="M5088" s="113">
        <v>0</v>
      </c>
      <c r="N5088" s="113">
        <v>0</v>
      </c>
      <c r="O5088" s="113">
        <v>0</v>
      </c>
      <c r="P5088" s="122">
        <v>0</v>
      </c>
      <c r="Q5088" s="76" t="str">
        <f t="shared" si="128"/>
        <v>Registered</v>
      </c>
    </row>
    <row r="5089" spans="1:17">
      <c r="A5089" s="111">
        <v>10079</v>
      </c>
      <c r="B5089" s="111" t="s">
        <v>62</v>
      </c>
      <c r="C5089" s="111" t="s">
        <v>1365</v>
      </c>
      <c r="D5089" s="111" t="s">
        <v>5240</v>
      </c>
      <c r="E5089" s="111" t="s">
        <v>9255</v>
      </c>
      <c r="F5089" s="114">
        <v>44085</v>
      </c>
      <c r="G5089" s="111" t="s">
        <v>6630</v>
      </c>
      <c r="H5089" s="113">
        <v>10810000</v>
      </c>
      <c r="I5089" s="113">
        <v>10810000</v>
      </c>
      <c r="J5089" s="113">
        <v>10810000</v>
      </c>
      <c r="K5089" s="113">
        <v>0</v>
      </c>
      <c r="L5089" s="113">
        <v>0</v>
      </c>
      <c r="M5089" s="113">
        <v>0</v>
      </c>
      <c r="N5089" s="113">
        <v>0</v>
      </c>
      <c r="O5089" s="113">
        <v>0</v>
      </c>
      <c r="P5089" s="122">
        <v>0</v>
      </c>
      <c r="Q5089" s="76" t="str">
        <f t="shared" si="128"/>
        <v>Registered</v>
      </c>
    </row>
    <row r="5090" spans="1:17">
      <c r="A5090" s="111">
        <v>10080</v>
      </c>
      <c r="B5090" s="111" t="s">
        <v>62</v>
      </c>
      <c r="C5090" s="111" t="s">
        <v>1365</v>
      </c>
      <c r="D5090" s="111" t="s">
        <v>8983</v>
      </c>
      <c r="E5090" s="111" t="s">
        <v>9256</v>
      </c>
      <c r="F5090" s="114">
        <v>44173</v>
      </c>
      <c r="G5090" s="111" t="s">
        <v>5415</v>
      </c>
      <c r="H5090" s="113">
        <v>10280000</v>
      </c>
      <c r="I5090" s="113">
        <v>10280000</v>
      </c>
      <c r="J5090" s="113">
        <v>10280000</v>
      </c>
      <c r="K5090" s="113">
        <v>0</v>
      </c>
      <c r="L5090" s="113">
        <v>0</v>
      </c>
      <c r="M5090" s="113">
        <v>0</v>
      </c>
      <c r="N5090" s="113">
        <v>0</v>
      </c>
      <c r="O5090" s="113">
        <v>0</v>
      </c>
      <c r="P5090" s="122">
        <v>0</v>
      </c>
      <c r="Q5090" s="76" t="str">
        <f t="shared" si="128"/>
        <v>Registered</v>
      </c>
    </row>
    <row r="5091" spans="1:17">
      <c r="A5091" s="111">
        <v>10081</v>
      </c>
      <c r="B5091" s="111" t="s">
        <v>62</v>
      </c>
      <c r="C5091" s="111" t="s">
        <v>1365</v>
      </c>
      <c r="D5091" s="111" t="s">
        <v>9257</v>
      </c>
      <c r="E5091" s="111" t="s">
        <v>9258</v>
      </c>
      <c r="F5091" s="114">
        <v>44316</v>
      </c>
      <c r="G5091" s="111" t="s">
        <v>5473</v>
      </c>
      <c r="H5091" s="113">
        <v>7839000</v>
      </c>
      <c r="I5091" s="113">
        <v>7839000</v>
      </c>
      <c r="J5091" s="113">
        <v>7839000</v>
      </c>
      <c r="K5091" s="113">
        <v>0</v>
      </c>
      <c r="L5091" s="113">
        <v>0</v>
      </c>
      <c r="M5091" s="113">
        <v>0</v>
      </c>
      <c r="N5091" s="113">
        <v>0</v>
      </c>
      <c r="O5091" s="113">
        <v>0</v>
      </c>
      <c r="P5091" s="122">
        <v>0</v>
      </c>
      <c r="Q5091" s="76" t="str">
        <f t="shared" si="128"/>
        <v>Registered</v>
      </c>
    </row>
    <row r="5092" spans="1:17">
      <c r="A5092" s="111">
        <v>10082</v>
      </c>
      <c r="B5092" s="111" t="s">
        <v>62</v>
      </c>
      <c r="C5092" s="111" t="s">
        <v>1365</v>
      </c>
      <c r="D5092" s="111" t="s">
        <v>9259</v>
      </c>
      <c r="E5092" s="111" t="s">
        <v>9260</v>
      </c>
      <c r="F5092" s="114">
        <v>44127</v>
      </c>
      <c r="G5092" s="111" t="s">
        <v>9261</v>
      </c>
      <c r="H5092" s="113">
        <v>8730000</v>
      </c>
      <c r="I5092" s="113">
        <v>8730000</v>
      </c>
      <c r="J5092" s="113">
        <v>8730000</v>
      </c>
      <c r="K5092" s="113">
        <v>0</v>
      </c>
      <c r="L5092" s="113">
        <v>0</v>
      </c>
      <c r="M5092" s="113">
        <v>0</v>
      </c>
      <c r="N5092" s="113">
        <v>0</v>
      </c>
      <c r="O5092" s="113">
        <v>0</v>
      </c>
      <c r="P5092" s="122">
        <v>0</v>
      </c>
      <c r="Q5092" s="76" t="str">
        <f t="shared" si="128"/>
        <v>Registered</v>
      </c>
    </row>
    <row r="5093" spans="1:17">
      <c r="A5093" s="111">
        <v>10083</v>
      </c>
      <c r="B5093" s="111" t="s">
        <v>62</v>
      </c>
      <c r="C5093" s="111" t="s">
        <v>1365</v>
      </c>
      <c r="D5093" s="111" t="s">
        <v>9262</v>
      </c>
      <c r="E5093" s="111" t="s">
        <v>9263</v>
      </c>
      <c r="F5093" s="114">
        <v>44096</v>
      </c>
      <c r="G5093" s="111" t="s">
        <v>5495</v>
      </c>
      <c r="H5093" s="113">
        <v>7252000</v>
      </c>
      <c r="I5093" s="113">
        <v>7252000</v>
      </c>
      <c r="J5093" s="113">
        <v>7252000</v>
      </c>
      <c r="K5093" s="113">
        <v>0</v>
      </c>
      <c r="L5093" s="113">
        <v>0</v>
      </c>
      <c r="M5093" s="113">
        <v>0</v>
      </c>
      <c r="N5093" s="113">
        <v>0</v>
      </c>
      <c r="O5093" s="113">
        <v>0</v>
      </c>
      <c r="P5093" s="122">
        <v>0</v>
      </c>
      <c r="Q5093" s="76" t="str">
        <f t="shared" si="128"/>
        <v>Registered</v>
      </c>
    </row>
    <row r="5094" spans="1:17">
      <c r="A5094" s="111">
        <v>10084</v>
      </c>
      <c r="B5094" s="111" t="s">
        <v>62</v>
      </c>
      <c r="C5094" s="111" t="s">
        <v>1365</v>
      </c>
      <c r="D5094" s="111" t="s">
        <v>9264</v>
      </c>
      <c r="E5094" s="111" t="s">
        <v>9265</v>
      </c>
      <c r="F5094" s="114">
        <v>44644</v>
      </c>
      <c r="G5094" s="111" t="s">
        <v>9266</v>
      </c>
      <c r="H5094" s="113">
        <v>5453000</v>
      </c>
      <c r="I5094" s="113">
        <v>5453000</v>
      </c>
      <c r="J5094" s="113">
        <v>5453000</v>
      </c>
      <c r="K5094" s="113">
        <v>0</v>
      </c>
      <c r="L5094" s="113">
        <v>0</v>
      </c>
      <c r="M5094" s="113">
        <v>0</v>
      </c>
      <c r="N5094" s="113">
        <v>0</v>
      </c>
      <c r="O5094" s="113">
        <v>0</v>
      </c>
      <c r="P5094" s="122">
        <v>0</v>
      </c>
      <c r="Q5094" s="76" t="str">
        <f t="shared" si="128"/>
        <v>Registered</v>
      </c>
    </row>
    <row r="5095" spans="1:17">
      <c r="A5095" s="111">
        <v>10085</v>
      </c>
      <c r="B5095" s="111" t="s">
        <v>62</v>
      </c>
      <c r="C5095" s="111" t="s">
        <v>1365</v>
      </c>
      <c r="D5095" s="111" t="s">
        <v>9267</v>
      </c>
      <c r="E5095" s="111" t="s">
        <v>9268</v>
      </c>
      <c r="F5095" s="114">
        <v>44551</v>
      </c>
      <c r="G5095" s="111" t="s">
        <v>5145</v>
      </c>
      <c r="H5095" s="113">
        <v>9144000</v>
      </c>
      <c r="I5095" s="113">
        <v>9144000</v>
      </c>
      <c r="J5095" s="113">
        <v>9144000</v>
      </c>
      <c r="K5095" s="113">
        <v>0</v>
      </c>
      <c r="L5095" s="113">
        <v>0</v>
      </c>
      <c r="M5095" s="113">
        <v>0</v>
      </c>
      <c r="N5095" s="113">
        <v>0</v>
      </c>
      <c r="O5095" s="113">
        <v>0</v>
      </c>
      <c r="P5095" s="122">
        <v>0</v>
      </c>
      <c r="Q5095" s="76" t="str">
        <f t="shared" si="128"/>
        <v>Registered</v>
      </c>
    </row>
    <row r="5096" spans="1:17">
      <c r="A5096" s="111">
        <v>10086</v>
      </c>
      <c r="B5096" s="111" t="s">
        <v>62</v>
      </c>
      <c r="C5096" s="111" t="s">
        <v>1365</v>
      </c>
      <c r="D5096" s="111" t="s">
        <v>9269</v>
      </c>
      <c r="E5096" s="111" t="s">
        <v>8625</v>
      </c>
      <c r="F5096" s="114">
        <v>44084</v>
      </c>
      <c r="G5096" s="111" t="s">
        <v>5364</v>
      </c>
      <c r="H5096" s="113">
        <v>9009000</v>
      </c>
      <c r="I5096" s="113">
        <v>9009000</v>
      </c>
      <c r="J5096" s="113">
        <v>9009000</v>
      </c>
      <c r="K5096" s="113">
        <v>0</v>
      </c>
      <c r="L5096" s="113">
        <v>0</v>
      </c>
      <c r="M5096" s="113">
        <v>0</v>
      </c>
      <c r="N5096" s="113">
        <v>0</v>
      </c>
      <c r="O5096" s="113">
        <v>0</v>
      </c>
      <c r="P5096" s="122">
        <v>0</v>
      </c>
      <c r="Q5096" s="76" t="str">
        <f t="shared" si="128"/>
        <v>Registered</v>
      </c>
    </row>
    <row r="5097" spans="1:17">
      <c r="A5097" s="111">
        <v>10087</v>
      </c>
      <c r="B5097" s="111" t="s">
        <v>62</v>
      </c>
      <c r="C5097" s="111" t="s">
        <v>1365</v>
      </c>
      <c r="D5097" s="111" t="s">
        <v>9270</v>
      </c>
      <c r="E5097" s="111" t="s">
        <v>9271</v>
      </c>
      <c r="F5097" s="114">
        <v>44170</v>
      </c>
      <c r="G5097" s="111" t="s">
        <v>5411</v>
      </c>
      <c r="H5097" s="113">
        <v>4692000</v>
      </c>
      <c r="I5097" s="113">
        <v>4692000</v>
      </c>
      <c r="J5097" s="113">
        <v>4692000</v>
      </c>
      <c r="K5097" s="113">
        <v>0</v>
      </c>
      <c r="L5097" s="113">
        <v>0</v>
      </c>
      <c r="M5097" s="113">
        <v>0</v>
      </c>
      <c r="N5097" s="113">
        <v>0</v>
      </c>
      <c r="O5097" s="113">
        <v>0</v>
      </c>
      <c r="P5097" s="122">
        <v>0</v>
      </c>
      <c r="Q5097" s="76" t="str">
        <f t="shared" si="128"/>
        <v>Registered</v>
      </c>
    </row>
    <row r="5098" spans="1:17">
      <c r="A5098" s="111">
        <v>10088</v>
      </c>
      <c r="B5098" s="111" t="s">
        <v>62</v>
      </c>
      <c r="C5098" s="111" t="s">
        <v>1365</v>
      </c>
      <c r="D5098" s="111" t="s">
        <v>9272</v>
      </c>
      <c r="E5098" s="111" t="s">
        <v>7049</v>
      </c>
      <c r="F5098" s="114">
        <v>44257</v>
      </c>
      <c r="G5098" s="111" t="s">
        <v>6812</v>
      </c>
      <c r="H5098" s="113">
        <v>11759400</v>
      </c>
      <c r="I5098" s="113">
        <v>11759400</v>
      </c>
      <c r="J5098" s="113">
        <v>11759400</v>
      </c>
      <c r="K5098" s="113">
        <v>0</v>
      </c>
      <c r="L5098" s="113">
        <v>0</v>
      </c>
      <c r="M5098" s="113">
        <v>0</v>
      </c>
      <c r="N5098" s="113">
        <v>0</v>
      </c>
      <c r="O5098" s="113">
        <v>0</v>
      </c>
      <c r="P5098" s="122">
        <v>0</v>
      </c>
      <c r="Q5098" s="76" t="str">
        <f t="shared" si="128"/>
        <v>Registered</v>
      </c>
    </row>
    <row r="5099" spans="1:17">
      <c r="A5099" s="111">
        <v>10089</v>
      </c>
      <c r="B5099" s="111" t="s">
        <v>62</v>
      </c>
      <c r="C5099" s="111" t="s">
        <v>1365</v>
      </c>
      <c r="D5099" s="111" t="s">
        <v>9273</v>
      </c>
      <c r="E5099" s="111" t="s">
        <v>9274</v>
      </c>
      <c r="F5099" s="114">
        <v>44463</v>
      </c>
      <c r="G5099" s="111" t="s">
        <v>2321</v>
      </c>
      <c r="H5099" s="113">
        <v>9189000</v>
      </c>
      <c r="I5099" s="113">
        <v>9189000</v>
      </c>
      <c r="J5099" s="113">
        <v>9189000</v>
      </c>
      <c r="K5099" s="113">
        <v>0</v>
      </c>
      <c r="L5099" s="113">
        <v>0</v>
      </c>
      <c r="M5099" s="113">
        <v>0</v>
      </c>
      <c r="N5099" s="113">
        <v>0</v>
      </c>
      <c r="O5099" s="113">
        <v>0</v>
      </c>
      <c r="P5099" s="122">
        <v>0</v>
      </c>
      <c r="Q5099" s="76" t="str">
        <f t="shared" si="128"/>
        <v>Registered</v>
      </c>
    </row>
    <row r="5100" spans="1:17">
      <c r="A5100" s="111">
        <v>10090</v>
      </c>
      <c r="B5100" s="111" t="s">
        <v>62</v>
      </c>
      <c r="C5100" s="111" t="s">
        <v>1365</v>
      </c>
      <c r="D5100" s="111" t="s">
        <v>9275</v>
      </c>
      <c r="E5100" s="111" t="s">
        <v>6697</v>
      </c>
      <c r="F5100" s="114">
        <v>44167</v>
      </c>
      <c r="G5100" s="111" t="s">
        <v>5512</v>
      </c>
      <c r="H5100" s="113">
        <v>12848000</v>
      </c>
      <c r="I5100" s="113">
        <v>12848000</v>
      </c>
      <c r="J5100" s="113">
        <v>12848000</v>
      </c>
      <c r="K5100" s="113">
        <v>0</v>
      </c>
      <c r="L5100" s="113">
        <v>0</v>
      </c>
      <c r="M5100" s="113">
        <v>0</v>
      </c>
      <c r="N5100" s="113">
        <v>0</v>
      </c>
      <c r="O5100" s="113">
        <v>0</v>
      </c>
      <c r="P5100" s="122">
        <v>0</v>
      </c>
      <c r="Q5100" s="76" t="str">
        <f t="shared" si="128"/>
        <v>Registered</v>
      </c>
    </row>
    <row r="5101" spans="1:17">
      <c r="A5101" s="111">
        <v>10091</v>
      </c>
      <c r="B5101" s="111" t="s">
        <v>62</v>
      </c>
      <c r="C5101" s="111" t="s">
        <v>1365</v>
      </c>
      <c r="D5101" s="111" t="s">
        <v>9276</v>
      </c>
      <c r="E5101" s="111" t="s">
        <v>9277</v>
      </c>
      <c r="F5101" s="114">
        <v>44173</v>
      </c>
      <c r="G5101" s="111" t="s">
        <v>1354</v>
      </c>
      <c r="H5101" s="113">
        <v>3584000</v>
      </c>
      <c r="I5101" s="113">
        <v>3584000</v>
      </c>
      <c r="J5101" s="113">
        <v>3584000</v>
      </c>
      <c r="K5101" s="113">
        <v>0</v>
      </c>
      <c r="L5101" s="113">
        <v>0</v>
      </c>
      <c r="M5101" s="113">
        <v>0</v>
      </c>
      <c r="N5101" s="113">
        <v>0</v>
      </c>
      <c r="O5101" s="113">
        <v>0</v>
      </c>
      <c r="P5101" s="122">
        <v>0</v>
      </c>
      <c r="Q5101" s="76" t="str">
        <f t="shared" si="128"/>
        <v>Registered</v>
      </c>
    </row>
    <row r="5102" spans="1:17">
      <c r="A5102" s="111">
        <v>10092</v>
      </c>
      <c r="B5102" s="111" t="s">
        <v>62</v>
      </c>
      <c r="C5102" s="111" t="s">
        <v>1365</v>
      </c>
      <c r="D5102" s="111" t="s">
        <v>9278</v>
      </c>
      <c r="E5102" s="111" t="s">
        <v>9279</v>
      </c>
      <c r="F5102" s="114">
        <v>44173</v>
      </c>
      <c r="G5102" s="111" t="s">
        <v>6887</v>
      </c>
      <c r="H5102" s="113">
        <v>3584000</v>
      </c>
      <c r="I5102" s="113">
        <v>3584000</v>
      </c>
      <c r="J5102" s="113">
        <v>3584000</v>
      </c>
      <c r="K5102" s="113">
        <v>0</v>
      </c>
      <c r="L5102" s="113">
        <v>0</v>
      </c>
      <c r="M5102" s="113">
        <v>0</v>
      </c>
      <c r="N5102" s="113">
        <v>0</v>
      </c>
      <c r="O5102" s="113">
        <v>0</v>
      </c>
      <c r="P5102" s="122">
        <v>0</v>
      </c>
      <c r="Q5102" s="76" t="str">
        <f t="shared" si="128"/>
        <v>Registered</v>
      </c>
    </row>
    <row r="5103" spans="1:17">
      <c r="A5103" s="111">
        <v>10093</v>
      </c>
      <c r="B5103" s="111" t="s">
        <v>62</v>
      </c>
      <c r="C5103" s="111" t="s">
        <v>1365</v>
      </c>
      <c r="D5103" s="111" t="s">
        <v>9280</v>
      </c>
      <c r="E5103" s="111" t="s">
        <v>9281</v>
      </c>
      <c r="F5103" s="114">
        <v>44018</v>
      </c>
      <c r="G5103" s="111" t="s">
        <v>5081</v>
      </c>
      <c r="H5103" s="113">
        <v>8856000</v>
      </c>
      <c r="I5103" s="113">
        <v>8856000</v>
      </c>
      <c r="J5103" s="113">
        <v>8856000</v>
      </c>
      <c r="K5103" s="113">
        <v>0</v>
      </c>
      <c r="L5103" s="113">
        <v>0</v>
      </c>
      <c r="M5103" s="113">
        <v>0</v>
      </c>
      <c r="N5103" s="113">
        <v>0</v>
      </c>
      <c r="O5103" s="113">
        <v>0</v>
      </c>
      <c r="P5103" s="122">
        <v>0</v>
      </c>
      <c r="Q5103" s="76" t="str">
        <f t="shared" si="128"/>
        <v>Registered</v>
      </c>
    </row>
    <row r="5104" spans="1:17">
      <c r="A5104" s="111">
        <v>10094</v>
      </c>
      <c r="B5104" s="111" t="s">
        <v>62</v>
      </c>
      <c r="C5104" s="111" t="s">
        <v>1365</v>
      </c>
      <c r="D5104" s="111" t="s">
        <v>9282</v>
      </c>
      <c r="E5104" s="111" t="s">
        <v>9283</v>
      </c>
      <c r="F5104" s="114">
        <v>44225</v>
      </c>
      <c r="G5104" s="111" t="s">
        <v>5503</v>
      </c>
      <c r="H5104" s="113">
        <v>7245000</v>
      </c>
      <c r="I5104" s="113">
        <v>7245000</v>
      </c>
      <c r="J5104" s="113">
        <v>7245000</v>
      </c>
      <c r="K5104" s="113">
        <v>0</v>
      </c>
      <c r="L5104" s="113">
        <v>0</v>
      </c>
      <c r="M5104" s="113">
        <v>0</v>
      </c>
      <c r="N5104" s="113">
        <v>0</v>
      </c>
      <c r="O5104" s="113">
        <v>0</v>
      </c>
      <c r="P5104" s="122">
        <v>0</v>
      </c>
      <c r="Q5104" s="76" t="str">
        <f t="shared" si="128"/>
        <v>Registered</v>
      </c>
    </row>
    <row r="5105" spans="1:17">
      <c r="A5105" s="111">
        <v>10095</v>
      </c>
      <c r="B5105" s="111" t="s">
        <v>62</v>
      </c>
      <c r="C5105" s="111" t="s">
        <v>1365</v>
      </c>
      <c r="D5105" s="111" t="s">
        <v>9284</v>
      </c>
      <c r="E5105" s="111" t="s">
        <v>9285</v>
      </c>
      <c r="F5105" s="114">
        <v>44189</v>
      </c>
      <c r="G5105" s="111" t="s">
        <v>2062</v>
      </c>
      <c r="H5105" s="113">
        <v>7235000</v>
      </c>
      <c r="I5105" s="113">
        <v>7235000</v>
      </c>
      <c r="J5105" s="113">
        <v>7235000</v>
      </c>
      <c r="K5105" s="113">
        <v>0</v>
      </c>
      <c r="L5105" s="113">
        <v>0</v>
      </c>
      <c r="M5105" s="113">
        <v>0</v>
      </c>
      <c r="N5105" s="113">
        <v>0</v>
      </c>
      <c r="O5105" s="113">
        <v>0</v>
      </c>
      <c r="P5105" s="122">
        <v>0</v>
      </c>
      <c r="Q5105" s="76" t="str">
        <f t="shared" si="128"/>
        <v>Registered</v>
      </c>
    </row>
    <row r="5106" spans="1:17">
      <c r="A5106" s="111">
        <v>10096</v>
      </c>
      <c r="B5106" s="111" t="s">
        <v>62</v>
      </c>
      <c r="C5106" s="111" t="s">
        <v>1365</v>
      </c>
      <c r="D5106" s="111" t="s">
        <v>9286</v>
      </c>
      <c r="E5106" s="111" t="s">
        <v>9287</v>
      </c>
      <c r="F5106" s="114">
        <v>44174</v>
      </c>
      <c r="G5106" s="111" t="s">
        <v>1957</v>
      </c>
      <c r="H5106" s="113">
        <v>7245000</v>
      </c>
      <c r="I5106" s="113">
        <v>7245000</v>
      </c>
      <c r="J5106" s="113">
        <v>7245000</v>
      </c>
      <c r="K5106" s="113">
        <v>0</v>
      </c>
      <c r="L5106" s="113">
        <v>0</v>
      </c>
      <c r="M5106" s="113">
        <v>0</v>
      </c>
      <c r="N5106" s="113">
        <v>0</v>
      </c>
      <c r="O5106" s="113">
        <v>0</v>
      </c>
      <c r="P5106" s="122">
        <v>0</v>
      </c>
      <c r="Q5106" s="76" t="str">
        <f t="shared" si="128"/>
        <v>Registered</v>
      </c>
    </row>
    <row r="5107" spans="1:17">
      <c r="A5107" s="111">
        <v>10097</v>
      </c>
      <c r="B5107" s="111" t="s">
        <v>62</v>
      </c>
      <c r="C5107" s="111" t="s">
        <v>1365</v>
      </c>
      <c r="D5107" s="111" t="s">
        <v>9288</v>
      </c>
      <c r="E5107" s="111" t="s">
        <v>9289</v>
      </c>
      <c r="F5107" s="114">
        <v>44680</v>
      </c>
      <c r="G5107" s="111" t="s">
        <v>5117</v>
      </c>
      <c r="H5107" s="113">
        <v>22050000</v>
      </c>
      <c r="I5107" s="113">
        <v>22050000</v>
      </c>
      <c r="J5107" s="113">
        <v>22050000</v>
      </c>
      <c r="K5107" s="113">
        <v>0</v>
      </c>
      <c r="L5107" s="113">
        <v>0</v>
      </c>
      <c r="M5107" s="113">
        <v>0</v>
      </c>
      <c r="N5107" s="113">
        <v>0</v>
      </c>
      <c r="O5107" s="113">
        <v>0</v>
      </c>
      <c r="P5107" s="122">
        <v>0</v>
      </c>
      <c r="Q5107" s="76" t="str">
        <f t="shared" si="128"/>
        <v>Registered</v>
      </c>
    </row>
    <row r="5108" spans="1:17">
      <c r="A5108" s="111">
        <v>10098</v>
      </c>
      <c r="B5108" s="111" t="s">
        <v>62</v>
      </c>
      <c r="C5108" s="111" t="s">
        <v>1365</v>
      </c>
      <c r="D5108" s="111" t="s">
        <v>9290</v>
      </c>
      <c r="E5108" s="111" t="s">
        <v>9291</v>
      </c>
      <c r="F5108" s="114">
        <v>44530</v>
      </c>
      <c r="G5108" s="111" t="s">
        <v>4852</v>
      </c>
      <c r="H5108" s="113">
        <v>13600000</v>
      </c>
      <c r="I5108" s="113">
        <v>13600000</v>
      </c>
      <c r="J5108" s="113">
        <v>13600000</v>
      </c>
      <c r="K5108" s="113">
        <v>0</v>
      </c>
      <c r="L5108" s="113">
        <v>0</v>
      </c>
      <c r="M5108" s="113">
        <v>0</v>
      </c>
      <c r="N5108" s="113">
        <v>0</v>
      </c>
      <c r="O5108" s="113">
        <v>0</v>
      </c>
      <c r="P5108" s="122">
        <v>0</v>
      </c>
      <c r="Q5108" s="76" t="str">
        <f t="shared" si="128"/>
        <v>Registered</v>
      </c>
    </row>
    <row r="5109" spans="1:17">
      <c r="A5109" s="111">
        <v>10099</v>
      </c>
      <c r="B5109" s="111" t="s">
        <v>62</v>
      </c>
      <c r="C5109" s="111" t="s">
        <v>1365</v>
      </c>
      <c r="D5109" s="111" t="s">
        <v>9292</v>
      </c>
      <c r="E5109" s="111" t="s">
        <v>9293</v>
      </c>
      <c r="F5109" s="114">
        <v>44218</v>
      </c>
      <c r="G5109" s="111" t="s">
        <v>1916</v>
      </c>
      <c r="H5109" s="113">
        <v>10100000</v>
      </c>
      <c r="I5109" s="113">
        <v>10100000</v>
      </c>
      <c r="J5109" s="113">
        <v>10100000</v>
      </c>
      <c r="K5109" s="113">
        <v>0</v>
      </c>
      <c r="L5109" s="113">
        <v>0</v>
      </c>
      <c r="M5109" s="113">
        <v>0</v>
      </c>
      <c r="N5109" s="113">
        <v>0</v>
      </c>
      <c r="O5109" s="113">
        <v>0</v>
      </c>
      <c r="P5109" s="122">
        <v>0</v>
      </c>
      <c r="Q5109" s="76" t="str">
        <f t="shared" si="128"/>
        <v>Registered</v>
      </c>
    </row>
    <row r="5110" spans="1:17">
      <c r="A5110" s="111">
        <v>10100</v>
      </c>
      <c r="B5110" s="111" t="s">
        <v>62</v>
      </c>
      <c r="C5110" s="111" t="s">
        <v>1365</v>
      </c>
      <c r="D5110" s="111" t="s">
        <v>9294</v>
      </c>
      <c r="E5110" s="111" t="s">
        <v>9295</v>
      </c>
      <c r="F5110" s="114">
        <v>45958</v>
      </c>
      <c r="G5110" s="111" t="s">
        <v>3228</v>
      </c>
      <c r="H5110" s="113">
        <v>62500000</v>
      </c>
      <c r="I5110" s="113">
        <v>62500000</v>
      </c>
      <c r="J5110" s="113">
        <v>62500000</v>
      </c>
      <c r="K5110" s="113">
        <v>0</v>
      </c>
      <c r="L5110" s="113">
        <v>0</v>
      </c>
      <c r="M5110" s="113">
        <v>0</v>
      </c>
      <c r="N5110" s="113">
        <v>0</v>
      </c>
      <c r="O5110" s="113">
        <v>0</v>
      </c>
      <c r="P5110" s="122">
        <v>0</v>
      </c>
      <c r="Q5110" s="76" t="str">
        <f t="shared" si="128"/>
        <v>Registered</v>
      </c>
    </row>
    <row r="5111" spans="1:17">
      <c r="A5111" s="111">
        <v>10101</v>
      </c>
      <c r="B5111" s="111" t="s">
        <v>62</v>
      </c>
      <c r="C5111" s="111" t="s">
        <v>3976</v>
      </c>
      <c r="D5111" s="111" t="s">
        <v>9296</v>
      </c>
      <c r="E5111" s="111" t="s">
        <v>9297</v>
      </c>
      <c r="F5111" s="114">
        <v>44117</v>
      </c>
      <c r="G5111" s="111" t="s">
        <v>2975</v>
      </c>
      <c r="H5111" s="113">
        <v>34643000</v>
      </c>
      <c r="I5111" s="113">
        <v>34643000</v>
      </c>
      <c r="J5111" s="113">
        <v>34643000</v>
      </c>
      <c r="K5111" s="113">
        <v>0</v>
      </c>
      <c r="L5111" s="113">
        <v>0</v>
      </c>
      <c r="M5111" s="113">
        <v>0</v>
      </c>
      <c r="N5111" s="113">
        <v>0</v>
      </c>
      <c r="O5111" s="113">
        <v>0</v>
      </c>
      <c r="P5111" s="122">
        <v>0</v>
      </c>
      <c r="Q5111" s="76" t="str">
        <f t="shared" si="128"/>
        <v>Registered</v>
      </c>
    </row>
    <row r="5112" spans="1:17">
      <c r="A5112" s="111">
        <v>10102</v>
      </c>
      <c r="B5112" s="111" t="s">
        <v>62</v>
      </c>
      <c r="C5112" s="111" t="s">
        <v>3976</v>
      </c>
      <c r="D5112" s="111" t="s">
        <v>9298</v>
      </c>
      <c r="E5112" s="111" t="s">
        <v>9299</v>
      </c>
      <c r="F5112" s="114">
        <v>43997</v>
      </c>
      <c r="G5112" s="111" t="s">
        <v>8642</v>
      </c>
      <c r="H5112" s="113">
        <v>44000000</v>
      </c>
      <c r="I5112" s="113">
        <v>44000000</v>
      </c>
      <c r="J5112" s="113">
        <v>44000000</v>
      </c>
      <c r="K5112" s="113">
        <v>0</v>
      </c>
      <c r="L5112" s="113">
        <v>0</v>
      </c>
      <c r="M5112" s="113">
        <v>0</v>
      </c>
      <c r="N5112" s="113">
        <v>0</v>
      </c>
      <c r="O5112" s="113">
        <v>0</v>
      </c>
      <c r="P5112" s="122">
        <v>0</v>
      </c>
      <c r="Q5112" s="76" t="str">
        <f t="shared" si="128"/>
        <v>Registered</v>
      </c>
    </row>
    <row r="5113" spans="1:17">
      <c r="A5113" s="111">
        <v>10103</v>
      </c>
      <c r="B5113" s="111" t="s">
        <v>62</v>
      </c>
      <c r="C5113" s="111" t="s">
        <v>3976</v>
      </c>
      <c r="D5113" s="111" t="s">
        <v>5280</v>
      </c>
      <c r="E5113" s="111" t="s">
        <v>9300</v>
      </c>
      <c r="F5113" s="114">
        <v>44257</v>
      </c>
      <c r="G5113" s="111" t="s">
        <v>5413</v>
      </c>
      <c r="H5113" s="113">
        <v>5688000</v>
      </c>
      <c r="I5113" s="113">
        <v>5688000</v>
      </c>
      <c r="J5113" s="113">
        <v>5688000</v>
      </c>
      <c r="K5113" s="113">
        <v>0</v>
      </c>
      <c r="L5113" s="113">
        <v>0</v>
      </c>
      <c r="M5113" s="113">
        <v>0</v>
      </c>
      <c r="N5113" s="113">
        <v>0</v>
      </c>
      <c r="O5113" s="113">
        <v>0</v>
      </c>
      <c r="P5113" s="122">
        <v>0</v>
      </c>
      <c r="Q5113" s="76" t="str">
        <f t="shared" si="128"/>
        <v>Registered</v>
      </c>
    </row>
    <row r="5114" spans="1:17">
      <c r="A5114" s="111">
        <v>10104</v>
      </c>
      <c r="B5114" s="111" t="s">
        <v>62</v>
      </c>
      <c r="C5114" s="111" t="s">
        <v>3976</v>
      </c>
      <c r="D5114" s="111" t="s">
        <v>5283</v>
      </c>
      <c r="E5114" s="111" t="s">
        <v>9301</v>
      </c>
      <c r="F5114" s="114">
        <v>44525</v>
      </c>
      <c r="G5114" s="111" t="s">
        <v>5101</v>
      </c>
      <c r="H5114" s="113">
        <v>7931000</v>
      </c>
      <c r="I5114" s="113">
        <v>7931000</v>
      </c>
      <c r="J5114" s="113">
        <v>7931000</v>
      </c>
      <c r="K5114" s="113">
        <v>0</v>
      </c>
      <c r="L5114" s="113">
        <v>0</v>
      </c>
      <c r="M5114" s="113">
        <v>0</v>
      </c>
      <c r="N5114" s="113">
        <v>0</v>
      </c>
      <c r="O5114" s="113">
        <v>0</v>
      </c>
      <c r="P5114" s="122">
        <v>0</v>
      </c>
      <c r="Q5114" s="76" t="str">
        <f t="shared" si="128"/>
        <v>Registered</v>
      </c>
    </row>
    <row r="5115" spans="1:17">
      <c r="A5115" s="111">
        <v>10105</v>
      </c>
      <c r="B5115" s="111" t="s">
        <v>62</v>
      </c>
      <c r="C5115" s="111" t="s">
        <v>3976</v>
      </c>
      <c r="D5115" s="111" t="s">
        <v>9302</v>
      </c>
      <c r="E5115" s="111" t="s">
        <v>9303</v>
      </c>
      <c r="F5115" s="114">
        <v>43997</v>
      </c>
      <c r="G5115" s="111" t="s">
        <v>8621</v>
      </c>
      <c r="H5115" s="113">
        <v>6000000</v>
      </c>
      <c r="I5115" s="113">
        <v>6000000</v>
      </c>
      <c r="J5115" s="113">
        <v>6000000</v>
      </c>
      <c r="K5115" s="113">
        <v>0</v>
      </c>
      <c r="L5115" s="113">
        <v>0</v>
      </c>
      <c r="M5115" s="113">
        <v>0</v>
      </c>
      <c r="N5115" s="113">
        <v>0</v>
      </c>
      <c r="O5115" s="113">
        <v>0</v>
      </c>
      <c r="P5115" s="122">
        <v>0</v>
      </c>
      <c r="Q5115" s="76" t="str">
        <f t="shared" si="128"/>
        <v>Registered</v>
      </c>
    </row>
    <row r="5116" spans="1:17">
      <c r="A5116" s="111">
        <v>10106</v>
      </c>
      <c r="B5116" s="111" t="s">
        <v>62</v>
      </c>
      <c r="C5116" s="111" t="s">
        <v>3976</v>
      </c>
      <c r="D5116" s="111" t="s">
        <v>9304</v>
      </c>
      <c r="E5116" s="111" t="s">
        <v>9305</v>
      </c>
      <c r="F5116" s="114">
        <v>44069</v>
      </c>
      <c r="G5116" s="111" t="s">
        <v>5192</v>
      </c>
      <c r="H5116" s="113">
        <v>7200000</v>
      </c>
      <c r="I5116" s="113">
        <v>7200000</v>
      </c>
      <c r="J5116" s="113">
        <v>7200000</v>
      </c>
      <c r="K5116" s="113">
        <v>0</v>
      </c>
      <c r="L5116" s="113">
        <v>0</v>
      </c>
      <c r="M5116" s="113">
        <v>0</v>
      </c>
      <c r="N5116" s="113">
        <v>0</v>
      </c>
      <c r="O5116" s="113">
        <v>0</v>
      </c>
      <c r="P5116" s="122">
        <v>0</v>
      </c>
      <c r="Q5116" s="76" t="str">
        <f t="shared" si="128"/>
        <v>Registered</v>
      </c>
    </row>
    <row r="5117" spans="1:17">
      <c r="A5117" s="111">
        <v>10107</v>
      </c>
      <c r="B5117" s="111" t="s">
        <v>62</v>
      </c>
      <c r="C5117" s="111" t="s">
        <v>3976</v>
      </c>
      <c r="D5117" s="111" t="s">
        <v>9306</v>
      </c>
      <c r="E5117" s="111" t="s">
        <v>9307</v>
      </c>
      <c r="F5117" s="114">
        <v>44188</v>
      </c>
      <c r="G5117" s="111" t="s">
        <v>1864</v>
      </c>
      <c r="H5117" s="113">
        <v>5768000</v>
      </c>
      <c r="I5117" s="113">
        <v>5768000</v>
      </c>
      <c r="J5117" s="113">
        <v>5768000</v>
      </c>
      <c r="K5117" s="113">
        <v>0</v>
      </c>
      <c r="L5117" s="113">
        <v>0</v>
      </c>
      <c r="M5117" s="113">
        <v>0</v>
      </c>
      <c r="N5117" s="113">
        <v>0</v>
      </c>
      <c r="O5117" s="113">
        <v>0</v>
      </c>
      <c r="P5117" s="122">
        <v>0</v>
      </c>
      <c r="Q5117" s="76" t="str">
        <f t="shared" si="128"/>
        <v>Registered</v>
      </c>
    </row>
    <row r="5118" spans="1:17">
      <c r="A5118" s="111">
        <v>10108</v>
      </c>
      <c r="B5118" s="111" t="s">
        <v>62</v>
      </c>
      <c r="C5118" s="111" t="s">
        <v>3976</v>
      </c>
      <c r="D5118" s="111" t="s">
        <v>9308</v>
      </c>
      <c r="E5118" s="111" t="s">
        <v>9309</v>
      </c>
      <c r="F5118" s="114">
        <v>44188</v>
      </c>
      <c r="G5118" s="111" t="s">
        <v>1864</v>
      </c>
      <c r="H5118" s="113">
        <v>5816000</v>
      </c>
      <c r="I5118" s="113">
        <v>5816000</v>
      </c>
      <c r="J5118" s="113">
        <v>5816000</v>
      </c>
      <c r="K5118" s="113">
        <v>0</v>
      </c>
      <c r="L5118" s="113">
        <v>0</v>
      </c>
      <c r="M5118" s="113">
        <v>0</v>
      </c>
      <c r="N5118" s="113">
        <v>0</v>
      </c>
      <c r="O5118" s="113">
        <v>0</v>
      </c>
      <c r="P5118" s="122">
        <v>0</v>
      </c>
      <c r="Q5118" s="76" t="str">
        <f t="shared" si="128"/>
        <v>Registered</v>
      </c>
    </row>
    <row r="5119" spans="1:17">
      <c r="A5119" s="111">
        <v>10109</v>
      </c>
      <c r="B5119" s="111" t="s">
        <v>62</v>
      </c>
      <c r="C5119" s="111" t="s">
        <v>3976</v>
      </c>
      <c r="D5119" s="111" t="s">
        <v>4829</v>
      </c>
      <c r="E5119" s="111" t="s">
        <v>9310</v>
      </c>
      <c r="F5119" s="114">
        <v>44091</v>
      </c>
      <c r="G5119" s="111" t="s">
        <v>5460</v>
      </c>
      <c r="H5119" s="113">
        <v>6050000</v>
      </c>
      <c r="I5119" s="113">
        <v>6050000</v>
      </c>
      <c r="J5119" s="113">
        <v>6050000</v>
      </c>
      <c r="K5119" s="113">
        <v>0</v>
      </c>
      <c r="L5119" s="113">
        <v>0</v>
      </c>
      <c r="M5119" s="113">
        <v>0</v>
      </c>
      <c r="N5119" s="113">
        <v>0</v>
      </c>
      <c r="O5119" s="113">
        <v>0</v>
      </c>
      <c r="P5119" s="122">
        <v>0</v>
      </c>
      <c r="Q5119" s="76" t="str">
        <f t="shared" si="128"/>
        <v>Registered</v>
      </c>
    </row>
    <row r="5120" spans="1:17">
      <c r="A5120" s="111">
        <v>10110</v>
      </c>
      <c r="B5120" s="111" t="s">
        <v>62</v>
      </c>
      <c r="C5120" s="111" t="s">
        <v>3976</v>
      </c>
      <c r="D5120" s="111" t="s">
        <v>5198</v>
      </c>
      <c r="E5120" s="111" t="s">
        <v>9311</v>
      </c>
      <c r="F5120" s="114">
        <v>44173</v>
      </c>
      <c r="G5120" s="111" t="s">
        <v>4839</v>
      </c>
      <c r="H5120" s="113">
        <v>6090000</v>
      </c>
      <c r="I5120" s="113">
        <v>6090000</v>
      </c>
      <c r="J5120" s="113">
        <v>6090000</v>
      </c>
      <c r="K5120" s="113">
        <v>0</v>
      </c>
      <c r="L5120" s="113">
        <v>0</v>
      </c>
      <c r="M5120" s="113">
        <v>0</v>
      </c>
      <c r="N5120" s="113">
        <v>0</v>
      </c>
      <c r="O5120" s="113">
        <v>0</v>
      </c>
      <c r="P5120" s="122">
        <v>0</v>
      </c>
      <c r="Q5120" s="76" t="str">
        <f t="shared" si="128"/>
        <v>Registered</v>
      </c>
    </row>
    <row r="5121" spans="1:17">
      <c r="A5121" s="111">
        <v>10111</v>
      </c>
      <c r="B5121" s="111" t="s">
        <v>62</v>
      </c>
      <c r="C5121" s="111" t="s">
        <v>3976</v>
      </c>
      <c r="D5121" s="111" t="s">
        <v>5201</v>
      </c>
      <c r="E5121" s="111" t="s">
        <v>4371</v>
      </c>
      <c r="F5121" s="114">
        <v>44183</v>
      </c>
      <c r="G5121" s="111" t="s">
        <v>4788</v>
      </c>
      <c r="H5121" s="113">
        <v>6090000</v>
      </c>
      <c r="I5121" s="113">
        <v>6090000</v>
      </c>
      <c r="J5121" s="113">
        <v>6090000</v>
      </c>
      <c r="K5121" s="113">
        <v>0</v>
      </c>
      <c r="L5121" s="113">
        <v>0</v>
      </c>
      <c r="M5121" s="113">
        <v>0</v>
      </c>
      <c r="N5121" s="113">
        <v>0</v>
      </c>
      <c r="O5121" s="113">
        <v>0</v>
      </c>
      <c r="P5121" s="122">
        <v>0</v>
      </c>
      <c r="Q5121" s="76" t="str">
        <f t="shared" si="128"/>
        <v>Registered</v>
      </c>
    </row>
    <row r="5122" spans="1:17">
      <c r="A5122" s="111">
        <v>10112</v>
      </c>
      <c r="B5122" s="111" t="s">
        <v>62</v>
      </c>
      <c r="C5122" s="111" t="s">
        <v>3976</v>
      </c>
      <c r="D5122" s="111" t="s">
        <v>5204</v>
      </c>
      <c r="E5122" s="111" t="s">
        <v>9312</v>
      </c>
      <c r="F5122" s="114">
        <v>44183</v>
      </c>
      <c r="G5122" s="111" t="s">
        <v>4788</v>
      </c>
      <c r="H5122" s="113">
        <v>6090000</v>
      </c>
      <c r="I5122" s="113">
        <v>6090000</v>
      </c>
      <c r="J5122" s="113">
        <v>6090000</v>
      </c>
      <c r="K5122" s="113">
        <v>0</v>
      </c>
      <c r="L5122" s="113">
        <v>0</v>
      </c>
      <c r="M5122" s="113">
        <v>0</v>
      </c>
      <c r="N5122" s="113">
        <v>0</v>
      </c>
      <c r="O5122" s="113">
        <v>0</v>
      </c>
      <c r="P5122" s="122">
        <v>0</v>
      </c>
      <c r="Q5122" s="76" t="str">
        <f t="shared" si="128"/>
        <v>Registered</v>
      </c>
    </row>
    <row r="5123" spans="1:17">
      <c r="A5123" s="111">
        <v>10113</v>
      </c>
      <c r="B5123" s="111" t="s">
        <v>62</v>
      </c>
      <c r="C5123" s="111" t="s">
        <v>3976</v>
      </c>
      <c r="D5123" s="111" t="s">
        <v>5206</v>
      </c>
      <c r="E5123" s="111" t="s">
        <v>8647</v>
      </c>
      <c r="F5123" s="114">
        <v>44183</v>
      </c>
      <c r="G5123" s="111" t="s">
        <v>1354</v>
      </c>
      <c r="H5123" s="113">
        <v>6090000</v>
      </c>
      <c r="I5123" s="113">
        <v>6090000</v>
      </c>
      <c r="J5123" s="113">
        <v>6090000</v>
      </c>
      <c r="K5123" s="113">
        <v>0</v>
      </c>
      <c r="L5123" s="113">
        <v>0</v>
      </c>
      <c r="M5123" s="113">
        <v>0</v>
      </c>
      <c r="N5123" s="113">
        <v>0</v>
      </c>
      <c r="O5123" s="113">
        <v>0</v>
      </c>
      <c r="P5123" s="122">
        <v>0</v>
      </c>
      <c r="Q5123" s="76" t="str">
        <f t="shared" ref="Q5123:Q5180" si="129">IF(G5123="01 Jan 1900","Unregistered","Registered")</f>
        <v>Registered</v>
      </c>
    </row>
    <row r="5124" spans="1:17">
      <c r="A5124" s="111">
        <v>10114</v>
      </c>
      <c r="B5124" s="111" t="s">
        <v>62</v>
      </c>
      <c r="C5124" s="111" t="s">
        <v>3976</v>
      </c>
      <c r="D5124" s="111" t="s">
        <v>5207</v>
      </c>
      <c r="E5124" s="111" t="s">
        <v>9313</v>
      </c>
      <c r="F5124" s="114">
        <v>44187</v>
      </c>
      <c r="G5124" s="111" t="s">
        <v>1354</v>
      </c>
      <c r="H5124" s="113">
        <v>6660000</v>
      </c>
      <c r="I5124" s="113">
        <v>6660000</v>
      </c>
      <c r="J5124" s="113">
        <v>6660000</v>
      </c>
      <c r="K5124" s="113">
        <v>0</v>
      </c>
      <c r="L5124" s="113">
        <v>0</v>
      </c>
      <c r="M5124" s="113">
        <v>0</v>
      </c>
      <c r="N5124" s="113">
        <v>0</v>
      </c>
      <c r="O5124" s="113">
        <v>0</v>
      </c>
      <c r="P5124" s="122">
        <v>0</v>
      </c>
      <c r="Q5124" s="76" t="str">
        <f t="shared" si="129"/>
        <v>Registered</v>
      </c>
    </row>
    <row r="5125" spans="1:17">
      <c r="A5125" s="111">
        <v>10115</v>
      </c>
      <c r="B5125" s="111" t="s">
        <v>62</v>
      </c>
      <c r="C5125" s="111" t="s">
        <v>3976</v>
      </c>
      <c r="D5125" s="111" t="s">
        <v>9314</v>
      </c>
      <c r="E5125" s="111" t="s">
        <v>7023</v>
      </c>
      <c r="F5125" s="114">
        <v>45575</v>
      </c>
      <c r="G5125" s="111" t="s">
        <v>5441</v>
      </c>
      <c r="H5125" s="113">
        <v>9000000</v>
      </c>
      <c r="I5125" s="113">
        <v>9000000</v>
      </c>
      <c r="J5125" s="113">
        <v>9000000</v>
      </c>
      <c r="K5125" s="113">
        <v>0</v>
      </c>
      <c r="L5125" s="113">
        <v>0</v>
      </c>
      <c r="M5125" s="113">
        <v>0</v>
      </c>
      <c r="N5125" s="113">
        <v>0</v>
      </c>
      <c r="O5125" s="113">
        <v>0</v>
      </c>
      <c r="P5125" s="122">
        <v>0</v>
      </c>
      <c r="Q5125" s="76" t="str">
        <f t="shared" si="129"/>
        <v>Registered</v>
      </c>
    </row>
    <row r="5126" spans="1:17">
      <c r="A5126" s="111">
        <v>10116</v>
      </c>
      <c r="B5126" s="111" t="s">
        <v>62</v>
      </c>
      <c r="C5126" s="111" t="s">
        <v>3976</v>
      </c>
      <c r="D5126" s="111" t="s">
        <v>9315</v>
      </c>
      <c r="E5126" s="111" t="s">
        <v>9316</v>
      </c>
      <c r="F5126" s="114">
        <v>45359</v>
      </c>
      <c r="G5126" s="111" t="s">
        <v>1389</v>
      </c>
      <c r="H5126" s="113">
        <v>10800000</v>
      </c>
      <c r="I5126" s="113">
        <v>10800000</v>
      </c>
      <c r="J5126" s="113">
        <v>10800000</v>
      </c>
      <c r="K5126" s="113">
        <v>0</v>
      </c>
      <c r="L5126" s="113">
        <v>0</v>
      </c>
      <c r="M5126" s="113">
        <v>0</v>
      </c>
      <c r="N5126" s="113">
        <v>0</v>
      </c>
      <c r="O5126" s="113">
        <v>0</v>
      </c>
      <c r="P5126" s="122">
        <v>0</v>
      </c>
      <c r="Q5126" s="76" t="str">
        <f t="shared" si="129"/>
        <v>Registered</v>
      </c>
    </row>
    <row r="5127" spans="1:17">
      <c r="A5127" s="111">
        <v>10117</v>
      </c>
      <c r="B5127" s="111" t="s">
        <v>62</v>
      </c>
      <c r="C5127" s="111" t="s">
        <v>65</v>
      </c>
      <c r="D5127" s="111" t="s">
        <v>9317</v>
      </c>
      <c r="E5127" s="111" t="s">
        <v>6951</v>
      </c>
      <c r="F5127" s="114">
        <v>43997</v>
      </c>
      <c r="G5127" s="111" t="s">
        <v>5358</v>
      </c>
      <c r="H5127" s="113">
        <v>23234000</v>
      </c>
      <c r="I5127" s="113">
        <v>23234000</v>
      </c>
      <c r="J5127" s="113">
        <v>23234000</v>
      </c>
      <c r="K5127" s="113">
        <v>0</v>
      </c>
      <c r="L5127" s="113">
        <v>0</v>
      </c>
      <c r="M5127" s="113">
        <v>0</v>
      </c>
      <c r="N5127" s="113">
        <v>0</v>
      </c>
      <c r="O5127" s="113">
        <v>0</v>
      </c>
      <c r="P5127" s="122">
        <v>0</v>
      </c>
      <c r="Q5127" s="76" t="str">
        <f t="shared" si="129"/>
        <v>Registered</v>
      </c>
    </row>
    <row r="5128" spans="1:17">
      <c r="A5128" s="111">
        <v>10118</v>
      </c>
      <c r="B5128" s="111" t="s">
        <v>62</v>
      </c>
      <c r="C5128" s="111" t="s">
        <v>65</v>
      </c>
      <c r="D5128" s="111" t="s">
        <v>9318</v>
      </c>
      <c r="E5128" s="111" t="s">
        <v>9319</v>
      </c>
      <c r="F5128" s="114">
        <v>44279</v>
      </c>
      <c r="G5128" s="111" t="s">
        <v>2047</v>
      </c>
      <c r="H5128" s="113">
        <v>17100000</v>
      </c>
      <c r="I5128" s="113">
        <v>17100000</v>
      </c>
      <c r="J5128" s="113">
        <v>17100000</v>
      </c>
      <c r="K5128" s="113">
        <v>0</v>
      </c>
      <c r="L5128" s="113">
        <v>0</v>
      </c>
      <c r="M5128" s="113">
        <v>0</v>
      </c>
      <c r="N5128" s="113">
        <v>0</v>
      </c>
      <c r="O5128" s="113">
        <v>0</v>
      </c>
      <c r="P5128" s="122">
        <v>0</v>
      </c>
      <c r="Q5128" s="76" t="str">
        <f t="shared" si="129"/>
        <v>Registered</v>
      </c>
    </row>
    <row r="5129" spans="1:17">
      <c r="A5129" s="111">
        <v>10119</v>
      </c>
      <c r="B5129" s="111" t="s">
        <v>62</v>
      </c>
      <c r="C5129" s="111" t="s">
        <v>65</v>
      </c>
      <c r="D5129" s="111" t="s">
        <v>9320</v>
      </c>
      <c r="E5129" s="111" t="s">
        <v>9248</v>
      </c>
      <c r="F5129" s="114">
        <v>44187</v>
      </c>
      <c r="G5129" s="111" t="s">
        <v>5150</v>
      </c>
      <c r="H5129" s="113">
        <v>22076250</v>
      </c>
      <c r="I5129" s="113">
        <v>22076250</v>
      </c>
      <c r="J5129" s="113">
        <v>22076250</v>
      </c>
      <c r="K5129" s="113">
        <v>0</v>
      </c>
      <c r="L5129" s="113">
        <v>0</v>
      </c>
      <c r="M5129" s="113">
        <v>0</v>
      </c>
      <c r="N5129" s="113">
        <v>0</v>
      </c>
      <c r="O5129" s="113">
        <v>0</v>
      </c>
      <c r="P5129" s="122">
        <v>0</v>
      </c>
      <c r="Q5129" s="76" t="str">
        <f t="shared" si="129"/>
        <v>Registered</v>
      </c>
    </row>
    <row r="5130" spans="1:17">
      <c r="A5130" s="111">
        <v>10120</v>
      </c>
      <c r="B5130" s="111" t="s">
        <v>62</v>
      </c>
      <c r="C5130" s="111" t="s">
        <v>65</v>
      </c>
      <c r="D5130" s="111" t="s">
        <v>9321</v>
      </c>
      <c r="E5130" s="111" t="s">
        <v>7049</v>
      </c>
      <c r="F5130" s="114">
        <v>44257</v>
      </c>
      <c r="G5130" s="111" t="s">
        <v>6812</v>
      </c>
      <c r="H5130" s="113">
        <v>29192640</v>
      </c>
      <c r="I5130" s="113">
        <v>29192640</v>
      </c>
      <c r="J5130" s="113">
        <v>29192640</v>
      </c>
      <c r="K5130" s="113">
        <v>0</v>
      </c>
      <c r="L5130" s="113">
        <v>0</v>
      </c>
      <c r="M5130" s="113">
        <v>0</v>
      </c>
      <c r="N5130" s="113">
        <v>0</v>
      </c>
      <c r="O5130" s="113">
        <v>0</v>
      </c>
      <c r="P5130" s="122">
        <v>0</v>
      </c>
      <c r="Q5130" s="76" t="str">
        <f t="shared" si="129"/>
        <v>Registered</v>
      </c>
    </row>
    <row r="5131" spans="1:17">
      <c r="A5131" s="111">
        <v>10121</v>
      </c>
      <c r="B5131" s="111" t="s">
        <v>62</v>
      </c>
      <c r="C5131" s="111" t="s">
        <v>65</v>
      </c>
      <c r="D5131" s="111" t="s">
        <v>9322</v>
      </c>
      <c r="E5131" s="111" t="s">
        <v>6568</v>
      </c>
      <c r="F5131" s="114">
        <v>44104</v>
      </c>
      <c r="G5131" s="111" t="s">
        <v>2178</v>
      </c>
      <c r="H5131" s="113">
        <v>18620000</v>
      </c>
      <c r="I5131" s="113">
        <v>18620000</v>
      </c>
      <c r="J5131" s="113">
        <v>18620000</v>
      </c>
      <c r="K5131" s="113">
        <v>0</v>
      </c>
      <c r="L5131" s="113">
        <v>0</v>
      </c>
      <c r="M5131" s="113">
        <v>0</v>
      </c>
      <c r="N5131" s="113">
        <v>0</v>
      </c>
      <c r="O5131" s="113">
        <v>0</v>
      </c>
      <c r="P5131" s="122">
        <v>0</v>
      </c>
      <c r="Q5131" s="76" t="str">
        <f t="shared" si="129"/>
        <v>Registered</v>
      </c>
    </row>
    <row r="5132" spans="1:17">
      <c r="A5132" s="111">
        <v>10122</v>
      </c>
      <c r="B5132" s="111" t="s">
        <v>62</v>
      </c>
      <c r="C5132" s="111" t="s">
        <v>65</v>
      </c>
      <c r="D5132" s="111" t="s">
        <v>5245</v>
      </c>
      <c r="E5132" s="111" t="s">
        <v>9323</v>
      </c>
      <c r="F5132" s="114">
        <v>44060</v>
      </c>
      <c r="G5132" s="111" t="s">
        <v>5349</v>
      </c>
      <c r="H5132" s="113">
        <v>1946000</v>
      </c>
      <c r="I5132" s="113">
        <v>1946000</v>
      </c>
      <c r="J5132" s="113">
        <v>1946000</v>
      </c>
      <c r="K5132" s="113">
        <v>0</v>
      </c>
      <c r="L5132" s="113">
        <v>0</v>
      </c>
      <c r="M5132" s="113">
        <v>0</v>
      </c>
      <c r="N5132" s="113">
        <v>0</v>
      </c>
      <c r="O5132" s="113">
        <v>0</v>
      </c>
      <c r="P5132" s="122">
        <v>0</v>
      </c>
      <c r="Q5132" s="76" t="str">
        <f t="shared" si="129"/>
        <v>Registered</v>
      </c>
    </row>
    <row r="5133" spans="1:17">
      <c r="A5133" s="111">
        <v>10123</v>
      </c>
      <c r="B5133" s="111" t="s">
        <v>62</v>
      </c>
      <c r="C5133" s="111" t="s">
        <v>65</v>
      </c>
      <c r="D5133" s="111" t="s">
        <v>5247</v>
      </c>
      <c r="E5133" s="111" t="s">
        <v>9324</v>
      </c>
      <c r="F5133" s="114">
        <v>44060</v>
      </c>
      <c r="G5133" s="111" t="s">
        <v>8330</v>
      </c>
      <c r="H5133" s="113">
        <v>2710000</v>
      </c>
      <c r="I5133" s="113">
        <v>2710000</v>
      </c>
      <c r="J5133" s="113">
        <v>2710000</v>
      </c>
      <c r="K5133" s="113">
        <v>0</v>
      </c>
      <c r="L5133" s="113">
        <v>0</v>
      </c>
      <c r="M5133" s="113">
        <v>0</v>
      </c>
      <c r="N5133" s="113">
        <v>0</v>
      </c>
      <c r="O5133" s="113">
        <v>0</v>
      </c>
      <c r="P5133" s="122">
        <v>0</v>
      </c>
      <c r="Q5133" s="76" t="str">
        <f t="shared" si="129"/>
        <v>Registered</v>
      </c>
    </row>
    <row r="5134" spans="1:17">
      <c r="A5134" s="111">
        <v>10124</v>
      </c>
      <c r="B5134" s="111" t="s">
        <v>62</v>
      </c>
      <c r="C5134" s="111" t="s">
        <v>65</v>
      </c>
      <c r="D5134" s="111" t="s">
        <v>5249</v>
      </c>
      <c r="E5134" s="111" t="s">
        <v>9325</v>
      </c>
      <c r="F5134" s="114">
        <v>44253</v>
      </c>
      <c r="G5134" s="111" t="s">
        <v>9326</v>
      </c>
      <c r="H5134" s="113">
        <v>3090000</v>
      </c>
      <c r="I5134" s="113">
        <v>3090000</v>
      </c>
      <c r="J5134" s="113">
        <v>3090000</v>
      </c>
      <c r="K5134" s="113">
        <v>0</v>
      </c>
      <c r="L5134" s="113">
        <v>0</v>
      </c>
      <c r="M5134" s="113">
        <v>0</v>
      </c>
      <c r="N5134" s="113">
        <v>0</v>
      </c>
      <c r="O5134" s="113">
        <v>0</v>
      </c>
      <c r="P5134" s="122">
        <v>0</v>
      </c>
      <c r="Q5134" s="76" t="str">
        <f t="shared" si="129"/>
        <v>Registered</v>
      </c>
    </row>
    <row r="5135" spans="1:17">
      <c r="A5135" s="111">
        <v>10125</v>
      </c>
      <c r="B5135" s="111" t="s">
        <v>62</v>
      </c>
      <c r="C5135" s="111" t="s">
        <v>65</v>
      </c>
      <c r="D5135" s="111" t="s">
        <v>5251</v>
      </c>
      <c r="E5135" s="111" t="s">
        <v>9327</v>
      </c>
      <c r="F5135" s="114">
        <v>44166</v>
      </c>
      <c r="G5135" s="111" t="s">
        <v>5343</v>
      </c>
      <c r="H5135" s="113">
        <v>2660000</v>
      </c>
      <c r="I5135" s="113">
        <v>2660000</v>
      </c>
      <c r="J5135" s="113">
        <v>2660000</v>
      </c>
      <c r="K5135" s="113">
        <v>0</v>
      </c>
      <c r="L5135" s="113">
        <v>0</v>
      </c>
      <c r="M5135" s="113">
        <v>0</v>
      </c>
      <c r="N5135" s="113">
        <v>0</v>
      </c>
      <c r="O5135" s="113">
        <v>0</v>
      </c>
      <c r="P5135" s="122">
        <v>0</v>
      </c>
      <c r="Q5135" s="76" t="str">
        <f t="shared" si="129"/>
        <v>Registered</v>
      </c>
    </row>
    <row r="5136" spans="1:17">
      <c r="A5136" s="111">
        <v>10126</v>
      </c>
      <c r="B5136" s="111" t="s">
        <v>62</v>
      </c>
      <c r="C5136" s="111" t="s">
        <v>65</v>
      </c>
      <c r="D5136" s="111" t="s">
        <v>5253</v>
      </c>
      <c r="E5136" s="111" t="s">
        <v>9328</v>
      </c>
      <c r="F5136" s="114">
        <v>44142</v>
      </c>
      <c r="G5136" s="111" t="s">
        <v>5343</v>
      </c>
      <c r="H5136" s="113">
        <v>2744000</v>
      </c>
      <c r="I5136" s="113">
        <v>2744000</v>
      </c>
      <c r="J5136" s="113">
        <v>2744000</v>
      </c>
      <c r="K5136" s="113">
        <v>0</v>
      </c>
      <c r="L5136" s="113">
        <v>0</v>
      </c>
      <c r="M5136" s="113">
        <v>0</v>
      </c>
      <c r="N5136" s="113">
        <v>0</v>
      </c>
      <c r="O5136" s="113">
        <v>0</v>
      </c>
      <c r="P5136" s="122">
        <v>0</v>
      </c>
      <c r="Q5136" s="76" t="str">
        <f t="shared" si="129"/>
        <v>Registered</v>
      </c>
    </row>
    <row r="5137" spans="1:17">
      <c r="A5137" s="111">
        <v>10127</v>
      </c>
      <c r="B5137" s="111" t="s">
        <v>62</v>
      </c>
      <c r="C5137" s="111" t="s">
        <v>65</v>
      </c>
      <c r="D5137" s="111" t="s">
        <v>5255</v>
      </c>
      <c r="E5137" s="111" t="s">
        <v>9329</v>
      </c>
      <c r="F5137" s="114">
        <v>44167</v>
      </c>
      <c r="G5137" s="111" t="s">
        <v>4839</v>
      </c>
      <c r="H5137" s="113">
        <v>3184000</v>
      </c>
      <c r="I5137" s="113">
        <v>3184000</v>
      </c>
      <c r="J5137" s="113">
        <v>3184000</v>
      </c>
      <c r="K5137" s="113">
        <v>0</v>
      </c>
      <c r="L5137" s="113">
        <v>0</v>
      </c>
      <c r="M5137" s="113">
        <v>0</v>
      </c>
      <c r="N5137" s="113">
        <v>0</v>
      </c>
      <c r="O5137" s="113">
        <v>0</v>
      </c>
      <c r="P5137" s="122">
        <v>0</v>
      </c>
      <c r="Q5137" s="76" t="str">
        <f t="shared" si="129"/>
        <v>Registered</v>
      </c>
    </row>
    <row r="5138" spans="1:17">
      <c r="A5138" s="111">
        <v>10128</v>
      </c>
      <c r="B5138" s="111" t="s">
        <v>62</v>
      </c>
      <c r="C5138" s="111" t="s">
        <v>65</v>
      </c>
      <c r="D5138" s="111" t="s">
        <v>5257</v>
      </c>
      <c r="E5138" s="111" t="s">
        <v>5450</v>
      </c>
      <c r="F5138" s="114">
        <v>44084</v>
      </c>
      <c r="G5138" s="111" t="s">
        <v>4956</v>
      </c>
      <c r="H5138" s="113">
        <v>1946000</v>
      </c>
      <c r="I5138" s="113">
        <v>1946000</v>
      </c>
      <c r="J5138" s="113">
        <v>1946000</v>
      </c>
      <c r="K5138" s="113">
        <v>0</v>
      </c>
      <c r="L5138" s="113">
        <v>0</v>
      </c>
      <c r="M5138" s="113">
        <v>0</v>
      </c>
      <c r="N5138" s="113">
        <v>0</v>
      </c>
      <c r="O5138" s="113">
        <v>0</v>
      </c>
      <c r="P5138" s="122">
        <v>0</v>
      </c>
      <c r="Q5138" s="76" t="str">
        <f t="shared" si="129"/>
        <v>Registered</v>
      </c>
    </row>
    <row r="5139" spans="1:17">
      <c r="A5139" s="111">
        <v>10129</v>
      </c>
      <c r="B5139" s="111" t="s">
        <v>62</v>
      </c>
      <c r="C5139" s="111" t="s">
        <v>65</v>
      </c>
      <c r="D5139" s="111" t="s">
        <v>5260</v>
      </c>
      <c r="E5139" s="111" t="s">
        <v>9330</v>
      </c>
      <c r="F5139" s="114">
        <v>44132</v>
      </c>
      <c r="G5139" s="111" t="s">
        <v>4850</v>
      </c>
      <c r="H5139" s="113">
        <v>2133000</v>
      </c>
      <c r="I5139" s="113">
        <v>2133000</v>
      </c>
      <c r="J5139" s="113">
        <v>2133000</v>
      </c>
      <c r="K5139" s="113">
        <v>0</v>
      </c>
      <c r="L5139" s="113">
        <v>0</v>
      </c>
      <c r="M5139" s="113">
        <v>0</v>
      </c>
      <c r="N5139" s="113">
        <v>0</v>
      </c>
      <c r="O5139" s="113">
        <v>0</v>
      </c>
      <c r="P5139" s="122">
        <v>0</v>
      </c>
      <c r="Q5139" s="76" t="str">
        <f t="shared" si="129"/>
        <v>Registered</v>
      </c>
    </row>
    <row r="5140" spans="1:17">
      <c r="A5140" s="111">
        <v>10130</v>
      </c>
      <c r="B5140" s="111" t="s">
        <v>62</v>
      </c>
      <c r="C5140" s="111" t="s">
        <v>65</v>
      </c>
      <c r="D5140" s="111" t="s">
        <v>9331</v>
      </c>
      <c r="E5140" s="111" t="s">
        <v>9332</v>
      </c>
      <c r="F5140" s="114">
        <v>44834</v>
      </c>
      <c r="G5140" s="111" t="s">
        <v>6035</v>
      </c>
      <c r="H5140" s="113">
        <v>5945000</v>
      </c>
      <c r="I5140" s="113">
        <v>5945000</v>
      </c>
      <c r="J5140" s="113">
        <v>5945000</v>
      </c>
      <c r="K5140" s="113">
        <v>0</v>
      </c>
      <c r="L5140" s="113">
        <v>0</v>
      </c>
      <c r="M5140" s="113">
        <v>0</v>
      </c>
      <c r="N5140" s="113">
        <v>0</v>
      </c>
      <c r="O5140" s="113">
        <v>0</v>
      </c>
      <c r="P5140" s="122">
        <v>0</v>
      </c>
      <c r="Q5140" s="76" t="str">
        <f t="shared" si="129"/>
        <v>Registered</v>
      </c>
    </row>
    <row r="5141" spans="1:17">
      <c r="A5141" s="111">
        <v>10131</v>
      </c>
      <c r="B5141" s="111" t="s">
        <v>62</v>
      </c>
      <c r="C5141" s="111" t="s">
        <v>65</v>
      </c>
      <c r="D5141" s="111" t="s">
        <v>5263</v>
      </c>
      <c r="E5141" s="111" t="s">
        <v>9333</v>
      </c>
      <c r="F5141" s="114">
        <v>44225</v>
      </c>
      <c r="G5141" s="111" t="s">
        <v>3092</v>
      </c>
      <c r="H5141" s="113">
        <v>10867500</v>
      </c>
      <c r="I5141" s="113">
        <v>10867500</v>
      </c>
      <c r="J5141" s="113">
        <v>10867500</v>
      </c>
      <c r="K5141" s="113">
        <v>0</v>
      </c>
      <c r="L5141" s="113">
        <v>0</v>
      </c>
      <c r="M5141" s="113">
        <v>0</v>
      </c>
      <c r="N5141" s="113">
        <v>0</v>
      </c>
      <c r="O5141" s="113">
        <v>0</v>
      </c>
      <c r="P5141" s="122">
        <v>0</v>
      </c>
      <c r="Q5141" s="76" t="str">
        <f t="shared" si="129"/>
        <v>Registered</v>
      </c>
    </row>
    <row r="5142" spans="1:17">
      <c r="A5142" s="111">
        <v>10132</v>
      </c>
      <c r="B5142" s="111" t="s">
        <v>62</v>
      </c>
      <c r="C5142" s="111" t="s">
        <v>65</v>
      </c>
      <c r="D5142" s="111" t="s">
        <v>5266</v>
      </c>
      <c r="E5142" s="111" t="s">
        <v>9333</v>
      </c>
      <c r="F5142" s="114">
        <v>44228</v>
      </c>
      <c r="G5142" s="111" t="s">
        <v>3092</v>
      </c>
      <c r="H5142" s="113">
        <v>10867500</v>
      </c>
      <c r="I5142" s="113">
        <v>10867500</v>
      </c>
      <c r="J5142" s="113">
        <v>10867500</v>
      </c>
      <c r="K5142" s="113">
        <v>0</v>
      </c>
      <c r="L5142" s="113">
        <v>0</v>
      </c>
      <c r="M5142" s="113">
        <v>0</v>
      </c>
      <c r="N5142" s="113">
        <v>0</v>
      </c>
      <c r="O5142" s="113">
        <v>0</v>
      </c>
      <c r="P5142" s="122">
        <v>0</v>
      </c>
      <c r="Q5142" s="76" t="str">
        <f t="shared" si="129"/>
        <v>Registered</v>
      </c>
    </row>
    <row r="5143" spans="1:17">
      <c r="A5143" s="111">
        <v>10133</v>
      </c>
      <c r="B5143" s="111" t="s">
        <v>62</v>
      </c>
      <c r="C5143" s="111" t="s">
        <v>65</v>
      </c>
      <c r="D5143" s="111" t="s">
        <v>5271</v>
      </c>
      <c r="E5143" s="111" t="s">
        <v>9334</v>
      </c>
      <c r="F5143" s="114">
        <v>44159</v>
      </c>
      <c r="G5143" s="111" t="s">
        <v>1694</v>
      </c>
      <c r="H5143" s="113">
        <v>2360000</v>
      </c>
      <c r="I5143" s="113">
        <v>2360000</v>
      </c>
      <c r="J5143" s="113">
        <v>2360000</v>
      </c>
      <c r="K5143" s="113">
        <v>0</v>
      </c>
      <c r="L5143" s="113">
        <v>0</v>
      </c>
      <c r="M5143" s="113">
        <v>0</v>
      </c>
      <c r="N5143" s="113">
        <v>0</v>
      </c>
      <c r="O5143" s="113">
        <v>0</v>
      </c>
      <c r="P5143" s="122">
        <v>0</v>
      </c>
      <c r="Q5143" s="76" t="str">
        <f t="shared" si="129"/>
        <v>Registered</v>
      </c>
    </row>
    <row r="5144" spans="1:17">
      <c r="A5144" s="111">
        <v>10134</v>
      </c>
      <c r="B5144" s="111" t="s">
        <v>62</v>
      </c>
      <c r="C5144" s="111" t="s">
        <v>65</v>
      </c>
      <c r="D5144" s="111" t="s">
        <v>5273</v>
      </c>
      <c r="E5144" s="111" t="s">
        <v>9335</v>
      </c>
      <c r="F5144" s="114">
        <v>44253</v>
      </c>
      <c r="G5144" s="111" t="s">
        <v>5415</v>
      </c>
      <c r="H5144" s="113">
        <v>6570000</v>
      </c>
      <c r="I5144" s="113">
        <v>6570000</v>
      </c>
      <c r="J5144" s="113">
        <v>6570000</v>
      </c>
      <c r="K5144" s="113">
        <v>0</v>
      </c>
      <c r="L5144" s="113">
        <v>0</v>
      </c>
      <c r="M5144" s="113">
        <v>0</v>
      </c>
      <c r="N5144" s="113">
        <v>0</v>
      </c>
      <c r="O5144" s="113">
        <v>0</v>
      </c>
      <c r="P5144" s="122">
        <v>0</v>
      </c>
      <c r="Q5144" s="76" t="str">
        <f t="shared" si="129"/>
        <v>Registered</v>
      </c>
    </row>
    <row r="5145" spans="1:17">
      <c r="A5145" s="111">
        <v>10135</v>
      </c>
      <c r="B5145" s="111" t="s">
        <v>62</v>
      </c>
      <c r="C5145" s="111" t="s">
        <v>65</v>
      </c>
      <c r="D5145" s="111" t="s">
        <v>9336</v>
      </c>
      <c r="E5145" s="111" t="s">
        <v>9337</v>
      </c>
      <c r="F5145" s="114">
        <v>44196</v>
      </c>
      <c r="G5145" s="111" t="s">
        <v>2062</v>
      </c>
      <c r="H5145" s="113">
        <v>2622000</v>
      </c>
      <c r="I5145" s="113">
        <v>2622000</v>
      </c>
      <c r="J5145" s="113">
        <v>2622000</v>
      </c>
      <c r="K5145" s="113">
        <v>0</v>
      </c>
      <c r="L5145" s="113">
        <v>0</v>
      </c>
      <c r="M5145" s="113">
        <v>0</v>
      </c>
      <c r="N5145" s="113">
        <v>0</v>
      </c>
      <c r="O5145" s="113">
        <v>0</v>
      </c>
      <c r="P5145" s="122">
        <v>0</v>
      </c>
      <c r="Q5145" s="76" t="str">
        <f t="shared" si="129"/>
        <v>Registered</v>
      </c>
    </row>
    <row r="5146" spans="1:17">
      <c r="A5146" s="111">
        <v>10136</v>
      </c>
      <c r="B5146" s="111" t="s">
        <v>62</v>
      </c>
      <c r="C5146" s="111" t="s">
        <v>65</v>
      </c>
      <c r="D5146" s="111" t="s">
        <v>9338</v>
      </c>
      <c r="E5146" s="111" t="s">
        <v>9337</v>
      </c>
      <c r="F5146" s="114">
        <v>44196</v>
      </c>
      <c r="G5146" s="111" t="s">
        <v>2062</v>
      </c>
      <c r="H5146" s="113">
        <v>2565000</v>
      </c>
      <c r="I5146" s="113">
        <v>2565000</v>
      </c>
      <c r="J5146" s="113">
        <v>2565000</v>
      </c>
      <c r="K5146" s="113">
        <v>0</v>
      </c>
      <c r="L5146" s="113">
        <v>0</v>
      </c>
      <c r="M5146" s="113">
        <v>0</v>
      </c>
      <c r="N5146" s="113">
        <v>0</v>
      </c>
      <c r="O5146" s="113">
        <v>0</v>
      </c>
      <c r="P5146" s="122">
        <v>0</v>
      </c>
      <c r="Q5146" s="76" t="str">
        <f t="shared" si="129"/>
        <v>Registered</v>
      </c>
    </row>
    <row r="5147" spans="1:17">
      <c r="A5147" s="111">
        <v>10137</v>
      </c>
      <c r="B5147" s="111" t="s">
        <v>62</v>
      </c>
      <c r="C5147" s="111" t="s">
        <v>65</v>
      </c>
      <c r="D5147" s="111" t="s">
        <v>9339</v>
      </c>
      <c r="E5147" s="111" t="s">
        <v>9340</v>
      </c>
      <c r="F5147" s="114">
        <v>44196</v>
      </c>
      <c r="G5147" s="111" t="s">
        <v>2062</v>
      </c>
      <c r="H5147" s="113">
        <v>3914800</v>
      </c>
      <c r="I5147" s="113">
        <v>3914800</v>
      </c>
      <c r="J5147" s="113">
        <v>3914800</v>
      </c>
      <c r="K5147" s="113">
        <v>0</v>
      </c>
      <c r="L5147" s="113">
        <v>0</v>
      </c>
      <c r="M5147" s="113">
        <v>0</v>
      </c>
      <c r="N5147" s="113">
        <v>0</v>
      </c>
      <c r="O5147" s="113">
        <v>0</v>
      </c>
      <c r="P5147" s="122">
        <v>0</v>
      </c>
      <c r="Q5147" s="76" t="str">
        <f t="shared" si="129"/>
        <v>Registered</v>
      </c>
    </row>
    <row r="5148" spans="1:17">
      <c r="A5148" s="111">
        <v>10138</v>
      </c>
      <c r="B5148" s="111" t="s">
        <v>62</v>
      </c>
      <c r="C5148" s="111" t="s">
        <v>65</v>
      </c>
      <c r="D5148" s="111" t="s">
        <v>9341</v>
      </c>
      <c r="E5148" s="111" t="s">
        <v>9340</v>
      </c>
      <c r="F5148" s="114">
        <v>44196</v>
      </c>
      <c r="G5148" s="111" t="s">
        <v>2062</v>
      </c>
      <c r="H5148" s="113">
        <v>3610000</v>
      </c>
      <c r="I5148" s="113">
        <v>3610000</v>
      </c>
      <c r="J5148" s="113">
        <v>3610000</v>
      </c>
      <c r="K5148" s="113">
        <v>0</v>
      </c>
      <c r="L5148" s="113">
        <v>0</v>
      </c>
      <c r="M5148" s="113">
        <v>0</v>
      </c>
      <c r="N5148" s="113">
        <v>0</v>
      </c>
      <c r="O5148" s="113">
        <v>0</v>
      </c>
      <c r="P5148" s="122">
        <v>0</v>
      </c>
      <c r="Q5148" s="76" t="str">
        <f t="shared" si="129"/>
        <v>Registered</v>
      </c>
    </row>
    <row r="5149" spans="1:17">
      <c r="A5149" s="111">
        <v>10139</v>
      </c>
      <c r="B5149" s="111" t="s">
        <v>62</v>
      </c>
      <c r="C5149" s="111" t="s">
        <v>65</v>
      </c>
      <c r="D5149" s="111" t="s">
        <v>9342</v>
      </c>
      <c r="E5149" s="111" t="s">
        <v>9343</v>
      </c>
      <c r="F5149" s="114">
        <v>44142</v>
      </c>
      <c r="G5149" s="111" t="s">
        <v>5363</v>
      </c>
      <c r="H5149" s="113">
        <v>3136000</v>
      </c>
      <c r="I5149" s="113">
        <v>3136000</v>
      </c>
      <c r="J5149" s="113">
        <v>3136000</v>
      </c>
      <c r="K5149" s="113">
        <v>0</v>
      </c>
      <c r="L5149" s="113">
        <v>0</v>
      </c>
      <c r="M5149" s="113">
        <v>0</v>
      </c>
      <c r="N5149" s="113">
        <v>0</v>
      </c>
      <c r="O5149" s="113">
        <v>0</v>
      </c>
      <c r="P5149" s="122">
        <v>0</v>
      </c>
      <c r="Q5149" s="76" t="str">
        <f t="shared" si="129"/>
        <v>Registered</v>
      </c>
    </row>
    <row r="5150" spans="1:17">
      <c r="A5150" s="111">
        <v>10140</v>
      </c>
      <c r="B5150" s="111" t="s">
        <v>62</v>
      </c>
      <c r="C5150" s="111" t="s">
        <v>65</v>
      </c>
      <c r="D5150" s="111" t="s">
        <v>9344</v>
      </c>
      <c r="E5150" s="111" t="s">
        <v>9345</v>
      </c>
      <c r="F5150" s="114">
        <v>44104</v>
      </c>
      <c r="G5150" s="111" t="s">
        <v>5361</v>
      </c>
      <c r="H5150" s="113">
        <v>2800000</v>
      </c>
      <c r="I5150" s="113">
        <v>2800000</v>
      </c>
      <c r="J5150" s="113">
        <v>2800000</v>
      </c>
      <c r="K5150" s="113">
        <v>0</v>
      </c>
      <c r="L5150" s="113">
        <v>0</v>
      </c>
      <c r="M5150" s="113">
        <v>0</v>
      </c>
      <c r="N5150" s="113">
        <v>0</v>
      </c>
      <c r="O5150" s="113">
        <v>0</v>
      </c>
      <c r="P5150" s="122">
        <v>0</v>
      </c>
      <c r="Q5150" s="76" t="str">
        <f t="shared" si="129"/>
        <v>Registered</v>
      </c>
    </row>
    <row r="5151" spans="1:17">
      <c r="A5151" s="111">
        <v>10141</v>
      </c>
      <c r="B5151" s="111" t="s">
        <v>62</v>
      </c>
      <c r="C5151" s="111" t="s">
        <v>65</v>
      </c>
      <c r="D5151" s="111" t="s">
        <v>9346</v>
      </c>
      <c r="E5151" s="111" t="s">
        <v>9347</v>
      </c>
      <c r="F5151" s="114">
        <v>44218</v>
      </c>
      <c r="G5151" s="111" t="s">
        <v>5422</v>
      </c>
      <c r="H5151" s="113">
        <v>2821245</v>
      </c>
      <c r="I5151" s="113">
        <v>2821245</v>
      </c>
      <c r="J5151" s="113">
        <v>2821245</v>
      </c>
      <c r="K5151" s="113">
        <v>0</v>
      </c>
      <c r="L5151" s="113">
        <v>0</v>
      </c>
      <c r="M5151" s="113">
        <v>0</v>
      </c>
      <c r="N5151" s="113">
        <v>0</v>
      </c>
      <c r="O5151" s="113">
        <v>0</v>
      </c>
      <c r="P5151" s="122">
        <v>0</v>
      </c>
      <c r="Q5151" s="76" t="str">
        <f t="shared" si="129"/>
        <v>Registered</v>
      </c>
    </row>
    <row r="5152" spans="1:17">
      <c r="A5152" s="111">
        <v>10142</v>
      </c>
      <c r="B5152" s="111" t="s">
        <v>62</v>
      </c>
      <c r="C5152" s="111" t="s">
        <v>65</v>
      </c>
      <c r="D5152" s="111" t="s">
        <v>9348</v>
      </c>
      <c r="E5152" s="111" t="s">
        <v>9249</v>
      </c>
      <c r="F5152" s="114">
        <v>44226</v>
      </c>
      <c r="G5152" s="111" t="s">
        <v>8620</v>
      </c>
      <c r="H5152" s="113">
        <v>1896000</v>
      </c>
      <c r="I5152" s="113">
        <v>1896000</v>
      </c>
      <c r="J5152" s="113">
        <v>1896000</v>
      </c>
      <c r="K5152" s="113">
        <v>0</v>
      </c>
      <c r="L5152" s="113">
        <v>0</v>
      </c>
      <c r="M5152" s="113">
        <v>0</v>
      </c>
      <c r="N5152" s="113">
        <v>0</v>
      </c>
      <c r="O5152" s="113">
        <v>0</v>
      </c>
      <c r="P5152" s="122">
        <v>0</v>
      </c>
      <c r="Q5152" s="76" t="str">
        <f t="shared" si="129"/>
        <v>Registered</v>
      </c>
    </row>
    <row r="5153" spans="1:17">
      <c r="A5153" s="111">
        <v>10143</v>
      </c>
      <c r="B5153" s="111" t="s">
        <v>62</v>
      </c>
      <c r="C5153" s="111" t="s">
        <v>65</v>
      </c>
      <c r="D5153" s="111" t="s">
        <v>9349</v>
      </c>
      <c r="E5153" s="111" t="s">
        <v>9323</v>
      </c>
      <c r="F5153" s="114">
        <v>44060</v>
      </c>
      <c r="G5153" s="111" t="s">
        <v>5349</v>
      </c>
      <c r="H5153" s="113">
        <v>10340000</v>
      </c>
      <c r="I5153" s="113">
        <v>10340000</v>
      </c>
      <c r="J5153" s="113">
        <v>10340000</v>
      </c>
      <c r="K5153" s="113">
        <v>0</v>
      </c>
      <c r="L5153" s="113">
        <v>0</v>
      </c>
      <c r="M5153" s="113">
        <v>0</v>
      </c>
      <c r="N5153" s="113">
        <v>0</v>
      </c>
      <c r="O5153" s="113">
        <v>0</v>
      </c>
      <c r="P5153" s="122">
        <v>0</v>
      </c>
      <c r="Q5153" s="76" t="str">
        <f t="shared" si="129"/>
        <v>Registered</v>
      </c>
    </row>
    <row r="5154" spans="1:17">
      <c r="A5154" s="111">
        <v>10144</v>
      </c>
      <c r="B5154" s="111" t="s">
        <v>62</v>
      </c>
      <c r="C5154" s="111" t="s">
        <v>65</v>
      </c>
      <c r="D5154" s="111" t="s">
        <v>9350</v>
      </c>
      <c r="E5154" s="111" t="s">
        <v>9351</v>
      </c>
      <c r="F5154" s="114">
        <v>45626</v>
      </c>
      <c r="G5154" s="111" t="s">
        <v>3200</v>
      </c>
      <c r="H5154" s="113">
        <v>7000000</v>
      </c>
      <c r="I5154" s="113">
        <v>7000000</v>
      </c>
      <c r="J5154" s="113">
        <v>7000000</v>
      </c>
      <c r="K5154" s="113">
        <v>0</v>
      </c>
      <c r="L5154" s="113">
        <v>0</v>
      </c>
      <c r="M5154" s="113">
        <v>0</v>
      </c>
      <c r="N5154" s="113">
        <v>0</v>
      </c>
      <c r="O5154" s="113">
        <v>0</v>
      </c>
      <c r="P5154" s="122">
        <v>0</v>
      </c>
      <c r="Q5154" s="76" t="str">
        <f t="shared" si="129"/>
        <v>Registered</v>
      </c>
    </row>
    <row r="5155" spans="1:17">
      <c r="A5155" s="111">
        <v>10145</v>
      </c>
      <c r="B5155" s="111" t="s">
        <v>62</v>
      </c>
      <c r="C5155" s="111" t="s">
        <v>65</v>
      </c>
      <c r="D5155" s="111" t="s">
        <v>9352</v>
      </c>
      <c r="E5155" s="111" t="s">
        <v>9353</v>
      </c>
      <c r="F5155" s="114">
        <v>44316</v>
      </c>
      <c r="G5155" s="111" t="s">
        <v>5125</v>
      </c>
      <c r="H5155" s="113">
        <v>7244000</v>
      </c>
      <c r="I5155" s="113">
        <v>7244000</v>
      </c>
      <c r="J5155" s="113">
        <v>7244000</v>
      </c>
      <c r="K5155" s="113">
        <v>0</v>
      </c>
      <c r="L5155" s="113">
        <v>0</v>
      </c>
      <c r="M5155" s="113">
        <v>0</v>
      </c>
      <c r="N5155" s="113">
        <v>0</v>
      </c>
      <c r="O5155" s="113">
        <v>0</v>
      </c>
      <c r="P5155" s="122">
        <v>0</v>
      </c>
      <c r="Q5155" s="76" t="str">
        <f t="shared" si="129"/>
        <v>Registered</v>
      </c>
    </row>
    <row r="5156" spans="1:17">
      <c r="A5156" s="111">
        <v>10146</v>
      </c>
      <c r="B5156" s="111" t="s">
        <v>62</v>
      </c>
      <c r="C5156" s="111" t="s">
        <v>65</v>
      </c>
      <c r="D5156" s="111" t="s">
        <v>9354</v>
      </c>
      <c r="E5156" s="111" t="s">
        <v>1797</v>
      </c>
      <c r="F5156" s="114">
        <v>44089</v>
      </c>
      <c r="G5156" s="111" t="s">
        <v>6448</v>
      </c>
      <c r="H5156" s="113">
        <v>12075000</v>
      </c>
      <c r="I5156" s="113">
        <v>12075000</v>
      </c>
      <c r="J5156" s="113">
        <v>12075000</v>
      </c>
      <c r="K5156" s="113">
        <v>0</v>
      </c>
      <c r="L5156" s="113">
        <v>0</v>
      </c>
      <c r="M5156" s="113">
        <v>0</v>
      </c>
      <c r="N5156" s="113">
        <v>0</v>
      </c>
      <c r="O5156" s="113">
        <v>0</v>
      </c>
      <c r="P5156" s="122">
        <v>0</v>
      </c>
      <c r="Q5156" s="76" t="str">
        <f t="shared" si="129"/>
        <v>Registered</v>
      </c>
    </row>
    <row r="5157" spans="1:17">
      <c r="A5157" s="111">
        <v>10147</v>
      </c>
      <c r="B5157" s="111" t="s">
        <v>62</v>
      </c>
      <c r="C5157" s="111" t="s">
        <v>65</v>
      </c>
      <c r="D5157" s="111" t="s">
        <v>9355</v>
      </c>
      <c r="E5157" s="111" t="s">
        <v>9356</v>
      </c>
      <c r="F5157" s="114">
        <v>44236</v>
      </c>
      <c r="G5157" s="111" t="s">
        <v>5463</v>
      </c>
      <c r="H5157" s="113">
        <v>13740000</v>
      </c>
      <c r="I5157" s="113">
        <v>13740000</v>
      </c>
      <c r="J5157" s="113">
        <v>13740000</v>
      </c>
      <c r="K5157" s="113">
        <v>0</v>
      </c>
      <c r="L5157" s="113">
        <v>0</v>
      </c>
      <c r="M5157" s="113">
        <v>0</v>
      </c>
      <c r="N5157" s="113">
        <v>0</v>
      </c>
      <c r="O5157" s="113">
        <v>0</v>
      </c>
      <c r="P5157" s="122">
        <v>0</v>
      </c>
      <c r="Q5157" s="76" t="str">
        <f t="shared" si="129"/>
        <v>Registered</v>
      </c>
    </row>
    <row r="5158" spans="1:17">
      <c r="A5158" s="111">
        <v>10148</v>
      </c>
      <c r="B5158" s="111" t="s">
        <v>62</v>
      </c>
      <c r="C5158" s="111" t="s">
        <v>65</v>
      </c>
      <c r="D5158" s="111" t="s">
        <v>9357</v>
      </c>
      <c r="E5158" s="111" t="s">
        <v>8643</v>
      </c>
      <c r="F5158" s="114">
        <v>44131</v>
      </c>
      <c r="G5158" s="111" t="s">
        <v>4851</v>
      </c>
      <c r="H5158" s="113">
        <v>2000000</v>
      </c>
      <c r="I5158" s="113">
        <v>2000000</v>
      </c>
      <c r="J5158" s="113">
        <v>2000000</v>
      </c>
      <c r="K5158" s="113">
        <v>0</v>
      </c>
      <c r="L5158" s="113">
        <v>0</v>
      </c>
      <c r="M5158" s="113">
        <v>0</v>
      </c>
      <c r="N5158" s="113">
        <v>0</v>
      </c>
      <c r="O5158" s="113">
        <v>0</v>
      </c>
      <c r="P5158" s="122">
        <v>0</v>
      </c>
      <c r="Q5158" s="76" t="str">
        <f t="shared" si="129"/>
        <v>Registered</v>
      </c>
    </row>
    <row r="5159" spans="1:17">
      <c r="A5159" s="111">
        <v>10149</v>
      </c>
      <c r="B5159" s="111" t="s">
        <v>62</v>
      </c>
      <c r="C5159" s="111" t="s">
        <v>65</v>
      </c>
      <c r="D5159" s="111" t="s">
        <v>9358</v>
      </c>
      <c r="E5159" s="111" t="s">
        <v>9359</v>
      </c>
      <c r="F5159" s="114">
        <v>44156</v>
      </c>
      <c r="G5159" s="111" t="s">
        <v>9360</v>
      </c>
      <c r="H5159" s="113">
        <v>28976000</v>
      </c>
      <c r="I5159" s="113">
        <v>28976000</v>
      </c>
      <c r="J5159" s="113">
        <v>28976000</v>
      </c>
      <c r="K5159" s="113">
        <v>0</v>
      </c>
      <c r="L5159" s="113">
        <v>0</v>
      </c>
      <c r="M5159" s="113">
        <v>0</v>
      </c>
      <c r="N5159" s="113">
        <v>0</v>
      </c>
      <c r="O5159" s="113">
        <v>0</v>
      </c>
      <c r="P5159" s="122">
        <v>0</v>
      </c>
      <c r="Q5159" s="76" t="str">
        <f t="shared" si="129"/>
        <v>Registered</v>
      </c>
    </row>
    <row r="5160" spans="1:17">
      <c r="A5160" s="111">
        <v>10150</v>
      </c>
      <c r="B5160" s="111" t="s">
        <v>62</v>
      </c>
      <c r="C5160" s="111" t="s">
        <v>65</v>
      </c>
      <c r="D5160" s="111" t="s">
        <v>9361</v>
      </c>
      <c r="E5160" s="111" t="s">
        <v>1509</v>
      </c>
      <c r="F5160" s="114">
        <v>44104</v>
      </c>
      <c r="G5160" s="111" t="s">
        <v>5354</v>
      </c>
      <c r="H5160" s="113">
        <v>23000000</v>
      </c>
      <c r="I5160" s="113">
        <v>23000000</v>
      </c>
      <c r="J5160" s="113">
        <v>23000000</v>
      </c>
      <c r="K5160" s="113">
        <v>0</v>
      </c>
      <c r="L5160" s="113">
        <v>0</v>
      </c>
      <c r="M5160" s="113">
        <v>0</v>
      </c>
      <c r="N5160" s="113">
        <v>0</v>
      </c>
      <c r="O5160" s="113">
        <v>0</v>
      </c>
      <c r="P5160" s="122">
        <v>0</v>
      </c>
      <c r="Q5160" s="76" t="str">
        <f t="shared" si="129"/>
        <v>Registered</v>
      </c>
    </row>
    <row r="5161" spans="1:17">
      <c r="A5161" s="111">
        <v>10151</v>
      </c>
      <c r="B5161" s="111" t="s">
        <v>62</v>
      </c>
      <c r="C5161" s="111" t="s">
        <v>65</v>
      </c>
      <c r="D5161" s="111" t="s">
        <v>9362</v>
      </c>
      <c r="E5161" s="111" t="s">
        <v>5465</v>
      </c>
      <c r="F5161" s="114">
        <v>43997</v>
      </c>
      <c r="G5161" s="111" t="s">
        <v>5360</v>
      </c>
      <c r="H5161" s="113">
        <v>22512000</v>
      </c>
      <c r="I5161" s="113">
        <v>22512000</v>
      </c>
      <c r="J5161" s="113">
        <v>22512000</v>
      </c>
      <c r="K5161" s="113">
        <v>0</v>
      </c>
      <c r="L5161" s="113">
        <v>0</v>
      </c>
      <c r="M5161" s="113">
        <v>0</v>
      </c>
      <c r="N5161" s="113">
        <v>0</v>
      </c>
      <c r="O5161" s="113">
        <v>0</v>
      </c>
      <c r="P5161" s="122">
        <v>0</v>
      </c>
      <c r="Q5161" s="76" t="str">
        <f t="shared" si="129"/>
        <v>Registered</v>
      </c>
    </row>
    <row r="5162" spans="1:17">
      <c r="A5162" s="111">
        <v>10152</v>
      </c>
      <c r="B5162" s="111" t="s">
        <v>62</v>
      </c>
      <c r="C5162" s="111" t="s">
        <v>394</v>
      </c>
      <c r="D5162" s="111" t="s">
        <v>9363</v>
      </c>
      <c r="E5162" s="111" t="s">
        <v>9364</v>
      </c>
      <c r="F5162" s="114">
        <v>45338</v>
      </c>
      <c r="G5162" s="111" t="s">
        <v>4962</v>
      </c>
      <c r="H5162" s="113">
        <v>9300000</v>
      </c>
      <c r="I5162" s="113">
        <v>9300000</v>
      </c>
      <c r="J5162" s="113">
        <v>9300000</v>
      </c>
      <c r="K5162" s="113">
        <v>0</v>
      </c>
      <c r="L5162" s="113">
        <v>0</v>
      </c>
      <c r="M5162" s="113">
        <v>0</v>
      </c>
      <c r="N5162" s="113">
        <v>0</v>
      </c>
      <c r="O5162" s="113">
        <v>0</v>
      </c>
      <c r="P5162" s="122">
        <v>0</v>
      </c>
      <c r="Q5162" s="76" t="str">
        <f t="shared" si="129"/>
        <v>Registered</v>
      </c>
    </row>
    <row r="5163" spans="1:17">
      <c r="A5163" s="111">
        <v>10153</v>
      </c>
      <c r="B5163" s="111" t="s">
        <v>62</v>
      </c>
      <c r="C5163" s="111" t="s">
        <v>394</v>
      </c>
      <c r="D5163" s="111" t="s">
        <v>9365</v>
      </c>
      <c r="E5163" s="111" t="s">
        <v>9366</v>
      </c>
      <c r="F5163" s="114">
        <v>45338</v>
      </c>
      <c r="G5163" s="111" t="s">
        <v>9367</v>
      </c>
      <c r="H5163" s="113">
        <v>6967000</v>
      </c>
      <c r="I5163" s="113">
        <v>6967000</v>
      </c>
      <c r="J5163" s="113">
        <v>6967000</v>
      </c>
      <c r="K5163" s="113">
        <v>0</v>
      </c>
      <c r="L5163" s="113">
        <v>0</v>
      </c>
      <c r="M5163" s="113">
        <v>0</v>
      </c>
      <c r="N5163" s="113">
        <v>0</v>
      </c>
      <c r="O5163" s="113">
        <v>0</v>
      </c>
      <c r="P5163" s="122">
        <v>0</v>
      </c>
      <c r="Q5163" s="76" t="str">
        <f t="shared" si="129"/>
        <v>Registered</v>
      </c>
    </row>
    <row r="5164" spans="1:17">
      <c r="A5164" s="111">
        <v>10154</v>
      </c>
      <c r="B5164" s="111" t="s">
        <v>62</v>
      </c>
      <c r="C5164" s="111" t="s">
        <v>394</v>
      </c>
      <c r="D5164" s="111" t="s">
        <v>9368</v>
      </c>
      <c r="E5164" s="111" t="s">
        <v>9369</v>
      </c>
      <c r="F5164" s="114">
        <v>45338</v>
      </c>
      <c r="G5164" s="111" t="s">
        <v>6813</v>
      </c>
      <c r="H5164" s="113">
        <v>6590000</v>
      </c>
      <c r="I5164" s="113">
        <v>6590000</v>
      </c>
      <c r="J5164" s="113">
        <v>6590000</v>
      </c>
      <c r="K5164" s="113">
        <v>0</v>
      </c>
      <c r="L5164" s="113">
        <v>0</v>
      </c>
      <c r="M5164" s="113">
        <v>0</v>
      </c>
      <c r="N5164" s="113">
        <v>0</v>
      </c>
      <c r="O5164" s="113">
        <v>0</v>
      </c>
      <c r="P5164" s="122">
        <v>0</v>
      </c>
      <c r="Q5164" s="76" t="str">
        <f t="shared" si="129"/>
        <v>Registered</v>
      </c>
    </row>
    <row r="5165" spans="1:17">
      <c r="A5165" s="111">
        <v>10155</v>
      </c>
      <c r="B5165" s="111" t="s">
        <v>62</v>
      </c>
      <c r="C5165" s="111" t="s">
        <v>394</v>
      </c>
      <c r="D5165" s="111" t="s">
        <v>9370</v>
      </c>
      <c r="E5165" s="111" t="s">
        <v>5467</v>
      </c>
      <c r="F5165" s="114">
        <v>45341</v>
      </c>
      <c r="G5165" s="111" t="s">
        <v>5393</v>
      </c>
      <c r="H5165" s="113">
        <v>6500000</v>
      </c>
      <c r="I5165" s="113">
        <v>6500000</v>
      </c>
      <c r="J5165" s="113">
        <v>6500000</v>
      </c>
      <c r="K5165" s="113">
        <v>0</v>
      </c>
      <c r="L5165" s="113">
        <v>0</v>
      </c>
      <c r="M5165" s="113">
        <v>0</v>
      </c>
      <c r="N5165" s="113">
        <v>0</v>
      </c>
      <c r="O5165" s="113">
        <v>0</v>
      </c>
      <c r="P5165" s="122">
        <v>0</v>
      </c>
      <c r="Q5165" s="76" t="str">
        <f t="shared" si="129"/>
        <v>Registered</v>
      </c>
    </row>
    <row r="5166" spans="1:17">
      <c r="A5166" s="111">
        <v>10156</v>
      </c>
      <c r="B5166" s="111" t="s">
        <v>62</v>
      </c>
      <c r="C5166" s="111" t="s">
        <v>394</v>
      </c>
      <c r="D5166" s="111" t="s">
        <v>9371</v>
      </c>
      <c r="E5166" s="111" t="s">
        <v>9372</v>
      </c>
      <c r="F5166" s="114">
        <v>45359</v>
      </c>
      <c r="G5166" s="111" t="s">
        <v>2887</v>
      </c>
      <c r="H5166" s="113">
        <v>7550000</v>
      </c>
      <c r="I5166" s="113">
        <v>7550000</v>
      </c>
      <c r="J5166" s="113">
        <v>7550000</v>
      </c>
      <c r="K5166" s="113">
        <v>0</v>
      </c>
      <c r="L5166" s="113">
        <v>0</v>
      </c>
      <c r="M5166" s="113">
        <v>0</v>
      </c>
      <c r="N5166" s="113">
        <v>0</v>
      </c>
      <c r="O5166" s="113">
        <v>0</v>
      </c>
      <c r="P5166" s="122">
        <v>0</v>
      </c>
      <c r="Q5166" s="76" t="str">
        <f t="shared" si="129"/>
        <v>Registered</v>
      </c>
    </row>
    <row r="5167" spans="1:17">
      <c r="A5167" s="111">
        <v>10157</v>
      </c>
      <c r="B5167" s="111" t="s">
        <v>14036</v>
      </c>
      <c r="C5167" s="111" t="s">
        <v>1267</v>
      </c>
      <c r="D5167" s="111" t="s">
        <v>14037</v>
      </c>
      <c r="E5167" s="111" t="s">
        <v>6538</v>
      </c>
      <c r="F5167" s="114">
        <v>42108</v>
      </c>
      <c r="G5167" s="111" t="s">
        <v>1903</v>
      </c>
      <c r="H5167" s="113">
        <v>17000000</v>
      </c>
      <c r="I5167" s="113">
        <v>17000000</v>
      </c>
      <c r="J5167" s="113">
        <v>17000000</v>
      </c>
      <c r="K5167" s="113">
        <v>0</v>
      </c>
      <c r="L5167" s="113">
        <v>0</v>
      </c>
      <c r="M5167" s="113">
        <v>0</v>
      </c>
      <c r="N5167" s="113">
        <v>0</v>
      </c>
      <c r="O5167" s="113">
        <v>0</v>
      </c>
      <c r="P5167" s="122">
        <v>0</v>
      </c>
      <c r="Q5167" s="76" t="str">
        <f t="shared" si="129"/>
        <v>Unregistered</v>
      </c>
    </row>
    <row r="5168" spans="1:17">
      <c r="A5168" s="111">
        <v>10160</v>
      </c>
      <c r="B5168" s="111" t="s">
        <v>14036</v>
      </c>
      <c r="C5168" s="111" t="s">
        <v>1267</v>
      </c>
      <c r="D5168" s="111" t="s">
        <v>14038</v>
      </c>
      <c r="E5168" s="111" t="s">
        <v>14039</v>
      </c>
      <c r="F5168" s="114">
        <v>42035</v>
      </c>
      <c r="G5168" s="111" t="s">
        <v>1903</v>
      </c>
      <c r="H5168" s="113">
        <v>19400000</v>
      </c>
      <c r="I5168" s="113">
        <v>19400000</v>
      </c>
      <c r="J5168" s="113">
        <v>19400000</v>
      </c>
      <c r="K5168" s="113">
        <v>0</v>
      </c>
      <c r="L5168" s="113">
        <v>0</v>
      </c>
      <c r="M5168" s="113">
        <v>0</v>
      </c>
      <c r="N5168" s="113">
        <v>0</v>
      </c>
      <c r="O5168" s="113">
        <v>0</v>
      </c>
      <c r="P5168" s="122">
        <v>0</v>
      </c>
      <c r="Q5168" s="76" t="str">
        <f t="shared" si="129"/>
        <v>Unregistered</v>
      </c>
    </row>
    <row r="5169" spans="1:17">
      <c r="A5169" s="111">
        <v>10162</v>
      </c>
      <c r="B5169" s="111" t="s">
        <v>14036</v>
      </c>
      <c r="C5169" s="111" t="s">
        <v>1267</v>
      </c>
      <c r="D5169" s="111" t="s">
        <v>14040</v>
      </c>
      <c r="E5169" s="111" t="s">
        <v>14041</v>
      </c>
      <c r="F5169" s="114">
        <v>42357</v>
      </c>
      <c r="G5169" s="111" t="s">
        <v>1903</v>
      </c>
      <c r="H5169" s="113">
        <v>26391240</v>
      </c>
      <c r="I5169" s="113">
        <v>26391240</v>
      </c>
      <c r="J5169" s="113">
        <v>26391240</v>
      </c>
      <c r="K5169" s="113">
        <v>0</v>
      </c>
      <c r="L5169" s="113">
        <v>0</v>
      </c>
      <c r="M5169" s="113">
        <v>0</v>
      </c>
      <c r="N5169" s="113">
        <v>0</v>
      </c>
      <c r="O5169" s="113">
        <v>0</v>
      </c>
      <c r="P5169" s="122">
        <v>0</v>
      </c>
      <c r="Q5169" s="76" t="str">
        <f t="shared" si="129"/>
        <v>Unregistered</v>
      </c>
    </row>
    <row r="5170" spans="1:17">
      <c r="A5170" s="111">
        <v>10163</v>
      </c>
      <c r="B5170" s="111" t="s">
        <v>14036</v>
      </c>
      <c r="C5170" s="111" t="s">
        <v>1267</v>
      </c>
      <c r="D5170" s="111" t="s">
        <v>14042</v>
      </c>
      <c r="E5170" s="111" t="s">
        <v>2031</v>
      </c>
      <c r="F5170" s="114">
        <v>42643</v>
      </c>
      <c r="G5170" s="111" t="s">
        <v>1903</v>
      </c>
      <c r="H5170" s="113">
        <v>17500000</v>
      </c>
      <c r="I5170" s="113">
        <v>17500000</v>
      </c>
      <c r="J5170" s="113">
        <v>17500000</v>
      </c>
      <c r="K5170" s="113">
        <v>0</v>
      </c>
      <c r="L5170" s="113">
        <v>0</v>
      </c>
      <c r="M5170" s="113">
        <v>0</v>
      </c>
      <c r="N5170" s="113">
        <v>0</v>
      </c>
      <c r="O5170" s="113">
        <v>0</v>
      </c>
      <c r="P5170" s="122">
        <v>0</v>
      </c>
      <c r="Q5170" s="76" t="str">
        <f t="shared" si="129"/>
        <v>Unregistered</v>
      </c>
    </row>
    <row r="5171" spans="1:17">
      <c r="A5171" s="111">
        <v>10167</v>
      </c>
      <c r="B5171" s="111" t="s">
        <v>14036</v>
      </c>
      <c r="C5171" s="111" t="s">
        <v>1267</v>
      </c>
      <c r="D5171" s="111" t="s">
        <v>14043</v>
      </c>
      <c r="E5171" s="111" t="s">
        <v>14044</v>
      </c>
      <c r="F5171" s="114">
        <v>42786</v>
      </c>
      <c r="G5171" s="111" t="s">
        <v>1903</v>
      </c>
      <c r="H5171" s="113">
        <v>19726197</v>
      </c>
      <c r="I5171" s="113">
        <v>19726197</v>
      </c>
      <c r="J5171" s="113">
        <v>19726197</v>
      </c>
      <c r="K5171" s="113">
        <v>0</v>
      </c>
      <c r="L5171" s="113">
        <v>0</v>
      </c>
      <c r="M5171" s="113">
        <v>0</v>
      </c>
      <c r="N5171" s="113">
        <v>0</v>
      </c>
      <c r="O5171" s="113">
        <v>0</v>
      </c>
      <c r="P5171" s="122">
        <v>0</v>
      </c>
      <c r="Q5171" s="76" t="str">
        <f t="shared" si="129"/>
        <v>Unregistered</v>
      </c>
    </row>
    <row r="5172" spans="1:17">
      <c r="A5172" s="111">
        <v>10168</v>
      </c>
      <c r="B5172" s="111" t="s">
        <v>14036</v>
      </c>
      <c r="C5172" s="111" t="s">
        <v>1267</v>
      </c>
      <c r="D5172" s="111" t="s">
        <v>14045</v>
      </c>
      <c r="E5172" s="111" t="s">
        <v>14046</v>
      </c>
      <c r="F5172" s="114">
        <v>42061</v>
      </c>
      <c r="G5172" s="111" t="s">
        <v>1903</v>
      </c>
      <c r="H5172" s="113">
        <v>18500000</v>
      </c>
      <c r="I5172" s="113">
        <v>18500000</v>
      </c>
      <c r="J5172" s="113">
        <v>18500000</v>
      </c>
      <c r="K5172" s="113">
        <v>0</v>
      </c>
      <c r="L5172" s="113">
        <v>0</v>
      </c>
      <c r="M5172" s="113">
        <v>0</v>
      </c>
      <c r="N5172" s="113">
        <v>0</v>
      </c>
      <c r="O5172" s="113">
        <v>0</v>
      </c>
      <c r="P5172" s="122">
        <v>0</v>
      </c>
      <c r="Q5172" s="76" t="str">
        <f t="shared" si="129"/>
        <v>Unregistered</v>
      </c>
    </row>
    <row r="5173" spans="1:17">
      <c r="A5173" s="111">
        <v>10169</v>
      </c>
      <c r="B5173" s="111" t="s">
        <v>130</v>
      </c>
      <c r="C5173" s="111" t="s">
        <v>22</v>
      </c>
      <c r="D5173" s="111" t="s">
        <v>3417</v>
      </c>
      <c r="E5173" s="111" t="s">
        <v>3418</v>
      </c>
      <c r="F5173" s="114">
        <v>44918</v>
      </c>
      <c r="G5173" s="111" t="s">
        <v>3419</v>
      </c>
      <c r="H5173" s="113">
        <v>11303586</v>
      </c>
      <c r="I5173" s="113">
        <v>9608048</v>
      </c>
      <c r="J5173" s="113">
        <v>9608048.0099999998</v>
      </c>
      <c r="K5173" s="113">
        <v>-0.01</v>
      </c>
      <c r="L5173" s="113">
        <v>0</v>
      </c>
      <c r="M5173" s="113">
        <v>0</v>
      </c>
      <c r="N5173" s="113">
        <v>0</v>
      </c>
      <c r="O5173" s="113">
        <v>0</v>
      </c>
      <c r="P5173" s="122">
        <v>0</v>
      </c>
      <c r="Q5173" s="76" t="str">
        <f t="shared" si="129"/>
        <v>Registered</v>
      </c>
    </row>
    <row r="5174" spans="1:17">
      <c r="A5174" s="111">
        <v>10170</v>
      </c>
      <c r="B5174" s="111" t="s">
        <v>130</v>
      </c>
      <c r="C5174" s="111" t="s">
        <v>23</v>
      </c>
      <c r="D5174" s="111" t="s">
        <v>9373</v>
      </c>
      <c r="E5174" s="111" t="s">
        <v>9374</v>
      </c>
      <c r="F5174" s="114">
        <v>44926</v>
      </c>
      <c r="G5174" s="111" t="s">
        <v>7305</v>
      </c>
      <c r="H5174" s="113">
        <v>11748462</v>
      </c>
      <c r="I5174" s="113">
        <v>10573616</v>
      </c>
      <c r="J5174" s="113">
        <v>10573616.02</v>
      </c>
      <c r="K5174" s="113">
        <v>-0.02</v>
      </c>
      <c r="L5174" s="113">
        <v>0</v>
      </c>
      <c r="M5174" s="113">
        <v>0</v>
      </c>
      <c r="N5174" s="113">
        <v>0</v>
      </c>
      <c r="O5174" s="113">
        <v>0</v>
      </c>
      <c r="P5174" s="122">
        <v>0</v>
      </c>
      <c r="Q5174" s="76" t="str">
        <f t="shared" si="129"/>
        <v>Registered</v>
      </c>
    </row>
    <row r="5175" spans="1:17">
      <c r="A5175" s="111">
        <v>10171</v>
      </c>
      <c r="B5175" s="111" t="s">
        <v>1433</v>
      </c>
      <c r="C5175" s="111" t="s">
        <v>1475</v>
      </c>
      <c r="D5175" s="111" t="s">
        <v>9375</v>
      </c>
      <c r="E5175" s="111" t="s">
        <v>9376</v>
      </c>
      <c r="F5175" s="114">
        <v>45471</v>
      </c>
      <c r="G5175" s="111" t="s">
        <v>2497</v>
      </c>
      <c r="H5175" s="113">
        <v>8616071</v>
      </c>
      <c r="I5175" s="113">
        <v>6892857</v>
      </c>
      <c r="J5175" s="113">
        <v>6892857.0999999996</v>
      </c>
      <c r="K5175" s="113">
        <v>-0.1</v>
      </c>
      <c r="L5175" s="113">
        <v>0</v>
      </c>
      <c r="M5175" s="113">
        <v>0</v>
      </c>
      <c r="N5175" s="113">
        <v>0</v>
      </c>
      <c r="O5175" s="113">
        <v>0</v>
      </c>
      <c r="P5175" s="122">
        <v>0</v>
      </c>
      <c r="Q5175" s="76" t="str">
        <f t="shared" si="129"/>
        <v>Registered</v>
      </c>
    </row>
    <row r="5176" spans="1:17">
      <c r="A5176" s="111">
        <v>10172</v>
      </c>
      <c r="B5176" s="111" t="s">
        <v>1433</v>
      </c>
      <c r="C5176" s="111" t="s">
        <v>6</v>
      </c>
      <c r="D5176" s="111" t="s">
        <v>3625</v>
      </c>
      <c r="E5176" s="111" t="s">
        <v>3626</v>
      </c>
      <c r="F5176" s="114">
        <v>45341</v>
      </c>
      <c r="G5176" s="111" t="s">
        <v>2911</v>
      </c>
      <c r="H5176" s="113">
        <v>8078451</v>
      </c>
      <c r="I5176" s="113">
        <v>6866685</v>
      </c>
      <c r="J5176" s="113">
        <v>6866685.0999999996</v>
      </c>
      <c r="K5176" s="113">
        <v>-0.1</v>
      </c>
      <c r="L5176" s="113">
        <v>0</v>
      </c>
      <c r="M5176" s="113">
        <v>0</v>
      </c>
      <c r="N5176" s="113">
        <v>0</v>
      </c>
      <c r="O5176" s="113">
        <v>0</v>
      </c>
      <c r="P5176" s="122">
        <v>0</v>
      </c>
      <c r="Q5176" s="76" t="str">
        <f t="shared" si="129"/>
        <v>Registered</v>
      </c>
    </row>
    <row r="5177" spans="1:17">
      <c r="A5177" s="111">
        <v>10173</v>
      </c>
      <c r="B5177" s="111" t="s">
        <v>1433</v>
      </c>
      <c r="C5177" s="111" t="s">
        <v>1909</v>
      </c>
      <c r="D5177" s="111" t="s">
        <v>9377</v>
      </c>
      <c r="E5177" s="111" t="s">
        <v>9378</v>
      </c>
      <c r="F5177" s="114">
        <v>45096</v>
      </c>
      <c r="G5177" s="111" t="s">
        <v>2847</v>
      </c>
      <c r="H5177" s="113">
        <v>11875812</v>
      </c>
      <c r="I5177" s="113">
        <v>9500647</v>
      </c>
      <c r="J5177" s="113">
        <v>9500647.1300000008</v>
      </c>
      <c r="K5177" s="113">
        <v>-0.13</v>
      </c>
      <c r="L5177" s="113">
        <v>0</v>
      </c>
      <c r="M5177" s="113">
        <v>0</v>
      </c>
      <c r="N5177" s="113">
        <v>0</v>
      </c>
      <c r="O5177" s="113">
        <v>0</v>
      </c>
      <c r="P5177" s="122">
        <v>0</v>
      </c>
      <c r="Q5177" s="76" t="str">
        <f t="shared" si="129"/>
        <v>Registered</v>
      </c>
    </row>
    <row r="5178" spans="1:17">
      <c r="A5178" s="111">
        <v>10174</v>
      </c>
      <c r="B5178" s="111" t="s">
        <v>1433</v>
      </c>
      <c r="C5178" s="111" t="s">
        <v>6</v>
      </c>
      <c r="D5178" s="111" t="s">
        <v>3366</v>
      </c>
      <c r="E5178" s="111" t="s">
        <v>3367</v>
      </c>
      <c r="F5178" s="114">
        <v>45838</v>
      </c>
      <c r="G5178" s="111" t="s">
        <v>3368</v>
      </c>
      <c r="H5178" s="113">
        <v>9618600</v>
      </c>
      <c r="I5178" s="113">
        <v>8175810</v>
      </c>
      <c r="J5178" s="113">
        <v>8175810.1399999997</v>
      </c>
      <c r="K5178" s="113">
        <v>-0.14000000000000001</v>
      </c>
      <c r="L5178" s="113">
        <v>0</v>
      </c>
      <c r="M5178" s="113">
        <v>0</v>
      </c>
      <c r="N5178" s="113">
        <v>0</v>
      </c>
      <c r="O5178" s="113">
        <v>0</v>
      </c>
      <c r="P5178" s="122">
        <v>0</v>
      </c>
      <c r="Q5178" s="76" t="str">
        <f t="shared" si="129"/>
        <v>Registered</v>
      </c>
    </row>
    <row r="5179" spans="1:17">
      <c r="A5179" s="111">
        <v>10175</v>
      </c>
      <c r="B5179" s="111" t="s">
        <v>130</v>
      </c>
      <c r="C5179" s="111" t="s">
        <v>22</v>
      </c>
      <c r="D5179" s="111" t="s">
        <v>9379</v>
      </c>
      <c r="E5179" s="111" t="s">
        <v>9380</v>
      </c>
      <c r="F5179" s="114">
        <v>44957</v>
      </c>
      <c r="G5179" s="111" t="s">
        <v>2229</v>
      </c>
      <c r="H5179" s="113">
        <v>11748462</v>
      </c>
      <c r="I5179" s="113">
        <v>9986193</v>
      </c>
      <c r="J5179" s="113">
        <v>9986193.1999999993</v>
      </c>
      <c r="K5179" s="113">
        <v>-0.2</v>
      </c>
      <c r="L5179" s="113">
        <v>0</v>
      </c>
      <c r="M5179" s="113">
        <v>0</v>
      </c>
      <c r="N5179" s="113">
        <v>0</v>
      </c>
      <c r="O5179" s="113">
        <v>0</v>
      </c>
      <c r="P5179" s="122">
        <v>0</v>
      </c>
      <c r="Q5179" s="76" t="str">
        <f t="shared" si="129"/>
        <v>Registered</v>
      </c>
    </row>
    <row r="5180" spans="1:17">
      <c r="A5180" s="111">
        <v>10176</v>
      </c>
      <c r="B5180" s="111" t="s">
        <v>130</v>
      </c>
      <c r="C5180" s="111" t="s">
        <v>132</v>
      </c>
      <c r="D5180" s="111" t="s">
        <v>9381</v>
      </c>
      <c r="E5180" s="111" t="s">
        <v>9382</v>
      </c>
      <c r="F5180" s="114">
        <v>45716</v>
      </c>
      <c r="G5180" s="111" t="s">
        <v>4655</v>
      </c>
      <c r="H5180" s="113">
        <v>12820302</v>
      </c>
      <c r="I5180" s="113">
        <v>3846090</v>
      </c>
      <c r="J5180" s="113">
        <v>3846090.2</v>
      </c>
      <c r="K5180" s="113">
        <v>-0.2</v>
      </c>
      <c r="L5180" s="113">
        <v>0</v>
      </c>
      <c r="M5180" s="113">
        <v>0</v>
      </c>
      <c r="N5180" s="113">
        <v>0</v>
      </c>
      <c r="O5180" s="113">
        <v>0</v>
      </c>
      <c r="P5180" s="122">
        <v>0</v>
      </c>
      <c r="Q5180" s="76" t="str">
        <f t="shared" si="129"/>
        <v>Registered</v>
      </c>
    </row>
    <row r="5181" spans="1:17">
      <c r="A5181" s="111">
        <v>10177</v>
      </c>
      <c r="B5181" s="111" t="s">
        <v>130</v>
      </c>
      <c r="C5181" s="111" t="s">
        <v>131</v>
      </c>
      <c r="D5181" s="111" t="s">
        <v>9383</v>
      </c>
      <c r="E5181" s="111" t="s">
        <v>9384</v>
      </c>
      <c r="F5181" s="114">
        <v>45832</v>
      </c>
      <c r="G5181" s="111" t="s">
        <v>4927</v>
      </c>
      <c r="H5181" s="113">
        <v>8888832</v>
      </c>
      <c r="I5181" s="113">
        <v>3555533</v>
      </c>
      <c r="J5181" s="113">
        <v>3555533.2</v>
      </c>
      <c r="K5181" s="113">
        <v>-0.2</v>
      </c>
      <c r="L5181" s="113">
        <v>0</v>
      </c>
      <c r="M5181" s="113">
        <v>0</v>
      </c>
      <c r="N5181" s="113">
        <v>0</v>
      </c>
      <c r="O5181" s="113">
        <v>0</v>
      </c>
      <c r="P5181" s="122">
        <v>0</v>
      </c>
      <c r="Q5181" s="76" t="str">
        <f t="shared" ref="Q5181:Q5244" si="130">IF(G5181="01 Jan 1900","Unregistered","Registered")</f>
        <v>Registered</v>
      </c>
    </row>
    <row r="5182" spans="1:17">
      <c r="A5182" s="111">
        <v>10178</v>
      </c>
      <c r="B5182" s="111" t="s">
        <v>130</v>
      </c>
      <c r="C5182" s="111" t="s">
        <v>25</v>
      </c>
      <c r="D5182" s="111" t="s">
        <v>2877</v>
      </c>
      <c r="E5182" s="111" t="s">
        <v>2878</v>
      </c>
      <c r="F5182" s="114">
        <v>45836</v>
      </c>
      <c r="G5182" s="111" t="s">
        <v>1774</v>
      </c>
      <c r="H5182" s="113">
        <v>13353072</v>
      </c>
      <c r="I5182" s="113">
        <v>12017766</v>
      </c>
      <c r="J5182" s="113">
        <v>12017766.199999999</v>
      </c>
      <c r="K5182" s="113">
        <v>-0.2</v>
      </c>
      <c r="L5182" s="113">
        <v>0</v>
      </c>
      <c r="M5182" s="113">
        <v>0</v>
      </c>
      <c r="N5182" s="113">
        <v>0</v>
      </c>
      <c r="O5182" s="113">
        <v>0</v>
      </c>
      <c r="P5182" s="122">
        <v>0</v>
      </c>
      <c r="Q5182" s="76" t="str">
        <f t="shared" si="130"/>
        <v>Registered</v>
      </c>
    </row>
    <row r="5183" spans="1:17">
      <c r="A5183" s="111">
        <v>10179</v>
      </c>
      <c r="B5183" s="111" t="s">
        <v>1433</v>
      </c>
      <c r="C5183" s="111" t="s">
        <v>1909</v>
      </c>
      <c r="D5183" s="111" t="s">
        <v>9385</v>
      </c>
      <c r="E5183" s="111" t="s">
        <v>9386</v>
      </c>
      <c r="F5183" s="114">
        <v>45762</v>
      </c>
      <c r="G5183" s="111" t="s">
        <v>4218</v>
      </c>
      <c r="H5183" s="113">
        <v>13794643</v>
      </c>
      <c r="I5183" s="113">
        <v>8276786</v>
      </c>
      <c r="J5183" s="113">
        <v>8276786.2999999998</v>
      </c>
      <c r="K5183" s="113">
        <v>-0.3</v>
      </c>
      <c r="L5183" s="113">
        <v>0</v>
      </c>
      <c r="M5183" s="113">
        <v>0</v>
      </c>
      <c r="N5183" s="113">
        <v>0</v>
      </c>
      <c r="O5183" s="113">
        <v>0</v>
      </c>
      <c r="P5183" s="122">
        <v>0</v>
      </c>
      <c r="Q5183" s="76" t="str">
        <f t="shared" si="130"/>
        <v>Registered</v>
      </c>
    </row>
    <row r="5184" spans="1:17">
      <c r="A5184" s="111">
        <v>10180</v>
      </c>
      <c r="B5184" s="111" t="s">
        <v>107</v>
      </c>
      <c r="C5184" s="111" t="s">
        <v>1460</v>
      </c>
      <c r="D5184" s="111" t="s">
        <v>1493</v>
      </c>
      <c r="E5184" s="111" t="s">
        <v>1494</v>
      </c>
      <c r="F5184" s="114">
        <v>46102</v>
      </c>
      <c r="G5184" s="111" t="s">
        <v>1495</v>
      </c>
      <c r="H5184" s="113">
        <v>14238393</v>
      </c>
      <c r="I5184" s="113">
        <v>8685421</v>
      </c>
      <c r="J5184" s="113">
        <v>8685421.3000000007</v>
      </c>
      <c r="K5184" s="113">
        <v>-0.3</v>
      </c>
      <c r="L5184" s="113">
        <v>0</v>
      </c>
      <c r="M5184" s="113">
        <v>0</v>
      </c>
      <c r="N5184" s="113">
        <v>0</v>
      </c>
      <c r="O5184" s="113">
        <v>0</v>
      </c>
      <c r="P5184" s="122">
        <v>0</v>
      </c>
      <c r="Q5184" s="76" t="str">
        <f t="shared" si="130"/>
        <v>Registered</v>
      </c>
    </row>
    <row r="5185" spans="1:17">
      <c r="A5185" s="111">
        <v>10181</v>
      </c>
      <c r="B5185" s="111" t="s">
        <v>130</v>
      </c>
      <c r="C5185" s="111" t="s">
        <v>23</v>
      </c>
      <c r="D5185" s="111" t="s">
        <v>9387</v>
      </c>
      <c r="E5185" s="111" t="s">
        <v>9388</v>
      </c>
      <c r="F5185" s="114">
        <v>45187</v>
      </c>
      <c r="G5185" s="111" t="s">
        <v>5385</v>
      </c>
      <c r="H5185" s="113">
        <v>7954113</v>
      </c>
      <c r="I5185" s="113">
        <v>7158703</v>
      </c>
      <c r="J5185" s="113">
        <v>7158703.2999999998</v>
      </c>
      <c r="K5185" s="113">
        <v>-0.3</v>
      </c>
      <c r="L5185" s="113">
        <v>0</v>
      </c>
      <c r="M5185" s="113">
        <v>0</v>
      </c>
      <c r="N5185" s="113">
        <v>0</v>
      </c>
      <c r="O5185" s="113">
        <v>0</v>
      </c>
      <c r="P5185" s="122">
        <v>0</v>
      </c>
      <c r="Q5185" s="76" t="str">
        <f t="shared" si="130"/>
        <v>Registered</v>
      </c>
    </row>
    <row r="5186" spans="1:17">
      <c r="A5186" s="111">
        <v>10182</v>
      </c>
      <c r="B5186" s="111" t="s">
        <v>130</v>
      </c>
      <c r="C5186" s="111" t="s">
        <v>131</v>
      </c>
      <c r="D5186" s="111" t="s">
        <v>9389</v>
      </c>
      <c r="E5186" s="111" t="s">
        <v>9390</v>
      </c>
      <c r="F5186" s="114">
        <v>45687</v>
      </c>
      <c r="G5186" s="111" t="s">
        <v>2443</v>
      </c>
      <c r="H5186" s="113">
        <v>13488993</v>
      </c>
      <c r="I5186" s="113">
        <v>5395598</v>
      </c>
      <c r="J5186" s="113">
        <v>5395598.2999999998</v>
      </c>
      <c r="K5186" s="113">
        <v>-0.3</v>
      </c>
      <c r="L5186" s="113">
        <v>0</v>
      </c>
      <c r="M5186" s="113">
        <v>0</v>
      </c>
      <c r="N5186" s="113">
        <v>0</v>
      </c>
      <c r="O5186" s="113">
        <v>0</v>
      </c>
      <c r="P5186" s="122">
        <v>0</v>
      </c>
      <c r="Q5186" s="76" t="str">
        <f t="shared" si="130"/>
        <v>Registered</v>
      </c>
    </row>
    <row r="5187" spans="1:17">
      <c r="A5187" s="111">
        <v>10183</v>
      </c>
      <c r="B5187" s="111" t="s">
        <v>355</v>
      </c>
      <c r="C5187" s="111" t="s">
        <v>1801</v>
      </c>
      <c r="D5187" s="111" t="s">
        <v>3833</v>
      </c>
      <c r="E5187" s="111" t="s">
        <v>3834</v>
      </c>
      <c r="F5187" s="114">
        <v>45707</v>
      </c>
      <c r="G5187" s="111" t="s">
        <v>3835</v>
      </c>
      <c r="H5187" s="113">
        <v>9626534</v>
      </c>
      <c r="I5187" s="113">
        <v>5487123</v>
      </c>
      <c r="J5187" s="113">
        <v>5487123.4000000004</v>
      </c>
      <c r="K5187" s="113">
        <v>-0.4</v>
      </c>
      <c r="L5187" s="113">
        <v>0</v>
      </c>
      <c r="M5187" s="113">
        <v>0</v>
      </c>
      <c r="N5187" s="113">
        <v>0</v>
      </c>
      <c r="O5187" s="113">
        <v>0</v>
      </c>
      <c r="P5187" s="122">
        <v>0</v>
      </c>
      <c r="Q5187" s="76" t="str">
        <f t="shared" si="130"/>
        <v>Registered</v>
      </c>
    </row>
    <row r="5188" spans="1:17">
      <c r="A5188" s="111">
        <v>10184</v>
      </c>
      <c r="B5188" s="111" t="s">
        <v>130</v>
      </c>
      <c r="C5188" s="111" t="s">
        <v>22</v>
      </c>
      <c r="D5188" s="111" t="s">
        <v>3650</v>
      </c>
      <c r="E5188" s="111" t="s">
        <v>3651</v>
      </c>
      <c r="F5188" s="114">
        <v>45199</v>
      </c>
      <c r="G5188" s="111" t="s">
        <v>3652</v>
      </c>
      <c r="H5188" s="113">
        <v>8005725</v>
      </c>
      <c r="I5188" s="113">
        <v>7205153</v>
      </c>
      <c r="J5188" s="113">
        <v>7205153.5</v>
      </c>
      <c r="K5188" s="113">
        <v>-0.5</v>
      </c>
      <c r="L5188" s="113">
        <v>0</v>
      </c>
      <c r="M5188" s="113">
        <v>0</v>
      </c>
      <c r="N5188" s="113">
        <v>0</v>
      </c>
      <c r="O5188" s="113">
        <v>0</v>
      </c>
      <c r="P5188" s="122">
        <v>0</v>
      </c>
      <c r="Q5188" s="76" t="str">
        <f t="shared" si="130"/>
        <v>Registered</v>
      </c>
    </row>
    <row r="5189" spans="1:17">
      <c r="A5189" s="111">
        <v>10185</v>
      </c>
      <c r="B5189" s="111" t="s">
        <v>355</v>
      </c>
      <c r="C5189" s="111" t="s">
        <v>1801</v>
      </c>
      <c r="D5189" s="111" t="s">
        <v>3775</v>
      </c>
      <c r="E5189" s="111" t="s">
        <v>3776</v>
      </c>
      <c r="F5189" s="114">
        <v>45656</v>
      </c>
      <c r="G5189" s="111" t="s">
        <v>2007</v>
      </c>
      <c r="H5189" s="113">
        <v>9692795</v>
      </c>
      <c r="I5189" s="113">
        <v>5524894</v>
      </c>
      <c r="J5189" s="113">
        <v>5524894.5</v>
      </c>
      <c r="K5189" s="113">
        <v>-0.5</v>
      </c>
      <c r="L5189" s="113">
        <v>0</v>
      </c>
      <c r="M5189" s="113">
        <v>0</v>
      </c>
      <c r="N5189" s="113">
        <v>0</v>
      </c>
      <c r="O5189" s="113">
        <v>0</v>
      </c>
      <c r="P5189" s="122">
        <v>0</v>
      </c>
      <c r="Q5189" s="76" t="str">
        <f t="shared" si="130"/>
        <v>Registered</v>
      </c>
    </row>
    <row r="5190" spans="1:17">
      <c r="A5190" s="111">
        <v>10186</v>
      </c>
      <c r="B5190" s="111" t="s">
        <v>130</v>
      </c>
      <c r="C5190" s="111" t="s">
        <v>23</v>
      </c>
      <c r="D5190" s="111" t="s">
        <v>9391</v>
      </c>
      <c r="E5190" s="111" t="s">
        <v>9392</v>
      </c>
      <c r="F5190" s="114">
        <v>45279</v>
      </c>
      <c r="G5190" s="111" t="s">
        <v>1792</v>
      </c>
      <c r="H5190" s="113">
        <v>8038569</v>
      </c>
      <c r="I5190" s="113">
        <v>7234709</v>
      </c>
      <c r="J5190" s="113">
        <v>7234709.5599999996</v>
      </c>
      <c r="K5190" s="113">
        <v>-0.56000000000000005</v>
      </c>
      <c r="L5190" s="113">
        <v>0</v>
      </c>
      <c r="M5190" s="113">
        <v>0</v>
      </c>
      <c r="N5190" s="113">
        <v>0</v>
      </c>
      <c r="O5190" s="113">
        <v>0</v>
      </c>
      <c r="P5190" s="122">
        <v>0</v>
      </c>
      <c r="Q5190" s="76" t="str">
        <f t="shared" si="130"/>
        <v>Registered</v>
      </c>
    </row>
    <row r="5191" spans="1:17">
      <c r="A5191" s="111">
        <v>10187</v>
      </c>
      <c r="B5191" s="111" t="s">
        <v>1433</v>
      </c>
      <c r="C5191" s="111" t="s">
        <v>1909</v>
      </c>
      <c r="D5191" s="111" t="s">
        <v>9393</v>
      </c>
      <c r="E5191" s="111" t="s">
        <v>9394</v>
      </c>
      <c r="F5191" s="114">
        <v>45107</v>
      </c>
      <c r="G5191" s="111" t="s">
        <v>3045</v>
      </c>
      <c r="H5191" s="113">
        <v>12589286</v>
      </c>
      <c r="I5191" s="113">
        <v>10071428</v>
      </c>
      <c r="J5191" s="113">
        <v>10071428.57</v>
      </c>
      <c r="K5191" s="113">
        <v>-0.56999999999999995</v>
      </c>
      <c r="L5191" s="113">
        <v>0</v>
      </c>
      <c r="M5191" s="113">
        <v>0</v>
      </c>
      <c r="N5191" s="113">
        <v>0</v>
      </c>
      <c r="O5191" s="113">
        <v>0</v>
      </c>
      <c r="P5191" s="122">
        <v>0</v>
      </c>
      <c r="Q5191" s="76" t="str">
        <f t="shared" si="130"/>
        <v>Registered</v>
      </c>
    </row>
    <row r="5192" spans="1:17">
      <c r="A5192" s="111">
        <v>10188</v>
      </c>
      <c r="B5192" s="111" t="s">
        <v>1433</v>
      </c>
      <c r="C5192" s="111" t="s">
        <v>1909</v>
      </c>
      <c r="D5192" s="111" t="s">
        <v>9395</v>
      </c>
      <c r="E5192" s="111" t="s">
        <v>9396</v>
      </c>
      <c r="F5192" s="114">
        <v>45117</v>
      </c>
      <c r="G5192" s="111" t="s">
        <v>3045</v>
      </c>
      <c r="H5192" s="113">
        <v>12466716</v>
      </c>
      <c r="I5192" s="113">
        <v>9973373</v>
      </c>
      <c r="J5192" s="113">
        <v>9973373.5999999996</v>
      </c>
      <c r="K5192" s="113">
        <v>-0.6</v>
      </c>
      <c r="L5192" s="113">
        <v>0</v>
      </c>
      <c r="M5192" s="113">
        <v>0</v>
      </c>
      <c r="N5192" s="113">
        <v>0</v>
      </c>
      <c r="O5192" s="113">
        <v>0</v>
      </c>
      <c r="P5192" s="122">
        <v>0</v>
      </c>
      <c r="Q5192" s="76" t="str">
        <f t="shared" si="130"/>
        <v>Registered</v>
      </c>
    </row>
    <row r="5193" spans="1:17">
      <c r="A5193" s="111">
        <v>10189</v>
      </c>
      <c r="B5193" s="111" t="s">
        <v>1433</v>
      </c>
      <c r="C5193" s="111" t="s">
        <v>1434</v>
      </c>
      <c r="D5193" s="111" t="s">
        <v>2954</v>
      </c>
      <c r="E5193" s="111" t="s">
        <v>2955</v>
      </c>
      <c r="F5193" s="114">
        <v>45313</v>
      </c>
      <c r="G5193" s="111" t="s">
        <v>2956</v>
      </c>
      <c r="H5193" s="113">
        <v>12063393</v>
      </c>
      <c r="I5193" s="113">
        <v>9650717</v>
      </c>
      <c r="J5193" s="113">
        <v>9650717.5999999996</v>
      </c>
      <c r="K5193" s="113">
        <v>-0.6</v>
      </c>
      <c r="L5193" s="113">
        <v>0</v>
      </c>
      <c r="M5193" s="113">
        <v>0</v>
      </c>
      <c r="N5193" s="113">
        <v>0</v>
      </c>
      <c r="O5193" s="113">
        <v>0</v>
      </c>
      <c r="P5193" s="122">
        <v>0</v>
      </c>
      <c r="Q5193" s="76" t="str">
        <f t="shared" si="130"/>
        <v>Registered</v>
      </c>
    </row>
    <row r="5194" spans="1:17">
      <c r="A5194" s="111">
        <v>10190</v>
      </c>
      <c r="B5194" s="111" t="s">
        <v>1433</v>
      </c>
      <c r="C5194" s="111" t="s">
        <v>6</v>
      </c>
      <c r="D5194" s="111" t="s">
        <v>9397</v>
      </c>
      <c r="E5194" s="111" t="s">
        <v>2434</v>
      </c>
      <c r="F5194" s="114">
        <v>45100</v>
      </c>
      <c r="G5194" s="111" t="s">
        <v>4884</v>
      </c>
      <c r="H5194" s="113">
        <v>7901786</v>
      </c>
      <c r="I5194" s="113">
        <v>6321428</v>
      </c>
      <c r="J5194" s="113">
        <v>6321428.5999999996</v>
      </c>
      <c r="K5194" s="113">
        <v>-0.6</v>
      </c>
      <c r="L5194" s="113">
        <v>0</v>
      </c>
      <c r="M5194" s="113">
        <v>0</v>
      </c>
      <c r="N5194" s="113">
        <v>0</v>
      </c>
      <c r="O5194" s="113">
        <v>0</v>
      </c>
      <c r="P5194" s="122">
        <v>0</v>
      </c>
      <c r="Q5194" s="76" t="str">
        <f t="shared" si="130"/>
        <v>Registered</v>
      </c>
    </row>
    <row r="5195" spans="1:17">
      <c r="A5195" s="111">
        <v>10191</v>
      </c>
      <c r="B5195" s="111" t="s">
        <v>107</v>
      </c>
      <c r="C5195" s="111" t="s">
        <v>1460</v>
      </c>
      <c r="D5195" s="111" t="s">
        <v>3689</v>
      </c>
      <c r="E5195" s="111" t="s">
        <v>3690</v>
      </c>
      <c r="F5195" s="114">
        <v>45988</v>
      </c>
      <c r="G5195" s="111" t="s">
        <v>3691</v>
      </c>
      <c r="H5195" s="113">
        <v>13188366</v>
      </c>
      <c r="I5195" s="113">
        <v>8044905</v>
      </c>
      <c r="J5195" s="113">
        <v>8044905.5999999996</v>
      </c>
      <c r="K5195" s="113">
        <v>-0.6</v>
      </c>
      <c r="L5195" s="113">
        <v>0</v>
      </c>
      <c r="M5195" s="113">
        <v>0</v>
      </c>
      <c r="N5195" s="113">
        <v>0</v>
      </c>
      <c r="O5195" s="113">
        <v>0</v>
      </c>
      <c r="P5195" s="122">
        <v>0</v>
      </c>
      <c r="Q5195" s="76" t="str">
        <f t="shared" si="130"/>
        <v>Registered</v>
      </c>
    </row>
    <row r="5196" spans="1:17">
      <c r="A5196" s="111">
        <v>10192</v>
      </c>
      <c r="B5196" s="111" t="s">
        <v>1575</v>
      </c>
      <c r="C5196" s="111" t="s">
        <v>172</v>
      </c>
      <c r="D5196" s="111" t="s">
        <v>4709</v>
      </c>
      <c r="E5196" s="111" t="s">
        <v>4710</v>
      </c>
      <c r="F5196" s="114">
        <v>45714</v>
      </c>
      <c r="G5196" s="111" t="s">
        <v>4336</v>
      </c>
      <c r="H5196" s="113">
        <v>2409800</v>
      </c>
      <c r="I5196" s="113">
        <v>1494076</v>
      </c>
      <c r="J5196" s="113">
        <v>1494076.6</v>
      </c>
      <c r="K5196" s="113">
        <v>-0.6</v>
      </c>
      <c r="L5196" s="113">
        <v>0</v>
      </c>
      <c r="M5196" s="113">
        <v>0</v>
      </c>
      <c r="N5196" s="113">
        <v>0</v>
      </c>
      <c r="O5196" s="113">
        <v>0</v>
      </c>
      <c r="P5196" s="122">
        <v>0</v>
      </c>
      <c r="Q5196" s="76" t="str">
        <f t="shared" si="130"/>
        <v>Registered</v>
      </c>
    </row>
    <row r="5197" spans="1:17">
      <c r="A5197" s="111">
        <v>10193</v>
      </c>
      <c r="B5197" s="111" t="s">
        <v>1884</v>
      </c>
      <c r="C5197" s="111" t="s">
        <v>47</v>
      </c>
      <c r="D5197" s="111" t="s">
        <v>9398</v>
      </c>
      <c r="E5197" s="111" t="s">
        <v>9399</v>
      </c>
      <c r="F5197" s="114">
        <v>45142</v>
      </c>
      <c r="G5197" s="111" t="s">
        <v>3554</v>
      </c>
      <c r="H5197" s="113">
        <v>6345536</v>
      </c>
      <c r="I5197" s="113">
        <v>5076427</v>
      </c>
      <c r="J5197" s="113">
        <v>5076427.6399999997</v>
      </c>
      <c r="K5197" s="113">
        <v>-0.64</v>
      </c>
      <c r="L5197" s="113">
        <v>0</v>
      </c>
      <c r="M5197" s="113">
        <v>0</v>
      </c>
      <c r="N5197" s="113">
        <v>0</v>
      </c>
      <c r="O5197" s="113">
        <v>0</v>
      </c>
      <c r="P5197" s="122">
        <v>0</v>
      </c>
      <c r="Q5197" s="76" t="str">
        <f t="shared" si="130"/>
        <v>Registered</v>
      </c>
    </row>
    <row r="5198" spans="1:17">
      <c r="A5198" s="111">
        <v>10194</v>
      </c>
      <c r="B5198" s="111" t="s">
        <v>295</v>
      </c>
      <c r="C5198" s="111" t="s">
        <v>2153</v>
      </c>
      <c r="D5198" s="111" t="s">
        <v>9400</v>
      </c>
      <c r="E5198" s="111" t="s">
        <v>9401</v>
      </c>
      <c r="F5198" s="114">
        <v>45853</v>
      </c>
      <c r="G5198" s="111" t="s">
        <v>3740</v>
      </c>
      <c r="H5198" s="113">
        <v>10407143</v>
      </c>
      <c r="I5198" s="113">
        <v>3122143</v>
      </c>
      <c r="J5198" s="113">
        <v>3122143.65</v>
      </c>
      <c r="K5198" s="113">
        <v>-0.65</v>
      </c>
      <c r="L5198" s="113">
        <v>0</v>
      </c>
      <c r="M5198" s="113">
        <v>0</v>
      </c>
      <c r="N5198" s="113">
        <v>0</v>
      </c>
      <c r="O5198" s="113">
        <v>0</v>
      </c>
      <c r="P5198" s="122">
        <v>0</v>
      </c>
      <c r="Q5198" s="76" t="str">
        <f t="shared" si="130"/>
        <v>Registered</v>
      </c>
    </row>
    <row r="5199" spans="1:17">
      <c r="A5199" s="111">
        <v>10195</v>
      </c>
      <c r="B5199" s="111" t="s">
        <v>130</v>
      </c>
      <c r="C5199" s="111" t="s">
        <v>28</v>
      </c>
      <c r="D5199" s="111" t="s">
        <v>9402</v>
      </c>
      <c r="E5199" s="111" t="s">
        <v>9403</v>
      </c>
      <c r="F5199" s="114">
        <v>45930</v>
      </c>
      <c r="G5199" s="111" t="s">
        <v>1872</v>
      </c>
      <c r="H5199" s="113">
        <v>6655418</v>
      </c>
      <c r="I5199" s="113">
        <v>3660481</v>
      </c>
      <c r="J5199" s="113">
        <v>3660481.8</v>
      </c>
      <c r="K5199" s="113">
        <v>-0.8</v>
      </c>
      <c r="L5199" s="113">
        <v>0</v>
      </c>
      <c r="M5199" s="113">
        <v>0</v>
      </c>
      <c r="N5199" s="113">
        <v>0</v>
      </c>
      <c r="O5199" s="113">
        <v>0</v>
      </c>
      <c r="P5199" s="122">
        <v>0</v>
      </c>
      <c r="Q5199" s="76" t="str">
        <f t="shared" si="130"/>
        <v>Registered</v>
      </c>
    </row>
    <row r="5200" spans="1:17">
      <c r="A5200" s="111">
        <v>10196</v>
      </c>
      <c r="B5200" s="111" t="s">
        <v>1575</v>
      </c>
      <c r="C5200" s="111" t="s">
        <v>172</v>
      </c>
      <c r="D5200" s="111" t="s">
        <v>4769</v>
      </c>
      <c r="E5200" s="111" t="s">
        <v>4770</v>
      </c>
      <c r="F5200" s="114">
        <v>45716</v>
      </c>
      <c r="G5200" s="111" t="s">
        <v>1878</v>
      </c>
      <c r="H5200" s="113">
        <v>2366000</v>
      </c>
      <c r="I5200" s="113">
        <v>1466920</v>
      </c>
      <c r="J5200" s="113">
        <v>1466920.84</v>
      </c>
      <c r="K5200" s="113">
        <v>-0.84</v>
      </c>
      <c r="L5200" s="113">
        <v>0</v>
      </c>
      <c r="M5200" s="113">
        <v>0</v>
      </c>
      <c r="N5200" s="113">
        <v>0</v>
      </c>
      <c r="O5200" s="113">
        <v>0</v>
      </c>
      <c r="P5200" s="122">
        <v>0</v>
      </c>
      <c r="Q5200" s="76" t="str">
        <f t="shared" si="130"/>
        <v>Registered</v>
      </c>
    </row>
    <row r="5201" spans="1:17">
      <c r="A5201" s="111">
        <v>10197</v>
      </c>
      <c r="B5201" s="111" t="s">
        <v>130</v>
      </c>
      <c r="C5201" s="111" t="s">
        <v>134</v>
      </c>
      <c r="D5201" s="111" t="s">
        <v>9404</v>
      </c>
      <c r="E5201" s="111" t="s">
        <v>9405</v>
      </c>
      <c r="F5201" s="114">
        <v>45643</v>
      </c>
      <c r="G5201" s="111" t="s">
        <v>2175</v>
      </c>
      <c r="H5201" s="113">
        <v>13236300</v>
      </c>
      <c r="I5201" s="113">
        <v>3970890</v>
      </c>
      <c r="J5201" s="113">
        <v>3970891</v>
      </c>
      <c r="K5201" s="113">
        <v>-1</v>
      </c>
      <c r="L5201" s="113">
        <v>0</v>
      </c>
      <c r="M5201" s="113">
        <v>0</v>
      </c>
      <c r="N5201" s="113">
        <v>0</v>
      </c>
      <c r="O5201" s="113">
        <v>0</v>
      </c>
      <c r="P5201" s="122">
        <v>0</v>
      </c>
      <c r="Q5201" s="76" t="str">
        <f t="shared" si="130"/>
        <v>Registered</v>
      </c>
    </row>
    <row r="5202" spans="1:17">
      <c r="A5202" s="111">
        <v>10198</v>
      </c>
      <c r="B5202" s="111" t="s">
        <v>130</v>
      </c>
      <c r="C5202" s="111" t="s">
        <v>134</v>
      </c>
      <c r="D5202" s="111" t="s">
        <v>9406</v>
      </c>
      <c r="E5202" s="111" t="s">
        <v>9407</v>
      </c>
      <c r="F5202" s="114">
        <v>45777</v>
      </c>
      <c r="G5202" s="111" t="s">
        <v>1979</v>
      </c>
      <c r="H5202" s="113">
        <v>8891136</v>
      </c>
      <c r="I5202" s="113">
        <v>2667341</v>
      </c>
      <c r="J5202" s="113">
        <v>2667342</v>
      </c>
      <c r="K5202" s="113">
        <v>-1</v>
      </c>
      <c r="L5202" s="113">
        <v>0</v>
      </c>
      <c r="M5202" s="113">
        <v>0</v>
      </c>
      <c r="N5202" s="113">
        <v>0</v>
      </c>
      <c r="O5202" s="113">
        <v>0</v>
      </c>
      <c r="P5202" s="122">
        <v>0</v>
      </c>
      <c r="Q5202" s="76" t="str">
        <f t="shared" si="130"/>
        <v>Registered</v>
      </c>
    </row>
    <row r="5203" spans="1:17">
      <c r="A5203" s="111">
        <v>10199</v>
      </c>
      <c r="B5203" s="111" t="s">
        <v>130</v>
      </c>
      <c r="C5203" s="111" t="s">
        <v>23</v>
      </c>
      <c r="D5203" s="111" t="s">
        <v>9408</v>
      </c>
      <c r="E5203" s="111" t="s">
        <v>9409</v>
      </c>
      <c r="F5203" s="114">
        <v>45517</v>
      </c>
      <c r="G5203" s="111" t="s">
        <v>3622</v>
      </c>
      <c r="H5203" s="113">
        <v>8474925</v>
      </c>
      <c r="I5203" s="113">
        <v>7627433</v>
      </c>
      <c r="J5203" s="113">
        <v>7627434</v>
      </c>
      <c r="K5203" s="113">
        <v>-1</v>
      </c>
      <c r="L5203" s="113">
        <v>0</v>
      </c>
      <c r="M5203" s="113">
        <v>0</v>
      </c>
      <c r="N5203" s="113">
        <v>0</v>
      </c>
      <c r="O5203" s="113">
        <v>0</v>
      </c>
      <c r="P5203" s="122">
        <v>0</v>
      </c>
      <c r="Q5203" s="76" t="str">
        <f t="shared" si="130"/>
        <v>Registered</v>
      </c>
    </row>
    <row r="5204" spans="1:17">
      <c r="A5204" s="111">
        <v>10200</v>
      </c>
      <c r="B5204" s="111" t="s">
        <v>130</v>
      </c>
      <c r="C5204" s="111" t="s">
        <v>132</v>
      </c>
      <c r="D5204" s="111" t="s">
        <v>9410</v>
      </c>
      <c r="E5204" s="111" t="s">
        <v>9411</v>
      </c>
      <c r="F5204" s="114">
        <v>45656</v>
      </c>
      <c r="G5204" s="111" t="s">
        <v>9412</v>
      </c>
      <c r="H5204" s="113">
        <v>9069696</v>
      </c>
      <c r="I5204" s="113">
        <v>2720909</v>
      </c>
      <c r="J5204" s="113">
        <v>2720910</v>
      </c>
      <c r="K5204" s="113">
        <v>-1</v>
      </c>
      <c r="L5204" s="113">
        <v>0</v>
      </c>
      <c r="M5204" s="113">
        <v>0</v>
      </c>
      <c r="N5204" s="113">
        <v>0</v>
      </c>
      <c r="O5204" s="113">
        <v>0</v>
      </c>
      <c r="P5204" s="122">
        <v>0</v>
      </c>
      <c r="Q5204" s="76" t="str">
        <f t="shared" si="130"/>
        <v>Registered</v>
      </c>
    </row>
    <row r="5205" spans="1:17">
      <c r="A5205" s="111">
        <v>10201</v>
      </c>
      <c r="B5205" s="111" t="s">
        <v>130</v>
      </c>
      <c r="C5205" s="111" t="s">
        <v>132</v>
      </c>
      <c r="D5205" s="111" t="s">
        <v>9413</v>
      </c>
      <c r="E5205" s="111" t="s">
        <v>9414</v>
      </c>
      <c r="F5205" s="114">
        <v>45915</v>
      </c>
      <c r="G5205" s="111" t="s">
        <v>4164</v>
      </c>
      <c r="H5205" s="113">
        <v>8697600</v>
      </c>
      <c r="I5205" s="113">
        <v>2609280</v>
      </c>
      <c r="J5205" s="113">
        <v>2609281</v>
      </c>
      <c r="K5205" s="113">
        <v>-1</v>
      </c>
      <c r="L5205" s="113">
        <v>0</v>
      </c>
      <c r="M5205" s="113">
        <v>0</v>
      </c>
      <c r="N5205" s="113">
        <v>0</v>
      </c>
      <c r="O5205" s="113">
        <v>0</v>
      </c>
      <c r="P5205" s="122">
        <v>0</v>
      </c>
      <c r="Q5205" s="76" t="str">
        <f t="shared" si="130"/>
        <v>Registered</v>
      </c>
    </row>
    <row r="5206" spans="1:17">
      <c r="A5206" s="111">
        <v>10202</v>
      </c>
      <c r="B5206" s="111" t="s">
        <v>107</v>
      </c>
      <c r="C5206" s="111" t="s">
        <v>1487</v>
      </c>
      <c r="D5206" s="111" t="s">
        <v>3923</v>
      </c>
      <c r="E5206" s="111" t="s">
        <v>3924</v>
      </c>
      <c r="F5206" s="114">
        <v>45565</v>
      </c>
      <c r="G5206" s="111" t="s">
        <v>2813</v>
      </c>
      <c r="H5206" s="113">
        <v>8985180</v>
      </c>
      <c r="I5206" s="113">
        <v>5121552</v>
      </c>
      <c r="J5206" s="113">
        <v>5121553.4000000004</v>
      </c>
      <c r="K5206" s="113">
        <v>-1.4</v>
      </c>
      <c r="L5206" s="113">
        <v>0</v>
      </c>
      <c r="M5206" s="113">
        <v>0</v>
      </c>
      <c r="N5206" s="113">
        <v>0</v>
      </c>
      <c r="O5206" s="113">
        <v>0</v>
      </c>
      <c r="P5206" s="122">
        <v>0</v>
      </c>
      <c r="Q5206" s="76" t="str">
        <f t="shared" si="130"/>
        <v>Registered</v>
      </c>
    </row>
    <row r="5207" spans="1:17">
      <c r="A5207" s="111">
        <v>10203</v>
      </c>
      <c r="B5207" s="111" t="s">
        <v>1180</v>
      </c>
      <c r="C5207" s="111" t="s">
        <v>10863</v>
      </c>
      <c r="D5207" s="111" t="s">
        <v>14047</v>
      </c>
      <c r="E5207" s="111" t="s">
        <v>14048</v>
      </c>
      <c r="F5207" s="114">
        <v>41516</v>
      </c>
      <c r="G5207" s="111" t="s">
        <v>1903</v>
      </c>
      <c r="H5207" s="113">
        <v>11258298</v>
      </c>
      <c r="I5207" s="113">
        <v>11258298</v>
      </c>
      <c r="J5207" s="113">
        <v>11258300</v>
      </c>
      <c r="K5207" s="113">
        <v>-2</v>
      </c>
      <c r="L5207" s="113">
        <v>0</v>
      </c>
      <c r="M5207" s="113">
        <v>0</v>
      </c>
      <c r="N5207" s="113">
        <v>0</v>
      </c>
      <c r="O5207" s="113">
        <v>0</v>
      </c>
      <c r="P5207" s="122">
        <v>-2</v>
      </c>
      <c r="Q5207" s="76" t="str">
        <f t="shared" si="130"/>
        <v>Unregistered</v>
      </c>
    </row>
    <row r="5208" spans="1:17">
      <c r="A5208" s="111">
        <v>10204</v>
      </c>
      <c r="B5208" s="111" t="s">
        <v>1180</v>
      </c>
      <c r="C5208" s="111" t="s">
        <v>10863</v>
      </c>
      <c r="D5208" s="111" t="s">
        <v>14049</v>
      </c>
      <c r="E5208" s="111" t="s">
        <v>14050</v>
      </c>
      <c r="F5208" s="114">
        <v>42399</v>
      </c>
      <c r="G5208" s="111" t="s">
        <v>1903</v>
      </c>
      <c r="H5208" s="113">
        <v>10783508</v>
      </c>
      <c r="I5208" s="113">
        <v>10783508</v>
      </c>
      <c r="J5208" s="113">
        <v>10783510</v>
      </c>
      <c r="K5208" s="113">
        <v>-2</v>
      </c>
      <c r="L5208" s="113">
        <v>0</v>
      </c>
      <c r="M5208" s="113">
        <v>0</v>
      </c>
      <c r="N5208" s="113">
        <v>0</v>
      </c>
      <c r="O5208" s="113">
        <v>0</v>
      </c>
      <c r="P5208" s="122">
        <v>-2</v>
      </c>
      <c r="Q5208" s="76" t="str">
        <f t="shared" si="130"/>
        <v>Unregistered</v>
      </c>
    </row>
    <row r="5209" spans="1:17">
      <c r="A5209" s="111">
        <v>10205</v>
      </c>
      <c r="B5209" s="111" t="s">
        <v>1190</v>
      </c>
      <c r="C5209" s="111" t="s">
        <v>11945</v>
      </c>
      <c r="D5209" s="111" t="s">
        <v>14051</v>
      </c>
      <c r="E5209" s="111" t="s">
        <v>14052</v>
      </c>
      <c r="F5209" s="114">
        <v>42004</v>
      </c>
      <c r="G5209" s="111" t="s">
        <v>1903</v>
      </c>
      <c r="H5209" s="113">
        <v>4579998</v>
      </c>
      <c r="I5209" s="113">
        <v>4579998</v>
      </c>
      <c r="J5209" s="113">
        <v>4580000</v>
      </c>
      <c r="K5209" s="113">
        <v>-2</v>
      </c>
      <c r="L5209" s="113">
        <v>0</v>
      </c>
      <c r="M5209" s="113">
        <v>0</v>
      </c>
      <c r="N5209" s="113">
        <v>0</v>
      </c>
      <c r="O5209" s="113">
        <v>0</v>
      </c>
      <c r="P5209" s="122">
        <v>-2</v>
      </c>
      <c r="Q5209" s="76" t="str">
        <f t="shared" si="130"/>
        <v>Unregistered</v>
      </c>
    </row>
    <row r="5210" spans="1:17">
      <c r="A5210" s="111">
        <v>10206</v>
      </c>
      <c r="B5210" s="111" t="s">
        <v>1190</v>
      </c>
      <c r="C5210" s="111" t="s">
        <v>1195</v>
      </c>
      <c r="D5210" s="111" t="s">
        <v>14053</v>
      </c>
      <c r="E5210" s="111" t="s">
        <v>14054</v>
      </c>
      <c r="F5210" s="114">
        <v>42424</v>
      </c>
      <c r="G5210" s="111" t="s">
        <v>1903</v>
      </c>
      <c r="H5210" s="113">
        <v>4876968</v>
      </c>
      <c r="I5210" s="113">
        <v>4876968</v>
      </c>
      <c r="J5210" s="113">
        <v>4876970</v>
      </c>
      <c r="K5210" s="113">
        <v>-2</v>
      </c>
      <c r="L5210" s="113">
        <v>0</v>
      </c>
      <c r="M5210" s="113">
        <v>0</v>
      </c>
      <c r="N5210" s="113">
        <v>0</v>
      </c>
      <c r="O5210" s="113">
        <v>0</v>
      </c>
      <c r="P5210" s="122">
        <v>-2</v>
      </c>
      <c r="Q5210" s="76" t="str">
        <f t="shared" si="130"/>
        <v>Unregistered</v>
      </c>
    </row>
    <row r="5211" spans="1:17">
      <c r="A5211" s="111">
        <v>10207</v>
      </c>
      <c r="B5211" s="111" t="s">
        <v>130</v>
      </c>
      <c r="C5211" s="111" t="s">
        <v>28</v>
      </c>
      <c r="D5211" s="111" t="s">
        <v>9419</v>
      </c>
      <c r="E5211" s="111" t="s">
        <v>9420</v>
      </c>
      <c r="F5211" s="114">
        <v>45838</v>
      </c>
      <c r="G5211" s="111" t="s">
        <v>9421</v>
      </c>
      <c r="H5211" s="113">
        <v>2282000</v>
      </c>
      <c r="I5211" s="113">
        <v>1939700</v>
      </c>
      <c r="J5211" s="113">
        <v>1939702</v>
      </c>
      <c r="K5211" s="113">
        <v>-2</v>
      </c>
      <c r="L5211" s="113">
        <v>0</v>
      </c>
      <c r="M5211" s="113">
        <v>0</v>
      </c>
      <c r="N5211" s="113">
        <v>0</v>
      </c>
      <c r="O5211" s="113">
        <v>0</v>
      </c>
      <c r="P5211" s="122">
        <v>0</v>
      </c>
      <c r="Q5211" s="76" t="str">
        <f t="shared" si="130"/>
        <v>Registered</v>
      </c>
    </row>
    <row r="5212" spans="1:17">
      <c r="A5212" s="111">
        <v>10208</v>
      </c>
      <c r="B5212" s="111" t="s">
        <v>130</v>
      </c>
      <c r="C5212" s="111" t="s">
        <v>24</v>
      </c>
      <c r="D5212" s="111" t="s">
        <v>3820</v>
      </c>
      <c r="E5212" s="111" t="s">
        <v>3821</v>
      </c>
      <c r="F5212" s="114">
        <v>44918</v>
      </c>
      <c r="G5212" s="111" t="s">
        <v>2546</v>
      </c>
      <c r="H5212" s="113">
        <v>7730500</v>
      </c>
      <c r="I5212" s="113">
        <v>6957450</v>
      </c>
      <c r="J5212" s="113">
        <v>6957453</v>
      </c>
      <c r="K5212" s="113">
        <v>-3</v>
      </c>
      <c r="L5212" s="113">
        <v>0</v>
      </c>
      <c r="M5212" s="113">
        <v>0</v>
      </c>
      <c r="N5212" s="113">
        <v>0</v>
      </c>
      <c r="O5212" s="113">
        <v>0</v>
      </c>
      <c r="P5212" s="122">
        <v>0</v>
      </c>
      <c r="Q5212" s="76" t="str">
        <f t="shared" si="130"/>
        <v>Registered</v>
      </c>
    </row>
    <row r="5213" spans="1:17">
      <c r="A5213" s="111">
        <v>10209</v>
      </c>
      <c r="B5213" s="111" t="s">
        <v>1884</v>
      </c>
      <c r="C5213" s="111" t="s">
        <v>3389</v>
      </c>
      <c r="D5213" s="111" t="s">
        <v>9422</v>
      </c>
      <c r="E5213" s="111" t="s">
        <v>9423</v>
      </c>
      <c r="F5213" s="114">
        <v>45209</v>
      </c>
      <c r="G5213" s="111" t="s">
        <v>5167</v>
      </c>
      <c r="H5213" s="113">
        <v>6411607</v>
      </c>
      <c r="I5213" s="113">
        <v>4808703</v>
      </c>
      <c r="J5213" s="113">
        <v>4808711.0999999996</v>
      </c>
      <c r="K5213" s="113">
        <v>-8.1</v>
      </c>
      <c r="L5213" s="113">
        <v>0</v>
      </c>
      <c r="M5213" s="113">
        <v>0</v>
      </c>
      <c r="N5213" s="113">
        <v>0</v>
      </c>
      <c r="O5213" s="113">
        <v>0</v>
      </c>
      <c r="P5213" s="122">
        <v>0</v>
      </c>
      <c r="Q5213" s="76" t="str">
        <f t="shared" si="130"/>
        <v>Registered</v>
      </c>
    </row>
    <row r="5214" spans="1:17">
      <c r="A5214" s="111">
        <v>10210</v>
      </c>
      <c r="B5214" s="111" t="s">
        <v>1433</v>
      </c>
      <c r="C5214" s="111" t="s">
        <v>1475</v>
      </c>
      <c r="D5214" s="111" t="s">
        <v>9424</v>
      </c>
      <c r="E5214" s="111" t="s">
        <v>9425</v>
      </c>
      <c r="F5214" s="114">
        <v>45530</v>
      </c>
      <c r="G5214" s="111" t="s">
        <v>5507</v>
      </c>
      <c r="H5214" s="113">
        <v>13348214</v>
      </c>
      <c r="I5214" s="113">
        <v>10678572</v>
      </c>
      <c r="J5214" s="113">
        <v>10678602</v>
      </c>
      <c r="K5214" s="113">
        <v>-30</v>
      </c>
      <c r="L5214" s="113">
        <v>0</v>
      </c>
      <c r="M5214" s="113">
        <v>0</v>
      </c>
      <c r="N5214" s="113">
        <v>0</v>
      </c>
      <c r="O5214" s="113">
        <v>0</v>
      </c>
      <c r="P5214" s="122">
        <v>0</v>
      </c>
      <c r="Q5214" s="76" t="str">
        <f t="shared" si="130"/>
        <v>Registered</v>
      </c>
    </row>
    <row r="5215" spans="1:17">
      <c r="A5215" s="111">
        <v>10211</v>
      </c>
      <c r="B5215" s="111" t="s">
        <v>130</v>
      </c>
      <c r="C5215" s="111" t="s">
        <v>28</v>
      </c>
      <c r="D5215" s="111" t="s">
        <v>9426</v>
      </c>
      <c r="E5215" s="111" t="s">
        <v>9427</v>
      </c>
      <c r="F5215" s="114">
        <v>45743</v>
      </c>
      <c r="G5215" s="111" t="s">
        <v>9428</v>
      </c>
      <c r="H5215" s="113">
        <v>4246368</v>
      </c>
      <c r="I5215" s="113">
        <v>2972458</v>
      </c>
      <c r="J5215" s="113">
        <v>2972538</v>
      </c>
      <c r="K5215" s="113">
        <v>-80</v>
      </c>
      <c r="L5215" s="113">
        <v>0</v>
      </c>
      <c r="M5215" s="113">
        <v>0</v>
      </c>
      <c r="N5215" s="113">
        <v>0</v>
      </c>
      <c r="O5215" s="113">
        <v>0</v>
      </c>
      <c r="P5215" s="122">
        <v>0</v>
      </c>
      <c r="Q5215" s="76" t="str">
        <f t="shared" si="130"/>
        <v>Registered</v>
      </c>
    </row>
    <row r="5216" spans="1:17">
      <c r="A5216" s="111">
        <v>10212</v>
      </c>
      <c r="B5216" s="111" t="s">
        <v>355</v>
      </c>
      <c r="C5216" s="111" t="s">
        <v>356</v>
      </c>
      <c r="D5216" s="111" t="s">
        <v>9633</v>
      </c>
      <c r="E5216" s="111" t="s">
        <v>8645</v>
      </c>
      <c r="F5216" s="114">
        <v>46108</v>
      </c>
      <c r="G5216" s="111" t="s">
        <v>9616</v>
      </c>
      <c r="H5216" s="113">
        <v>10136448</v>
      </c>
      <c r="I5216" s="113">
        <v>1013645</v>
      </c>
      <c r="J5216" s="113">
        <v>1013743</v>
      </c>
      <c r="K5216" s="113">
        <v>-98</v>
      </c>
      <c r="L5216" s="113">
        <v>0</v>
      </c>
      <c r="M5216" s="113">
        <v>0</v>
      </c>
      <c r="N5216" s="113">
        <v>0</v>
      </c>
      <c r="O5216" s="113">
        <v>0</v>
      </c>
      <c r="P5216" s="122">
        <v>0</v>
      </c>
      <c r="Q5216" s="76" t="str">
        <f t="shared" si="130"/>
        <v>Registered</v>
      </c>
    </row>
    <row r="5217" spans="1:17">
      <c r="A5217" s="111">
        <v>10213</v>
      </c>
      <c r="B5217" s="111" t="s">
        <v>1447</v>
      </c>
      <c r="C5217" s="111" t="s">
        <v>1464</v>
      </c>
      <c r="D5217" s="111" t="s">
        <v>9429</v>
      </c>
      <c r="E5217" s="111" t="s">
        <v>9430</v>
      </c>
      <c r="F5217" s="114">
        <v>45899</v>
      </c>
      <c r="G5217" s="111" t="s">
        <v>8982</v>
      </c>
      <c r="H5217" s="113">
        <v>26000000</v>
      </c>
      <c r="I5217" s="113">
        <v>2640240</v>
      </c>
      <c r="J5217" s="113">
        <v>2640476</v>
      </c>
      <c r="K5217" s="113">
        <v>-236</v>
      </c>
      <c r="L5217" s="113">
        <v>0</v>
      </c>
      <c r="M5217" s="113">
        <v>0</v>
      </c>
      <c r="N5217" s="113">
        <v>0</v>
      </c>
      <c r="O5217" s="113">
        <v>0</v>
      </c>
      <c r="P5217" s="122">
        <v>0</v>
      </c>
      <c r="Q5217" s="76" t="str">
        <f t="shared" si="130"/>
        <v>Registered</v>
      </c>
    </row>
    <row r="5218" spans="1:17">
      <c r="A5218" s="111">
        <v>10214</v>
      </c>
      <c r="B5218" s="111" t="s">
        <v>1433</v>
      </c>
      <c r="C5218" s="111" t="s">
        <v>1434</v>
      </c>
      <c r="D5218" s="111" t="s">
        <v>4396</v>
      </c>
      <c r="E5218" s="111" t="s">
        <v>4397</v>
      </c>
      <c r="F5218" s="114">
        <v>45260</v>
      </c>
      <c r="G5218" s="111" t="s">
        <v>4398</v>
      </c>
      <c r="H5218" s="113">
        <v>12055800</v>
      </c>
      <c r="I5218" s="113">
        <v>9041850</v>
      </c>
      <c r="J5218" s="113">
        <v>9042116</v>
      </c>
      <c r="K5218" s="113">
        <v>-266</v>
      </c>
      <c r="L5218" s="113">
        <v>0</v>
      </c>
      <c r="M5218" s="113">
        <v>0</v>
      </c>
      <c r="N5218" s="113">
        <v>0</v>
      </c>
      <c r="O5218" s="113">
        <v>0</v>
      </c>
      <c r="P5218" s="122">
        <v>0</v>
      </c>
      <c r="Q5218" s="76" t="str">
        <f t="shared" si="130"/>
        <v>Registered</v>
      </c>
    </row>
    <row r="5219" spans="1:17">
      <c r="A5219" s="111">
        <v>10215</v>
      </c>
      <c r="B5219" s="111" t="s">
        <v>1884</v>
      </c>
      <c r="C5219" s="111" t="s">
        <v>3389</v>
      </c>
      <c r="D5219" s="111" t="s">
        <v>9431</v>
      </c>
      <c r="E5219" s="111" t="s">
        <v>9432</v>
      </c>
      <c r="F5219" s="114">
        <v>45287</v>
      </c>
      <c r="G5219" s="111" t="s">
        <v>3363</v>
      </c>
      <c r="H5219" s="113">
        <v>4645045</v>
      </c>
      <c r="I5219" s="113">
        <v>3716037</v>
      </c>
      <c r="J5219" s="113">
        <v>3716421</v>
      </c>
      <c r="K5219" s="113">
        <v>-384</v>
      </c>
      <c r="L5219" s="113">
        <v>0</v>
      </c>
      <c r="M5219" s="113">
        <v>0</v>
      </c>
      <c r="N5219" s="113">
        <v>0</v>
      </c>
      <c r="O5219" s="113">
        <v>0</v>
      </c>
      <c r="P5219" s="122">
        <v>0</v>
      </c>
      <c r="Q5219" s="76" t="str">
        <f t="shared" si="130"/>
        <v>Registered</v>
      </c>
    </row>
    <row r="5220" spans="1:17">
      <c r="A5220" s="111">
        <v>10216</v>
      </c>
      <c r="B5220" s="111" t="s">
        <v>1433</v>
      </c>
      <c r="C5220" s="111" t="s">
        <v>6</v>
      </c>
      <c r="D5220" s="111" t="s">
        <v>9433</v>
      </c>
      <c r="E5220" s="111" t="s">
        <v>9434</v>
      </c>
      <c r="F5220" s="114">
        <v>46035</v>
      </c>
      <c r="G5220" s="111" t="s">
        <v>2852</v>
      </c>
      <c r="H5220" s="113">
        <v>9774107</v>
      </c>
      <c r="I5220" s="113">
        <v>6841873</v>
      </c>
      <c r="J5220" s="113">
        <v>6842637</v>
      </c>
      <c r="K5220" s="113">
        <v>-764</v>
      </c>
      <c r="L5220" s="113">
        <v>0</v>
      </c>
      <c r="M5220" s="113">
        <v>0</v>
      </c>
      <c r="N5220" s="113">
        <v>0</v>
      </c>
      <c r="O5220" s="113">
        <v>0</v>
      </c>
      <c r="P5220" s="122">
        <v>0</v>
      </c>
      <c r="Q5220" s="76" t="str">
        <f t="shared" si="130"/>
        <v>Registered</v>
      </c>
    </row>
    <row r="5221" spans="1:17">
      <c r="A5221" s="111">
        <v>10217</v>
      </c>
      <c r="B5221" s="111" t="s">
        <v>1433</v>
      </c>
      <c r="C5221" s="111" t="s">
        <v>94</v>
      </c>
      <c r="D5221" s="111" t="s">
        <v>3096</v>
      </c>
      <c r="E5221" s="111" t="s">
        <v>3097</v>
      </c>
      <c r="F5221" s="114">
        <v>45267</v>
      </c>
      <c r="G5221" s="111" t="s">
        <v>2689</v>
      </c>
      <c r="H5221" s="113">
        <v>8078451</v>
      </c>
      <c r="I5221" s="113">
        <v>6462762</v>
      </c>
      <c r="J5221" s="113">
        <v>6463630</v>
      </c>
      <c r="K5221" s="113">
        <v>-868</v>
      </c>
      <c r="L5221" s="113">
        <v>0</v>
      </c>
      <c r="M5221" s="113">
        <v>0</v>
      </c>
      <c r="N5221" s="113">
        <v>0</v>
      </c>
      <c r="O5221" s="113">
        <v>0</v>
      </c>
      <c r="P5221" s="122">
        <v>0</v>
      </c>
      <c r="Q5221" s="76" t="str">
        <f t="shared" si="130"/>
        <v>Registered</v>
      </c>
    </row>
    <row r="5222" spans="1:17">
      <c r="A5222" s="111">
        <v>10218</v>
      </c>
      <c r="B5222" s="111" t="s">
        <v>1433</v>
      </c>
      <c r="C5222" s="111" t="s">
        <v>1909</v>
      </c>
      <c r="D5222" s="111" t="s">
        <v>1910</v>
      </c>
      <c r="E5222" s="111" t="s">
        <v>1911</v>
      </c>
      <c r="F5222" s="114">
        <v>46078</v>
      </c>
      <c r="G5222" s="111" t="s">
        <v>1912</v>
      </c>
      <c r="H5222" s="113">
        <v>9650000</v>
      </c>
      <c r="I5222" s="113">
        <v>6755000</v>
      </c>
      <c r="J5222" s="113">
        <v>6756000</v>
      </c>
      <c r="K5222" s="113">
        <v>-1000</v>
      </c>
      <c r="L5222" s="113">
        <v>0</v>
      </c>
      <c r="M5222" s="113">
        <v>0</v>
      </c>
      <c r="N5222" s="113">
        <v>0</v>
      </c>
      <c r="O5222" s="113">
        <v>0</v>
      </c>
      <c r="P5222" s="122">
        <v>0</v>
      </c>
      <c r="Q5222" s="76" t="str">
        <f t="shared" si="130"/>
        <v>Registered</v>
      </c>
    </row>
    <row r="5223" spans="1:17">
      <c r="A5223" s="111">
        <v>10219</v>
      </c>
      <c r="B5223" s="111" t="s">
        <v>1575</v>
      </c>
      <c r="C5223" s="111" t="s">
        <v>172</v>
      </c>
      <c r="D5223" s="111" t="s">
        <v>4747</v>
      </c>
      <c r="E5223" s="111" t="s">
        <v>4748</v>
      </c>
      <c r="F5223" s="114">
        <v>45716</v>
      </c>
      <c r="G5223" s="111" t="s">
        <v>3458</v>
      </c>
      <c r="H5223" s="113">
        <v>2366000</v>
      </c>
      <c r="I5223" s="113">
        <v>1466920</v>
      </c>
      <c r="J5223" s="113">
        <v>1467940</v>
      </c>
      <c r="K5223" s="113">
        <v>-1020</v>
      </c>
      <c r="L5223" s="113">
        <v>0</v>
      </c>
      <c r="M5223" s="113">
        <v>0</v>
      </c>
      <c r="N5223" s="113">
        <v>0</v>
      </c>
      <c r="O5223" s="113">
        <v>0</v>
      </c>
      <c r="P5223" s="122">
        <v>0</v>
      </c>
      <c r="Q5223" s="76" t="str">
        <f t="shared" si="130"/>
        <v>Registered</v>
      </c>
    </row>
    <row r="5224" spans="1:17">
      <c r="A5224" s="111">
        <v>10220</v>
      </c>
      <c r="B5224" s="111" t="s">
        <v>1433</v>
      </c>
      <c r="C5224" s="111" t="s">
        <v>5</v>
      </c>
      <c r="D5224" s="111" t="s">
        <v>9437</v>
      </c>
      <c r="E5224" s="111" t="s">
        <v>9438</v>
      </c>
      <c r="F5224" s="114">
        <v>45176</v>
      </c>
      <c r="G5224" s="111" t="s">
        <v>3092</v>
      </c>
      <c r="H5224" s="113">
        <v>8188396</v>
      </c>
      <c r="I5224" s="113">
        <v>6550719</v>
      </c>
      <c r="J5224" s="113">
        <v>6552025</v>
      </c>
      <c r="K5224" s="113">
        <v>-1306</v>
      </c>
      <c r="L5224" s="113">
        <v>0</v>
      </c>
      <c r="M5224" s="113">
        <v>0</v>
      </c>
      <c r="N5224" s="113">
        <v>0</v>
      </c>
      <c r="O5224" s="113">
        <v>0</v>
      </c>
      <c r="P5224" s="122">
        <v>0</v>
      </c>
      <c r="Q5224" s="76" t="str">
        <f t="shared" si="130"/>
        <v>Registered</v>
      </c>
    </row>
    <row r="5225" spans="1:17">
      <c r="A5225" s="111">
        <v>10221</v>
      </c>
      <c r="B5225" s="111" t="s">
        <v>130</v>
      </c>
      <c r="C5225" s="111" t="s">
        <v>2274</v>
      </c>
      <c r="D5225" s="111" t="s">
        <v>9441</v>
      </c>
      <c r="E5225" s="111" t="s">
        <v>9442</v>
      </c>
      <c r="F5225" s="114">
        <v>45281</v>
      </c>
      <c r="G5225" s="111" t="s">
        <v>3350</v>
      </c>
      <c r="H5225" s="113">
        <v>8043261</v>
      </c>
      <c r="I5225" s="113">
        <v>6434608</v>
      </c>
      <c r="J5225" s="113">
        <v>6438600</v>
      </c>
      <c r="K5225" s="113">
        <v>-3992</v>
      </c>
      <c r="L5225" s="113">
        <v>0</v>
      </c>
      <c r="M5225" s="113">
        <v>0</v>
      </c>
      <c r="N5225" s="113">
        <v>0</v>
      </c>
      <c r="O5225" s="113">
        <v>0</v>
      </c>
      <c r="P5225" s="122">
        <v>0</v>
      </c>
      <c r="Q5225" s="76" t="str">
        <f t="shared" si="130"/>
        <v>Registered</v>
      </c>
    </row>
    <row r="5226" spans="1:17">
      <c r="A5226" s="111">
        <v>10222</v>
      </c>
      <c r="B5226" s="111" t="s">
        <v>318</v>
      </c>
      <c r="C5226" s="111" t="s">
        <v>321</v>
      </c>
      <c r="D5226" s="111" t="s">
        <v>9443</v>
      </c>
      <c r="E5226" s="111" t="s">
        <v>9444</v>
      </c>
      <c r="F5226" s="114">
        <v>45961</v>
      </c>
      <c r="G5226" s="111" t="s">
        <v>8047</v>
      </c>
      <c r="H5226" s="113">
        <v>5583708</v>
      </c>
      <c r="I5226" s="113">
        <v>3294387</v>
      </c>
      <c r="J5226" s="113">
        <v>3299971</v>
      </c>
      <c r="K5226" s="113">
        <v>-5584</v>
      </c>
      <c r="L5226" s="113">
        <v>0</v>
      </c>
      <c r="M5226" s="113">
        <v>0</v>
      </c>
      <c r="N5226" s="113">
        <v>0</v>
      </c>
      <c r="O5226" s="113">
        <v>0</v>
      </c>
      <c r="P5226" s="122">
        <v>0</v>
      </c>
      <c r="Q5226" s="76" t="str">
        <f t="shared" si="130"/>
        <v>Registered</v>
      </c>
    </row>
    <row r="5227" spans="1:17">
      <c r="A5227" s="111">
        <v>10223</v>
      </c>
      <c r="B5227" s="111" t="s">
        <v>1433</v>
      </c>
      <c r="C5227" s="111" t="s">
        <v>1475</v>
      </c>
      <c r="D5227" s="111" t="s">
        <v>9445</v>
      </c>
      <c r="E5227" s="111" t="s">
        <v>9446</v>
      </c>
      <c r="F5227" s="114">
        <v>45939</v>
      </c>
      <c r="G5227" s="111" t="s">
        <v>9041</v>
      </c>
      <c r="H5227" s="113">
        <v>13702679</v>
      </c>
      <c r="I5227" s="113">
        <v>10962144</v>
      </c>
      <c r="J5227" s="113">
        <v>10967968.800000001</v>
      </c>
      <c r="K5227" s="113">
        <v>-5824.8</v>
      </c>
      <c r="L5227" s="113">
        <v>0</v>
      </c>
      <c r="M5227" s="113">
        <v>0</v>
      </c>
      <c r="N5227" s="113">
        <v>0</v>
      </c>
      <c r="O5227" s="113">
        <v>0</v>
      </c>
      <c r="P5227" s="122">
        <v>0</v>
      </c>
      <c r="Q5227" s="76" t="str">
        <f t="shared" si="130"/>
        <v>Registered</v>
      </c>
    </row>
    <row r="5228" spans="1:17">
      <c r="A5228" s="111">
        <v>10224</v>
      </c>
      <c r="B5228" s="111" t="s">
        <v>107</v>
      </c>
      <c r="C5228" s="111" t="s">
        <v>108</v>
      </c>
      <c r="D5228" s="111" t="s">
        <v>2880</v>
      </c>
      <c r="E5228" s="111" t="s">
        <v>2881</v>
      </c>
      <c r="F5228" s="114">
        <v>45768</v>
      </c>
      <c r="G5228" s="111" t="s">
        <v>2882</v>
      </c>
      <c r="H5228" s="113">
        <v>13211607</v>
      </c>
      <c r="I5228" s="113">
        <v>6605803</v>
      </c>
      <c r="J5228" s="113">
        <v>6614483</v>
      </c>
      <c r="K5228" s="113">
        <v>-8680</v>
      </c>
      <c r="L5228" s="113">
        <v>0</v>
      </c>
      <c r="M5228" s="113">
        <v>0</v>
      </c>
      <c r="N5228" s="113">
        <v>0</v>
      </c>
      <c r="O5228" s="113">
        <v>0</v>
      </c>
      <c r="P5228" s="122">
        <v>0</v>
      </c>
      <c r="Q5228" s="76" t="str">
        <f t="shared" si="130"/>
        <v>Registered</v>
      </c>
    </row>
    <row r="5229" spans="1:17">
      <c r="A5229" s="111">
        <v>10225</v>
      </c>
      <c r="B5229" s="111" t="s">
        <v>130</v>
      </c>
      <c r="C5229" s="111" t="s">
        <v>134</v>
      </c>
      <c r="D5229" s="111" t="s">
        <v>9451</v>
      </c>
      <c r="E5229" s="111" t="s">
        <v>9452</v>
      </c>
      <c r="F5229" s="114">
        <v>45777</v>
      </c>
      <c r="G5229" s="111" t="s">
        <v>3287</v>
      </c>
      <c r="H5229" s="113">
        <v>8712576</v>
      </c>
      <c r="I5229" s="113">
        <v>2613773</v>
      </c>
      <c r="J5229" s="113">
        <v>2623773</v>
      </c>
      <c r="K5229" s="113">
        <v>-10000</v>
      </c>
      <c r="L5229" s="113">
        <v>0</v>
      </c>
      <c r="M5229" s="113">
        <v>0</v>
      </c>
      <c r="N5229" s="113">
        <v>0</v>
      </c>
      <c r="O5229" s="113">
        <v>0</v>
      </c>
      <c r="P5229" s="122">
        <v>0</v>
      </c>
      <c r="Q5229" s="76" t="str">
        <f t="shared" si="130"/>
        <v>Registered</v>
      </c>
    </row>
    <row r="5230" spans="1:17">
      <c r="A5230" s="111">
        <v>10226</v>
      </c>
      <c r="B5230" s="111" t="s">
        <v>1884</v>
      </c>
      <c r="C5230" s="111" t="s">
        <v>3389</v>
      </c>
      <c r="D5230" s="111" t="s">
        <v>9454</v>
      </c>
      <c r="E5230" s="111" t="s">
        <v>9455</v>
      </c>
      <c r="F5230" s="114">
        <v>45762</v>
      </c>
      <c r="G5230" s="111" t="s">
        <v>2560</v>
      </c>
      <c r="H5230" s="113">
        <v>6701786</v>
      </c>
      <c r="I5230" s="113">
        <v>4691248</v>
      </c>
      <c r="J5230" s="113">
        <v>4704652</v>
      </c>
      <c r="K5230" s="113">
        <v>-13404</v>
      </c>
      <c r="L5230" s="113">
        <v>0</v>
      </c>
      <c r="M5230" s="113">
        <v>0</v>
      </c>
      <c r="N5230" s="113">
        <v>0</v>
      </c>
      <c r="O5230" s="113">
        <v>0</v>
      </c>
      <c r="P5230" s="122">
        <v>0</v>
      </c>
      <c r="Q5230" s="76" t="str">
        <f t="shared" si="130"/>
        <v>Registered</v>
      </c>
    </row>
    <row r="5231" spans="1:17">
      <c r="A5231" s="111">
        <v>10227</v>
      </c>
      <c r="B5231" s="111" t="s">
        <v>1433</v>
      </c>
      <c r="C5231" s="111" t="s">
        <v>1475</v>
      </c>
      <c r="D5231" s="111" t="s">
        <v>9456</v>
      </c>
      <c r="E5231" s="111" t="s">
        <v>9457</v>
      </c>
      <c r="F5231" s="114">
        <v>45462</v>
      </c>
      <c r="G5231" s="111" t="s">
        <v>2582</v>
      </c>
      <c r="H5231" s="113">
        <v>13455357</v>
      </c>
      <c r="I5231" s="113">
        <v>10764285</v>
      </c>
      <c r="J5231" s="113">
        <v>10777740</v>
      </c>
      <c r="K5231" s="113">
        <v>-13455</v>
      </c>
      <c r="L5231" s="113">
        <v>0</v>
      </c>
      <c r="M5231" s="113">
        <v>0</v>
      </c>
      <c r="N5231" s="113">
        <v>0</v>
      </c>
      <c r="O5231" s="113">
        <v>0</v>
      </c>
      <c r="P5231" s="122">
        <v>0</v>
      </c>
      <c r="Q5231" s="76" t="str">
        <f t="shared" si="130"/>
        <v>Registered</v>
      </c>
    </row>
    <row r="5232" spans="1:17">
      <c r="A5232" s="111">
        <v>10228</v>
      </c>
      <c r="B5232" s="111" t="s">
        <v>355</v>
      </c>
      <c r="C5232" s="111" t="s">
        <v>61</v>
      </c>
      <c r="D5232" s="111" t="s">
        <v>2410</v>
      </c>
      <c r="E5232" s="111" t="s">
        <v>2411</v>
      </c>
      <c r="F5232" s="114">
        <v>46042</v>
      </c>
      <c r="G5232" s="111" t="s">
        <v>2412</v>
      </c>
      <c r="H5232" s="113">
        <v>6686100</v>
      </c>
      <c r="I5232" s="113">
        <v>1537803</v>
      </c>
      <c r="J5232" s="113">
        <v>1552678</v>
      </c>
      <c r="K5232" s="113">
        <v>-14875</v>
      </c>
      <c r="L5232" s="113">
        <v>0</v>
      </c>
      <c r="M5232" s="113">
        <v>0</v>
      </c>
      <c r="N5232" s="113">
        <v>0</v>
      </c>
      <c r="O5232" s="113">
        <v>0</v>
      </c>
      <c r="P5232" s="122">
        <v>0</v>
      </c>
      <c r="Q5232" s="76" t="str">
        <f t="shared" si="130"/>
        <v>Registered</v>
      </c>
    </row>
    <row r="5233" spans="1:17">
      <c r="A5233" s="111">
        <v>10229</v>
      </c>
      <c r="B5233" s="111" t="s">
        <v>318</v>
      </c>
      <c r="C5233" s="111" t="s">
        <v>321</v>
      </c>
      <c r="D5233" s="111" t="s">
        <v>9458</v>
      </c>
      <c r="E5233" s="111" t="s">
        <v>9459</v>
      </c>
      <c r="F5233" s="114">
        <v>45988</v>
      </c>
      <c r="G5233" s="111" t="s">
        <v>9460</v>
      </c>
      <c r="H5233" s="113">
        <v>5316045</v>
      </c>
      <c r="I5233" s="113">
        <v>3136468</v>
      </c>
      <c r="J5233" s="113">
        <v>3151605</v>
      </c>
      <c r="K5233" s="113">
        <v>-15137</v>
      </c>
      <c r="L5233" s="113">
        <v>0</v>
      </c>
      <c r="M5233" s="113">
        <v>0</v>
      </c>
      <c r="N5233" s="113">
        <v>0</v>
      </c>
      <c r="O5233" s="113">
        <v>0</v>
      </c>
      <c r="P5233" s="122">
        <v>0</v>
      </c>
      <c r="Q5233" s="76" t="str">
        <f t="shared" si="130"/>
        <v>Registered</v>
      </c>
    </row>
    <row r="5234" spans="1:17">
      <c r="A5234" s="111">
        <v>10230</v>
      </c>
      <c r="B5234" s="111" t="s">
        <v>107</v>
      </c>
      <c r="C5234" s="111" t="s">
        <v>108</v>
      </c>
      <c r="D5234" s="111" t="s">
        <v>4430</v>
      </c>
      <c r="E5234" s="111" t="s">
        <v>4431</v>
      </c>
      <c r="F5234" s="114">
        <v>46013</v>
      </c>
      <c r="G5234" s="111" t="s">
        <v>4266</v>
      </c>
      <c r="H5234" s="113">
        <v>13329300</v>
      </c>
      <c r="I5234" s="113">
        <v>1448837</v>
      </c>
      <c r="J5234" s="113">
        <v>1466223</v>
      </c>
      <c r="K5234" s="113">
        <v>-17386</v>
      </c>
      <c r="L5234" s="113">
        <v>0</v>
      </c>
      <c r="M5234" s="113">
        <v>0</v>
      </c>
      <c r="N5234" s="113">
        <v>0</v>
      </c>
      <c r="O5234" s="113">
        <v>0</v>
      </c>
      <c r="P5234" s="122">
        <v>0</v>
      </c>
      <c r="Q5234" s="76" t="str">
        <f t="shared" si="130"/>
        <v>Registered</v>
      </c>
    </row>
    <row r="5235" spans="1:17">
      <c r="A5235" s="111">
        <v>10231</v>
      </c>
      <c r="B5235" s="111" t="s">
        <v>1433</v>
      </c>
      <c r="C5235" s="111" t="s">
        <v>1434</v>
      </c>
      <c r="D5235" s="111" t="s">
        <v>9461</v>
      </c>
      <c r="E5235" s="111" t="s">
        <v>9462</v>
      </c>
      <c r="F5235" s="114">
        <v>45233</v>
      </c>
      <c r="G5235" s="111" t="s">
        <v>3590</v>
      </c>
      <c r="H5235" s="113">
        <v>12376722</v>
      </c>
      <c r="I5235" s="113">
        <v>9901376</v>
      </c>
      <c r="J5235" s="113">
        <v>9920820</v>
      </c>
      <c r="K5235" s="113">
        <v>-19444</v>
      </c>
      <c r="L5235" s="113">
        <v>0</v>
      </c>
      <c r="M5235" s="113">
        <v>0</v>
      </c>
      <c r="N5235" s="113">
        <v>0</v>
      </c>
      <c r="O5235" s="113">
        <v>0</v>
      </c>
      <c r="P5235" s="122">
        <v>0</v>
      </c>
      <c r="Q5235" s="76" t="str">
        <f t="shared" si="130"/>
        <v>Registered</v>
      </c>
    </row>
    <row r="5236" spans="1:17">
      <c r="A5236" s="111">
        <v>10232</v>
      </c>
      <c r="B5236" s="111" t="s">
        <v>355</v>
      </c>
      <c r="C5236" s="111" t="s">
        <v>1801</v>
      </c>
      <c r="D5236" s="111" t="s">
        <v>3752</v>
      </c>
      <c r="E5236" s="111" t="s">
        <v>3753</v>
      </c>
      <c r="F5236" s="114">
        <v>45762</v>
      </c>
      <c r="G5236" s="111" t="s">
        <v>3453</v>
      </c>
      <c r="H5236" s="113">
        <v>9769250</v>
      </c>
      <c r="I5236" s="113">
        <v>5568473</v>
      </c>
      <c r="J5236" s="113">
        <v>5588011</v>
      </c>
      <c r="K5236" s="113">
        <v>-19538</v>
      </c>
      <c r="L5236" s="113">
        <v>0</v>
      </c>
      <c r="M5236" s="113">
        <v>0</v>
      </c>
      <c r="N5236" s="113">
        <v>0</v>
      </c>
      <c r="O5236" s="113">
        <v>0</v>
      </c>
      <c r="P5236" s="122">
        <v>0</v>
      </c>
      <c r="Q5236" s="76" t="str">
        <f t="shared" si="130"/>
        <v>Registered</v>
      </c>
    </row>
    <row r="5237" spans="1:17">
      <c r="A5237" s="111">
        <v>10233</v>
      </c>
      <c r="B5237" s="111" t="s">
        <v>107</v>
      </c>
      <c r="C5237" s="111" t="s">
        <v>1487</v>
      </c>
      <c r="D5237" s="111" t="s">
        <v>2811</v>
      </c>
      <c r="E5237" s="111" t="s">
        <v>2812</v>
      </c>
      <c r="F5237" s="114">
        <v>45573</v>
      </c>
      <c r="G5237" s="111" t="s">
        <v>2813</v>
      </c>
      <c r="H5237" s="113">
        <v>8985180</v>
      </c>
      <c r="I5237" s="113">
        <v>5121552</v>
      </c>
      <c r="J5237" s="113">
        <v>5141320</v>
      </c>
      <c r="K5237" s="113">
        <v>-19768</v>
      </c>
      <c r="L5237" s="113">
        <v>0</v>
      </c>
      <c r="M5237" s="113">
        <v>0</v>
      </c>
      <c r="N5237" s="113">
        <v>0</v>
      </c>
      <c r="O5237" s="113">
        <v>0</v>
      </c>
      <c r="P5237" s="122">
        <v>0</v>
      </c>
      <c r="Q5237" s="76" t="str">
        <f t="shared" si="130"/>
        <v>Registered</v>
      </c>
    </row>
    <row r="5238" spans="1:17">
      <c r="A5238" s="111">
        <v>10234</v>
      </c>
      <c r="B5238" s="111" t="s">
        <v>1433</v>
      </c>
      <c r="C5238" s="111" t="s">
        <v>6</v>
      </c>
      <c r="D5238" s="111" t="s">
        <v>9463</v>
      </c>
      <c r="E5238" s="111" t="s">
        <v>5083</v>
      </c>
      <c r="F5238" s="114">
        <v>45274</v>
      </c>
      <c r="G5238" s="111" t="s">
        <v>3190</v>
      </c>
      <c r="H5238" s="113">
        <v>7991100</v>
      </c>
      <c r="I5238" s="113">
        <v>5993325</v>
      </c>
      <c r="J5238" s="113">
        <v>6013303</v>
      </c>
      <c r="K5238" s="113">
        <v>-19978</v>
      </c>
      <c r="L5238" s="113">
        <v>0</v>
      </c>
      <c r="M5238" s="113">
        <v>0</v>
      </c>
      <c r="N5238" s="113">
        <v>0</v>
      </c>
      <c r="O5238" s="113">
        <v>0</v>
      </c>
      <c r="P5238" s="122">
        <v>0</v>
      </c>
      <c r="Q5238" s="76" t="str">
        <f t="shared" si="130"/>
        <v>Registered</v>
      </c>
    </row>
    <row r="5239" spans="1:17">
      <c r="A5239" s="111">
        <v>10235</v>
      </c>
      <c r="B5239" s="111" t="s">
        <v>1433</v>
      </c>
      <c r="C5239" s="111" t="s">
        <v>1475</v>
      </c>
      <c r="D5239" s="111" t="s">
        <v>9464</v>
      </c>
      <c r="E5239" s="111" t="s">
        <v>9465</v>
      </c>
      <c r="F5239" s="114">
        <v>45716</v>
      </c>
      <c r="G5239" s="111" t="s">
        <v>4655</v>
      </c>
      <c r="H5239" s="113">
        <v>8883929</v>
      </c>
      <c r="I5239" s="113">
        <v>7107143</v>
      </c>
      <c r="J5239" s="113">
        <v>7129353</v>
      </c>
      <c r="K5239" s="113">
        <v>-22210</v>
      </c>
      <c r="L5239" s="113">
        <v>0</v>
      </c>
      <c r="M5239" s="113">
        <v>0</v>
      </c>
      <c r="N5239" s="113">
        <v>0</v>
      </c>
      <c r="O5239" s="113">
        <v>0</v>
      </c>
      <c r="P5239" s="122">
        <v>0</v>
      </c>
      <c r="Q5239" s="76" t="str">
        <f t="shared" si="130"/>
        <v>Registered</v>
      </c>
    </row>
    <row r="5240" spans="1:17">
      <c r="A5240" s="111">
        <v>10236</v>
      </c>
      <c r="B5240" s="111" t="s">
        <v>107</v>
      </c>
      <c r="C5240" s="111" t="s">
        <v>108</v>
      </c>
      <c r="D5240" s="111" t="s">
        <v>3222</v>
      </c>
      <c r="E5240" s="111" t="s">
        <v>3223</v>
      </c>
      <c r="F5240" s="114">
        <v>45828</v>
      </c>
      <c r="G5240" s="111" t="s">
        <v>2426</v>
      </c>
      <c r="H5240" s="113">
        <v>13438060</v>
      </c>
      <c r="I5240" s="113">
        <v>8197215</v>
      </c>
      <c r="J5240" s="113">
        <v>8224091</v>
      </c>
      <c r="K5240" s="113">
        <v>-26876</v>
      </c>
      <c r="L5240" s="113">
        <v>0</v>
      </c>
      <c r="M5240" s="113">
        <v>0</v>
      </c>
      <c r="N5240" s="113">
        <v>0</v>
      </c>
      <c r="O5240" s="113">
        <v>0</v>
      </c>
      <c r="P5240" s="122">
        <v>0</v>
      </c>
      <c r="Q5240" s="76" t="str">
        <f t="shared" si="130"/>
        <v>Registered</v>
      </c>
    </row>
    <row r="5241" spans="1:17">
      <c r="A5241" s="111">
        <v>10237</v>
      </c>
      <c r="B5241" s="111" t="s">
        <v>10931</v>
      </c>
      <c r="C5241" s="111" t="s">
        <v>1223</v>
      </c>
      <c r="D5241" s="111" t="s">
        <v>14055</v>
      </c>
      <c r="E5241" s="111" t="s">
        <v>14056</v>
      </c>
      <c r="F5241" s="114">
        <v>42247</v>
      </c>
      <c r="G5241" s="111" t="s">
        <v>1903</v>
      </c>
      <c r="H5241" s="113">
        <v>6040000</v>
      </c>
      <c r="I5241" s="113">
        <v>6040000</v>
      </c>
      <c r="J5241" s="113">
        <v>6068708</v>
      </c>
      <c r="K5241" s="113">
        <v>-28708</v>
      </c>
      <c r="L5241" s="113">
        <v>0</v>
      </c>
      <c r="M5241" s="113">
        <v>0</v>
      </c>
      <c r="N5241" s="113">
        <v>0</v>
      </c>
      <c r="O5241" s="113">
        <v>0</v>
      </c>
      <c r="P5241" s="122">
        <v>-28708</v>
      </c>
      <c r="Q5241" s="76" t="str">
        <f t="shared" si="130"/>
        <v>Unregistered</v>
      </c>
    </row>
    <row r="5242" spans="1:17">
      <c r="A5242" s="111">
        <v>10238</v>
      </c>
      <c r="B5242" s="111" t="s">
        <v>1433</v>
      </c>
      <c r="C5242" s="111" t="s">
        <v>1909</v>
      </c>
      <c r="D5242" s="111" t="s">
        <v>4030</v>
      </c>
      <c r="E5242" s="111" t="s">
        <v>4031</v>
      </c>
      <c r="F5242" s="114">
        <v>45104</v>
      </c>
      <c r="G5242" s="111" t="s">
        <v>2988</v>
      </c>
      <c r="H5242" s="113">
        <v>11713116</v>
      </c>
      <c r="I5242" s="113">
        <v>9370493</v>
      </c>
      <c r="J5242" s="113">
        <v>9399774.9900000002</v>
      </c>
      <c r="K5242" s="113">
        <v>-29281.99</v>
      </c>
      <c r="L5242" s="113">
        <v>0</v>
      </c>
      <c r="M5242" s="113">
        <v>0</v>
      </c>
      <c r="N5242" s="113">
        <v>0</v>
      </c>
      <c r="O5242" s="113">
        <v>0</v>
      </c>
      <c r="P5242" s="122">
        <v>0</v>
      </c>
      <c r="Q5242" s="76" t="str">
        <f t="shared" si="130"/>
        <v>Registered</v>
      </c>
    </row>
    <row r="5243" spans="1:17">
      <c r="A5243" s="111">
        <v>10239</v>
      </c>
      <c r="B5243" s="111" t="s">
        <v>107</v>
      </c>
      <c r="C5243" s="111" t="s">
        <v>108</v>
      </c>
      <c r="D5243" s="111" t="s">
        <v>2835</v>
      </c>
      <c r="E5243" s="111" t="s">
        <v>2836</v>
      </c>
      <c r="F5243" s="114">
        <v>45793</v>
      </c>
      <c r="G5243" s="111" t="s">
        <v>2533</v>
      </c>
      <c r="H5243" s="113">
        <v>8797500</v>
      </c>
      <c r="I5243" s="113">
        <v>5366475</v>
      </c>
      <c r="J5243" s="113">
        <v>5398677</v>
      </c>
      <c r="K5243" s="113">
        <v>-32202</v>
      </c>
      <c r="L5243" s="113">
        <v>0</v>
      </c>
      <c r="M5243" s="113">
        <v>0</v>
      </c>
      <c r="N5243" s="113">
        <v>0</v>
      </c>
      <c r="O5243" s="113">
        <v>0</v>
      </c>
      <c r="P5243" s="122">
        <v>0</v>
      </c>
      <c r="Q5243" s="76" t="str">
        <f t="shared" si="130"/>
        <v>Registered</v>
      </c>
    </row>
    <row r="5244" spans="1:17">
      <c r="A5244" s="111">
        <v>10240</v>
      </c>
      <c r="B5244" s="111" t="s">
        <v>409</v>
      </c>
      <c r="C5244" s="111" t="s">
        <v>1401</v>
      </c>
      <c r="D5244" s="111" t="s">
        <v>8653</v>
      </c>
      <c r="E5244" s="111" t="s">
        <v>8654</v>
      </c>
      <c r="F5244" s="114">
        <v>45986</v>
      </c>
      <c r="G5244" s="111" t="s">
        <v>8655</v>
      </c>
      <c r="H5244" s="113">
        <v>26647321</v>
      </c>
      <c r="I5244" s="113">
        <v>11458348</v>
      </c>
      <c r="J5244" s="113">
        <v>11492455</v>
      </c>
      <c r="K5244" s="113">
        <v>-34107</v>
      </c>
      <c r="L5244" s="113">
        <v>0</v>
      </c>
      <c r="M5244" s="113">
        <v>0</v>
      </c>
      <c r="N5244" s="113">
        <v>0</v>
      </c>
      <c r="O5244" s="113">
        <v>0</v>
      </c>
      <c r="P5244" s="122">
        <v>0</v>
      </c>
      <c r="Q5244" s="76" t="str">
        <f t="shared" si="130"/>
        <v>Registered</v>
      </c>
    </row>
    <row r="5245" spans="1:17">
      <c r="A5245" s="111">
        <v>10241</v>
      </c>
      <c r="B5245" s="111" t="s">
        <v>1575</v>
      </c>
      <c r="C5245" s="111" t="s">
        <v>172</v>
      </c>
      <c r="D5245" s="111" t="s">
        <v>9474</v>
      </c>
      <c r="E5245" s="111" t="s">
        <v>9475</v>
      </c>
      <c r="F5245" s="114">
        <v>45716</v>
      </c>
      <c r="G5245" s="111" t="s">
        <v>2789</v>
      </c>
      <c r="H5245" s="113">
        <v>2366000</v>
      </c>
      <c r="I5245" s="113">
        <v>1466920</v>
      </c>
      <c r="J5245" s="113">
        <v>1509580</v>
      </c>
      <c r="K5245" s="113">
        <v>-42660</v>
      </c>
      <c r="L5245" s="113">
        <v>0</v>
      </c>
      <c r="M5245" s="113">
        <v>0</v>
      </c>
      <c r="N5245" s="113">
        <v>0</v>
      </c>
      <c r="O5245" s="113">
        <v>0</v>
      </c>
      <c r="P5245" s="122">
        <v>0</v>
      </c>
      <c r="Q5245" s="76" t="str">
        <f t="shared" ref="Q5245:Q5308" si="131">IF(G5245="01 Jan 1900","Unregistered","Registered")</f>
        <v>Registered</v>
      </c>
    </row>
    <row r="5246" spans="1:17">
      <c r="A5246" s="111">
        <v>10242</v>
      </c>
      <c r="B5246" s="111" t="s">
        <v>1433</v>
      </c>
      <c r="C5246" s="111" t="s">
        <v>1909</v>
      </c>
      <c r="D5246" s="111" t="s">
        <v>9481</v>
      </c>
      <c r="E5246" s="111" t="s">
        <v>9482</v>
      </c>
      <c r="F5246" s="114">
        <v>45096</v>
      </c>
      <c r="G5246" s="111" t="s">
        <v>4884</v>
      </c>
      <c r="H5246" s="113">
        <v>7901786</v>
      </c>
      <c r="I5246" s="113">
        <v>6321428</v>
      </c>
      <c r="J5246" s="113">
        <v>6368036</v>
      </c>
      <c r="K5246" s="113">
        <v>-46608</v>
      </c>
      <c r="L5246" s="113">
        <v>0</v>
      </c>
      <c r="M5246" s="113">
        <v>0</v>
      </c>
      <c r="N5246" s="113">
        <v>0</v>
      </c>
      <c r="O5246" s="113">
        <v>0</v>
      </c>
      <c r="P5246" s="122">
        <v>0</v>
      </c>
      <c r="Q5246" s="76" t="str">
        <f t="shared" si="131"/>
        <v>Registered</v>
      </c>
    </row>
    <row r="5247" spans="1:17">
      <c r="A5247" s="111">
        <v>10243</v>
      </c>
      <c r="B5247" s="111" t="s">
        <v>295</v>
      </c>
      <c r="C5247" s="111" t="s">
        <v>2035</v>
      </c>
      <c r="D5247" s="111" t="s">
        <v>9483</v>
      </c>
      <c r="E5247" s="111" t="s">
        <v>9484</v>
      </c>
      <c r="F5247" s="114">
        <v>45869</v>
      </c>
      <c r="G5247" s="111" t="s">
        <v>7847</v>
      </c>
      <c r="H5247" s="113">
        <v>6858000</v>
      </c>
      <c r="I5247" s="113">
        <v>2057400</v>
      </c>
      <c r="J5247" s="113">
        <v>2104380</v>
      </c>
      <c r="K5247" s="113">
        <v>-46980</v>
      </c>
      <c r="L5247" s="113">
        <v>0</v>
      </c>
      <c r="M5247" s="113">
        <v>0</v>
      </c>
      <c r="N5247" s="113">
        <v>0</v>
      </c>
      <c r="O5247" s="113">
        <v>0</v>
      </c>
      <c r="P5247" s="122">
        <v>0</v>
      </c>
      <c r="Q5247" s="76" t="str">
        <f t="shared" si="131"/>
        <v>Registered</v>
      </c>
    </row>
    <row r="5248" spans="1:17">
      <c r="A5248" s="111">
        <v>10244</v>
      </c>
      <c r="B5248" s="111" t="s">
        <v>1230</v>
      </c>
      <c r="C5248" s="111" t="s">
        <v>1231</v>
      </c>
      <c r="D5248" s="111" t="s">
        <v>14057</v>
      </c>
      <c r="E5248" s="111" t="s">
        <v>14058</v>
      </c>
      <c r="F5248" s="114">
        <v>42338</v>
      </c>
      <c r="G5248" s="111" t="s">
        <v>1903</v>
      </c>
      <c r="H5248" s="113">
        <v>2691500</v>
      </c>
      <c r="I5248" s="113">
        <v>0</v>
      </c>
      <c r="J5248" s="113">
        <v>48251</v>
      </c>
      <c r="K5248" s="113">
        <v>-48251</v>
      </c>
      <c r="L5248" s="113">
        <v>0</v>
      </c>
      <c r="M5248" s="113">
        <v>0</v>
      </c>
      <c r="N5248" s="113">
        <v>0</v>
      </c>
      <c r="O5248" s="113">
        <v>0</v>
      </c>
      <c r="P5248" s="122">
        <v>0</v>
      </c>
      <c r="Q5248" s="76" t="str">
        <f t="shared" si="131"/>
        <v>Unregistered</v>
      </c>
    </row>
    <row r="5249" spans="1:17">
      <c r="A5249" s="111">
        <v>10245</v>
      </c>
      <c r="B5249" s="111" t="s">
        <v>1230</v>
      </c>
      <c r="C5249" s="111" t="s">
        <v>1231</v>
      </c>
      <c r="D5249" s="111" t="s">
        <v>14059</v>
      </c>
      <c r="E5249" s="111" t="s">
        <v>14060</v>
      </c>
      <c r="F5249" s="114">
        <v>42338</v>
      </c>
      <c r="G5249" s="111" t="s">
        <v>1903</v>
      </c>
      <c r="H5249" s="113">
        <v>2691500</v>
      </c>
      <c r="I5249" s="113">
        <v>0</v>
      </c>
      <c r="J5249" s="113">
        <v>48251</v>
      </c>
      <c r="K5249" s="113">
        <v>-48251</v>
      </c>
      <c r="L5249" s="113">
        <v>0</v>
      </c>
      <c r="M5249" s="113">
        <v>0</v>
      </c>
      <c r="N5249" s="113">
        <v>0</v>
      </c>
      <c r="O5249" s="113">
        <v>0</v>
      </c>
      <c r="P5249" s="122">
        <v>0</v>
      </c>
      <c r="Q5249" s="76" t="str">
        <f t="shared" si="131"/>
        <v>Unregistered</v>
      </c>
    </row>
    <row r="5250" spans="1:17">
      <c r="A5250" s="111">
        <v>10246</v>
      </c>
      <c r="B5250" s="111" t="s">
        <v>1230</v>
      </c>
      <c r="C5250" s="111" t="s">
        <v>1231</v>
      </c>
      <c r="D5250" s="111" t="s">
        <v>14061</v>
      </c>
      <c r="E5250" s="111" t="s">
        <v>14062</v>
      </c>
      <c r="F5250" s="114">
        <v>42338</v>
      </c>
      <c r="G5250" s="111" t="s">
        <v>1903</v>
      </c>
      <c r="H5250" s="113">
        <v>2691500</v>
      </c>
      <c r="I5250" s="113">
        <v>0</v>
      </c>
      <c r="J5250" s="113">
        <v>48251</v>
      </c>
      <c r="K5250" s="113">
        <v>-48251</v>
      </c>
      <c r="L5250" s="113">
        <v>0</v>
      </c>
      <c r="M5250" s="113">
        <v>0</v>
      </c>
      <c r="N5250" s="113">
        <v>0</v>
      </c>
      <c r="O5250" s="113">
        <v>0</v>
      </c>
      <c r="P5250" s="122">
        <v>0</v>
      </c>
      <c r="Q5250" s="76" t="str">
        <f t="shared" si="131"/>
        <v>Unregistered</v>
      </c>
    </row>
    <row r="5251" spans="1:17">
      <c r="A5251" s="111">
        <v>10247</v>
      </c>
      <c r="B5251" s="111" t="s">
        <v>1230</v>
      </c>
      <c r="C5251" s="111" t="s">
        <v>1231</v>
      </c>
      <c r="D5251" s="111" t="s">
        <v>14063</v>
      </c>
      <c r="E5251" s="111" t="s">
        <v>14062</v>
      </c>
      <c r="F5251" s="114">
        <v>42338</v>
      </c>
      <c r="G5251" s="111" t="s">
        <v>1903</v>
      </c>
      <c r="H5251" s="113">
        <v>2691500</v>
      </c>
      <c r="I5251" s="113">
        <v>0</v>
      </c>
      <c r="J5251" s="113">
        <v>48251</v>
      </c>
      <c r="K5251" s="113">
        <v>-48251</v>
      </c>
      <c r="L5251" s="113">
        <v>0</v>
      </c>
      <c r="M5251" s="113">
        <v>0</v>
      </c>
      <c r="N5251" s="113">
        <v>0</v>
      </c>
      <c r="O5251" s="113">
        <v>0</v>
      </c>
      <c r="P5251" s="122">
        <v>0</v>
      </c>
      <c r="Q5251" s="76" t="str">
        <f t="shared" si="131"/>
        <v>Unregistered</v>
      </c>
    </row>
    <row r="5252" spans="1:17">
      <c r="A5252" s="111">
        <v>10248</v>
      </c>
      <c r="B5252" s="111" t="s">
        <v>1230</v>
      </c>
      <c r="C5252" s="111" t="s">
        <v>1231</v>
      </c>
      <c r="D5252" s="111" t="s">
        <v>14064</v>
      </c>
      <c r="E5252" s="111" t="s">
        <v>14065</v>
      </c>
      <c r="F5252" s="114">
        <v>42338</v>
      </c>
      <c r="G5252" s="111" t="s">
        <v>1903</v>
      </c>
      <c r="H5252" s="113">
        <v>2864000.03</v>
      </c>
      <c r="I5252" s="113">
        <v>0</v>
      </c>
      <c r="J5252" s="113">
        <v>48251</v>
      </c>
      <c r="K5252" s="113">
        <v>-48251</v>
      </c>
      <c r="L5252" s="113">
        <v>0</v>
      </c>
      <c r="M5252" s="113">
        <v>0</v>
      </c>
      <c r="N5252" s="113">
        <v>0</v>
      </c>
      <c r="O5252" s="113">
        <v>0</v>
      </c>
      <c r="P5252" s="122">
        <v>0</v>
      </c>
      <c r="Q5252" s="76" t="str">
        <f t="shared" si="131"/>
        <v>Unregistered</v>
      </c>
    </row>
    <row r="5253" spans="1:17">
      <c r="A5253" s="111">
        <v>10249</v>
      </c>
      <c r="B5253" s="111" t="s">
        <v>1230</v>
      </c>
      <c r="C5253" s="111" t="s">
        <v>1231</v>
      </c>
      <c r="D5253" s="111" t="s">
        <v>14066</v>
      </c>
      <c r="E5253" s="111" t="s">
        <v>14067</v>
      </c>
      <c r="F5253" s="114">
        <v>42338</v>
      </c>
      <c r="G5253" s="111" t="s">
        <v>1903</v>
      </c>
      <c r="H5253" s="113">
        <v>2941999.99</v>
      </c>
      <c r="I5253" s="113">
        <v>0</v>
      </c>
      <c r="J5253" s="113">
        <v>48251</v>
      </c>
      <c r="K5253" s="113">
        <v>-48251</v>
      </c>
      <c r="L5253" s="113">
        <v>0</v>
      </c>
      <c r="M5253" s="113">
        <v>0</v>
      </c>
      <c r="N5253" s="113">
        <v>0</v>
      </c>
      <c r="O5253" s="113">
        <v>0</v>
      </c>
      <c r="P5253" s="122">
        <v>0</v>
      </c>
      <c r="Q5253" s="76" t="str">
        <f t="shared" si="131"/>
        <v>Unregistered</v>
      </c>
    </row>
    <row r="5254" spans="1:17">
      <c r="A5254" s="111">
        <v>10250</v>
      </c>
      <c r="B5254" s="111" t="s">
        <v>1230</v>
      </c>
      <c r="C5254" s="111" t="s">
        <v>1231</v>
      </c>
      <c r="D5254" s="111" t="s">
        <v>14068</v>
      </c>
      <c r="E5254" s="111" t="s">
        <v>14069</v>
      </c>
      <c r="F5254" s="114">
        <v>42338</v>
      </c>
      <c r="G5254" s="111" t="s">
        <v>1903</v>
      </c>
      <c r="H5254" s="113">
        <v>2807000</v>
      </c>
      <c r="I5254" s="113">
        <v>0</v>
      </c>
      <c r="J5254" s="113">
        <v>48251</v>
      </c>
      <c r="K5254" s="113">
        <v>-48251</v>
      </c>
      <c r="L5254" s="113">
        <v>0</v>
      </c>
      <c r="M5254" s="113">
        <v>0</v>
      </c>
      <c r="N5254" s="113">
        <v>0</v>
      </c>
      <c r="O5254" s="113">
        <v>0</v>
      </c>
      <c r="P5254" s="122">
        <v>0</v>
      </c>
      <c r="Q5254" s="76" t="str">
        <f t="shared" si="131"/>
        <v>Unregistered</v>
      </c>
    </row>
    <row r="5255" spans="1:17">
      <c r="A5255" s="111">
        <v>10251</v>
      </c>
      <c r="B5255" s="111" t="s">
        <v>1230</v>
      </c>
      <c r="C5255" s="111" t="s">
        <v>1231</v>
      </c>
      <c r="D5255" s="111" t="s">
        <v>14070</v>
      </c>
      <c r="E5255" s="111" t="s">
        <v>14071</v>
      </c>
      <c r="F5255" s="114">
        <v>42338</v>
      </c>
      <c r="G5255" s="111" t="s">
        <v>1903</v>
      </c>
      <c r="H5255" s="113">
        <v>2863000</v>
      </c>
      <c r="I5255" s="113">
        <v>0</v>
      </c>
      <c r="J5255" s="113">
        <v>48251</v>
      </c>
      <c r="K5255" s="113">
        <v>-48251</v>
      </c>
      <c r="L5255" s="113">
        <v>0</v>
      </c>
      <c r="M5255" s="113">
        <v>0</v>
      </c>
      <c r="N5255" s="113">
        <v>0</v>
      </c>
      <c r="O5255" s="113">
        <v>0</v>
      </c>
      <c r="P5255" s="122">
        <v>0</v>
      </c>
      <c r="Q5255" s="76" t="str">
        <f t="shared" si="131"/>
        <v>Unregistered</v>
      </c>
    </row>
    <row r="5256" spans="1:17">
      <c r="A5256" s="111">
        <v>10252</v>
      </c>
      <c r="B5256" s="111" t="s">
        <v>1230</v>
      </c>
      <c r="C5256" s="111" t="s">
        <v>1231</v>
      </c>
      <c r="D5256" s="111" t="s">
        <v>14072</v>
      </c>
      <c r="E5256" s="111" t="s">
        <v>14073</v>
      </c>
      <c r="F5256" s="114">
        <v>42338</v>
      </c>
      <c r="G5256" s="111" t="s">
        <v>1903</v>
      </c>
      <c r="H5256" s="113">
        <v>2691500</v>
      </c>
      <c r="I5256" s="113">
        <v>0</v>
      </c>
      <c r="J5256" s="113">
        <v>48251</v>
      </c>
      <c r="K5256" s="113">
        <v>-48251</v>
      </c>
      <c r="L5256" s="113">
        <v>0</v>
      </c>
      <c r="M5256" s="113">
        <v>0</v>
      </c>
      <c r="N5256" s="113">
        <v>0</v>
      </c>
      <c r="O5256" s="113">
        <v>0</v>
      </c>
      <c r="P5256" s="122">
        <v>0</v>
      </c>
      <c r="Q5256" s="76" t="str">
        <f t="shared" si="131"/>
        <v>Unregistered</v>
      </c>
    </row>
    <row r="5257" spans="1:17">
      <c r="A5257" s="111">
        <v>10253</v>
      </c>
      <c r="B5257" s="111" t="s">
        <v>1230</v>
      </c>
      <c r="C5257" s="111" t="s">
        <v>1231</v>
      </c>
      <c r="D5257" s="111" t="s">
        <v>14074</v>
      </c>
      <c r="E5257" s="111" t="s">
        <v>14075</v>
      </c>
      <c r="F5257" s="114">
        <v>42338</v>
      </c>
      <c r="G5257" s="111" t="s">
        <v>1903</v>
      </c>
      <c r="H5257" s="113">
        <v>2758000</v>
      </c>
      <c r="I5257" s="113">
        <v>0</v>
      </c>
      <c r="J5257" s="113">
        <v>48251</v>
      </c>
      <c r="K5257" s="113">
        <v>-48251</v>
      </c>
      <c r="L5257" s="113">
        <v>0</v>
      </c>
      <c r="M5257" s="113">
        <v>0</v>
      </c>
      <c r="N5257" s="113">
        <v>0</v>
      </c>
      <c r="O5257" s="113">
        <v>0</v>
      </c>
      <c r="P5257" s="122">
        <v>0</v>
      </c>
      <c r="Q5257" s="76" t="str">
        <f t="shared" si="131"/>
        <v>Unregistered</v>
      </c>
    </row>
    <row r="5258" spans="1:17">
      <c r="A5258" s="111">
        <v>10254</v>
      </c>
      <c r="B5258" s="111" t="s">
        <v>1230</v>
      </c>
      <c r="C5258" s="111" t="s">
        <v>1231</v>
      </c>
      <c r="D5258" s="111" t="s">
        <v>14076</v>
      </c>
      <c r="E5258" s="111" t="s">
        <v>14077</v>
      </c>
      <c r="F5258" s="114">
        <v>42338</v>
      </c>
      <c r="G5258" s="111" t="s">
        <v>1903</v>
      </c>
      <c r="H5258" s="113">
        <v>2849000</v>
      </c>
      <c r="I5258" s="113">
        <v>0</v>
      </c>
      <c r="J5258" s="113">
        <v>48251</v>
      </c>
      <c r="K5258" s="113">
        <v>-48251</v>
      </c>
      <c r="L5258" s="113">
        <v>0</v>
      </c>
      <c r="M5258" s="113">
        <v>0</v>
      </c>
      <c r="N5258" s="113">
        <v>0</v>
      </c>
      <c r="O5258" s="113">
        <v>0</v>
      </c>
      <c r="P5258" s="122">
        <v>0</v>
      </c>
      <c r="Q5258" s="76" t="str">
        <f t="shared" si="131"/>
        <v>Unregistered</v>
      </c>
    </row>
    <row r="5259" spans="1:17">
      <c r="A5259" s="111">
        <v>10255</v>
      </c>
      <c r="B5259" s="111" t="s">
        <v>295</v>
      </c>
      <c r="C5259" s="111" t="s">
        <v>2153</v>
      </c>
      <c r="D5259" s="111" t="s">
        <v>9485</v>
      </c>
      <c r="E5259" s="111" t="s">
        <v>5485</v>
      </c>
      <c r="F5259" s="114">
        <v>45990</v>
      </c>
      <c r="G5259" s="111" t="s">
        <v>3260</v>
      </c>
      <c r="H5259" s="113">
        <v>10859460</v>
      </c>
      <c r="I5259" s="113">
        <v>3257838</v>
      </c>
      <c r="J5259" s="113">
        <v>3308609</v>
      </c>
      <c r="K5259" s="113">
        <v>-50771</v>
      </c>
      <c r="L5259" s="113">
        <v>0</v>
      </c>
      <c r="M5259" s="113">
        <v>0</v>
      </c>
      <c r="N5259" s="113">
        <v>0</v>
      </c>
      <c r="O5259" s="113">
        <v>0</v>
      </c>
      <c r="P5259" s="122">
        <v>0</v>
      </c>
      <c r="Q5259" s="76" t="str">
        <f t="shared" si="131"/>
        <v>Registered</v>
      </c>
    </row>
    <row r="5260" spans="1:17">
      <c r="A5260" s="111">
        <v>10256</v>
      </c>
      <c r="B5260" s="111" t="s">
        <v>1575</v>
      </c>
      <c r="C5260" s="111" t="s">
        <v>172</v>
      </c>
      <c r="D5260" s="111" t="s">
        <v>8038</v>
      </c>
      <c r="E5260" s="111" t="s">
        <v>8039</v>
      </c>
      <c r="F5260" s="114">
        <v>46077</v>
      </c>
      <c r="G5260" s="111" t="s">
        <v>2341</v>
      </c>
      <c r="H5260" s="113">
        <v>5094350</v>
      </c>
      <c r="I5260" s="113">
        <v>3158499</v>
      </c>
      <c r="J5260" s="113">
        <v>3209443</v>
      </c>
      <c r="K5260" s="113">
        <v>-50944</v>
      </c>
      <c r="L5260" s="113">
        <v>0</v>
      </c>
      <c r="M5260" s="113">
        <v>0</v>
      </c>
      <c r="N5260" s="113">
        <v>0</v>
      </c>
      <c r="O5260" s="113">
        <v>0</v>
      </c>
      <c r="P5260" s="122">
        <v>0</v>
      </c>
      <c r="Q5260" s="76" t="str">
        <f t="shared" si="131"/>
        <v>Registered</v>
      </c>
    </row>
    <row r="5261" spans="1:17">
      <c r="A5261" s="111">
        <v>10257</v>
      </c>
      <c r="B5261" s="111" t="s">
        <v>1884</v>
      </c>
      <c r="C5261" s="111" t="s">
        <v>3389</v>
      </c>
      <c r="D5261" s="111" t="s">
        <v>9488</v>
      </c>
      <c r="E5261" s="111" t="s">
        <v>9489</v>
      </c>
      <c r="F5261" s="114">
        <v>46020</v>
      </c>
      <c r="G5261" s="111" t="s">
        <v>3263</v>
      </c>
      <c r="H5261" s="113">
        <v>5406000</v>
      </c>
      <c r="I5261" s="113">
        <v>3784200</v>
      </c>
      <c r="J5261" s="113">
        <v>3838260</v>
      </c>
      <c r="K5261" s="113">
        <v>-54060</v>
      </c>
      <c r="L5261" s="113">
        <v>0</v>
      </c>
      <c r="M5261" s="113">
        <v>0</v>
      </c>
      <c r="N5261" s="113">
        <v>0</v>
      </c>
      <c r="O5261" s="113">
        <v>0</v>
      </c>
      <c r="P5261" s="122">
        <v>0</v>
      </c>
      <c r="Q5261" s="76" t="str">
        <f t="shared" si="131"/>
        <v>Registered</v>
      </c>
    </row>
    <row r="5262" spans="1:17">
      <c r="A5262" s="111">
        <v>10258</v>
      </c>
      <c r="B5262" s="111" t="s">
        <v>107</v>
      </c>
      <c r="C5262" s="111" t="s">
        <v>2726</v>
      </c>
      <c r="D5262" s="111" t="s">
        <v>9490</v>
      </c>
      <c r="E5262" s="111" t="s">
        <v>9252</v>
      </c>
      <c r="F5262" s="114">
        <v>45535</v>
      </c>
      <c r="G5262" s="111" t="s">
        <v>2232</v>
      </c>
      <c r="H5262" s="113">
        <v>5412000</v>
      </c>
      <c r="I5262" s="113">
        <v>1623600</v>
      </c>
      <c r="J5262" s="113">
        <v>1677720</v>
      </c>
      <c r="K5262" s="113">
        <v>-54120</v>
      </c>
      <c r="L5262" s="113">
        <v>0</v>
      </c>
      <c r="M5262" s="113">
        <v>0</v>
      </c>
      <c r="N5262" s="113">
        <v>0</v>
      </c>
      <c r="O5262" s="113">
        <v>0</v>
      </c>
      <c r="P5262" s="122">
        <v>0</v>
      </c>
      <c r="Q5262" s="76" t="str">
        <f t="shared" si="131"/>
        <v>Registered</v>
      </c>
    </row>
    <row r="5263" spans="1:17">
      <c r="A5263" s="111">
        <v>10259</v>
      </c>
      <c r="B5263" s="111" t="s">
        <v>355</v>
      </c>
      <c r="C5263" s="111" t="s">
        <v>1801</v>
      </c>
      <c r="D5263" s="111" t="s">
        <v>4253</v>
      </c>
      <c r="E5263" s="111" t="s">
        <v>4254</v>
      </c>
      <c r="F5263" s="114">
        <v>45870</v>
      </c>
      <c r="G5263" s="111" t="s">
        <v>1952</v>
      </c>
      <c r="H5263" s="113">
        <v>6803400</v>
      </c>
      <c r="I5263" s="113">
        <v>3877938</v>
      </c>
      <c r="J5263" s="113">
        <v>3932729</v>
      </c>
      <c r="K5263" s="113">
        <v>-54791</v>
      </c>
      <c r="L5263" s="113">
        <v>0</v>
      </c>
      <c r="M5263" s="113">
        <v>0</v>
      </c>
      <c r="N5263" s="113">
        <v>0</v>
      </c>
      <c r="O5263" s="113">
        <v>0</v>
      </c>
      <c r="P5263" s="122">
        <v>0</v>
      </c>
      <c r="Q5263" s="76" t="str">
        <f t="shared" si="131"/>
        <v>Registered</v>
      </c>
    </row>
    <row r="5264" spans="1:17">
      <c r="A5264" s="111">
        <v>10260</v>
      </c>
      <c r="B5264" s="111" t="s">
        <v>355</v>
      </c>
      <c r="C5264" s="111" t="s">
        <v>357</v>
      </c>
      <c r="D5264" s="111" t="s">
        <v>3361</v>
      </c>
      <c r="E5264" s="111" t="s">
        <v>3362</v>
      </c>
      <c r="F5264" s="114">
        <v>45565</v>
      </c>
      <c r="G5264" s="111" t="s">
        <v>3363</v>
      </c>
      <c r="H5264" s="113">
        <v>6481998</v>
      </c>
      <c r="I5264" s="113">
        <v>4472580</v>
      </c>
      <c r="J5264" s="113">
        <v>4527680</v>
      </c>
      <c r="K5264" s="113">
        <v>-55100</v>
      </c>
      <c r="L5264" s="113">
        <v>0</v>
      </c>
      <c r="M5264" s="113">
        <v>0</v>
      </c>
      <c r="N5264" s="113">
        <v>0</v>
      </c>
      <c r="O5264" s="113">
        <v>0</v>
      </c>
      <c r="P5264" s="122">
        <v>0</v>
      </c>
      <c r="Q5264" s="76" t="str">
        <f t="shared" si="131"/>
        <v>Registered</v>
      </c>
    </row>
    <row r="5265" spans="1:17">
      <c r="A5265" s="111">
        <v>10261</v>
      </c>
      <c r="B5265" s="111" t="s">
        <v>318</v>
      </c>
      <c r="C5265" s="111" t="s">
        <v>321</v>
      </c>
      <c r="D5265" s="111" t="s">
        <v>9491</v>
      </c>
      <c r="E5265" s="111" t="s">
        <v>9492</v>
      </c>
      <c r="F5265" s="114">
        <v>45866</v>
      </c>
      <c r="G5265" s="111" t="s">
        <v>7847</v>
      </c>
      <c r="H5265" s="113">
        <v>5538936</v>
      </c>
      <c r="I5265" s="113">
        <v>3267973</v>
      </c>
      <c r="J5265" s="113">
        <v>3323362</v>
      </c>
      <c r="K5265" s="113">
        <v>-55389</v>
      </c>
      <c r="L5265" s="113">
        <v>0</v>
      </c>
      <c r="M5265" s="113">
        <v>0</v>
      </c>
      <c r="N5265" s="113">
        <v>0</v>
      </c>
      <c r="O5265" s="113">
        <v>0</v>
      </c>
      <c r="P5265" s="122">
        <v>0</v>
      </c>
      <c r="Q5265" s="76" t="str">
        <f t="shared" si="131"/>
        <v>Registered</v>
      </c>
    </row>
    <row r="5266" spans="1:17">
      <c r="A5266" s="111">
        <v>10262</v>
      </c>
      <c r="B5266" s="111" t="s">
        <v>295</v>
      </c>
      <c r="C5266" s="111" t="s">
        <v>296</v>
      </c>
      <c r="D5266" s="111" t="s">
        <v>8315</v>
      </c>
      <c r="E5266" s="111" t="s">
        <v>8316</v>
      </c>
      <c r="F5266" s="114">
        <v>46022</v>
      </c>
      <c r="G5266" s="111" t="s">
        <v>1880</v>
      </c>
      <c r="H5266" s="113">
        <v>5762500</v>
      </c>
      <c r="I5266" s="113">
        <v>1728750</v>
      </c>
      <c r="J5266" s="113">
        <v>1786376</v>
      </c>
      <c r="K5266" s="113">
        <v>-57626</v>
      </c>
      <c r="L5266" s="113">
        <v>0</v>
      </c>
      <c r="M5266" s="113">
        <v>0</v>
      </c>
      <c r="N5266" s="113">
        <v>0</v>
      </c>
      <c r="O5266" s="113">
        <v>0</v>
      </c>
      <c r="P5266" s="122">
        <v>0</v>
      </c>
      <c r="Q5266" s="76" t="str">
        <f t="shared" si="131"/>
        <v>Registered</v>
      </c>
    </row>
    <row r="5267" spans="1:17">
      <c r="A5267" s="111">
        <v>10263</v>
      </c>
      <c r="B5267" s="111" t="s">
        <v>355</v>
      </c>
      <c r="C5267" s="111" t="s">
        <v>357</v>
      </c>
      <c r="D5267" s="111" t="s">
        <v>4247</v>
      </c>
      <c r="E5267" s="111" t="s">
        <v>4248</v>
      </c>
      <c r="F5267" s="114">
        <v>45483</v>
      </c>
      <c r="G5267" s="111" t="s">
        <v>2026</v>
      </c>
      <c r="H5267" s="113">
        <v>9435000</v>
      </c>
      <c r="I5267" s="113">
        <v>6510150</v>
      </c>
      <c r="J5267" s="113">
        <v>6569900</v>
      </c>
      <c r="K5267" s="113">
        <v>-59750</v>
      </c>
      <c r="L5267" s="113">
        <v>0</v>
      </c>
      <c r="M5267" s="113">
        <v>0</v>
      </c>
      <c r="N5267" s="113">
        <v>0</v>
      </c>
      <c r="O5267" s="113">
        <v>0</v>
      </c>
      <c r="P5267" s="122">
        <v>0</v>
      </c>
      <c r="Q5267" s="76" t="str">
        <f t="shared" si="131"/>
        <v>Registered</v>
      </c>
    </row>
    <row r="5268" spans="1:17">
      <c r="A5268" s="111">
        <v>10264</v>
      </c>
      <c r="B5268" s="111" t="s">
        <v>1433</v>
      </c>
      <c r="C5268" s="111" t="s">
        <v>6</v>
      </c>
      <c r="D5268" s="111" t="s">
        <v>3446</v>
      </c>
      <c r="E5268" s="111" t="s">
        <v>3447</v>
      </c>
      <c r="F5268" s="114">
        <v>45107</v>
      </c>
      <c r="G5268" s="111" t="s">
        <v>3448</v>
      </c>
      <c r="H5268" s="113">
        <v>7917750</v>
      </c>
      <c r="I5268" s="113">
        <v>5938314</v>
      </c>
      <c r="J5268" s="113">
        <v>6000100</v>
      </c>
      <c r="K5268" s="113">
        <v>-61786</v>
      </c>
      <c r="L5268" s="113">
        <v>0</v>
      </c>
      <c r="M5268" s="113">
        <v>0</v>
      </c>
      <c r="N5268" s="113">
        <v>0</v>
      </c>
      <c r="O5268" s="113">
        <v>0</v>
      </c>
      <c r="P5268" s="122">
        <v>0</v>
      </c>
      <c r="Q5268" s="76" t="str">
        <f t="shared" si="131"/>
        <v>Registered</v>
      </c>
    </row>
    <row r="5269" spans="1:17">
      <c r="A5269" s="111">
        <v>10265</v>
      </c>
      <c r="B5269" s="111" t="s">
        <v>1433</v>
      </c>
      <c r="C5269" s="111" t="s">
        <v>6</v>
      </c>
      <c r="D5269" s="111" t="s">
        <v>9919</v>
      </c>
      <c r="E5269" s="111" t="s">
        <v>5497</v>
      </c>
      <c r="F5269" s="114">
        <v>45100</v>
      </c>
      <c r="G5269" s="111" t="s">
        <v>4280</v>
      </c>
      <c r="H5269" s="113">
        <v>7911607</v>
      </c>
      <c r="I5269" s="113">
        <v>6329283</v>
      </c>
      <c r="J5269" s="113">
        <v>6391160.7000000002</v>
      </c>
      <c r="K5269" s="113">
        <v>-61877.7</v>
      </c>
      <c r="L5269" s="113">
        <v>0</v>
      </c>
      <c r="M5269" s="113">
        <v>0</v>
      </c>
      <c r="N5269" s="113">
        <v>0</v>
      </c>
      <c r="O5269" s="113">
        <v>0</v>
      </c>
      <c r="P5269" s="122">
        <v>0.3</v>
      </c>
      <c r="Q5269" s="76" t="str">
        <f t="shared" si="131"/>
        <v>Registered</v>
      </c>
    </row>
    <row r="5270" spans="1:17">
      <c r="A5270" s="111">
        <v>10266</v>
      </c>
      <c r="B5270" s="111" t="s">
        <v>355</v>
      </c>
      <c r="C5270" s="111" t="s">
        <v>356</v>
      </c>
      <c r="D5270" s="111" t="s">
        <v>1921</v>
      </c>
      <c r="E5270" s="111" t="s">
        <v>1922</v>
      </c>
      <c r="F5270" s="114">
        <v>45777</v>
      </c>
      <c r="G5270" s="111" t="s">
        <v>1618</v>
      </c>
      <c r="H5270" s="113">
        <v>6565281</v>
      </c>
      <c r="I5270" s="113">
        <v>4070473</v>
      </c>
      <c r="J5270" s="113">
        <v>4136125</v>
      </c>
      <c r="K5270" s="113">
        <v>-65652</v>
      </c>
      <c r="L5270" s="113">
        <v>0</v>
      </c>
      <c r="M5270" s="113">
        <v>0</v>
      </c>
      <c r="N5270" s="113">
        <v>0</v>
      </c>
      <c r="O5270" s="113">
        <v>0</v>
      </c>
      <c r="P5270" s="122">
        <v>0</v>
      </c>
      <c r="Q5270" s="76" t="str">
        <f t="shared" si="131"/>
        <v>Registered</v>
      </c>
    </row>
    <row r="5271" spans="1:17">
      <c r="A5271" s="111">
        <v>10267</v>
      </c>
      <c r="B5271" s="111" t="s">
        <v>130</v>
      </c>
      <c r="C5271" s="111" t="s">
        <v>22</v>
      </c>
      <c r="D5271" s="111" t="s">
        <v>3043</v>
      </c>
      <c r="E5271" s="111" t="s">
        <v>3044</v>
      </c>
      <c r="F5271" s="114">
        <v>45014</v>
      </c>
      <c r="G5271" s="111" t="s">
        <v>3045</v>
      </c>
      <c r="H5271" s="113">
        <v>11570172</v>
      </c>
      <c r="I5271" s="113">
        <v>9834647</v>
      </c>
      <c r="J5271" s="113">
        <v>9900612</v>
      </c>
      <c r="K5271" s="113">
        <v>-65965</v>
      </c>
      <c r="L5271" s="113">
        <v>0</v>
      </c>
      <c r="M5271" s="113">
        <v>0</v>
      </c>
      <c r="N5271" s="113">
        <v>0</v>
      </c>
      <c r="O5271" s="113">
        <v>0</v>
      </c>
      <c r="P5271" s="122">
        <v>0</v>
      </c>
      <c r="Q5271" s="76" t="str">
        <f t="shared" si="131"/>
        <v>Registered</v>
      </c>
    </row>
    <row r="5272" spans="1:17">
      <c r="A5272" s="111">
        <v>10268</v>
      </c>
      <c r="B5272" s="111" t="s">
        <v>1762</v>
      </c>
      <c r="C5272" s="111" t="s">
        <v>13</v>
      </c>
      <c r="D5272" s="111" t="s">
        <v>9494</v>
      </c>
      <c r="E5272" s="111" t="s">
        <v>9301</v>
      </c>
      <c r="F5272" s="114">
        <v>45345</v>
      </c>
      <c r="G5272" s="111" t="s">
        <v>1419</v>
      </c>
      <c r="H5272" s="113">
        <v>3190000</v>
      </c>
      <c r="I5272" s="113">
        <v>2233000</v>
      </c>
      <c r="J5272" s="113">
        <v>2300000</v>
      </c>
      <c r="K5272" s="113">
        <v>-67000</v>
      </c>
      <c r="L5272" s="113">
        <v>0</v>
      </c>
      <c r="M5272" s="113">
        <v>0</v>
      </c>
      <c r="N5272" s="113">
        <v>0</v>
      </c>
      <c r="O5272" s="113">
        <v>0</v>
      </c>
      <c r="P5272" s="122">
        <v>0</v>
      </c>
      <c r="Q5272" s="76" t="str">
        <f t="shared" si="131"/>
        <v>Registered</v>
      </c>
    </row>
    <row r="5273" spans="1:17">
      <c r="A5273" s="111">
        <v>10269</v>
      </c>
      <c r="B5273" s="111" t="s">
        <v>107</v>
      </c>
      <c r="C5273" s="111" t="s">
        <v>1487</v>
      </c>
      <c r="D5273" s="111" t="s">
        <v>2934</v>
      </c>
      <c r="E5273" s="111" t="s">
        <v>2935</v>
      </c>
      <c r="F5273" s="114">
        <v>45746</v>
      </c>
      <c r="G5273" s="111" t="s">
        <v>2936</v>
      </c>
      <c r="H5273" s="113">
        <v>12907500</v>
      </c>
      <c r="I5273" s="113">
        <v>4517625</v>
      </c>
      <c r="J5273" s="113">
        <v>4584880.2699999996</v>
      </c>
      <c r="K5273" s="113">
        <v>-67255.27</v>
      </c>
      <c r="L5273" s="113">
        <v>0</v>
      </c>
      <c r="M5273" s="113">
        <v>0</v>
      </c>
      <c r="N5273" s="113">
        <v>0</v>
      </c>
      <c r="O5273" s="113">
        <v>0</v>
      </c>
      <c r="P5273" s="122">
        <v>0</v>
      </c>
      <c r="Q5273" s="76" t="str">
        <f t="shared" si="131"/>
        <v>Registered</v>
      </c>
    </row>
    <row r="5274" spans="1:17">
      <c r="A5274" s="111">
        <v>10270</v>
      </c>
      <c r="B5274" s="111" t="s">
        <v>355</v>
      </c>
      <c r="C5274" s="111" t="s">
        <v>356</v>
      </c>
      <c r="D5274" s="111" t="s">
        <v>4411</v>
      </c>
      <c r="E5274" s="111" t="s">
        <v>4412</v>
      </c>
      <c r="F5274" s="114">
        <v>45958</v>
      </c>
      <c r="G5274" s="111" t="s">
        <v>1813</v>
      </c>
      <c r="H5274" s="113">
        <v>6752961</v>
      </c>
      <c r="I5274" s="113">
        <v>4862130</v>
      </c>
      <c r="J5274" s="113">
        <v>4929660</v>
      </c>
      <c r="K5274" s="113">
        <v>-67530</v>
      </c>
      <c r="L5274" s="113">
        <v>0</v>
      </c>
      <c r="M5274" s="113">
        <v>0</v>
      </c>
      <c r="N5274" s="113">
        <v>0</v>
      </c>
      <c r="O5274" s="113">
        <v>0</v>
      </c>
      <c r="P5274" s="122">
        <v>0</v>
      </c>
      <c r="Q5274" s="76" t="str">
        <f t="shared" si="131"/>
        <v>Registered</v>
      </c>
    </row>
    <row r="5275" spans="1:17">
      <c r="A5275" s="111">
        <v>10271</v>
      </c>
      <c r="B5275" s="111" t="s">
        <v>130</v>
      </c>
      <c r="C5275" s="111" t="s">
        <v>22</v>
      </c>
      <c r="D5275" s="111" t="s">
        <v>3101</v>
      </c>
      <c r="E5275" s="111" t="s">
        <v>3102</v>
      </c>
      <c r="F5275" s="114">
        <v>44918</v>
      </c>
      <c r="G5275" s="111" t="s">
        <v>3001</v>
      </c>
      <c r="H5275" s="113">
        <v>11481876</v>
      </c>
      <c r="I5275" s="113">
        <v>9759595</v>
      </c>
      <c r="J5275" s="113">
        <v>9828326</v>
      </c>
      <c r="K5275" s="113">
        <v>-68731</v>
      </c>
      <c r="L5275" s="113">
        <v>0</v>
      </c>
      <c r="M5275" s="113">
        <v>0</v>
      </c>
      <c r="N5275" s="113">
        <v>0</v>
      </c>
      <c r="O5275" s="113">
        <v>0</v>
      </c>
      <c r="P5275" s="122">
        <v>0</v>
      </c>
      <c r="Q5275" s="76" t="str">
        <f t="shared" si="131"/>
        <v>Registered</v>
      </c>
    </row>
    <row r="5276" spans="1:17">
      <c r="A5276" s="111">
        <v>10272</v>
      </c>
      <c r="B5276" s="111" t="s">
        <v>107</v>
      </c>
      <c r="C5276" s="111" t="s">
        <v>1487</v>
      </c>
      <c r="D5276" s="111" t="s">
        <v>3226</v>
      </c>
      <c r="E5276" s="111" t="s">
        <v>3227</v>
      </c>
      <c r="F5276" s="114">
        <v>45877</v>
      </c>
      <c r="G5276" s="111" t="s">
        <v>3228</v>
      </c>
      <c r="H5276" s="113">
        <v>13434821</v>
      </c>
      <c r="I5276" s="113">
        <v>7657848</v>
      </c>
      <c r="J5276" s="113">
        <v>7727450</v>
      </c>
      <c r="K5276" s="113">
        <v>-69602</v>
      </c>
      <c r="L5276" s="113">
        <v>0</v>
      </c>
      <c r="M5276" s="113">
        <v>0</v>
      </c>
      <c r="N5276" s="113">
        <v>0</v>
      </c>
      <c r="O5276" s="113">
        <v>0</v>
      </c>
      <c r="P5276" s="122">
        <v>0</v>
      </c>
      <c r="Q5276" s="76" t="str">
        <f t="shared" si="131"/>
        <v>Registered</v>
      </c>
    </row>
    <row r="5277" spans="1:17">
      <c r="A5277" s="111">
        <v>10273</v>
      </c>
      <c r="B5277" s="111" t="s">
        <v>355</v>
      </c>
      <c r="C5277" s="111" t="s">
        <v>356</v>
      </c>
      <c r="D5277" s="111" t="s">
        <v>9630</v>
      </c>
      <c r="E5277" s="111" t="s">
        <v>9631</v>
      </c>
      <c r="F5277" s="114">
        <v>46081</v>
      </c>
      <c r="G5277" s="111" t="s">
        <v>9632</v>
      </c>
      <c r="H5277" s="113">
        <v>7074363</v>
      </c>
      <c r="I5277" s="113">
        <v>4386106</v>
      </c>
      <c r="J5277" s="113">
        <v>4456850</v>
      </c>
      <c r="K5277" s="113">
        <v>-70744</v>
      </c>
      <c r="L5277" s="113">
        <v>0</v>
      </c>
      <c r="M5277" s="113">
        <v>0</v>
      </c>
      <c r="N5277" s="113">
        <v>0</v>
      </c>
      <c r="O5277" s="113">
        <v>0</v>
      </c>
      <c r="P5277" s="122">
        <v>0</v>
      </c>
      <c r="Q5277" s="76" t="str">
        <f t="shared" si="131"/>
        <v>Registered</v>
      </c>
    </row>
    <row r="5278" spans="1:17">
      <c r="A5278" s="111">
        <v>10274</v>
      </c>
      <c r="B5278" s="111" t="s">
        <v>1575</v>
      </c>
      <c r="C5278" s="111" t="s">
        <v>172</v>
      </c>
      <c r="D5278" s="111" t="s">
        <v>4328</v>
      </c>
      <c r="E5278" s="111" t="s">
        <v>4329</v>
      </c>
      <c r="F5278" s="114">
        <v>45716</v>
      </c>
      <c r="G5278" s="111" t="s">
        <v>3458</v>
      </c>
      <c r="H5278" s="113">
        <v>2366000</v>
      </c>
      <c r="I5278" s="113">
        <v>1703520</v>
      </c>
      <c r="J5278" s="113">
        <v>1774500</v>
      </c>
      <c r="K5278" s="113">
        <v>-70980</v>
      </c>
      <c r="L5278" s="113">
        <v>0</v>
      </c>
      <c r="M5278" s="113">
        <v>0</v>
      </c>
      <c r="N5278" s="113">
        <v>0</v>
      </c>
      <c r="O5278" s="113">
        <v>0</v>
      </c>
      <c r="P5278" s="122">
        <v>0</v>
      </c>
      <c r="Q5278" s="76" t="str">
        <f t="shared" si="131"/>
        <v>Registered</v>
      </c>
    </row>
    <row r="5279" spans="1:17">
      <c r="A5279" s="111">
        <v>10275</v>
      </c>
      <c r="B5279" s="111" t="s">
        <v>295</v>
      </c>
      <c r="C5279" s="111" t="s">
        <v>296</v>
      </c>
      <c r="D5279" s="111" t="s">
        <v>9497</v>
      </c>
      <c r="E5279" s="111" t="s">
        <v>9498</v>
      </c>
      <c r="F5279" s="114">
        <v>45980</v>
      </c>
      <c r="G5279" s="111" t="s">
        <v>2807</v>
      </c>
      <c r="H5279" s="113">
        <v>7201875</v>
      </c>
      <c r="I5279" s="113">
        <v>2160563</v>
      </c>
      <c r="J5279" s="113">
        <v>2232582</v>
      </c>
      <c r="K5279" s="113">
        <v>-72019</v>
      </c>
      <c r="L5279" s="113">
        <v>0</v>
      </c>
      <c r="M5279" s="113">
        <v>0</v>
      </c>
      <c r="N5279" s="113">
        <v>0</v>
      </c>
      <c r="O5279" s="113">
        <v>0</v>
      </c>
      <c r="P5279" s="122">
        <v>0</v>
      </c>
      <c r="Q5279" s="76" t="str">
        <f t="shared" si="131"/>
        <v>Registered</v>
      </c>
    </row>
    <row r="5280" spans="1:17">
      <c r="A5280" s="111">
        <v>10276</v>
      </c>
      <c r="B5280" s="111" t="s">
        <v>295</v>
      </c>
      <c r="C5280" s="111" t="s">
        <v>2035</v>
      </c>
      <c r="D5280" s="111" t="s">
        <v>8317</v>
      </c>
      <c r="E5280" s="111" t="s">
        <v>8318</v>
      </c>
      <c r="F5280" s="114">
        <v>46079</v>
      </c>
      <c r="G5280" s="111" t="s">
        <v>1880</v>
      </c>
      <c r="H5280" s="113">
        <v>7309800</v>
      </c>
      <c r="I5280" s="113">
        <v>2192940</v>
      </c>
      <c r="J5280" s="113">
        <v>2266038</v>
      </c>
      <c r="K5280" s="113">
        <v>-73098</v>
      </c>
      <c r="L5280" s="113">
        <v>0</v>
      </c>
      <c r="M5280" s="113">
        <v>0</v>
      </c>
      <c r="N5280" s="113">
        <v>0</v>
      </c>
      <c r="O5280" s="113">
        <v>0</v>
      </c>
      <c r="P5280" s="122">
        <v>0</v>
      </c>
      <c r="Q5280" s="76" t="str">
        <f t="shared" si="131"/>
        <v>Registered</v>
      </c>
    </row>
    <row r="5281" spans="1:17">
      <c r="A5281" s="111">
        <v>10277</v>
      </c>
      <c r="B5281" s="111" t="s">
        <v>130</v>
      </c>
      <c r="C5281" s="111" t="s">
        <v>28</v>
      </c>
      <c r="D5281" s="111" t="s">
        <v>9499</v>
      </c>
      <c r="E5281" s="111" t="s">
        <v>9500</v>
      </c>
      <c r="F5281" s="114">
        <v>45869</v>
      </c>
      <c r="G5281" s="111" t="s">
        <v>4195</v>
      </c>
      <c r="H5281" s="113">
        <v>2568000</v>
      </c>
      <c r="I5281" s="113">
        <v>2182800</v>
      </c>
      <c r="J5281" s="113">
        <v>2256800</v>
      </c>
      <c r="K5281" s="113">
        <v>-74000</v>
      </c>
      <c r="L5281" s="113">
        <v>0</v>
      </c>
      <c r="M5281" s="113">
        <v>0</v>
      </c>
      <c r="N5281" s="113">
        <v>0</v>
      </c>
      <c r="O5281" s="113">
        <v>0</v>
      </c>
      <c r="P5281" s="122">
        <v>0</v>
      </c>
      <c r="Q5281" s="76" t="str">
        <f t="shared" si="131"/>
        <v>Registered</v>
      </c>
    </row>
    <row r="5282" spans="1:17">
      <c r="A5282" s="111">
        <v>10278</v>
      </c>
      <c r="B5282" s="111" t="s">
        <v>295</v>
      </c>
      <c r="C5282" s="111" t="s">
        <v>2035</v>
      </c>
      <c r="D5282" s="111" t="s">
        <v>2258</v>
      </c>
      <c r="E5282" s="111" t="s">
        <v>2259</v>
      </c>
      <c r="F5282" s="114">
        <v>46022</v>
      </c>
      <c r="G5282" s="111" t="s">
        <v>1495</v>
      </c>
      <c r="H5282" s="113">
        <v>7460714</v>
      </c>
      <c r="I5282" s="113">
        <v>2238214</v>
      </c>
      <c r="J5282" s="113">
        <v>2312822</v>
      </c>
      <c r="K5282" s="113">
        <v>-74608</v>
      </c>
      <c r="L5282" s="113">
        <v>0</v>
      </c>
      <c r="M5282" s="113">
        <v>0</v>
      </c>
      <c r="N5282" s="113">
        <v>0</v>
      </c>
      <c r="O5282" s="113">
        <v>0</v>
      </c>
      <c r="P5282" s="122">
        <v>0</v>
      </c>
      <c r="Q5282" s="76" t="str">
        <f t="shared" si="131"/>
        <v>Registered</v>
      </c>
    </row>
    <row r="5283" spans="1:17">
      <c r="A5283" s="111">
        <v>10279</v>
      </c>
      <c r="B5283" s="111" t="s">
        <v>1884</v>
      </c>
      <c r="C5283" s="111" t="s">
        <v>3389</v>
      </c>
      <c r="D5283" s="111" t="s">
        <v>9501</v>
      </c>
      <c r="E5283" s="111" t="s">
        <v>9502</v>
      </c>
      <c r="F5283" s="114">
        <v>45855</v>
      </c>
      <c r="G5283" s="111" t="s">
        <v>3368</v>
      </c>
      <c r="H5283" s="113">
        <v>7524107</v>
      </c>
      <c r="I5283" s="113">
        <v>5266873</v>
      </c>
      <c r="J5283" s="113">
        <v>5342114</v>
      </c>
      <c r="K5283" s="113">
        <v>-75241</v>
      </c>
      <c r="L5283" s="113">
        <v>0</v>
      </c>
      <c r="M5283" s="113">
        <v>0</v>
      </c>
      <c r="N5283" s="113">
        <v>0</v>
      </c>
      <c r="O5283" s="113">
        <v>0</v>
      </c>
      <c r="P5283" s="122">
        <v>0</v>
      </c>
      <c r="Q5283" s="76" t="str">
        <f t="shared" si="131"/>
        <v>Registered</v>
      </c>
    </row>
    <row r="5284" spans="1:17">
      <c r="A5284" s="111">
        <v>10280</v>
      </c>
      <c r="B5284" s="111" t="s">
        <v>295</v>
      </c>
      <c r="C5284" s="111" t="s">
        <v>2035</v>
      </c>
      <c r="D5284" s="111" t="s">
        <v>9503</v>
      </c>
      <c r="E5284" s="111" t="s">
        <v>9504</v>
      </c>
      <c r="F5284" s="114">
        <v>45868</v>
      </c>
      <c r="G5284" s="111" t="s">
        <v>9505</v>
      </c>
      <c r="H5284" s="113">
        <v>7600950</v>
      </c>
      <c r="I5284" s="113">
        <v>2280285</v>
      </c>
      <c r="J5284" s="113">
        <v>2356295</v>
      </c>
      <c r="K5284" s="113">
        <v>-76010</v>
      </c>
      <c r="L5284" s="113">
        <v>0</v>
      </c>
      <c r="M5284" s="113">
        <v>0</v>
      </c>
      <c r="N5284" s="113">
        <v>0</v>
      </c>
      <c r="O5284" s="113">
        <v>0</v>
      </c>
      <c r="P5284" s="122">
        <v>0</v>
      </c>
      <c r="Q5284" s="76" t="str">
        <f t="shared" si="131"/>
        <v>Registered</v>
      </c>
    </row>
    <row r="5285" spans="1:17">
      <c r="A5285" s="111">
        <v>10281</v>
      </c>
      <c r="B5285" s="111" t="s">
        <v>295</v>
      </c>
      <c r="C5285" s="111" t="s">
        <v>296</v>
      </c>
      <c r="D5285" s="111" t="s">
        <v>2246</v>
      </c>
      <c r="E5285" s="111" t="s">
        <v>2247</v>
      </c>
      <c r="F5285" s="114">
        <v>46022</v>
      </c>
      <c r="G5285" s="111" t="s">
        <v>1495</v>
      </c>
      <c r="H5285" s="113">
        <v>7667450</v>
      </c>
      <c r="I5285" s="113">
        <v>2300235</v>
      </c>
      <c r="J5285" s="113">
        <v>2376910</v>
      </c>
      <c r="K5285" s="113">
        <v>-76675</v>
      </c>
      <c r="L5285" s="113">
        <v>0</v>
      </c>
      <c r="M5285" s="113">
        <v>0</v>
      </c>
      <c r="N5285" s="113">
        <v>0</v>
      </c>
      <c r="O5285" s="113">
        <v>0</v>
      </c>
      <c r="P5285" s="122">
        <v>0</v>
      </c>
      <c r="Q5285" s="76" t="str">
        <f t="shared" si="131"/>
        <v>Registered</v>
      </c>
    </row>
    <row r="5286" spans="1:17">
      <c r="A5286" s="111">
        <v>10282</v>
      </c>
      <c r="B5286" s="111" t="s">
        <v>295</v>
      </c>
      <c r="C5286" s="111" t="s">
        <v>2035</v>
      </c>
      <c r="D5286" s="111" t="s">
        <v>9506</v>
      </c>
      <c r="E5286" s="111" t="s">
        <v>9507</v>
      </c>
      <c r="F5286" s="114">
        <v>45899</v>
      </c>
      <c r="G5286" s="111" t="s">
        <v>7847</v>
      </c>
      <c r="H5286" s="113">
        <v>7673214</v>
      </c>
      <c r="I5286" s="113">
        <v>2301964</v>
      </c>
      <c r="J5286" s="113">
        <v>2378696</v>
      </c>
      <c r="K5286" s="113">
        <v>-76732</v>
      </c>
      <c r="L5286" s="113">
        <v>0</v>
      </c>
      <c r="M5286" s="113">
        <v>0</v>
      </c>
      <c r="N5286" s="113">
        <v>0</v>
      </c>
      <c r="O5286" s="113">
        <v>0</v>
      </c>
      <c r="P5286" s="122">
        <v>0</v>
      </c>
      <c r="Q5286" s="76" t="str">
        <f t="shared" si="131"/>
        <v>Registered</v>
      </c>
    </row>
    <row r="5287" spans="1:17">
      <c r="A5287" s="111">
        <v>10283</v>
      </c>
      <c r="B5287" s="111" t="s">
        <v>130</v>
      </c>
      <c r="C5287" s="111" t="s">
        <v>24</v>
      </c>
      <c r="D5287" s="111" t="s">
        <v>9508</v>
      </c>
      <c r="E5287" s="111" t="s">
        <v>9509</v>
      </c>
      <c r="F5287" s="114">
        <v>44918</v>
      </c>
      <c r="G5287" s="111" t="s">
        <v>2595</v>
      </c>
      <c r="H5287" s="113">
        <v>7741800</v>
      </c>
      <c r="I5287" s="113">
        <v>6967620</v>
      </c>
      <c r="J5287" s="113">
        <v>7045038</v>
      </c>
      <c r="K5287" s="113">
        <v>-77418</v>
      </c>
      <c r="L5287" s="113">
        <v>0</v>
      </c>
      <c r="M5287" s="113">
        <v>0</v>
      </c>
      <c r="N5287" s="113">
        <v>0</v>
      </c>
      <c r="O5287" s="113">
        <v>0</v>
      </c>
      <c r="P5287" s="122">
        <v>0</v>
      </c>
      <c r="Q5287" s="76" t="str">
        <f t="shared" si="131"/>
        <v>Registered</v>
      </c>
    </row>
    <row r="5288" spans="1:17">
      <c r="A5288" s="111">
        <v>10284</v>
      </c>
      <c r="B5288" s="111" t="s">
        <v>295</v>
      </c>
      <c r="C5288" s="111" t="s">
        <v>296</v>
      </c>
      <c r="D5288" s="111" t="s">
        <v>2056</v>
      </c>
      <c r="E5288" s="111" t="s">
        <v>2057</v>
      </c>
      <c r="F5288" s="114">
        <v>46073</v>
      </c>
      <c r="G5288" s="111" t="s">
        <v>1586</v>
      </c>
      <c r="H5288" s="113">
        <v>7776000</v>
      </c>
      <c r="I5288" s="113">
        <v>2332800</v>
      </c>
      <c r="J5288" s="113">
        <v>2410560</v>
      </c>
      <c r="K5288" s="113">
        <v>-77760</v>
      </c>
      <c r="L5288" s="113">
        <v>0</v>
      </c>
      <c r="M5288" s="113">
        <v>0</v>
      </c>
      <c r="N5288" s="113">
        <v>0</v>
      </c>
      <c r="O5288" s="113">
        <v>0</v>
      </c>
      <c r="P5288" s="122">
        <v>0</v>
      </c>
      <c r="Q5288" s="76" t="str">
        <f t="shared" si="131"/>
        <v>Registered</v>
      </c>
    </row>
    <row r="5289" spans="1:17">
      <c r="A5289" s="111">
        <v>10285</v>
      </c>
      <c r="B5289" s="111" t="s">
        <v>130</v>
      </c>
      <c r="C5289" s="111" t="s">
        <v>23</v>
      </c>
      <c r="D5289" s="111" t="s">
        <v>9510</v>
      </c>
      <c r="E5289" s="111" t="s">
        <v>9511</v>
      </c>
      <c r="F5289" s="114">
        <v>44942</v>
      </c>
      <c r="G5289" s="111" t="s">
        <v>3048</v>
      </c>
      <c r="H5289" s="113">
        <v>7859100</v>
      </c>
      <c r="I5289" s="113">
        <v>7073190</v>
      </c>
      <c r="J5289" s="113">
        <v>7151781</v>
      </c>
      <c r="K5289" s="113">
        <v>-78591</v>
      </c>
      <c r="L5289" s="113">
        <v>0</v>
      </c>
      <c r="M5289" s="113">
        <v>0</v>
      </c>
      <c r="N5289" s="113">
        <v>0</v>
      </c>
      <c r="O5289" s="113">
        <v>0</v>
      </c>
      <c r="P5289" s="122">
        <v>0</v>
      </c>
      <c r="Q5289" s="76" t="str">
        <f t="shared" si="131"/>
        <v>Registered</v>
      </c>
    </row>
    <row r="5290" spans="1:17">
      <c r="A5290" s="111">
        <v>10286</v>
      </c>
      <c r="B5290" s="111" t="s">
        <v>107</v>
      </c>
      <c r="C5290" s="111" t="s">
        <v>1487</v>
      </c>
      <c r="D5290" s="111" t="s">
        <v>1488</v>
      </c>
      <c r="E5290" s="111" t="s">
        <v>1489</v>
      </c>
      <c r="F5290" s="114">
        <v>45991</v>
      </c>
      <c r="G5290" s="111" t="s">
        <v>1490</v>
      </c>
      <c r="H5290" s="113">
        <v>14238392</v>
      </c>
      <c r="I5290" s="113">
        <v>8115884</v>
      </c>
      <c r="J5290" s="113">
        <v>8197043</v>
      </c>
      <c r="K5290" s="113">
        <v>-81159</v>
      </c>
      <c r="L5290" s="113">
        <v>0</v>
      </c>
      <c r="M5290" s="113">
        <v>0</v>
      </c>
      <c r="N5290" s="113">
        <v>0</v>
      </c>
      <c r="O5290" s="113">
        <v>0</v>
      </c>
      <c r="P5290" s="122">
        <v>0</v>
      </c>
      <c r="Q5290" s="76" t="str">
        <f t="shared" si="131"/>
        <v>Registered</v>
      </c>
    </row>
    <row r="5291" spans="1:17">
      <c r="A5291" s="111">
        <v>10287</v>
      </c>
      <c r="B5291" s="111" t="s">
        <v>1433</v>
      </c>
      <c r="C5291" s="111" t="s">
        <v>1434</v>
      </c>
      <c r="D5291" s="111" t="s">
        <v>9512</v>
      </c>
      <c r="E5291" s="111" t="s">
        <v>9513</v>
      </c>
      <c r="F5291" s="114">
        <v>45565</v>
      </c>
      <c r="G5291" s="111" t="s">
        <v>5824</v>
      </c>
      <c r="H5291" s="113">
        <v>8190472</v>
      </c>
      <c r="I5291" s="113">
        <v>819047</v>
      </c>
      <c r="J5291" s="113">
        <v>901905</v>
      </c>
      <c r="K5291" s="113">
        <v>-82858</v>
      </c>
      <c r="L5291" s="113">
        <v>0</v>
      </c>
      <c r="M5291" s="113">
        <v>0</v>
      </c>
      <c r="N5291" s="113">
        <v>0</v>
      </c>
      <c r="O5291" s="113">
        <v>0</v>
      </c>
      <c r="P5291" s="122">
        <v>0</v>
      </c>
      <c r="Q5291" s="76" t="str">
        <f t="shared" si="131"/>
        <v>Registered</v>
      </c>
    </row>
    <row r="5292" spans="1:17">
      <c r="A5292" s="111">
        <v>10288</v>
      </c>
      <c r="B5292" s="111" t="s">
        <v>130</v>
      </c>
      <c r="C5292" s="111" t="s">
        <v>23</v>
      </c>
      <c r="D5292" s="111" t="s">
        <v>9514</v>
      </c>
      <c r="E5292" s="111" t="s">
        <v>9515</v>
      </c>
      <c r="F5292" s="114">
        <v>45290</v>
      </c>
      <c r="G5292" s="111" t="s">
        <v>3629</v>
      </c>
      <c r="H5292" s="113">
        <v>8087835</v>
      </c>
      <c r="I5292" s="113">
        <v>7279053</v>
      </c>
      <c r="J5292" s="113">
        <v>7362904</v>
      </c>
      <c r="K5292" s="113">
        <v>-83851</v>
      </c>
      <c r="L5292" s="113">
        <v>0</v>
      </c>
      <c r="M5292" s="113">
        <v>0</v>
      </c>
      <c r="N5292" s="113">
        <v>0</v>
      </c>
      <c r="O5292" s="113">
        <v>0</v>
      </c>
      <c r="P5292" s="122">
        <v>0</v>
      </c>
      <c r="Q5292" s="76" t="str">
        <f t="shared" si="131"/>
        <v>Registered</v>
      </c>
    </row>
    <row r="5293" spans="1:17">
      <c r="A5293" s="111">
        <v>10289</v>
      </c>
      <c r="B5293" s="111" t="s">
        <v>130</v>
      </c>
      <c r="C5293" s="111" t="s">
        <v>132</v>
      </c>
      <c r="D5293" s="111" t="s">
        <v>9516</v>
      </c>
      <c r="E5293" s="111" t="s">
        <v>9517</v>
      </c>
      <c r="F5293" s="114">
        <v>45726</v>
      </c>
      <c r="G5293" s="111" t="s">
        <v>2801</v>
      </c>
      <c r="H5293" s="113">
        <v>8623872</v>
      </c>
      <c r="I5293" s="113">
        <v>2587161</v>
      </c>
      <c r="J5293" s="113">
        <v>2673400.2000000002</v>
      </c>
      <c r="K5293" s="113">
        <v>-86239.2</v>
      </c>
      <c r="L5293" s="113">
        <v>0</v>
      </c>
      <c r="M5293" s="113">
        <v>0</v>
      </c>
      <c r="N5293" s="113">
        <v>0</v>
      </c>
      <c r="O5293" s="113">
        <v>0</v>
      </c>
      <c r="P5293" s="122">
        <v>0</v>
      </c>
      <c r="Q5293" s="76" t="str">
        <f t="shared" si="131"/>
        <v>Registered</v>
      </c>
    </row>
    <row r="5294" spans="1:17">
      <c r="A5294" s="111">
        <v>10290</v>
      </c>
      <c r="B5294" s="111" t="s">
        <v>130</v>
      </c>
      <c r="C5294" s="111" t="s">
        <v>132</v>
      </c>
      <c r="D5294" s="111" t="s">
        <v>9518</v>
      </c>
      <c r="E5294" s="111" t="s">
        <v>9519</v>
      </c>
      <c r="F5294" s="114">
        <v>45990</v>
      </c>
      <c r="G5294" s="111" t="s">
        <v>2458</v>
      </c>
      <c r="H5294" s="113">
        <v>8660736</v>
      </c>
      <c r="I5294" s="113">
        <v>2598221</v>
      </c>
      <c r="J5294" s="113">
        <v>2684829</v>
      </c>
      <c r="K5294" s="113">
        <v>-86608</v>
      </c>
      <c r="L5294" s="113">
        <v>0</v>
      </c>
      <c r="M5294" s="113">
        <v>0</v>
      </c>
      <c r="N5294" s="113">
        <v>0</v>
      </c>
      <c r="O5294" s="113">
        <v>0</v>
      </c>
      <c r="P5294" s="122">
        <v>0</v>
      </c>
      <c r="Q5294" s="76" t="str">
        <f t="shared" si="131"/>
        <v>Registered</v>
      </c>
    </row>
    <row r="5295" spans="1:17">
      <c r="A5295" s="111">
        <v>10291</v>
      </c>
      <c r="B5295" s="111" t="s">
        <v>130</v>
      </c>
      <c r="C5295" s="111" t="s">
        <v>134</v>
      </c>
      <c r="D5295" s="111" t="s">
        <v>9520</v>
      </c>
      <c r="E5295" s="111" t="s">
        <v>9521</v>
      </c>
      <c r="F5295" s="114">
        <v>45911</v>
      </c>
      <c r="G5295" s="111" t="s">
        <v>8233</v>
      </c>
      <c r="H5295" s="113">
        <v>8709120</v>
      </c>
      <c r="I5295" s="113">
        <v>1741826</v>
      </c>
      <c r="J5295" s="113">
        <v>1828918</v>
      </c>
      <c r="K5295" s="113">
        <v>-87092</v>
      </c>
      <c r="L5295" s="113">
        <v>0</v>
      </c>
      <c r="M5295" s="113">
        <v>0</v>
      </c>
      <c r="N5295" s="113">
        <v>0</v>
      </c>
      <c r="O5295" s="113">
        <v>0</v>
      </c>
      <c r="P5295" s="122">
        <v>0</v>
      </c>
      <c r="Q5295" s="76" t="str">
        <f t="shared" si="131"/>
        <v>Registered</v>
      </c>
    </row>
    <row r="5296" spans="1:17">
      <c r="A5296" s="111">
        <v>10292</v>
      </c>
      <c r="B5296" s="111" t="s">
        <v>130</v>
      </c>
      <c r="C5296" s="111" t="s">
        <v>132</v>
      </c>
      <c r="D5296" s="111" t="s">
        <v>9522</v>
      </c>
      <c r="E5296" s="111" t="s">
        <v>9523</v>
      </c>
      <c r="F5296" s="114">
        <v>45915</v>
      </c>
      <c r="G5296" s="111" t="s">
        <v>7847</v>
      </c>
      <c r="H5296" s="113">
        <v>8710272</v>
      </c>
      <c r="I5296" s="113">
        <v>2613081</v>
      </c>
      <c r="J5296" s="113">
        <v>2700184</v>
      </c>
      <c r="K5296" s="113">
        <v>-87103</v>
      </c>
      <c r="L5296" s="113">
        <v>0</v>
      </c>
      <c r="M5296" s="113">
        <v>0</v>
      </c>
      <c r="N5296" s="113">
        <v>0</v>
      </c>
      <c r="O5296" s="113">
        <v>0</v>
      </c>
      <c r="P5296" s="122">
        <v>0</v>
      </c>
      <c r="Q5296" s="76" t="str">
        <f t="shared" si="131"/>
        <v>Registered</v>
      </c>
    </row>
    <row r="5297" spans="1:17">
      <c r="A5297" s="111">
        <v>10293</v>
      </c>
      <c r="B5297" s="111" t="s">
        <v>130</v>
      </c>
      <c r="C5297" s="111" t="s">
        <v>134</v>
      </c>
      <c r="D5297" s="111" t="s">
        <v>9524</v>
      </c>
      <c r="E5297" s="111" t="s">
        <v>9525</v>
      </c>
      <c r="F5297" s="114">
        <v>45895</v>
      </c>
      <c r="G5297" s="111" t="s">
        <v>9526</v>
      </c>
      <c r="H5297" s="113">
        <v>8755200</v>
      </c>
      <c r="I5297" s="113">
        <v>2626560</v>
      </c>
      <c r="J5297" s="113">
        <v>2714112</v>
      </c>
      <c r="K5297" s="113">
        <v>-87552</v>
      </c>
      <c r="L5297" s="113">
        <v>0</v>
      </c>
      <c r="M5297" s="113">
        <v>0</v>
      </c>
      <c r="N5297" s="113">
        <v>0</v>
      </c>
      <c r="O5297" s="113">
        <v>0</v>
      </c>
      <c r="P5297" s="122">
        <v>0</v>
      </c>
      <c r="Q5297" s="76" t="str">
        <f t="shared" si="131"/>
        <v>Registered</v>
      </c>
    </row>
    <row r="5298" spans="1:17">
      <c r="A5298" s="111">
        <v>10294</v>
      </c>
      <c r="B5298" s="111" t="s">
        <v>130</v>
      </c>
      <c r="C5298" s="111" t="s">
        <v>132</v>
      </c>
      <c r="D5298" s="111" t="s">
        <v>9527</v>
      </c>
      <c r="E5298" s="111" t="s">
        <v>9528</v>
      </c>
      <c r="F5298" s="114">
        <v>45796</v>
      </c>
      <c r="G5298" s="111" t="s">
        <v>3922</v>
      </c>
      <c r="H5298" s="113">
        <v>8800128</v>
      </c>
      <c r="I5298" s="113">
        <v>2640039</v>
      </c>
      <c r="J5298" s="113">
        <v>2728040</v>
      </c>
      <c r="K5298" s="113">
        <v>-88001</v>
      </c>
      <c r="L5298" s="113">
        <v>0</v>
      </c>
      <c r="M5298" s="113">
        <v>0</v>
      </c>
      <c r="N5298" s="113">
        <v>0</v>
      </c>
      <c r="O5298" s="113">
        <v>0</v>
      </c>
      <c r="P5298" s="122">
        <v>0</v>
      </c>
      <c r="Q5298" s="76" t="str">
        <f t="shared" si="131"/>
        <v>Registered</v>
      </c>
    </row>
    <row r="5299" spans="1:17">
      <c r="A5299" s="111">
        <v>10295</v>
      </c>
      <c r="B5299" s="111" t="s">
        <v>130</v>
      </c>
      <c r="C5299" s="111" t="s">
        <v>132</v>
      </c>
      <c r="D5299" s="111" t="s">
        <v>9529</v>
      </c>
      <c r="E5299" s="111" t="s">
        <v>9530</v>
      </c>
      <c r="F5299" s="114">
        <v>45898</v>
      </c>
      <c r="G5299" s="111" t="s">
        <v>5319</v>
      </c>
      <c r="H5299" s="113">
        <v>8801280</v>
      </c>
      <c r="I5299" s="113">
        <v>2640384</v>
      </c>
      <c r="J5299" s="113">
        <v>2728397</v>
      </c>
      <c r="K5299" s="113">
        <v>-88013</v>
      </c>
      <c r="L5299" s="113">
        <v>0</v>
      </c>
      <c r="M5299" s="113">
        <v>0</v>
      </c>
      <c r="N5299" s="113">
        <v>0</v>
      </c>
      <c r="O5299" s="113">
        <v>0</v>
      </c>
      <c r="P5299" s="122">
        <v>0</v>
      </c>
      <c r="Q5299" s="76" t="str">
        <f t="shared" si="131"/>
        <v>Registered</v>
      </c>
    </row>
    <row r="5300" spans="1:17">
      <c r="A5300" s="111">
        <v>10296</v>
      </c>
      <c r="B5300" s="111" t="s">
        <v>130</v>
      </c>
      <c r="C5300" s="111" t="s">
        <v>134</v>
      </c>
      <c r="D5300" s="111" t="s">
        <v>9531</v>
      </c>
      <c r="E5300" s="111" t="s">
        <v>9532</v>
      </c>
      <c r="F5300" s="114">
        <v>45876</v>
      </c>
      <c r="G5300" s="111" t="s">
        <v>4403</v>
      </c>
      <c r="H5300" s="113">
        <v>8812800</v>
      </c>
      <c r="I5300" s="113">
        <v>2643840</v>
      </c>
      <c r="J5300" s="113">
        <v>2731968</v>
      </c>
      <c r="K5300" s="113">
        <v>-88128</v>
      </c>
      <c r="L5300" s="113">
        <v>0</v>
      </c>
      <c r="M5300" s="113">
        <v>0</v>
      </c>
      <c r="N5300" s="113">
        <v>0</v>
      </c>
      <c r="O5300" s="113">
        <v>0</v>
      </c>
      <c r="P5300" s="122">
        <v>0</v>
      </c>
      <c r="Q5300" s="76" t="str">
        <f t="shared" si="131"/>
        <v>Registered</v>
      </c>
    </row>
    <row r="5301" spans="1:17">
      <c r="A5301" s="111">
        <v>10297</v>
      </c>
      <c r="B5301" s="111" t="s">
        <v>295</v>
      </c>
      <c r="C5301" s="111" t="s">
        <v>296</v>
      </c>
      <c r="D5301" s="111" t="s">
        <v>9533</v>
      </c>
      <c r="E5301" s="111" t="s">
        <v>9534</v>
      </c>
      <c r="F5301" s="114">
        <v>45853</v>
      </c>
      <c r="G5301" s="111" t="s">
        <v>2128</v>
      </c>
      <c r="H5301" s="113">
        <v>8813393</v>
      </c>
      <c r="I5301" s="113">
        <v>2644018</v>
      </c>
      <c r="J5301" s="113">
        <v>2732152</v>
      </c>
      <c r="K5301" s="113">
        <v>-88134</v>
      </c>
      <c r="L5301" s="113">
        <v>0</v>
      </c>
      <c r="M5301" s="113">
        <v>0</v>
      </c>
      <c r="N5301" s="113">
        <v>0</v>
      </c>
      <c r="O5301" s="113">
        <v>0</v>
      </c>
      <c r="P5301" s="122">
        <v>0</v>
      </c>
      <c r="Q5301" s="76" t="str">
        <f t="shared" si="131"/>
        <v>Registered</v>
      </c>
    </row>
    <row r="5302" spans="1:17">
      <c r="A5302" s="111">
        <v>10298</v>
      </c>
      <c r="B5302" s="111" t="s">
        <v>130</v>
      </c>
      <c r="C5302" s="111" t="s">
        <v>133</v>
      </c>
      <c r="D5302" s="111" t="s">
        <v>9535</v>
      </c>
      <c r="E5302" s="111" t="s">
        <v>9536</v>
      </c>
      <c r="F5302" s="114">
        <v>46022</v>
      </c>
      <c r="G5302" s="111" t="s">
        <v>7584</v>
      </c>
      <c r="H5302" s="113">
        <v>8835840</v>
      </c>
      <c r="I5302" s="113">
        <v>2650752</v>
      </c>
      <c r="J5302" s="113">
        <v>2739111</v>
      </c>
      <c r="K5302" s="113">
        <v>-88359</v>
      </c>
      <c r="L5302" s="113">
        <v>0</v>
      </c>
      <c r="M5302" s="113">
        <v>0</v>
      </c>
      <c r="N5302" s="113">
        <v>0</v>
      </c>
      <c r="O5302" s="113">
        <v>0</v>
      </c>
      <c r="P5302" s="122">
        <v>0</v>
      </c>
      <c r="Q5302" s="76" t="str">
        <f t="shared" si="131"/>
        <v>Registered</v>
      </c>
    </row>
    <row r="5303" spans="1:17">
      <c r="A5303" s="111">
        <v>10299</v>
      </c>
      <c r="B5303" s="111" t="s">
        <v>130</v>
      </c>
      <c r="C5303" s="111" t="s">
        <v>134</v>
      </c>
      <c r="D5303" s="111" t="s">
        <v>9537</v>
      </c>
      <c r="E5303" s="111" t="s">
        <v>9538</v>
      </c>
      <c r="F5303" s="114">
        <v>45899</v>
      </c>
      <c r="G5303" s="111" t="s">
        <v>8233</v>
      </c>
      <c r="H5303" s="113">
        <v>8843904</v>
      </c>
      <c r="I5303" s="113">
        <v>2653171</v>
      </c>
      <c r="J5303" s="113">
        <v>2741610</v>
      </c>
      <c r="K5303" s="113">
        <v>-88439</v>
      </c>
      <c r="L5303" s="113">
        <v>0</v>
      </c>
      <c r="M5303" s="113">
        <v>0</v>
      </c>
      <c r="N5303" s="113">
        <v>0</v>
      </c>
      <c r="O5303" s="113">
        <v>0</v>
      </c>
      <c r="P5303" s="122">
        <v>0</v>
      </c>
      <c r="Q5303" s="76" t="str">
        <f t="shared" si="131"/>
        <v>Registered</v>
      </c>
    </row>
    <row r="5304" spans="1:17">
      <c r="A5304" s="111">
        <v>10300</v>
      </c>
      <c r="B5304" s="111" t="s">
        <v>130</v>
      </c>
      <c r="C5304" s="111" t="s">
        <v>132</v>
      </c>
      <c r="D5304" s="111" t="s">
        <v>9539</v>
      </c>
      <c r="E5304" s="111" t="s">
        <v>9540</v>
      </c>
      <c r="F5304" s="114">
        <v>45930</v>
      </c>
      <c r="G5304" s="111" t="s">
        <v>4164</v>
      </c>
      <c r="H5304" s="113">
        <v>8888832</v>
      </c>
      <c r="I5304" s="113">
        <v>2666649</v>
      </c>
      <c r="J5304" s="113">
        <v>2755539</v>
      </c>
      <c r="K5304" s="113">
        <v>-88890</v>
      </c>
      <c r="L5304" s="113">
        <v>0</v>
      </c>
      <c r="M5304" s="113">
        <v>0</v>
      </c>
      <c r="N5304" s="113">
        <v>0</v>
      </c>
      <c r="O5304" s="113">
        <v>0</v>
      </c>
      <c r="P5304" s="122">
        <v>0</v>
      </c>
      <c r="Q5304" s="76" t="str">
        <f t="shared" si="131"/>
        <v>Registered</v>
      </c>
    </row>
    <row r="5305" spans="1:17">
      <c r="A5305" s="111">
        <v>10301</v>
      </c>
      <c r="B5305" s="111" t="s">
        <v>295</v>
      </c>
      <c r="C5305" s="111" t="s">
        <v>296</v>
      </c>
      <c r="D5305" s="111" t="s">
        <v>9541</v>
      </c>
      <c r="E5305" s="111" t="s">
        <v>9542</v>
      </c>
      <c r="F5305" s="114">
        <v>45929</v>
      </c>
      <c r="G5305" s="111" t="s">
        <v>1894</v>
      </c>
      <c r="H5305" s="113">
        <v>8889286</v>
      </c>
      <c r="I5305" s="113">
        <v>2666786</v>
      </c>
      <c r="J5305" s="113">
        <v>2755678.6</v>
      </c>
      <c r="K5305" s="113">
        <v>-88892.6</v>
      </c>
      <c r="L5305" s="113">
        <v>0</v>
      </c>
      <c r="M5305" s="113">
        <v>0</v>
      </c>
      <c r="N5305" s="113">
        <v>0</v>
      </c>
      <c r="O5305" s="113">
        <v>0</v>
      </c>
      <c r="P5305" s="122">
        <v>0</v>
      </c>
      <c r="Q5305" s="76" t="str">
        <f t="shared" si="131"/>
        <v>Registered</v>
      </c>
    </row>
    <row r="5306" spans="1:17">
      <c r="A5306" s="111">
        <v>10302</v>
      </c>
      <c r="B5306" s="111" t="s">
        <v>130</v>
      </c>
      <c r="C5306" s="111" t="s">
        <v>132</v>
      </c>
      <c r="D5306" s="111" t="s">
        <v>9543</v>
      </c>
      <c r="E5306" s="111" t="s">
        <v>9544</v>
      </c>
      <c r="F5306" s="114">
        <v>45777</v>
      </c>
      <c r="G5306" s="111" t="s">
        <v>2560</v>
      </c>
      <c r="H5306" s="113">
        <v>8891136</v>
      </c>
      <c r="I5306" s="113">
        <v>2667341</v>
      </c>
      <c r="J5306" s="113">
        <v>2756252</v>
      </c>
      <c r="K5306" s="113">
        <v>-88911</v>
      </c>
      <c r="L5306" s="113">
        <v>0</v>
      </c>
      <c r="M5306" s="113">
        <v>0</v>
      </c>
      <c r="N5306" s="113">
        <v>0</v>
      </c>
      <c r="O5306" s="113">
        <v>0</v>
      </c>
      <c r="P5306" s="122">
        <v>0</v>
      </c>
      <c r="Q5306" s="76" t="str">
        <f t="shared" si="131"/>
        <v>Registered</v>
      </c>
    </row>
    <row r="5307" spans="1:17">
      <c r="A5307" s="111">
        <v>10303</v>
      </c>
      <c r="B5307" s="111" t="s">
        <v>130</v>
      </c>
      <c r="C5307" s="111" t="s">
        <v>132</v>
      </c>
      <c r="D5307" s="111" t="s">
        <v>9545</v>
      </c>
      <c r="E5307" s="111" t="s">
        <v>9546</v>
      </c>
      <c r="F5307" s="114">
        <v>45777</v>
      </c>
      <c r="G5307" s="111" t="s">
        <v>4531</v>
      </c>
      <c r="H5307" s="113">
        <v>8891136</v>
      </c>
      <c r="I5307" s="113">
        <v>2667341</v>
      </c>
      <c r="J5307" s="113">
        <v>2756252.6</v>
      </c>
      <c r="K5307" s="113">
        <v>-88911.6</v>
      </c>
      <c r="L5307" s="113">
        <v>0</v>
      </c>
      <c r="M5307" s="113">
        <v>0</v>
      </c>
      <c r="N5307" s="113">
        <v>0</v>
      </c>
      <c r="O5307" s="113">
        <v>0</v>
      </c>
      <c r="P5307" s="122">
        <v>0</v>
      </c>
      <c r="Q5307" s="76" t="str">
        <f t="shared" si="131"/>
        <v>Registered</v>
      </c>
    </row>
    <row r="5308" spans="1:17">
      <c r="A5308" s="111">
        <v>10304</v>
      </c>
      <c r="B5308" s="111" t="s">
        <v>130</v>
      </c>
      <c r="C5308" s="111" t="s">
        <v>134</v>
      </c>
      <c r="D5308" s="111" t="s">
        <v>9547</v>
      </c>
      <c r="E5308" s="111" t="s">
        <v>9548</v>
      </c>
      <c r="F5308" s="114">
        <v>45623</v>
      </c>
      <c r="G5308" s="111" t="s">
        <v>2497</v>
      </c>
      <c r="H5308" s="113">
        <v>8891136</v>
      </c>
      <c r="I5308" s="113">
        <v>2667341</v>
      </c>
      <c r="J5308" s="113">
        <v>2756253</v>
      </c>
      <c r="K5308" s="113">
        <v>-88912</v>
      </c>
      <c r="L5308" s="113">
        <v>0</v>
      </c>
      <c r="M5308" s="113">
        <v>0</v>
      </c>
      <c r="N5308" s="113">
        <v>0</v>
      </c>
      <c r="O5308" s="113">
        <v>0</v>
      </c>
      <c r="P5308" s="122">
        <v>0</v>
      </c>
      <c r="Q5308" s="76" t="str">
        <f t="shared" si="131"/>
        <v>Registered</v>
      </c>
    </row>
    <row r="5309" spans="1:17">
      <c r="A5309" s="111">
        <v>10305</v>
      </c>
      <c r="B5309" s="111" t="s">
        <v>130</v>
      </c>
      <c r="C5309" s="111" t="s">
        <v>132</v>
      </c>
      <c r="D5309" s="111" t="s">
        <v>9549</v>
      </c>
      <c r="E5309" s="111" t="s">
        <v>9550</v>
      </c>
      <c r="F5309" s="114">
        <v>46000</v>
      </c>
      <c r="G5309" s="111" t="s">
        <v>1490</v>
      </c>
      <c r="H5309" s="113">
        <v>8891136</v>
      </c>
      <c r="I5309" s="113">
        <v>2667341</v>
      </c>
      <c r="J5309" s="113">
        <v>2756253</v>
      </c>
      <c r="K5309" s="113">
        <v>-88912</v>
      </c>
      <c r="L5309" s="113">
        <v>0</v>
      </c>
      <c r="M5309" s="113">
        <v>0</v>
      </c>
      <c r="N5309" s="113">
        <v>0</v>
      </c>
      <c r="O5309" s="113">
        <v>0</v>
      </c>
      <c r="P5309" s="122">
        <v>0</v>
      </c>
      <c r="Q5309" s="76" t="str">
        <f t="shared" ref="Q5309:Q5372" si="132">IF(G5309="01 Jan 1900","Unregistered","Registered")</f>
        <v>Registered</v>
      </c>
    </row>
    <row r="5310" spans="1:17">
      <c r="A5310" s="111">
        <v>10306</v>
      </c>
      <c r="B5310" s="111" t="s">
        <v>130</v>
      </c>
      <c r="C5310" s="111" t="s">
        <v>131</v>
      </c>
      <c r="D5310" s="111" t="s">
        <v>9551</v>
      </c>
      <c r="E5310" s="111" t="s">
        <v>9552</v>
      </c>
      <c r="F5310" s="114">
        <v>45950</v>
      </c>
      <c r="G5310" s="111" t="s">
        <v>7560</v>
      </c>
      <c r="H5310" s="113">
        <v>8928000</v>
      </c>
      <c r="I5310" s="113">
        <v>3571200</v>
      </c>
      <c r="J5310" s="113">
        <v>3660480</v>
      </c>
      <c r="K5310" s="113">
        <v>-89280</v>
      </c>
      <c r="L5310" s="113">
        <v>0</v>
      </c>
      <c r="M5310" s="113">
        <v>0</v>
      </c>
      <c r="N5310" s="113">
        <v>0</v>
      </c>
      <c r="O5310" s="113">
        <v>0</v>
      </c>
      <c r="P5310" s="122">
        <v>0</v>
      </c>
      <c r="Q5310" s="76" t="str">
        <f t="shared" si="132"/>
        <v>Registered</v>
      </c>
    </row>
    <row r="5311" spans="1:17">
      <c r="A5311" s="111">
        <v>10307</v>
      </c>
      <c r="B5311" s="111" t="s">
        <v>130</v>
      </c>
      <c r="C5311" s="111" t="s">
        <v>134</v>
      </c>
      <c r="D5311" s="111" t="s">
        <v>9553</v>
      </c>
      <c r="E5311" s="111" t="s">
        <v>9554</v>
      </c>
      <c r="F5311" s="114">
        <v>45988</v>
      </c>
      <c r="G5311" s="111" t="s">
        <v>1731</v>
      </c>
      <c r="H5311" s="113">
        <v>8978688</v>
      </c>
      <c r="I5311" s="113">
        <v>2693607</v>
      </c>
      <c r="J5311" s="113">
        <v>2783393.8</v>
      </c>
      <c r="K5311" s="113">
        <v>-89786.8</v>
      </c>
      <c r="L5311" s="113">
        <v>0</v>
      </c>
      <c r="M5311" s="113">
        <v>0</v>
      </c>
      <c r="N5311" s="113">
        <v>0</v>
      </c>
      <c r="O5311" s="113">
        <v>0</v>
      </c>
      <c r="P5311" s="122">
        <v>0</v>
      </c>
      <c r="Q5311" s="76" t="str">
        <f t="shared" si="132"/>
        <v>Registered</v>
      </c>
    </row>
    <row r="5312" spans="1:17">
      <c r="A5312" s="111">
        <v>10308</v>
      </c>
      <c r="B5312" s="111" t="s">
        <v>130</v>
      </c>
      <c r="C5312" s="111" t="s">
        <v>132</v>
      </c>
      <c r="D5312" s="111" t="s">
        <v>9555</v>
      </c>
      <c r="E5312" s="111" t="s">
        <v>9556</v>
      </c>
      <c r="F5312" s="114">
        <v>45988</v>
      </c>
      <c r="G5312" s="111" t="s">
        <v>3086</v>
      </c>
      <c r="H5312" s="113">
        <v>8978688</v>
      </c>
      <c r="I5312" s="113">
        <v>2693607</v>
      </c>
      <c r="J5312" s="113">
        <v>2783394</v>
      </c>
      <c r="K5312" s="113">
        <v>-89787</v>
      </c>
      <c r="L5312" s="113">
        <v>0</v>
      </c>
      <c r="M5312" s="113">
        <v>0</v>
      </c>
      <c r="N5312" s="113">
        <v>0</v>
      </c>
      <c r="O5312" s="113">
        <v>0</v>
      </c>
      <c r="P5312" s="122">
        <v>0</v>
      </c>
      <c r="Q5312" s="76" t="str">
        <f t="shared" si="132"/>
        <v>Registered</v>
      </c>
    </row>
    <row r="5313" spans="1:17">
      <c r="A5313" s="111">
        <v>10309</v>
      </c>
      <c r="B5313" s="111" t="s">
        <v>130</v>
      </c>
      <c r="C5313" s="111" t="s">
        <v>132</v>
      </c>
      <c r="D5313" s="111" t="s">
        <v>9557</v>
      </c>
      <c r="E5313" s="111" t="s">
        <v>9558</v>
      </c>
      <c r="F5313" s="114">
        <v>45698</v>
      </c>
      <c r="G5313" s="111" t="s">
        <v>9559</v>
      </c>
      <c r="H5313" s="113">
        <v>8980992</v>
      </c>
      <c r="I5313" s="113">
        <v>2694297</v>
      </c>
      <c r="J5313" s="113">
        <v>2784098</v>
      </c>
      <c r="K5313" s="113">
        <v>-89801</v>
      </c>
      <c r="L5313" s="113">
        <v>0</v>
      </c>
      <c r="M5313" s="113">
        <v>0</v>
      </c>
      <c r="N5313" s="113">
        <v>0</v>
      </c>
      <c r="O5313" s="113">
        <v>0</v>
      </c>
      <c r="P5313" s="122">
        <v>0</v>
      </c>
      <c r="Q5313" s="76" t="str">
        <f t="shared" si="132"/>
        <v>Registered</v>
      </c>
    </row>
    <row r="5314" spans="1:17">
      <c r="A5314" s="111">
        <v>10310</v>
      </c>
      <c r="B5314" s="111" t="s">
        <v>130</v>
      </c>
      <c r="C5314" s="111" t="s">
        <v>134</v>
      </c>
      <c r="D5314" s="111" t="s">
        <v>9594</v>
      </c>
      <c r="E5314" s="111" t="s">
        <v>9595</v>
      </c>
      <c r="F5314" s="114">
        <v>46108</v>
      </c>
      <c r="G5314" s="111" t="s">
        <v>9596</v>
      </c>
      <c r="H5314" s="113">
        <v>8985600</v>
      </c>
      <c r="I5314" s="113">
        <v>2695680</v>
      </c>
      <c r="J5314" s="113">
        <v>2785536</v>
      </c>
      <c r="K5314" s="113">
        <v>-89856</v>
      </c>
      <c r="L5314" s="113">
        <v>0</v>
      </c>
      <c r="M5314" s="113">
        <v>0</v>
      </c>
      <c r="N5314" s="113">
        <v>0</v>
      </c>
      <c r="O5314" s="113">
        <v>0</v>
      </c>
      <c r="P5314" s="122">
        <v>0</v>
      </c>
      <c r="Q5314" s="76" t="str">
        <f t="shared" si="132"/>
        <v>Registered</v>
      </c>
    </row>
    <row r="5315" spans="1:17">
      <c r="A5315" s="111">
        <v>10311</v>
      </c>
      <c r="B5315" s="111" t="s">
        <v>130</v>
      </c>
      <c r="C5315" s="111" t="s">
        <v>133</v>
      </c>
      <c r="D5315" s="111" t="s">
        <v>1964</v>
      </c>
      <c r="E5315" s="111" t="s">
        <v>1965</v>
      </c>
      <c r="F5315" s="114">
        <v>46108</v>
      </c>
      <c r="G5315" s="111" t="s">
        <v>1561</v>
      </c>
      <c r="H5315" s="113">
        <v>8985600</v>
      </c>
      <c r="I5315" s="113">
        <v>2695680</v>
      </c>
      <c r="J5315" s="113">
        <v>2785536</v>
      </c>
      <c r="K5315" s="113">
        <v>-89856</v>
      </c>
      <c r="L5315" s="113">
        <v>0</v>
      </c>
      <c r="M5315" s="113">
        <v>0</v>
      </c>
      <c r="N5315" s="113">
        <v>0</v>
      </c>
      <c r="O5315" s="113">
        <v>0</v>
      </c>
      <c r="P5315" s="122">
        <v>0</v>
      </c>
      <c r="Q5315" s="76" t="str">
        <f t="shared" si="132"/>
        <v>Registered</v>
      </c>
    </row>
    <row r="5316" spans="1:17">
      <c r="A5316" s="111">
        <v>10312</v>
      </c>
      <c r="B5316" s="111" t="s">
        <v>130</v>
      </c>
      <c r="C5316" s="111" t="s">
        <v>132</v>
      </c>
      <c r="D5316" s="111" t="s">
        <v>9565</v>
      </c>
      <c r="E5316" s="111" t="s">
        <v>9566</v>
      </c>
      <c r="F5316" s="114">
        <v>45621</v>
      </c>
      <c r="G5316" s="111" t="s">
        <v>2716</v>
      </c>
      <c r="H5316" s="113">
        <v>9009792</v>
      </c>
      <c r="I5316" s="113">
        <v>2702937</v>
      </c>
      <c r="J5316" s="113">
        <v>2793035</v>
      </c>
      <c r="K5316" s="113">
        <v>-90098</v>
      </c>
      <c r="L5316" s="113">
        <v>0</v>
      </c>
      <c r="M5316" s="113">
        <v>0</v>
      </c>
      <c r="N5316" s="113">
        <v>0</v>
      </c>
      <c r="O5316" s="113">
        <v>0</v>
      </c>
      <c r="P5316" s="122">
        <v>0</v>
      </c>
      <c r="Q5316" s="76" t="str">
        <f t="shared" si="132"/>
        <v>Registered</v>
      </c>
    </row>
    <row r="5317" spans="1:17">
      <c r="A5317" s="111">
        <v>10313</v>
      </c>
      <c r="B5317" s="111" t="s">
        <v>130</v>
      </c>
      <c r="C5317" s="111" t="s">
        <v>132</v>
      </c>
      <c r="D5317" s="111" t="s">
        <v>2131</v>
      </c>
      <c r="E5317" s="111" t="s">
        <v>2132</v>
      </c>
      <c r="F5317" s="114">
        <v>46102</v>
      </c>
      <c r="G5317" s="111" t="s">
        <v>1697</v>
      </c>
      <c r="H5317" s="113">
        <v>9009792</v>
      </c>
      <c r="I5317" s="113">
        <v>2702937</v>
      </c>
      <c r="J5317" s="113">
        <v>2793035</v>
      </c>
      <c r="K5317" s="113">
        <v>-90098</v>
      </c>
      <c r="L5317" s="113">
        <v>0</v>
      </c>
      <c r="M5317" s="113">
        <v>0</v>
      </c>
      <c r="N5317" s="113">
        <v>0</v>
      </c>
      <c r="O5317" s="113">
        <v>0</v>
      </c>
      <c r="P5317" s="122">
        <v>0</v>
      </c>
      <c r="Q5317" s="76" t="str">
        <f t="shared" si="132"/>
        <v>Registered</v>
      </c>
    </row>
    <row r="5318" spans="1:17">
      <c r="A5318" s="111">
        <v>10314</v>
      </c>
      <c r="B5318" s="111" t="s">
        <v>130</v>
      </c>
      <c r="C5318" s="111" t="s">
        <v>133</v>
      </c>
      <c r="D5318" s="111" t="s">
        <v>9567</v>
      </c>
      <c r="E5318" s="111" t="s">
        <v>9568</v>
      </c>
      <c r="F5318" s="114">
        <v>46053</v>
      </c>
      <c r="G5318" s="111" t="s">
        <v>2340</v>
      </c>
      <c r="H5318" s="113">
        <v>9023616</v>
      </c>
      <c r="I5318" s="113">
        <v>2707085</v>
      </c>
      <c r="J5318" s="113">
        <v>2797321</v>
      </c>
      <c r="K5318" s="113">
        <v>-90236</v>
      </c>
      <c r="L5318" s="113">
        <v>0</v>
      </c>
      <c r="M5318" s="113">
        <v>0</v>
      </c>
      <c r="N5318" s="113">
        <v>0</v>
      </c>
      <c r="O5318" s="113">
        <v>0</v>
      </c>
      <c r="P5318" s="122">
        <v>0</v>
      </c>
      <c r="Q5318" s="76" t="str">
        <f t="shared" si="132"/>
        <v>Registered</v>
      </c>
    </row>
    <row r="5319" spans="1:17">
      <c r="A5319" s="111">
        <v>10315</v>
      </c>
      <c r="B5319" s="111" t="s">
        <v>130</v>
      </c>
      <c r="C5319" s="111" t="s">
        <v>132</v>
      </c>
      <c r="D5319" s="111" t="s">
        <v>9569</v>
      </c>
      <c r="E5319" s="111" t="s">
        <v>9570</v>
      </c>
      <c r="F5319" s="114">
        <v>45764</v>
      </c>
      <c r="G5319" s="111" t="s">
        <v>2514</v>
      </c>
      <c r="H5319" s="113">
        <v>9024653</v>
      </c>
      <c r="I5319" s="113">
        <v>2707396</v>
      </c>
      <c r="J5319" s="113">
        <v>2797795</v>
      </c>
      <c r="K5319" s="113">
        <v>-90399</v>
      </c>
      <c r="L5319" s="113">
        <v>0</v>
      </c>
      <c r="M5319" s="113">
        <v>0</v>
      </c>
      <c r="N5319" s="113">
        <v>0</v>
      </c>
      <c r="O5319" s="113">
        <v>0</v>
      </c>
      <c r="P5319" s="122">
        <v>0</v>
      </c>
      <c r="Q5319" s="76" t="str">
        <f t="shared" si="132"/>
        <v>Registered</v>
      </c>
    </row>
    <row r="5320" spans="1:17">
      <c r="A5320" s="111">
        <v>10316</v>
      </c>
      <c r="B5320" s="111" t="s">
        <v>355</v>
      </c>
      <c r="C5320" s="111" t="s">
        <v>1588</v>
      </c>
      <c r="D5320" s="111" t="s">
        <v>9479</v>
      </c>
      <c r="E5320" s="111" t="s">
        <v>9480</v>
      </c>
      <c r="F5320" s="114">
        <v>45909</v>
      </c>
      <c r="G5320" s="111" t="s">
        <v>3740</v>
      </c>
      <c r="H5320" s="113">
        <v>6826860</v>
      </c>
      <c r="I5320" s="113">
        <v>2116327</v>
      </c>
      <c r="J5320" s="113">
        <v>2207351</v>
      </c>
      <c r="K5320" s="113">
        <v>-91024</v>
      </c>
      <c r="L5320" s="113">
        <v>0</v>
      </c>
      <c r="M5320" s="113">
        <v>0</v>
      </c>
      <c r="N5320" s="113">
        <v>0</v>
      </c>
      <c r="O5320" s="113">
        <v>0</v>
      </c>
      <c r="P5320" s="122">
        <v>0</v>
      </c>
      <c r="Q5320" s="76" t="str">
        <f t="shared" si="132"/>
        <v>Registered</v>
      </c>
    </row>
    <row r="5321" spans="1:17">
      <c r="A5321" s="111">
        <v>10317</v>
      </c>
      <c r="B5321" s="111" t="s">
        <v>295</v>
      </c>
      <c r="C5321" s="111" t="s">
        <v>2153</v>
      </c>
      <c r="D5321" s="111" t="s">
        <v>2154</v>
      </c>
      <c r="E5321" s="111" t="s">
        <v>2155</v>
      </c>
      <c r="F5321" s="114">
        <v>46041</v>
      </c>
      <c r="G5321" s="111" t="s">
        <v>2156</v>
      </c>
      <c r="H5321" s="113">
        <v>9147748</v>
      </c>
      <c r="I5321" s="113">
        <v>2744325</v>
      </c>
      <c r="J5321" s="113">
        <v>2835805</v>
      </c>
      <c r="K5321" s="113">
        <v>-91480</v>
      </c>
      <c r="L5321" s="113">
        <v>0</v>
      </c>
      <c r="M5321" s="113">
        <v>0</v>
      </c>
      <c r="N5321" s="113">
        <v>0</v>
      </c>
      <c r="O5321" s="113">
        <v>0</v>
      </c>
      <c r="P5321" s="122">
        <v>0</v>
      </c>
      <c r="Q5321" s="76" t="str">
        <f t="shared" si="132"/>
        <v>Registered</v>
      </c>
    </row>
    <row r="5322" spans="1:17">
      <c r="A5322" s="111">
        <v>10318</v>
      </c>
      <c r="B5322" s="111" t="s">
        <v>130</v>
      </c>
      <c r="C5322" s="111" t="s">
        <v>132</v>
      </c>
      <c r="D5322" s="111" t="s">
        <v>9571</v>
      </c>
      <c r="E5322" s="111" t="s">
        <v>9572</v>
      </c>
      <c r="F5322" s="114">
        <v>45936</v>
      </c>
      <c r="G5322" s="111" t="s">
        <v>7477</v>
      </c>
      <c r="H5322" s="113">
        <v>9245952</v>
      </c>
      <c r="I5322" s="113">
        <v>2773785</v>
      </c>
      <c r="J5322" s="113">
        <v>2866245</v>
      </c>
      <c r="K5322" s="113">
        <v>-92460</v>
      </c>
      <c r="L5322" s="113">
        <v>0</v>
      </c>
      <c r="M5322" s="113">
        <v>0</v>
      </c>
      <c r="N5322" s="113">
        <v>0</v>
      </c>
      <c r="O5322" s="113">
        <v>0</v>
      </c>
      <c r="P5322" s="122">
        <v>0</v>
      </c>
      <c r="Q5322" s="76" t="str">
        <f t="shared" si="132"/>
        <v>Registered</v>
      </c>
    </row>
    <row r="5323" spans="1:17">
      <c r="A5323" s="111">
        <v>10319</v>
      </c>
      <c r="B5323" s="111" t="s">
        <v>130</v>
      </c>
      <c r="C5323" s="111" t="s">
        <v>131</v>
      </c>
      <c r="D5323" s="111" t="s">
        <v>1779</v>
      </c>
      <c r="E5323" s="111" t="s">
        <v>1780</v>
      </c>
      <c r="F5323" s="114">
        <v>46081</v>
      </c>
      <c r="G5323" s="111" t="s">
        <v>1561</v>
      </c>
      <c r="H5323" s="113">
        <v>9273600</v>
      </c>
      <c r="I5323" s="113">
        <v>3709440</v>
      </c>
      <c r="J5323" s="113">
        <v>3802176</v>
      </c>
      <c r="K5323" s="113">
        <v>-92736</v>
      </c>
      <c r="L5323" s="113">
        <v>0</v>
      </c>
      <c r="M5323" s="113">
        <v>0</v>
      </c>
      <c r="N5323" s="113">
        <v>0</v>
      </c>
      <c r="O5323" s="113">
        <v>0</v>
      </c>
      <c r="P5323" s="122">
        <v>0</v>
      </c>
      <c r="Q5323" s="76" t="str">
        <f t="shared" si="132"/>
        <v>Registered</v>
      </c>
    </row>
    <row r="5324" spans="1:17">
      <c r="A5324" s="111">
        <v>10320</v>
      </c>
      <c r="B5324" s="111" t="s">
        <v>1433</v>
      </c>
      <c r="C5324" s="111" t="s">
        <v>6</v>
      </c>
      <c r="D5324" s="111" t="s">
        <v>9573</v>
      </c>
      <c r="E5324" s="111" t="s">
        <v>5516</v>
      </c>
      <c r="F5324" s="114">
        <v>45107</v>
      </c>
      <c r="G5324" s="111" t="s">
        <v>3448</v>
      </c>
      <c r="H5324" s="113">
        <v>7866071</v>
      </c>
      <c r="I5324" s="113">
        <v>6686161</v>
      </c>
      <c r="J5324" s="113">
        <v>6779410</v>
      </c>
      <c r="K5324" s="113">
        <v>-93249</v>
      </c>
      <c r="L5324" s="113">
        <v>0</v>
      </c>
      <c r="M5324" s="113">
        <v>0</v>
      </c>
      <c r="N5324" s="113">
        <v>0</v>
      </c>
      <c r="O5324" s="113">
        <v>0</v>
      </c>
      <c r="P5324" s="122">
        <v>0</v>
      </c>
      <c r="Q5324" s="76" t="str">
        <f t="shared" si="132"/>
        <v>Registered</v>
      </c>
    </row>
    <row r="5325" spans="1:17">
      <c r="A5325" s="111">
        <v>10321</v>
      </c>
      <c r="B5325" s="111" t="s">
        <v>1884</v>
      </c>
      <c r="C5325" s="111" t="s">
        <v>3389</v>
      </c>
      <c r="D5325" s="111" t="s">
        <v>9576</v>
      </c>
      <c r="E5325" s="111" t="s">
        <v>9577</v>
      </c>
      <c r="F5325" s="114">
        <v>45762</v>
      </c>
      <c r="G5325" s="111" t="s">
        <v>1767</v>
      </c>
      <c r="H5325" s="113">
        <v>9358036</v>
      </c>
      <c r="I5325" s="113">
        <v>6550623</v>
      </c>
      <c r="J5325" s="113">
        <v>6644203</v>
      </c>
      <c r="K5325" s="113">
        <v>-93580</v>
      </c>
      <c r="L5325" s="113">
        <v>0</v>
      </c>
      <c r="M5325" s="113">
        <v>0</v>
      </c>
      <c r="N5325" s="113">
        <v>0</v>
      </c>
      <c r="O5325" s="113">
        <v>0</v>
      </c>
      <c r="P5325" s="122">
        <v>0</v>
      </c>
      <c r="Q5325" s="76" t="str">
        <f t="shared" si="132"/>
        <v>Registered</v>
      </c>
    </row>
    <row r="5326" spans="1:17">
      <c r="A5326" s="111">
        <v>10322</v>
      </c>
      <c r="B5326" s="111" t="s">
        <v>130</v>
      </c>
      <c r="C5326" s="111" t="s">
        <v>132</v>
      </c>
      <c r="D5326" s="111" t="s">
        <v>4896</v>
      </c>
      <c r="E5326" s="111" t="s">
        <v>4897</v>
      </c>
      <c r="F5326" s="114">
        <v>46051</v>
      </c>
      <c r="G5326" s="111" t="s">
        <v>1413</v>
      </c>
      <c r="H5326" s="113">
        <v>9379584</v>
      </c>
      <c r="I5326" s="113">
        <v>2813875</v>
      </c>
      <c r="J5326" s="113">
        <v>2907670.4</v>
      </c>
      <c r="K5326" s="113">
        <v>-93795.4</v>
      </c>
      <c r="L5326" s="113">
        <v>0</v>
      </c>
      <c r="M5326" s="113">
        <v>0</v>
      </c>
      <c r="N5326" s="113">
        <v>0</v>
      </c>
      <c r="O5326" s="113">
        <v>0</v>
      </c>
      <c r="P5326" s="122">
        <v>0</v>
      </c>
      <c r="Q5326" s="76" t="str">
        <f t="shared" si="132"/>
        <v>Registered</v>
      </c>
    </row>
    <row r="5327" spans="1:17">
      <c r="A5327" s="111">
        <v>10323</v>
      </c>
      <c r="B5327" s="111" t="s">
        <v>107</v>
      </c>
      <c r="C5327" s="111" t="s">
        <v>1487</v>
      </c>
      <c r="D5327" s="111" t="s">
        <v>9578</v>
      </c>
      <c r="E5327" s="111" t="s">
        <v>9579</v>
      </c>
      <c r="F5327" s="114">
        <v>45565</v>
      </c>
      <c r="G5327" s="111" t="s">
        <v>2855</v>
      </c>
      <c r="H5327" s="113">
        <v>7586964</v>
      </c>
      <c r="I5327" s="113">
        <v>379348</v>
      </c>
      <c r="J5327" s="113">
        <v>473265</v>
      </c>
      <c r="K5327" s="113">
        <v>-93917</v>
      </c>
      <c r="L5327" s="113">
        <v>0</v>
      </c>
      <c r="M5327" s="113">
        <v>0</v>
      </c>
      <c r="N5327" s="113">
        <v>0</v>
      </c>
      <c r="O5327" s="113">
        <v>0</v>
      </c>
      <c r="P5327" s="122">
        <v>0</v>
      </c>
      <c r="Q5327" s="76" t="str">
        <f t="shared" si="132"/>
        <v>Registered</v>
      </c>
    </row>
    <row r="5328" spans="1:17">
      <c r="A5328" s="111">
        <v>10324</v>
      </c>
      <c r="B5328" s="111" t="s">
        <v>1433</v>
      </c>
      <c r="C5328" s="111" t="s">
        <v>1909</v>
      </c>
      <c r="D5328" s="111" t="s">
        <v>9580</v>
      </c>
      <c r="E5328" s="111" t="s">
        <v>9581</v>
      </c>
      <c r="F5328" s="114">
        <v>45090</v>
      </c>
      <c r="G5328" s="111" t="s">
        <v>5371</v>
      </c>
      <c r="H5328" s="113">
        <v>11611607</v>
      </c>
      <c r="I5328" s="113">
        <v>9289287</v>
      </c>
      <c r="J5328" s="113">
        <v>9383482</v>
      </c>
      <c r="K5328" s="113">
        <v>-94195</v>
      </c>
      <c r="L5328" s="113">
        <v>0</v>
      </c>
      <c r="M5328" s="113">
        <v>0</v>
      </c>
      <c r="N5328" s="113">
        <v>0</v>
      </c>
      <c r="O5328" s="113">
        <v>0</v>
      </c>
      <c r="P5328" s="122">
        <v>0</v>
      </c>
      <c r="Q5328" s="76" t="str">
        <f t="shared" si="132"/>
        <v>Registered</v>
      </c>
    </row>
    <row r="5329" spans="1:17">
      <c r="A5329" s="111">
        <v>10325</v>
      </c>
      <c r="B5329" s="111" t="s">
        <v>107</v>
      </c>
      <c r="C5329" s="111" t="s">
        <v>109</v>
      </c>
      <c r="D5329" s="111" t="s">
        <v>9582</v>
      </c>
      <c r="E5329" s="111" t="s">
        <v>9583</v>
      </c>
      <c r="F5329" s="114">
        <v>46076</v>
      </c>
      <c r="G5329" s="111" t="s">
        <v>1586</v>
      </c>
      <c r="H5329" s="113">
        <v>9439286</v>
      </c>
      <c r="I5329" s="113">
        <v>4247679</v>
      </c>
      <c r="J5329" s="113">
        <v>4342072</v>
      </c>
      <c r="K5329" s="113">
        <v>-94393</v>
      </c>
      <c r="L5329" s="113">
        <v>0</v>
      </c>
      <c r="M5329" s="113">
        <v>0</v>
      </c>
      <c r="N5329" s="113">
        <v>0</v>
      </c>
      <c r="O5329" s="113">
        <v>0</v>
      </c>
      <c r="P5329" s="122">
        <v>0</v>
      </c>
      <c r="Q5329" s="76" t="str">
        <f t="shared" si="132"/>
        <v>Registered</v>
      </c>
    </row>
    <row r="5330" spans="1:17">
      <c r="A5330" s="111">
        <v>10326</v>
      </c>
      <c r="B5330" s="111" t="s">
        <v>355</v>
      </c>
      <c r="C5330" s="111" t="s">
        <v>356</v>
      </c>
      <c r="D5330" s="111" t="s">
        <v>8464</v>
      </c>
      <c r="E5330" s="111" t="s">
        <v>8465</v>
      </c>
      <c r="F5330" s="114">
        <v>45547</v>
      </c>
      <c r="G5330" s="111" t="s">
        <v>4962</v>
      </c>
      <c r="H5330" s="113">
        <v>9477500</v>
      </c>
      <c r="I5330" s="113">
        <v>6349925</v>
      </c>
      <c r="J5330" s="113">
        <v>6444700</v>
      </c>
      <c r="K5330" s="113">
        <v>-94775</v>
      </c>
      <c r="L5330" s="113">
        <v>0</v>
      </c>
      <c r="M5330" s="113">
        <v>0</v>
      </c>
      <c r="N5330" s="113">
        <v>0</v>
      </c>
      <c r="O5330" s="113">
        <v>0</v>
      </c>
      <c r="P5330" s="122">
        <v>0</v>
      </c>
      <c r="Q5330" s="76" t="str">
        <f t="shared" si="132"/>
        <v>Registered</v>
      </c>
    </row>
    <row r="5331" spans="1:17">
      <c r="A5331" s="111">
        <v>10327</v>
      </c>
      <c r="B5331" s="111" t="s">
        <v>1433</v>
      </c>
      <c r="C5331" s="111" t="s">
        <v>1909</v>
      </c>
      <c r="D5331" s="111" t="s">
        <v>9586</v>
      </c>
      <c r="E5331" s="111" t="s">
        <v>7097</v>
      </c>
      <c r="F5331" s="114">
        <v>45127</v>
      </c>
      <c r="G5331" s="111" t="s">
        <v>3448</v>
      </c>
      <c r="H5331" s="113">
        <v>12735000</v>
      </c>
      <c r="I5331" s="113">
        <v>9551250</v>
      </c>
      <c r="J5331" s="113">
        <v>9646762</v>
      </c>
      <c r="K5331" s="113">
        <v>-95512</v>
      </c>
      <c r="L5331" s="113">
        <v>0</v>
      </c>
      <c r="M5331" s="113">
        <v>0</v>
      </c>
      <c r="N5331" s="113">
        <v>0</v>
      </c>
      <c r="O5331" s="113">
        <v>0</v>
      </c>
      <c r="P5331" s="122">
        <v>0</v>
      </c>
      <c r="Q5331" s="76" t="str">
        <f t="shared" si="132"/>
        <v>Registered</v>
      </c>
    </row>
    <row r="5332" spans="1:17">
      <c r="A5332" s="111">
        <v>10328</v>
      </c>
      <c r="B5332" s="111" t="s">
        <v>1151</v>
      </c>
      <c r="C5332" s="111" t="s">
        <v>1152</v>
      </c>
      <c r="D5332" s="111" t="s">
        <v>11242</v>
      </c>
      <c r="E5332" s="111" t="s">
        <v>14078</v>
      </c>
      <c r="F5332" s="114">
        <v>42608</v>
      </c>
      <c r="G5332" s="111" t="s">
        <v>1903</v>
      </c>
      <c r="H5332" s="113">
        <v>3672752</v>
      </c>
      <c r="I5332" s="113">
        <v>0</v>
      </c>
      <c r="J5332" s="113">
        <v>95694</v>
      </c>
      <c r="K5332" s="113">
        <v>-95694</v>
      </c>
      <c r="L5332" s="113">
        <v>0</v>
      </c>
      <c r="M5332" s="113">
        <v>0</v>
      </c>
      <c r="N5332" s="113">
        <v>0</v>
      </c>
      <c r="O5332" s="113">
        <v>0</v>
      </c>
      <c r="P5332" s="122">
        <v>0</v>
      </c>
      <c r="Q5332" s="76" t="str">
        <f t="shared" si="132"/>
        <v>Unregistered</v>
      </c>
    </row>
    <row r="5333" spans="1:17">
      <c r="A5333" s="111">
        <v>10329</v>
      </c>
      <c r="B5333" s="111" t="s">
        <v>1151</v>
      </c>
      <c r="C5333" s="111" t="s">
        <v>1152</v>
      </c>
      <c r="D5333" s="111" t="s">
        <v>11243</v>
      </c>
      <c r="E5333" s="111" t="s">
        <v>14079</v>
      </c>
      <c r="F5333" s="114">
        <v>42608</v>
      </c>
      <c r="G5333" s="111" t="s">
        <v>1903</v>
      </c>
      <c r="H5333" s="113">
        <v>4175640</v>
      </c>
      <c r="I5333" s="113">
        <v>0</v>
      </c>
      <c r="J5333" s="113">
        <v>95694</v>
      </c>
      <c r="K5333" s="113">
        <v>-95694</v>
      </c>
      <c r="L5333" s="113">
        <v>0</v>
      </c>
      <c r="M5333" s="113">
        <v>0</v>
      </c>
      <c r="N5333" s="113">
        <v>0</v>
      </c>
      <c r="O5333" s="113">
        <v>0</v>
      </c>
      <c r="P5333" s="122">
        <v>0</v>
      </c>
      <c r="Q5333" s="76" t="str">
        <f t="shared" si="132"/>
        <v>Unregistered</v>
      </c>
    </row>
    <row r="5334" spans="1:17">
      <c r="A5334" s="111">
        <v>10330</v>
      </c>
      <c r="B5334" s="111" t="s">
        <v>1151</v>
      </c>
      <c r="C5334" s="111" t="s">
        <v>1152</v>
      </c>
      <c r="D5334" s="111" t="s">
        <v>11245</v>
      </c>
      <c r="E5334" s="111" t="s">
        <v>11216</v>
      </c>
      <c r="F5334" s="114">
        <v>42884</v>
      </c>
      <c r="G5334" s="111" t="s">
        <v>1903</v>
      </c>
      <c r="H5334" s="113">
        <v>3637160</v>
      </c>
      <c r="I5334" s="113">
        <v>0</v>
      </c>
      <c r="J5334" s="113">
        <v>95694</v>
      </c>
      <c r="K5334" s="113">
        <v>-95694</v>
      </c>
      <c r="L5334" s="113">
        <v>0</v>
      </c>
      <c r="M5334" s="113">
        <v>0</v>
      </c>
      <c r="N5334" s="113">
        <v>0</v>
      </c>
      <c r="O5334" s="113">
        <v>0</v>
      </c>
      <c r="P5334" s="122">
        <v>0</v>
      </c>
      <c r="Q5334" s="76" t="str">
        <f t="shared" si="132"/>
        <v>Unregistered</v>
      </c>
    </row>
    <row r="5335" spans="1:17">
      <c r="A5335" s="111">
        <v>10331</v>
      </c>
      <c r="B5335" s="111" t="s">
        <v>1151</v>
      </c>
      <c r="C5335" s="111" t="s">
        <v>1152</v>
      </c>
      <c r="D5335" s="111" t="s">
        <v>11248</v>
      </c>
      <c r="E5335" s="111" t="s">
        <v>14080</v>
      </c>
      <c r="F5335" s="114">
        <v>42884</v>
      </c>
      <c r="G5335" s="111" t="s">
        <v>1903</v>
      </c>
      <c r="H5335" s="113">
        <v>3614199</v>
      </c>
      <c r="I5335" s="113">
        <v>0</v>
      </c>
      <c r="J5335" s="113">
        <v>95694</v>
      </c>
      <c r="K5335" s="113">
        <v>-95694</v>
      </c>
      <c r="L5335" s="113">
        <v>0</v>
      </c>
      <c r="M5335" s="113">
        <v>0</v>
      </c>
      <c r="N5335" s="113">
        <v>0</v>
      </c>
      <c r="O5335" s="113">
        <v>0</v>
      </c>
      <c r="P5335" s="122">
        <v>0</v>
      </c>
      <c r="Q5335" s="76" t="str">
        <f t="shared" si="132"/>
        <v>Unregistered</v>
      </c>
    </row>
    <row r="5336" spans="1:17">
      <c r="A5336" s="111">
        <v>10332</v>
      </c>
      <c r="B5336" s="111" t="s">
        <v>1151</v>
      </c>
      <c r="C5336" s="111" t="s">
        <v>1152</v>
      </c>
      <c r="D5336" s="111" t="s">
        <v>11249</v>
      </c>
      <c r="E5336" s="111" t="s">
        <v>14081</v>
      </c>
      <c r="F5336" s="114">
        <v>42884</v>
      </c>
      <c r="G5336" s="111" t="s">
        <v>1903</v>
      </c>
      <c r="H5336" s="113">
        <v>3509654</v>
      </c>
      <c r="I5336" s="113">
        <v>0</v>
      </c>
      <c r="J5336" s="113">
        <v>95694</v>
      </c>
      <c r="K5336" s="113">
        <v>-95694</v>
      </c>
      <c r="L5336" s="113">
        <v>0</v>
      </c>
      <c r="M5336" s="113">
        <v>0</v>
      </c>
      <c r="N5336" s="113">
        <v>0</v>
      </c>
      <c r="O5336" s="113">
        <v>0</v>
      </c>
      <c r="P5336" s="122">
        <v>0</v>
      </c>
      <c r="Q5336" s="76" t="str">
        <f t="shared" si="132"/>
        <v>Unregistered</v>
      </c>
    </row>
    <row r="5337" spans="1:17">
      <c r="A5337" s="111">
        <v>10333</v>
      </c>
      <c r="B5337" s="111" t="s">
        <v>1151</v>
      </c>
      <c r="C5337" s="111" t="s">
        <v>1152</v>
      </c>
      <c r="D5337" s="111" t="s">
        <v>11250</v>
      </c>
      <c r="E5337" s="111" t="s">
        <v>14082</v>
      </c>
      <c r="F5337" s="114">
        <v>42884</v>
      </c>
      <c r="G5337" s="111" t="s">
        <v>1903</v>
      </c>
      <c r="H5337" s="113">
        <v>3146199</v>
      </c>
      <c r="I5337" s="113">
        <v>0</v>
      </c>
      <c r="J5337" s="113">
        <v>95694</v>
      </c>
      <c r="K5337" s="113">
        <v>-95694</v>
      </c>
      <c r="L5337" s="113">
        <v>0</v>
      </c>
      <c r="M5337" s="113">
        <v>0</v>
      </c>
      <c r="N5337" s="113">
        <v>0</v>
      </c>
      <c r="O5337" s="113">
        <v>0</v>
      </c>
      <c r="P5337" s="122">
        <v>0</v>
      </c>
      <c r="Q5337" s="76" t="str">
        <f t="shared" si="132"/>
        <v>Unregistered</v>
      </c>
    </row>
    <row r="5338" spans="1:17">
      <c r="A5338" s="111">
        <v>10334</v>
      </c>
      <c r="B5338" s="111" t="s">
        <v>1151</v>
      </c>
      <c r="C5338" s="111" t="s">
        <v>1152</v>
      </c>
      <c r="D5338" s="111" t="s">
        <v>11251</v>
      </c>
      <c r="E5338" s="111" t="s">
        <v>14083</v>
      </c>
      <c r="F5338" s="114">
        <v>42884</v>
      </c>
      <c r="G5338" s="111" t="s">
        <v>1903</v>
      </c>
      <c r="H5338" s="113">
        <v>3884920</v>
      </c>
      <c r="I5338" s="113">
        <v>0</v>
      </c>
      <c r="J5338" s="113">
        <v>95694</v>
      </c>
      <c r="K5338" s="113">
        <v>-95694</v>
      </c>
      <c r="L5338" s="113">
        <v>0</v>
      </c>
      <c r="M5338" s="113">
        <v>0</v>
      </c>
      <c r="N5338" s="113">
        <v>0</v>
      </c>
      <c r="O5338" s="113">
        <v>0</v>
      </c>
      <c r="P5338" s="122">
        <v>0</v>
      </c>
      <c r="Q5338" s="76" t="str">
        <f t="shared" si="132"/>
        <v>Unregistered</v>
      </c>
    </row>
    <row r="5339" spans="1:17">
      <c r="A5339" s="111">
        <v>10335</v>
      </c>
      <c r="B5339" s="111" t="s">
        <v>1151</v>
      </c>
      <c r="C5339" s="111" t="s">
        <v>1152</v>
      </c>
      <c r="D5339" s="111" t="s">
        <v>11258</v>
      </c>
      <c r="E5339" s="111" t="s">
        <v>11175</v>
      </c>
      <c r="F5339" s="114">
        <v>42884</v>
      </c>
      <c r="G5339" s="111" t="s">
        <v>1903</v>
      </c>
      <c r="H5339" s="113">
        <v>3586800</v>
      </c>
      <c r="I5339" s="113">
        <v>0</v>
      </c>
      <c r="J5339" s="113">
        <v>95694</v>
      </c>
      <c r="K5339" s="113">
        <v>-95694</v>
      </c>
      <c r="L5339" s="113">
        <v>0</v>
      </c>
      <c r="M5339" s="113">
        <v>0</v>
      </c>
      <c r="N5339" s="113">
        <v>0</v>
      </c>
      <c r="O5339" s="113">
        <v>0</v>
      </c>
      <c r="P5339" s="122">
        <v>0</v>
      </c>
      <c r="Q5339" s="76" t="str">
        <f t="shared" si="132"/>
        <v>Unregistered</v>
      </c>
    </row>
    <row r="5340" spans="1:17">
      <c r="A5340" s="111">
        <v>10336</v>
      </c>
      <c r="B5340" s="111" t="s">
        <v>1151</v>
      </c>
      <c r="C5340" s="111" t="s">
        <v>1153</v>
      </c>
      <c r="D5340" s="111" t="s">
        <v>11262</v>
      </c>
      <c r="E5340" s="111" t="s">
        <v>14084</v>
      </c>
      <c r="F5340" s="114">
        <v>42549</v>
      </c>
      <c r="G5340" s="111" t="s">
        <v>1903</v>
      </c>
      <c r="H5340" s="113">
        <v>3434600</v>
      </c>
      <c r="I5340" s="113">
        <v>0</v>
      </c>
      <c r="J5340" s="113">
        <v>95694</v>
      </c>
      <c r="K5340" s="113">
        <v>-95694</v>
      </c>
      <c r="L5340" s="113">
        <v>0</v>
      </c>
      <c r="M5340" s="113">
        <v>0</v>
      </c>
      <c r="N5340" s="113">
        <v>0</v>
      </c>
      <c r="O5340" s="113">
        <v>0</v>
      </c>
      <c r="P5340" s="122">
        <v>0</v>
      </c>
      <c r="Q5340" s="76" t="str">
        <f t="shared" si="132"/>
        <v>Unregistered</v>
      </c>
    </row>
    <row r="5341" spans="1:17">
      <c r="A5341" s="111">
        <v>10337</v>
      </c>
      <c r="B5341" s="111" t="s">
        <v>1151</v>
      </c>
      <c r="C5341" s="111" t="s">
        <v>1153</v>
      </c>
      <c r="D5341" s="111" t="s">
        <v>11264</v>
      </c>
      <c r="E5341" s="111" t="s">
        <v>14085</v>
      </c>
      <c r="F5341" s="114">
        <v>42885</v>
      </c>
      <c r="G5341" s="111" t="s">
        <v>1903</v>
      </c>
      <c r="H5341" s="113">
        <v>3570538</v>
      </c>
      <c r="I5341" s="113">
        <v>0</v>
      </c>
      <c r="J5341" s="113">
        <v>95694</v>
      </c>
      <c r="K5341" s="113">
        <v>-95694</v>
      </c>
      <c r="L5341" s="113">
        <v>0</v>
      </c>
      <c r="M5341" s="113">
        <v>0</v>
      </c>
      <c r="N5341" s="113">
        <v>0</v>
      </c>
      <c r="O5341" s="113">
        <v>0</v>
      </c>
      <c r="P5341" s="122">
        <v>0</v>
      </c>
      <c r="Q5341" s="76" t="str">
        <f t="shared" si="132"/>
        <v>Unregistered</v>
      </c>
    </row>
    <row r="5342" spans="1:17">
      <c r="A5342" s="111">
        <v>10338</v>
      </c>
      <c r="B5342" s="111" t="s">
        <v>1151</v>
      </c>
      <c r="C5342" s="111" t="s">
        <v>1153</v>
      </c>
      <c r="D5342" s="111" t="s">
        <v>11266</v>
      </c>
      <c r="E5342" s="111" t="s">
        <v>14086</v>
      </c>
      <c r="F5342" s="114">
        <v>42884</v>
      </c>
      <c r="G5342" s="111" t="s">
        <v>1903</v>
      </c>
      <c r="H5342" s="113">
        <v>3580992</v>
      </c>
      <c r="I5342" s="113">
        <v>0</v>
      </c>
      <c r="J5342" s="113">
        <v>95694</v>
      </c>
      <c r="K5342" s="113">
        <v>-95694</v>
      </c>
      <c r="L5342" s="113">
        <v>0</v>
      </c>
      <c r="M5342" s="113">
        <v>0</v>
      </c>
      <c r="N5342" s="113">
        <v>0</v>
      </c>
      <c r="O5342" s="113">
        <v>0</v>
      </c>
      <c r="P5342" s="122">
        <v>0</v>
      </c>
      <c r="Q5342" s="76" t="str">
        <f t="shared" si="132"/>
        <v>Unregistered</v>
      </c>
    </row>
    <row r="5343" spans="1:17">
      <c r="A5343" s="111">
        <v>10339</v>
      </c>
      <c r="B5343" s="111" t="s">
        <v>355</v>
      </c>
      <c r="C5343" s="111" t="s">
        <v>356</v>
      </c>
      <c r="D5343" s="111" t="s">
        <v>8525</v>
      </c>
      <c r="E5343" s="111" t="s">
        <v>8526</v>
      </c>
      <c r="F5343" s="114">
        <v>45355</v>
      </c>
      <c r="G5343" s="111" t="s">
        <v>2159</v>
      </c>
      <c r="H5343" s="113">
        <v>9608400</v>
      </c>
      <c r="I5343" s="113">
        <v>5957208</v>
      </c>
      <c r="J5343" s="113">
        <v>6053292</v>
      </c>
      <c r="K5343" s="113">
        <v>-96084</v>
      </c>
      <c r="L5343" s="113">
        <v>0</v>
      </c>
      <c r="M5343" s="113">
        <v>0</v>
      </c>
      <c r="N5343" s="113">
        <v>0</v>
      </c>
      <c r="O5343" s="113">
        <v>0</v>
      </c>
      <c r="P5343" s="122">
        <v>0</v>
      </c>
      <c r="Q5343" s="76" t="str">
        <f t="shared" si="132"/>
        <v>Registered</v>
      </c>
    </row>
    <row r="5344" spans="1:17">
      <c r="A5344" s="111">
        <v>10340</v>
      </c>
      <c r="B5344" s="111" t="s">
        <v>1433</v>
      </c>
      <c r="C5344" s="111" t="s">
        <v>1789</v>
      </c>
      <c r="D5344" s="111" t="s">
        <v>9587</v>
      </c>
      <c r="E5344" s="111" t="s">
        <v>6216</v>
      </c>
      <c r="F5344" s="114">
        <v>45094</v>
      </c>
      <c r="G5344" s="111" t="s">
        <v>3759</v>
      </c>
      <c r="H5344" s="113">
        <v>9636000</v>
      </c>
      <c r="I5344" s="113">
        <v>6745200</v>
      </c>
      <c r="J5344" s="113">
        <v>6841560</v>
      </c>
      <c r="K5344" s="113">
        <v>-96360</v>
      </c>
      <c r="L5344" s="113">
        <v>0</v>
      </c>
      <c r="M5344" s="113">
        <v>0</v>
      </c>
      <c r="N5344" s="113">
        <v>0</v>
      </c>
      <c r="O5344" s="113">
        <v>0</v>
      </c>
      <c r="P5344" s="122">
        <v>0</v>
      </c>
      <c r="Q5344" s="76" t="str">
        <f t="shared" si="132"/>
        <v>Registered</v>
      </c>
    </row>
    <row r="5345" spans="1:17">
      <c r="A5345" s="111">
        <v>10341</v>
      </c>
      <c r="B5345" s="111" t="s">
        <v>355</v>
      </c>
      <c r="C5345" s="111" t="s">
        <v>61</v>
      </c>
      <c r="D5345" s="111" t="s">
        <v>2768</v>
      </c>
      <c r="E5345" s="111" t="s">
        <v>2769</v>
      </c>
      <c r="F5345" s="114">
        <v>46053</v>
      </c>
      <c r="G5345" s="111" t="s">
        <v>2412</v>
      </c>
      <c r="H5345" s="113">
        <v>9641825</v>
      </c>
      <c r="I5345" s="113">
        <v>1735529</v>
      </c>
      <c r="J5345" s="113">
        <v>1831948</v>
      </c>
      <c r="K5345" s="113">
        <v>-96419</v>
      </c>
      <c r="L5345" s="113">
        <v>0</v>
      </c>
      <c r="M5345" s="113">
        <v>0</v>
      </c>
      <c r="N5345" s="113">
        <v>0</v>
      </c>
      <c r="O5345" s="113">
        <v>0</v>
      </c>
      <c r="P5345" s="122">
        <v>0</v>
      </c>
      <c r="Q5345" s="76" t="str">
        <f t="shared" si="132"/>
        <v>Registered</v>
      </c>
    </row>
    <row r="5346" spans="1:17">
      <c r="A5346" s="111">
        <v>10342</v>
      </c>
      <c r="B5346" s="111" t="s">
        <v>1151</v>
      </c>
      <c r="C5346" s="111" t="s">
        <v>1152</v>
      </c>
      <c r="D5346" s="111" t="s">
        <v>14087</v>
      </c>
      <c r="E5346" s="111" t="s">
        <v>14088</v>
      </c>
      <c r="F5346" s="114">
        <v>42418</v>
      </c>
      <c r="G5346" s="111" t="s">
        <v>1903</v>
      </c>
      <c r="H5346" s="113">
        <v>3568500</v>
      </c>
      <c r="I5346" s="113">
        <v>0</v>
      </c>
      <c r="J5346" s="113">
        <v>96502</v>
      </c>
      <c r="K5346" s="113">
        <v>-96502</v>
      </c>
      <c r="L5346" s="113">
        <v>0</v>
      </c>
      <c r="M5346" s="113">
        <v>0</v>
      </c>
      <c r="N5346" s="113">
        <v>0</v>
      </c>
      <c r="O5346" s="113">
        <v>0</v>
      </c>
      <c r="P5346" s="122">
        <v>0</v>
      </c>
      <c r="Q5346" s="76" t="str">
        <f t="shared" si="132"/>
        <v>Unregistered</v>
      </c>
    </row>
    <row r="5347" spans="1:17">
      <c r="A5347" s="111">
        <v>10343</v>
      </c>
      <c r="B5347" s="111" t="s">
        <v>1151</v>
      </c>
      <c r="C5347" s="111" t="s">
        <v>1152</v>
      </c>
      <c r="D5347" s="111" t="s">
        <v>14089</v>
      </c>
      <c r="E5347" s="111" t="s">
        <v>14090</v>
      </c>
      <c r="F5347" s="114">
        <v>42418</v>
      </c>
      <c r="G5347" s="111" t="s">
        <v>1903</v>
      </c>
      <c r="H5347" s="113">
        <v>3669150</v>
      </c>
      <c r="I5347" s="113">
        <v>0</v>
      </c>
      <c r="J5347" s="113">
        <v>96502</v>
      </c>
      <c r="K5347" s="113">
        <v>-96502</v>
      </c>
      <c r="L5347" s="113">
        <v>0</v>
      </c>
      <c r="M5347" s="113">
        <v>0</v>
      </c>
      <c r="N5347" s="113">
        <v>0</v>
      </c>
      <c r="O5347" s="113">
        <v>0</v>
      </c>
      <c r="P5347" s="122">
        <v>0</v>
      </c>
      <c r="Q5347" s="76" t="str">
        <f t="shared" si="132"/>
        <v>Unregistered</v>
      </c>
    </row>
    <row r="5348" spans="1:17">
      <c r="A5348" s="111">
        <v>10344</v>
      </c>
      <c r="B5348" s="111" t="s">
        <v>1433</v>
      </c>
      <c r="C5348" s="111" t="s">
        <v>5</v>
      </c>
      <c r="D5348" s="111" t="s">
        <v>4882</v>
      </c>
      <c r="E5348" s="111" t="s">
        <v>4883</v>
      </c>
      <c r="F5348" s="114">
        <v>45100</v>
      </c>
      <c r="G5348" s="111" t="s">
        <v>4884</v>
      </c>
      <c r="H5348" s="113">
        <v>8036223</v>
      </c>
      <c r="I5348" s="113">
        <v>6428977</v>
      </c>
      <c r="J5348" s="113">
        <v>6528976.2999999998</v>
      </c>
      <c r="K5348" s="113">
        <v>-99999.3</v>
      </c>
      <c r="L5348" s="113">
        <v>0</v>
      </c>
      <c r="M5348" s="113">
        <v>0</v>
      </c>
      <c r="N5348" s="113">
        <v>0</v>
      </c>
      <c r="O5348" s="113">
        <v>0</v>
      </c>
      <c r="P5348" s="122">
        <v>0</v>
      </c>
      <c r="Q5348" s="76" t="str">
        <f t="shared" si="132"/>
        <v>Registered</v>
      </c>
    </row>
    <row r="5349" spans="1:17">
      <c r="A5349" s="111">
        <v>10345</v>
      </c>
      <c r="B5349" s="111" t="s">
        <v>1097</v>
      </c>
      <c r="C5349" s="111" t="s">
        <v>1098</v>
      </c>
      <c r="D5349" s="111" t="s">
        <v>14091</v>
      </c>
      <c r="E5349" s="111" t="s">
        <v>14092</v>
      </c>
      <c r="F5349" s="114">
        <v>43677</v>
      </c>
      <c r="G5349" s="111" t="s">
        <v>1903</v>
      </c>
      <c r="H5349" s="113">
        <v>4741810</v>
      </c>
      <c r="I5349" s="113">
        <v>0</v>
      </c>
      <c r="J5349" s="113">
        <v>100000</v>
      </c>
      <c r="K5349" s="113">
        <v>-100000</v>
      </c>
      <c r="L5349" s="113">
        <v>0</v>
      </c>
      <c r="M5349" s="113">
        <v>0</v>
      </c>
      <c r="N5349" s="113">
        <v>0</v>
      </c>
      <c r="O5349" s="113">
        <v>0</v>
      </c>
      <c r="P5349" s="122">
        <v>0</v>
      </c>
      <c r="Q5349" s="76" t="str">
        <f t="shared" si="132"/>
        <v>Unregistered</v>
      </c>
    </row>
    <row r="5350" spans="1:17">
      <c r="A5350" s="111">
        <v>10346</v>
      </c>
      <c r="B5350" s="111" t="s">
        <v>1097</v>
      </c>
      <c r="C5350" s="111" t="s">
        <v>1098</v>
      </c>
      <c r="D5350" s="111" t="s">
        <v>14093</v>
      </c>
      <c r="E5350" s="111" t="s">
        <v>14094</v>
      </c>
      <c r="F5350" s="114">
        <v>43629</v>
      </c>
      <c r="G5350" s="111" t="s">
        <v>1903</v>
      </c>
      <c r="H5350" s="113">
        <v>1707217</v>
      </c>
      <c r="I5350" s="113">
        <v>0</v>
      </c>
      <c r="J5350" s="113">
        <v>100000</v>
      </c>
      <c r="K5350" s="113">
        <v>-100000</v>
      </c>
      <c r="L5350" s="113">
        <v>0</v>
      </c>
      <c r="M5350" s="113">
        <v>0</v>
      </c>
      <c r="N5350" s="113">
        <v>0</v>
      </c>
      <c r="O5350" s="113">
        <v>0</v>
      </c>
      <c r="P5350" s="122">
        <v>0</v>
      </c>
      <c r="Q5350" s="76" t="str">
        <f t="shared" si="132"/>
        <v>Unregistered</v>
      </c>
    </row>
    <row r="5351" spans="1:17">
      <c r="A5351" s="111">
        <v>10347</v>
      </c>
      <c r="B5351" s="111" t="s">
        <v>1097</v>
      </c>
      <c r="C5351" s="111" t="s">
        <v>1098</v>
      </c>
      <c r="D5351" s="111" t="s">
        <v>14095</v>
      </c>
      <c r="E5351" s="111" t="s">
        <v>14094</v>
      </c>
      <c r="F5351" s="114">
        <v>43629</v>
      </c>
      <c r="G5351" s="111" t="s">
        <v>1903</v>
      </c>
      <c r="H5351" s="113">
        <v>1707217</v>
      </c>
      <c r="I5351" s="113">
        <v>0</v>
      </c>
      <c r="J5351" s="113">
        <v>100000</v>
      </c>
      <c r="K5351" s="113">
        <v>-100000</v>
      </c>
      <c r="L5351" s="113">
        <v>0</v>
      </c>
      <c r="M5351" s="113">
        <v>0</v>
      </c>
      <c r="N5351" s="113">
        <v>0</v>
      </c>
      <c r="O5351" s="113">
        <v>0</v>
      </c>
      <c r="P5351" s="122">
        <v>0</v>
      </c>
      <c r="Q5351" s="76" t="str">
        <f t="shared" si="132"/>
        <v>Unregistered</v>
      </c>
    </row>
    <row r="5352" spans="1:17">
      <c r="A5352" s="111">
        <v>10348</v>
      </c>
      <c r="B5352" s="111" t="s">
        <v>1097</v>
      </c>
      <c r="C5352" s="111" t="s">
        <v>1098</v>
      </c>
      <c r="D5352" s="111" t="s">
        <v>14096</v>
      </c>
      <c r="E5352" s="111" t="s">
        <v>14094</v>
      </c>
      <c r="F5352" s="114">
        <v>43629</v>
      </c>
      <c r="G5352" s="111" t="s">
        <v>1903</v>
      </c>
      <c r="H5352" s="113">
        <v>1707217</v>
      </c>
      <c r="I5352" s="113">
        <v>0</v>
      </c>
      <c r="J5352" s="113">
        <v>100000</v>
      </c>
      <c r="K5352" s="113">
        <v>-100000</v>
      </c>
      <c r="L5352" s="113">
        <v>0</v>
      </c>
      <c r="M5352" s="113">
        <v>0</v>
      </c>
      <c r="N5352" s="113">
        <v>0</v>
      </c>
      <c r="O5352" s="113">
        <v>0</v>
      </c>
      <c r="P5352" s="122">
        <v>0</v>
      </c>
      <c r="Q5352" s="76" t="str">
        <f t="shared" si="132"/>
        <v>Unregistered</v>
      </c>
    </row>
    <row r="5353" spans="1:17">
      <c r="A5353" s="111">
        <v>10349</v>
      </c>
      <c r="B5353" s="111" t="s">
        <v>1097</v>
      </c>
      <c r="C5353" s="111" t="s">
        <v>1098</v>
      </c>
      <c r="D5353" s="111" t="s">
        <v>14097</v>
      </c>
      <c r="E5353" s="111" t="s">
        <v>14094</v>
      </c>
      <c r="F5353" s="114">
        <v>43629</v>
      </c>
      <c r="G5353" s="111" t="s">
        <v>1903</v>
      </c>
      <c r="H5353" s="113">
        <v>1707217</v>
      </c>
      <c r="I5353" s="113">
        <v>0</v>
      </c>
      <c r="J5353" s="113">
        <v>100000</v>
      </c>
      <c r="K5353" s="113">
        <v>-100000</v>
      </c>
      <c r="L5353" s="113">
        <v>0</v>
      </c>
      <c r="M5353" s="113">
        <v>0</v>
      </c>
      <c r="N5353" s="113">
        <v>0</v>
      </c>
      <c r="O5353" s="113">
        <v>0</v>
      </c>
      <c r="P5353" s="122">
        <v>0</v>
      </c>
      <c r="Q5353" s="76" t="str">
        <f t="shared" si="132"/>
        <v>Unregistered</v>
      </c>
    </row>
    <row r="5354" spans="1:17">
      <c r="A5354" s="111">
        <v>10350</v>
      </c>
      <c r="B5354" s="111" t="s">
        <v>1097</v>
      </c>
      <c r="C5354" s="111" t="s">
        <v>1098</v>
      </c>
      <c r="D5354" s="111" t="s">
        <v>14098</v>
      </c>
      <c r="E5354" s="111" t="s">
        <v>14099</v>
      </c>
      <c r="F5354" s="114">
        <v>43623</v>
      </c>
      <c r="G5354" s="111" t="s">
        <v>1903</v>
      </c>
      <c r="H5354" s="113">
        <v>2957700</v>
      </c>
      <c r="I5354" s="113">
        <v>0</v>
      </c>
      <c r="J5354" s="113">
        <v>100000</v>
      </c>
      <c r="K5354" s="113">
        <v>-100000</v>
      </c>
      <c r="L5354" s="113">
        <v>0</v>
      </c>
      <c r="M5354" s="113">
        <v>0</v>
      </c>
      <c r="N5354" s="113">
        <v>0</v>
      </c>
      <c r="O5354" s="113">
        <v>0</v>
      </c>
      <c r="P5354" s="122">
        <v>0</v>
      </c>
      <c r="Q5354" s="76" t="str">
        <f t="shared" si="132"/>
        <v>Unregistered</v>
      </c>
    </row>
    <row r="5355" spans="1:17">
      <c r="A5355" s="111">
        <v>10351</v>
      </c>
      <c r="B5355" s="111" t="s">
        <v>1097</v>
      </c>
      <c r="C5355" s="111" t="s">
        <v>1098</v>
      </c>
      <c r="D5355" s="111" t="s">
        <v>14100</v>
      </c>
      <c r="E5355" s="111" t="s">
        <v>14101</v>
      </c>
      <c r="F5355" s="114">
        <v>43623</v>
      </c>
      <c r="G5355" s="111" t="s">
        <v>1903</v>
      </c>
      <c r="H5355" s="113">
        <v>2957700</v>
      </c>
      <c r="I5355" s="113">
        <v>0</v>
      </c>
      <c r="J5355" s="113">
        <v>100000</v>
      </c>
      <c r="K5355" s="113">
        <v>-100000</v>
      </c>
      <c r="L5355" s="113">
        <v>0</v>
      </c>
      <c r="M5355" s="113">
        <v>0</v>
      </c>
      <c r="N5355" s="113">
        <v>0</v>
      </c>
      <c r="O5355" s="113">
        <v>0</v>
      </c>
      <c r="P5355" s="122">
        <v>0</v>
      </c>
      <c r="Q5355" s="76" t="str">
        <f t="shared" si="132"/>
        <v>Unregistered</v>
      </c>
    </row>
    <row r="5356" spans="1:17">
      <c r="A5356" s="111">
        <v>10352</v>
      </c>
      <c r="B5356" s="111" t="s">
        <v>107</v>
      </c>
      <c r="C5356" s="111" t="s">
        <v>109</v>
      </c>
      <c r="D5356" s="111" t="s">
        <v>110</v>
      </c>
      <c r="E5356" s="111" t="s">
        <v>111</v>
      </c>
      <c r="F5356" s="114">
        <v>46171</v>
      </c>
      <c r="G5356" s="111" t="s">
        <v>1903</v>
      </c>
      <c r="H5356" s="113">
        <v>9916964</v>
      </c>
      <c r="I5356" s="113">
        <v>0</v>
      </c>
      <c r="J5356" s="113">
        <v>100000</v>
      </c>
      <c r="K5356" s="113">
        <v>-100000</v>
      </c>
      <c r="L5356" s="113">
        <v>0</v>
      </c>
      <c r="M5356" s="113">
        <v>0</v>
      </c>
      <c r="N5356" s="113">
        <v>0</v>
      </c>
      <c r="O5356" s="113">
        <v>0</v>
      </c>
      <c r="P5356" s="122">
        <v>0</v>
      </c>
      <c r="Q5356" s="76" t="str">
        <f t="shared" si="132"/>
        <v>Unregistered</v>
      </c>
    </row>
    <row r="5357" spans="1:17">
      <c r="A5357" s="111">
        <v>10353</v>
      </c>
      <c r="B5357" s="111" t="s">
        <v>107</v>
      </c>
      <c r="C5357" s="111" t="s">
        <v>1487</v>
      </c>
      <c r="D5357" s="111" t="s">
        <v>3201</v>
      </c>
      <c r="E5357" s="111" t="s">
        <v>3202</v>
      </c>
      <c r="F5357" s="114">
        <v>45622</v>
      </c>
      <c r="G5357" s="111" t="s">
        <v>2478</v>
      </c>
      <c r="H5357" s="113">
        <v>13750000</v>
      </c>
      <c r="I5357" s="113">
        <v>6462500</v>
      </c>
      <c r="J5357" s="113">
        <v>6562500</v>
      </c>
      <c r="K5357" s="113">
        <v>-100000</v>
      </c>
      <c r="L5357" s="113">
        <v>0</v>
      </c>
      <c r="M5357" s="113">
        <v>0</v>
      </c>
      <c r="N5357" s="113">
        <v>0</v>
      </c>
      <c r="O5357" s="113">
        <v>0</v>
      </c>
      <c r="P5357" s="122">
        <v>0</v>
      </c>
      <c r="Q5357" s="76" t="str">
        <f t="shared" si="132"/>
        <v>Registered</v>
      </c>
    </row>
    <row r="5358" spans="1:17">
      <c r="A5358" s="111">
        <v>10354</v>
      </c>
      <c r="B5358" s="111" t="s">
        <v>1174</v>
      </c>
      <c r="C5358" s="111" t="s">
        <v>1175</v>
      </c>
      <c r="D5358" s="111" t="s">
        <v>14102</v>
      </c>
      <c r="E5358" s="111" t="s">
        <v>14103</v>
      </c>
      <c r="F5358" s="114">
        <v>45455</v>
      </c>
      <c r="G5358" s="111" t="s">
        <v>1903</v>
      </c>
      <c r="H5358" s="113">
        <v>4580000</v>
      </c>
      <c r="I5358" s="113">
        <v>0</v>
      </c>
      <c r="J5358" s="113">
        <v>100000</v>
      </c>
      <c r="K5358" s="113">
        <v>-100000</v>
      </c>
      <c r="L5358" s="113">
        <v>0</v>
      </c>
      <c r="M5358" s="113">
        <v>0</v>
      </c>
      <c r="N5358" s="113">
        <v>0</v>
      </c>
      <c r="O5358" s="113">
        <v>0</v>
      </c>
      <c r="P5358" s="122">
        <v>0</v>
      </c>
      <c r="Q5358" s="76" t="str">
        <f t="shared" si="132"/>
        <v>Unregistered</v>
      </c>
    </row>
    <row r="5359" spans="1:17">
      <c r="A5359" s="111">
        <v>10355</v>
      </c>
      <c r="B5359" s="111" t="s">
        <v>130</v>
      </c>
      <c r="C5359" s="111" t="s">
        <v>134</v>
      </c>
      <c r="D5359" s="111" t="s">
        <v>10374</v>
      </c>
      <c r="E5359" s="111" t="s">
        <v>135</v>
      </c>
      <c r="F5359" s="114">
        <v>46112</v>
      </c>
      <c r="G5359" s="111" t="s">
        <v>1903</v>
      </c>
      <c r="H5359" s="113">
        <v>9331200</v>
      </c>
      <c r="I5359" s="113">
        <v>0</v>
      </c>
      <c r="J5359" s="113">
        <v>100000</v>
      </c>
      <c r="K5359" s="113">
        <v>-100000</v>
      </c>
      <c r="L5359" s="113">
        <v>0</v>
      </c>
      <c r="M5359" s="113">
        <v>0</v>
      </c>
      <c r="N5359" s="113">
        <v>0</v>
      </c>
      <c r="O5359" s="113">
        <v>0</v>
      </c>
      <c r="P5359" s="122">
        <v>0</v>
      </c>
      <c r="Q5359" s="76" t="str">
        <f t="shared" si="132"/>
        <v>Unregistered</v>
      </c>
    </row>
    <row r="5360" spans="1:17">
      <c r="A5360" s="111">
        <v>10356</v>
      </c>
      <c r="B5360" s="111" t="s">
        <v>130</v>
      </c>
      <c r="C5360" s="111" t="s">
        <v>134</v>
      </c>
      <c r="D5360" s="111" t="s">
        <v>7106</v>
      </c>
      <c r="E5360" s="111" t="s">
        <v>7107</v>
      </c>
      <c r="F5360" s="114">
        <v>45675</v>
      </c>
      <c r="G5360" s="111" t="s">
        <v>5437</v>
      </c>
      <c r="H5360" s="113">
        <v>12806550</v>
      </c>
      <c r="I5360" s="113">
        <v>3841965</v>
      </c>
      <c r="J5360" s="113">
        <v>3941965</v>
      </c>
      <c r="K5360" s="113">
        <v>-100000</v>
      </c>
      <c r="L5360" s="113">
        <v>0</v>
      </c>
      <c r="M5360" s="113">
        <v>0</v>
      </c>
      <c r="N5360" s="113">
        <v>0</v>
      </c>
      <c r="O5360" s="113">
        <v>0</v>
      </c>
      <c r="P5360" s="122">
        <v>0</v>
      </c>
      <c r="Q5360" s="76" t="str">
        <f t="shared" si="132"/>
        <v>Registered</v>
      </c>
    </row>
    <row r="5361" spans="1:17">
      <c r="A5361" s="111">
        <v>10357</v>
      </c>
      <c r="B5361" s="111" t="s">
        <v>130</v>
      </c>
      <c r="C5361" s="111" t="s">
        <v>133</v>
      </c>
      <c r="D5361" s="111" t="s">
        <v>139</v>
      </c>
      <c r="E5361" s="111" t="s">
        <v>140</v>
      </c>
      <c r="F5361" s="114">
        <v>46162</v>
      </c>
      <c r="G5361" s="111" t="s">
        <v>1903</v>
      </c>
      <c r="H5361" s="113">
        <v>9158400</v>
      </c>
      <c r="I5361" s="113">
        <v>0</v>
      </c>
      <c r="J5361" s="113">
        <v>100000</v>
      </c>
      <c r="K5361" s="113">
        <v>-100000</v>
      </c>
      <c r="L5361" s="113">
        <v>0</v>
      </c>
      <c r="M5361" s="113">
        <v>0</v>
      </c>
      <c r="N5361" s="113">
        <v>0</v>
      </c>
      <c r="O5361" s="113">
        <v>0</v>
      </c>
      <c r="P5361" s="122">
        <v>0</v>
      </c>
      <c r="Q5361" s="76" t="str">
        <f t="shared" si="132"/>
        <v>Unregistered</v>
      </c>
    </row>
    <row r="5362" spans="1:17">
      <c r="A5362" s="111">
        <v>10358</v>
      </c>
      <c r="B5362" s="111" t="s">
        <v>130</v>
      </c>
      <c r="C5362" s="111" t="s">
        <v>22</v>
      </c>
      <c r="D5362" s="111" t="s">
        <v>2554</v>
      </c>
      <c r="E5362" s="111" t="s">
        <v>2276</v>
      </c>
      <c r="F5362" s="114">
        <v>46080</v>
      </c>
      <c r="G5362" s="111" t="s">
        <v>1912</v>
      </c>
      <c r="H5362" s="113">
        <v>10000000</v>
      </c>
      <c r="I5362" s="113">
        <v>8000000</v>
      </c>
      <c r="J5362" s="113">
        <v>8100000</v>
      </c>
      <c r="K5362" s="113">
        <v>-100000</v>
      </c>
      <c r="L5362" s="113">
        <v>0</v>
      </c>
      <c r="M5362" s="113">
        <v>0</v>
      </c>
      <c r="N5362" s="113">
        <v>0</v>
      </c>
      <c r="O5362" s="113">
        <v>0</v>
      </c>
      <c r="P5362" s="122">
        <v>0</v>
      </c>
      <c r="Q5362" s="76" t="str">
        <f t="shared" si="132"/>
        <v>Registered</v>
      </c>
    </row>
    <row r="5363" spans="1:17">
      <c r="A5363" s="111">
        <v>10359</v>
      </c>
      <c r="B5363" s="111" t="s">
        <v>130</v>
      </c>
      <c r="C5363" s="111" t="s">
        <v>23</v>
      </c>
      <c r="D5363" s="111" t="s">
        <v>2555</v>
      </c>
      <c r="E5363" s="111" t="s">
        <v>2276</v>
      </c>
      <c r="F5363" s="114">
        <v>46080</v>
      </c>
      <c r="G5363" s="111" t="s">
        <v>1912</v>
      </c>
      <c r="H5363" s="113">
        <v>10000000</v>
      </c>
      <c r="I5363" s="113">
        <v>8000000</v>
      </c>
      <c r="J5363" s="113">
        <v>8100000</v>
      </c>
      <c r="K5363" s="113">
        <v>-100000</v>
      </c>
      <c r="L5363" s="113">
        <v>0</v>
      </c>
      <c r="M5363" s="113">
        <v>0</v>
      </c>
      <c r="N5363" s="113">
        <v>0</v>
      </c>
      <c r="O5363" s="113">
        <v>0</v>
      </c>
      <c r="P5363" s="122">
        <v>0</v>
      </c>
      <c r="Q5363" s="76" t="str">
        <f t="shared" si="132"/>
        <v>Registered</v>
      </c>
    </row>
    <row r="5364" spans="1:17">
      <c r="A5364" s="111">
        <v>10360</v>
      </c>
      <c r="B5364" s="111" t="s">
        <v>1575</v>
      </c>
      <c r="C5364" s="111" t="s">
        <v>172</v>
      </c>
      <c r="D5364" s="111" t="s">
        <v>9602</v>
      </c>
      <c r="E5364" s="111" t="s">
        <v>9603</v>
      </c>
      <c r="F5364" s="114">
        <v>45911</v>
      </c>
      <c r="G5364" s="111" t="s">
        <v>1903</v>
      </c>
      <c r="H5364" s="113">
        <v>4870560</v>
      </c>
      <c r="I5364" s="113">
        <v>0</v>
      </c>
      <c r="J5364" s="113">
        <v>100000</v>
      </c>
      <c r="K5364" s="113">
        <v>-100000</v>
      </c>
      <c r="L5364" s="113">
        <v>0</v>
      </c>
      <c r="M5364" s="113">
        <v>0</v>
      </c>
      <c r="N5364" s="113">
        <v>0</v>
      </c>
      <c r="O5364" s="113">
        <v>0</v>
      </c>
      <c r="P5364" s="122">
        <v>0</v>
      </c>
      <c r="Q5364" s="76" t="str">
        <f t="shared" si="132"/>
        <v>Unregistered</v>
      </c>
    </row>
    <row r="5365" spans="1:17">
      <c r="A5365" s="111">
        <v>10361</v>
      </c>
      <c r="B5365" s="111" t="s">
        <v>295</v>
      </c>
      <c r="C5365" s="111" t="s">
        <v>2153</v>
      </c>
      <c r="D5365" s="111" t="s">
        <v>9604</v>
      </c>
      <c r="E5365" s="111" t="s">
        <v>9605</v>
      </c>
      <c r="F5365" s="114">
        <v>46021</v>
      </c>
      <c r="G5365" s="111" t="s">
        <v>1903</v>
      </c>
      <c r="H5365" s="113">
        <v>11300700</v>
      </c>
      <c r="I5365" s="113">
        <v>0</v>
      </c>
      <c r="J5365" s="113">
        <v>100000</v>
      </c>
      <c r="K5365" s="113">
        <v>-100000</v>
      </c>
      <c r="L5365" s="113">
        <v>0</v>
      </c>
      <c r="M5365" s="113">
        <v>0</v>
      </c>
      <c r="N5365" s="113">
        <v>0</v>
      </c>
      <c r="O5365" s="113">
        <v>0</v>
      </c>
      <c r="P5365" s="122">
        <v>0</v>
      </c>
      <c r="Q5365" s="76" t="str">
        <f t="shared" si="132"/>
        <v>Unregistered</v>
      </c>
    </row>
    <row r="5366" spans="1:17">
      <c r="A5366" s="111">
        <v>10362</v>
      </c>
      <c r="B5366" s="111" t="s">
        <v>295</v>
      </c>
      <c r="C5366" s="111" t="s">
        <v>2153</v>
      </c>
      <c r="D5366" s="111" t="s">
        <v>297</v>
      </c>
      <c r="E5366" s="111" t="s">
        <v>298</v>
      </c>
      <c r="F5366" s="114">
        <v>46135</v>
      </c>
      <c r="G5366" s="111" t="s">
        <v>14104</v>
      </c>
      <c r="H5366" s="113">
        <v>11382000</v>
      </c>
      <c r="I5366" s="113">
        <v>0</v>
      </c>
      <c r="J5366" s="113">
        <v>100000</v>
      </c>
      <c r="K5366" s="113">
        <v>-100000</v>
      </c>
      <c r="L5366" s="113">
        <v>0</v>
      </c>
      <c r="M5366" s="113">
        <v>0</v>
      </c>
      <c r="N5366" s="113">
        <v>0</v>
      </c>
      <c r="O5366" s="113">
        <v>0</v>
      </c>
      <c r="P5366" s="122">
        <v>0</v>
      </c>
      <c r="Q5366" s="76" t="str">
        <f t="shared" si="132"/>
        <v>Registered</v>
      </c>
    </row>
    <row r="5367" spans="1:17">
      <c r="A5367" s="111">
        <v>10363</v>
      </c>
      <c r="B5367" s="111" t="s">
        <v>355</v>
      </c>
      <c r="C5367" s="111" t="s">
        <v>61</v>
      </c>
      <c r="D5367" s="111" t="s">
        <v>361</v>
      </c>
      <c r="E5367" s="111" t="s">
        <v>362</v>
      </c>
      <c r="F5367" s="114">
        <v>46162</v>
      </c>
      <c r="G5367" s="111" t="s">
        <v>10062</v>
      </c>
      <c r="H5367" s="113">
        <v>10092060</v>
      </c>
      <c r="I5367" s="113">
        <v>0</v>
      </c>
      <c r="J5367" s="113">
        <v>100000</v>
      </c>
      <c r="K5367" s="113">
        <v>-100000</v>
      </c>
      <c r="L5367" s="113">
        <v>0</v>
      </c>
      <c r="M5367" s="113">
        <v>0</v>
      </c>
      <c r="N5367" s="113">
        <v>0</v>
      </c>
      <c r="O5367" s="113">
        <v>0</v>
      </c>
      <c r="P5367" s="122">
        <v>0</v>
      </c>
      <c r="Q5367" s="76" t="str">
        <f t="shared" si="132"/>
        <v>Registered</v>
      </c>
    </row>
    <row r="5368" spans="1:17">
      <c r="A5368" s="111">
        <v>10364</v>
      </c>
      <c r="B5368" s="111" t="s">
        <v>355</v>
      </c>
      <c r="C5368" s="111" t="s">
        <v>61</v>
      </c>
      <c r="D5368" s="111" t="s">
        <v>363</v>
      </c>
      <c r="E5368" s="111" t="s">
        <v>364</v>
      </c>
      <c r="F5368" s="114">
        <v>46162</v>
      </c>
      <c r="G5368" s="111" t="s">
        <v>1903</v>
      </c>
      <c r="H5368" s="113">
        <v>9945402</v>
      </c>
      <c r="I5368" s="113">
        <v>0</v>
      </c>
      <c r="J5368" s="113">
        <v>100000</v>
      </c>
      <c r="K5368" s="113">
        <v>-100000</v>
      </c>
      <c r="L5368" s="113">
        <v>0</v>
      </c>
      <c r="M5368" s="113">
        <v>0</v>
      </c>
      <c r="N5368" s="113">
        <v>0</v>
      </c>
      <c r="O5368" s="113">
        <v>0</v>
      </c>
      <c r="P5368" s="122">
        <v>0</v>
      </c>
      <c r="Q5368" s="76" t="str">
        <f t="shared" si="132"/>
        <v>Unregistered</v>
      </c>
    </row>
    <row r="5369" spans="1:17">
      <c r="A5369" s="111">
        <v>10365</v>
      </c>
      <c r="B5369" s="111" t="s">
        <v>355</v>
      </c>
      <c r="C5369" s="111" t="s">
        <v>61</v>
      </c>
      <c r="D5369" s="111" t="s">
        <v>367</v>
      </c>
      <c r="E5369" s="111" t="s">
        <v>368</v>
      </c>
      <c r="F5369" s="114">
        <v>46172</v>
      </c>
      <c r="G5369" s="111" t="s">
        <v>14105</v>
      </c>
      <c r="H5369" s="113">
        <v>6985215</v>
      </c>
      <c r="I5369" s="113">
        <v>0</v>
      </c>
      <c r="J5369" s="113">
        <v>100000</v>
      </c>
      <c r="K5369" s="113">
        <v>-100000</v>
      </c>
      <c r="L5369" s="113">
        <v>0</v>
      </c>
      <c r="M5369" s="113">
        <v>0</v>
      </c>
      <c r="N5369" s="113">
        <v>0</v>
      </c>
      <c r="O5369" s="113">
        <v>0</v>
      </c>
      <c r="P5369" s="122">
        <v>0</v>
      </c>
      <c r="Q5369" s="76" t="str">
        <f t="shared" si="132"/>
        <v>Registered</v>
      </c>
    </row>
    <row r="5370" spans="1:17">
      <c r="A5370" s="111">
        <v>10366</v>
      </c>
      <c r="B5370" s="111" t="s">
        <v>355</v>
      </c>
      <c r="C5370" s="111" t="s">
        <v>61</v>
      </c>
      <c r="D5370" s="111" t="s">
        <v>369</v>
      </c>
      <c r="E5370" s="111" t="s">
        <v>322</v>
      </c>
      <c r="F5370" s="114">
        <v>46130</v>
      </c>
      <c r="G5370" s="111" t="s">
        <v>14104</v>
      </c>
      <c r="H5370" s="113">
        <v>6899107</v>
      </c>
      <c r="I5370" s="113">
        <v>0</v>
      </c>
      <c r="J5370" s="113">
        <v>100000</v>
      </c>
      <c r="K5370" s="113">
        <v>-100000</v>
      </c>
      <c r="L5370" s="113">
        <v>0</v>
      </c>
      <c r="M5370" s="113">
        <v>0</v>
      </c>
      <c r="N5370" s="113">
        <v>0</v>
      </c>
      <c r="O5370" s="113">
        <v>0</v>
      </c>
      <c r="P5370" s="122">
        <v>0</v>
      </c>
      <c r="Q5370" s="76" t="str">
        <f t="shared" si="132"/>
        <v>Registered</v>
      </c>
    </row>
    <row r="5371" spans="1:17">
      <c r="A5371" s="111">
        <v>10367</v>
      </c>
      <c r="B5371" s="111" t="s">
        <v>355</v>
      </c>
      <c r="C5371" s="111" t="s">
        <v>61</v>
      </c>
      <c r="D5371" s="111" t="s">
        <v>373</v>
      </c>
      <c r="E5371" s="111" t="s">
        <v>14106</v>
      </c>
      <c r="F5371" s="114">
        <v>46172</v>
      </c>
      <c r="G5371" s="111" t="s">
        <v>1903</v>
      </c>
      <c r="H5371" s="113">
        <v>6877299</v>
      </c>
      <c r="I5371" s="113">
        <v>0</v>
      </c>
      <c r="J5371" s="113">
        <v>100000</v>
      </c>
      <c r="K5371" s="113">
        <v>-100000</v>
      </c>
      <c r="L5371" s="113">
        <v>0</v>
      </c>
      <c r="M5371" s="113">
        <v>0</v>
      </c>
      <c r="N5371" s="113">
        <v>0</v>
      </c>
      <c r="O5371" s="113">
        <v>0</v>
      </c>
      <c r="P5371" s="122">
        <v>0</v>
      </c>
      <c r="Q5371" s="76" t="str">
        <f t="shared" si="132"/>
        <v>Unregistered</v>
      </c>
    </row>
    <row r="5372" spans="1:17">
      <c r="A5372" s="111">
        <v>10368</v>
      </c>
      <c r="B5372" s="111" t="s">
        <v>355</v>
      </c>
      <c r="C5372" s="111" t="s">
        <v>357</v>
      </c>
      <c r="D5372" s="111" t="s">
        <v>379</v>
      </c>
      <c r="E5372" s="111" t="s">
        <v>358</v>
      </c>
      <c r="F5372" s="114">
        <v>46142</v>
      </c>
      <c r="G5372" s="111" t="s">
        <v>10062</v>
      </c>
      <c r="H5372" s="113">
        <v>10092060</v>
      </c>
      <c r="I5372" s="113">
        <v>0</v>
      </c>
      <c r="J5372" s="113">
        <v>100000</v>
      </c>
      <c r="K5372" s="113">
        <v>-100000</v>
      </c>
      <c r="L5372" s="113">
        <v>0</v>
      </c>
      <c r="M5372" s="113">
        <v>0</v>
      </c>
      <c r="N5372" s="113">
        <v>0</v>
      </c>
      <c r="O5372" s="113">
        <v>0</v>
      </c>
      <c r="P5372" s="122">
        <v>0</v>
      </c>
      <c r="Q5372" s="76" t="str">
        <f t="shared" si="132"/>
        <v>Registered</v>
      </c>
    </row>
    <row r="5373" spans="1:17">
      <c r="A5373" s="111">
        <v>10369</v>
      </c>
      <c r="B5373" s="111" t="s">
        <v>355</v>
      </c>
      <c r="C5373" s="111" t="s">
        <v>356</v>
      </c>
      <c r="D5373" s="111" t="s">
        <v>382</v>
      </c>
      <c r="E5373" s="111" t="s">
        <v>14106</v>
      </c>
      <c r="F5373" s="114">
        <v>46172</v>
      </c>
      <c r="G5373" s="111" t="s">
        <v>1903</v>
      </c>
      <c r="H5373" s="113">
        <v>10047886</v>
      </c>
      <c r="I5373" s="113">
        <v>0</v>
      </c>
      <c r="J5373" s="113">
        <v>100000</v>
      </c>
      <c r="K5373" s="113">
        <v>-100000</v>
      </c>
      <c r="L5373" s="113">
        <v>0</v>
      </c>
      <c r="M5373" s="113">
        <v>0</v>
      </c>
      <c r="N5373" s="113">
        <v>0</v>
      </c>
      <c r="O5373" s="113">
        <v>0</v>
      </c>
      <c r="P5373" s="122">
        <v>0</v>
      </c>
      <c r="Q5373" s="76" t="str">
        <f t="shared" ref="Q5373:Q5436" si="133">IF(G5373="01 Jan 1900","Unregistered","Registered")</f>
        <v>Unregistered</v>
      </c>
    </row>
    <row r="5374" spans="1:17">
      <c r="A5374" s="111">
        <v>10370</v>
      </c>
      <c r="B5374" s="111" t="s">
        <v>1705</v>
      </c>
      <c r="C5374" s="111" t="s">
        <v>423</v>
      </c>
      <c r="D5374" s="111" t="s">
        <v>9637</v>
      </c>
      <c r="E5374" s="111" t="s">
        <v>14107</v>
      </c>
      <c r="F5374" s="114">
        <v>45798</v>
      </c>
      <c r="G5374" s="111" t="s">
        <v>1903</v>
      </c>
      <c r="H5374" s="113">
        <v>10296000</v>
      </c>
      <c r="I5374" s="113">
        <v>0</v>
      </c>
      <c r="J5374" s="113">
        <v>100000</v>
      </c>
      <c r="K5374" s="113">
        <v>-100000</v>
      </c>
      <c r="L5374" s="113">
        <v>0</v>
      </c>
      <c r="M5374" s="113">
        <v>0</v>
      </c>
      <c r="N5374" s="113">
        <v>0</v>
      </c>
      <c r="O5374" s="113">
        <v>0</v>
      </c>
      <c r="P5374" s="122">
        <v>0</v>
      </c>
      <c r="Q5374" s="76" t="str">
        <f t="shared" si="133"/>
        <v>Unregistered</v>
      </c>
    </row>
    <row r="5375" spans="1:17">
      <c r="A5375" s="111">
        <v>10371</v>
      </c>
      <c r="B5375" s="111" t="s">
        <v>1705</v>
      </c>
      <c r="C5375" s="111" t="s">
        <v>423</v>
      </c>
      <c r="D5375" s="111" t="s">
        <v>9638</v>
      </c>
      <c r="E5375" s="111" t="s">
        <v>14108</v>
      </c>
      <c r="F5375" s="114">
        <v>46053</v>
      </c>
      <c r="G5375" s="111" t="s">
        <v>1903</v>
      </c>
      <c r="H5375" s="113">
        <v>22274420</v>
      </c>
      <c r="I5375" s="113">
        <v>0</v>
      </c>
      <c r="J5375" s="113">
        <v>100000</v>
      </c>
      <c r="K5375" s="113">
        <v>-100000</v>
      </c>
      <c r="L5375" s="113">
        <v>0</v>
      </c>
      <c r="M5375" s="113">
        <v>0</v>
      </c>
      <c r="N5375" s="113">
        <v>0</v>
      </c>
      <c r="O5375" s="113">
        <v>0</v>
      </c>
      <c r="P5375" s="122">
        <v>0</v>
      </c>
      <c r="Q5375" s="76" t="str">
        <f t="shared" si="133"/>
        <v>Unregistered</v>
      </c>
    </row>
    <row r="5376" spans="1:17">
      <c r="A5376" s="111">
        <v>10372</v>
      </c>
      <c r="B5376" s="111" t="s">
        <v>1705</v>
      </c>
      <c r="C5376" s="111" t="s">
        <v>76</v>
      </c>
      <c r="D5376" s="111" t="s">
        <v>9639</v>
      </c>
      <c r="E5376" s="111" t="s">
        <v>14109</v>
      </c>
      <c r="F5376" s="114">
        <v>45737</v>
      </c>
      <c r="G5376" s="111" t="s">
        <v>1903</v>
      </c>
      <c r="H5376" s="113">
        <v>16800000</v>
      </c>
      <c r="I5376" s="113">
        <v>0</v>
      </c>
      <c r="J5376" s="113">
        <v>100000</v>
      </c>
      <c r="K5376" s="113">
        <v>-100000</v>
      </c>
      <c r="L5376" s="113">
        <v>0</v>
      </c>
      <c r="M5376" s="113">
        <v>0</v>
      </c>
      <c r="N5376" s="113">
        <v>0</v>
      </c>
      <c r="O5376" s="113">
        <v>0</v>
      </c>
      <c r="P5376" s="122">
        <v>0</v>
      </c>
      <c r="Q5376" s="76" t="str">
        <f t="shared" si="133"/>
        <v>Unregistered</v>
      </c>
    </row>
    <row r="5377" spans="1:17">
      <c r="A5377" s="111">
        <v>10373</v>
      </c>
      <c r="B5377" s="111" t="s">
        <v>318</v>
      </c>
      <c r="C5377" s="111" t="s">
        <v>321</v>
      </c>
      <c r="D5377" s="111" t="s">
        <v>324</v>
      </c>
      <c r="E5377" s="111" t="s">
        <v>325</v>
      </c>
      <c r="F5377" s="114">
        <v>46141</v>
      </c>
      <c r="G5377" s="111" t="s">
        <v>1903</v>
      </c>
      <c r="H5377" s="113">
        <v>5910000</v>
      </c>
      <c r="I5377" s="113">
        <v>0</v>
      </c>
      <c r="J5377" s="113">
        <v>100000</v>
      </c>
      <c r="K5377" s="113">
        <v>-100000</v>
      </c>
      <c r="L5377" s="113">
        <v>0</v>
      </c>
      <c r="M5377" s="113">
        <v>0</v>
      </c>
      <c r="N5377" s="113">
        <v>0</v>
      </c>
      <c r="O5377" s="113">
        <v>0</v>
      </c>
      <c r="P5377" s="122">
        <v>0</v>
      </c>
      <c r="Q5377" s="76" t="str">
        <f t="shared" si="133"/>
        <v>Unregistered</v>
      </c>
    </row>
    <row r="5378" spans="1:17">
      <c r="A5378" s="111">
        <v>10374</v>
      </c>
      <c r="B5378" s="111" t="s">
        <v>318</v>
      </c>
      <c r="C5378" s="111" t="s">
        <v>321</v>
      </c>
      <c r="D5378" s="111" t="s">
        <v>9640</v>
      </c>
      <c r="E5378" s="111" t="s">
        <v>9641</v>
      </c>
      <c r="F5378" s="114">
        <v>46078</v>
      </c>
      <c r="G5378" s="111" t="s">
        <v>1903</v>
      </c>
      <c r="H5378" s="113">
        <v>5449119</v>
      </c>
      <c r="I5378" s="113">
        <v>0</v>
      </c>
      <c r="J5378" s="113">
        <v>100000</v>
      </c>
      <c r="K5378" s="113">
        <v>-100000</v>
      </c>
      <c r="L5378" s="113">
        <v>0</v>
      </c>
      <c r="M5378" s="113">
        <v>0</v>
      </c>
      <c r="N5378" s="113">
        <v>0</v>
      </c>
      <c r="O5378" s="113">
        <v>0</v>
      </c>
      <c r="P5378" s="122">
        <v>0</v>
      </c>
      <c r="Q5378" s="76" t="str">
        <f t="shared" si="133"/>
        <v>Unregistered</v>
      </c>
    </row>
    <row r="5379" spans="1:17">
      <c r="A5379" s="111">
        <v>10375</v>
      </c>
      <c r="B5379" s="111" t="s">
        <v>318</v>
      </c>
      <c r="C5379" s="111" t="s">
        <v>321</v>
      </c>
      <c r="D5379" s="111" t="s">
        <v>328</v>
      </c>
      <c r="E5379" s="111" t="s">
        <v>329</v>
      </c>
      <c r="F5379" s="114">
        <v>46164</v>
      </c>
      <c r="G5379" s="111" t="s">
        <v>10062</v>
      </c>
      <c r="H5379" s="113">
        <v>5426892</v>
      </c>
      <c r="I5379" s="113">
        <v>0</v>
      </c>
      <c r="J5379" s="113">
        <v>100000</v>
      </c>
      <c r="K5379" s="113">
        <v>-100000</v>
      </c>
      <c r="L5379" s="113">
        <v>0</v>
      </c>
      <c r="M5379" s="113">
        <v>0</v>
      </c>
      <c r="N5379" s="113">
        <v>0</v>
      </c>
      <c r="O5379" s="113">
        <v>0</v>
      </c>
      <c r="P5379" s="122">
        <v>0</v>
      </c>
      <c r="Q5379" s="76" t="str">
        <f t="shared" si="133"/>
        <v>Registered</v>
      </c>
    </row>
    <row r="5380" spans="1:17">
      <c r="A5380" s="111">
        <v>10376</v>
      </c>
      <c r="B5380" s="111" t="s">
        <v>318</v>
      </c>
      <c r="C5380" s="111" t="s">
        <v>321</v>
      </c>
      <c r="D5380" s="111" t="s">
        <v>330</v>
      </c>
      <c r="E5380" s="111" t="s">
        <v>331</v>
      </c>
      <c r="F5380" s="114">
        <v>46162</v>
      </c>
      <c r="G5380" s="111" t="s">
        <v>14104</v>
      </c>
      <c r="H5380" s="113">
        <v>5689800</v>
      </c>
      <c r="I5380" s="113">
        <v>0</v>
      </c>
      <c r="J5380" s="113">
        <v>100000</v>
      </c>
      <c r="K5380" s="113">
        <v>-100000</v>
      </c>
      <c r="L5380" s="113">
        <v>0</v>
      </c>
      <c r="M5380" s="113">
        <v>0</v>
      </c>
      <c r="N5380" s="113">
        <v>0</v>
      </c>
      <c r="O5380" s="113">
        <v>0</v>
      </c>
      <c r="P5380" s="122">
        <v>0</v>
      </c>
      <c r="Q5380" s="76" t="str">
        <f t="shared" si="133"/>
        <v>Registered</v>
      </c>
    </row>
    <row r="5381" spans="1:17">
      <c r="A5381" s="111">
        <v>10377</v>
      </c>
      <c r="B5381" s="111" t="s">
        <v>318</v>
      </c>
      <c r="C5381" s="111" t="s">
        <v>321</v>
      </c>
      <c r="D5381" s="111" t="s">
        <v>332</v>
      </c>
      <c r="E5381" s="111" t="s">
        <v>333</v>
      </c>
      <c r="F5381" s="114">
        <v>46153</v>
      </c>
      <c r="G5381" s="111" t="s">
        <v>1903</v>
      </c>
      <c r="H5381" s="113">
        <v>5654484</v>
      </c>
      <c r="I5381" s="113">
        <v>0</v>
      </c>
      <c r="J5381" s="113">
        <v>100000</v>
      </c>
      <c r="K5381" s="113">
        <v>-100000</v>
      </c>
      <c r="L5381" s="113">
        <v>0</v>
      </c>
      <c r="M5381" s="113">
        <v>0</v>
      </c>
      <c r="N5381" s="113">
        <v>0</v>
      </c>
      <c r="O5381" s="113">
        <v>0</v>
      </c>
      <c r="P5381" s="122">
        <v>0</v>
      </c>
      <c r="Q5381" s="76" t="str">
        <f t="shared" si="133"/>
        <v>Unregistered</v>
      </c>
    </row>
    <row r="5382" spans="1:17">
      <c r="A5382" s="111">
        <v>10378</v>
      </c>
      <c r="B5382" s="111" t="s">
        <v>318</v>
      </c>
      <c r="C5382" s="111" t="s">
        <v>320</v>
      </c>
      <c r="D5382" s="111" t="s">
        <v>349</v>
      </c>
      <c r="E5382" s="111" t="s">
        <v>350</v>
      </c>
      <c r="F5382" s="114">
        <v>46130</v>
      </c>
      <c r="G5382" s="111" t="s">
        <v>1903</v>
      </c>
      <c r="H5382" s="113">
        <v>5910525</v>
      </c>
      <c r="I5382" s="113">
        <v>0</v>
      </c>
      <c r="J5382" s="113">
        <v>100000</v>
      </c>
      <c r="K5382" s="113">
        <v>-100000</v>
      </c>
      <c r="L5382" s="113">
        <v>0</v>
      </c>
      <c r="M5382" s="113">
        <v>0</v>
      </c>
      <c r="N5382" s="113">
        <v>0</v>
      </c>
      <c r="O5382" s="113">
        <v>0</v>
      </c>
      <c r="P5382" s="122">
        <v>0</v>
      </c>
      <c r="Q5382" s="76" t="str">
        <f t="shared" si="133"/>
        <v>Unregistered</v>
      </c>
    </row>
    <row r="5383" spans="1:17">
      <c r="A5383" s="111">
        <v>10379</v>
      </c>
      <c r="B5383" s="111" t="s">
        <v>1433</v>
      </c>
      <c r="C5383" s="111" t="s">
        <v>6</v>
      </c>
      <c r="D5383" s="111" t="s">
        <v>9655</v>
      </c>
      <c r="E5383" s="111" t="s">
        <v>9656</v>
      </c>
      <c r="F5383" s="114">
        <v>45290</v>
      </c>
      <c r="G5383" s="111" t="s">
        <v>1903</v>
      </c>
      <c r="H5383" s="113">
        <v>8211000</v>
      </c>
      <c r="I5383" s="113">
        <v>0</v>
      </c>
      <c r="J5383" s="113">
        <v>100001</v>
      </c>
      <c r="K5383" s="113">
        <v>-100001</v>
      </c>
      <c r="L5383" s="113">
        <v>0</v>
      </c>
      <c r="M5383" s="113">
        <v>0</v>
      </c>
      <c r="N5383" s="113">
        <v>0</v>
      </c>
      <c r="O5383" s="113">
        <v>0</v>
      </c>
      <c r="P5383" s="122">
        <v>0</v>
      </c>
      <c r="Q5383" s="76" t="str">
        <f t="shared" si="133"/>
        <v>Unregistered</v>
      </c>
    </row>
    <row r="5384" spans="1:17">
      <c r="A5384" s="111">
        <v>10380</v>
      </c>
      <c r="B5384" s="111" t="s">
        <v>318</v>
      </c>
      <c r="C5384" s="111" t="s">
        <v>321</v>
      </c>
      <c r="D5384" s="111" t="s">
        <v>9660</v>
      </c>
      <c r="E5384" s="111" t="s">
        <v>9661</v>
      </c>
      <c r="F5384" s="114">
        <v>46078</v>
      </c>
      <c r="G5384" s="111" t="s">
        <v>1903</v>
      </c>
      <c r="H5384" s="113">
        <v>5417500</v>
      </c>
      <c r="I5384" s="113">
        <v>0</v>
      </c>
      <c r="J5384" s="113">
        <v>100001</v>
      </c>
      <c r="K5384" s="113">
        <v>-100001</v>
      </c>
      <c r="L5384" s="113">
        <v>0</v>
      </c>
      <c r="M5384" s="113">
        <v>0</v>
      </c>
      <c r="N5384" s="113">
        <v>0</v>
      </c>
      <c r="O5384" s="113">
        <v>0</v>
      </c>
      <c r="P5384" s="122">
        <v>0</v>
      </c>
      <c r="Q5384" s="76" t="str">
        <f t="shared" si="133"/>
        <v>Unregistered</v>
      </c>
    </row>
    <row r="5385" spans="1:17">
      <c r="A5385" s="111">
        <v>10381</v>
      </c>
      <c r="B5385" s="111" t="s">
        <v>107</v>
      </c>
      <c r="C5385" s="111" t="s">
        <v>108</v>
      </c>
      <c r="D5385" s="111" t="s">
        <v>4795</v>
      </c>
      <c r="E5385" s="111" t="s">
        <v>4431</v>
      </c>
      <c r="F5385" s="114">
        <v>46022</v>
      </c>
      <c r="G5385" s="111" t="s">
        <v>1425</v>
      </c>
      <c r="H5385" s="113">
        <v>13329300</v>
      </c>
      <c r="I5385" s="113">
        <v>1332930</v>
      </c>
      <c r="J5385" s="113">
        <v>1433293</v>
      </c>
      <c r="K5385" s="113">
        <v>-100363</v>
      </c>
      <c r="L5385" s="113">
        <v>0</v>
      </c>
      <c r="M5385" s="113">
        <v>0</v>
      </c>
      <c r="N5385" s="113">
        <v>0</v>
      </c>
      <c r="O5385" s="113">
        <v>0</v>
      </c>
      <c r="P5385" s="122">
        <v>0</v>
      </c>
      <c r="Q5385" s="76" t="str">
        <f t="shared" si="133"/>
        <v>Registered</v>
      </c>
    </row>
    <row r="5386" spans="1:17">
      <c r="A5386" s="111">
        <v>10382</v>
      </c>
      <c r="B5386" s="111" t="s">
        <v>1575</v>
      </c>
      <c r="C5386" s="111" t="s">
        <v>172</v>
      </c>
      <c r="D5386" s="111" t="s">
        <v>190</v>
      </c>
      <c r="E5386" s="111" t="s">
        <v>191</v>
      </c>
      <c r="F5386" s="114">
        <v>46126</v>
      </c>
      <c r="G5386" s="111" t="s">
        <v>9659</v>
      </c>
      <c r="H5386" s="113">
        <v>5049637</v>
      </c>
      <c r="I5386" s="113">
        <v>1009928</v>
      </c>
      <c r="J5386" s="113">
        <v>1110500</v>
      </c>
      <c r="K5386" s="113">
        <v>-100572</v>
      </c>
      <c r="L5386" s="113">
        <v>0</v>
      </c>
      <c r="M5386" s="113">
        <v>0</v>
      </c>
      <c r="N5386" s="113">
        <v>0</v>
      </c>
      <c r="O5386" s="113">
        <v>0</v>
      </c>
      <c r="P5386" s="122">
        <v>0</v>
      </c>
      <c r="Q5386" s="76" t="str">
        <f t="shared" si="133"/>
        <v>Registered</v>
      </c>
    </row>
    <row r="5387" spans="1:17">
      <c r="A5387" s="111">
        <v>10383</v>
      </c>
      <c r="B5387" s="111" t="s">
        <v>1575</v>
      </c>
      <c r="C5387" s="111" t="s">
        <v>172</v>
      </c>
      <c r="D5387" s="111" t="s">
        <v>186</v>
      </c>
      <c r="E5387" s="111" t="s">
        <v>187</v>
      </c>
      <c r="F5387" s="114">
        <v>46155</v>
      </c>
      <c r="G5387" s="111" t="s">
        <v>14105</v>
      </c>
      <c r="H5387" s="113">
        <v>5062831</v>
      </c>
      <c r="I5387" s="113">
        <v>0</v>
      </c>
      <c r="J5387" s="113">
        <v>101000</v>
      </c>
      <c r="K5387" s="113">
        <v>-101000</v>
      </c>
      <c r="L5387" s="113">
        <v>0</v>
      </c>
      <c r="M5387" s="113">
        <v>0</v>
      </c>
      <c r="N5387" s="113">
        <v>0</v>
      </c>
      <c r="O5387" s="113">
        <v>0</v>
      </c>
      <c r="P5387" s="122">
        <v>0</v>
      </c>
      <c r="Q5387" s="76" t="str">
        <f t="shared" si="133"/>
        <v>Registered</v>
      </c>
    </row>
    <row r="5388" spans="1:17">
      <c r="A5388" s="111">
        <v>10384</v>
      </c>
      <c r="B5388" s="111" t="s">
        <v>355</v>
      </c>
      <c r="C5388" s="111" t="s">
        <v>356</v>
      </c>
      <c r="D5388" s="111" t="s">
        <v>1584</v>
      </c>
      <c r="E5388" s="111" t="s">
        <v>1585</v>
      </c>
      <c r="F5388" s="114">
        <v>46078</v>
      </c>
      <c r="G5388" s="111" t="s">
        <v>1586</v>
      </c>
      <c r="H5388" s="113">
        <v>10194000</v>
      </c>
      <c r="I5388" s="113">
        <v>6320280</v>
      </c>
      <c r="J5388" s="113">
        <v>6422220</v>
      </c>
      <c r="K5388" s="113">
        <v>-101940</v>
      </c>
      <c r="L5388" s="113">
        <v>0</v>
      </c>
      <c r="M5388" s="113">
        <v>0</v>
      </c>
      <c r="N5388" s="113">
        <v>0</v>
      </c>
      <c r="O5388" s="113">
        <v>0</v>
      </c>
      <c r="P5388" s="122">
        <v>0</v>
      </c>
      <c r="Q5388" s="76" t="str">
        <f t="shared" si="133"/>
        <v>Registered</v>
      </c>
    </row>
    <row r="5389" spans="1:17">
      <c r="A5389" s="111">
        <v>10385</v>
      </c>
      <c r="B5389" s="111" t="s">
        <v>355</v>
      </c>
      <c r="C5389" s="111" t="s">
        <v>356</v>
      </c>
      <c r="D5389" s="111" t="s">
        <v>9664</v>
      </c>
      <c r="E5389" s="111" t="s">
        <v>9665</v>
      </c>
      <c r="F5389" s="114">
        <v>46078</v>
      </c>
      <c r="G5389" s="111" t="s">
        <v>1467</v>
      </c>
      <c r="H5389" s="113">
        <v>10202682</v>
      </c>
      <c r="I5389" s="113">
        <v>6325661</v>
      </c>
      <c r="J5389" s="113">
        <v>6427687</v>
      </c>
      <c r="K5389" s="113">
        <v>-102026</v>
      </c>
      <c r="L5389" s="113">
        <v>0</v>
      </c>
      <c r="M5389" s="113">
        <v>0</v>
      </c>
      <c r="N5389" s="113">
        <v>0</v>
      </c>
      <c r="O5389" s="113">
        <v>0</v>
      </c>
      <c r="P5389" s="122">
        <v>0</v>
      </c>
      <c r="Q5389" s="76" t="str">
        <f t="shared" si="133"/>
        <v>Registered</v>
      </c>
    </row>
    <row r="5390" spans="1:17">
      <c r="A5390" s="111">
        <v>10386</v>
      </c>
      <c r="B5390" s="111" t="s">
        <v>107</v>
      </c>
      <c r="C5390" s="111" t="s">
        <v>1460</v>
      </c>
      <c r="D5390" s="111" t="s">
        <v>1564</v>
      </c>
      <c r="E5390" s="111" t="s">
        <v>1565</v>
      </c>
      <c r="F5390" s="114">
        <v>46081</v>
      </c>
      <c r="G5390" s="111" t="s">
        <v>1495</v>
      </c>
      <c r="H5390" s="113">
        <v>10220536</v>
      </c>
      <c r="I5390" s="113">
        <v>6234525</v>
      </c>
      <c r="J5390" s="113">
        <v>6336731</v>
      </c>
      <c r="K5390" s="113">
        <v>-102206</v>
      </c>
      <c r="L5390" s="113">
        <v>0</v>
      </c>
      <c r="M5390" s="113">
        <v>0</v>
      </c>
      <c r="N5390" s="113">
        <v>0</v>
      </c>
      <c r="O5390" s="113">
        <v>0</v>
      </c>
      <c r="P5390" s="122">
        <v>0</v>
      </c>
      <c r="Q5390" s="76" t="str">
        <f t="shared" si="133"/>
        <v>Registered</v>
      </c>
    </row>
    <row r="5391" spans="1:17">
      <c r="A5391" s="111">
        <v>10387</v>
      </c>
      <c r="B5391" s="111" t="s">
        <v>295</v>
      </c>
      <c r="C5391" s="111" t="s">
        <v>2153</v>
      </c>
      <c r="D5391" s="111" t="s">
        <v>9666</v>
      </c>
      <c r="E5391" s="111" t="s">
        <v>8040</v>
      </c>
      <c r="F5391" s="114">
        <v>45853</v>
      </c>
      <c r="G5391" s="111" t="s">
        <v>1459</v>
      </c>
      <c r="H5391" s="113">
        <v>10380782</v>
      </c>
      <c r="I5391" s="113">
        <v>3114234</v>
      </c>
      <c r="J5391" s="113">
        <v>3218042.2</v>
      </c>
      <c r="K5391" s="113">
        <v>-103808.2</v>
      </c>
      <c r="L5391" s="113">
        <v>0</v>
      </c>
      <c r="M5391" s="113">
        <v>0</v>
      </c>
      <c r="N5391" s="113">
        <v>0</v>
      </c>
      <c r="O5391" s="113">
        <v>0</v>
      </c>
      <c r="P5391" s="122">
        <v>0</v>
      </c>
      <c r="Q5391" s="76" t="str">
        <f t="shared" si="133"/>
        <v>Registered</v>
      </c>
    </row>
    <row r="5392" spans="1:17">
      <c r="A5392" s="111">
        <v>10388</v>
      </c>
      <c r="B5392" s="111" t="s">
        <v>295</v>
      </c>
      <c r="C5392" s="111" t="s">
        <v>2153</v>
      </c>
      <c r="D5392" s="111" t="s">
        <v>9667</v>
      </c>
      <c r="E5392" s="111" t="s">
        <v>9668</v>
      </c>
      <c r="F5392" s="114">
        <v>45853</v>
      </c>
      <c r="G5392" s="111" t="s">
        <v>2286</v>
      </c>
      <c r="H5392" s="113">
        <v>10407143</v>
      </c>
      <c r="I5392" s="113">
        <v>3122143</v>
      </c>
      <c r="J5392" s="113">
        <v>3226215</v>
      </c>
      <c r="K5392" s="113">
        <v>-104072</v>
      </c>
      <c r="L5392" s="113">
        <v>0</v>
      </c>
      <c r="M5392" s="113">
        <v>0</v>
      </c>
      <c r="N5392" s="113">
        <v>0</v>
      </c>
      <c r="O5392" s="113">
        <v>0</v>
      </c>
      <c r="P5392" s="122">
        <v>0</v>
      </c>
      <c r="Q5392" s="76" t="str">
        <f t="shared" si="133"/>
        <v>Registered</v>
      </c>
    </row>
    <row r="5393" spans="1:17">
      <c r="A5393" s="111">
        <v>10389</v>
      </c>
      <c r="B5393" s="111" t="s">
        <v>295</v>
      </c>
      <c r="C5393" s="111" t="s">
        <v>2153</v>
      </c>
      <c r="D5393" s="111" t="s">
        <v>9669</v>
      </c>
      <c r="E5393" s="111" t="s">
        <v>9670</v>
      </c>
      <c r="F5393" s="114">
        <v>45853</v>
      </c>
      <c r="G5393" s="111" t="s">
        <v>2286</v>
      </c>
      <c r="H5393" s="113">
        <v>10050000</v>
      </c>
      <c r="I5393" s="113">
        <v>3015000</v>
      </c>
      <c r="J5393" s="113">
        <v>3120000</v>
      </c>
      <c r="K5393" s="113">
        <v>-105000</v>
      </c>
      <c r="L5393" s="113">
        <v>0</v>
      </c>
      <c r="M5393" s="113">
        <v>0</v>
      </c>
      <c r="N5393" s="113">
        <v>0</v>
      </c>
      <c r="O5393" s="113">
        <v>0</v>
      </c>
      <c r="P5393" s="122">
        <v>0</v>
      </c>
      <c r="Q5393" s="76" t="str">
        <f t="shared" si="133"/>
        <v>Registered</v>
      </c>
    </row>
    <row r="5394" spans="1:17">
      <c r="A5394" s="111">
        <v>10390</v>
      </c>
      <c r="B5394" s="111" t="s">
        <v>295</v>
      </c>
      <c r="C5394" s="111" t="s">
        <v>2153</v>
      </c>
      <c r="D5394" s="111" t="s">
        <v>9671</v>
      </c>
      <c r="E5394" s="111" t="s">
        <v>9672</v>
      </c>
      <c r="F5394" s="114">
        <v>45853</v>
      </c>
      <c r="G5394" s="111" t="s">
        <v>2426</v>
      </c>
      <c r="H5394" s="113">
        <v>10507315</v>
      </c>
      <c r="I5394" s="113">
        <v>3152195</v>
      </c>
      <c r="J5394" s="113">
        <v>3257269</v>
      </c>
      <c r="K5394" s="113">
        <v>-105074</v>
      </c>
      <c r="L5394" s="113">
        <v>0</v>
      </c>
      <c r="M5394" s="113">
        <v>0</v>
      </c>
      <c r="N5394" s="113">
        <v>0</v>
      </c>
      <c r="O5394" s="113">
        <v>0</v>
      </c>
      <c r="P5394" s="122">
        <v>0</v>
      </c>
      <c r="Q5394" s="76" t="str">
        <f t="shared" si="133"/>
        <v>Registered</v>
      </c>
    </row>
    <row r="5395" spans="1:17">
      <c r="A5395" s="111">
        <v>10391</v>
      </c>
      <c r="B5395" s="111" t="s">
        <v>1433</v>
      </c>
      <c r="C5395" s="111" t="s">
        <v>1475</v>
      </c>
      <c r="D5395" s="111" t="s">
        <v>9675</v>
      </c>
      <c r="E5395" s="111" t="s">
        <v>9676</v>
      </c>
      <c r="F5395" s="114">
        <v>45854</v>
      </c>
      <c r="G5395" s="111" t="s">
        <v>4192</v>
      </c>
      <c r="H5395" s="113">
        <v>13838700</v>
      </c>
      <c r="I5395" s="113">
        <v>10379025</v>
      </c>
      <c r="J5395" s="113">
        <v>10487090</v>
      </c>
      <c r="K5395" s="113">
        <v>-108065</v>
      </c>
      <c r="L5395" s="113">
        <v>0</v>
      </c>
      <c r="M5395" s="113">
        <v>0</v>
      </c>
      <c r="N5395" s="113">
        <v>0</v>
      </c>
      <c r="O5395" s="113">
        <v>0</v>
      </c>
      <c r="P5395" s="122">
        <v>0</v>
      </c>
      <c r="Q5395" s="76" t="str">
        <f t="shared" si="133"/>
        <v>Registered</v>
      </c>
    </row>
    <row r="5396" spans="1:17">
      <c r="A5396" s="111">
        <v>10392</v>
      </c>
      <c r="B5396" s="111" t="s">
        <v>295</v>
      </c>
      <c r="C5396" s="111" t="s">
        <v>2153</v>
      </c>
      <c r="D5396" s="111" t="s">
        <v>9677</v>
      </c>
      <c r="E5396" s="111" t="s">
        <v>4937</v>
      </c>
      <c r="F5396" s="114">
        <v>45990</v>
      </c>
      <c r="G5396" s="111" t="s">
        <v>7584</v>
      </c>
      <c r="H5396" s="113">
        <v>10851794</v>
      </c>
      <c r="I5396" s="113">
        <v>3255538</v>
      </c>
      <c r="J5396" s="113">
        <v>3364058</v>
      </c>
      <c r="K5396" s="113">
        <v>-108520</v>
      </c>
      <c r="L5396" s="113">
        <v>0</v>
      </c>
      <c r="M5396" s="113">
        <v>0</v>
      </c>
      <c r="N5396" s="113">
        <v>0</v>
      </c>
      <c r="O5396" s="113">
        <v>0</v>
      </c>
      <c r="P5396" s="122">
        <v>0</v>
      </c>
      <c r="Q5396" s="76" t="str">
        <f t="shared" si="133"/>
        <v>Registered</v>
      </c>
    </row>
    <row r="5397" spans="1:17">
      <c r="A5397" s="111">
        <v>10393</v>
      </c>
      <c r="B5397" s="111" t="s">
        <v>295</v>
      </c>
      <c r="C5397" s="111" t="s">
        <v>2153</v>
      </c>
      <c r="D5397" s="111" t="s">
        <v>9678</v>
      </c>
      <c r="E5397" s="111" t="s">
        <v>9679</v>
      </c>
      <c r="F5397" s="114">
        <v>45869</v>
      </c>
      <c r="G5397" s="111" t="s">
        <v>8233</v>
      </c>
      <c r="H5397" s="113">
        <v>10867857</v>
      </c>
      <c r="I5397" s="113">
        <v>3260357</v>
      </c>
      <c r="J5397" s="113">
        <v>3369036</v>
      </c>
      <c r="K5397" s="113">
        <v>-108679</v>
      </c>
      <c r="L5397" s="113">
        <v>0</v>
      </c>
      <c r="M5397" s="113">
        <v>0</v>
      </c>
      <c r="N5397" s="113">
        <v>0</v>
      </c>
      <c r="O5397" s="113">
        <v>0</v>
      </c>
      <c r="P5397" s="122">
        <v>0</v>
      </c>
      <c r="Q5397" s="76" t="str">
        <f t="shared" si="133"/>
        <v>Registered</v>
      </c>
    </row>
    <row r="5398" spans="1:17">
      <c r="A5398" s="111">
        <v>10394</v>
      </c>
      <c r="B5398" s="111" t="s">
        <v>295</v>
      </c>
      <c r="C5398" s="111" t="s">
        <v>2153</v>
      </c>
      <c r="D5398" s="111" t="s">
        <v>9435</v>
      </c>
      <c r="E5398" s="111" t="s">
        <v>9436</v>
      </c>
      <c r="F5398" s="114">
        <v>45924</v>
      </c>
      <c r="G5398" s="111" t="s">
        <v>1850</v>
      </c>
      <c r="H5398" s="113">
        <v>10941071</v>
      </c>
      <c r="I5398" s="113">
        <v>3282321</v>
      </c>
      <c r="J5398" s="113">
        <v>3392625</v>
      </c>
      <c r="K5398" s="113">
        <v>-110304</v>
      </c>
      <c r="L5398" s="113">
        <v>0</v>
      </c>
      <c r="M5398" s="113">
        <v>0</v>
      </c>
      <c r="N5398" s="113">
        <v>0</v>
      </c>
      <c r="O5398" s="113">
        <v>0</v>
      </c>
      <c r="P5398" s="122">
        <v>0</v>
      </c>
      <c r="Q5398" s="76" t="str">
        <f t="shared" si="133"/>
        <v>Registered</v>
      </c>
    </row>
    <row r="5399" spans="1:17">
      <c r="A5399" s="111">
        <v>10395</v>
      </c>
      <c r="B5399" s="111" t="s">
        <v>295</v>
      </c>
      <c r="C5399" s="111" t="s">
        <v>2153</v>
      </c>
      <c r="D5399" s="111" t="s">
        <v>9680</v>
      </c>
      <c r="E5399" s="111" t="s">
        <v>9681</v>
      </c>
      <c r="F5399" s="114">
        <v>45853</v>
      </c>
      <c r="G5399" s="111" t="s">
        <v>2426</v>
      </c>
      <c r="H5399" s="113">
        <v>11032143</v>
      </c>
      <c r="I5399" s="113">
        <v>3309643</v>
      </c>
      <c r="J5399" s="113">
        <v>3419965.3</v>
      </c>
      <c r="K5399" s="113">
        <v>-110322.3</v>
      </c>
      <c r="L5399" s="113">
        <v>0</v>
      </c>
      <c r="M5399" s="113">
        <v>0</v>
      </c>
      <c r="N5399" s="113">
        <v>0</v>
      </c>
      <c r="O5399" s="113">
        <v>0</v>
      </c>
      <c r="P5399" s="122">
        <v>0</v>
      </c>
      <c r="Q5399" s="76" t="str">
        <f t="shared" si="133"/>
        <v>Registered</v>
      </c>
    </row>
    <row r="5400" spans="1:17">
      <c r="A5400" s="111">
        <v>10396</v>
      </c>
      <c r="B5400" s="111" t="s">
        <v>130</v>
      </c>
      <c r="C5400" s="111" t="s">
        <v>24</v>
      </c>
      <c r="D5400" s="111" t="s">
        <v>1472</v>
      </c>
      <c r="E5400" s="111" t="s">
        <v>1473</v>
      </c>
      <c r="F5400" s="114">
        <v>46094</v>
      </c>
      <c r="G5400" s="111" t="s">
        <v>1474</v>
      </c>
      <c r="H5400" s="113">
        <v>11032609</v>
      </c>
      <c r="I5400" s="113">
        <v>9377713</v>
      </c>
      <c r="J5400" s="113">
        <v>9488039</v>
      </c>
      <c r="K5400" s="113">
        <v>-110326</v>
      </c>
      <c r="L5400" s="113">
        <v>0</v>
      </c>
      <c r="M5400" s="113">
        <v>0</v>
      </c>
      <c r="N5400" s="113">
        <v>0</v>
      </c>
      <c r="O5400" s="113">
        <v>0</v>
      </c>
      <c r="P5400" s="122">
        <v>0</v>
      </c>
      <c r="Q5400" s="76" t="str">
        <f t="shared" si="133"/>
        <v>Registered</v>
      </c>
    </row>
    <row r="5401" spans="1:17">
      <c r="A5401" s="111">
        <v>10397</v>
      </c>
      <c r="B5401" s="111" t="s">
        <v>1433</v>
      </c>
      <c r="C5401" s="111" t="s">
        <v>94</v>
      </c>
      <c r="D5401" s="111" t="s">
        <v>3760</v>
      </c>
      <c r="E5401" s="111" t="s">
        <v>3761</v>
      </c>
      <c r="F5401" s="114">
        <v>45341</v>
      </c>
      <c r="G5401" s="111" t="s">
        <v>2113</v>
      </c>
      <c r="H5401" s="113">
        <v>12055800</v>
      </c>
      <c r="I5401" s="113">
        <v>9644640</v>
      </c>
      <c r="J5401" s="113">
        <v>9755558</v>
      </c>
      <c r="K5401" s="113">
        <v>-110918</v>
      </c>
      <c r="L5401" s="113">
        <v>0</v>
      </c>
      <c r="M5401" s="113">
        <v>0</v>
      </c>
      <c r="N5401" s="113">
        <v>0</v>
      </c>
      <c r="O5401" s="113">
        <v>0</v>
      </c>
      <c r="P5401" s="122">
        <v>0</v>
      </c>
      <c r="Q5401" s="76" t="str">
        <f t="shared" si="133"/>
        <v>Registered</v>
      </c>
    </row>
    <row r="5402" spans="1:17">
      <c r="A5402" s="111">
        <v>10398</v>
      </c>
      <c r="B5402" s="111" t="s">
        <v>295</v>
      </c>
      <c r="C5402" s="111" t="s">
        <v>2153</v>
      </c>
      <c r="D5402" s="111" t="s">
        <v>9682</v>
      </c>
      <c r="E5402" s="111" t="s">
        <v>9683</v>
      </c>
      <c r="F5402" s="114">
        <v>46002</v>
      </c>
      <c r="G5402" s="111" t="s">
        <v>3783</v>
      </c>
      <c r="H5402" s="113">
        <v>11120214</v>
      </c>
      <c r="I5402" s="113">
        <v>3336064</v>
      </c>
      <c r="J5402" s="113">
        <v>3447266</v>
      </c>
      <c r="K5402" s="113">
        <v>-111202</v>
      </c>
      <c r="L5402" s="113">
        <v>0</v>
      </c>
      <c r="M5402" s="113">
        <v>0</v>
      </c>
      <c r="N5402" s="113">
        <v>0</v>
      </c>
      <c r="O5402" s="113">
        <v>0</v>
      </c>
      <c r="P5402" s="122">
        <v>0</v>
      </c>
      <c r="Q5402" s="76" t="str">
        <f t="shared" si="133"/>
        <v>Registered</v>
      </c>
    </row>
    <row r="5403" spans="1:17">
      <c r="A5403" s="111">
        <v>10399</v>
      </c>
      <c r="B5403" s="111" t="s">
        <v>295</v>
      </c>
      <c r="C5403" s="111" t="s">
        <v>2153</v>
      </c>
      <c r="D5403" s="111" t="s">
        <v>9684</v>
      </c>
      <c r="E5403" s="111" t="s">
        <v>9685</v>
      </c>
      <c r="F5403" s="114">
        <v>45855</v>
      </c>
      <c r="G5403" s="111" t="s">
        <v>2426</v>
      </c>
      <c r="H5403" s="113">
        <v>11151250</v>
      </c>
      <c r="I5403" s="113">
        <v>3345375</v>
      </c>
      <c r="J5403" s="113">
        <v>3456887</v>
      </c>
      <c r="K5403" s="113">
        <v>-111512</v>
      </c>
      <c r="L5403" s="113">
        <v>0</v>
      </c>
      <c r="M5403" s="113">
        <v>0</v>
      </c>
      <c r="N5403" s="113">
        <v>0</v>
      </c>
      <c r="O5403" s="113">
        <v>0</v>
      </c>
      <c r="P5403" s="122">
        <v>0</v>
      </c>
      <c r="Q5403" s="76" t="str">
        <f t="shared" si="133"/>
        <v>Registered</v>
      </c>
    </row>
    <row r="5404" spans="1:17">
      <c r="A5404" s="111">
        <v>10400</v>
      </c>
      <c r="B5404" s="111" t="s">
        <v>295</v>
      </c>
      <c r="C5404" s="111" t="s">
        <v>2153</v>
      </c>
      <c r="D5404" s="111" t="s">
        <v>9686</v>
      </c>
      <c r="E5404" s="111" t="s">
        <v>9687</v>
      </c>
      <c r="F5404" s="114">
        <v>45853</v>
      </c>
      <c r="G5404" s="111" t="s">
        <v>3067</v>
      </c>
      <c r="H5404" s="113">
        <v>11307143</v>
      </c>
      <c r="I5404" s="113">
        <v>3392143</v>
      </c>
      <c r="J5404" s="113">
        <v>3505215</v>
      </c>
      <c r="K5404" s="113">
        <v>-113072</v>
      </c>
      <c r="L5404" s="113">
        <v>0</v>
      </c>
      <c r="M5404" s="113">
        <v>0</v>
      </c>
      <c r="N5404" s="113">
        <v>0</v>
      </c>
      <c r="O5404" s="113">
        <v>0</v>
      </c>
      <c r="P5404" s="122">
        <v>0</v>
      </c>
      <c r="Q5404" s="76" t="str">
        <f t="shared" si="133"/>
        <v>Registered</v>
      </c>
    </row>
    <row r="5405" spans="1:17">
      <c r="A5405" s="111">
        <v>10401</v>
      </c>
      <c r="B5405" s="111" t="s">
        <v>130</v>
      </c>
      <c r="C5405" s="111" t="s">
        <v>23</v>
      </c>
      <c r="D5405" s="111" t="s">
        <v>9688</v>
      </c>
      <c r="E5405" s="111" t="s">
        <v>9689</v>
      </c>
      <c r="F5405" s="114">
        <v>44942</v>
      </c>
      <c r="G5405" s="111" t="s">
        <v>3048</v>
      </c>
      <c r="H5405" s="113">
        <v>11434332</v>
      </c>
      <c r="I5405" s="113">
        <v>9719184</v>
      </c>
      <c r="J5405" s="113">
        <v>9833529</v>
      </c>
      <c r="K5405" s="113">
        <v>-114345</v>
      </c>
      <c r="L5405" s="113">
        <v>0</v>
      </c>
      <c r="M5405" s="113">
        <v>0</v>
      </c>
      <c r="N5405" s="113">
        <v>0</v>
      </c>
      <c r="O5405" s="113">
        <v>0</v>
      </c>
      <c r="P5405" s="122">
        <v>0</v>
      </c>
      <c r="Q5405" s="76" t="str">
        <f t="shared" si="133"/>
        <v>Registered</v>
      </c>
    </row>
    <row r="5406" spans="1:17">
      <c r="A5406" s="111">
        <v>10402</v>
      </c>
      <c r="B5406" s="111" t="s">
        <v>295</v>
      </c>
      <c r="C5406" s="111" t="s">
        <v>2153</v>
      </c>
      <c r="D5406" s="111" t="s">
        <v>9690</v>
      </c>
      <c r="E5406" s="111" t="s">
        <v>9691</v>
      </c>
      <c r="F5406" s="114">
        <v>46022</v>
      </c>
      <c r="G5406" s="111" t="s">
        <v>1731</v>
      </c>
      <c r="H5406" s="113">
        <v>11441071</v>
      </c>
      <c r="I5406" s="113">
        <v>3432321</v>
      </c>
      <c r="J5406" s="113">
        <v>3546732</v>
      </c>
      <c r="K5406" s="113">
        <v>-114411</v>
      </c>
      <c r="L5406" s="113">
        <v>0</v>
      </c>
      <c r="M5406" s="113">
        <v>0</v>
      </c>
      <c r="N5406" s="113">
        <v>0</v>
      </c>
      <c r="O5406" s="113">
        <v>0</v>
      </c>
      <c r="P5406" s="122">
        <v>0</v>
      </c>
      <c r="Q5406" s="76" t="str">
        <f t="shared" si="133"/>
        <v>Registered</v>
      </c>
    </row>
    <row r="5407" spans="1:17">
      <c r="A5407" s="111">
        <v>10403</v>
      </c>
      <c r="B5407" s="111" t="s">
        <v>1542</v>
      </c>
      <c r="C5407" s="111" t="s">
        <v>1543</v>
      </c>
      <c r="D5407" s="111" t="s">
        <v>9696</v>
      </c>
      <c r="E5407" s="111" t="s">
        <v>9697</v>
      </c>
      <c r="F5407" s="114">
        <v>45777</v>
      </c>
      <c r="G5407" s="111" t="s">
        <v>3383</v>
      </c>
      <c r="H5407" s="113">
        <v>39000000</v>
      </c>
      <c r="I5407" s="113">
        <v>11700000</v>
      </c>
      <c r="J5407" s="113">
        <v>11817000</v>
      </c>
      <c r="K5407" s="113">
        <v>-117000</v>
      </c>
      <c r="L5407" s="113">
        <v>0</v>
      </c>
      <c r="M5407" s="113">
        <v>0</v>
      </c>
      <c r="N5407" s="113">
        <v>0</v>
      </c>
      <c r="O5407" s="113">
        <v>0</v>
      </c>
      <c r="P5407" s="122">
        <v>0</v>
      </c>
      <c r="Q5407" s="76" t="str">
        <f t="shared" si="133"/>
        <v>Registered</v>
      </c>
    </row>
    <row r="5408" spans="1:17">
      <c r="A5408" s="111">
        <v>10404</v>
      </c>
      <c r="B5408" s="111" t="s">
        <v>1705</v>
      </c>
      <c r="C5408" s="111" t="s">
        <v>423</v>
      </c>
      <c r="D5408" s="111" t="s">
        <v>9698</v>
      </c>
      <c r="E5408" s="111" t="s">
        <v>14110</v>
      </c>
      <c r="F5408" s="114">
        <v>45895</v>
      </c>
      <c r="G5408" s="111" t="s">
        <v>9051</v>
      </c>
      <c r="H5408" s="113">
        <v>11800000</v>
      </c>
      <c r="I5408" s="113">
        <v>2360000</v>
      </c>
      <c r="J5408" s="113">
        <v>2478000</v>
      </c>
      <c r="K5408" s="113">
        <v>-118000</v>
      </c>
      <c r="L5408" s="113">
        <v>0</v>
      </c>
      <c r="M5408" s="113">
        <v>0</v>
      </c>
      <c r="N5408" s="113">
        <v>0</v>
      </c>
      <c r="O5408" s="113">
        <v>0</v>
      </c>
      <c r="P5408" s="122">
        <v>0</v>
      </c>
      <c r="Q5408" s="76" t="str">
        <f t="shared" si="133"/>
        <v>Registered</v>
      </c>
    </row>
    <row r="5409" spans="1:17">
      <c r="A5409" s="111">
        <v>10405</v>
      </c>
      <c r="B5409" s="111" t="s">
        <v>130</v>
      </c>
      <c r="C5409" s="111" t="s">
        <v>25</v>
      </c>
      <c r="D5409" s="111" t="s">
        <v>9699</v>
      </c>
      <c r="E5409" s="111" t="s">
        <v>9700</v>
      </c>
      <c r="F5409" s="114">
        <v>45746</v>
      </c>
      <c r="G5409" s="111" t="s">
        <v>9428</v>
      </c>
      <c r="H5409" s="113">
        <v>12687456</v>
      </c>
      <c r="I5409" s="113">
        <v>11418713</v>
      </c>
      <c r="J5409" s="113">
        <v>11544713</v>
      </c>
      <c r="K5409" s="113">
        <v>-126000</v>
      </c>
      <c r="L5409" s="113">
        <v>0</v>
      </c>
      <c r="M5409" s="113">
        <v>0</v>
      </c>
      <c r="N5409" s="113">
        <v>0</v>
      </c>
      <c r="O5409" s="113">
        <v>0</v>
      </c>
      <c r="P5409" s="122">
        <v>0</v>
      </c>
      <c r="Q5409" s="76" t="str">
        <f t="shared" si="133"/>
        <v>Registered</v>
      </c>
    </row>
    <row r="5410" spans="1:17">
      <c r="A5410" s="111">
        <v>10406</v>
      </c>
      <c r="B5410" s="111" t="s">
        <v>130</v>
      </c>
      <c r="C5410" s="111" t="s">
        <v>132</v>
      </c>
      <c r="D5410" s="111" t="s">
        <v>9701</v>
      </c>
      <c r="E5410" s="111" t="s">
        <v>9702</v>
      </c>
      <c r="F5410" s="114">
        <v>45747</v>
      </c>
      <c r="G5410" s="111" t="s">
        <v>9044</v>
      </c>
      <c r="H5410" s="113">
        <v>12999078</v>
      </c>
      <c r="I5410" s="113">
        <v>3899724</v>
      </c>
      <c r="J5410" s="113">
        <v>4029714.25</v>
      </c>
      <c r="K5410" s="113">
        <v>-129990.25</v>
      </c>
      <c r="L5410" s="113">
        <v>0</v>
      </c>
      <c r="M5410" s="113">
        <v>0</v>
      </c>
      <c r="N5410" s="113">
        <v>0</v>
      </c>
      <c r="O5410" s="113">
        <v>0</v>
      </c>
      <c r="P5410" s="122">
        <v>0</v>
      </c>
      <c r="Q5410" s="76" t="str">
        <f t="shared" si="133"/>
        <v>Registered</v>
      </c>
    </row>
    <row r="5411" spans="1:17">
      <c r="A5411" s="111">
        <v>10407</v>
      </c>
      <c r="B5411" s="111" t="s">
        <v>130</v>
      </c>
      <c r="C5411" s="111" t="s">
        <v>132</v>
      </c>
      <c r="D5411" s="111" t="s">
        <v>9703</v>
      </c>
      <c r="E5411" s="111" t="s">
        <v>9704</v>
      </c>
      <c r="F5411" s="114">
        <v>45686</v>
      </c>
      <c r="G5411" s="111" t="s">
        <v>1828</v>
      </c>
      <c r="H5411" s="113">
        <v>13064400</v>
      </c>
      <c r="I5411" s="113">
        <v>3919320</v>
      </c>
      <c r="J5411" s="113">
        <v>4049964</v>
      </c>
      <c r="K5411" s="113">
        <v>-130644</v>
      </c>
      <c r="L5411" s="113">
        <v>0</v>
      </c>
      <c r="M5411" s="113">
        <v>0</v>
      </c>
      <c r="N5411" s="113">
        <v>0</v>
      </c>
      <c r="O5411" s="113">
        <v>0</v>
      </c>
      <c r="P5411" s="122">
        <v>0</v>
      </c>
      <c r="Q5411" s="76" t="str">
        <f t="shared" si="133"/>
        <v>Registered</v>
      </c>
    </row>
    <row r="5412" spans="1:17">
      <c r="A5412" s="111">
        <v>10408</v>
      </c>
      <c r="B5412" s="111" t="s">
        <v>130</v>
      </c>
      <c r="C5412" s="111" t="s">
        <v>134</v>
      </c>
      <c r="D5412" s="111" t="s">
        <v>9705</v>
      </c>
      <c r="E5412" s="111" t="s">
        <v>9706</v>
      </c>
      <c r="F5412" s="114">
        <v>45746</v>
      </c>
      <c r="G5412" s="111" t="s">
        <v>3943</v>
      </c>
      <c r="H5412" s="113">
        <v>13176995</v>
      </c>
      <c r="I5412" s="113">
        <v>3953099</v>
      </c>
      <c r="J5412" s="113">
        <v>4084869</v>
      </c>
      <c r="K5412" s="113">
        <v>-131770</v>
      </c>
      <c r="L5412" s="113">
        <v>0</v>
      </c>
      <c r="M5412" s="113">
        <v>0</v>
      </c>
      <c r="N5412" s="113">
        <v>0</v>
      </c>
      <c r="O5412" s="113">
        <v>0</v>
      </c>
      <c r="P5412" s="122">
        <v>0</v>
      </c>
      <c r="Q5412" s="76" t="str">
        <f t="shared" si="133"/>
        <v>Registered</v>
      </c>
    </row>
    <row r="5413" spans="1:17">
      <c r="A5413" s="111">
        <v>10409</v>
      </c>
      <c r="B5413" s="111" t="s">
        <v>1433</v>
      </c>
      <c r="C5413" s="111" t="s">
        <v>94</v>
      </c>
      <c r="D5413" s="111" t="s">
        <v>9707</v>
      </c>
      <c r="E5413" s="111" t="s">
        <v>9708</v>
      </c>
      <c r="F5413" s="114">
        <v>45157</v>
      </c>
      <c r="G5413" s="111" t="s">
        <v>3554</v>
      </c>
      <c r="H5413" s="113">
        <v>13214286</v>
      </c>
      <c r="I5413" s="113">
        <v>2095000</v>
      </c>
      <c r="J5413" s="113">
        <v>2227143</v>
      </c>
      <c r="K5413" s="113">
        <v>-132143</v>
      </c>
      <c r="L5413" s="113">
        <v>0</v>
      </c>
      <c r="M5413" s="113">
        <v>0</v>
      </c>
      <c r="N5413" s="113">
        <v>0</v>
      </c>
      <c r="O5413" s="113">
        <v>0</v>
      </c>
      <c r="P5413" s="122">
        <v>0</v>
      </c>
      <c r="Q5413" s="76" t="str">
        <f t="shared" si="133"/>
        <v>Registered</v>
      </c>
    </row>
    <row r="5414" spans="1:17">
      <c r="A5414" s="111">
        <v>10410</v>
      </c>
      <c r="B5414" s="111" t="s">
        <v>107</v>
      </c>
      <c r="C5414" s="111" t="s">
        <v>1460</v>
      </c>
      <c r="D5414" s="111" t="s">
        <v>6343</v>
      </c>
      <c r="E5414" s="111" t="s">
        <v>6344</v>
      </c>
      <c r="F5414" s="114">
        <v>46077</v>
      </c>
      <c r="G5414" s="111" t="s">
        <v>1615</v>
      </c>
      <c r="H5414" s="113">
        <v>13261380</v>
      </c>
      <c r="I5414" s="113">
        <v>8089441</v>
      </c>
      <c r="J5414" s="113">
        <v>8222055</v>
      </c>
      <c r="K5414" s="113">
        <v>-132614</v>
      </c>
      <c r="L5414" s="113">
        <v>0</v>
      </c>
      <c r="M5414" s="113">
        <v>0</v>
      </c>
      <c r="N5414" s="113">
        <v>0</v>
      </c>
      <c r="O5414" s="113">
        <v>0</v>
      </c>
      <c r="P5414" s="122">
        <v>0</v>
      </c>
      <c r="Q5414" s="76" t="str">
        <f t="shared" si="133"/>
        <v>Registered</v>
      </c>
    </row>
    <row r="5415" spans="1:17">
      <c r="A5415" s="111">
        <v>10411</v>
      </c>
      <c r="B5415" s="111" t="s">
        <v>355</v>
      </c>
      <c r="C5415" s="111" t="s">
        <v>1588</v>
      </c>
      <c r="D5415" s="111" t="s">
        <v>9493</v>
      </c>
      <c r="E5415" s="111" t="s">
        <v>9480</v>
      </c>
      <c r="F5415" s="114">
        <v>45909</v>
      </c>
      <c r="G5415" s="111" t="s">
        <v>3740</v>
      </c>
      <c r="H5415" s="113">
        <v>9950000</v>
      </c>
      <c r="I5415" s="113">
        <v>3084500</v>
      </c>
      <c r="J5415" s="113">
        <v>3217166</v>
      </c>
      <c r="K5415" s="113">
        <v>-132666</v>
      </c>
      <c r="L5415" s="113">
        <v>0</v>
      </c>
      <c r="M5415" s="113">
        <v>0</v>
      </c>
      <c r="N5415" s="113">
        <v>0</v>
      </c>
      <c r="O5415" s="113">
        <v>0</v>
      </c>
      <c r="P5415" s="122">
        <v>0</v>
      </c>
      <c r="Q5415" s="76" t="str">
        <f t="shared" si="133"/>
        <v>Registered</v>
      </c>
    </row>
    <row r="5416" spans="1:17">
      <c r="A5416" s="111">
        <v>10412</v>
      </c>
      <c r="B5416" s="111" t="s">
        <v>130</v>
      </c>
      <c r="C5416" s="111" t="s">
        <v>132</v>
      </c>
      <c r="D5416" s="111" t="s">
        <v>9709</v>
      </c>
      <c r="E5416" s="111" t="s">
        <v>9710</v>
      </c>
      <c r="F5416" s="114">
        <v>45678</v>
      </c>
      <c r="G5416" s="111" t="s">
        <v>9711</v>
      </c>
      <c r="H5416" s="113">
        <v>13267242</v>
      </c>
      <c r="I5416" s="113">
        <v>3980172</v>
      </c>
      <c r="J5416" s="113">
        <v>4112844</v>
      </c>
      <c r="K5416" s="113">
        <v>-132672</v>
      </c>
      <c r="L5416" s="113">
        <v>0</v>
      </c>
      <c r="M5416" s="113">
        <v>0</v>
      </c>
      <c r="N5416" s="113">
        <v>0</v>
      </c>
      <c r="O5416" s="113">
        <v>0</v>
      </c>
      <c r="P5416" s="122">
        <v>0</v>
      </c>
      <c r="Q5416" s="76" t="str">
        <f t="shared" si="133"/>
        <v>Registered</v>
      </c>
    </row>
    <row r="5417" spans="1:17">
      <c r="A5417" s="111">
        <v>10413</v>
      </c>
      <c r="B5417" s="111" t="s">
        <v>130</v>
      </c>
      <c r="C5417" s="111" t="s">
        <v>132</v>
      </c>
      <c r="D5417" s="111" t="s">
        <v>9712</v>
      </c>
      <c r="E5417" s="111" t="s">
        <v>9713</v>
      </c>
      <c r="F5417" s="114">
        <v>45746</v>
      </c>
      <c r="G5417" s="111" t="s">
        <v>5526</v>
      </c>
      <c r="H5417" s="113">
        <v>13267242</v>
      </c>
      <c r="I5417" s="113">
        <v>3980172</v>
      </c>
      <c r="J5417" s="113">
        <v>4112844</v>
      </c>
      <c r="K5417" s="113">
        <v>-132672</v>
      </c>
      <c r="L5417" s="113">
        <v>0</v>
      </c>
      <c r="M5417" s="113">
        <v>0</v>
      </c>
      <c r="N5417" s="113">
        <v>0</v>
      </c>
      <c r="O5417" s="113">
        <v>0</v>
      </c>
      <c r="P5417" s="122">
        <v>0</v>
      </c>
      <c r="Q5417" s="76" t="str">
        <f t="shared" si="133"/>
        <v>Registered</v>
      </c>
    </row>
    <row r="5418" spans="1:17">
      <c r="A5418" s="111">
        <v>10414</v>
      </c>
      <c r="B5418" s="111" t="s">
        <v>130</v>
      </c>
      <c r="C5418" s="111" t="s">
        <v>134</v>
      </c>
      <c r="D5418" s="111" t="s">
        <v>9714</v>
      </c>
      <c r="E5418" s="111" t="s">
        <v>9715</v>
      </c>
      <c r="F5418" s="114">
        <v>46022</v>
      </c>
      <c r="G5418" s="111" t="s">
        <v>1578</v>
      </c>
      <c r="H5418" s="113">
        <v>13322250</v>
      </c>
      <c r="I5418" s="113">
        <v>3996675</v>
      </c>
      <c r="J5418" s="113">
        <v>4129897</v>
      </c>
      <c r="K5418" s="113">
        <v>-133222</v>
      </c>
      <c r="L5418" s="113">
        <v>0</v>
      </c>
      <c r="M5418" s="113">
        <v>0</v>
      </c>
      <c r="N5418" s="113">
        <v>0</v>
      </c>
      <c r="O5418" s="113">
        <v>0</v>
      </c>
      <c r="P5418" s="122">
        <v>0</v>
      </c>
      <c r="Q5418" s="76" t="str">
        <f t="shared" si="133"/>
        <v>Registered</v>
      </c>
    </row>
    <row r="5419" spans="1:17">
      <c r="A5419" s="111">
        <v>10415</v>
      </c>
      <c r="B5419" s="111" t="s">
        <v>130</v>
      </c>
      <c r="C5419" s="111" t="s">
        <v>132</v>
      </c>
      <c r="D5419" s="111" t="s">
        <v>9716</v>
      </c>
      <c r="E5419" s="111" t="s">
        <v>9717</v>
      </c>
      <c r="F5419" s="114">
        <v>45854</v>
      </c>
      <c r="G5419" s="111" t="s">
        <v>3894</v>
      </c>
      <c r="H5419" s="113">
        <v>13322250</v>
      </c>
      <c r="I5419" s="113">
        <v>3996675</v>
      </c>
      <c r="J5419" s="113">
        <v>4129897</v>
      </c>
      <c r="K5419" s="113">
        <v>-133222</v>
      </c>
      <c r="L5419" s="113">
        <v>0</v>
      </c>
      <c r="M5419" s="113">
        <v>0</v>
      </c>
      <c r="N5419" s="113">
        <v>0</v>
      </c>
      <c r="O5419" s="113">
        <v>0</v>
      </c>
      <c r="P5419" s="122">
        <v>0</v>
      </c>
      <c r="Q5419" s="76" t="str">
        <f t="shared" si="133"/>
        <v>Registered</v>
      </c>
    </row>
    <row r="5420" spans="1:17">
      <c r="A5420" s="111">
        <v>10416</v>
      </c>
      <c r="B5420" s="111" t="s">
        <v>130</v>
      </c>
      <c r="C5420" s="111" t="s">
        <v>132</v>
      </c>
      <c r="D5420" s="111" t="s">
        <v>9718</v>
      </c>
      <c r="E5420" s="111" t="s">
        <v>9719</v>
      </c>
      <c r="F5420" s="114">
        <v>45838</v>
      </c>
      <c r="G5420" s="111" t="s">
        <v>2426</v>
      </c>
      <c r="H5420" s="113">
        <v>13322250</v>
      </c>
      <c r="I5420" s="113">
        <v>3996675</v>
      </c>
      <c r="J5420" s="113">
        <v>4129898</v>
      </c>
      <c r="K5420" s="113">
        <v>-133223</v>
      </c>
      <c r="L5420" s="113">
        <v>0</v>
      </c>
      <c r="M5420" s="113">
        <v>0</v>
      </c>
      <c r="N5420" s="113">
        <v>0</v>
      </c>
      <c r="O5420" s="113">
        <v>0</v>
      </c>
      <c r="P5420" s="122">
        <v>0</v>
      </c>
      <c r="Q5420" s="76" t="str">
        <f t="shared" si="133"/>
        <v>Registered</v>
      </c>
    </row>
    <row r="5421" spans="1:17">
      <c r="A5421" s="111">
        <v>10417</v>
      </c>
      <c r="B5421" s="111" t="s">
        <v>107</v>
      </c>
      <c r="C5421" s="111" t="s">
        <v>1487</v>
      </c>
      <c r="D5421" s="111" t="s">
        <v>9720</v>
      </c>
      <c r="E5421" s="111" t="s">
        <v>9721</v>
      </c>
      <c r="F5421" s="114">
        <v>45808</v>
      </c>
      <c r="G5421" s="111" t="s">
        <v>1386</v>
      </c>
      <c r="H5421" s="113">
        <v>13345536</v>
      </c>
      <c r="I5421" s="113">
        <v>2669108</v>
      </c>
      <c r="J5421" s="113">
        <v>2802563</v>
      </c>
      <c r="K5421" s="113">
        <v>-133455</v>
      </c>
      <c r="L5421" s="113">
        <v>0</v>
      </c>
      <c r="M5421" s="113">
        <v>0</v>
      </c>
      <c r="N5421" s="113">
        <v>0</v>
      </c>
      <c r="O5421" s="113">
        <v>0</v>
      </c>
      <c r="P5421" s="122">
        <v>0</v>
      </c>
      <c r="Q5421" s="76" t="str">
        <f t="shared" si="133"/>
        <v>Registered</v>
      </c>
    </row>
    <row r="5422" spans="1:17">
      <c r="A5422" s="111">
        <v>10418</v>
      </c>
      <c r="B5422" s="111" t="s">
        <v>130</v>
      </c>
      <c r="C5422" s="111" t="s">
        <v>132</v>
      </c>
      <c r="D5422" s="111" t="s">
        <v>9722</v>
      </c>
      <c r="E5422" s="111" t="s">
        <v>9723</v>
      </c>
      <c r="F5422" s="114">
        <v>46000</v>
      </c>
      <c r="G5422" s="111" t="s">
        <v>3086</v>
      </c>
      <c r="H5422" s="113">
        <v>13353192</v>
      </c>
      <c r="I5422" s="113">
        <v>4005957</v>
      </c>
      <c r="J5422" s="113">
        <v>4139489</v>
      </c>
      <c r="K5422" s="113">
        <v>-133532</v>
      </c>
      <c r="L5422" s="113">
        <v>0</v>
      </c>
      <c r="M5422" s="113">
        <v>0</v>
      </c>
      <c r="N5422" s="113">
        <v>0</v>
      </c>
      <c r="O5422" s="113">
        <v>0</v>
      </c>
      <c r="P5422" s="122">
        <v>0</v>
      </c>
      <c r="Q5422" s="76" t="str">
        <f t="shared" si="133"/>
        <v>Registered</v>
      </c>
    </row>
    <row r="5423" spans="1:17">
      <c r="A5423" s="111">
        <v>10419</v>
      </c>
      <c r="B5423" s="111" t="s">
        <v>130</v>
      </c>
      <c r="C5423" s="111" t="s">
        <v>134</v>
      </c>
      <c r="D5423" s="111" t="s">
        <v>9724</v>
      </c>
      <c r="E5423" s="111" t="s">
        <v>9725</v>
      </c>
      <c r="F5423" s="114">
        <v>45517</v>
      </c>
      <c r="G5423" s="111" t="s">
        <v>4443</v>
      </c>
      <c r="H5423" s="113">
        <v>13356630</v>
      </c>
      <c r="I5423" s="113">
        <v>4006989</v>
      </c>
      <c r="J5423" s="113">
        <v>4140555</v>
      </c>
      <c r="K5423" s="113">
        <v>-133566</v>
      </c>
      <c r="L5423" s="113">
        <v>0</v>
      </c>
      <c r="M5423" s="113">
        <v>0</v>
      </c>
      <c r="N5423" s="113">
        <v>0</v>
      </c>
      <c r="O5423" s="113">
        <v>0</v>
      </c>
      <c r="P5423" s="122">
        <v>0</v>
      </c>
      <c r="Q5423" s="76" t="str">
        <f t="shared" si="133"/>
        <v>Registered</v>
      </c>
    </row>
    <row r="5424" spans="1:17">
      <c r="A5424" s="111">
        <v>10420</v>
      </c>
      <c r="B5424" s="111" t="s">
        <v>130</v>
      </c>
      <c r="C5424" s="111" t="s">
        <v>132</v>
      </c>
      <c r="D5424" s="111" t="s">
        <v>9726</v>
      </c>
      <c r="E5424" s="111" t="s">
        <v>9727</v>
      </c>
      <c r="F5424" s="114">
        <v>45726</v>
      </c>
      <c r="G5424" s="111" t="s">
        <v>1902</v>
      </c>
      <c r="H5424" s="113">
        <v>13356630</v>
      </c>
      <c r="I5424" s="113">
        <v>4006989</v>
      </c>
      <c r="J5424" s="113">
        <v>4140557</v>
      </c>
      <c r="K5424" s="113">
        <v>-133568</v>
      </c>
      <c r="L5424" s="113">
        <v>0</v>
      </c>
      <c r="M5424" s="113">
        <v>0</v>
      </c>
      <c r="N5424" s="113">
        <v>0</v>
      </c>
      <c r="O5424" s="113">
        <v>0</v>
      </c>
      <c r="P5424" s="122">
        <v>0</v>
      </c>
      <c r="Q5424" s="76" t="str">
        <f t="shared" si="133"/>
        <v>Registered</v>
      </c>
    </row>
    <row r="5425" spans="1:17">
      <c r="A5425" s="111">
        <v>10421</v>
      </c>
      <c r="B5425" s="111" t="s">
        <v>130</v>
      </c>
      <c r="C5425" s="111" t="s">
        <v>134</v>
      </c>
      <c r="D5425" s="111" t="s">
        <v>9728</v>
      </c>
      <c r="E5425" s="111" t="s">
        <v>9729</v>
      </c>
      <c r="F5425" s="114">
        <v>45876</v>
      </c>
      <c r="G5425" s="111" t="s">
        <v>4403</v>
      </c>
      <c r="H5425" s="113">
        <v>13428828</v>
      </c>
      <c r="I5425" s="113">
        <v>4028649</v>
      </c>
      <c r="J5425" s="113">
        <v>4162937</v>
      </c>
      <c r="K5425" s="113">
        <v>-134288</v>
      </c>
      <c r="L5425" s="113">
        <v>0</v>
      </c>
      <c r="M5425" s="113">
        <v>0</v>
      </c>
      <c r="N5425" s="113">
        <v>0</v>
      </c>
      <c r="O5425" s="113">
        <v>0</v>
      </c>
      <c r="P5425" s="122">
        <v>0</v>
      </c>
      <c r="Q5425" s="76" t="str">
        <f t="shared" si="133"/>
        <v>Registered</v>
      </c>
    </row>
    <row r="5426" spans="1:17">
      <c r="A5426" s="111">
        <v>10422</v>
      </c>
      <c r="B5426" s="111" t="s">
        <v>130</v>
      </c>
      <c r="C5426" s="111" t="s">
        <v>132</v>
      </c>
      <c r="D5426" s="111" t="s">
        <v>9730</v>
      </c>
      <c r="E5426" s="111" t="s">
        <v>9731</v>
      </c>
      <c r="F5426" s="114">
        <v>45833</v>
      </c>
      <c r="G5426" s="111" t="s">
        <v>3195</v>
      </c>
      <c r="H5426" s="113">
        <v>13442580</v>
      </c>
      <c r="I5426" s="113">
        <v>2688516</v>
      </c>
      <c r="J5426" s="113">
        <v>2822942</v>
      </c>
      <c r="K5426" s="113">
        <v>-134426</v>
      </c>
      <c r="L5426" s="113">
        <v>0</v>
      </c>
      <c r="M5426" s="113">
        <v>0</v>
      </c>
      <c r="N5426" s="113">
        <v>0</v>
      </c>
      <c r="O5426" s="113">
        <v>0</v>
      </c>
      <c r="P5426" s="122">
        <v>0</v>
      </c>
      <c r="Q5426" s="76" t="str">
        <f t="shared" si="133"/>
        <v>Registered</v>
      </c>
    </row>
    <row r="5427" spans="1:17">
      <c r="A5427" s="111">
        <v>10423</v>
      </c>
      <c r="B5427" s="111" t="s">
        <v>130</v>
      </c>
      <c r="C5427" s="111" t="s">
        <v>132</v>
      </c>
      <c r="D5427" s="111" t="s">
        <v>9732</v>
      </c>
      <c r="E5427" s="111" t="s">
        <v>9733</v>
      </c>
      <c r="F5427" s="114">
        <v>45621</v>
      </c>
      <c r="G5427" s="111" t="s">
        <v>5824</v>
      </c>
      <c r="H5427" s="113">
        <v>13444299</v>
      </c>
      <c r="I5427" s="113">
        <v>4033290</v>
      </c>
      <c r="J5427" s="113">
        <v>4167732</v>
      </c>
      <c r="K5427" s="113">
        <v>-134442</v>
      </c>
      <c r="L5427" s="113">
        <v>0</v>
      </c>
      <c r="M5427" s="113">
        <v>0</v>
      </c>
      <c r="N5427" s="113">
        <v>0</v>
      </c>
      <c r="O5427" s="113">
        <v>0</v>
      </c>
      <c r="P5427" s="122">
        <v>0</v>
      </c>
      <c r="Q5427" s="76" t="str">
        <f t="shared" si="133"/>
        <v>Registered</v>
      </c>
    </row>
    <row r="5428" spans="1:17">
      <c r="A5428" s="111">
        <v>10424</v>
      </c>
      <c r="B5428" s="111" t="s">
        <v>130</v>
      </c>
      <c r="C5428" s="111" t="s">
        <v>132</v>
      </c>
      <c r="D5428" s="111" t="s">
        <v>9734</v>
      </c>
      <c r="E5428" s="111" t="s">
        <v>9735</v>
      </c>
      <c r="F5428" s="114">
        <v>45621</v>
      </c>
      <c r="G5428" s="111" t="s">
        <v>5824</v>
      </c>
      <c r="H5428" s="113">
        <v>13444299</v>
      </c>
      <c r="I5428" s="113">
        <v>4033290</v>
      </c>
      <c r="J5428" s="113">
        <v>4167733</v>
      </c>
      <c r="K5428" s="113">
        <v>-134443</v>
      </c>
      <c r="L5428" s="113">
        <v>0</v>
      </c>
      <c r="M5428" s="113">
        <v>0</v>
      </c>
      <c r="N5428" s="113">
        <v>0</v>
      </c>
      <c r="O5428" s="113">
        <v>0</v>
      </c>
      <c r="P5428" s="122">
        <v>0</v>
      </c>
      <c r="Q5428" s="76" t="str">
        <f t="shared" si="133"/>
        <v>Registered</v>
      </c>
    </row>
    <row r="5429" spans="1:17">
      <c r="A5429" s="111">
        <v>10425</v>
      </c>
      <c r="B5429" s="111" t="s">
        <v>130</v>
      </c>
      <c r="C5429" s="111" t="s">
        <v>134</v>
      </c>
      <c r="D5429" s="111" t="s">
        <v>9736</v>
      </c>
      <c r="E5429" s="111" t="s">
        <v>9737</v>
      </c>
      <c r="F5429" s="114">
        <v>46022</v>
      </c>
      <c r="G5429" s="111" t="s">
        <v>1583</v>
      </c>
      <c r="H5429" s="113">
        <v>13488134</v>
      </c>
      <c r="I5429" s="113">
        <v>4046440</v>
      </c>
      <c r="J5429" s="113">
        <v>4181322</v>
      </c>
      <c r="K5429" s="113">
        <v>-134882</v>
      </c>
      <c r="L5429" s="113">
        <v>0</v>
      </c>
      <c r="M5429" s="113">
        <v>0</v>
      </c>
      <c r="N5429" s="113">
        <v>0</v>
      </c>
      <c r="O5429" s="113">
        <v>0</v>
      </c>
      <c r="P5429" s="122">
        <v>0</v>
      </c>
      <c r="Q5429" s="76" t="str">
        <f t="shared" si="133"/>
        <v>Registered</v>
      </c>
    </row>
    <row r="5430" spans="1:17">
      <c r="A5430" s="111">
        <v>10426</v>
      </c>
      <c r="B5430" s="111" t="s">
        <v>1705</v>
      </c>
      <c r="C5430" s="111" t="s">
        <v>423</v>
      </c>
      <c r="D5430" s="111" t="s">
        <v>9738</v>
      </c>
      <c r="E5430" s="111" t="s">
        <v>14111</v>
      </c>
      <c r="F5430" s="114">
        <v>45863</v>
      </c>
      <c r="G5430" s="111" t="s">
        <v>8982</v>
      </c>
      <c r="H5430" s="113">
        <v>13496571</v>
      </c>
      <c r="I5430" s="113">
        <v>2699314</v>
      </c>
      <c r="J5430" s="113">
        <v>2834280</v>
      </c>
      <c r="K5430" s="113">
        <v>-134966</v>
      </c>
      <c r="L5430" s="113">
        <v>0</v>
      </c>
      <c r="M5430" s="113">
        <v>0</v>
      </c>
      <c r="N5430" s="113">
        <v>0</v>
      </c>
      <c r="O5430" s="113">
        <v>0</v>
      </c>
      <c r="P5430" s="122">
        <v>0</v>
      </c>
      <c r="Q5430" s="76" t="str">
        <f t="shared" si="133"/>
        <v>Registered</v>
      </c>
    </row>
    <row r="5431" spans="1:17">
      <c r="A5431" s="111">
        <v>10427</v>
      </c>
      <c r="B5431" s="111" t="s">
        <v>130</v>
      </c>
      <c r="C5431" s="111" t="s">
        <v>131</v>
      </c>
      <c r="D5431" s="111" t="s">
        <v>9793</v>
      </c>
      <c r="E5431" s="111" t="s">
        <v>9794</v>
      </c>
      <c r="F5431" s="114">
        <v>46081</v>
      </c>
      <c r="G5431" s="111" t="s">
        <v>9616</v>
      </c>
      <c r="H5431" s="113">
        <v>13519935</v>
      </c>
      <c r="I5431" s="113">
        <v>5407975</v>
      </c>
      <c r="J5431" s="113">
        <v>5543174</v>
      </c>
      <c r="K5431" s="113">
        <v>-135199</v>
      </c>
      <c r="L5431" s="113">
        <v>0</v>
      </c>
      <c r="M5431" s="113">
        <v>0</v>
      </c>
      <c r="N5431" s="113">
        <v>0</v>
      </c>
      <c r="O5431" s="113">
        <v>0</v>
      </c>
      <c r="P5431" s="122">
        <v>0</v>
      </c>
      <c r="Q5431" s="76" t="str">
        <f t="shared" si="133"/>
        <v>Registered</v>
      </c>
    </row>
    <row r="5432" spans="1:17">
      <c r="A5432" s="111">
        <v>10428</v>
      </c>
      <c r="B5432" s="111" t="s">
        <v>130</v>
      </c>
      <c r="C5432" s="111" t="s">
        <v>132</v>
      </c>
      <c r="D5432" s="111" t="s">
        <v>1925</v>
      </c>
      <c r="E5432" s="111" t="s">
        <v>1926</v>
      </c>
      <c r="F5432" s="114">
        <v>46069</v>
      </c>
      <c r="G5432" s="111" t="s">
        <v>1591</v>
      </c>
      <c r="H5432" s="113">
        <v>13519935</v>
      </c>
      <c r="I5432" s="113">
        <v>4055981</v>
      </c>
      <c r="J5432" s="113">
        <v>4191182</v>
      </c>
      <c r="K5432" s="113">
        <v>-135201</v>
      </c>
      <c r="L5432" s="113">
        <v>0</v>
      </c>
      <c r="M5432" s="113">
        <v>0</v>
      </c>
      <c r="N5432" s="113">
        <v>0</v>
      </c>
      <c r="O5432" s="113">
        <v>0</v>
      </c>
      <c r="P5432" s="122">
        <v>0</v>
      </c>
      <c r="Q5432" s="76" t="str">
        <f t="shared" si="133"/>
        <v>Registered</v>
      </c>
    </row>
    <row r="5433" spans="1:17">
      <c r="A5433" s="111">
        <v>10429</v>
      </c>
      <c r="B5433" s="111" t="s">
        <v>130</v>
      </c>
      <c r="C5433" s="111" t="s">
        <v>132</v>
      </c>
      <c r="D5433" s="111" t="s">
        <v>9739</v>
      </c>
      <c r="E5433" s="111" t="s">
        <v>9740</v>
      </c>
      <c r="F5433" s="114">
        <v>45988</v>
      </c>
      <c r="G5433" s="111" t="s">
        <v>8047</v>
      </c>
      <c r="H5433" s="113">
        <v>13531968</v>
      </c>
      <c r="I5433" s="113">
        <v>4059591</v>
      </c>
      <c r="J5433" s="113">
        <v>4194911.8</v>
      </c>
      <c r="K5433" s="113">
        <v>-135320.79999999999</v>
      </c>
      <c r="L5433" s="113">
        <v>0</v>
      </c>
      <c r="M5433" s="113">
        <v>0</v>
      </c>
      <c r="N5433" s="113">
        <v>0</v>
      </c>
      <c r="O5433" s="113">
        <v>0</v>
      </c>
      <c r="P5433" s="122">
        <v>0</v>
      </c>
      <c r="Q5433" s="76" t="str">
        <f t="shared" si="133"/>
        <v>Registered</v>
      </c>
    </row>
    <row r="5434" spans="1:17">
      <c r="A5434" s="111">
        <v>10430</v>
      </c>
      <c r="B5434" s="111" t="s">
        <v>130</v>
      </c>
      <c r="C5434" s="111" t="s">
        <v>134</v>
      </c>
      <c r="D5434" s="111" t="s">
        <v>9741</v>
      </c>
      <c r="E5434" s="111" t="s">
        <v>9742</v>
      </c>
      <c r="F5434" s="114">
        <v>46015</v>
      </c>
      <c r="G5434" s="111" t="s">
        <v>4950</v>
      </c>
      <c r="H5434" s="113">
        <v>13585257</v>
      </c>
      <c r="I5434" s="113">
        <v>4075577</v>
      </c>
      <c r="J5434" s="113">
        <v>4211429</v>
      </c>
      <c r="K5434" s="113">
        <v>-135852</v>
      </c>
      <c r="L5434" s="113">
        <v>0</v>
      </c>
      <c r="M5434" s="113">
        <v>0</v>
      </c>
      <c r="N5434" s="113">
        <v>0</v>
      </c>
      <c r="O5434" s="113">
        <v>0</v>
      </c>
      <c r="P5434" s="122">
        <v>0</v>
      </c>
      <c r="Q5434" s="76" t="str">
        <f t="shared" si="133"/>
        <v>Registered</v>
      </c>
    </row>
    <row r="5435" spans="1:17">
      <c r="A5435" s="111">
        <v>10431</v>
      </c>
      <c r="B5435" s="111" t="s">
        <v>130</v>
      </c>
      <c r="C5435" s="111" t="s">
        <v>132</v>
      </c>
      <c r="D5435" s="111" t="s">
        <v>9743</v>
      </c>
      <c r="E5435" s="111" t="s">
        <v>9744</v>
      </c>
      <c r="F5435" s="114">
        <v>46020</v>
      </c>
      <c r="G5435" s="111" t="s">
        <v>2412</v>
      </c>
      <c r="H5435" s="113">
        <v>13585257</v>
      </c>
      <c r="I5435" s="113">
        <v>4075577</v>
      </c>
      <c r="J5435" s="113">
        <v>4211429</v>
      </c>
      <c r="K5435" s="113">
        <v>-135852</v>
      </c>
      <c r="L5435" s="113">
        <v>0</v>
      </c>
      <c r="M5435" s="113">
        <v>0</v>
      </c>
      <c r="N5435" s="113">
        <v>0</v>
      </c>
      <c r="O5435" s="113">
        <v>0</v>
      </c>
      <c r="P5435" s="122">
        <v>0</v>
      </c>
      <c r="Q5435" s="76" t="str">
        <f t="shared" si="133"/>
        <v>Registered</v>
      </c>
    </row>
    <row r="5436" spans="1:17">
      <c r="A5436" s="111">
        <v>10432</v>
      </c>
      <c r="B5436" s="111" t="s">
        <v>130</v>
      </c>
      <c r="C5436" s="111" t="s">
        <v>132</v>
      </c>
      <c r="D5436" s="111" t="s">
        <v>9745</v>
      </c>
      <c r="E5436" s="111" t="s">
        <v>9746</v>
      </c>
      <c r="F5436" s="114">
        <v>45906</v>
      </c>
      <c r="G5436" s="111" t="s">
        <v>3172</v>
      </c>
      <c r="H5436" s="113">
        <v>13621356</v>
      </c>
      <c r="I5436" s="113">
        <v>4086407</v>
      </c>
      <c r="J5436" s="113">
        <v>4222621</v>
      </c>
      <c r="K5436" s="113">
        <v>-136214</v>
      </c>
      <c r="L5436" s="113">
        <v>0</v>
      </c>
      <c r="M5436" s="113">
        <v>0</v>
      </c>
      <c r="N5436" s="113">
        <v>0</v>
      </c>
      <c r="O5436" s="113">
        <v>0</v>
      </c>
      <c r="P5436" s="122">
        <v>0</v>
      </c>
      <c r="Q5436" s="76" t="str">
        <f t="shared" si="133"/>
        <v>Registered</v>
      </c>
    </row>
    <row r="5437" spans="1:17">
      <c r="A5437" s="111">
        <v>10433</v>
      </c>
      <c r="B5437" s="111" t="s">
        <v>130</v>
      </c>
      <c r="C5437" s="111" t="s">
        <v>132</v>
      </c>
      <c r="D5437" s="111" t="s">
        <v>7480</v>
      </c>
      <c r="E5437" s="111" t="s">
        <v>7481</v>
      </c>
      <c r="F5437" s="114">
        <v>45906</v>
      </c>
      <c r="G5437" s="111" t="s">
        <v>2192</v>
      </c>
      <c r="H5437" s="113">
        <v>13621356</v>
      </c>
      <c r="I5437" s="113">
        <v>4086407</v>
      </c>
      <c r="J5437" s="113">
        <v>4222622</v>
      </c>
      <c r="K5437" s="113">
        <v>-136215</v>
      </c>
      <c r="L5437" s="113">
        <v>0</v>
      </c>
      <c r="M5437" s="113">
        <v>0</v>
      </c>
      <c r="N5437" s="113">
        <v>0</v>
      </c>
      <c r="O5437" s="113">
        <v>0</v>
      </c>
      <c r="P5437" s="122">
        <v>0</v>
      </c>
      <c r="Q5437" s="76" t="str">
        <f t="shared" ref="Q5437:Q5497" si="134">IF(G5437="01 Jan 1900","Unregistered","Registered")</f>
        <v>Registered</v>
      </c>
    </row>
    <row r="5438" spans="1:17">
      <c r="A5438" s="111">
        <v>10434</v>
      </c>
      <c r="B5438" s="111" t="s">
        <v>130</v>
      </c>
      <c r="C5438" s="111" t="s">
        <v>132</v>
      </c>
      <c r="D5438" s="111" t="s">
        <v>9747</v>
      </c>
      <c r="E5438" s="111" t="s">
        <v>9748</v>
      </c>
      <c r="F5438" s="114">
        <v>45897</v>
      </c>
      <c r="G5438" s="111" t="s">
        <v>2426</v>
      </c>
      <c r="H5438" s="113">
        <v>13666050</v>
      </c>
      <c r="I5438" s="113">
        <v>4099815</v>
      </c>
      <c r="J5438" s="113">
        <v>4236477</v>
      </c>
      <c r="K5438" s="113">
        <v>-136662</v>
      </c>
      <c r="L5438" s="113">
        <v>0</v>
      </c>
      <c r="M5438" s="113">
        <v>0</v>
      </c>
      <c r="N5438" s="113">
        <v>0</v>
      </c>
      <c r="O5438" s="113">
        <v>0</v>
      </c>
      <c r="P5438" s="122">
        <v>0</v>
      </c>
      <c r="Q5438" s="76" t="str">
        <f t="shared" si="134"/>
        <v>Registered</v>
      </c>
    </row>
    <row r="5439" spans="1:17">
      <c r="A5439" s="111">
        <v>10435</v>
      </c>
      <c r="B5439" s="111" t="s">
        <v>130</v>
      </c>
      <c r="C5439" s="111" t="s">
        <v>132</v>
      </c>
      <c r="D5439" s="111" t="s">
        <v>1743</v>
      </c>
      <c r="E5439" s="111" t="s">
        <v>1744</v>
      </c>
      <c r="F5439" s="114">
        <v>46098</v>
      </c>
      <c r="G5439" s="111" t="s">
        <v>1561</v>
      </c>
      <c r="H5439" s="113">
        <v>13621715</v>
      </c>
      <c r="I5439" s="113">
        <v>4086515</v>
      </c>
      <c r="J5439" s="113">
        <v>4224344</v>
      </c>
      <c r="K5439" s="113">
        <v>-137829</v>
      </c>
      <c r="L5439" s="113">
        <v>0</v>
      </c>
      <c r="M5439" s="113">
        <v>0</v>
      </c>
      <c r="N5439" s="113">
        <v>0</v>
      </c>
      <c r="O5439" s="113">
        <v>0</v>
      </c>
      <c r="P5439" s="122">
        <v>0</v>
      </c>
      <c r="Q5439" s="76" t="str">
        <f t="shared" si="134"/>
        <v>Registered</v>
      </c>
    </row>
    <row r="5440" spans="1:17">
      <c r="A5440" s="111">
        <v>10436</v>
      </c>
      <c r="B5440" s="111" t="s">
        <v>1447</v>
      </c>
      <c r="C5440" s="111" t="s">
        <v>427</v>
      </c>
      <c r="D5440" s="111" t="s">
        <v>9749</v>
      </c>
      <c r="E5440" s="111" t="s">
        <v>9750</v>
      </c>
      <c r="F5440" s="114">
        <v>45777</v>
      </c>
      <c r="G5440" s="111" t="s">
        <v>2804</v>
      </c>
      <c r="H5440" s="113">
        <v>40218750</v>
      </c>
      <c r="I5440" s="113">
        <v>19707188</v>
      </c>
      <c r="J5440" s="113">
        <v>19847100</v>
      </c>
      <c r="K5440" s="113">
        <v>-139912</v>
      </c>
      <c r="L5440" s="113">
        <v>0</v>
      </c>
      <c r="M5440" s="113">
        <v>0</v>
      </c>
      <c r="N5440" s="113">
        <v>0</v>
      </c>
      <c r="O5440" s="113">
        <v>0</v>
      </c>
      <c r="P5440" s="122">
        <v>0</v>
      </c>
      <c r="Q5440" s="76" t="str">
        <f t="shared" si="134"/>
        <v>Registered</v>
      </c>
    </row>
    <row r="5441" spans="1:17">
      <c r="A5441" s="111">
        <v>10437</v>
      </c>
      <c r="B5441" s="111" t="s">
        <v>107</v>
      </c>
      <c r="C5441" s="111" t="s">
        <v>109</v>
      </c>
      <c r="D5441" s="111" t="s">
        <v>1616</v>
      </c>
      <c r="E5441" s="111" t="s">
        <v>1617</v>
      </c>
      <c r="F5441" s="114">
        <v>46081</v>
      </c>
      <c r="G5441" s="111" t="s">
        <v>1618</v>
      </c>
      <c r="H5441" s="113">
        <v>14059821</v>
      </c>
      <c r="I5441" s="113">
        <v>6326919</v>
      </c>
      <c r="J5441" s="113">
        <v>6467517</v>
      </c>
      <c r="K5441" s="113">
        <v>-140598</v>
      </c>
      <c r="L5441" s="113">
        <v>0</v>
      </c>
      <c r="M5441" s="113">
        <v>0</v>
      </c>
      <c r="N5441" s="113">
        <v>0</v>
      </c>
      <c r="O5441" s="113">
        <v>0</v>
      </c>
      <c r="P5441" s="122">
        <v>0</v>
      </c>
      <c r="Q5441" s="76" t="str">
        <f t="shared" si="134"/>
        <v>Registered</v>
      </c>
    </row>
    <row r="5442" spans="1:17">
      <c r="A5442" s="111">
        <v>10438</v>
      </c>
      <c r="B5442" s="111" t="s">
        <v>130</v>
      </c>
      <c r="C5442" s="111" t="s">
        <v>132</v>
      </c>
      <c r="D5442" s="111" t="s">
        <v>1904</v>
      </c>
      <c r="E5442" s="111" t="s">
        <v>1905</v>
      </c>
      <c r="F5442" s="114">
        <v>46091</v>
      </c>
      <c r="G5442" s="111" t="s">
        <v>1747</v>
      </c>
      <c r="H5442" s="113">
        <v>14095800</v>
      </c>
      <c r="I5442" s="113">
        <v>4228740</v>
      </c>
      <c r="J5442" s="113">
        <v>4369698</v>
      </c>
      <c r="K5442" s="113">
        <v>-140958</v>
      </c>
      <c r="L5442" s="113">
        <v>0</v>
      </c>
      <c r="M5442" s="113">
        <v>0</v>
      </c>
      <c r="N5442" s="113">
        <v>0</v>
      </c>
      <c r="O5442" s="113">
        <v>0</v>
      </c>
      <c r="P5442" s="122">
        <v>0</v>
      </c>
      <c r="Q5442" s="76" t="str">
        <f t="shared" si="134"/>
        <v>Registered</v>
      </c>
    </row>
    <row r="5443" spans="1:17">
      <c r="A5443" s="111">
        <v>10439</v>
      </c>
      <c r="B5443" s="111" t="s">
        <v>107</v>
      </c>
      <c r="C5443" s="111" t="s">
        <v>1460</v>
      </c>
      <c r="D5443" s="111" t="s">
        <v>128</v>
      </c>
      <c r="E5443" s="111" t="s">
        <v>129</v>
      </c>
      <c r="F5443" s="114">
        <v>46130</v>
      </c>
      <c r="G5443" s="111" t="s">
        <v>9613</v>
      </c>
      <c r="H5443" s="113">
        <v>14238223</v>
      </c>
      <c r="I5443" s="113">
        <v>8685316</v>
      </c>
      <c r="J5443" s="113">
        <v>8827698</v>
      </c>
      <c r="K5443" s="113">
        <v>-142382</v>
      </c>
      <c r="L5443" s="113">
        <v>0</v>
      </c>
      <c r="M5443" s="113">
        <v>0</v>
      </c>
      <c r="N5443" s="113">
        <v>0</v>
      </c>
      <c r="O5443" s="113">
        <v>0</v>
      </c>
      <c r="P5443" s="122">
        <v>0</v>
      </c>
      <c r="Q5443" s="76" t="str">
        <f t="shared" si="134"/>
        <v>Registered</v>
      </c>
    </row>
    <row r="5444" spans="1:17">
      <c r="A5444" s="111">
        <v>10440</v>
      </c>
      <c r="B5444" s="111" t="s">
        <v>1433</v>
      </c>
      <c r="C5444" s="111" t="s">
        <v>6</v>
      </c>
      <c r="D5444" s="111" t="s">
        <v>9751</v>
      </c>
      <c r="E5444" s="111" t="s">
        <v>9752</v>
      </c>
      <c r="F5444" s="114">
        <v>46065</v>
      </c>
      <c r="G5444" s="111" t="s">
        <v>1413</v>
      </c>
      <c r="H5444" s="113">
        <v>14238393</v>
      </c>
      <c r="I5444" s="113">
        <v>9966877</v>
      </c>
      <c r="J5444" s="113">
        <v>10109260.300000001</v>
      </c>
      <c r="K5444" s="113">
        <v>-142383.29999999999</v>
      </c>
      <c r="L5444" s="113">
        <v>0</v>
      </c>
      <c r="M5444" s="113">
        <v>0</v>
      </c>
      <c r="N5444" s="113">
        <v>0</v>
      </c>
      <c r="O5444" s="113">
        <v>0</v>
      </c>
      <c r="P5444" s="122">
        <v>0</v>
      </c>
      <c r="Q5444" s="76" t="str">
        <f t="shared" si="134"/>
        <v>Registered</v>
      </c>
    </row>
    <row r="5445" spans="1:17">
      <c r="A5445" s="111">
        <v>10441</v>
      </c>
      <c r="B5445" s="111" t="s">
        <v>1433</v>
      </c>
      <c r="C5445" s="111" t="s">
        <v>94</v>
      </c>
      <c r="D5445" s="111" t="s">
        <v>5810</v>
      </c>
      <c r="E5445" s="111" t="s">
        <v>5811</v>
      </c>
      <c r="F5445" s="114">
        <v>46063</v>
      </c>
      <c r="G5445" s="111" t="s">
        <v>1747</v>
      </c>
      <c r="H5445" s="113">
        <v>14263200</v>
      </c>
      <c r="I5445" s="113">
        <v>11410560</v>
      </c>
      <c r="J5445" s="113">
        <v>11553192</v>
      </c>
      <c r="K5445" s="113">
        <v>-142632</v>
      </c>
      <c r="L5445" s="113">
        <v>0</v>
      </c>
      <c r="M5445" s="113">
        <v>0</v>
      </c>
      <c r="N5445" s="113">
        <v>0</v>
      </c>
      <c r="O5445" s="113">
        <v>0</v>
      </c>
      <c r="P5445" s="122">
        <v>0</v>
      </c>
      <c r="Q5445" s="76" t="str">
        <f t="shared" si="134"/>
        <v>Registered</v>
      </c>
    </row>
    <row r="5446" spans="1:17">
      <c r="A5446" s="111">
        <v>10442</v>
      </c>
      <c r="B5446" s="111" t="s">
        <v>107</v>
      </c>
      <c r="C5446" s="111" t="s">
        <v>1460</v>
      </c>
      <c r="D5446" s="111" t="s">
        <v>1478</v>
      </c>
      <c r="E5446" s="111" t="s">
        <v>1479</v>
      </c>
      <c r="F5446" s="114">
        <v>46064</v>
      </c>
      <c r="G5446" s="111" t="s">
        <v>1480</v>
      </c>
      <c r="H5446" s="113">
        <v>14327679</v>
      </c>
      <c r="I5446" s="113">
        <v>8739884</v>
      </c>
      <c r="J5446" s="113">
        <v>8883160</v>
      </c>
      <c r="K5446" s="113">
        <v>-143276</v>
      </c>
      <c r="L5446" s="113">
        <v>0</v>
      </c>
      <c r="M5446" s="113">
        <v>0</v>
      </c>
      <c r="N5446" s="113">
        <v>0</v>
      </c>
      <c r="O5446" s="113">
        <v>0</v>
      </c>
      <c r="P5446" s="122">
        <v>0</v>
      </c>
      <c r="Q5446" s="76" t="str">
        <f t="shared" si="134"/>
        <v>Registered</v>
      </c>
    </row>
    <row r="5447" spans="1:17">
      <c r="A5447" s="111">
        <v>10443</v>
      </c>
      <c r="B5447" s="111" t="s">
        <v>107</v>
      </c>
      <c r="C5447" s="111" t="s">
        <v>109</v>
      </c>
      <c r="D5447" s="111" t="s">
        <v>6314</v>
      </c>
      <c r="E5447" s="111" t="s">
        <v>6315</v>
      </c>
      <c r="F5447" s="114">
        <v>46052</v>
      </c>
      <c r="G5447" s="111" t="s">
        <v>1912</v>
      </c>
      <c r="H5447" s="113">
        <v>14489286</v>
      </c>
      <c r="I5447" s="113">
        <v>2897857</v>
      </c>
      <c r="J5447" s="113">
        <v>3042749</v>
      </c>
      <c r="K5447" s="113">
        <v>-144892</v>
      </c>
      <c r="L5447" s="113">
        <v>0</v>
      </c>
      <c r="M5447" s="113">
        <v>0</v>
      </c>
      <c r="N5447" s="113">
        <v>0</v>
      </c>
      <c r="O5447" s="113">
        <v>0</v>
      </c>
      <c r="P5447" s="122">
        <v>0</v>
      </c>
      <c r="Q5447" s="76" t="str">
        <f t="shared" si="134"/>
        <v>Registered</v>
      </c>
    </row>
    <row r="5448" spans="1:17">
      <c r="A5448" s="111">
        <v>10444</v>
      </c>
      <c r="B5448" s="111" t="s">
        <v>130</v>
      </c>
      <c r="C5448" s="111" t="s">
        <v>24</v>
      </c>
      <c r="D5448" s="111" t="s">
        <v>9753</v>
      </c>
      <c r="E5448" s="111" t="s">
        <v>9754</v>
      </c>
      <c r="F5448" s="114">
        <v>45260</v>
      </c>
      <c r="G5448" s="111" t="s">
        <v>5055</v>
      </c>
      <c r="H5448" s="113">
        <v>11882604</v>
      </c>
      <c r="I5448" s="113">
        <v>10100211</v>
      </c>
      <c r="J5448" s="113">
        <v>10248811</v>
      </c>
      <c r="K5448" s="113">
        <v>-148600</v>
      </c>
      <c r="L5448" s="113">
        <v>0</v>
      </c>
      <c r="M5448" s="113">
        <v>0</v>
      </c>
      <c r="N5448" s="113">
        <v>0</v>
      </c>
      <c r="O5448" s="113">
        <v>0</v>
      </c>
      <c r="P5448" s="122">
        <v>0</v>
      </c>
      <c r="Q5448" s="76" t="str">
        <f t="shared" si="134"/>
        <v>Registered</v>
      </c>
    </row>
    <row r="5449" spans="1:17">
      <c r="A5449" s="111">
        <v>10445</v>
      </c>
      <c r="B5449" s="111" t="s">
        <v>130</v>
      </c>
      <c r="C5449" s="111" t="s">
        <v>29</v>
      </c>
      <c r="D5449" s="111" t="s">
        <v>9755</v>
      </c>
      <c r="E5449" s="111" t="s">
        <v>9756</v>
      </c>
      <c r="F5449" s="114">
        <v>46036</v>
      </c>
      <c r="G5449" s="111" t="s">
        <v>14112</v>
      </c>
      <c r="H5449" s="113">
        <v>3486383</v>
      </c>
      <c r="I5449" s="113">
        <v>0</v>
      </c>
      <c r="J5449" s="113">
        <v>148639</v>
      </c>
      <c r="K5449" s="113">
        <v>-148639</v>
      </c>
      <c r="L5449" s="113">
        <v>0</v>
      </c>
      <c r="M5449" s="113">
        <v>0</v>
      </c>
      <c r="N5449" s="113">
        <v>0</v>
      </c>
      <c r="O5449" s="113">
        <v>0</v>
      </c>
      <c r="P5449" s="122">
        <v>0</v>
      </c>
      <c r="Q5449" s="76" t="str">
        <f t="shared" si="134"/>
        <v>Registered</v>
      </c>
    </row>
    <row r="5450" spans="1:17">
      <c r="A5450" s="111">
        <v>10446</v>
      </c>
      <c r="B5450" s="111" t="s">
        <v>107</v>
      </c>
      <c r="C5450" s="111" t="s">
        <v>1487</v>
      </c>
      <c r="D5450" s="111" t="s">
        <v>9757</v>
      </c>
      <c r="E5450" s="111" t="s">
        <v>9758</v>
      </c>
      <c r="F5450" s="114">
        <v>46112</v>
      </c>
      <c r="G5450" s="111" t="s">
        <v>1903</v>
      </c>
      <c r="H5450" s="113">
        <v>13503571</v>
      </c>
      <c r="I5450" s="113">
        <v>0</v>
      </c>
      <c r="J5450" s="113">
        <v>150000</v>
      </c>
      <c r="K5450" s="113">
        <v>-150000</v>
      </c>
      <c r="L5450" s="113">
        <v>0</v>
      </c>
      <c r="M5450" s="113">
        <v>0</v>
      </c>
      <c r="N5450" s="113">
        <v>0</v>
      </c>
      <c r="O5450" s="113">
        <v>0</v>
      </c>
      <c r="P5450" s="122">
        <v>0</v>
      </c>
      <c r="Q5450" s="76" t="str">
        <f t="shared" si="134"/>
        <v>Unregistered</v>
      </c>
    </row>
    <row r="5451" spans="1:17">
      <c r="A5451" s="111">
        <v>10447</v>
      </c>
      <c r="B5451" s="111" t="s">
        <v>1705</v>
      </c>
      <c r="C5451" s="111" t="s">
        <v>423</v>
      </c>
      <c r="D5451" s="111" t="s">
        <v>9759</v>
      </c>
      <c r="E5451" s="111" t="s">
        <v>14113</v>
      </c>
      <c r="F5451" s="114">
        <v>46044</v>
      </c>
      <c r="G5451" s="111" t="s">
        <v>2852</v>
      </c>
      <c r="H5451" s="113">
        <v>15000000</v>
      </c>
      <c r="I5451" s="113">
        <v>3000000</v>
      </c>
      <c r="J5451" s="113">
        <v>3150000</v>
      </c>
      <c r="K5451" s="113">
        <v>-150000</v>
      </c>
      <c r="L5451" s="113">
        <v>0</v>
      </c>
      <c r="M5451" s="113">
        <v>0</v>
      </c>
      <c r="N5451" s="113">
        <v>0</v>
      </c>
      <c r="O5451" s="113">
        <v>0</v>
      </c>
      <c r="P5451" s="122">
        <v>0</v>
      </c>
      <c r="Q5451" s="76" t="str">
        <f t="shared" si="134"/>
        <v>Registered</v>
      </c>
    </row>
    <row r="5452" spans="1:17">
      <c r="A5452" s="111">
        <v>10448</v>
      </c>
      <c r="B5452" s="111" t="s">
        <v>130</v>
      </c>
      <c r="C5452" s="111" t="s">
        <v>28</v>
      </c>
      <c r="D5452" s="111" t="s">
        <v>9760</v>
      </c>
      <c r="E5452" s="111" t="s">
        <v>9761</v>
      </c>
      <c r="F5452" s="114">
        <v>45899</v>
      </c>
      <c r="G5452" s="111" t="s">
        <v>3067</v>
      </c>
      <c r="H5452" s="113">
        <v>4692083</v>
      </c>
      <c r="I5452" s="113">
        <v>2111437</v>
      </c>
      <c r="J5452" s="113">
        <v>2268120</v>
      </c>
      <c r="K5452" s="113">
        <v>-156683</v>
      </c>
      <c r="L5452" s="113">
        <v>0</v>
      </c>
      <c r="M5452" s="113">
        <v>0</v>
      </c>
      <c r="N5452" s="113">
        <v>0</v>
      </c>
      <c r="O5452" s="113">
        <v>0</v>
      </c>
      <c r="P5452" s="122">
        <v>0</v>
      </c>
      <c r="Q5452" s="76" t="str">
        <f t="shared" si="134"/>
        <v>Registered</v>
      </c>
    </row>
    <row r="5453" spans="1:17">
      <c r="A5453" s="111">
        <v>10449</v>
      </c>
      <c r="B5453" s="111" t="s">
        <v>1705</v>
      </c>
      <c r="C5453" s="111" t="s">
        <v>423</v>
      </c>
      <c r="D5453" s="111" t="s">
        <v>9762</v>
      </c>
      <c r="E5453" s="111" t="s">
        <v>14114</v>
      </c>
      <c r="F5453" s="114">
        <v>45988</v>
      </c>
      <c r="G5453" s="111" t="s">
        <v>1612</v>
      </c>
      <c r="H5453" s="113">
        <v>15716493</v>
      </c>
      <c r="I5453" s="113">
        <v>3143298</v>
      </c>
      <c r="J5453" s="113">
        <v>3300462</v>
      </c>
      <c r="K5453" s="113">
        <v>-157164</v>
      </c>
      <c r="L5453" s="113">
        <v>0</v>
      </c>
      <c r="M5453" s="113">
        <v>0</v>
      </c>
      <c r="N5453" s="113">
        <v>0</v>
      </c>
      <c r="O5453" s="113">
        <v>0</v>
      </c>
      <c r="P5453" s="122">
        <v>0</v>
      </c>
      <c r="Q5453" s="76" t="str">
        <f t="shared" si="134"/>
        <v>Registered</v>
      </c>
    </row>
    <row r="5454" spans="1:17">
      <c r="A5454" s="111">
        <v>10450</v>
      </c>
      <c r="B5454" s="111" t="s">
        <v>2102</v>
      </c>
      <c r="C5454" s="111" t="s">
        <v>2103</v>
      </c>
      <c r="D5454" s="111" t="s">
        <v>811</v>
      </c>
      <c r="E5454" s="111" t="s">
        <v>812</v>
      </c>
      <c r="F5454" s="114">
        <v>46164</v>
      </c>
      <c r="G5454" s="111" t="s">
        <v>1903</v>
      </c>
      <c r="H5454" s="113">
        <v>1627000</v>
      </c>
      <c r="I5454" s="113">
        <v>0</v>
      </c>
      <c r="J5454" s="113">
        <v>161390</v>
      </c>
      <c r="K5454" s="113">
        <v>-161390</v>
      </c>
      <c r="L5454" s="113">
        <v>0</v>
      </c>
      <c r="M5454" s="113">
        <v>0</v>
      </c>
      <c r="N5454" s="113">
        <v>0</v>
      </c>
      <c r="O5454" s="113">
        <v>0</v>
      </c>
      <c r="P5454" s="122">
        <v>0</v>
      </c>
      <c r="Q5454" s="76" t="str">
        <f t="shared" si="134"/>
        <v>Unregistered</v>
      </c>
    </row>
    <row r="5455" spans="1:17">
      <c r="A5455" s="111">
        <v>10451</v>
      </c>
      <c r="B5455" s="111" t="s">
        <v>1433</v>
      </c>
      <c r="C5455" s="111" t="s">
        <v>1434</v>
      </c>
      <c r="D5455" s="111" t="s">
        <v>9763</v>
      </c>
      <c r="E5455" s="111" t="s">
        <v>9764</v>
      </c>
      <c r="F5455" s="114">
        <v>45135</v>
      </c>
      <c r="G5455" s="111" t="s">
        <v>3514</v>
      </c>
      <c r="H5455" s="113">
        <v>7348845</v>
      </c>
      <c r="I5455" s="113">
        <v>5879077</v>
      </c>
      <c r="J5455" s="113">
        <v>6043859</v>
      </c>
      <c r="K5455" s="113">
        <v>-164782</v>
      </c>
      <c r="L5455" s="113">
        <v>0</v>
      </c>
      <c r="M5455" s="113">
        <v>0</v>
      </c>
      <c r="N5455" s="113">
        <v>0</v>
      </c>
      <c r="O5455" s="113">
        <v>0</v>
      </c>
      <c r="P5455" s="122">
        <v>0</v>
      </c>
      <c r="Q5455" s="76" t="str">
        <f t="shared" si="134"/>
        <v>Registered</v>
      </c>
    </row>
    <row r="5456" spans="1:17">
      <c r="A5456" s="111">
        <v>10452</v>
      </c>
      <c r="B5456" s="111" t="s">
        <v>1447</v>
      </c>
      <c r="C5456" s="111" t="s">
        <v>1464</v>
      </c>
      <c r="D5456" s="111" t="s">
        <v>4391</v>
      </c>
      <c r="E5456" s="111" t="s">
        <v>4392</v>
      </c>
      <c r="F5456" s="114">
        <v>46053</v>
      </c>
      <c r="G5456" s="111" t="s">
        <v>4393</v>
      </c>
      <c r="H5456" s="113">
        <v>31500000</v>
      </c>
      <c r="I5456" s="113">
        <v>3150000</v>
      </c>
      <c r="J5456" s="113">
        <v>3315000</v>
      </c>
      <c r="K5456" s="113">
        <v>-165000</v>
      </c>
      <c r="L5456" s="113">
        <v>0</v>
      </c>
      <c r="M5456" s="113">
        <v>0</v>
      </c>
      <c r="N5456" s="113">
        <v>0</v>
      </c>
      <c r="O5456" s="113">
        <v>0</v>
      </c>
      <c r="P5456" s="122">
        <v>0</v>
      </c>
      <c r="Q5456" s="76" t="str">
        <f t="shared" si="134"/>
        <v>Registered</v>
      </c>
    </row>
    <row r="5457" spans="1:17">
      <c r="A5457" s="111">
        <v>10453</v>
      </c>
      <c r="B5457" s="111" t="s">
        <v>130</v>
      </c>
      <c r="C5457" s="111" t="s">
        <v>25</v>
      </c>
      <c r="D5457" s="111" t="s">
        <v>166</v>
      </c>
      <c r="E5457" s="111" t="s">
        <v>135</v>
      </c>
      <c r="F5457" s="114">
        <v>46142</v>
      </c>
      <c r="G5457" s="111" t="s">
        <v>1903</v>
      </c>
      <c r="H5457" s="113">
        <v>13329300</v>
      </c>
      <c r="I5457" s="113">
        <v>0</v>
      </c>
      <c r="J5457" s="113">
        <v>166464</v>
      </c>
      <c r="K5457" s="113">
        <v>-166464</v>
      </c>
      <c r="L5457" s="113">
        <v>0</v>
      </c>
      <c r="M5457" s="113">
        <v>0</v>
      </c>
      <c r="N5457" s="113">
        <v>0</v>
      </c>
      <c r="O5457" s="113">
        <v>0</v>
      </c>
      <c r="P5457" s="122">
        <v>0</v>
      </c>
      <c r="Q5457" s="76" t="str">
        <f t="shared" si="134"/>
        <v>Unregistered</v>
      </c>
    </row>
    <row r="5458" spans="1:17">
      <c r="A5458" s="111">
        <v>10454</v>
      </c>
      <c r="B5458" s="111" t="s">
        <v>1705</v>
      </c>
      <c r="C5458" s="111" t="s">
        <v>423</v>
      </c>
      <c r="D5458" s="111" t="s">
        <v>9765</v>
      </c>
      <c r="E5458" s="111" t="s">
        <v>14115</v>
      </c>
      <c r="F5458" s="114">
        <v>45863</v>
      </c>
      <c r="G5458" s="111" t="s">
        <v>2804</v>
      </c>
      <c r="H5458" s="113">
        <v>16925000</v>
      </c>
      <c r="I5458" s="113">
        <v>3385000</v>
      </c>
      <c r="J5458" s="113">
        <v>3554250</v>
      </c>
      <c r="K5458" s="113">
        <v>-169250</v>
      </c>
      <c r="L5458" s="113">
        <v>0</v>
      </c>
      <c r="M5458" s="113">
        <v>0</v>
      </c>
      <c r="N5458" s="113">
        <v>0</v>
      </c>
      <c r="O5458" s="113">
        <v>0</v>
      </c>
      <c r="P5458" s="122">
        <v>0</v>
      </c>
      <c r="Q5458" s="76" t="str">
        <f t="shared" si="134"/>
        <v>Registered</v>
      </c>
    </row>
    <row r="5459" spans="1:17">
      <c r="A5459" s="111">
        <v>10455</v>
      </c>
      <c r="B5459" s="111" t="s">
        <v>107</v>
      </c>
      <c r="C5459" s="111" t="s">
        <v>109</v>
      </c>
      <c r="D5459" s="111" t="s">
        <v>9574</v>
      </c>
      <c r="E5459" s="111" t="s">
        <v>9575</v>
      </c>
      <c r="F5459" s="114">
        <v>46063</v>
      </c>
      <c r="G5459" s="111" t="s">
        <v>2834</v>
      </c>
      <c r="H5459" s="113">
        <v>9327679</v>
      </c>
      <c r="I5459" s="113">
        <v>4197456</v>
      </c>
      <c r="J5459" s="113">
        <v>4384010</v>
      </c>
      <c r="K5459" s="113">
        <v>-186554</v>
      </c>
      <c r="L5459" s="113">
        <v>0</v>
      </c>
      <c r="M5459" s="113">
        <v>0</v>
      </c>
      <c r="N5459" s="113">
        <v>0</v>
      </c>
      <c r="O5459" s="113">
        <v>0</v>
      </c>
      <c r="P5459" s="122">
        <v>0</v>
      </c>
      <c r="Q5459" s="76" t="str">
        <f t="shared" si="134"/>
        <v>Registered</v>
      </c>
    </row>
    <row r="5460" spans="1:17">
      <c r="A5460" s="111">
        <v>10456</v>
      </c>
      <c r="B5460" s="111" t="s">
        <v>1762</v>
      </c>
      <c r="C5460" s="111" t="s">
        <v>2299</v>
      </c>
      <c r="D5460" s="111" t="s">
        <v>2367</v>
      </c>
      <c r="E5460" s="111" t="s">
        <v>2368</v>
      </c>
      <c r="F5460" s="114">
        <v>46104</v>
      </c>
      <c r="G5460" s="111" t="s">
        <v>1615</v>
      </c>
      <c r="H5460" s="113">
        <v>2217900</v>
      </c>
      <c r="I5460" s="113">
        <v>1552530</v>
      </c>
      <c r="J5460" s="113">
        <v>1739906</v>
      </c>
      <c r="K5460" s="113">
        <v>-187376</v>
      </c>
      <c r="L5460" s="113">
        <v>0</v>
      </c>
      <c r="M5460" s="113">
        <v>0</v>
      </c>
      <c r="N5460" s="113">
        <v>0</v>
      </c>
      <c r="O5460" s="113">
        <v>0</v>
      </c>
      <c r="P5460" s="122">
        <v>0</v>
      </c>
      <c r="Q5460" s="76" t="str">
        <f t="shared" si="134"/>
        <v>Registered</v>
      </c>
    </row>
    <row r="5461" spans="1:17">
      <c r="A5461" s="111">
        <v>10457</v>
      </c>
      <c r="B5461" s="111" t="s">
        <v>130</v>
      </c>
      <c r="C5461" s="111" t="s">
        <v>133</v>
      </c>
      <c r="D5461" s="111" t="s">
        <v>9770</v>
      </c>
      <c r="E5461" s="111" t="s">
        <v>9771</v>
      </c>
      <c r="F5461" s="114">
        <v>46016</v>
      </c>
      <c r="G5461" s="111" t="s">
        <v>3172</v>
      </c>
      <c r="H5461" s="113">
        <v>8843904</v>
      </c>
      <c r="I5461" s="113">
        <v>2653171</v>
      </c>
      <c r="J5461" s="113">
        <v>2841610.4</v>
      </c>
      <c r="K5461" s="113">
        <v>-188439.4</v>
      </c>
      <c r="L5461" s="113">
        <v>0</v>
      </c>
      <c r="M5461" s="113">
        <v>0</v>
      </c>
      <c r="N5461" s="113">
        <v>0</v>
      </c>
      <c r="O5461" s="113">
        <v>0</v>
      </c>
      <c r="P5461" s="122">
        <v>0</v>
      </c>
      <c r="Q5461" s="76" t="str">
        <f t="shared" si="134"/>
        <v>Registered</v>
      </c>
    </row>
    <row r="5462" spans="1:17">
      <c r="A5462" s="111">
        <v>10458</v>
      </c>
      <c r="B5462" s="111" t="s">
        <v>1151</v>
      </c>
      <c r="C5462" s="111" t="s">
        <v>1153</v>
      </c>
      <c r="D5462" s="111" t="s">
        <v>11257</v>
      </c>
      <c r="E5462" s="111" t="s">
        <v>14116</v>
      </c>
      <c r="F5462" s="114">
        <v>42884</v>
      </c>
      <c r="G5462" s="111" t="s">
        <v>1903</v>
      </c>
      <c r="H5462" s="113">
        <v>3541422</v>
      </c>
      <c r="I5462" s="113">
        <v>0</v>
      </c>
      <c r="J5462" s="113">
        <v>191388</v>
      </c>
      <c r="K5462" s="113">
        <v>-191388</v>
      </c>
      <c r="L5462" s="113">
        <v>0</v>
      </c>
      <c r="M5462" s="113">
        <v>0</v>
      </c>
      <c r="N5462" s="113">
        <v>0</v>
      </c>
      <c r="O5462" s="113">
        <v>0</v>
      </c>
      <c r="P5462" s="122">
        <v>0</v>
      </c>
      <c r="Q5462" s="76" t="str">
        <f t="shared" si="134"/>
        <v>Unregistered</v>
      </c>
    </row>
    <row r="5463" spans="1:17">
      <c r="A5463" s="111">
        <v>10459</v>
      </c>
      <c r="B5463" s="111" t="s">
        <v>355</v>
      </c>
      <c r="C5463" s="111" t="s">
        <v>357</v>
      </c>
      <c r="D5463" s="111" t="s">
        <v>9865</v>
      </c>
      <c r="E5463" s="111" t="s">
        <v>9866</v>
      </c>
      <c r="F5463" s="114">
        <v>45626</v>
      </c>
      <c r="G5463" s="111" t="s">
        <v>2873</v>
      </c>
      <c r="H5463" s="113">
        <v>6387400</v>
      </c>
      <c r="I5463" s="113">
        <v>4407306</v>
      </c>
      <c r="J5463" s="113">
        <v>4598928</v>
      </c>
      <c r="K5463" s="113">
        <v>-191622</v>
      </c>
      <c r="L5463" s="113">
        <v>0</v>
      </c>
      <c r="M5463" s="113">
        <v>0</v>
      </c>
      <c r="N5463" s="113">
        <v>0</v>
      </c>
      <c r="O5463" s="113">
        <v>0</v>
      </c>
      <c r="P5463" s="122">
        <v>0</v>
      </c>
      <c r="Q5463" s="76" t="str">
        <f t="shared" si="134"/>
        <v>Registered</v>
      </c>
    </row>
    <row r="5464" spans="1:17">
      <c r="A5464" s="111">
        <v>10460</v>
      </c>
      <c r="B5464" s="111" t="s">
        <v>1433</v>
      </c>
      <c r="C5464" s="111" t="s">
        <v>1475</v>
      </c>
      <c r="D5464" s="111" t="s">
        <v>2696</v>
      </c>
      <c r="E5464" s="111" t="s">
        <v>2697</v>
      </c>
      <c r="F5464" s="114">
        <v>45506</v>
      </c>
      <c r="G5464" s="111" t="s">
        <v>2698</v>
      </c>
      <c r="H5464" s="113">
        <v>12455358</v>
      </c>
      <c r="I5464" s="113">
        <v>9964286</v>
      </c>
      <c r="J5464" s="113">
        <v>10157877.800000001</v>
      </c>
      <c r="K5464" s="113">
        <v>-193591.8</v>
      </c>
      <c r="L5464" s="113">
        <v>0</v>
      </c>
      <c r="M5464" s="113">
        <v>0</v>
      </c>
      <c r="N5464" s="113">
        <v>0</v>
      </c>
      <c r="O5464" s="113">
        <v>0</v>
      </c>
      <c r="P5464" s="122">
        <v>0</v>
      </c>
      <c r="Q5464" s="76" t="str">
        <f t="shared" si="134"/>
        <v>Registered</v>
      </c>
    </row>
    <row r="5465" spans="1:17">
      <c r="A5465" s="111">
        <v>10461</v>
      </c>
      <c r="B5465" s="111" t="s">
        <v>1097</v>
      </c>
      <c r="C5465" s="111" t="s">
        <v>1098</v>
      </c>
      <c r="D5465" s="111" t="s">
        <v>14117</v>
      </c>
      <c r="E5465" s="111" t="s">
        <v>14118</v>
      </c>
      <c r="F5465" s="114">
        <v>43776</v>
      </c>
      <c r="G5465" s="111" t="s">
        <v>1903</v>
      </c>
      <c r="H5465" s="113">
        <v>5349493</v>
      </c>
      <c r="I5465" s="113">
        <v>0</v>
      </c>
      <c r="J5465" s="113">
        <v>200000</v>
      </c>
      <c r="K5465" s="113">
        <v>-200000</v>
      </c>
      <c r="L5465" s="113">
        <v>0</v>
      </c>
      <c r="M5465" s="113">
        <v>0</v>
      </c>
      <c r="N5465" s="113">
        <v>0</v>
      </c>
      <c r="O5465" s="113">
        <v>0</v>
      </c>
      <c r="P5465" s="122">
        <v>0</v>
      </c>
      <c r="Q5465" s="76" t="str">
        <f t="shared" si="134"/>
        <v>Unregistered</v>
      </c>
    </row>
    <row r="5466" spans="1:17">
      <c r="A5466" s="111">
        <v>10462</v>
      </c>
      <c r="B5466" s="111" t="s">
        <v>1097</v>
      </c>
      <c r="C5466" s="111" t="s">
        <v>1098</v>
      </c>
      <c r="D5466" s="111" t="s">
        <v>14119</v>
      </c>
      <c r="E5466" s="111" t="s">
        <v>14094</v>
      </c>
      <c r="F5466" s="114">
        <v>43629</v>
      </c>
      <c r="G5466" s="111" t="s">
        <v>1903</v>
      </c>
      <c r="H5466" s="113">
        <v>5349493</v>
      </c>
      <c r="I5466" s="113">
        <v>0</v>
      </c>
      <c r="J5466" s="113">
        <v>200000</v>
      </c>
      <c r="K5466" s="113">
        <v>-200000</v>
      </c>
      <c r="L5466" s="113">
        <v>0</v>
      </c>
      <c r="M5466" s="113">
        <v>0</v>
      </c>
      <c r="N5466" s="113">
        <v>0</v>
      </c>
      <c r="O5466" s="113">
        <v>0</v>
      </c>
      <c r="P5466" s="122">
        <v>0</v>
      </c>
      <c r="Q5466" s="76" t="str">
        <f t="shared" si="134"/>
        <v>Unregistered</v>
      </c>
    </row>
    <row r="5467" spans="1:17">
      <c r="A5467" s="111">
        <v>10463</v>
      </c>
      <c r="B5467" s="111" t="s">
        <v>1097</v>
      </c>
      <c r="C5467" s="111" t="s">
        <v>1098</v>
      </c>
      <c r="D5467" s="111" t="s">
        <v>14120</v>
      </c>
      <c r="E5467" s="111" t="s">
        <v>14121</v>
      </c>
      <c r="F5467" s="114">
        <v>43623</v>
      </c>
      <c r="G5467" s="111" t="s">
        <v>1903</v>
      </c>
      <c r="H5467" s="113">
        <v>4901720</v>
      </c>
      <c r="I5467" s="113">
        <v>0</v>
      </c>
      <c r="J5467" s="113">
        <v>200000</v>
      </c>
      <c r="K5467" s="113">
        <v>-200000</v>
      </c>
      <c r="L5467" s="113">
        <v>0</v>
      </c>
      <c r="M5467" s="113">
        <v>0</v>
      </c>
      <c r="N5467" s="113">
        <v>0</v>
      </c>
      <c r="O5467" s="113">
        <v>0</v>
      </c>
      <c r="P5467" s="122">
        <v>0</v>
      </c>
      <c r="Q5467" s="76" t="str">
        <f t="shared" si="134"/>
        <v>Unregistered</v>
      </c>
    </row>
    <row r="5468" spans="1:17">
      <c r="A5468" s="111">
        <v>10464</v>
      </c>
      <c r="B5468" s="111" t="s">
        <v>1097</v>
      </c>
      <c r="C5468" s="111" t="s">
        <v>1098</v>
      </c>
      <c r="D5468" s="111" t="s">
        <v>14122</v>
      </c>
      <c r="E5468" s="111" t="s">
        <v>14123</v>
      </c>
      <c r="F5468" s="114">
        <v>43623</v>
      </c>
      <c r="G5468" s="111" t="s">
        <v>1903</v>
      </c>
      <c r="H5468" s="113">
        <v>4877849</v>
      </c>
      <c r="I5468" s="113">
        <v>0</v>
      </c>
      <c r="J5468" s="113">
        <v>200000</v>
      </c>
      <c r="K5468" s="113">
        <v>-200000</v>
      </c>
      <c r="L5468" s="113">
        <v>0</v>
      </c>
      <c r="M5468" s="113">
        <v>0</v>
      </c>
      <c r="N5468" s="113">
        <v>0</v>
      </c>
      <c r="O5468" s="113">
        <v>0</v>
      </c>
      <c r="P5468" s="122">
        <v>0</v>
      </c>
      <c r="Q5468" s="76" t="str">
        <f t="shared" si="134"/>
        <v>Unregistered</v>
      </c>
    </row>
    <row r="5469" spans="1:17">
      <c r="A5469" s="111">
        <v>10465</v>
      </c>
      <c r="B5469" s="111" t="s">
        <v>1097</v>
      </c>
      <c r="C5469" s="111" t="s">
        <v>1098</v>
      </c>
      <c r="D5469" s="111" t="s">
        <v>14124</v>
      </c>
      <c r="E5469" s="111" t="s">
        <v>14125</v>
      </c>
      <c r="F5469" s="114">
        <v>43623</v>
      </c>
      <c r="G5469" s="111" t="s">
        <v>1903</v>
      </c>
      <c r="H5469" s="113">
        <v>4714586</v>
      </c>
      <c r="I5469" s="113">
        <v>0</v>
      </c>
      <c r="J5469" s="113">
        <v>200000</v>
      </c>
      <c r="K5469" s="113">
        <v>-200000</v>
      </c>
      <c r="L5469" s="113">
        <v>0</v>
      </c>
      <c r="M5469" s="113">
        <v>0</v>
      </c>
      <c r="N5469" s="113">
        <v>0</v>
      </c>
      <c r="O5469" s="113">
        <v>0</v>
      </c>
      <c r="P5469" s="122">
        <v>0</v>
      </c>
      <c r="Q5469" s="76" t="str">
        <f t="shared" si="134"/>
        <v>Unregistered</v>
      </c>
    </row>
    <row r="5470" spans="1:17">
      <c r="A5470" s="111">
        <v>10466</v>
      </c>
      <c r="B5470" s="111" t="s">
        <v>1097</v>
      </c>
      <c r="C5470" s="111" t="s">
        <v>1098</v>
      </c>
      <c r="D5470" s="111" t="s">
        <v>14126</v>
      </c>
      <c r="E5470" s="111" t="s">
        <v>11265</v>
      </c>
      <c r="F5470" s="114">
        <v>43738</v>
      </c>
      <c r="G5470" s="111" t="s">
        <v>1903</v>
      </c>
      <c r="H5470" s="113">
        <v>3017157</v>
      </c>
      <c r="I5470" s="113">
        <v>0</v>
      </c>
      <c r="J5470" s="113">
        <v>200000</v>
      </c>
      <c r="K5470" s="113">
        <v>-200000</v>
      </c>
      <c r="L5470" s="113">
        <v>0</v>
      </c>
      <c r="M5470" s="113">
        <v>0</v>
      </c>
      <c r="N5470" s="113">
        <v>0</v>
      </c>
      <c r="O5470" s="113">
        <v>0</v>
      </c>
      <c r="P5470" s="122">
        <v>0</v>
      </c>
      <c r="Q5470" s="76" t="str">
        <f t="shared" si="134"/>
        <v>Unregistered</v>
      </c>
    </row>
    <row r="5471" spans="1:17">
      <c r="A5471" s="111">
        <v>10467</v>
      </c>
      <c r="B5471" s="111" t="s">
        <v>1097</v>
      </c>
      <c r="C5471" s="111" t="s">
        <v>1098</v>
      </c>
      <c r="D5471" s="111" t="s">
        <v>14127</v>
      </c>
      <c r="E5471" s="111" t="s">
        <v>14128</v>
      </c>
      <c r="F5471" s="114">
        <v>43677</v>
      </c>
      <c r="G5471" s="111" t="s">
        <v>1903</v>
      </c>
      <c r="H5471" s="113">
        <v>4100300</v>
      </c>
      <c r="I5471" s="113">
        <v>0</v>
      </c>
      <c r="J5471" s="113">
        <v>200000</v>
      </c>
      <c r="K5471" s="113">
        <v>-200000</v>
      </c>
      <c r="L5471" s="113">
        <v>0</v>
      </c>
      <c r="M5471" s="113">
        <v>0</v>
      </c>
      <c r="N5471" s="113">
        <v>0</v>
      </c>
      <c r="O5471" s="113">
        <v>0</v>
      </c>
      <c r="P5471" s="122">
        <v>0</v>
      </c>
      <c r="Q5471" s="76" t="str">
        <f t="shared" si="134"/>
        <v>Unregistered</v>
      </c>
    </row>
    <row r="5472" spans="1:17">
      <c r="A5472" s="111">
        <v>10468</v>
      </c>
      <c r="B5472" s="111" t="s">
        <v>1097</v>
      </c>
      <c r="C5472" s="111" t="s">
        <v>1098</v>
      </c>
      <c r="D5472" s="111" t="s">
        <v>14129</v>
      </c>
      <c r="E5472" s="111" t="s">
        <v>14130</v>
      </c>
      <c r="F5472" s="114">
        <v>43677</v>
      </c>
      <c r="G5472" s="111" t="s">
        <v>1903</v>
      </c>
      <c r="H5472" s="113">
        <v>3077096</v>
      </c>
      <c r="I5472" s="113">
        <v>0</v>
      </c>
      <c r="J5472" s="113">
        <v>200000</v>
      </c>
      <c r="K5472" s="113">
        <v>-200000</v>
      </c>
      <c r="L5472" s="113">
        <v>0</v>
      </c>
      <c r="M5472" s="113">
        <v>0</v>
      </c>
      <c r="N5472" s="113">
        <v>0</v>
      </c>
      <c r="O5472" s="113">
        <v>0</v>
      </c>
      <c r="P5472" s="122">
        <v>0</v>
      </c>
      <c r="Q5472" s="76" t="str">
        <f t="shared" si="134"/>
        <v>Unregistered</v>
      </c>
    </row>
    <row r="5473" spans="1:17">
      <c r="A5473" s="111">
        <v>10469</v>
      </c>
      <c r="B5473" s="111" t="s">
        <v>1433</v>
      </c>
      <c r="C5473" s="111" t="s">
        <v>6</v>
      </c>
      <c r="D5473" s="111" t="s">
        <v>99</v>
      </c>
      <c r="E5473" s="111" t="s">
        <v>14131</v>
      </c>
      <c r="F5473" s="114">
        <v>46162</v>
      </c>
      <c r="G5473" s="111" t="s">
        <v>1903</v>
      </c>
      <c r="H5473" s="113">
        <v>9911850</v>
      </c>
      <c r="I5473" s="113">
        <v>0</v>
      </c>
      <c r="J5473" s="113">
        <v>200000</v>
      </c>
      <c r="K5473" s="113">
        <v>-200000</v>
      </c>
      <c r="L5473" s="113">
        <v>0</v>
      </c>
      <c r="M5473" s="113">
        <v>0</v>
      </c>
      <c r="N5473" s="113">
        <v>0</v>
      </c>
      <c r="O5473" s="113">
        <v>0</v>
      </c>
      <c r="P5473" s="122">
        <v>0</v>
      </c>
      <c r="Q5473" s="76" t="str">
        <f t="shared" si="134"/>
        <v>Unregistered</v>
      </c>
    </row>
    <row r="5474" spans="1:17">
      <c r="A5474" s="111">
        <v>10470</v>
      </c>
      <c r="B5474" s="111" t="s">
        <v>1433</v>
      </c>
      <c r="C5474" s="111" t="s">
        <v>6</v>
      </c>
      <c r="D5474" s="111" t="s">
        <v>9775</v>
      </c>
      <c r="E5474" s="111" t="s">
        <v>1791</v>
      </c>
      <c r="F5474" s="114">
        <v>46022</v>
      </c>
      <c r="G5474" s="111" t="s">
        <v>1903</v>
      </c>
      <c r="H5474" s="113">
        <v>8340000</v>
      </c>
      <c r="I5474" s="113">
        <v>0</v>
      </c>
      <c r="J5474" s="113">
        <v>200000</v>
      </c>
      <c r="K5474" s="113">
        <v>-200000</v>
      </c>
      <c r="L5474" s="113">
        <v>0</v>
      </c>
      <c r="M5474" s="113">
        <v>0</v>
      </c>
      <c r="N5474" s="113">
        <v>0</v>
      </c>
      <c r="O5474" s="113">
        <v>0</v>
      </c>
      <c r="P5474" s="122">
        <v>0</v>
      </c>
      <c r="Q5474" s="76" t="str">
        <f t="shared" si="134"/>
        <v>Unregistered</v>
      </c>
    </row>
    <row r="5475" spans="1:17">
      <c r="A5475" s="111">
        <v>10471</v>
      </c>
      <c r="B5475" s="111" t="s">
        <v>107</v>
      </c>
      <c r="C5475" s="111" t="s">
        <v>2726</v>
      </c>
      <c r="D5475" s="111" t="s">
        <v>10343</v>
      </c>
      <c r="E5475" s="111" t="s">
        <v>10344</v>
      </c>
      <c r="F5475" s="114">
        <v>45961</v>
      </c>
      <c r="G5475" s="111" t="s">
        <v>1903</v>
      </c>
      <c r="H5475" s="113">
        <v>9050000</v>
      </c>
      <c r="I5475" s="113">
        <v>0</v>
      </c>
      <c r="J5475" s="113">
        <v>200000</v>
      </c>
      <c r="K5475" s="113">
        <v>-200000</v>
      </c>
      <c r="L5475" s="113">
        <v>0</v>
      </c>
      <c r="M5475" s="113">
        <v>0</v>
      </c>
      <c r="N5475" s="113">
        <v>0</v>
      </c>
      <c r="O5475" s="113">
        <v>0</v>
      </c>
      <c r="P5475" s="122">
        <v>0</v>
      </c>
      <c r="Q5475" s="76" t="str">
        <f t="shared" si="134"/>
        <v>Unregistered</v>
      </c>
    </row>
    <row r="5476" spans="1:17">
      <c r="A5476" s="111">
        <v>10472</v>
      </c>
      <c r="B5476" s="111" t="s">
        <v>107</v>
      </c>
      <c r="C5476" s="111" t="s">
        <v>2726</v>
      </c>
      <c r="D5476" s="111" t="s">
        <v>10345</v>
      </c>
      <c r="E5476" s="111" t="s">
        <v>10346</v>
      </c>
      <c r="F5476" s="114">
        <v>46112</v>
      </c>
      <c r="G5476" s="111" t="s">
        <v>1903</v>
      </c>
      <c r="H5476" s="113">
        <v>14883000</v>
      </c>
      <c r="I5476" s="113">
        <v>0</v>
      </c>
      <c r="J5476" s="113">
        <v>200000</v>
      </c>
      <c r="K5476" s="113">
        <v>-200000</v>
      </c>
      <c r="L5476" s="113">
        <v>0</v>
      </c>
      <c r="M5476" s="113">
        <v>0</v>
      </c>
      <c r="N5476" s="113">
        <v>0</v>
      </c>
      <c r="O5476" s="113">
        <v>0</v>
      </c>
      <c r="P5476" s="122">
        <v>0</v>
      </c>
      <c r="Q5476" s="76" t="str">
        <f t="shared" si="134"/>
        <v>Unregistered</v>
      </c>
    </row>
    <row r="5477" spans="1:17">
      <c r="A5477" s="111">
        <v>10473</v>
      </c>
      <c r="B5477" s="111" t="s">
        <v>107</v>
      </c>
      <c r="C5477" s="111" t="s">
        <v>2726</v>
      </c>
      <c r="D5477" s="111" t="s">
        <v>10347</v>
      </c>
      <c r="E5477" s="111" t="s">
        <v>9791</v>
      </c>
      <c r="F5477" s="114">
        <v>46112</v>
      </c>
      <c r="G5477" s="111" t="s">
        <v>1903</v>
      </c>
      <c r="H5477" s="113">
        <v>14883000</v>
      </c>
      <c r="I5477" s="113">
        <v>0</v>
      </c>
      <c r="J5477" s="113">
        <v>200000</v>
      </c>
      <c r="K5477" s="113">
        <v>-200000</v>
      </c>
      <c r="L5477" s="113">
        <v>0</v>
      </c>
      <c r="M5477" s="113">
        <v>0</v>
      </c>
      <c r="N5477" s="113">
        <v>0</v>
      </c>
      <c r="O5477" s="113">
        <v>0</v>
      </c>
      <c r="P5477" s="122">
        <v>0</v>
      </c>
      <c r="Q5477" s="76" t="str">
        <f t="shared" si="134"/>
        <v>Unregistered</v>
      </c>
    </row>
    <row r="5478" spans="1:17">
      <c r="A5478" s="111">
        <v>10474</v>
      </c>
      <c r="B5478" s="111" t="s">
        <v>130</v>
      </c>
      <c r="C5478" s="111" t="s">
        <v>133</v>
      </c>
      <c r="D5478" s="111" t="s">
        <v>147</v>
      </c>
      <c r="E5478" s="111" t="s">
        <v>148</v>
      </c>
      <c r="F5478" s="114">
        <v>46170</v>
      </c>
      <c r="G5478" s="111" t="s">
        <v>1903</v>
      </c>
      <c r="H5478" s="113">
        <v>9194000</v>
      </c>
      <c r="I5478" s="113">
        <v>0</v>
      </c>
      <c r="J5478" s="113">
        <v>200000</v>
      </c>
      <c r="K5478" s="113">
        <v>-200000</v>
      </c>
      <c r="L5478" s="113">
        <v>0</v>
      </c>
      <c r="M5478" s="113">
        <v>0</v>
      </c>
      <c r="N5478" s="113">
        <v>0</v>
      </c>
      <c r="O5478" s="113">
        <v>0</v>
      </c>
      <c r="P5478" s="122">
        <v>0</v>
      </c>
      <c r="Q5478" s="76" t="str">
        <f t="shared" si="134"/>
        <v>Unregistered</v>
      </c>
    </row>
    <row r="5479" spans="1:17">
      <c r="A5479" s="111">
        <v>10475</v>
      </c>
      <c r="B5479" s="111" t="s">
        <v>130</v>
      </c>
      <c r="C5479" s="111" t="s">
        <v>132</v>
      </c>
      <c r="D5479" s="111" t="s">
        <v>151</v>
      </c>
      <c r="E5479" s="111" t="s">
        <v>152</v>
      </c>
      <c r="F5479" s="114">
        <v>46142</v>
      </c>
      <c r="G5479" s="111" t="s">
        <v>1903</v>
      </c>
      <c r="H5479" s="113">
        <v>13752000</v>
      </c>
      <c r="I5479" s="113">
        <v>0</v>
      </c>
      <c r="J5479" s="113">
        <v>200000</v>
      </c>
      <c r="K5479" s="113">
        <v>-200000</v>
      </c>
      <c r="L5479" s="113">
        <v>0</v>
      </c>
      <c r="M5479" s="113">
        <v>0</v>
      </c>
      <c r="N5479" s="113">
        <v>0</v>
      </c>
      <c r="O5479" s="113">
        <v>0</v>
      </c>
      <c r="P5479" s="122">
        <v>0</v>
      </c>
      <c r="Q5479" s="76" t="str">
        <f t="shared" si="134"/>
        <v>Unregistered</v>
      </c>
    </row>
    <row r="5480" spans="1:17">
      <c r="A5480" s="111">
        <v>10476</v>
      </c>
      <c r="B5480" s="111" t="s">
        <v>130</v>
      </c>
      <c r="C5480" s="111" t="s">
        <v>132</v>
      </c>
      <c r="D5480" s="111" t="s">
        <v>155</v>
      </c>
      <c r="E5480" s="111" t="s">
        <v>154</v>
      </c>
      <c r="F5480" s="114">
        <v>46135</v>
      </c>
      <c r="G5480" s="111" t="s">
        <v>1903</v>
      </c>
      <c r="H5480" s="113">
        <v>9100800</v>
      </c>
      <c r="I5480" s="113">
        <v>0</v>
      </c>
      <c r="J5480" s="113">
        <v>200000</v>
      </c>
      <c r="K5480" s="113">
        <v>-200000</v>
      </c>
      <c r="L5480" s="113">
        <v>0</v>
      </c>
      <c r="M5480" s="113">
        <v>0</v>
      </c>
      <c r="N5480" s="113">
        <v>0</v>
      </c>
      <c r="O5480" s="113">
        <v>0</v>
      </c>
      <c r="P5480" s="122">
        <v>0</v>
      </c>
      <c r="Q5480" s="76" t="str">
        <f t="shared" si="134"/>
        <v>Unregistered</v>
      </c>
    </row>
    <row r="5481" spans="1:17">
      <c r="A5481" s="111">
        <v>10477</v>
      </c>
      <c r="B5481" s="111" t="s">
        <v>130</v>
      </c>
      <c r="C5481" s="111" t="s">
        <v>2274</v>
      </c>
      <c r="D5481" s="111" t="s">
        <v>9795</v>
      </c>
      <c r="E5481" s="111" t="s">
        <v>9796</v>
      </c>
      <c r="F5481" s="114">
        <v>45113</v>
      </c>
      <c r="G5481" s="111" t="s">
        <v>2052</v>
      </c>
      <c r="H5481" s="113">
        <v>11376600</v>
      </c>
      <c r="I5481" s="113">
        <v>9101280</v>
      </c>
      <c r="J5481" s="113">
        <v>9301280</v>
      </c>
      <c r="K5481" s="113">
        <v>-200000</v>
      </c>
      <c r="L5481" s="113">
        <v>0</v>
      </c>
      <c r="M5481" s="113">
        <v>0</v>
      </c>
      <c r="N5481" s="113">
        <v>0</v>
      </c>
      <c r="O5481" s="113">
        <v>0</v>
      </c>
      <c r="P5481" s="122">
        <v>0</v>
      </c>
      <c r="Q5481" s="76" t="str">
        <f t="shared" si="134"/>
        <v>Registered</v>
      </c>
    </row>
    <row r="5482" spans="1:17">
      <c r="A5482" s="111">
        <v>10478</v>
      </c>
      <c r="B5482" s="111" t="s">
        <v>1575</v>
      </c>
      <c r="C5482" s="111" t="s">
        <v>171</v>
      </c>
      <c r="D5482" s="111" t="s">
        <v>176</v>
      </c>
      <c r="E5482" s="111" t="s">
        <v>177</v>
      </c>
      <c r="F5482" s="114">
        <v>46133</v>
      </c>
      <c r="G5482" s="111" t="s">
        <v>1903</v>
      </c>
      <c r="H5482" s="113">
        <v>8364000</v>
      </c>
      <c r="I5482" s="113">
        <v>0</v>
      </c>
      <c r="J5482" s="113">
        <v>200000</v>
      </c>
      <c r="K5482" s="113">
        <v>-200000</v>
      </c>
      <c r="L5482" s="113">
        <v>0</v>
      </c>
      <c r="M5482" s="113">
        <v>0</v>
      </c>
      <c r="N5482" s="113">
        <v>0</v>
      </c>
      <c r="O5482" s="113">
        <v>0</v>
      </c>
      <c r="P5482" s="122">
        <v>0</v>
      </c>
      <c r="Q5482" s="76" t="str">
        <f t="shared" si="134"/>
        <v>Unregistered</v>
      </c>
    </row>
    <row r="5483" spans="1:17">
      <c r="A5483" s="111">
        <v>10479</v>
      </c>
      <c r="B5483" s="111" t="s">
        <v>295</v>
      </c>
      <c r="C5483" s="111" t="s">
        <v>296</v>
      </c>
      <c r="D5483" s="111" t="s">
        <v>303</v>
      </c>
      <c r="E5483" s="111" t="s">
        <v>304</v>
      </c>
      <c r="F5483" s="114">
        <v>46130</v>
      </c>
      <c r="G5483" s="111" t="s">
        <v>1903</v>
      </c>
      <c r="H5483" s="113">
        <v>9563200</v>
      </c>
      <c r="I5483" s="113">
        <v>0</v>
      </c>
      <c r="J5483" s="113">
        <v>200000</v>
      </c>
      <c r="K5483" s="113">
        <v>-200000</v>
      </c>
      <c r="L5483" s="113">
        <v>0</v>
      </c>
      <c r="M5483" s="113">
        <v>0</v>
      </c>
      <c r="N5483" s="113">
        <v>0</v>
      </c>
      <c r="O5483" s="113">
        <v>0</v>
      </c>
      <c r="P5483" s="122">
        <v>0</v>
      </c>
      <c r="Q5483" s="76" t="str">
        <f t="shared" si="134"/>
        <v>Unregistered</v>
      </c>
    </row>
    <row r="5484" spans="1:17">
      <c r="A5484" s="111">
        <v>10480</v>
      </c>
      <c r="B5484" s="111" t="s">
        <v>355</v>
      </c>
      <c r="C5484" s="111" t="s">
        <v>61</v>
      </c>
      <c r="D5484" s="111" t="s">
        <v>359</v>
      </c>
      <c r="E5484" s="111" t="s">
        <v>360</v>
      </c>
      <c r="F5484" s="114">
        <v>46173</v>
      </c>
      <c r="G5484" s="111" t="s">
        <v>14105</v>
      </c>
      <c r="H5484" s="113">
        <v>9913665</v>
      </c>
      <c r="I5484" s="113">
        <v>0</v>
      </c>
      <c r="J5484" s="113">
        <v>200000</v>
      </c>
      <c r="K5484" s="113">
        <v>-200000</v>
      </c>
      <c r="L5484" s="113">
        <v>0</v>
      </c>
      <c r="M5484" s="113">
        <v>0</v>
      </c>
      <c r="N5484" s="113">
        <v>0</v>
      </c>
      <c r="O5484" s="113">
        <v>0</v>
      </c>
      <c r="P5484" s="122">
        <v>0</v>
      </c>
      <c r="Q5484" s="76" t="str">
        <f t="shared" si="134"/>
        <v>Registered</v>
      </c>
    </row>
    <row r="5485" spans="1:17">
      <c r="A5485" s="111">
        <v>10481</v>
      </c>
      <c r="B5485" s="111" t="s">
        <v>355</v>
      </c>
      <c r="C5485" s="111" t="s">
        <v>1588</v>
      </c>
      <c r="D5485" s="111" t="s">
        <v>9809</v>
      </c>
      <c r="E5485" s="111" t="s">
        <v>9810</v>
      </c>
      <c r="F5485" s="114">
        <v>45961</v>
      </c>
      <c r="G5485" s="111" t="s">
        <v>1903</v>
      </c>
      <c r="H5485" s="113">
        <v>9746314</v>
      </c>
      <c r="I5485" s="113">
        <v>0</v>
      </c>
      <c r="J5485" s="113">
        <v>200000</v>
      </c>
      <c r="K5485" s="113">
        <v>-200000</v>
      </c>
      <c r="L5485" s="113">
        <v>0</v>
      </c>
      <c r="M5485" s="113">
        <v>0</v>
      </c>
      <c r="N5485" s="113">
        <v>0</v>
      </c>
      <c r="O5485" s="113">
        <v>0</v>
      </c>
      <c r="P5485" s="122">
        <v>0</v>
      </c>
      <c r="Q5485" s="76" t="str">
        <f t="shared" si="134"/>
        <v>Unregistered</v>
      </c>
    </row>
    <row r="5486" spans="1:17">
      <c r="A5486" s="111">
        <v>10482</v>
      </c>
      <c r="B5486" s="111" t="s">
        <v>355</v>
      </c>
      <c r="C5486" s="111" t="s">
        <v>1588</v>
      </c>
      <c r="D5486" s="111" t="s">
        <v>9811</v>
      </c>
      <c r="E5486" s="111" t="s">
        <v>9810</v>
      </c>
      <c r="F5486" s="114">
        <v>45961</v>
      </c>
      <c r="G5486" s="111" t="s">
        <v>1903</v>
      </c>
      <c r="H5486" s="113">
        <v>6686100</v>
      </c>
      <c r="I5486" s="113">
        <v>0</v>
      </c>
      <c r="J5486" s="113">
        <v>200000</v>
      </c>
      <c r="K5486" s="113">
        <v>-200000</v>
      </c>
      <c r="L5486" s="113">
        <v>0</v>
      </c>
      <c r="M5486" s="113">
        <v>0</v>
      </c>
      <c r="N5486" s="113">
        <v>0</v>
      </c>
      <c r="O5486" s="113">
        <v>0</v>
      </c>
      <c r="P5486" s="122">
        <v>0</v>
      </c>
      <c r="Q5486" s="76" t="str">
        <f t="shared" si="134"/>
        <v>Unregistered</v>
      </c>
    </row>
    <row r="5487" spans="1:17">
      <c r="A5487" s="111">
        <v>10483</v>
      </c>
      <c r="B5487" s="111" t="s">
        <v>1705</v>
      </c>
      <c r="C5487" s="111" t="s">
        <v>423</v>
      </c>
      <c r="D5487" s="111" t="s">
        <v>9812</v>
      </c>
      <c r="E5487" s="111" t="s">
        <v>14132</v>
      </c>
      <c r="F5487" s="114">
        <v>45988</v>
      </c>
      <c r="G5487" s="111" t="s">
        <v>9813</v>
      </c>
      <c r="H5487" s="113">
        <v>21884860</v>
      </c>
      <c r="I5487" s="113">
        <v>4376972</v>
      </c>
      <c r="J5487" s="113">
        <v>4576972</v>
      </c>
      <c r="K5487" s="113">
        <v>-200000</v>
      </c>
      <c r="L5487" s="113">
        <v>0</v>
      </c>
      <c r="M5487" s="113">
        <v>0</v>
      </c>
      <c r="N5487" s="113">
        <v>0</v>
      </c>
      <c r="O5487" s="113">
        <v>0</v>
      </c>
      <c r="P5487" s="122">
        <v>0</v>
      </c>
      <c r="Q5487" s="76" t="str">
        <f t="shared" si="134"/>
        <v>Registered</v>
      </c>
    </row>
    <row r="5488" spans="1:17">
      <c r="A5488" s="111">
        <v>10484</v>
      </c>
      <c r="B5488" s="111" t="s">
        <v>130</v>
      </c>
      <c r="C5488" s="111" t="s">
        <v>29</v>
      </c>
      <c r="D5488" s="111" t="s">
        <v>9814</v>
      </c>
      <c r="E5488" s="111" t="s">
        <v>9815</v>
      </c>
      <c r="F5488" s="114">
        <v>46039</v>
      </c>
      <c r="G5488" s="111" t="s">
        <v>5430</v>
      </c>
      <c r="H5488" s="113">
        <v>4198860</v>
      </c>
      <c r="I5488" s="113">
        <v>2939202</v>
      </c>
      <c r="J5488" s="113">
        <v>3149145</v>
      </c>
      <c r="K5488" s="113">
        <v>-209943</v>
      </c>
      <c r="L5488" s="113">
        <v>0</v>
      </c>
      <c r="M5488" s="113">
        <v>0</v>
      </c>
      <c r="N5488" s="113">
        <v>0</v>
      </c>
      <c r="O5488" s="113">
        <v>0</v>
      </c>
      <c r="P5488" s="122">
        <v>0</v>
      </c>
      <c r="Q5488" s="76" t="str">
        <f t="shared" si="134"/>
        <v>Registered</v>
      </c>
    </row>
    <row r="5489" spans="1:17">
      <c r="A5489" s="111">
        <v>10485</v>
      </c>
      <c r="B5489" s="111" t="s">
        <v>1447</v>
      </c>
      <c r="C5489" s="111" t="s">
        <v>1464</v>
      </c>
      <c r="D5489" s="111" t="s">
        <v>9673</v>
      </c>
      <c r="E5489" s="111" t="s">
        <v>9674</v>
      </c>
      <c r="F5489" s="114">
        <v>46053</v>
      </c>
      <c r="G5489" s="111" t="s">
        <v>1912</v>
      </c>
      <c r="H5489" s="113">
        <v>29800000</v>
      </c>
      <c r="I5489" s="113">
        <v>4768000</v>
      </c>
      <c r="J5489" s="113">
        <v>4980000</v>
      </c>
      <c r="K5489" s="113">
        <v>-212000</v>
      </c>
      <c r="L5489" s="113">
        <v>0</v>
      </c>
      <c r="M5489" s="113">
        <v>0</v>
      </c>
      <c r="N5489" s="113">
        <v>0</v>
      </c>
      <c r="O5489" s="113">
        <v>0</v>
      </c>
      <c r="P5489" s="122">
        <v>0</v>
      </c>
      <c r="Q5489" s="76" t="str">
        <f t="shared" si="134"/>
        <v>Registered</v>
      </c>
    </row>
    <row r="5490" spans="1:17">
      <c r="A5490" s="111">
        <v>10486</v>
      </c>
      <c r="B5490" s="111" t="s">
        <v>1575</v>
      </c>
      <c r="C5490" s="111" t="s">
        <v>172</v>
      </c>
      <c r="D5490" s="111" t="s">
        <v>9816</v>
      </c>
      <c r="E5490" s="111" t="s">
        <v>9817</v>
      </c>
      <c r="F5490" s="114">
        <v>45714</v>
      </c>
      <c r="G5490" s="111" t="s">
        <v>3835</v>
      </c>
      <c r="H5490" s="113">
        <v>2409800</v>
      </c>
      <c r="I5490" s="113">
        <v>1494076</v>
      </c>
      <c r="J5490" s="113">
        <v>1707804</v>
      </c>
      <c r="K5490" s="113">
        <v>-213728</v>
      </c>
      <c r="L5490" s="113">
        <v>0</v>
      </c>
      <c r="M5490" s="113">
        <v>0</v>
      </c>
      <c r="N5490" s="113">
        <v>0</v>
      </c>
      <c r="O5490" s="113">
        <v>0</v>
      </c>
      <c r="P5490" s="122">
        <v>0</v>
      </c>
      <c r="Q5490" s="76" t="str">
        <f t="shared" si="134"/>
        <v>Registered</v>
      </c>
    </row>
    <row r="5491" spans="1:17">
      <c r="A5491" s="111">
        <v>10487</v>
      </c>
      <c r="B5491" s="111" t="s">
        <v>130</v>
      </c>
      <c r="C5491" s="111" t="s">
        <v>134</v>
      </c>
      <c r="D5491" s="111" t="s">
        <v>9820</v>
      </c>
      <c r="E5491" s="111" t="s">
        <v>9821</v>
      </c>
      <c r="F5491" s="114">
        <v>45504</v>
      </c>
      <c r="G5491" s="111" t="s">
        <v>4006</v>
      </c>
      <c r="H5491" s="113">
        <v>8467200</v>
      </c>
      <c r="I5491" s="113">
        <v>2540160</v>
      </c>
      <c r="J5491" s="113">
        <v>2763520</v>
      </c>
      <c r="K5491" s="113">
        <v>-223360</v>
      </c>
      <c r="L5491" s="113">
        <v>0</v>
      </c>
      <c r="M5491" s="113">
        <v>0</v>
      </c>
      <c r="N5491" s="113">
        <v>0</v>
      </c>
      <c r="O5491" s="113">
        <v>0</v>
      </c>
      <c r="P5491" s="122">
        <v>0</v>
      </c>
      <c r="Q5491" s="76" t="str">
        <f t="shared" si="134"/>
        <v>Registered</v>
      </c>
    </row>
    <row r="5492" spans="1:17">
      <c r="A5492" s="111">
        <v>10488</v>
      </c>
      <c r="B5492" s="111" t="s">
        <v>355</v>
      </c>
      <c r="C5492" s="111" t="s">
        <v>1801</v>
      </c>
      <c r="D5492" s="111" t="s">
        <v>3394</v>
      </c>
      <c r="E5492" s="111" t="s">
        <v>3395</v>
      </c>
      <c r="F5492" s="114">
        <v>45854</v>
      </c>
      <c r="G5492" s="111" t="s">
        <v>3396</v>
      </c>
      <c r="H5492" s="113">
        <v>10137933</v>
      </c>
      <c r="I5492" s="113">
        <v>3446897</v>
      </c>
      <c r="J5492" s="113">
        <v>3672185</v>
      </c>
      <c r="K5492" s="113">
        <v>-225288</v>
      </c>
      <c r="L5492" s="113">
        <v>0</v>
      </c>
      <c r="M5492" s="113">
        <v>0</v>
      </c>
      <c r="N5492" s="113">
        <v>0</v>
      </c>
      <c r="O5492" s="113">
        <v>0</v>
      </c>
      <c r="P5492" s="122">
        <v>0</v>
      </c>
      <c r="Q5492" s="76" t="str">
        <f t="shared" si="134"/>
        <v>Registered</v>
      </c>
    </row>
    <row r="5493" spans="1:17">
      <c r="A5493" s="111">
        <v>10489</v>
      </c>
      <c r="B5493" s="111" t="s">
        <v>130</v>
      </c>
      <c r="C5493" s="111" t="s">
        <v>1496</v>
      </c>
      <c r="D5493" s="111" t="s">
        <v>9822</v>
      </c>
      <c r="E5493" s="111" t="s">
        <v>9823</v>
      </c>
      <c r="F5493" s="114">
        <v>45835</v>
      </c>
      <c r="G5493" s="111" t="s">
        <v>3295</v>
      </c>
      <c r="H5493" s="113">
        <v>22736200</v>
      </c>
      <c r="I5493" s="113">
        <v>9094480</v>
      </c>
      <c r="J5493" s="113">
        <v>9321842</v>
      </c>
      <c r="K5493" s="113">
        <v>-227362</v>
      </c>
      <c r="L5493" s="113">
        <v>0</v>
      </c>
      <c r="M5493" s="113">
        <v>0</v>
      </c>
      <c r="N5493" s="113">
        <v>0</v>
      </c>
      <c r="O5493" s="113">
        <v>0</v>
      </c>
      <c r="P5493" s="122">
        <v>0</v>
      </c>
      <c r="Q5493" s="76" t="str">
        <f t="shared" si="134"/>
        <v>Registered</v>
      </c>
    </row>
    <row r="5494" spans="1:17">
      <c r="A5494" s="111">
        <v>10490</v>
      </c>
      <c r="B5494" s="111" t="s">
        <v>130</v>
      </c>
      <c r="C5494" s="111" t="s">
        <v>1496</v>
      </c>
      <c r="D5494" s="111" t="s">
        <v>9824</v>
      </c>
      <c r="E5494" s="111" t="s">
        <v>9825</v>
      </c>
      <c r="F5494" s="114">
        <v>45961</v>
      </c>
      <c r="G5494" s="111" t="s">
        <v>3172</v>
      </c>
      <c r="H5494" s="113">
        <v>22908880</v>
      </c>
      <c r="I5494" s="113">
        <v>9163552</v>
      </c>
      <c r="J5494" s="113">
        <v>9392642</v>
      </c>
      <c r="K5494" s="113">
        <v>-229090</v>
      </c>
      <c r="L5494" s="113">
        <v>0</v>
      </c>
      <c r="M5494" s="113">
        <v>0</v>
      </c>
      <c r="N5494" s="113">
        <v>0</v>
      </c>
      <c r="O5494" s="113">
        <v>0</v>
      </c>
      <c r="P5494" s="122">
        <v>0</v>
      </c>
      <c r="Q5494" s="76" t="str">
        <f t="shared" si="134"/>
        <v>Registered</v>
      </c>
    </row>
    <row r="5495" spans="1:17">
      <c r="A5495" s="111">
        <v>10491</v>
      </c>
      <c r="B5495" s="111" t="s">
        <v>10872</v>
      </c>
      <c r="C5495" s="111" t="s">
        <v>10873</v>
      </c>
      <c r="D5495" s="111" t="s">
        <v>14133</v>
      </c>
      <c r="E5495" s="111" t="s">
        <v>14134</v>
      </c>
      <c r="F5495" s="114">
        <v>45764</v>
      </c>
      <c r="G5495" s="111" t="s">
        <v>1903</v>
      </c>
      <c r="H5495" s="113">
        <v>2300000</v>
      </c>
      <c r="I5495" s="113">
        <v>0</v>
      </c>
      <c r="J5495" s="113">
        <v>230000</v>
      </c>
      <c r="K5495" s="113">
        <v>-230000</v>
      </c>
      <c r="L5495" s="113">
        <v>0</v>
      </c>
      <c r="M5495" s="113">
        <v>0</v>
      </c>
      <c r="N5495" s="113">
        <v>0</v>
      </c>
      <c r="O5495" s="113">
        <v>0</v>
      </c>
      <c r="P5495" s="122">
        <v>0</v>
      </c>
      <c r="Q5495" s="76" t="str">
        <f t="shared" si="134"/>
        <v>Unregistered</v>
      </c>
    </row>
    <row r="5496" spans="1:17">
      <c r="A5496" s="111">
        <v>10492</v>
      </c>
      <c r="B5496" s="111" t="s">
        <v>130</v>
      </c>
      <c r="C5496" s="111" t="s">
        <v>25</v>
      </c>
      <c r="D5496" s="111" t="s">
        <v>7756</v>
      </c>
      <c r="E5496" s="111" t="s">
        <v>7757</v>
      </c>
      <c r="F5496" s="114">
        <v>44918</v>
      </c>
      <c r="G5496" s="111" t="s">
        <v>2621</v>
      </c>
      <c r="H5496" s="113">
        <v>11570172</v>
      </c>
      <c r="I5496" s="113">
        <v>10413156</v>
      </c>
      <c r="J5496" s="113">
        <v>10644559</v>
      </c>
      <c r="K5496" s="113">
        <v>-231403</v>
      </c>
      <c r="L5496" s="113">
        <v>0</v>
      </c>
      <c r="M5496" s="113">
        <v>0</v>
      </c>
      <c r="N5496" s="113">
        <v>0</v>
      </c>
      <c r="O5496" s="113">
        <v>0</v>
      </c>
      <c r="P5496" s="122">
        <v>0</v>
      </c>
      <c r="Q5496" s="76" t="str">
        <f t="shared" si="134"/>
        <v>Registered</v>
      </c>
    </row>
    <row r="5497" spans="1:17">
      <c r="A5497" s="111">
        <v>10496</v>
      </c>
      <c r="B5497" s="111" t="s">
        <v>62</v>
      </c>
      <c r="C5497" s="111" t="s">
        <v>65</v>
      </c>
      <c r="D5497" s="111" t="s">
        <v>9827</v>
      </c>
      <c r="E5497" s="111" t="s">
        <v>1356</v>
      </c>
      <c r="F5497" s="114">
        <v>45297</v>
      </c>
      <c r="G5497" s="111" t="s">
        <v>1903</v>
      </c>
      <c r="H5497" s="113">
        <v>29100000</v>
      </c>
      <c r="I5497" s="113">
        <v>0</v>
      </c>
      <c r="J5497" s="113">
        <v>238000</v>
      </c>
      <c r="K5497" s="113">
        <v>-238000</v>
      </c>
      <c r="L5497" s="113">
        <v>0</v>
      </c>
      <c r="M5497" s="113">
        <v>0</v>
      </c>
      <c r="N5497" s="113">
        <v>0</v>
      </c>
      <c r="O5497" s="113">
        <v>0</v>
      </c>
      <c r="P5497" s="122">
        <v>0</v>
      </c>
      <c r="Q5497" s="76" t="str">
        <f t="shared" si="134"/>
        <v>Unregistered</v>
      </c>
    </row>
    <row r="5498" spans="1:17">
      <c r="A5498" s="111">
        <v>10497</v>
      </c>
      <c r="B5498" s="111" t="s">
        <v>1151</v>
      </c>
      <c r="C5498" s="111" t="s">
        <v>1152</v>
      </c>
      <c r="D5498" s="111" t="s">
        <v>10948</v>
      </c>
      <c r="E5498" s="111" t="s">
        <v>14135</v>
      </c>
      <c r="F5498" s="114">
        <v>42884</v>
      </c>
      <c r="G5498" s="111" t="s">
        <v>1903</v>
      </c>
      <c r="H5498" s="113">
        <v>3643486</v>
      </c>
      <c r="I5498" s="113">
        <v>0</v>
      </c>
      <c r="J5498" s="113">
        <v>239234</v>
      </c>
      <c r="K5498" s="113">
        <v>-239234</v>
      </c>
      <c r="L5498" s="113">
        <v>0</v>
      </c>
      <c r="M5498" s="113">
        <v>0</v>
      </c>
      <c r="N5498" s="113">
        <v>0</v>
      </c>
      <c r="O5498" s="113">
        <v>0</v>
      </c>
      <c r="P5498" s="122">
        <v>0</v>
      </c>
      <c r="Q5498" s="76" t="str">
        <f t="shared" ref="Q5498:Q5551" si="135">IF(G5498="01 Jan 1900","Unregistered","Registered")</f>
        <v>Unregistered</v>
      </c>
    </row>
    <row r="5499" spans="1:17">
      <c r="A5499" s="111">
        <v>10498</v>
      </c>
      <c r="B5499" s="111" t="s">
        <v>1884</v>
      </c>
      <c r="C5499" s="111" t="s">
        <v>3389</v>
      </c>
      <c r="D5499" s="111" t="s">
        <v>9828</v>
      </c>
      <c r="E5499" s="111" t="s">
        <v>9829</v>
      </c>
      <c r="F5499" s="114">
        <v>45215</v>
      </c>
      <c r="G5499" s="111" t="s">
        <v>2722</v>
      </c>
      <c r="H5499" s="113">
        <v>5942857</v>
      </c>
      <c r="I5499" s="113">
        <v>4754285</v>
      </c>
      <c r="J5499" s="113">
        <v>4995286</v>
      </c>
      <c r="K5499" s="113">
        <v>-241001</v>
      </c>
      <c r="L5499" s="113">
        <v>0</v>
      </c>
      <c r="M5499" s="113">
        <v>0</v>
      </c>
      <c r="N5499" s="113">
        <v>0</v>
      </c>
      <c r="O5499" s="113">
        <v>0</v>
      </c>
      <c r="P5499" s="122">
        <v>0</v>
      </c>
      <c r="Q5499" s="76" t="str">
        <f t="shared" si="135"/>
        <v>Registered</v>
      </c>
    </row>
    <row r="5500" spans="1:17">
      <c r="A5500" s="111">
        <v>10501</v>
      </c>
      <c r="B5500" s="111" t="s">
        <v>107</v>
      </c>
      <c r="C5500" s="111" t="s">
        <v>1487</v>
      </c>
      <c r="D5500" s="111" t="s">
        <v>9830</v>
      </c>
      <c r="E5500" s="111" t="s">
        <v>6811</v>
      </c>
      <c r="F5500" s="114">
        <v>45568</v>
      </c>
      <c r="G5500" s="111" t="s">
        <v>2481</v>
      </c>
      <c r="H5500" s="113">
        <v>7586964</v>
      </c>
      <c r="I5500" s="113">
        <v>379348</v>
      </c>
      <c r="J5500" s="113">
        <v>626870</v>
      </c>
      <c r="K5500" s="113">
        <v>-247522</v>
      </c>
      <c r="L5500" s="113">
        <v>0</v>
      </c>
      <c r="M5500" s="113">
        <v>0</v>
      </c>
      <c r="N5500" s="113">
        <v>0</v>
      </c>
      <c r="O5500" s="113">
        <v>0</v>
      </c>
      <c r="P5500" s="122">
        <v>0</v>
      </c>
      <c r="Q5500" s="76" t="str">
        <f t="shared" si="135"/>
        <v>Registered</v>
      </c>
    </row>
    <row r="5501" spans="1:17">
      <c r="A5501" s="111">
        <v>10503</v>
      </c>
      <c r="B5501" s="111" t="s">
        <v>130</v>
      </c>
      <c r="C5501" s="111" t="s">
        <v>23</v>
      </c>
      <c r="D5501" s="111" t="s">
        <v>9833</v>
      </c>
      <c r="E5501" s="111" t="s">
        <v>9834</v>
      </c>
      <c r="F5501" s="114">
        <v>45467</v>
      </c>
      <c r="G5501" s="111" t="s">
        <v>7285</v>
      </c>
      <c r="H5501" s="113">
        <v>12310500</v>
      </c>
      <c r="I5501" s="113">
        <v>10463925</v>
      </c>
      <c r="J5501" s="113">
        <v>10718135</v>
      </c>
      <c r="K5501" s="113">
        <v>-254210</v>
      </c>
      <c r="L5501" s="113">
        <v>0</v>
      </c>
      <c r="M5501" s="113">
        <v>0</v>
      </c>
      <c r="N5501" s="113">
        <v>0</v>
      </c>
      <c r="O5501" s="113">
        <v>0</v>
      </c>
      <c r="P5501" s="122">
        <v>0</v>
      </c>
      <c r="Q5501" s="76" t="str">
        <f t="shared" si="135"/>
        <v>Registered</v>
      </c>
    </row>
    <row r="5502" spans="1:17">
      <c r="A5502" s="111">
        <v>10505</v>
      </c>
      <c r="B5502" s="111" t="s">
        <v>130</v>
      </c>
      <c r="C5502" s="111" t="s">
        <v>2274</v>
      </c>
      <c r="D5502" s="111" t="s">
        <v>4441</v>
      </c>
      <c r="E5502" s="111" t="s">
        <v>4442</v>
      </c>
      <c r="F5502" s="114">
        <v>45504</v>
      </c>
      <c r="G5502" s="111" t="s">
        <v>4443</v>
      </c>
      <c r="H5502" s="113">
        <v>8445600</v>
      </c>
      <c r="I5502" s="113">
        <v>7601040</v>
      </c>
      <c r="J5502" s="113">
        <v>7857770</v>
      </c>
      <c r="K5502" s="113">
        <v>-256730</v>
      </c>
      <c r="L5502" s="113">
        <v>0</v>
      </c>
      <c r="M5502" s="113">
        <v>0</v>
      </c>
      <c r="N5502" s="113">
        <v>0</v>
      </c>
      <c r="O5502" s="113">
        <v>0</v>
      </c>
      <c r="P5502" s="122">
        <v>0</v>
      </c>
      <c r="Q5502" s="76" t="str">
        <f t="shared" si="135"/>
        <v>Registered</v>
      </c>
    </row>
    <row r="5503" spans="1:17">
      <c r="A5503" s="111">
        <v>10506</v>
      </c>
      <c r="B5503" s="111" t="s">
        <v>1433</v>
      </c>
      <c r="C5503" s="111" t="s">
        <v>1475</v>
      </c>
      <c r="D5503" s="111" t="s">
        <v>9835</v>
      </c>
      <c r="E5503" s="111" t="s">
        <v>9836</v>
      </c>
      <c r="F5503" s="114">
        <v>45609</v>
      </c>
      <c r="G5503" s="111" t="s">
        <v>2072</v>
      </c>
      <c r="H5503" s="113">
        <v>8621550</v>
      </c>
      <c r="I5503" s="113">
        <v>6897242</v>
      </c>
      <c r="J5503" s="113">
        <v>7155887</v>
      </c>
      <c r="K5503" s="113">
        <v>-258645</v>
      </c>
      <c r="L5503" s="113">
        <v>0</v>
      </c>
      <c r="M5503" s="113">
        <v>0</v>
      </c>
      <c r="N5503" s="113">
        <v>0</v>
      </c>
      <c r="O5503" s="113">
        <v>0</v>
      </c>
      <c r="P5503" s="122">
        <v>0</v>
      </c>
      <c r="Q5503" s="76" t="str">
        <f t="shared" si="135"/>
        <v>Registered</v>
      </c>
    </row>
    <row r="5504" spans="1:17">
      <c r="A5504" s="111">
        <v>10508</v>
      </c>
      <c r="B5504" s="111" t="s">
        <v>409</v>
      </c>
      <c r="C5504" s="111" t="s">
        <v>410</v>
      </c>
      <c r="D5504" s="111" t="s">
        <v>1417</v>
      </c>
      <c r="E5504" s="111" t="s">
        <v>1418</v>
      </c>
      <c r="F5504" s="114">
        <v>46053</v>
      </c>
      <c r="G5504" s="111" t="s">
        <v>1419</v>
      </c>
      <c r="H5504" s="113">
        <v>26575000</v>
      </c>
      <c r="I5504" s="113">
        <v>11958750</v>
      </c>
      <c r="J5504" s="113">
        <v>12224500</v>
      </c>
      <c r="K5504" s="113">
        <v>-265750</v>
      </c>
      <c r="L5504" s="113">
        <v>0</v>
      </c>
      <c r="M5504" s="113">
        <v>0</v>
      </c>
      <c r="N5504" s="113">
        <v>0</v>
      </c>
      <c r="O5504" s="113">
        <v>0</v>
      </c>
      <c r="P5504" s="122">
        <v>0</v>
      </c>
      <c r="Q5504" s="76" t="str">
        <f t="shared" si="135"/>
        <v>Registered</v>
      </c>
    </row>
    <row r="5505" spans="1:17">
      <c r="A5505" s="111">
        <v>10509</v>
      </c>
      <c r="B5505" s="111" t="s">
        <v>130</v>
      </c>
      <c r="C5505" s="111" t="s">
        <v>132</v>
      </c>
      <c r="D5505" s="111" t="s">
        <v>9839</v>
      </c>
      <c r="E5505" s="111" t="s">
        <v>9840</v>
      </c>
      <c r="F5505" s="114">
        <v>46020</v>
      </c>
      <c r="G5505" s="111" t="s">
        <v>2852</v>
      </c>
      <c r="H5505" s="113">
        <v>13494150</v>
      </c>
      <c r="I5505" s="113">
        <v>4048245</v>
      </c>
      <c r="J5505" s="113">
        <v>4318129</v>
      </c>
      <c r="K5505" s="113">
        <v>-269884</v>
      </c>
      <c r="L5505" s="113">
        <v>0</v>
      </c>
      <c r="M5505" s="113">
        <v>0</v>
      </c>
      <c r="N5505" s="113">
        <v>0</v>
      </c>
      <c r="O5505" s="113">
        <v>0</v>
      </c>
      <c r="P5505" s="122">
        <v>0</v>
      </c>
      <c r="Q5505" s="76" t="str">
        <f t="shared" si="135"/>
        <v>Registered</v>
      </c>
    </row>
    <row r="5506" spans="1:17">
      <c r="A5506" s="111">
        <v>10510</v>
      </c>
      <c r="B5506" s="111" t="s">
        <v>355</v>
      </c>
      <c r="C5506" s="111" t="s">
        <v>356</v>
      </c>
      <c r="D5506" s="111" t="s">
        <v>9842</v>
      </c>
      <c r="E5506" s="111" t="s">
        <v>9843</v>
      </c>
      <c r="F5506" s="114">
        <v>45394</v>
      </c>
      <c r="G5506" s="111" t="s">
        <v>6062</v>
      </c>
      <c r="H5506" s="113">
        <v>9429450</v>
      </c>
      <c r="I5506" s="113">
        <v>5846260</v>
      </c>
      <c r="J5506" s="113">
        <v>6125596</v>
      </c>
      <c r="K5506" s="113">
        <v>-279336</v>
      </c>
      <c r="L5506" s="113">
        <v>0</v>
      </c>
      <c r="M5506" s="113">
        <v>0</v>
      </c>
      <c r="N5506" s="113">
        <v>0</v>
      </c>
      <c r="O5506" s="113">
        <v>0</v>
      </c>
      <c r="P5506" s="122">
        <v>0</v>
      </c>
      <c r="Q5506" s="76" t="str">
        <f t="shared" si="135"/>
        <v>Registered</v>
      </c>
    </row>
    <row r="5507" spans="1:17">
      <c r="A5507" s="111">
        <v>10511</v>
      </c>
      <c r="B5507" s="111" t="s">
        <v>409</v>
      </c>
      <c r="C5507" s="111" t="s">
        <v>1401</v>
      </c>
      <c r="D5507" s="111" t="s">
        <v>9844</v>
      </c>
      <c r="E5507" s="111" t="s">
        <v>9845</v>
      </c>
      <c r="F5507" s="114">
        <v>45944</v>
      </c>
      <c r="G5507" s="111" t="s">
        <v>2226</v>
      </c>
      <c r="H5507" s="113">
        <v>28343750</v>
      </c>
      <c r="I5507" s="113">
        <v>13888438</v>
      </c>
      <c r="J5507" s="113">
        <v>14171876</v>
      </c>
      <c r="K5507" s="113">
        <v>-283438</v>
      </c>
      <c r="L5507" s="113">
        <v>0</v>
      </c>
      <c r="M5507" s="113">
        <v>0</v>
      </c>
      <c r="N5507" s="113">
        <v>0</v>
      </c>
      <c r="O5507" s="113">
        <v>0</v>
      </c>
      <c r="P5507" s="122">
        <v>0</v>
      </c>
      <c r="Q5507" s="76" t="str">
        <f t="shared" si="135"/>
        <v>Registered</v>
      </c>
    </row>
    <row r="5508" spans="1:17">
      <c r="A5508" s="111">
        <v>10512</v>
      </c>
      <c r="B5508" s="111" t="s">
        <v>409</v>
      </c>
      <c r="C5508" s="111" t="s">
        <v>1401</v>
      </c>
      <c r="D5508" s="111" t="s">
        <v>9846</v>
      </c>
      <c r="E5508" s="111" t="s">
        <v>9847</v>
      </c>
      <c r="F5508" s="114">
        <v>45944</v>
      </c>
      <c r="G5508" s="111" t="s">
        <v>2226</v>
      </c>
      <c r="H5508" s="113">
        <v>28343750</v>
      </c>
      <c r="I5508" s="113">
        <v>13888438</v>
      </c>
      <c r="J5508" s="113">
        <v>14171876</v>
      </c>
      <c r="K5508" s="113">
        <v>-283438</v>
      </c>
      <c r="L5508" s="113">
        <v>0</v>
      </c>
      <c r="M5508" s="113">
        <v>0</v>
      </c>
      <c r="N5508" s="113">
        <v>0</v>
      </c>
      <c r="O5508" s="113">
        <v>0</v>
      </c>
      <c r="P5508" s="122">
        <v>0</v>
      </c>
      <c r="Q5508" s="76" t="str">
        <f t="shared" si="135"/>
        <v>Registered</v>
      </c>
    </row>
    <row r="5509" spans="1:17">
      <c r="A5509" s="111">
        <v>10513</v>
      </c>
      <c r="B5509" s="111" t="s">
        <v>1705</v>
      </c>
      <c r="C5509" s="111" t="s">
        <v>423</v>
      </c>
      <c r="D5509" s="111" t="s">
        <v>1879</v>
      </c>
      <c r="E5509" s="111" t="s">
        <v>14136</v>
      </c>
      <c r="F5509" s="114">
        <v>46064</v>
      </c>
      <c r="G5509" s="111" t="s">
        <v>1880</v>
      </c>
      <c r="H5509" s="113">
        <v>29058036</v>
      </c>
      <c r="I5509" s="113">
        <v>5811608</v>
      </c>
      <c r="J5509" s="113">
        <v>6102188</v>
      </c>
      <c r="K5509" s="113">
        <v>-290580</v>
      </c>
      <c r="L5509" s="113">
        <v>0</v>
      </c>
      <c r="M5509" s="113">
        <v>0</v>
      </c>
      <c r="N5509" s="113">
        <v>0</v>
      </c>
      <c r="O5509" s="113">
        <v>0</v>
      </c>
      <c r="P5509" s="122">
        <v>0</v>
      </c>
      <c r="Q5509" s="76" t="str">
        <f t="shared" si="135"/>
        <v>Registered</v>
      </c>
    </row>
    <row r="5510" spans="1:17">
      <c r="A5510" s="111">
        <v>10514</v>
      </c>
      <c r="B5510" s="111" t="s">
        <v>1884</v>
      </c>
      <c r="C5510" s="111" t="s">
        <v>3389</v>
      </c>
      <c r="D5510" s="111" t="s">
        <v>9853</v>
      </c>
      <c r="E5510" s="111" t="s">
        <v>9854</v>
      </c>
      <c r="F5510" s="114">
        <v>45233</v>
      </c>
      <c r="G5510" s="111" t="s">
        <v>1792</v>
      </c>
      <c r="H5510" s="113">
        <v>9247321</v>
      </c>
      <c r="I5510" s="113">
        <v>7397857</v>
      </c>
      <c r="J5510" s="113">
        <v>7688869</v>
      </c>
      <c r="K5510" s="113">
        <v>-291012</v>
      </c>
      <c r="L5510" s="113">
        <v>0</v>
      </c>
      <c r="M5510" s="113">
        <v>0</v>
      </c>
      <c r="N5510" s="113">
        <v>0</v>
      </c>
      <c r="O5510" s="113">
        <v>0</v>
      </c>
      <c r="P5510" s="122">
        <v>0</v>
      </c>
      <c r="Q5510" s="76" t="str">
        <f t="shared" si="135"/>
        <v>Registered</v>
      </c>
    </row>
    <row r="5511" spans="1:17">
      <c r="A5511" s="111">
        <v>10515</v>
      </c>
      <c r="B5511" s="111" t="s">
        <v>130</v>
      </c>
      <c r="C5511" s="111" t="s">
        <v>132</v>
      </c>
      <c r="D5511" s="111" t="s">
        <v>9855</v>
      </c>
      <c r="E5511" s="111" t="s">
        <v>9856</v>
      </c>
      <c r="F5511" s="114">
        <v>46105</v>
      </c>
      <c r="G5511" s="111" t="s">
        <v>9590</v>
      </c>
      <c r="H5511" s="113">
        <v>13666050</v>
      </c>
      <c r="I5511" s="113">
        <v>0</v>
      </c>
      <c r="J5511" s="113">
        <v>299000</v>
      </c>
      <c r="K5511" s="113">
        <v>-299000</v>
      </c>
      <c r="L5511" s="113">
        <v>0</v>
      </c>
      <c r="M5511" s="113">
        <v>0</v>
      </c>
      <c r="N5511" s="113">
        <v>0</v>
      </c>
      <c r="O5511" s="113">
        <v>0</v>
      </c>
      <c r="P5511" s="122">
        <v>0</v>
      </c>
      <c r="Q5511" s="76" t="str">
        <f t="shared" si="135"/>
        <v>Registered</v>
      </c>
    </row>
    <row r="5512" spans="1:17">
      <c r="A5512" s="111">
        <v>10516</v>
      </c>
      <c r="B5512" s="111" t="s">
        <v>130</v>
      </c>
      <c r="C5512" s="111" t="s">
        <v>132</v>
      </c>
      <c r="D5512" s="111" t="s">
        <v>153</v>
      </c>
      <c r="E5512" s="111" t="s">
        <v>154</v>
      </c>
      <c r="F5512" s="114">
        <v>46135</v>
      </c>
      <c r="G5512" s="111" t="s">
        <v>1903</v>
      </c>
      <c r="H5512" s="113">
        <v>14224065</v>
      </c>
      <c r="I5512" s="113">
        <v>0</v>
      </c>
      <c r="J5512" s="113">
        <v>300000</v>
      </c>
      <c r="K5512" s="113">
        <v>-300000</v>
      </c>
      <c r="L5512" s="113">
        <v>0</v>
      </c>
      <c r="M5512" s="113">
        <v>0</v>
      </c>
      <c r="N5512" s="113">
        <v>0</v>
      </c>
      <c r="O5512" s="113">
        <v>0</v>
      </c>
      <c r="P5512" s="122">
        <v>0</v>
      </c>
      <c r="Q5512" s="76" t="str">
        <f t="shared" si="135"/>
        <v>Unregistered</v>
      </c>
    </row>
    <row r="5513" spans="1:17">
      <c r="A5513" s="111">
        <v>10517</v>
      </c>
      <c r="B5513" s="111" t="s">
        <v>1575</v>
      </c>
      <c r="C5513" s="111" t="s">
        <v>172</v>
      </c>
      <c r="D5513" s="111" t="s">
        <v>188</v>
      </c>
      <c r="E5513" s="111" t="s">
        <v>14137</v>
      </c>
      <c r="F5513" s="114">
        <v>46130</v>
      </c>
      <c r="G5513" s="111" t="s">
        <v>1903</v>
      </c>
      <c r="H5513" s="113">
        <v>4745000</v>
      </c>
      <c r="I5513" s="113">
        <v>0</v>
      </c>
      <c r="J5513" s="113">
        <v>300000</v>
      </c>
      <c r="K5513" s="113">
        <v>-300000</v>
      </c>
      <c r="L5513" s="113">
        <v>0</v>
      </c>
      <c r="M5513" s="113">
        <v>0</v>
      </c>
      <c r="N5513" s="113">
        <v>0</v>
      </c>
      <c r="O5513" s="113">
        <v>0</v>
      </c>
      <c r="P5513" s="122">
        <v>0</v>
      </c>
      <c r="Q5513" s="76" t="str">
        <f t="shared" si="135"/>
        <v>Unregistered</v>
      </c>
    </row>
    <row r="5514" spans="1:17">
      <c r="A5514" s="111">
        <v>10518</v>
      </c>
      <c r="B5514" s="111" t="s">
        <v>409</v>
      </c>
      <c r="C5514" s="111" t="s">
        <v>410</v>
      </c>
      <c r="D5514" s="111" t="s">
        <v>421</v>
      </c>
      <c r="E5514" s="111" t="s">
        <v>422</v>
      </c>
      <c r="F5514" s="114">
        <v>46155</v>
      </c>
      <c r="G5514" s="111" t="s">
        <v>1903</v>
      </c>
      <c r="H5514" s="113">
        <v>26396416</v>
      </c>
      <c r="I5514" s="113">
        <v>0</v>
      </c>
      <c r="J5514" s="113">
        <v>300000</v>
      </c>
      <c r="K5514" s="113">
        <v>-300000</v>
      </c>
      <c r="L5514" s="113">
        <v>0</v>
      </c>
      <c r="M5514" s="113">
        <v>0</v>
      </c>
      <c r="N5514" s="113">
        <v>0</v>
      </c>
      <c r="O5514" s="113">
        <v>0</v>
      </c>
      <c r="P5514" s="122">
        <v>0</v>
      </c>
      <c r="Q5514" s="76" t="str">
        <f t="shared" si="135"/>
        <v>Unregistered</v>
      </c>
    </row>
    <row r="5515" spans="1:17">
      <c r="A5515" s="111">
        <v>10519</v>
      </c>
      <c r="B5515" s="111" t="s">
        <v>318</v>
      </c>
      <c r="C5515" s="111" t="s">
        <v>321</v>
      </c>
      <c r="D5515" s="111" t="s">
        <v>9646</v>
      </c>
      <c r="E5515" s="111" t="s">
        <v>9647</v>
      </c>
      <c r="F5515" s="114">
        <v>46098</v>
      </c>
      <c r="G5515" s="111" t="s">
        <v>9648</v>
      </c>
      <c r="H5515" s="113">
        <v>4854000</v>
      </c>
      <c r="I5515" s="113">
        <v>0</v>
      </c>
      <c r="J5515" s="113">
        <v>300000</v>
      </c>
      <c r="K5515" s="113">
        <v>-300000</v>
      </c>
      <c r="L5515" s="113">
        <v>0</v>
      </c>
      <c r="M5515" s="113">
        <v>0</v>
      </c>
      <c r="N5515" s="113">
        <v>0</v>
      </c>
      <c r="O5515" s="113">
        <v>0</v>
      </c>
      <c r="P5515" s="122">
        <v>0</v>
      </c>
      <c r="Q5515" s="76" t="str">
        <f t="shared" si="135"/>
        <v>Registered</v>
      </c>
    </row>
    <row r="5516" spans="1:17">
      <c r="A5516" s="111">
        <v>10520</v>
      </c>
      <c r="B5516" s="111" t="s">
        <v>355</v>
      </c>
      <c r="C5516" s="111" t="s">
        <v>356</v>
      </c>
      <c r="D5516" s="111" t="s">
        <v>9863</v>
      </c>
      <c r="E5516" s="111" t="s">
        <v>9864</v>
      </c>
      <c r="F5516" s="114">
        <v>45322</v>
      </c>
      <c r="G5516" s="111" t="s">
        <v>2467</v>
      </c>
      <c r="H5516" s="113">
        <v>6334200</v>
      </c>
      <c r="I5516" s="113">
        <v>4243914</v>
      </c>
      <c r="J5516" s="113">
        <v>4560624</v>
      </c>
      <c r="K5516" s="113">
        <v>-316710</v>
      </c>
      <c r="L5516" s="113">
        <v>0</v>
      </c>
      <c r="M5516" s="113">
        <v>0</v>
      </c>
      <c r="N5516" s="113">
        <v>0</v>
      </c>
      <c r="O5516" s="113">
        <v>0</v>
      </c>
      <c r="P5516" s="122">
        <v>0</v>
      </c>
      <c r="Q5516" s="76" t="str">
        <f t="shared" si="135"/>
        <v>Registered</v>
      </c>
    </row>
    <row r="5517" spans="1:17">
      <c r="A5517" s="111">
        <v>10521</v>
      </c>
      <c r="B5517" s="111" t="s">
        <v>318</v>
      </c>
      <c r="C5517" s="111" t="s">
        <v>321</v>
      </c>
      <c r="D5517" s="111" t="s">
        <v>9867</v>
      </c>
      <c r="E5517" s="111" t="s">
        <v>9868</v>
      </c>
      <c r="F5517" s="114">
        <v>45909</v>
      </c>
      <c r="G5517" s="111" t="s">
        <v>4186</v>
      </c>
      <c r="H5517" s="113">
        <v>5161400</v>
      </c>
      <c r="I5517" s="113">
        <v>3045226</v>
      </c>
      <c r="J5517" s="113">
        <v>3367998</v>
      </c>
      <c r="K5517" s="113">
        <v>-322772</v>
      </c>
      <c r="L5517" s="113">
        <v>0</v>
      </c>
      <c r="M5517" s="113">
        <v>0</v>
      </c>
      <c r="N5517" s="113">
        <v>0</v>
      </c>
      <c r="O5517" s="113">
        <v>0</v>
      </c>
      <c r="P5517" s="122">
        <v>0</v>
      </c>
      <c r="Q5517" s="76" t="str">
        <f t="shared" si="135"/>
        <v>Registered</v>
      </c>
    </row>
    <row r="5518" spans="1:17">
      <c r="A5518" s="111">
        <v>10522</v>
      </c>
      <c r="B5518" s="111" t="s">
        <v>1762</v>
      </c>
      <c r="C5518" s="111" t="s">
        <v>13</v>
      </c>
      <c r="D5518" s="111" t="s">
        <v>9871</v>
      </c>
      <c r="E5518" s="111" t="s">
        <v>9872</v>
      </c>
      <c r="F5518" s="114">
        <v>45349</v>
      </c>
      <c r="G5518" s="111" t="s">
        <v>3979</v>
      </c>
      <c r="H5518" s="113">
        <v>4520000</v>
      </c>
      <c r="I5518" s="113">
        <v>3164000</v>
      </c>
      <c r="J5518" s="113">
        <v>3500000</v>
      </c>
      <c r="K5518" s="113">
        <v>-336000</v>
      </c>
      <c r="L5518" s="113">
        <v>0</v>
      </c>
      <c r="M5518" s="113">
        <v>0</v>
      </c>
      <c r="N5518" s="113">
        <v>0</v>
      </c>
      <c r="O5518" s="113">
        <v>0</v>
      </c>
      <c r="P5518" s="122">
        <v>0</v>
      </c>
      <c r="Q5518" s="76" t="str">
        <f t="shared" si="135"/>
        <v>Registered</v>
      </c>
    </row>
    <row r="5519" spans="1:17">
      <c r="A5519" s="111">
        <v>10523</v>
      </c>
      <c r="B5519" s="111" t="s">
        <v>1433</v>
      </c>
      <c r="C5519" s="111" t="s">
        <v>1475</v>
      </c>
      <c r="D5519" s="111" t="s">
        <v>9873</v>
      </c>
      <c r="E5519" s="111" t="s">
        <v>9874</v>
      </c>
      <c r="F5519" s="114">
        <v>45657</v>
      </c>
      <c r="G5519" s="111" t="s">
        <v>2443</v>
      </c>
      <c r="H5519" s="113">
        <v>8621550</v>
      </c>
      <c r="I5519" s="113">
        <v>6897242</v>
      </c>
      <c r="J5519" s="113">
        <v>7242110</v>
      </c>
      <c r="K5519" s="113">
        <v>-344868</v>
      </c>
      <c r="L5519" s="113">
        <v>0</v>
      </c>
      <c r="M5519" s="113">
        <v>0</v>
      </c>
      <c r="N5519" s="113">
        <v>0</v>
      </c>
      <c r="O5519" s="113">
        <v>0</v>
      </c>
      <c r="P5519" s="122">
        <v>0</v>
      </c>
      <c r="Q5519" s="76" t="str">
        <f t="shared" si="135"/>
        <v>Registered</v>
      </c>
    </row>
    <row r="5520" spans="1:17">
      <c r="A5520" s="111">
        <v>10524</v>
      </c>
      <c r="B5520" s="111" t="s">
        <v>1433</v>
      </c>
      <c r="C5520" s="111" t="s">
        <v>1789</v>
      </c>
      <c r="D5520" s="111" t="s">
        <v>9875</v>
      </c>
      <c r="E5520" s="111" t="s">
        <v>9876</v>
      </c>
      <c r="F5520" s="114">
        <v>45090</v>
      </c>
      <c r="G5520" s="111" t="s">
        <v>4872</v>
      </c>
      <c r="H5520" s="113">
        <v>8760000</v>
      </c>
      <c r="I5520" s="113">
        <v>6132000</v>
      </c>
      <c r="J5520" s="113">
        <v>6479657</v>
      </c>
      <c r="K5520" s="113">
        <v>-347657</v>
      </c>
      <c r="L5520" s="113">
        <v>0</v>
      </c>
      <c r="M5520" s="113">
        <v>0</v>
      </c>
      <c r="N5520" s="113">
        <v>0</v>
      </c>
      <c r="O5520" s="113">
        <v>0</v>
      </c>
      <c r="P5520" s="122">
        <v>0</v>
      </c>
      <c r="Q5520" s="76" t="str">
        <f t="shared" si="135"/>
        <v>Registered</v>
      </c>
    </row>
    <row r="5521" spans="1:17">
      <c r="A5521" s="111">
        <v>10525</v>
      </c>
      <c r="B5521" s="111" t="s">
        <v>1433</v>
      </c>
      <c r="C5521" s="111" t="s">
        <v>1434</v>
      </c>
      <c r="D5521" s="111" t="s">
        <v>9879</v>
      </c>
      <c r="E5521" s="111" t="s">
        <v>9880</v>
      </c>
      <c r="F5521" s="114">
        <v>45135</v>
      </c>
      <c r="G5521" s="111" t="s">
        <v>5017</v>
      </c>
      <c r="H5521" s="113">
        <v>7348845</v>
      </c>
      <c r="I5521" s="113">
        <v>5511635</v>
      </c>
      <c r="J5521" s="113">
        <v>5861590</v>
      </c>
      <c r="K5521" s="113">
        <v>-349955</v>
      </c>
      <c r="L5521" s="113">
        <v>0</v>
      </c>
      <c r="M5521" s="113">
        <v>0</v>
      </c>
      <c r="N5521" s="113">
        <v>0</v>
      </c>
      <c r="O5521" s="113">
        <v>0</v>
      </c>
      <c r="P5521" s="122">
        <v>0</v>
      </c>
      <c r="Q5521" s="76" t="str">
        <f t="shared" si="135"/>
        <v>Registered</v>
      </c>
    </row>
    <row r="5522" spans="1:17">
      <c r="A5522" s="111">
        <v>10526</v>
      </c>
      <c r="B5522" s="111" t="s">
        <v>1542</v>
      </c>
      <c r="C5522" s="111" t="s">
        <v>1543</v>
      </c>
      <c r="D5522" s="111" t="s">
        <v>9881</v>
      </c>
      <c r="E5522" s="111" t="s">
        <v>9882</v>
      </c>
      <c r="F5522" s="114">
        <v>45551</v>
      </c>
      <c r="G5522" s="111" t="s">
        <v>2582</v>
      </c>
      <c r="H5522" s="113">
        <v>36420000</v>
      </c>
      <c r="I5522" s="113">
        <v>10926000</v>
      </c>
      <c r="J5522" s="113">
        <v>11290200</v>
      </c>
      <c r="K5522" s="113">
        <v>-364200</v>
      </c>
      <c r="L5522" s="113">
        <v>0</v>
      </c>
      <c r="M5522" s="113">
        <v>0</v>
      </c>
      <c r="N5522" s="113">
        <v>0</v>
      </c>
      <c r="O5522" s="113">
        <v>0</v>
      </c>
      <c r="P5522" s="122">
        <v>0</v>
      </c>
      <c r="Q5522" s="76" t="str">
        <f t="shared" si="135"/>
        <v>Registered</v>
      </c>
    </row>
    <row r="5523" spans="1:17">
      <c r="A5523" s="111">
        <v>10527</v>
      </c>
      <c r="B5523" s="111" t="s">
        <v>318</v>
      </c>
      <c r="C5523" s="111" t="s">
        <v>321</v>
      </c>
      <c r="D5523" s="111" t="s">
        <v>9968</v>
      </c>
      <c r="E5523" s="111" t="s">
        <v>9969</v>
      </c>
      <c r="F5523" s="114">
        <v>45854</v>
      </c>
      <c r="G5523" s="111" t="s">
        <v>1804</v>
      </c>
      <c r="H5523" s="113">
        <v>5253000</v>
      </c>
      <c r="I5523" s="113">
        <v>3361920</v>
      </c>
      <c r="J5523" s="113">
        <v>3741680</v>
      </c>
      <c r="K5523" s="113">
        <v>-379760</v>
      </c>
      <c r="L5523" s="113">
        <v>0</v>
      </c>
      <c r="M5523" s="113">
        <v>0</v>
      </c>
      <c r="N5523" s="113">
        <v>0</v>
      </c>
      <c r="O5523" s="113">
        <v>0</v>
      </c>
      <c r="P5523" s="122">
        <v>0</v>
      </c>
      <c r="Q5523" s="76" t="str">
        <f t="shared" si="135"/>
        <v>Registered</v>
      </c>
    </row>
    <row r="5524" spans="1:17">
      <c r="A5524" s="111">
        <v>10528</v>
      </c>
      <c r="B5524" s="111" t="s">
        <v>1762</v>
      </c>
      <c r="C5524" s="111" t="s">
        <v>13</v>
      </c>
      <c r="D5524" s="111" t="s">
        <v>9883</v>
      </c>
      <c r="E5524" s="111" t="s">
        <v>9884</v>
      </c>
      <c r="F5524" s="114">
        <v>45366</v>
      </c>
      <c r="G5524" s="111" t="s">
        <v>8554</v>
      </c>
      <c r="H5524" s="113">
        <v>3190000</v>
      </c>
      <c r="I5524" s="113">
        <v>2233000</v>
      </c>
      <c r="J5524" s="113">
        <v>2619000</v>
      </c>
      <c r="K5524" s="113">
        <v>-386000</v>
      </c>
      <c r="L5524" s="113">
        <v>0</v>
      </c>
      <c r="M5524" s="113">
        <v>0</v>
      </c>
      <c r="N5524" s="113">
        <v>0</v>
      </c>
      <c r="O5524" s="113">
        <v>0</v>
      </c>
      <c r="P5524" s="122">
        <v>0</v>
      </c>
      <c r="Q5524" s="76" t="str">
        <f t="shared" si="135"/>
        <v>Registered</v>
      </c>
    </row>
    <row r="5525" spans="1:17">
      <c r="A5525" s="111">
        <v>10529</v>
      </c>
      <c r="B5525" s="111" t="s">
        <v>130</v>
      </c>
      <c r="C5525" s="111" t="s">
        <v>23</v>
      </c>
      <c r="D5525" s="111" t="s">
        <v>9887</v>
      </c>
      <c r="E5525" s="111" t="s">
        <v>9888</v>
      </c>
      <c r="F5525" s="114">
        <v>45016</v>
      </c>
      <c r="G5525" s="111" t="s">
        <v>3543</v>
      </c>
      <c r="H5525" s="113">
        <v>7731243</v>
      </c>
      <c r="I5525" s="113">
        <v>6958117</v>
      </c>
      <c r="J5525" s="113">
        <v>7344679</v>
      </c>
      <c r="K5525" s="113">
        <v>-386562</v>
      </c>
      <c r="L5525" s="113">
        <v>0</v>
      </c>
      <c r="M5525" s="113">
        <v>0</v>
      </c>
      <c r="N5525" s="113">
        <v>0</v>
      </c>
      <c r="O5525" s="113">
        <v>0</v>
      </c>
      <c r="P5525" s="122">
        <v>0</v>
      </c>
      <c r="Q5525" s="76" t="str">
        <f t="shared" si="135"/>
        <v>Registered</v>
      </c>
    </row>
    <row r="5526" spans="1:17">
      <c r="A5526" s="111">
        <v>10530</v>
      </c>
      <c r="B5526" s="111" t="s">
        <v>130</v>
      </c>
      <c r="C5526" s="111" t="s">
        <v>28</v>
      </c>
      <c r="D5526" s="111" t="s">
        <v>9889</v>
      </c>
      <c r="E5526" s="111" t="s">
        <v>9890</v>
      </c>
      <c r="F5526" s="114">
        <v>45961</v>
      </c>
      <c r="G5526" s="111" t="s">
        <v>1903</v>
      </c>
      <c r="H5526" s="113">
        <v>3833900</v>
      </c>
      <c r="I5526" s="113">
        <v>0</v>
      </c>
      <c r="J5526" s="113">
        <v>387305</v>
      </c>
      <c r="K5526" s="113">
        <v>-387305</v>
      </c>
      <c r="L5526" s="113">
        <v>0</v>
      </c>
      <c r="M5526" s="113">
        <v>0</v>
      </c>
      <c r="N5526" s="113">
        <v>0</v>
      </c>
      <c r="O5526" s="113">
        <v>0</v>
      </c>
      <c r="P5526" s="122">
        <v>0</v>
      </c>
      <c r="Q5526" s="76" t="str">
        <f t="shared" si="135"/>
        <v>Unregistered</v>
      </c>
    </row>
    <row r="5527" spans="1:17">
      <c r="A5527" s="111">
        <v>10531</v>
      </c>
      <c r="B5527" s="111" t="s">
        <v>130</v>
      </c>
      <c r="C5527" s="111" t="s">
        <v>23</v>
      </c>
      <c r="D5527" s="111" t="s">
        <v>9891</v>
      </c>
      <c r="E5527" s="111" t="s">
        <v>9892</v>
      </c>
      <c r="F5527" s="114">
        <v>44957</v>
      </c>
      <c r="G5527" s="111" t="s">
        <v>4107</v>
      </c>
      <c r="H5527" s="113">
        <v>7859100</v>
      </c>
      <c r="I5527" s="113">
        <v>7073190</v>
      </c>
      <c r="J5527" s="113">
        <v>7466145</v>
      </c>
      <c r="K5527" s="113">
        <v>-392955</v>
      </c>
      <c r="L5527" s="113">
        <v>0</v>
      </c>
      <c r="M5527" s="113">
        <v>0</v>
      </c>
      <c r="N5527" s="113">
        <v>0</v>
      </c>
      <c r="O5527" s="113">
        <v>0</v>
      </c>
      <c r="P5527" s="122">
        <v>0</v>
      </c>
      <c r="Q5527" s="76" t="str">
        <f t="shared" si="135"/>
        <v>Registered</v>
      </c>
    </row>
    <row r="5528" spans="1:17">
      <c r="A5528" s="111">
        <v>10532</v>
      </c>
      <c r="B5528" s="111" t="s">
        <v>1097</v>
      </c>
      <c r="C5528" s="111" t="s">
        <v>1098</v>
      </c>
      <c r="D5528" s="111" t="s">
        <v>14138</v>
      </c>
      <c r="E5528" s="111" t="s">
        <v>14139</v>
      </c>
      <c r="F5528" s="114">
        <v>43789</v>
      </c>
      <c r="G5528" s="111" t="s">
        <v>1903</v>
      </c>
      <c r="H5528" s="113">
        <v>4225759</v>
      </c>
      <c r="I5528" s="113">
        <v>0</v>
      </c>
      <c r="J5528" s="113">
        <v>400000</v>
      </c>
      <c r="K5528" s="113">
        <v>-400000</v>
      </c>
      <c r="L5528" s="113">
        <v>0</v>
      </c>
      <c r="M5528" s="113">
        <v>0</v>
      </c>
      <c r="N5528" s="113">
        <v>0</v>
      </c>
      <c r="O5528" s="113">
        <v>0</v>
      </c>
      <c r="P5528" s="122">
        <v>0</v>
      </c>
      <c r="Q5528" s="76" t="str">
        <f t="shared" si="135"/>
        <v>Unregistered</v>
      </c>
    </row>
    <row r="5529" spans="1:17">
      <c r="A5529" s="111">
        <v>10533</v>
      </c>
      <c r="B5529" s="111" t="s">
        <v>1097</v>
      </c>
      <c r="C5529" s="111" t="s">
        <v>1098</v>
      </c>
      <c r="D5529" s="111" t="s">
        <v>14140</v>
      </c>
      <c r="E5529" s="111" t="s">
        <v>14141</v>
      </c>
      <c r="F5529" s="114">
        <v>43789</v>
      </c>
      <c r="G5529" s="111" t="s">
        <v>1903</v>
      </c>
      <c r="H5529" s="113">
        <v>4225759</v>
      </c>
      <c r="I5529" s="113">
        <v>0</v>
      </c>
      <c r="J5529" s="113">
        <v>400000</v>
      </c>
      <c r="K5529" s="113">
        <v>-400000</v>
      </c>
      <c r="L5529" s="113">
        <v>0</v>
      </c>
      <c r="M5529" s="113">
        <v>0</v>
      </c>
      <c r="N5529" s="113">
        <v>0</v>
      </c>
      <c r="O5529" s="113">
        <v>0</v>
      </c>
      <c r="P5529" s="122">
        <v>0</v>
      </c>
      <c r="Q5529" s="76" t="str">
        <f t="shared" si="135"/>
        <v>Unregistered</v>
      </c>
    </row>
    <row r="5530" spans="1:17">
      <c r="A5530" s="111">
        <v>10535</v>
      </c>
      <c r="B5530" s="111" t="s">
        <v>130</v>
      </c>
      <c r="C5530" s="111" t="s">
        <v>24</v>
      </c>
      <c r="D5530" s="111" t="s">
        <v>9894</v>
      </c>
      <c r="E5530" s="111" t="s">
        <v>9895</v>
      </c>
      <c r="F5530" s="114">
        <v>44971</v>
      </c>
      <c r="G5530" s="111" t="s">
        <v>4110</v>
      </c>
      <c r="H5530" s="113">
        <v>7976400</v>
      </c>
      <c r="I5530" s="113">
        <v>7178760</v>
      </c>
      <c r="J5530" s="113">
        <v>7581120</v>
      </c>
      <c r="K5530" s="113">
        <v>-402360</v>
      </c>
      <c r="L5530" s="113">
        <v>0</v>
      </c>
      <c r="M5530" s="113">
        <v>0</v>
      </c>
      <c r="N5530" s="113">
        <v>0</v>
      </c>
      <c r="O5530" s="113">
        <v>0</v>
      </c>
      <c r="P5530" s="122">
        <v>0</v>
      </c>
      <c r="Q5530" s="76" t="str">
        <f t="shared" si="135"/>
        <v>Registered</v>
      </c>
    </row>
    <row r="5531" spans="1:17">
      <c r="A5531" s="111">
        <v>10536</v>
      </c>
      <c r="B5531" s="111" t="s">
        <v>130</v>
      </c>
      <c r="C5531" s="111" t="s">
        <v>22</v>
      </c>
      <c r="D5531" s="111" t="s">
        <v>9900</v>
      </c>
      <c r="E5531" s="111" t="s">
        <v>9901</v>
      </c>
      <c r="F5531" s="114">
        <v>45393</v>
      </c>
      <c r="G5531" s="111" t="s">
        <v>2950</v>
      </c>
      <c r="H5531" s="113">
        <v>8211000</v>
      </c>
      <c r="I5531" s="113">
        <v>7389900</v>
      </c>
      <c r="J5531" s="113">
        <v>7800450</v>
      </c>
      <c r="K5531" s="113">
        <v>-410550</v>
      </c>
      <c r="L5531" s="113">
        <v>0</v>
      </c>
      <c r="M5531" s="113">
        <v>0</v>
      </c>
      <c r="N5531" s="113">
        <v>0</v>
      </c>
      <c r="O5531" s="113">
        <v>0</v>
      </c>
      <c r="P5531" s="122">
        <v>0</v>
      </c>
      <c r="Q5531" s="76" t="str">
        <f t="shared" si="135"/>
        <v>Registered</v>
      </c>
    </row>
    <row r="5532" spans="1:17">
      <c r="A5532" s="111">
        <v>10537</v>
      </c>
      <c r="B5532" s="111" t="s">
        <v>1433</v>
      </c>
      <c r="C5532" s="111" t="s">
        <v>1434</v>
      </c>
      <c r="D5532" s="111" t="s">
        <v>9902</v>
      </c>
      <c r="E5532" s="111" t="s">
        <v>9903</v>
      </c>
      <c r="F5532" s="114">
        <v>45322</v>
      </c>
      <c r="G5532" s="111" t="s">
        <v>8554</v>
      </c>
      <c r="H5532" s="113">
        <v>8240325</v>
      </c>
      <c r="I5532" s="113">
        <v>5768230</v>
      </c>
      <c r="J5532" s="113">
        <v>6180246</v>
      </c>
      <c r="K5532" s="113">
        <v>-412016</v>
      </c>
      <c r="L5532" s="113">
        <v>0</v>
      </c>
      <c r="M5532" s="113">
        <v>0</v>
      </c>
      <c r="N5532" s="113">
        <v>0</v>
      </c>
      <c r="O5532" s="113">
        <v>0</v>
      </c>
      <c r="P5532" s="122">
        <v>0</v>
      </c>
      <c r="Q5532" s="76" t="str">
        <f t="shared" si="135"/>
        <v>Registered</v>
      </c>
    </row>
    <row r="5533" spans="1:17">
      <c r="A5533" s="111">
        <v>10538</v>
      </c>
      <c r="B5533" s="111" t="s">
        <v>1433</v>
      </c>
      <c r="C5533" s="111" t="s">
        <v>1434</v>
      </c>
      <c r="D5533" s="111" t="s">
        <v>9904</v>
      </c>
      <c r="E5533" s="111" t="s">
        <v>9905</v>
      </c>
      <c r="F5533" s="114">
        <v>45350</v>
      </c>
      <c r="G5533" s="111" t="s">
        <v>2953</v>
      </c>
      <c r="H5533" s="113">
        <v>8267304</v>
      </c>
      <c r="I5533" s="113">
        <v>6200476</v>
      </c>
      <c r="J5533" s="113">
        <v>6613841</v>
      </c>
      <c r="K5533" s="113">
        <v>-413365</v>
      </c>
      <c r="L5533" s="113">
        <v>0</v>
      </c>
      <c r="M5533" s="113">
        <v>0</v>
      </c>
      <c r="N5533" s="113">
        <v>0</v>
      </c>
      <c r="O5533" s="113">
        <v>0</v>
      </c>
      <c r="P5533" s="122">
        <v>0</v>
      </c>
      <c r="Q5533" s="76" t="str">
        <f t="shared" si="135"/>
        <v>Registered</v>
      </c>
    </row>
    <row r="5534" spans="1:17">
      <c r="A5534" s="111">
        <v>10539</v>
      </c>
      <c r="B5534" s="111" t="s">
        <v>130</v>
      </c>
      <c r="C5534" s="111" t="s">
        <v>131</v>
      </c>
      <c r="D5534" s="111" t="s">
        <v>7613</v>
      </c>
      <c r="E5534" s="111" t="s">
        <v>7614</v>
      </c>
      <c r="F5534" s="114">
        <v>45747</v>
      </c>
      <c r="G5534" s="111" t="s">
        <v>2472</v>
      </c>
      <c r="H5534" s="113">
        <v>8467200</v>
      </c>
      <c r="I5534" s="113">
        <v>3386880</v>
      </c>
      <c r="J5534" s="113">
        <v>3810240</v>
      </c>
      <c r="K5534" s="113">
        <v>-423360</v>
      </c>
      <c r="L5534" s="113">
        <v>0</v>
      </c>
      <c r="M5534" s="113">
        <v>0</v>
      </c>
      <c r="N5534" s="113">
        <v>0</v>
      </c>
      <c r="O5534" s="113">
        <v>0</v>
      </c>
      <c r="P5534" s="122">
        <v>0</v>
      </c>
      <c r="Q5534" s="76" t="str">
        <f t="shared" si="135"/>
        <v>Registered</v>
      </c>
    </row>
    <row r="5535" spans="1:17">
      <c r="A5535" s="111">
        <v>10540</v>
      </c>
      <c r="B5535" s="111" t="s">
        <v>130</v>
      </c>
      <c r="C5535" s="111" t="s">
        <v>132</v>
      </c>
      <c r="D5535" s="111" t="s">
        <v>9915</v>
      </c>
      <c r="E5535" s="111" t="s">
        <v>9916</v>
      </c>
      <c r="F5535" s="114">
        <v>45923</v>
      </c>
      <c r="G5535" s="111" t="s">
        <v>7514</v>
      </c>
      <c r="H5535" s="113">
        <v>8822016</v>
      </c>
      <c r="I5535" s="113">
        <v>2646605</v>
      </c>
      <c r="J5535" s="113">
        <v>3087706</v>
      </c>
      <c r="K5535" s="113">
        <v>-441101</v>
      </c>
      <c r="L5535" s="113">
        <v>0</v>
      </c>
      <c r="M5535" s="113">
        <v>0</v>
      </c>
      <c r="N5535" s="113">
        <v>0</v>
      </c>
      <c r="O5535" s="113">
        <v>0</v>
      </c>
      <c r="P5535" s="122">
        <v>0</v>
      </c>
      <c r="Q5535" s="76" t="str">
        <f t="shared" si="135"/>
        <v>Registered</v>
      </c>
    </row>
    <row r="5536" spans="1:17">
      <c r="A5536" s="111">
        <v>10541</v>
      </c>
      <c r="B5536" s="111" t="s">
        <v>130</v>
      </c>
      <c r="C5536" s="111" t="s">
        <v>133</v>
      </c>
      <c r="D5536" s="111" t="s">
        <v>9877</v>
      </c>
      <c r="E5536" s="111" t="s">
        <v>9878</v>
      </c>
      <c r="F5536" s="114">
        <v>46009</v>
      </c>
      <c r="G5536" s="111" t="s">
        <v>1903</v>
      </c>
      <c r="H5536" s="113">
        <v>8977678</v>
      </c>
      <c r="I5536" s="113">
        <v>0</v>
      </c>
      <c r="J5536" s="113">
        <v>448884</v>
      </c>
      <c r="K5536" s="113">
        <v>-448884</v>
      </c>
      <c r="L5536" s="113">
        <v>0</v>
      </c>
      <c r="M5536" s="113">
        <v>0</v>
      </c>
      <c r="N5536" s="113">
        <v>0</v>
      </c>
      <c r="O5536" s="113">
        <v>0</v>
      </c>
      <c r="P5536" s="122">
        <v>0</v>
      </c>
      <c r="Q5536" s="76" t="str">
        <f t="shared" si="135"/>
        <v>Unregistered</v>
      </c>
    </row>
    <row r="5537" spans="1:17">
      <c r="A5537" s="111">
        <v>10543</v>
      </c>
      <c r="B5537" s="111" t="s">
        <v>1884</v>
      </c>
      <c r="C5537" s="111" t="s">
        <v>3389</v>
      </c>
      <c r="D5537" s="111" t="s">
        <v>9922</v>
      </c>
      <c r="E5537" s="111" t="s">
        <v>9923</v>
      </c>
      <c r="F5537" s="114">
        <v>45233</v>
      </c>
      <c r="G5537" s="111" t="s">
        <v>5193</v>
      </c>
      <c r="H5537" s="113">
        <v>9355400</v>
      </c>
      <c r="I5537" s="113">
        <v>7484320</v>
      </c>
      <c r="J5537" s="113">
        <v>7952090</v>
      </c>
      <c r="K5537" s="113">
        <v>-467770</v>
      </c>
      <c r="L5537" s="113">
        <v>0</v>
      </c>
      <c r="M5537" s="113">
        <v>0</v>
      </c>
      <c r="N5537" s="113">
        <v>0</v>
      </c>
      <c r="O5537" s="113">
        <v>0</v>
      </c>
      <c r="P5537" s="122">
        <v>0</v>
      </c>
      <c r="Q5537" s="76" t="str">
        <f t="shared" si="135"/>
        <v>Registered</v>
      </c>
    </row>
    <row r="5538" spans="1:17">
      <c r="A5538" s="111">
        <v>10544</v>
      </c>
      <c r="B5538" s="111" t="s">
        <v>107</v>
      </c>
      <c r="C5538" s="111" t="s">
        <v>109</v>
      </c>
      <c r="D5538" s="111" t="s">
        <v>1745</v>
      </c>
      <c r="E5538" s="111" t="s">
        <v>1746</v>
      </c>
      <c r="F5538" s="114">
        <v>46081</v>
      </c>
      <c r="G5538" s="111" t="s">
        <v>1747</v>
      </c>
      <c r="H5538" s="113">
        <v>9450000</v>
      </c>
      <c r="I5538" s="113">
        <v>4252500</v>
      </c>
      <c r="J5538" s="113">
        <v>4725000</v>
      </c>
      <c r="K5538" s="113">
        <v>-472500</v>
      </c>
      <c r="L5538" s="113">
        <v>0</v>
      </c>
      <c r="M5538" s="113">
        <v>0</v>
      </c>
      <c r="N5538" s="113">
        <v>0</v>
      </c>
      <c r="O5538" s="113">
        <v>0</v>
      </c>
      <c r="P5538" s="122">
        <v>0</v>
      </c>
      <c r="Q5538" s="76" t="str">
        <f t="shared" si="135"/>
        <v>Registered</v>
      </c>
    </row>
    <row r="5539" spans="1:17">
      <c r="A5539" s="111">
        <v>10545</v>
      </c>
      <c r="B5539" s="111" t="s">
        <v>355</v>
      </c>
      <c r="C5539" s="111" t="s">
        <v>61</v>
      </c>
      <c r="D5539" s="111" t="s">
        <v>9982</v>
      </c>
      <c r="E5539" s="111" t="s">
        <v>9983</v>
      </c>
      <c r="F5539" s="114">
        <v>46021</v>
      </c>
      <c r="G5539" s="111" t="s">
        <v>7486</v>
      </c>
      <c r="H5539" s="113">
        <v>6537129</v>
      </c>
      <c r="I5539" s="113">
        <v>3726163</v>
      </c>
      <c r="J5539" s="113">
        <v>4203193</v>
      </c>
      <c r="K5539" s="113">
        <v>-477030</v>
      </c>
      <c r="L5539" s="113">
        <v>0</v>
      </c>
      <c r="M5539" s="113">
        <v>0</v>
      </c>
      <c r="N5539" s="113">
        <v>0</v>
      </c>
      <c r="O5539" s="113">
        <v>0</v>
      </c>
      <c r="P5539" s="122">
        <v>0</v>
      </c>
      <c r="Q5539" s="76" t="str">
        <f t="shared" si="135"/>
        <v>Registered</v>
      </c>
    </row>
    <row r="5540" spans="1:17">
      <c r="A5540" s="111">
        <v>10546</v>
      </c>
      <c r="B5540" s="111" t="s">
        <v>1151</v>
      </c>
      <c r="C5540" s="111" t="s">
        <v>1153</v>
      </c>
      <c r="D5540" s="111" t="s">
        <v>11255</v>
      </c>
      <c r="E5540" s="111" t="s">
        <v>14142</v>
      </c>
      <c r="F5540" s="114">
        <v>42884</v>
      </c>
      <c r="G5540" s="111" t="s">
        <v>1903</v>
      </c>
      <c r="H5540" s="113">
        <v>3762500</v>
      </c>
      <c r="I5540" s="113">
        <v>0</v>
      </c>
      <c r="J5540" s="113">
        <v>478469</v>
      </c>
      <c r="K5540" s="113">
        <v>-478469</v>
      </c>
      <c r="L5540" s="113">
        <v>0</v>
      </c>
      <c r="M5540" s="113">
        <v>0</v>
      </c>
      <c r="N5540" s="113">
        <v>0</v>
      </c>
      <c r="O5540" s="113">
        <v>0</v>
      </c>
      <c r="P5540" s="122">
        <v>0</v>
      </c>
      <c r="Q5540" s="76" t="str">
        <f t="shared" si="135"/>
        <v>Unregistered</v>
      </c>
    </row>
    <row r="5541" spans="1:17">
      <c r="A5541" s="111">
        <v>10547</v>
      </c>
      <c r="B5541" s="111" t="s">
        <v>1151</v>
      </c>
      <c r="C5541" s="111" t="s">
        <v>1153</v>
      </c>
      <c r="D5541" s="111" t="s">
        <v>11256</v>
      </c>
      <c r="E5541" s="111" t="s">
        <v>14142</v>
      </c>
      <c r="F5541" s="114">
        <v>42884</v>
      </c>
      <c r="G5541" s="111" t="s">
        <v>1903</v>
      </c>
      <c r="H5541" s="113">
        <v>3379800</v>
      </c>
      <c r="I5541" s="113">
        <v>0</v>
      </c>
      <c r="J5541" s="113">
        <v>478469</v>
      </c>
      <c r="K5541" s="113">
        <v>-478469</v>
      </c>
      <c r="L5541" s="113">
        <v>0</v>
      </c>
      <c r="M5541" s="113">
        <v>0</v>
      </c>
      <c r="N5541" s="113">
        <v>0</v>
      </c>
      <c r="O5541" s="113">
        <v>0</v>
      </c>
      <c r="P5541" s="122">
        <v>0</v>
      </c>
      <c r="Q5541" s="76" t="str">
        <f t="shared" si="135"/>
        <v>Unregistered</v>
      </c>
    </row>
    <row r="5542" spans="1:17">
      <c r="A5542" s="111">
        <v>10548</v>
      </c>
      <c r="B5542" s="111" t="s">
        <v>1145</v>
      </c>
      <c r="C5542" s="111" t="s">
        <v>1146</v>
      </c>
      <c r="D5542" s="111" t="s">
        <v>14143</v>
      </c>
      <c r="E5542" s="111" t="s">
        <v>14144</v>
      </c>
      <c r="F5542" s="114">
        <v>43463</v>
      </c>
      <c r="G5542" s="111" t="s">
        <v>1903</v>
      </c>
      <c r="H5542" s="113">
        <v>4787380</v>
      </c>
      <c r="I5542" s="113">
        <v>4308641</v>
      </c>
      <c r="J5542" s="113">
        <v>4787380</v>
      </c>
      <c r="K5542" s="113">
        <v>-478739</v>
      </c>
      <c r="L5542" s="113">
        <v>0</v>
      </c>
      <c r="M5542" s="113">
        <v>0</v>
      </c>
      <c r="N5542" s="113">
        <v>0</v>
      </c>
      <c r="O5542" s="113">
        <v>0</v>
      </c>
      <c r="P5542" s="122">
        <v>0</v>
      </c>
      <c r="Q5542" s="76" t="str">
        <f t="shared" si="135"/>
        <v>Unregistered</v>
      </c>
    </row>
    <row r="5543" spans="1:17">
      <c r="A5543" s="111">
        <v>10550</v>
      </c>
      <c r="B5543" s="111" t="s">
        <v>1762</v>
      </c>
      <c r="C5543" s="111" t="s">
        <v>13</v>
      </c>
      <c r="D5543" s="111" t="s">
        <v>9848</v>
      </c>
      <c r="E5543" s="111" t="s">
        <v>9849</v>
      </c>
      <c r="F5543" s="114">
        <v>45349</v>
      </c>
      <c r="G5543" s="111" t="s">
        <v>2683</v>
      </c>
      <c r="H5543" s="113">
        <v>3880000</v>
      </c>
      <c r="I5543" s="113">
        <v>2716000</v>
      </c>
      <c r="J5543" s="113">
        <v>3200000</v>
      </c>
      <c r="K5543" s="113">
        <v>-484000</v>
      </c>
      <c r="L5543" s="113">
        <v>0</v>
      </c>
      <c r="M5543" s="113">
        <v>0</v>
      </c>
      <c r="N5543" s="113">
        <v>0</v>
      </c>
      <c r="O5543" s="113">
        <v>0</v>
      </c>
      <c r="P5543" s="122">
        <v>0</v>
      </c>
      <c r="Q5543" s="76" t="str">
        <f t="shared" si="135"/>
        <v>Registered</v>
      </c>
    </row>
    <row r="5544" spans="1:17">
      <c r="A5544" s="111">
        <v>10552</v>
      </c>
      <c r="B5544" s="111" t="s">
        <v>1762</v>
      </c>
      <c r="C5544" s="111" t="s">
        <v>13</v>
      </c>
      <c r="D5544" s="111" t="s">
        <v>9924</v>
      </c>
      <c r="E5544" s="111" t="s">
        <v>9925</v>
      </c>
      <c r="F5544" s="114">
        <v>45349</v>
      </c>
      <c r="G5544" s="111" t="s">
        <v>7734</v>
      </c>
      <c r="H5544" s="113">
        <v>4520000</v>
      </c>
      <c r="I5544" s="113">
        <v>3164000</v>
      </c>
      <c r="J5544" s="113">
        <v>3650000</v>
      </c>
      <c r="K5544" s="113">
        <v>-486000</v>
      </c>
      <c r="L5544" s="113">
        <v>0</v>
      </c>
      <c r="M5544" s="113">
        <v>0</v>
      </c>
      <c r="N5544" s="113">
        <v>0</v>
      </c>
      <c r="O5544" s="113">
        <v>0</v>
      </c>
      <c r="P5544" s="122">
        <v>0</v>
      </c>
      <c r="Q5544" s="76" t="str">
        <f t="shared" si="135"/>
        <v>Registered</v>
      </c>
    </row>
    <row r="5545" spans="1:17">
      <c r="A5545" s="111">
        <v>10553</v>
      </c>
      <c r="B5545" s="111" t="s">
        <v>1705</v>
      </c>
      <c r="C5545" s="111" t="s">
        <v>76</v>
      </c>
      <c r="D5545" s="111" t="s">
        <v>10123</v>
      </c>
      <c r="E5545" s="111" t="s">
        <v>14145</v>
      </c>
      <c r="F5545" s="114">
        <v>45747</v>
      </c>
      <c r="G5545" s="111" t="s">
        <v>9596</v>
      </c>
      <c r="H5545" s="113">
        <v>20416500</v>
      </c>
      <c r="I5545" s="113">
        <v>4083300</v>
      </c>
      <c r="J5545" s="113">
        <v>4573296</v>
      </c>
      <c r="K5545" s="113">
        <v>-489996</v>
      </c>
      <c r="L5545" s="113">
        <v>0</v>
      </c>
      <c r="M5545" s="113">
        <v>0</v>
      </c>
      <c r="N5545" s="113">
        <v>0</v>
      </c>
      <c r="O5545" s="113">
        <v>0</v>
      </c>
      <c r="P5545" s="122">
        <v>0</v>
      </c>
      <c r="Q5545" s="76" t="str">
        <f t="shared" si="135"/>
        <v>Registered</v>
      </c>
    </row>
    <row r="5546" spans="1:17">
      <c r="A5546" s="111">
        <v>10554</v>
      </c>
      <c r="B5546" s="111" t="s">
        <v>355</v>
      </c>
      <c r="C5546" s="111" t="s">
        <v>61</v>
      </c>
      <c r="D5546" s="111" t="s">
        <v>9926</v>
      </c>
      <c r="E5546" s="111" t="s">
        <v>9927</v>
      </c>
      <c r="F5546" s="114">
        <v>45930</v>
      </c>
      <c r="G5546" s="111" t="s">
        <v>1903</v>
      </c>
      <c r="H5546" s="113">
        <v>6627450</v>
      </c>
      <c r="I5546" s="113">
        <v>0</v>
      </c>
      <c r="J5546" s="113">
        <v>490000</v>
      </c>
      <c r="K5546" s="113">
        <v>-490000</v>
      </c>
      <c r="L5546" s="113">
        <v>0</v>
      </c>
      <c r="M5546" s="113">
        <v>0</v>
      </c>
      <c r="N5546" s="113">
        <v>0</v>
      </c>
      <c r="O5546" s="113">
        <v>0</v>
      </c>
      <c r="P5546" s="122">
        <v>0</v>
      </c>
      <c r="Q5546" s="76" t="str">
        <f t="shared" si="135"/>
        <v>Unregistered</v>
      </c>
    </row>
    <row r="5547" spans="1:17">
      <c r="A5547" s="111">
        <v>10556</v>
      </c>
      <c r="B5547" s="111" t="s">
        <v>1447</v>
      </c>
      <c r="C5547" s="111" t="s">
        <v>1464</v>
      </c>
      <c r="D5547" s="111" t="s">
        <v>9931</v>
      </c>
      <c r="E5547" s="111" t="s">
        <v>7095</v>
      </c>
      <c r="F5547" s="114">
        <v>45961</v>
      </c>
      <c r="G5547" s="111" t="s">
        <v>1903</v>
      </c>
      <c r="H5547" s="113">
        <v>39772321</v>
      </c>
      <c r="I5547" s="113">
        <v>0</v>
      </c>
      <c r="J5547" s="113">
        <v>500000</v>
      </c>
      <c r="K5547" s="113">
        <v>-500000</v>
      </c>
      <c r="L5547" s="113">
        <v>0</v>
      </c>
      <c r="M5547" s="113">
        <v>0</v>
      </c>
      <c r="N5547" s="113">
        <v>0</v>
      </c>
      <c r="O5547" s="113">
        <v>0</v>
      </c>
      <c r="P5547" s="122">
        <v>0</v>
      </c>
      <c r="Q5547" s="76" t="str">
        <f t="shared" si="135"/>
        <v>Unregistered</v>
      </c>
    </row>
    <row r="5548" spans="1:17">
      <c r="A5548" s="111">
        <v>10557</v>
      </c>
      <c r="B5548" s="111" t="s">
        <v>1447</v>
      </c>
      <c r="C5548" s="111" t="s">
        <v>427</v>
      </c>
      <c r="D5548" s="111" t="s">
        <v>451</v>
      </c>
      <c r="E5548" s="111" t="s">
        <v>452</v>
      </c>
      <c r="F5548" s="114">
        <v>46130</v>
      </c>
      <c r="G5548" s="111" t="s">
        <v>1903</v>
      </c>
      <c r="H5548" s="113">
        <v>44600000</v>
      </c>
      <c r="I5548" s="113">
        <v>0</v>
      </c>
      <c r="J5548" s="113">
        <v>500000</v>
      </c>
      <c r="K5548" s="113">
        <v>-500000</v>
      </c>
      <c r="L5548" s="113">
        <v>0</v>
      </c>
      <c r="M5548" s="113">
        <v>0</v>
      </c>
      <c r="N5548" s="113">
        <v>0</v>
      </c>
      <c r="O5548" s="113">
        <v>0</v>
      </c>
      <c r="P5548" s="122">
        <v>0</v>
      </c>
      <c r="Q5548" s="76" t="str">
        <f t="shared" si="135"/>
        <v>Unregistered</v>
      </c>
    </row>
    <row r="5549" spans="1:17">
      <c r="A5549" s="111">
        <v>10558</v>
      </c>
      <c r="B5549" s="111" t="s">
        <v>400</v>
      </c>
      <c r="C5549" s="111" t="s">
        <v>70</v>
      </c>
      <c r="D5549" s="111" t="s">
        <v>407</v>
      </c>
      <c r="E5549" s="111" t="s">
        <v>408</v>
      </c>
      <c r="F5549" s="114">
        <v>46168</v>
      </c>
      <c r="G5549" s="111" t="s">
        <v>14146</v>
      </c>
      <c r="H5549" s="113">
        <v>5570000</v>
      </c>
      <c r="I5549" s="113">
        <v>0</v>
      </c>
      <c r="J5549" s="113">
        <v>500000</v>
      </c>
      <c r="K5549" s="113">
        <v>-500000</v>
      </c>
      <c r="L5549" s="113">
        <v>0</v>
      </c>
      <c r="M5549" s="113">
        <v>0</v>
      </c>
      <c r="N5549" s="113">
        <v>0</v>
      </c>
      <c r="O5549" s="113">
        <v>0</v>
      </c>
      <c r="P5549" s="122">
        <v>0</v>
      </c>
      <c r="Q5549" s="76" t="str">
        <f t="shared" si="135"/>
        <v>Registered</v>
      </c>
    </row>
    <row r="5550" spans="1:17">
      <c r="A5550" s="111">
        <v>10559</v>
      </c>
      <c r="B5550" s="111" t="s">
        <v>355</v>
      </c>
      <c r="C5550" s="111" t="s">
        <v>61</v>
      </c>
      <c r="D5550" s="111" t="s">
        <v>365</v>
      </c>
      <c r="E5550" s="111" t="s">
        <v>366</v>
      </c>
      <c r="F5550" s="114">
        <v>46172</v>
      </c>
      <c r="G5550" s="111" t="s">
        <v>1903</v>
      </c>
      <c r="H5550" s="113">
        <v>6824127</v>
      </c>
      <c r="I5550" s="113">
        <v>0</v>
      </c>
      <c r="J5550" s="113">
        <v>500000</v>
      </c>
      <c r="K5550" s="113">
        <v>-500000</v>
      </c>
      <c r="L5550" s="113">
        <v>0</v>
      </c>
      <c r="M5550" s="113">
        <v>0</v>
      </c>
      <c r="N5550" s="113">
        <v>0</v>
      </c>
      <c r="O5550" s="113">
        <v>0</v>
      </c>
      <c r="P5550" s="122">
        <v>0</v>
      </c>
      <c r="Q5550" s="76" t="str">
        <f t="shared" si="135"/>
        <v>Unregistered</v>
      </c>
    </row>
    <row r="5551" spans="1:17">
      <c r="A5551" s="111">
        <v>10560</v>
      </c>
      <c r="B5551" s="111" t="s">
        <v>355</v>
      </c>
      <c r="C5551" s="111" t="s">
        <v>61</v>
      </c>
      <c r="D5551" s="111" t="s">
        <v>370</v>
      </c>
      <c r="E5551" s="111" t="s">
        <v>366</v>
      </c>
      <c r="F5551" s="114">
        <v>46172</v>
      </c>
      <c r="G5551" s="111" t="s">
        <v>1903</v>
      </c>
      <c r="H5551" s="113">
        <v>6824127</v>
      </c>
      <c r="I5551" s="113">
        <v>0</v>
      </c>
      <c r="J5551" s="113">
        <v>500000</v>
      </c>
      <c r="K5551" s="113">
        <v>-500000</v>
      </c>
      <c r="L5551" s="113">
        <v>0</v>
      </c>
      <c r="M5551" s="113">
        <v>0</v>
      </c>
      <c r="N5551" s="113">
        <v>0</v>
      </c>
      <c r="O5551" s="113">
        <v>0</v>
      </c>
      <c r="P5551" s="122">
        <v>0</v>
      </c>
      <c r="Q5551" s="76" t="str">
        <f t="shared" si="135"/>
        <v>Unregistered</v>
      </c>
    </row>
    <row r="5552" spans="1:17">
      <c r="A5552" s="111">
        <v>10561</v>
      </c>
      <c r="B5552" s="111" t="s">
        <v>1705</v>
      </c>
      <c r="C5552" s="111" t="s">
        <v>76</v>
      </c>
      <c r="D5552" s="111" t="s">
        <v>9933</v>
      </c>
      <c r="E5552" s="111" t="s">
        <v>14147</v>
      </c>
      <c r="F5552" s="114">
        <v>46081</v>
      </c>
      <c r="G5552" s="111" t="s">
        <v>1903</v>
      </c>
      <c r="H5552" s="113">
        <v>17968000</v>
      </c>
      <c r="I5552" s="113">
        <v>0</v>
      </c>
      <c r="J5552" s="113">
        <v>500000</v>
      </c>
      <c r="K5552" s="113">
        <v>-500000</v>
      </c>
      <c r="L5552" s="113">
        <v>0</v>
      </c>
      <c r="M5552" s="113">
        <v>0</v>
      </c>
      <c r="N5552" s="113">
        <v>0</v>
      </c>
      <c r="O5552" s="113">
        <v>0</v>
      </c>
      <c r="P5552" s="122">
        <v>0</v>
      </c>
      <c r="Q5552" s="76" t="str">
        <f t="shared" ref="Q5552:Q5607" si="136">IF(G5552="01 Jan 1900","Unregistered","Registered")</f>
        <v>Unregistered</v>
      </c>
    </row>
    <row r="5553" spans="1:17">
      <c r="A5553" s="111">
        <v>10562</v>
      </c>
      <c r="B5553" s="111" t="s">
        <v>409</v>
      </c>
      <c r="C5553" s="111" t="s">
        <v>1401</v>
      </c>
      <c r="D5553" s="111" t="s">
        <v>9934</v>
      </c>
      <c r="E5553" s="111" t="s">
        <v>9935</v>
      </c>
      <c r="F5553" s="114">
        <v>45502</v>
      </c>
      <c r="G5553" s="111" t="s">
        <v>1903</v>
      </c>
      <c r="H5553" s="113">
        <v>24000000</v>
      </c>
      <c r="I5553" s="113">
        <v>0</v>
      </c>
      <c r="J5553" s="113">
        <v>500000</v>
      </c>
      <c r="K5553" s="113">
        <v>-500000</v>
      </c>
      <c r="L5553" s="113">
        <v>0</v>
      </c>
      <c r="M5553" s="113">
        <v>0</v>
      </c>
      <c r="N5553" s="113">
        <v>0</v>
      </c>
      <c r="O5553" s="113">
        <v>0</v>
      </c>
      <c r="P5553" s="122">
        <v>0</v>
      </c>
      <c r="Q5553" s="76" t="str">
        <f t="shared" si="136"/>
        <v>Unregistered</v>
      </c>
    </row>
    <row r="5554" spans="1:17">
      <c r="A5554" s="111">
        <v>10563</v>
      </c>
      <c r="B5554" s="111" t="s">
        <v>409</v>
      </c>
      <c r="C5554" s="111" t="s">
        <v>1401</v>
      </c>
      <c r="D5554" s="111" t="s">
        <v>415</v>
      </c>
      <c r="E5554" s="111" t="s">
        <v>416</v>
      </c>
      <c r="F5554" s="114">
        <v>46130</v>
      </c>
      <c r="G5554" s="111" t="s">
        <v>1903</v>
      </c>
      <c r="H5554" s="113">
        <v>28314150</v>
      </c>
      <c r="I5554" s="113">
        <v>0</v>
      </c>
      <c r="J5554" s="113">
        <v>500000</v>
      </c>
      <c r="K5554" s="113">
        <v>-500000</v>
      </c>
      <c r="L5554" s="113">
        <v>0</v>
      </c>
      <c r="M5554" s="113">
        <v>0</v>
      </c>
      <c r="N5554" s="113">
        <v>0</v>
      </c>
      <c r="O5554" s="113">
        <v>0</v>
      </c>
      <c r="P5554" s="122">
        <v>0</v>
      </c>
      <c r="Q5554" s="76" t="str">
        <f t="shared" si="136"/>
        <v>Unregistered</v>
      </c>
    </row>
    <row r="5555" spans="1:17">
      <c r="A5555" s="111">
        <v>10564</v>
      </c>
      <c r="B5555" s="111" t="s">
        <v>409</v>
      </c>
      <c r="C5555" s="111" t="s">
        <v>1401</v>
      </c>
      <c r="D5555" s="111" t="s">
        <v>9936</v>
      </c>
      <c r="E5555" s="111" t="s">
        <v>9937</v>
      </c>
      <c r="F5555" s="114">
        <v>45561</v>
      </c>
      <c r="G5555" s="111" t="s">
        <v>1903</v>
      </c>
      <c r="H5555" s="113">
        <v>24920000</v>
      </c>
      <c r="I5555" s="113">
        <v>0</v>
      </c>
      <c r="J5555" s="113">
        <v>500000</v>
      </c>
      <c r="K5555" s="113">
        <v>-500000</v>
      </c>
      <c r="L5555" s="113">
        <v>0</v>
      </c>
      <c r="M5555" s="113">
        <v>0</v>
      </c>
      <c r="N5555" s="113">
        <v>0</v>
      </c>
      <c r="O5555" s="113">
        <v>0</v>
      </c>
      <c r="P5555" s="122">
        <v>0</v>
      </c>
      <c r="Q5555" s="76" t="str">
        <f t="shared" si="136"/>
        <v>Unregistered</v>
      </c>
    </row>
    <row r="5556" spans="1:17">
      <c r="A5556" s="111">
        <v>10565</v>
      </c>
      <c r="B5556" s="111" t="s">
        <v>409</v>
      </c>
      <c r="C5556" s="111" t="s">
        <v>410</v>
      </c>
      <c r="D5556" s="111" t="s">
        <v>419</v>
      </c>
      <c r="E5556" s="111" t="s">
        <v>420</v>
      </c>
      <c r="F5556" s="114">
        <v>46170</v>
      </c>
      <c r="G5556" s="111" t="s">
        <v>1903</v>
      </c>
      <c r="H5556" s="113">
        <v>27140000</v>
      </c>
      <c r="I5556" s="113">
        <v>0</v>
      </c>
      <c r="J5556" s="113">
        <v>500000</v>
      </c>
      <c r="K5556" s="113">
        <v>-500000</v>
      </c>
      <c r="L5556" s="113">
        <v>0</v>
      </c>
      <c r="M5556" s="113">
        <v>0</v>
      </c>
      <c r="N5556" s="113">
        <v>0</v>
      </c>
      <c r="O5556" s="113">
        <v>0</v>
      </c>
      <c r="P5556" s="122">
        <v>0</v>
      </c>
      <c r="Q5556" s="76" t="str">
        <f t="shared" si="136"/>
        <v>Unregistered</v>
      </c>
    </row>
    <row r="5557" spans="1:17">
      <c r="A5557" s="111">
        <v>10567</v>
      </c>
      <c r="B5557" s="111" t="s">
        <v>1447</v>
      </c>
      <c r="C5557" s="111" t="s">
        <v>1464</v>
      </c>
      <c r="D5557" s="111" t="s">
        <v>9938</v>
      </c>
      <c r="E5557" s="111" t="s">
        <v>9939</v>
      </c>
      <c r="F5557" s="114">
        <v>45991</v>
      </c>
      <c r="G5557" s="111" t="s">
        <v>1903</v>
      </c>
      <c r="H5557" s="113">
        <v>30845500</v>
      </c>
      <c r="I5557" s="113">
        <v>0</v>
      </c>
      <c r="J5557" s="113">
        <v>504000</v>
      </c>
      <c r="K5557" s="113">
        <v>-504000</v>
      </c>
      <c r="L5557" s="113">
        <v>0</v>
      </c>
      <c r="M5557" s="113">
        <v>0</v>
      </c>
      <c r="N5557" s="113">
        <v>0</v>
      </c>
      <c r="O5557" s="113">
        <v>0</v>
      </c>
      <c r="P5557" s="122">
        <v>0</v>
      </c>
      <c r="Q5557" s="76" t="str">
        <f t="shared" si="136"/>
        <v>Unregistered</v>
      </c>
    </row>
    <row r="5558" spans="1:17">
      <c r="A5558" s="111">
        <v>10569</v>
      </c>
      <c r="B5558" s="111" t="s">
        <v>1762</v>
      </c>
      <c r="C5558" s="111" t="s">
        <v>13</v>
      </c>
      <c r="D5558" s="111" t="s">
        <v>9944</v>
      </c>
      <c r="E5558" s="111" t="s">
        <v>9945</v>
      </c>
      <c r="F5558" s="114">
        <v>45345</v>
      </c>
      <c r="G5558" s="111" t="s">
        <v>2664</v>
      </c>
      <c r="H5558" s="113">
        <v>4520000</v>
      </c>
      <c r="I5558" s="113">
        <v>3164000</v>
      </c>
      <c r="J5558" s="113">
        <v>3700000</v>
      </c>
      <c r="K5558" s="113">
        <v>-536000</v>
      </c>
      <c r="L5558" s="113">
        <v>0</v>
      </c>
      <c r="M5558" s="113">
        <v>0</v>
      </c>
      <c r="N5558" s="113">
        <v>0</v>
      </c>
      <c r="O5558" s="113">
        <v>0</v>
      </c>
      <c r="P5558" s="122">
        <v>0</v>
      </c>
      <c r="Q5558" s="76" t="str">
        <f t="shared" si="136"/>
        <v>Registered</v>
      </c>
    </row>
    <row r="5559" spans="1:17">
      <c r="A5559" s="111">
        <v>10570</v>
      </c>
      <c r="B5559" s="111" t="s">
        <v>318</v>
      </c>
      <c r="C5559" s="111" t="s">
        <v>321</v>
      </c>
      <c r="D5559" s="111" t="s">
        <v>9642</v>
      </c>
      <c r="E5559" s="111" t="s">
        <v>9643</v>
      </c>
      <c r="F5559" s="114">
        <v>46111</v>
      </c>
      <c r="G5559" s="111" t="s">
        <v>10926</v>
      </c>
      <c r="H5559" s="113">
        <v>5395272</v>
      </c>
      <c r="I5559" s="113">
        <v>0</v>
      </c>
      <c r="J5559" s="113">
        <v>539527</v>
      </c>
      <c r="K5559" s="113">
        <v>-539527</v>
      </c>
      <c r="L5559" s="113">
        <v>0</v>
      </c>
      <c r="M5559" s="113">
        <v>0</v>
      </c>
      <c r="N5559" s="113">
        <v>0</v>
      </c>
      <c r="O5559" s="113">
        <v>0</v>
      </c>
      <c r="P5559" s="122">
        <v>0</v>
      </c>
      <c r="Q5559" s="76" t="str">
        <f t="shared" si="136"/>
        <v>Registered</v>
      </c>
    </row>
    <row r="5560" spans="1:17">
      <c r="A5560" s="111">
        <v>10571</v>
      </c>
      <c r="B5560" s="111" t="s">
        <v>318</v>
      </c>
      <c r="C5560" s="111" t="s">
        <v>321</v>
      </c>
      <c r="D5560" s="111" t="s">
        <v>9644</v>
      </c>
      <c r="E5560" s="111" t="s">
        <v>8893</v>
      </c>
      <c r="F5560" s="114">
        <v>46064</v>
      </c>
      <c r="G5560" s="111" t="s">
        <v>9645</v>
      </c>
      <c r="H5560" s="113">
        <v>5429320</v>
      </c>
      <c r="I5560" s="113">
        <v>0</v>
      </c>
      <c r="J5560" s="113">
        <v>542932</v>
      </c>
      <c r="K5560" s="113">
        <v>-542932</v>
      </c>
      <c r="L5560" s="113">
        <v>0</v>
      </c>
      <c r="M5560" s="113">
        <v>0</v>
      </c>
      <c r="N5560" s="113">
        <v>0</v>
      </c>
      <c r="O5560" s="113">
        <v>0</v>
      </c>
      <c r="P5560" s="122">
        <v>0</v>
      </c>
      <c r="Q5560" s="76" t="str">
        <f t="shared" si="136"/>
        <v>Registered</v>
      </c>
    </row>
    <row r="5561" spans="1:17">
      <c r="A5561" s="111">
        <v>10572</v>
      </c>
      <c r="B5561" s="111" t="s">
        <v>130</v>
      </c>
      <c r="C5561" s="111" t="s">
        <v>29</v>
      </c>
      <c r="D5561" s="111" t="s">
        <v>9946</v>
      </c>
      <c r="E5561" s="111" t="s">
        <v>9947</v>
      </c>
      <c r="F5561" s="114">
        <v>46039</v>
      </c>
      <c r="G5561" s="111" t="s">
        <v>5427</v>
      </c>
      <c r="H5561" s="113">
        <v>3753182</v>
      </c>
      <c r="I5561" s="113">
        <v>3190203</v>
      </c>
      <c r="J5561" s="113">
        <v>3736955</v>
      </c>
      <c r="K5561" s="113">
        <v>-546752</v>
      </c>
      <c r="L5561" s="113">
        <v>0</v>
      </c>
      <c r="M5561" s="113">
        <v>0</v>
      </c>
      <c r="N5561" s="113">
        <v>0</v>
      </c>
      <c r="O5561" s="113">
        <v>0</v>
      </c>
      <c r="P5561" s="122">
        <v>0</v>
      </c>
      <c r="Q5561" s="76" t="str">
        <f t="shared" si="136"/>
        <v>Registered</v>
      </c>
    </row>
    <row r="5562" spans="1:17">
      <c r="A5562" s="111">
        <v>10573</v>
      </c>
      <c r="B5562" s="111" t="s">
        <v>130</v>
      </c>
      <c r="C5562" s="111" t="s">
        <v>131</v>
      </c>
      <c r="D5562" s="111" t="s">
        <v>9948</v>
      </c>
      <c r="E5562" s="111" t="s">
        <v>9949</v>
      </c>
      <c r="F5562" s="114">
        <v>45502</v>
      </c>
      <c r="G5562" s="111" t="s">
        <v>1379</v>
      </c>
      <c r="H5562" s="113">
        <v>8355279</v>
      </c>
      <c r="I5562" s="113">
        <v>3342112</v>
      </c>
      <c r="J5562" s="113">
        <v>3890135.9</v>
      </c>
      <c r="K5562" s="113">
        <v>-548023.9</v>
      </c>
      <c r="L5562" s="113">
        <v>0</v>
      </c>
      <c r="M5562" s="113">
        <v>0</v>
      </c>
      <c r="N5562" s="113">
        <v>0</v>
      </c>
      <c r="O5562" s="113">
        <v>0</v>
      </c>
      <c r="P5562" s="122">
        <v>0</v>
      </c>
      <c r="Q5562" s="76" t="str">
        <f t="shared" si="136"/>
        <v>Registered</v>
      </c>
    </row>
    <row r="5563" spans="1:17">
      <c r="A5563" s="111">
        <v>10574</v>
      </c>
      <c r="B5563" s="111" t="s">
        <v>130</v>
      </c>
      <c r="C5563" s="111" t="s">
        <v>132</v>
      </c>
      <c r="D5563" s="111" t="s">
        <v>149</v>
      </c>
      <c r="E5563" s="111" t="s">
        <v>150</v>
      </c>
      <c r="F5563" s="114">
        <v>46129</v>
      </c>
      <c r="G5563" s="111" t="s">
        <v>10382</v>
      </c>
      <c r="H5563" s="113">
        <v>13752000</v>
      </c>
      <c r="I5563" s="113">
        <v>4125600</v>
      </c>
      <c r="J5563" s="113">
        <v>4690000</v>
      </c>
      <c r="K5563" s="113">
        <v>-564400</v>
      </c>
      <c r="L5563" s="113">
        <v>0</v>
      </c>
      <c r="M5563" s="113">
        <v>0</v>
      </c>
      <c r="N5563" s="113">
        <v>0</v>
      </c>
      <c r="O5563" s="113">
        <v>0</v>
      </c>
      <c r="P5563" s="122">
        <v>0</v>
      </c>
      <c r="Q5563" s="76" t="str">
        <f t="shared" si="136"/>
        <v>Registered</v>
      </c>
    </row>
    <row r="5564" spans="1:17">
      <c r="A5564" s="111">
        <v>10575</v>
      </c>
      <c r="B5564" s="111" t="s">
        <v>130</v>
      </c>
      <c r="C5564" s="111" t="s">
        <v>22</v>
      </c>
      <c r="D5564" s="111" t="s">
        <v>9950</v>
      </c>
      <c r="E5564" s="111" t="s">
        <v>9951</v>
      </c>
      <c r="F5564" s="114">
        <v>45226</v>
      </c>
      <c r="G5564" s="111" t="s">
        <v>5078</v>
      </c>
      <c r="H5564" s="113">
        <v>8065548</v>
      </c>
      <c r="I5564" s="113">
        <v>7258989</v>
      </c>
      <c r="J5564" s="113">
        <v>7824158</v>
      </c>
      <c r="K5564" s="113">
        <v>-565169</v>
      </c>
      <c r="L5564" s="113">
        <v>0</v>
      </c>
      <c r="M5564" s="113">
        <v>0</v>
      </c>
      <c r="N5564" s="113">
        <v>0</v>
      </c>
      <c r="O5564" s="113">
        <v>0</v>
      </c>
      <c r="P5564" s="122">
        <v>0</v>
      </c>
      <c r="Q5564" s="76" t="str">
        <f t="shared" si="136"/>
        <v>Registered</v>
      </c>
    </row>
    <row r="5565" spans="1:17">
      <c r="A5565" s="111">
        <v>10576</v>
      </c>
      <c r="B5565" s="111" t="s">
        <v>130</v>
      </c>
      <c r="C5565" s="111" t="s">
        <v>23</v>
      </c>
      <c r="D5565" s="111" t="s">
        <v>9952</v>
      </c>
      <c r="E5565" s="111" t="s">
        <v>7096</v>
      </c>
      <c r="F5565" s="114">
        <v>44918</v>
      </c>
      <c r="G5565" s="111" t="s">
        <v>5394</v>
      </c>
      <c r="H5565" s="113">
        <v>11334150</v>
      </c>
      <c r="I5565" s="113">
        <v>10200741</v>
      </c>
      <c r="J5565" s="113">
        <v>10767449</v>
      </c>
      <c r="K5565" s="113">
        <v>-566708</v>
      </c>
      <c r="L5565" s="113">
        <v>0</v>
      </c>
      <c r="M5565" s="113">
        <v>0</v>
      </c>
      <c r="N5565" s="113">
        <v>0</v>
      </c>
      <c r="O5565" s="113">
        <v>0</v>
      </c>
      <c r="P5565" s="122">
        <v>0</v>
      </c>
      <c r="Q5565" s="76" t="str">
        <f t="shared" si="136"/>
        <v>Registered</v>
      </c>
    </row>
    <row r="5566" spans="1:17">
      <c r="A5566" s="111">
        <v>10577</v>
      </c>
      <c r="B5566" s="111" t="s">
        <v>409</v>
      </c>
      <c r="C5566" s="111" t="s">
        <v>1401</v>
      </c>
      <c r="D5566" s="111" t="s">
        <v>10182</v>
      </c>
      <c r="E5566" s="111" t="s">
        <v>10183</v>
      </c>
      <c r="F5566" s="114">
        <v>45726</v>
      </c>
      <c r="G5566" s="111" t="s">
        <v>2500</v>
      </c>
      <c r="H5566" s="113">
        <v>26741100</v>
      </c>
      <c r="I5566" s="113">
        <v>11884933</v>
      </c>
      <c r="J5566" s="113">
        <v>12455000</v>
      </c>
      <c r="K5566" s="113">
        <v>-570067</v>
      </c>
      <c r="L5566" s="113">
        <v>0</v>
      </c>
      <c r="M5566" s="113">
        <v>0</v>
      </c>
      <c r="N5566" s="113">
        <v>0</v>
      </c>
      <c r="O5566" s="113">
        <v>0</v>
      </c>
      <c r="P5566" s="122">
        <v>0</v>
      </c>
      <c r="Q5566" s="76" t="str">
        <f t="shared" si="136"/>
        <v>Registered</v>
      </c>
    </row>
    <row r="5567" spans="1:17">
      <c r="A5567" s="111">
        <v>10578</v>
      </c>
      <c r="B5567" s="111" t="s">
        <v>355</v>
      </c>
      <c r="C5567" s="111" t="s">
        <v>356</v>
      </c>
      <c r="D5567" s="111" t="s">
        <v>9957</v>
      </c>
      <c r="E5567" s="111" t="s">
        <v>9958</v>
      </c>
      <c r="F5567" s="114">
        <v>45504</v>
      </c>
      <c r="G5567" s="111" t="s">
        <v>4962</v>
      </c>
      <c r="H5567" s="113">
        <v>9265000</v>
      </c>
      <c r="I5567" s="113">
        <v>4539850</v>
      </c>
      <c r="J5567" s="113">
        <v>5148050</v>
      </c>
      <c r="K5567" s="113">
        <v>-608200</v>
      </c>
      <c r="L5567" s="113">
        <v>0</v>
      </c>
      <c r="M5567" s="113">
        <v>0</v>
      </c>
      <c r="N5567" s="113">
        <v>0</v>
      </c>
      <c r="O5567" s="113">
        <v>0</v>
      </c>
      <c r="P5567" s="122">
        <v>0</v>
      </c>
      <c r="Q5567" s="76" t="str">
        <f t="shared" si="136"/>
        <v>Registered</v>
      </c>
    </row>
    <row r="5568" spans="1:17">
      <c r="A5568" s="111">
        <v>10579</v>
      </c>
      <c r="B5568" s="111" t="s">
        <v>355</v>
      </c>
      <c r="C5568" s="111" t="s">
        <v>356</v>
      </c>
      <c r="D5568" s="111" t="s">
        <v>9959</v>
      </c>
      <c r="E5568" s="111" t="s">
        <v>9960</v>
      </c>
      <c r="F5568" s="114">
        <v>45287</v>
      </c>
      <c r="G5568" s="111" t="s">
        <v>5169</v>
      </c>
      <c r="H5568" s="113">
        <v>6257955</v>
      </c>
      <c r="I5568" s="113">
        <v>4069184</v>
      </c>
      <c r="J5568" s="113">
        <v>4682000</v>
      </c>
      <c r="K5568" s="113">
        <v>-612816</v>
      </c>
      <c r="L5568" s="113">
        <v>0</v>
      </c>
      <c r="M5568" s="113">
        <v>0</v>
      </c>
      <c r="N5568" s="113">
        <v>0</v>
      </c>
      <c r="O5568" s="113">
        <v>0</v>
      </c>
      <c r="P5568" s="122">
        <v>0</v>
      </c>
      <c r="Q5568" s="76" t="str">
        <f t="shared" si="136"/>
        <v>Registered</v>
      </c>
    </row>
    <row r="5569" spans="1:17">
      <c r="A5569" s="111">
        <v>10580</v>
      </c>
      <c r="B5569" s="111" t="s">
        <v>1433</v>
      </c>
      <c r="C5569" s="111" t="s">
        <v>1909</v>
      </c>
      <c r="D5569" s="111" t="s">
        <v>9818</v>
      </c>
      <c r="E5569" s="111" t="s">
        <v>9819</v>
      </c>
      <c r="F5569" s="114">
        <v>45279</v>
      </c>
      <c r="G5569" s="111" t="s">
        <v>5392</v>
      </c>
      <c r="H5569" s="113">
        <v>8211000</v>
      </c>
      <c r="I5569" s="113">
        <v>6568800</v>
      </c>
      <c r="J5569" s="113">
        <v>7183110</v>
      </c>
      <c r="K5569" s="113">
        <v>-614310</v>
      </c>
      <c r="L5569" s="113">
        <v>0</v>
      </c>
      <c r="M5569" s="113">
        <v>0</v>
      </c>
      <c r="N5569" s="113">
        <v>0</v>
      </c>
      <c r="O5569" s="113">
        <v>0</v>
      </c>
      <c r="P5569" s="122">
        <v>0</v>
      </c>
      <c r="Q5569" s="76" t="str">
        <f t="shared" si="136"/>
        <v>Registered</v>
      </c>
    </row>
    <row r="5570" spans="1:17">
      <c r="A5570" s="111">
        <v>10581</v>
      </c>
      <c r="B5570" s="111" t="s">
        <v>295</v>
      </c>
      <c r="C5570" s="111" t="s">
        <v>2035</v>
      </c>
      <c r="D5570" s="111" t="s">
        <v>9963</v>
      </c>
      <c r="E5570" s="111" t="s">
        <v>9964</v>
      </c>
      <c r="F5570" s="114">
        <v>46013</v>
      </c>
      <c r="G5570" s="111" t="s">
        <v>3124</v>
      </c>
      <c r="H5570" s="113">
        <v>7421400</v>
      </c>
      <c r="I5570" s="113">
        <v>2226420</v>
      </c>
      <c r="J5570" s="113">
        <v>2842140</v>
      </c>
      <c r="K5570" s="113">
        <v>-615720</v>
      </c>
      <c r="L5570" s="113">
        <v>0</v>
      </c>
      <c r="M5570" s="113">
        <v>0</v>
      </c>
      <c r="N5570" s="113">
        <v>0</v>
      </c>
      <c r="O5570" s="113">
        <v>0</v>
      </c>
      <c r="P5570" s="122">
        <v>0</v>
      </c>
      <c r="Q5570" s="76" t="str">
        <f t="shared" si="136"/>
        <v>Registered</v>
      </c>
    </row>
    <row r="5571" spans="1:17">
      <c r="A5571" s="111">
        <v>10582</v>
      </c>
      <c r="B5571" s="111" t="s">
        <v>130</v>
      </c>
      <c r="C5571" s="111" t="s">
        <v>24</v>
      </c>
      <c r="D5571" s="111" t="s">
        <v>7221</v>
      </c>
      <c r="E5571" s="111" t="s">
        <v>7222</v>
      </c>
      <c r="F5571" s="114">
        <v>45399</v>
      </c>
      <c r="G5571" s="111" t="s">
        <v>1945</v>
      </c>
      <c r="H5571" s="113">
        <v>12329178</v>
      </c>
      <c r="I5571" s="113">
        <v>11096260</v>
      </c>
      <c r="J5571" s="113">
        <v>11712719</v>
      </c>
      <c r="K5571" s="113">
        <v>-616459</v>
      </c>
      <c r="L5571" s="113">
        <v>0</v>
      </c>
      <c r="M5571" s="113">
        <v>0</v>
      </c>
      <c r="N5571" s="113">
        <v>0</v>
      </c>
      <c r="O5571" s="113">
        <v>0</v>
      </c>
      <c r="P5571" s="122">
        <v>0</v>
      </c>
      <c r="Q5571" s="76" t="str">
        <f t="shared" si="136"/>
        <v>Registered</v>
      </c>
    </row>
    <row r="5572" spans="1:17">
      <c r="A5572" s="111">
        <v>10584</v>
      </c>
      <c r="B5572" s="111" t="s">
        <v>355</v>
      </c>
      <c r="C5572" s="111" t="s">
        <v>357</v>
      </c>
      <c r="D5572" s="111" t="s">
        <v>9989</v>
      </c>
      <c r="E5572" s="111" t="s">
        <v>9990</v>
      </c>
      <c r="F5572" s="114">
        <v>45443</v>
      </c>
      <c r="G5572" s="111" t="s">
        <v>2077</v>
      </c>
      <c r="H5572" s="113">
        <v>8628446</v>
      </c>
      <c r="I5572" s="113">
        <v>5522206</v>
      </c>
      <c r="J5572" s="113">
        <v>6146800</v>
      </c>
      <c r="K5572" s="113">
        <v>-624594</v>
      </c>
      <c r="L5572" s="113">
        <v>0</v>
      </c>
      <c r="M5572" s="113">
        <v>0</v>
      </c>
      <c r="N5572" s="113">
        <v>0</v>
      </c>
      <c r="O5572" s="113">
        <v>0</v>
      </c>
      <c r="P5572" s="122">
        <v>0</v>
      </c>
      <c r="Q5572" s="76" t="str">
        <f t="shared" si="136"/>
        <v>Registered</v>
      </c>
    </row>
    <row r="5573" spans="1:17">
      <c r="A5573" s="111">
        <v>10586</v>
      </c>
      <c r="B5573" s="111" t="s">
        <v>1433</v>
      </c>
      <c r="C5573" s="111" t="s">
        <v>1434</v>
      </c>
      <c r="D5573" s="111" t="s">
        <v>9970</v>
      </c>
      <c r="E5573" s="111" t="s">
        <v>9971</v>
      </c>
      <c r="F5573" s="114">
        <v>45194</v>
      </c>
      <c r="G5573" s="111" t="s">
        <v>2600</v>
      </c>
      <c r="H5573" s="113">
        <v>7348845</v>
      </c>
      <c r="I5573" s="113">
        <v>5511635</v>
      </c>
      <c r="J5573" s="113">
        <v>6159302</v>
      </c>
      <c r="K5573" s="113">
        <v>-647667</v>
      </c>
      <c r="L5573" s="113">
        <v>0</v>
      </c>
      <c r="M5573" s="113">
        <v>0</v>
      </c>
      <c r="N5573" s="113">
        <v>0</v>
      </c>
      <c r="O5573" s="113">
        <v>0</v>
      </c>
      <c r="P5573" s="122">
        <v>0</v>
      </c>
      <c r="Q5573" s="76" t="str">
        <f t="shared" si="136"/>
        <v>Registered</v>
      </c>
    </row>
    <row r="5574" spans="1:17">
      <c r="A5574" s="111">
        <v>10587</v>
      </c>
      <c r="B5574" s="111" t="s">
        <v>1542</v>
      </c>
      <c r="C5574" s="111" t="s">
        <v>1543</v>
      </c>
      <c r="D5574" s="111" t="s">
        <v>9973</v>
      </c>
      <c r="E5574" s="111" t="s">
        <v>9974</v>
      </c>
      <c r="F5574" s="114">
        <v>45747</v>
      </c>
      <c r="G5574" s="111" t="s">
        <v>8655</v>
      </c>
      <c r="H5574" s="113">
        <v>37500000</v>
      </c>
      <c r="I5574" s="113">
        <v>11250000</v>
      </c>
      <c r="J5574" s="113">
        <v>11909561</v>
      </c>
      <c r="K5574" s="113">
        <v>-659561</v>
      </c>
      <c r="L5574" s="113">
        <v>0</v>
      </c>
      <c r="M5574" s="113">
        <v>0</v>
      </c>
      <c r="N5574" s="113">
        <v>0</v>
      </c>
      <c r="O5574" s="113">
        <v>0</v>
      </c>
      <c r="P5574" s="122">
        <v>0</v>
      </c>
      <c r="Q5574" s="76" t="str">
        <f t="shared" si="136"/>
        <v>Registered</v>
      </c>
    </row>
    <row r="5575" spans="1:17">
      <c r="A5575" s="111">
        <v>10588</v>
      </c>
      <c r="B5575" s="111" t="s">
        <v>355</v>
      </c>
      <c r="C5575" s="111" t="s">
        <v>61</v>
      </c>
      <c r="D5575" s="111" t="s">
        <v>9626</v>
      </c>
      <c r="E5575" s="111" t="s">
        <v>9627</v>
      </c>
      <c r="F5575" s="114">
        <v>46112</v>
      </c>
      <c r="G5575" s="111" t="s">
        <v>1903</v>
      </c>
      <c r="H5575" s="113">
        <v>6600259</v>
      </c>
      <c r="I5575" s="113">
        <v>0</v>
      </c>
      <c r="J5575" s="113">
        <v>660026</v>
      </c>
      <c r="K5575" s="113">
        <v>-660026</v>
      </c>
      <c r="L5575" s="113">
        <v>0</v>
      </c>
      <c r="M5575" s="113">
        <v>0</v>
      </c>
      <c r="N5575" s="113">
        <v>0</v>
      </c>
      <c r="O5575" s="113">
        <v>0</v>
      </c>
      <c r="P5575" s="122">
        <v>0</v>
      </c>
      <c r="Q5575" s="76" t="str">
        <f t="shared" si="136"/>
        <v>Unregistered</v>
      </c>
    </row>
    <row r="5576" spans="1:17">
      <c r="A5576" s="111">
        <v>10589</v>
      </c>
      <c r="B5576" s="111" t="s">
        <v>130</v>
      </c>
      <c r="C5576" s="111" t="s">
        <v>28</v>
      </c>
      <c r="D5576" s="111" t="s">
        <v>9975</v>
      </c>
      <c r="E5576" s="111" t="s">
        <v>9976</v>
      </c>
      <c r="F5576" s="114">
        <v>46092</v>
      </c>
      <c r="G5576" s="111" t="s">
        <v>1903</v>
      </c>
      <c r="H5576" s="113">
        <v>6656788</v>
      </c>
      <c r="I5576" s="113">
        <v>0</v>
      </c>
      <c r="J5576" s="113">
        <v>665678</v>
      </c>
      <c r="K5576" s="113">
        <v>-665678</v>
      </c>
      <c r="L5576" s="113">
        <v>0</v>
      </c>
      <c r="M5576" s="113">
        <v>0</v>
      </c>
      <c r="N5576" s="113">
        <v>0</v>
      </c>
      <c r="O5576" s="113">
        <v>0</v>
      </c>
      <c r="P5576" s="122">
        <v>0</v>
      </c>
      <c r="Q5576" s="76" t="str">
        <f t="shared" si="136"/>
        <v>Unregistered</v>
      </c>
    </row>
    <row r="5577" spans="1:17">
      <c r="A5577" s="111">
        <v>10590</v>
      </c>
      <c r="B5577" s="111" t="s">
        <v>1433</v>
      </c>
      <c r="C5577" s="111" t="s">
        <v>1434</v>
      </c>
      <c r="D5577" s="111" t="s">
        <v>9977</v>
      </c>
      <c r="E5577" s="111" t="s">
        <v>9978</v>
      </c>
      <c r="F5577" s="114">
        <v>45135</v>
      </c>
      <c r="G5577" s="111" t="s">
        <v>7581</v>
      </c>
      <c r="H5577" s="113">
        <v>7348845</v>
      </c>
      <c r="I5577" s="113">
        <v>5511635</v>
      </c>
      <c r="J5577" s="113">
        <v>6178722</v>
      </c>
      <c r="K5577" s="113">
        <v>-667087</v>
      </c>
      <c r="L5577" s="113">
        <v>0</v>
      </c>
      <c r="M5577" s="113">
        <v>0</v>
      </c>
      <c r="N5577" s="113">
        <v>0</v>
      </c>
      <c r="O5577" s="113">
        <v>0</v>
      </c>
      <c r="P5577" s="122">
        <v>0</v>
      </c>
      <c r="Q5577" s="76" t="str">
        <f t="shared" si="136"/>
        <v>Registered</v>
      </c>
    </row>
    <row r="5578" spans="1:17">
      <c r="A5578" s="111">
        <v>10591</v>
      </c>
      <c r="B5578" s="111" t="s">
        <v>130</v>
      </c>
      <c r="C5578" s="111" t="s">
        <v>26</v>
      </c>
      <c r="D5578" s="111" t="s">
        <v>9979</v>
      </c>
      <c r="E5578" s="111" t="s">
        <v>4828</v>
      </c>
      <c r="F5578" s="114">
        <v>45838</v>
      </c>
      <c r="G5578" s="111" t="s">
        <v>3368</v>
      </c>
      <c r="H5578" s="113">
        <v>6860000</v>
      </c>
      <c r="I5578" s="113">
        <v>3087000</v>
      </c>
      <c r="J5578" s="113">
        <v>3768600</v>
      </c>
      <c r="K5578" s="113">
        <v>-681600</v>
      </c>
      <c r="L5578" s="113">
        <v>0</v>
      </c>
      <c r="M5578" s="113">
        <v>0</v>
      </c>
      <c r="N5578" s="113">
        <v>0</v>
      </c>
      <c r="O5578" s="113">
        <v>0</v>
      </c>
      <c r="P5578" s="122">
        <v>0</v>
      </c>
      <c r="Q5578" s="76" t="str">
        <f t="shared" si="136"/>
        <v>Registered</v>
      </c>
    </row>
    <row r="5579" spans="1:17">
      <c r="A5579" s="111">
        <v>10593</v>
      </c>
      <c r="B5579" s="111" t="s">
        <v>130</v>
      </c>
      <c r="C5579" s="111" t="s">
        <v>29</v>
      </c>
      <c r="D5579" s="111" t="s">
        <v>9980</v>
      </c>
      <c r="E5579" s="111" t="s">
        <v>9981</v>
      </c>
      <c r="F5579" s="114">
        <v>45926</v>
      </c>
      <c r="G5579" s="111" t="s">
        <v>1386</v>
      </c>
      <c r="H5579" s="113">
        <v>2891700</v>
      </c>
      <c r="I5579" s="113">
        <v>2168775</v>
      </c>
      <c r="J5579" s="113">
        <v>2891700</v>
      </c>
      <c r="K5579" s="113">
        <v>-722925</v>
      </c>
      <c r="L5579" s="113">
        <v>0</v>
      </c>
      <c r="M5579" s="113">
        <v>0</v>
      </c>
      <c r="N5579" s="113">
        <v>0</v>
      </c>
      <c r="O5579" s="113">
        <v>0</v>
      </c>
      <c r="P5579" s="122">
        <v>0</v>
      </c>
      <c r="Q5579" s="76" t="str">
        <f t="shared" si="136"/>
        <v>Registered</v>
      </c>
    </row>
    <row r="5580" spans="1:17">
      <c r="A5580" s="111">
        <v>10594</v>
      </c>
      <c r="B5580" s="111" t="s">
        <v>130</v>
      </c>
      <c r="C5580" s="111" t="s">
        <v>133</v>
      </c>
      <c r="D5580" s="111" t="s">
        <v>9984</v>
      </c>
      <c r="E5580" s="111" t="s">
        <v>8644</v>
      </c>
      <c r="F5580" s="114">
        <v>45797</v>
      </c>
      <c r="G5580" s="111" t="s">
        <v>4218</v>
      </c>
      <c r="H5580" s="113">
        <v>8710272</v>
      </c>
      <c r="I5580" s="113">
        <v>1829157</v>
      </c>
      <c r="J5580" s="113">
        <v>2571027</v>
      </c>
      <c r="K5580" s="113">
        <v>-741870</v>
      </c>
      <c r="L5580" s="113">
        <v>0</v>
      </c>
      <c r="M5580" s="113">
        <v>0</v>
      </c>
      <c r="N5580" s="113">
        <v>0</v>
      </c>
      <c r="O5580" s="113">
        <v>0</v>
      </c>
      <c r="P5580" s="122">
        <v>0</v>
      </c>
      <c r="Q5580" s="76" t="str">
        <f t="shared" si="136"/>
        <v>Registered</v>
      </c>
    </row>
    <row r="5581" spans="1:17">
      <c r="A5581" s="111">
        <v>10596</v>
      </c>
      <c r="B5581" s="111" t="s">
        <v>355</v>
      </c>
      <c r="C5581" s="111" t="s">
        <v>356</v>
      </c>
      <c r="D5581" s="111" t="s">
        <v>9893</v>
      </c>
      <c r="E5581" s="111" t="s">
        <v>8622</v>
      </c>
      <c r="F5581" s="114">
        <v>45260</v>
      </c>
      <c r="G5581" s="111" t="s">
        <v>5033</v>
      </c>
      <c r="H5581" s="113">
        <v>9350000</v>
      </c>
      <c r="I5581" s="113">
        <v>5797000</v>
      </c>
      <c r="J5581" s="113">
        <v>6545000</v>
      </c>
      <c r="K5581" s="113">
        <v>-748000</v>
      </c>
      <c r="L5581" s="113">
        <v>0</v>
      </c>
      <c r="M5581" s="113">
        <v>0</v>
      </c>
      <c r="N5581" s="113">
        <v>0</v>
      </c>
      <c r="O5581" s="113">
        <v>0</v>
      </c>
      <c r="P5581" s="122">
        <v>0</v>
      </c>
      <c r="Q5581" s="76" t="str">
        <f t="shared" si="136"/>
        <v>Registered</v>
      </c>
    </row>
    <row r="5582" spans="1:17">
      <c r="A5582" s="111">
        <v>10597</v>
      </c>
      <c r="B5582" s="111" t="s">
        <v>130</v>
      </c>
      <c r="C5582" s="111" t="s">
        <v>24</v>
      </c>
      <c r="D5582" s="111" t="s">
        <v>9885</v>
      </c>
      <c r="E5582" s="111" t="s">
        <v>9886</v>
      </c>
      <c r="F5582" s="114">
        <v>45012</v>
      </c>
      <c r="G5582" s="111" t="s">
        <v>2169</v>
      </c>
      <c r="H5582" s="113">
        <v>7731243</v>
      </c>
      <c r="I5582" s="113">
        <v>6571555</v>
      </c>
      <c r="J5582" s="113">
        <v>7344679</v>
      </c>
      <c r="K5582" s="113">
        <v>-773124</v>
      </c>
      <c r="L5582" s="113">
        <v>0</v>
      </c>
      <c r="M5582" s="113">
        <v>0</v>
      </c>
      <c r="N5582" s="113">
        <v>0</v>
      </c>
      <c r="O5582" s="113">
        <v>0</v>
      </c>
      <c r="P5582" s="122">
        <v>0</v>
      </c>
      <c r="Q5582" s="76" t="str">
        <f t="shared" si="136"/>
        <v>Registered</v>
      </c>
    </row>
    <row r="5583" spans="1:17">
      <c r="A5583" s="111">
        <v>10598</v>
      </c>
      <c r="B5583" s="111" t="s">
        <v>355</v>
      </c>
      <c r="C5583" s="111" t="s">
        <v>356</v>
      </c>
      <c r="D5583" s="111" t="s">
        <v>9940</v>
      </c>
      <c r="E5583" s="111" t="s">
        <v>9941</v>
      </c>
      <c r="F5583" s="114">
        <v>45777</v>
      </c>
      <c r="G5583" s="111" t="s">
        <v>5437</v>
      </c>
      <c r="H5583" s="113">
        <v>6680400</v>
      </c>
      <c r="I5583" s="113">
        <v>4141848</v>
      </c>
      <c r="J5583" s="113">
        <v>4915656</v>
      </c>
      <c r="K5583" s="113">
        <v>-773808</v>
      </c>
      <c r="L5583" s="113">
        <v>0</v>
      </c>
      <c r="M5583" s="113">
        <v>0</v>
      </c>
      <c r="N5583" s="113">
        <v>0</v>
      </c>
      <c r="O5583" s="113">
        <v>0</v>
      </c>
      <c r="P5583" s="122">
        <v>0</v>
      </c>
      <c r="Q5583" s="76" t="str">
        <f t="shared" si="136"/>
        <v>Registered</v>
      </c>
    </row>
    <row r="5584" spans="1:17">
      <c r="A5584" s="111">
        <v>10599</v>
      </c>
      <c r="B5584" s="111" t="s">
        <v>130</v>
      </c>
      <c r="C5584" s="111" t="s">
        <v>25</v>
      </c>
      <c r="D5584" s="111" t="s">
        <v>9987</v>
      </c>
      <c r="E5584" s="111" t="s">
        <v>9988</v>
      </c>
      <c r="F5584" s="114">
        <v>44918</v>
      </c>
      <c r="G5584" s="111" t="s">
        <v>3105</v>
      </c>
      <c r="H5584" s="113">
        <v>7864965</v>
      </c>
      <c r="I5584" s="113">
        <v>7078468</v>
      </c>
      <c r="J5584" s="113">
        <v>7864965</v>
      </c>
      <c r="K5584" s="113">
        <v>-786497</v>
      </c>
      <c r="L5584" s="113">
        <v>0</v>
      </c>
      <c r="M5584" s="113">
        <v>0</v>
      </c>
      <c r="N5584" s="113">
        <v>0</v>
      </c>
      <c r="O5584" s="113">
        <v>0</v>
      </c>
      <c r="P5584" s="122">
        <v>0</v>
      </c>
      <c r="Q5584" s="76" t="str">
        <f t="shared" si="136"/>
        <v>Registered</v>
      </c>
    </row>
    <row r="5585" spans="1:17">
      <c r="A5585" s="111">
        <v>10600</v>
      </c>
      <c r="B5585" s="111" t="s">
        <v>130</v>
      </c>
      <c r="C5585" s="111" t="s">
        <v>23</v>
      </c>
      <c r="D5585" s="111" t="s">
        <v>10073</v>
      </c>
      <c r="E5585" s="111" t="s">
        <v>4016</v>
      </c>
      <c r="F5585" s="114">
        <v>45948</v>
      </c>
      <c r="G5585" s="111" t="s">
        <v>1480</v>
      </c>
      <c r="H5585" s="113">
        <v>7924600</v>
      </c>
      <c r="I5585" s="113">
        <v>7132140</v>
      </c>
      <c r="J5585" s="113">
        <v>7924600</v>
      </c>
      <c r="K5585" s="113">
        <v>-792460</v>
      </c>
      <c r="L5585" s="113">
        <v>0</v>
      </c>
      <c r="M5585" s="113">
        <v>0</v>
      </c>
      <c r="N5585" s="113">
        <v>0</v>
      </c>
      <c r="O5585" s="113">
        <v>0</v>
      </c>
      <c r="P5585" s="122">
        <v>0</v>
      </c>
      <c r="Q5585" s="76" t="str">
        <f t="shared" si="136"/>
        <v>Registered</v>
      </c>
    </row>
    <row r="5586" spans="1:17">
      <c r="A5586" s="111">
        <v>10601</v>
      </c>
      <c r="B5586" s="111" t="s">
        <v>1433</v>
      </c>
      <c r="C5586" s="111" t="s">
        <v>1789</v>
      </c>
      <c r="D5586" s="111" t="s">
        <v>9991</v>
      </c>
      <c r="E5586" s="111" t="s">
        <v>9992</v>
      </c>
      <c r="F5586" s="114">
        <v>45089</v>
      </c>
      <c r="G5586" s="111" t="s">
        <v>3426</v>
      </c>
      <c r="H5586" s="113">
        <v>6000000</v>
      </c>
      <c r="I5586" s="113">
        <v>4200000</v>
      </c>
      <c r="J5586" s="113">
        <v>5000000</v>
      </c>
      <c r="K5586" s="113">
        <v>-800000</v>
      </c>
      <c r="L5586" s="113">
        <v>0</v>
      </c>
      <c r="M5586" s="113">
        <v>0</v>
      </c>
      <c r="N5586" s="113">
        <v>0</v>
      </c>
      <c r="O5586" s="113">
        <v>0</v>
      </c>
      <c r="P5586" s="122">
        <v>0</v>
      </c>
      <c r="Q5586" s="76" t="str">
        <f t="shared" si="136"/>
        <v>Registered</v>
      </c>
    </row>
    <row r="5587" spans="1:17">
      <c r="A5587" s="111">
        <v>10602</v>
      </c>
      <c r="B5587" s="111" t="s">
        <v>355</v>
      </c>
      <c r="C5587" s="111" t="s">
        <v>357</v>
      </c>
      <c r="D5587" s="111" t="s">
        <v>10015</v>
      </c>
      <c r="E5587" s="111" t="s">
        <v>10016</v>
      </c>
      <c r="F5587" s="114">
        <v>45484</v>
      </c>
      <c r="G5587" s="111" t="s">
        <v>8563</v>
      </c>
      <c r="H5587" s="113">
        <v>6470268</v>
      </c>
      <c r="I5587" s="113">
        <v>4464485</v>
      </c>
      <c r="J5587" s="113">
        <v>5285243</v>
      </c>
      <c r="K5587" s="113">
        <v>-820758</v>
      </c>
      <c r="L5587" s="113">
        <v>0</v>
      </c>
      <c r="M5587" s="113">
        <v>0</v>
      </c>
      <c r="N5587" s="113">
        <v>0</v>
      </c>
      <c r="O5587" s="113">
        <v>0</v>
      </c>
      <c r="P5587" s="122">
        <v>0</v>
      </c>
      <c r="Q5587" s="76" t="str">
        <f t="shared" si="136"/>
        <v>Registered</v>
      </c>
    </row>
    <row r="5588" spans="1:17">
      <c r="A5588" s="111">
        <v>10603</v>
      </c>
      <c r="B5588" s="111" t="s">
        <v>107</v>
      </c>
      <c r="C5588" s="111" t="s">
        <v>108</v>
      </c>
      <c r="D5588" s="111" t="s">
        <v>9993</v>
      </c>
      <c r="E5588" s="111" t="s">
        <v>9994</v>
      </c>
      <c r="F5588" s="114">
        <v>45684</v>
      </c>
      <c r="G5588" s="111" t="s">
        <v>3430</v>
      </c>
      <c r="H5588" s="113">
        <v>12759876</v>
      </c>
      <c r="I5588" s="113">
        <v>5103952</v>
      </c>
      <c r="J5588" s="113">
        <v>5924822</v>
      </c>
      <c r="K5588" s="113">
        <v>-820870</v>
      </c>
      <c r="L5588" s="113">
        <v>0</v>
      </c>
      <c r="M5588" s="113">
        <v>0</v>
      </c>
      <c r="N5588" s="113">
        <v>0</v>
      </c>
      <c r="O5588" s="113">
        <v>0</v>
      </c>
      <c r="P5588" s="122">
        <v>0</v>
      </c>
      <c r="Q5588" s="76" t="str">
        <f t="shared" si="136"/>
        <v>Registered</v>
      </c>
    </row>
    <row r="5589" spans="1:17">
      <c r="A5589" s="111">
        <v>10604</v>
      </c>
      <c r="B5589" s="111" t="s">
        <v>318</v>
      </c>
      <c r="C5589" s="111" t="s">
        <v>321</v>
      </c>
      <c r="D5589" s="111" t="s">
        <v>9560</v>
      </c>
      <c r="E5589" s="111" t="s">
        <v>9561</v>
      </c>
      <c r="F5589" s="114">
        <v>45938</v>
      </c>
      <c r="G5589" s="111" t="s">
        <v>1459</v>
      </c>
      <c r="H5589" s="113">
        <v>5449455</v>
      </c>
      <c r="I5589" s="113">
        <v>1907310</v>
      </c>
      <c r="J5589" s="113">
        <v>2735832</v>
      </c>
      <c r="K5589" s="113">
        <v>-828522</v>
      </c>
      <c r="L5589" s="113">
        <v>0</v>
      </c>
      <c r="M5589" s="113">
        <v>0</v>
      </c>
      <c r="N5589" s="113">
        <v>0</v>
      </c>
      <c r="O5589" s="113">
        <v>0</v>
      </c>
      <c r="P5589" s="122">
        <v>0</v>
      </c>
      <c r="Q5589" s="76" t="str">
        <f t="shared" si="136"/>
        <v>Registered</v>
      </c>
    </row>
    <row r="5590" spans="1:17">
      <c r="A5590" s="111">
        <v>10605</v>
      </c>
      <c r="B5590" s="111" t="s">
        <v>1705</v>
      </c>
      <c r="C5590" s="111" t="s">
        <v>76</v>
      </c>
      <c r="D5590" s="111" t="s">
        <v>10455</v>
      </c>
      <c r="E5590" s="111" t="s">
        <v>9966</v>
      </c>
      <c r="F5590" s="114">
        <v>45716</v>
      </c>
      <c r="G5590" s="111" t="s">
        <v>1903</v>
      </c>
      <c r="H5590" s="113">
        <v>10472000</v>
      </c>
      <c r="I5590" s="113">
        <v>0</v>
      </c>
      <c r="J5590" s="113">
        <v>840000</v>
      </c>
      <c r="K5590" s="113">
        <v>-840000</v>
      </c>
      <c r="L5590" s="113">
        <v>0</v>
      </c>
      <c r="M5590" s="113">
        <v>0</v>
      </c>
      <c r="N5590" s="113">
        <v>0</v>
      </c>
      <c r="O5590" s="113">
        <v>0</v>
      </c>
      <c r="P5590" s="122">
        <v>0</v>
      </c>
      <c r="Q5590" s="76" t="str">
        <f t="shared" si="136"/>
        <v>Unregistered</v>
      </c>
    </row>
    <row r="5591" spans="1:17">
      <c r="A5591" s="111">
        <v>10606</v>
      </c>
      <c r="B5591" s="111" t="s">
        <v>1575</v>
      </c>
      <c r="C5591" s="111" t="s">
        <v>171</v>
      </c>
      <c r="D5591" s="111" t="s">
        <v>174</v>
      </c>
      <c r="E5591" s="111" t="s">
        <v>175</v>
      </c>
      <c r="F5591" s="114">
        <v>46141</v>
      </c>
      <c r="G5591" s="111" t="s">
        <v>14112</v>
      </c>
      <c r="H5591" s="113">
        <v>8487000</v>
      </c>
      <c r="I5591" s="113">
        <v>0</v>
      </c>
      <c r="J5591" s="113">
        <v>848700</v>
      </c>
      <c r="K5591" s="113">
        <v>-848700</v>
      </c>
      <c r="L5591" s="113">
        <v>0</v>
      </c>
      <c r="M5591" s="113">
        <v>0</v>
      </c>
      <c r="N5591" s="113">
        <v>0</v>
      </c>
      <c r="O5591" s="113">
        <v>0</v>
      </c>
      <c r="P5591" s="122">
        <v>0</v>
      </c>
      <c r="Q5591" s="76" t="str">
        <f t="shared" si="136"/>
        <v>Registered</v>
      </c>
    </row>
    <row r="5592" spans="1:17">
      <c r="A5592" s="111">
        <v>10607</v>
      </c>
      <c r="B5592" s="111" t="s">
        <v>355</v>
      </c>
      <c r="C5592" s="111" t="s">
        <v>357</v>
      </c>
      <c r="D5592" s="111" t="s">
        <v>9985</v>
      </c>
      <c r="E5592" s="111" t="s">
        <v>9986</v>
      </c>
      <c r="F5592" s="114">
        <v>45707</v>
      </c>
      <c r="G5592" s="111" t="s">
        <v>1558</v>
      </c>
      <c r="H5592" s="113">
        <v>6686100</v>
      </c>
      <c r="I5592" s="113">
        <v>4345965</v>
      </c>
      <c r="J5592" s="113">
        <v>5222761</v>
      </c>
      <c r="K5592" s="113">
        <v>-876796</v>
      </c>
      <c r="L5592" s="113">
        <v>0</v>
      </c>
      <c r="M5592" s="113">
        <v>0</v>
      </c>
      <c r="N5592" s="113">
        <v>0</v>
      </c>
      <c r="O5592" s="113">
        <v>0</v>
      </c>
      <c r="P5592" s="122">
        <v>0</v>
      </c>
      <c r="Q5592" s="76" t="str">
        <f t="shared" si="136"/>
        <v>Registered</v>
      </c>
    </row>
    <row r="5593" spans="1:17">
      <c r="A5593" s="111">
        <v>10608</v>
      </c>
      <c r="B5593" s="111" t="s">
        <v>1433</v>
      </c>
      <c r="C5593" s="111" t="s">
        <v>1789</v>
      </c>
      <c r="D5593" s="111" t="s">
        <v>9998</v>
      </c>
      <c r="E5593" s="111" t="s">
        <v>9999</v>
      </c>
      <c r="F5593" s="114">
        <v>45107</v>
      </c>
      <c r="G5593" s="111" t="s">
        <v>4800</v>
      </c>
      <c r="H5593" s="113">
        <v>10854000</v>
      </c>
      <c r="I5593" s="113">
        <v>7597800</v>
      </c>
      <c r="J5593" s="113">
        <v>8475000</v>
      </c>
      <c r="K5593" s="113">
        <v>-877200</v>
      </c>
      <c r="L5593" s="113">
        <v>0</v>
      </c>
      <c r="M5593" s="113">
        <v>0</v>
      </c>
      <c r="N5593" s="113">
        <v>0</v>
      </c>
      <c r="O5593" s="113">
        <v>0</v>
      </c>
      <c r="P5593" s="122">
        <v>0</v>
      </c>
      <c r="Q5593" s="76" t="str">
        <f t="shared" si="136"/>
        <v>Registered</v>
      </c>
    </row>
    <row r="5594" spans="1:17">
      <c r="A5594" s="111">
        <v>10609</v>
      </c>
      <c r="B5594" s="111" t="s">
        <v>1447</v>
      </c>
      <c r="C5594" s="111" t="s">
        <v>1464</v>
      </c>
      <c r="D5594" s="111" t="s">
        <v>434</v>
      </c>
      <c r="E5594" s="111" t="s">
        <v>435</v>
      </c>
      <c r="F5594" s="114">
        <v>46170</v>
      </c>
      <c r="G5594" s="111" t="s">
        <v>1903</v>
      </c>
      <c r="H5594" s="113">
        <v>26800000</v>
      </c>
      <c r="I5594" s="113">
        <v>0</v>
      </c>
      <c r="J5594" s="113">
        <v>900000</v>
      </c>
      <c r="K5594" s="113">
        <v>-900000</v>
      </c>
      <c r="L5594" s="113">
        <v>0</v>
      </c>
      <c r="M5594" s="113">
        <v>0</v>
      </c>
      <c r="N5594" s="113">
        <v>0</v>
      </c>
      <c r="O5594" s="113">
        <v>0</v>
      </c>
      <c r="P5594" s="122">
        <v>0</v>
      </c>
      <c r="Q5594" s="76" t="str">
        <f t="shared" si="136"/>
        <v>Unregistered</v>
      </c>
    </row>
    <row r="5595" spans="1:17">
      <c r="A5595" s="111">
        <v>10610</v>
      </c>
      <c r="B5595" s="111" t="s">
        <v>1447</v>
      </c>
      <c r="C5595" s="111" t="s">
        <v>1464</v>
      </c>
      <c r="D5595" s="111" t="s">
        <v>446</v>
      </c>
      <c r="E5595" s="111" t="s">
        <v>447</v>
      </c>
      <c r="F5595" s="114">
        <v>46170</v>
      </c>
      <c r="G5595" s="111"/>
      <c r="H5595" s="113">
        <v>26800000</v>
      </c>
      <c r="I5595" s="113">
        <v>0</v>
      </c>
      <c r="J5595" s="113">
        <v>900000</v>
      </c>
      <c r="K5595" s="113">
        <v>-900000</v>
      </c>
      <c r="L5595" s="113">
        <v>0</v>
      </c>
      <c r="M5595" s="113">
        <v>0</v>
      </c>
      <c r="N5595" s="113">
        <v>0</v>
      </c>
      <c r="O5595" s="113">
        <v>0</v>
      </c>
      <c r="P5595" s="122">
        <v>0</v>
      </c>
      <c r="Q5595" s="76" t="str">
        <f t="shared" si="136"/>
        <v>Registered</v>
      </c>
    </row>
    <row r="5596" spans="1:17">
      <c r="A5596" s="111">
        <v>10611</v>
      </c>
      <c r="B5596" s="111" t="s">
        <v>1884</v>
      </c>
      <c r="C5596" s="111" t="s">
        <v>3389</v>
      </c>
      <c r="D5596" s="111" t="s">
        <v>10002</v>
      </c>
      <c r="E5596" s="111" t="s">
        <v>10003</v>
      </c>
      <c r="F5596" s="114">
        <v>45230</v>
      </c>
      <c r="G5596" s="111" t="s">
        <v>5102</v>
      </c>
      <c r="H5596" s="113">
        <v>9032800</v>
      </c>
      <c r="I5596" s="113">
        <v>7226240</v>
      </c>
      <c r="J5596" s="113">
        <v>8129520</v>
      </c>
      <c r="K5596" s="113">
        <v>-903280</v>
      </c>
      <c r="L5596" s="113">
        <v>0</v>
      </c>
      <c r="M5596" s="113">
        <v>0</v>
      </c>
      <c r="N5596" s="113">
        <v>0</v>
      </c>
      <c r="O5596" s="113">
        <v>0</v>
      </c>
      <c r="P5596" s="122">
        <v>0</v>
      </c>
      <c r="Q5596" s="76" t="str">
        <f t="shared" si="136"/>
        <v>Registered</v>
      </c>
    </row>
    <row r="5597" spans="1:17">
      <c r="A5597" s="111">
        <v>10613</v>
      </c>
      <c r="B5597" s="111" t="s">
        <v>1433</v>
      </c>
      <c r="C5597" s="111" t="s">
        <v>1789</v>
      </c>
      <c r="D5597" s="111" t="s">
        <v>10006</v>
      </c>
      <c r="E5597" s="111" t="s">
        <v>10007</v>
      </c>
      <c r="F5597" s="114">
        <v>45090</v>
      </c>
      <c r="G5597" s="111" t="s">
        <v>4872</v>
      </c>
      <c r="H5597" s="113">
        <v>8030000</v>
      </c>
      <c r="I5597" s="113">
        <v>5621000</v>
      </c>
      <c r="J5597" s="113">
        <v>6530757</v>
      </c>
      <c r="K5597" s="113">
        <v>-909757</v>
      </c>
      <c r="L5597" s="113">
        <v>0</v>
      </c>
      <c r="M5597" s="113">
        <v>0</v>
      </c>
      <c r="N5597" s="113">
        <v>0</v>
      </c>
      <c r="O5597" s="113">
        <v>0</v>
      </c>
      <c r="P5597" s="122">
        <v>0</v>
      </c>
      <c r="Q5597" s="76" t="str">
        <f t="shared" si="136"/>
        <v>Registered</v>
      </c>
    </row>
    <row r="5598" spans="1:17">
      <c r="A5598" s="111">
        <v>10614</v>
      </c>
      <c r="B5598" s="111" t="s">
        <v>1433</v>
      </c>
      <c r="C5598" s="111" t="s">
        <v>1789</v>
      </c>
      <c r="D5598" s="111" t="s">
        <v>10008</v>
      </c>
      <c r="E5598" s="111" t="s">
        <v>4849</v>
      </c>
      <c r="F5598" s="114">
        <v>45104</v>
      </c>
      <c r="G5598" s="111" t="s">
        <v>4800</v>
      </c>
      <c r="H5598" s="113">
        <v>11299500</v>
      </c>
      <c r="I5598" s="113">
        <v>7909650</v>
      </c>
      <c r="J5598" s="113">
        <v>8821990</v>
      </c>
      <c r="K5598" s="113">
        <v>-912340</v>
      </c>
      <c r="L5598" s="113">
        <v>0</v>
      </c>
      <c r="M5598" s="113">
        <v>0</v>
      </c>
      <c r="N5598" s="113">
        <v>0</v>
      </c>
      <c r="O5598" s="113">
        <v>0</v>
      </c>
      <c r="P5598" s="122">
        <v>0</v>
      </c>
      <c r="Q5598" s="76" t="str">
        <f t="shared" si="136"/>
        <v>Registered</v>
      </c>
    </row>
    <row r="5599" spans="1:17">
      <c r="A5599" s="111">
        <v>10616</v>
      </c>
      <c r="B5599" s="111" t="s">
        <v>1762</v>
      </c>
      <c r="C5599" s="111" t="s">
        <v>13</v>
      </c>
      <c r="D5599" s="111" t="s">
        <v>10013</v>
      </c>
      <c r="E5599" s="111" t="s">
        <v>10014</v>
      </c>
      <c r="F5599" s="114">
        <v>45366</v>
      </c>
      <c r="G5599" s="111" t="s">
        <v>4398</v>
      </c>
      <c r="H5599" s="113">
        <v>5800000</v>
      </c>
      <c r="I5599" s="113">
        <v>4060000</v>
      </c>
      <c r="J5599" s="113">
        <v>5000000</v>
      </c>
      <c r="K5599" s="113">
        <v>-940000</v>
      </c>
      <c r="L5599" s="113">
        <v>0</v>
      </c>
      <c r="M5599" s="113">
        <v>0</v>
      </c>
      <c r="N5599" s="113">
        <v>0</v>
      </c>
      <c r="O5599" s="113">
        <v>0</v>
      </c>
      <c r="P5599" s="122">
        <v>0</v>
      </c>
      <c r="Q5599" s="76" t="str">
        <f t="shared" si="136"/>
        <v>Registered</v>
      </c>
    </row>
    <row r="5600" spans="1:17">
      <c r="A5600" s="111">
        <v>10617</v>
      </c>
      <c r="B5600" s="111" t="s">
        <v>1433</v>
      </c>
      <c r="C5600" s="111" t="s">
        <v>6</v>
      </c>
      <c r="D5600" s="111" t="s">
        <v>10017</v>
      </c>
      <c r="E5600" s="111" t="s">
        <v>10018</v>
      </c>
      <c r="F5600" s="114">
        <v>45236</v>
      </c>
      <c r="G5600" s="111" t="s">
        <v>2467</v>
      </c>
      <c r="H5600" s="113">
        <v>12187500</v>
      </c>
      <c r="I5600" s="113">
        <v>9140625</v>
      </c>
      <c r="J5600" s="113">
        <v>10128751</v>
      </c>
      <c r="K5600" s="113">
        <v>-988126</v>
      </c>
      <c r="L5600" s="113">
        <v>0</v>
      </c>
      <c r="M5600" s="113">
        <v>0</v>
      </c>
      <c r="N5600" s="113">
        <v>0</v>
      </c>
      <c r="O5600" s="113">
        <v>0</v>
      </c>
      <c r="P5600" s="122">
        <v>0</v>
      </c>
      <c r="Q5600" s="76" t="str">
        <f t="shared" si="136"/>
        <v>Registered</v>
      </c>
    </row>
    <row r="5601" spans="1:17">
      <c r="A5601" s="111">
        <v>10618</v>
      </c>
      <c r="B5601" s="111" t="s">
        <v>1433</v>
      </c>
      <c r="C5601" s="111" t="s">
        <v>1909</v>
      </c>
      <c r="D5601" s="111" t="s">
        <v>10021</v>
      </c>
      <c r="E5601" s="111" t="s">
        <v>10022</v>
      </c>
      <c r="F5601" s="114">
        <v>45378</v>
      </c>
      <c r="G5601" s="111" t="s">
        <v>3499</v>
      </c>
      <c r="H5601" s="113">
        <v>11886000</v>
      </c>
      <c r="I5601" s="113">
        <v>9508800</v>
      </c>
      <c r="J5601" s="113">
        <v>10500000</v>
      </c>
      <c r="K5601" s="113">
        <v>-991200</v>
      </c>
      <c r="L5601" s="113">
        <v>0</v>
      </c>
      <c r="M5601" s="113">
        <v>0</v>
      </c>
      <c r="N5601" s="113">
        <v>0</v>
      </c>
      <c r="O5601" s="113">
        <v>0</v>
      </c>
      <c r="P5601" s="122">
        <v>0</v>
      </c>
      <c r="Q5601" s="76" t="str">
        <f t="shared" si="136"/>
        <v>Registered</v>
      </c>
    </row>
    <row r="5602" spans="1:17">
      <c r="A5602" s="111">
        <v>10619</v>
      </c>
      <c r="B5602" s="111" t="s">
        <v>295</v>
      </c>
      <c r="C5602" s="111" t="s">
        <v>2153</v>
      </c>
      <c r="D5602" s="111" t="s">
        <v>9797</v>
      </c>
      <c r="E5602" s="111" t="s">
        <v>9798</v>
      </c>
      <c r="F5602" s="114">
        <v>46044</v>
      </c>
      <c r="G5602" s="111" t="s">
        <v>1903</v>
      </c>
      <c r="H5602" s="113">
        <v>11300700</v>
      </c>
      <c r="I5602" s="113">
        <v>0</v>
      </c>
      <c r="J5602" s="113">
        <v>994780</v>
      </c>
      <c r="K5602" s="113">
        <v>-994780</v>
      </c>
      <c r="L5602" s="113">
        <v>0</v>
      </c>
      <c r="M5602" s="113">
        <v>0</v>
      </c>
      <c r="N5602" s="113">
        <v>0</v>
      </c>
      <c r="O5602" s="113">
        <v>0</v>
      </c>
      <c r="P5602" s="122">
        <v>0</v>
      </c>
      <c r="Q5602" s="76" t="str">
        <f t="shared" si="136"/>
        <v>Unregistered</v>
      </c>
    </row>
    <row r="5603" spans="1:17">
      <c r="A5603" s="111">
        <v>10620</v>
      </c>
      <c r="B5603" s="111" t="s">
        <v>355</v>
      </c>
      <c r="C5603" s="111" t="s">
        <v>1588</v>
      </c>
      <c r="D5603" s="111" t="s">
        <v>385</v>
      </c>
      <c r="E5603" s="111" t="s">
        <v>386</v>
      </c>
      <c r="F5603" s="114">
        <v>46130</v>
      </c>
      <c r="G5603" s="111" t="s">
        <v>14105</v>
      </c>
      <c r="H5603" s="113">
        <v>9991819</v>
      </c>
      <c r="I5603" s="113">
        <v>0</v>
      </c>
      <c r="J5603" s="113">
        <v>999182</v>
      </c>
      <c r="K5603" s="113">
        <v>-999182</v>
      </c>
      <c r="L5603" s="113">
        <v>0</v>
      </c>
      <c r="M5603" s="113">
        <v>0</v>
      </c>
      <c r="N5603" s="113">
        <v>0</v>
      </c>
      <c r="O5603" s="113">
        <v>0</v>
      </c>
      <c r="P5603" s="122">
        <v>0</v>
      </c>
      <c r="Q5603" s="76" t="str">
        <f t="shared" si="136"/>
        <v>Registered</v>
      </c>
    </row>
    <row r="5604" spans="1:17">
      <c r="A5604" s="111">
        <v>10621</v>
      </c>
      <c r="B5604" s="111" t="s">
        <v>1447</v>
      </c>
      <c r="C5604" s="111" t="s">
        <v>1464</v>
      </c>
      <c r="D5604" s="111" t="s">
        <v>10023</v>
      </c>
      <c r="E5604" s="111" t="s">
        <v>10024</v>
      </c>
      <c r="F5604" s="114">
        <v>46053</v>
      </c>
      <c r="G5604" s="111" t="s">
        <v>1903</v>
      </c>
      <c r="H5604" s="113">
        <v>25200000</v>
      </c>
      <c r="I5604" s="113">
        <v>0</v>
      </c>
      <c r="J5604" s="113">
        <v>1000000</v>
      </c>
      <c r="K5604" s="113">
        <v>-1000000</v>
      </c>
      <c r="L5604" s="113">
        <v>0</v>
      </c>
      <c r="M5604" s="113">
        <v>0</v>
      </c>
      <c r="N5604" s="113">
        <v>0</v>
      </c>
      <c r="O5604" s="113">
        <v>0</v>
      </c>
      <c r="P5604" s="122">
        <v>0</v>
      </c>
      <c r="Q5604" s="76" t="str">
        <f t="shared" si="136"/>
        <v>Unregistered</v>
      </c>
    </row>
    <row r="5605" spans="1:17">
      <c r="A5605" s="111">
        <v>10622</v>
      </c>
      <c r="B5605" s="111" t="s">
        <v>1447</v>
      </c>
      <c r="C5605" s="111" t="s">
        <v>1464</v>
      </c>
      <c r="D5605" s="111" t="s">
        <v>436</v>
      </c>
      <c r="E5605" s="111" t="s">
        <v>437</v>
      </c>
      <c r="F5605" s="114">
        <v>46168</v>
      </c>
      <c r="G5605" s="111" t="s">
        <v>1903</v>
      </c>
      <c r="H5605" s="113">
        <v>28200000</v>
      </c>
      <c r="I5605" s="113">
        <v>0</v>
      </c>
      <c r="J5605" s="113">
        <v>1000000</v>
      </c>
      <c r="K5605" s="113">
        <v>-1000000</v>
      </c>
      <c r="L5605" s="113">
        <v>0</v>
      </c>
      <c r="M5605" s="113">
        <v>0</v>
      </c>
      <c r="N5605" s="113">
        <v>0</v>
      </c>
      <c r="O5605" s="113">
        <v>0</v>
      </c>
      <c r="P5605" s="122">
        <v>0</v>
      </c>
      <c r="Q5605" s="76" t="str">
        <f t="shared" si="136"/>
        <v>Unregistered</v>
      </c>
    </row>
    <row r="5606" spans="1:17">
      <c r="A5606" s="111">
        <v>10623</v>
      </c>
      <c r="B5606" s="111" t="s">
        <v>62</v>
      </c>
      <c r="C5606" s="111" t="s">
        <v>394</v>
      </c>
      <c r="D5606" s="111" t="s">
        <v>10028</v>
      </c>
      <c r="E5606" s="111" t="s">
        <v>5778</v>
      </c>
      <c r="F5606" s="114">
        <v>45351</v>
      </c>
      <c r="G5606" s="111" t="s">
        <v>1903</v>
      </c>
      <c r="H5606" s="113">
        <v>6670000</v>
      </c>
      <c r="I5606" s="113">
        <v>0</v>
      </c>
      <c r="J5606" s="113">
        <v>1000000</v>
      </c>
      <c r="K5606" s="113">
        <v>-1000000</v>
      </c>
      <c r="L5606" s="113">
        <v>0</v>
      </c>
      <c r="M5606" s="113">
        <v>0</v>
      </c>
      <c r="N5606" s="113">
        <v>0</v>
      </c>
      <c r="O5606" s="113">
        <v>0</v>
      </c>
      <c r="P5606" s="122">
        <v>0</v>
      </c>
      <c r="Q5606" s="76" t="str">
        <f t="shared" si="136"/>
        <v>Unregistered</v>
      </c>
    </row>
    <row r="5607" spans="1:17">
      <c r="A5607" s="111">
        <v>10624</v>
      </c>
      <c r="B5607" s="111" t="s">
        <v>62</v>
      </c>
      <c r="C5607" s="111" t="s">
        <v>394</v>
      </c>
      <c r="D5607" s="111" t="s">
        <v>10029</v>
      </c>
      <c r="E5607" s="111" t="s">
        <v>10030</v>
      </c>
      <c r="F5607" s="114">
        <v>45338</v>
      </c>
      <c r="G5607" s="111" t="s">
        <v>1903</v>
      </c>
      <c r="H5607" s="113">
        <v>9023000</v>
      </c>
      <c r="I5607" s="113">
        <v>0</v>
      </c>
      <c r="J5607" s="113">
        <v>1000000</v>
      </c>
      <c r="K5607" s="113">
        <v>-1000000</v>
      </c>
      <c r="L5607" s="113">
        <v>0</v>
      </c>
      <c r="M5607" s="113">
        <v>0</v>
      </c>
      <c r="N5607" s="113">
        <v>0</v>
      </c>
      <c r="O5607" s="113">
        <v>0</v>
      </c>
      <c r="P5607" s="122">
        <v>0</v>
      </c>
      <c r="Q5607" s="76" t="str">
        <f t="shared" si="136"/>
        <v>Unregistered</v>
      </c>
    </row>
    <row r="5608" spans="1:17">
      <c r="A5608" s="111">
        <v>10625</v>
      </c>
      <c r="B5608" s="111" t="s">
        <v>1107</v>
      </c>
      <c r="C5608" s="111" t="s">
        <v>1112</v>
      </c>
      <c r="D5608" s="111" t="s">
        <v>14148</v>
      </c>
      <c r="E5608" s="111" t="s">
        <v>14149</v>
      </c>
      <c r="F5608" s="114">
        <v>43482</v>
      </c>
      <c r="G5608" s="111" t="s">
        <v>1903</v>
      </c>
      <c r="H5608" s="113">
        <v>1007600</v>
      </c>
      <c r="I5608" s="113">
        <v>0</v>
      </c>
      <c r="J5608" s="113">
        <v>1007600</v>
      </c>
      <c r="K5608" s="113">
        <v>-1007600</v>
      </c>
      <c r="L5608" s="113">
        <v>0</v>
      </c>
      <c r="M5608" s="113">
        <v>0</v>
      </c>
      <c r="N5608" s="113">
        <v>0</v>
      </c>
      <c r="O5608" s="113">
        <v>0</v>
      </c>
      <c r="P5608" s="122">
        <v>0</v>
      </c>
      <c r="Q5608" s="76" t="str">
        <f t="shared" ref="Q5608:Q5664" si="137">IF(G5608="01 Jan 1900","Unregistered","Registered")</f>
        <v>Unregistered</v>
      </c>
    </row>
    <row r="5609" spans="1:17">
      <c r="A5609" s="111">
        <v>10626</v>
      </c>
      <c r="B5609" s="111" t="s">
        <v>355</v>
      </c>
      <c r="C5609" s="111" t="s">
        <v>1588</v>
      </c>
      <c r="D5609" s="111" t="s">
        <v>391</v>
      </c>
      <c r="E5609" s="111" t="s">
        <v>392</v>
      </c>
      <c r="F5609" s="114">
        <v>46142</v>
      </c>
      <c r="G5609" s="111" t="s">
        <v>10062</v>
      </c>
      <c r="H5609" s="113">
        <v>10114997</v>
      </c>
      <c r="I5609" s="113">
        <v>0</v>
      </c>
      <c r="J5609" s="113">
        <v>1011499.7</v>
      </c>
      <c r="K5609" s="113">
        <v>-1011499.7</v>
      </c>
      <c r="L5609" s="113">
        <v>0</v>
      </c>
      <c r="M5609" s="113">
        <v>0</v>
      </c>
      <c r="N5609" s="113">
        <v>0</v>
      </c>
      <c r="O5609" s="113">
        <v>0</v>
      </c>
      <c r="P5609" s="122">
        <v>0</v>
      </c>
      <c r="Q5609" s="76" t="str">
        <f t="shared" si="137"/>
        <v>Registered</v>
      </c>
    </row>
    <row r="5610" spans="1:17">
      <c r="A5610" s="111">
        <v>10627</v>
      </c>
      <c r="B5610" s="111" t="s">
        <v>1447</v>
      </c>
      <c r="C5610" s="111" t="s">
        <v>1464</v>
      </c>
      <c r="D5610" s="111" t="s">
        <v>10217</v>
      </c>
      <c r="E5610" s="111" t="s">
        <v>10218</v>
      </c>
      <c r="F5610" s="114">
        <v>45887</v>
      </c>
      <c r="G5610" s="111" t="s">
        <v>4403</v>
      </c>
      <c r="H5610" s="113">
        <v>22662000</v>
      </c>
      <c r="I5610" s="113">
        <v>10877760</v>
      </c>
      <c r="J5610" s="113">
        <v>11896620</v>
      </c>
      <c r="K5610" s="113">
        <v>-1018860</v>
      </c>
      <c r="L5610" s="113">
        <v>0</v>
      </c>
      <c r="M5610" s="113">
        <v>0</v>
      </c>
      <c r="N5610" s="113">
        <v>0</v>
      </c>
      <c r="O5610" s="113">
        <v>0</v>
      </c>
      <c r="P5610" s="122">
        <v>0</v>
      </c>
      <c r="Q5610" s="76" t="str">
        <f t="shared" si="137"/>
        <v>Registered</v>
      </c>
    </row>
    <row r="5611" spans="1:17">
      <c r="A5611" s="111">
        <v>10628</v>
      </c>
      <c r="B5611" s="111" t="s">
        <v>355</v>
      </c>
      <c r="C5611" s="111" t="s">
        <v>357</v>
      </c>
      <c r="D5611" s="111" t="s">
        <v>10036</v>
      </c>
      <c r="E5611" s="111" t="s">
        <v>10037</v>
      </c>
      <c r="F5611" s="114">
        <v>45561</v>
      </c>
      <c r="G5611" s="111" t="s">
        <v>2055</v>
      </c>
      <c r="H5611" s="113">
        <v>6451500</v>
      </c>
      <c r="I5611" s="113">
        <v>2838660</v>
      </c>
      <c r="J5611" s="113">
        <v>3870900</v>
      </c>
      <c r="K5611" s="113">
        <v>-1032240</v>
      </c>
      <c r="L5611" s="113">
        <v>0</v>
      </c>
      <c r="M5611" s="113">
        <v>0</v>
      </c>
      <c r="N5611" s="113">
        <v>0</v>
      </c>
      <c r="O5611" s="113">
        <v>0</v>
      </c>
      <c r="P5611" s="122">
        <v>0</v>
      </c>
      <c r="Q5611" s="76" t="str">
        <f t="shared" si="137"/>
        <v>Registered</v>
      </c>
    </row>
    <row r="5612" spans="1:17">
      <c r="A5612" s="111">
        <v>10629</v>
      </c>
      <c r="B5612" s="111" t="s">
        <v>107</v>
      </c>
      <c r="C5612" s="111" t="s">
        <v>1460</v>
      </c>
      <c r="D5612" s="111" t="s">
        <v>10000</v>
      </c>
      <c r="E5612" s="111" t="s">
        <v>10001</v>
      </c>
      <c r="F5612" s="114">
        <v>46022</v>
      </c>
      <c r="G5612" s="111" t="s">
        <v>14104</v>
      </c>
      <c r="H5612" s="113">
        <v>9395000</v>
      </c>
      <c r="I5612" s="113">
        <v>0</v>
      </c>
      <c r="J5612" s="113">
        <v>1050000</v>
      </c>
      <c r="K5612" s="113">
        <v>-1050000</v>
      </c>
      <c r="L5612" s="113">
        <v>0</v>
      </c>
      <c r="M5612" s="113">
        <v>0</v>
      </c>
      <c r="N5612" s="113">
        <v>0</v>
      </c>
      <c r="O5612" s="113">
        <v>0</v>
      </c>
      <c r="P5612" s="122">
        <v>0</v>
      </c>
      <c r="Q5612" s="76" t="str">
        <f t="shared" si="137"/>
        <v>Registered</v>
      </c>
    </row>
    <row r="5613" spans="1:17">
      <c r="A5613" s="111">
        <v>10630</v>
      </c>
      <c r="B5613" s="111" t="s">
        <v>1433</v>
      </c>
      <c r="C5613" s="111" t="s">
        <v>1909</v>
      </c>
      <c r="D5613" s="111" t="s">
        <v>10038</v>
      </c>
      <c r="E5613" s="111" t="s">
        <v>10039</v>
      </c>
      <c r="F5613" s="114">
        <v>45159</v>
      </c>
      <c r="G5613" s="111" t="s">
        <v>3759</v>
      </c>
      <c r="H5613" s="113">
        <v>7743120</v>
      </c>
      <c r="I5613" s="113">
        <v>5420184</v>
      </c>
      <c r="J5613" s="113">
        <v>6490000</v>
      </c>
      <c r="K5613" s="113">
        <v>-1069816</v>
      </c>
      <c r="L5613" s="113">
        <v>0</v>
      </c>
      <c r="M5613" s="113">
        <v>0</v>
      </c>
      <c r="N5613" s="113">
        <v>0</v>
      </c>
      <c r="O5613" s="113">
        <v>0</v>
      </c>
      <c r="P5613" s="122">
        <v>0</v>
      </c>
      <c r="Q5613" s="76" t="str">
        <f t="shared" si="137"/>
        <v>Registered</v>
      </c>
    </row>
    <row r="5614" spans="1:17">
      <c r="A5614" s="111">
        <v>10631</v>
      </c>
      <c r="B5614" s="111" t="s">
        <v>1433</v>
      </c>
      <c r="C5614" s="111" t="s">
        <v>1909</v>
      </c>
      <c r="D5614" s="111" t="s">
        <v>10040</v>
      </c>
      <c r="E5614" s="111" t="s">
        <v>10041</v>
      </c>
      <c r="F5614" s="114">
        <v>45182</v>
      </c>
      <c r="G5614" s="111" t="s">
        <v>5155</v>
      </c>
      <c r="H5614" s="113">
        <v>8152350</v>
      </c>
      <c r="I5614" s="113">
        <v>3804430</v>
      </c>
      <c r="J5614" s="113">
        <v>4891410</v>
      </c>
      <c r="K5614" s="113">
        <v>-1086980</v>
      </c>
      <c r="L5614" s="113">
        <v>0</v>
      </c>
      <c r="M5614" s="113">
        <v>0</v>
      </c>
      <c r="N5614" s="113">
        <v>0</v>
      </c>
      <c r="O5614" s="113">
        <v>0</v>
      </c>
      <c r="P5614" s="122">
        <v>0</v>
      </c>
      <c r="Q5614" s="76" t="str">
        <f t="shared" si="137"/>
        <v>Registered</v>
      </c>
    </row>
    <row r="5615" spans="1:17">
      <c r="A5615" s="111">
        <v>10632</v>
      </c>
      <c r="B5615" s="111" t="s">
        <v>1447</v>
      </c>
      <c r="C5615" s="111" t="s">
        <v>1464</v>
      </c>
      <c r="D5615" s="111" t="s">
        <v>10042</v>
      </c>
      <c r="E5615" s="111" t="s">
        <v>10043</v>
      </c>
      <c r="F5615" s="114">
        <v>46081</v>
      </c>
      <c r="G5615" s="111" t="s">
        <v>1903</v>
      </c>
      <c r="H5615" s="113">
        <v>25200000</v>
      </c>
      <c r="I5615" s="113">
        <v>0</v>
      </c>
      <c r="J5615" s="113">
        <v>1100000</v>
      </c>
      <c r="K5615" s="113">
        <v>-1100000</v>
      </c>
      <c r="L5615" s="113">
        <v>0</v>
      </c>
      <c r="M5615" s="113">
        <v>0</v>
      </c>
      <c r="N5615" s="113">
        <v>0</v>
      </c>
      <c r="O5615" s="113">
        <v>0</v>
      </c>
      <c r="P5615" s="122">
        <v>0</v>
      </c>
      <c r="Q5615" s="76" t="str">
        <f t="shared" si="137"/>
        <v>Unregistered</v>
      </c>
    </row>
    <row r="5616" spans="1:17">
      <c r="A5616" s="111">
        <v>10633</v>
      </c>
      <c r="B5616" s="111" t="s">
        <v>1447</v>
      </c>
      <c r="C5616" s="111" t="s">
        <v>1464</v>
      </c>
      <c r="D5616" s="111" t="s">
        <v>444</v>
      </c>
      <c r="E5616" s="111" t="s">
        <v>445</v>
      </c>
      <c r="F5616" s="114">
        <v>46147</v>
      </c>
      <c r="G5616" s="111" t="s">
        <v>1903</v>
      </c>
      <c r="H5616" s="113">
        <v>33705000</v>
      </c>
      <c r="I5616" s="113">
        <v>0</v>
      </c>
      <c r="J5616" s="113">
        <v>1100000</v>
      </c>
      <c r="K5616" s="113">
        <v>-1100000</v>
      </c>
      <c r="L5616" s="113">
        <v>0</v>
      </c>
      <c r="M5616" s="113">
        <v>0</v>
      </c>
      <c r="N5616" s="113">
        <v>0</v>
      </c>
      <c r="O5616" s="113">
        <v>0</v>
      </c>
      <c r="P5616" s="122">
        <v>0</v>
      </c>
      <c r="Q5616" s="76" t="str">
        <f t="shared" si="137"/>
        <v>Unregistered</v>
      </c>
    </row>
    <row r="5617" spans="1:17">
      <c r="A5617" s="111">
        <v>10634</v>
      </c>
      <c r="B5617" s="111" t="s">
        <v>1447</v>
      </c>
      <c r="C5617" s="111" t="s">
        <v>427</v>
      </c>
      <c r="D5617" s="111" t="s">
        <v>10046</v>
      </c>
      <c r="E5617" s="111" t="s">
        <v>10047</v>
      </c>
      <c r="F5617" s="114">
        <v>46081</v>
      </c>
      <c r="G5617" s="111" t="s">
        <v>1903</v>
      </c>
      <c r="H5617" s="113">
        <v>38600000</v>
      </c>
      <c r="I5617" s="113">
        <v>0</v>
      </c>
      <c r="J5617" s="113">
        <v>1100000</v>
      </c>
      <c r="K5617" s="113">
        <v>-1100000</v>
      </c>
      <c r="L5617" s="113">
        <v>0</v>
      </c>
      <c r="M5617" s="113">
        <v>0</v>
      </c>
      <c r="N5617" s="113">
        <v>0</v>
      </c>
      <c r="O5617" s="113">
        <v>0</v>
      </c>
      <c r="P5617" s="122">
        <v>0</v>
      </c>
      <c r="Q5617" s="76" t="str">
        <f t="shared" si="137"/>
        <v>Unregistered</v>
      </c>
    </row>
    <row r="5618" spans="1:17">
      <c r="A5618" s="111">
        <v>10635</v>
      </c>
      <c r="B5618" s="111" t="s">
        <v>1447</v>
      </c>
      <c r="C5618" s="111" t="s">
        <v>427</v>
      </c>
      <c r="D5618" s="111" t="s">
        <v>457</v>
      </c>
      <c r="E5618" s="111" t="s">
        <v>458</v>
      </c>
      <c r="F5618" s="114">
        <v>46140</v>
      </c>
      <c r="G5618" s="111" t="s">
        <v>1903</v>
      </c>
      <c r="H5618" s="113">
        <v>41000000</v>
      </c>
      <c r="I5618" s="113">
        <v>0</v>
      </c>
      <c r="J5618" s="113">
        <v>1100000</v>
      </c>
      <c r="K5618" s="113">
        <v>-1100000</v>
      </c>
      <c r="L5618" s="113">
        <v>0</v>
      </c>
      <c r="M5618" s="113">
        <v>0</v>
      </c>
      <c r="N5618" s="113">
        <v>0</v>
      </c>
      <c r="O5618" s="113">
        <v>0</v>
      </c>
      <c r="P5618" s="122">
        <v>0</v>
      </c>
      <c r="Q5618" s="76" t="str">
        <f t="shared" si="137"/>
        <v>Unregistered</v>
      </c>
    </row>
    <row r="5619" spans="1:17">
      <c r="A5619" s="111">
        <v>10636</v>
      </c>
      <c r="B5619" s="111" t="s">
        <v>1447</v>
      </c>
      <c r="C5619" s="111" t="s">
        <v>427</v>
      </c>
      <c r="D5619" s="111" t="s">
        <v>10050</v>
      </c>
      <c r="E5619" s="111" t="s">
        <v>10051</v>
      </c>
      <c r="F5619" s="114">
        <v>46081</v>
      </c>
      <c r="G5619" s="111" t="s">
        <v>1903</v>
      </c>
      <c r="H5619" s="113">
        <v>32550000</v>
      </c>
      <c r="I5619" s="113">
        <v>0</v>
      </c>
      <c r="J5619" s="113">
        <v>1100000</v>
      </c>
      <c r="K5619" s="113">
        <v>-1100000</v>
      </c>
      <c r="L5619" s="113">
        <v>0</v>
      </c>
      <c r="M5619" s="113">
        <v>0</v>
      </c>
      <c r="N5619" s="113">
        <v>0</v>
      </c>
      <c r="O5619" s="113">
        <v>0</v>
      </c>
      <c r="P5619" s="122">
        <v>0</v>
      </c>
      <c r="Q5619" s="76" t="str">
        <f t="shared" si="137"/>
        <v>Unregistered</v>
      </c>
    </row>
    <row r="5620" spans="1:17">
      <c r="A5620" s="111">
        <v>10637</v>
      </c>
      <c r="B5620" s="111" t="s">
        <v>1542</v>
      </c>
      <c r="C5620" s="111" t="s">
        <v>1543</v>
      </c>
      <c r="D5620" s="111" t="s">
        <v>10056</v>
      </c>
      <c r="E5620" s="111" t="s">
        <v>10057</v>
      </c>
      <c r="F5620" s="114">
        <v>46111</v>
      </c>
      <c r="G5620" s="111" t="s">
        <v>1903</v>
      </c>
      <c r="H5620" s="113">
        <v>36410000</v>
      </c>
      <c r="I5620" s="113">
        <v>0</v>
      </c>
      <c r="J5620" s="113">
        <v>1100000</v>
      </c>
      <c r="K5620" s="113">
        <v>-1100000</v>
      </c>
      <c r="L5620" s="113">
        <v>0</v>
      </c>
      <c r="M5620" s="113">
        <v>0</v>
      </c>
      <c r="N5620" s="113">
        <v>0</v>
      </c>
      <c r="O5620" s="113">
        <v>0</v>
      </c>
      <c r="P5620" s="122">
        <v>0</v>
      </c>
      <c r="Q5620" s="76" t="str">
        <f t="shared" si="137"/>
        <v>Unregistered</v>
      </c>
    </row>
    <row r="5621" spans="1:17">
      <c r="A5621" s="111">
        <v>10638</v>
      </c>
      <c r="B5621" s="111" t="s">
        <v>130</v>
      </c>
      <c r="C5621" s="111" t="s">
        <v>24</v>
      </c>
      <c r="D5621" s="111" t="s">
        <v>10063</v>
      </c>
      <c r="E5621" s="111" t="s">
        <v>10064</v>
      </c>
      <c r="F5621" s="114">
        <v>45686</v>
      </c>
      <c r="G5621" s="111" t="s">
        <v>3891</v>
      </c>
      <c r="H5621" s="113">
        <v>10138700</v>
      </c>
      <c r="I5621" s="113">
        <v>8110960</v>
      </c>
      <c r="J5621" s="113">
        <v>9212347</v>
      </c>
      <c r="K5621" s="113">
        <v>-1101387</v>
      </c>
      <c r="L5621" s="113">
        <v>0</v>
      </c>
      <c r="M5621" s="113">
        <v>0</v>
      </c>
      <c r="N5621" s="113">
        <v>0</v>
      </c>
      <c r="O5621" s="113">
        <v>0</v>
      </c>
      <c r="P5621" s="122">
        <v>0</v>
      </c>
      <c r="Q5621" s="76" t="str">
        <f t="shared" si="137"/>
        <v>Registered</v>
      </c>
    </row>
    <row r="5622" spans="1:17">
      <c r="A5622" s="111">
        <v>10639</v>
      </c>
      <c r="B5622" s="111" t="s">
        <v>130</v>
      </c>
      <c r="C5622" s="111" t="s">
        <v>26</v>
      </c>
      <c r="D5622" s="111" t="s">
        <v>10066</v>
      </c>
      <c r="E5622" s="111" t="s">
        <v>10067</v>
      </c>
      <c r="F5622" s="114">
        <v>44958</v>
      </c>
      <c r="G5622" s="111" t="s">
        <v>2897</v>
      </c>
      <c r="H5622" s="113">
        <v>5460000</v>
      </c>
      <c r="I5622" s="113">
        <v>546000</v>
      </c>
      <c r="J5622" s="113">
        <v>1700600</v>
      </c>
      <c r="K5622" s="113">
        <v>-1154600</v>
      </c>
      <c r="L5622" s="113">
        <v>0</v>
      </c>
      <c r="M5622" s="113">
        <v>0</v>
      </c>
      <c r="N5622" s="113">
        <v>0</v>
      </c>
      <c r="O5622" s="113">
        <v>0</v>
      </c>
      <c r="P5622" s="122">
        <v>0</v>
      </c>
      <c r="Q5622" s="76" t="str">
        <f t="shared" si="137"/>
        <v>Registered</v>
      </c>
    </row>
    <row r="5623" spans="1:17">
      <c r="A5623" s="111">
        <v>10640</v>
      </c>
      <c r="B5623" s="111" t="s">
        <v>130</v>
      </c>
      <c r="C5623" s="111" t="s">
        <v>25</v>
      </c>
      <c r="D5623" s="111" t="s">
        <v>10068</v>
      </c>
      <c r="E5623" s="111" t="s">
        <v>10069</v>
      </c>
      <c r="F5623" s="114">
        <v>44918</v>
      </c>
      <c r="G5623" s="111" t="s">
        <v>3616</v>
      </c>
      <c r="H5623" s="113">
        <v>11571870</v>
      </c>
      <c r="I5623" s="113">
        <v>10414686</v>
      </c>
      <c r="J5623" s="113">
        <v>11571870</v>
      </c>
      <c r="K5623" s="113">
        <v>-1157184</v>
      </c>
      <c r="L5623" s="113">
        <v>0</v>
      </c>
      <c r="M5623" s="113">
        <v>0</v>
      </c>
      <c r="N5623" s="113">
        <v>0</v>
      </c>
      <c r="O5623" s="113">
        <v>0</v>
      </c>
      <c r="P5623" s="122">
        <v>0</v>
      </c>
      <c r="Q5623" s="76" t="str">
        <f t="shared" si="137"/>
        <v>Registered</v>
      </c>
    </row>
    <row r="5624" spans="1:17">
      <c r="A5624" s="111">
        <v>10641</v>
      </c>
      <c r="B5624" s="111" t="s">
        <v>1433</v>
      </c>
      <c r="C5624" s="111" t="s">
        <v>1789</v>
      </c>
      <c r="D5624" s="111" t="s">
        <v>10032</v>
      </c>
      <c r="E5624" s="111" t="s">
        <v>10033</v>
      </c>
      <c r="F5624" s="114">
        <v>45107</v>
      </c>
      <c r="G5624" s="111" t="s">
        <v>2406</v>
      </c>
      <c r="H5624" s="113">
        <v>7628500</v>
      </c>
      <c r="I5624" s="113">
        <v>5339950</v>
      </c>
      <c r="J5624" s="113">
        <v>6500000</v>
      </c>
      <c r="K5624" s="113">
        <v>-1160050</v>
      </c>
      <c r="L5624" s="113">
        <v>0</v>
      </c>
      <c r="M5624" s="113">
        <v>0</v>
      </c>
      <c r="N5624" s="113">
        <v>0</v>
      </c>
      <c r="O5624" s="113">
        <v>0</v>
      </c>
      <c r="P5624" s="122">
        <v>0</v>
      </c>
      <c r="Q5624" s="76" t="str">
        <f t="shared" si="137"/>
        <v>Registered</v>
      </c>
    </row>
    <row r="5625" spans="1:17">
      <c r="A5625" s="111">
        <v>10642</v>
      </c>
      <c r="B5625" s="111" t="s">
        <v>355</v>
      </c>
      <c r="C5625" s="111" t="s">
        <v>1801</v>
      </c>
      <c r="D5625" s="111" t="s">
        <v>9953</v>
      </c>
      <c r="E5625" s="111" t="s">
        <v>9954</v>
      </c>
      <c r="F5625" s="114">
        <v>45729</v>
      </c>
      <c r="G5625" s="111" t="s">
        <v>2304</v>
      </c>
      <c r="H5625" s="113">
        <v>6451500</v>
      </c>
      <c r="I5625" s="113">
        <v>1225785</v>
      </c>
      <c r="J5625" s="113">
        <v>2387055</v>
      </c>
      <c r="K5625" s="113">
        <v>-1161270</v>
      </c>
      <c r="L5625" s="113">
        <v>0</v>
      </c>
      <c r="M5625" s="113">
        <v>0</v>
      </c>
      <c r="N5625" s="113">
        <v>0</v>
      </c>
      <c r="O5625" s="113">
        <v>0</v>
      </c>
      <c r="P5625" s="122">
        <v>0</v>
      </c>
      <c r="Q5625" s="76" t="str">
        <f t="shared" si="137"/>
        <v>Registered</v>
      </c>
    </row>
    <row r="5626" spans="1:17">
      <c r="A5626" s="111">
        <v>10643</v>
      </c>
      <c r="B5626" s="111" t="s">
        <v>1542</v>
      </c>
      <c r="C5626" s="111" t="s">
        <v>1543</v>
      </c>
      <c r="D5626" s="111" t="s">
        <v>10070</v>
      </c>
      <c r="E5626" s="111" t="s">
        <v>10071</v>
      </c>
      <c r="F5626" s="114">
        <v>45747</v>
      </c>
      <c r="G5626" s="111" t="s">
        <v>3292</v>
      </c>
      <c r="H5626" s="113">
        <v>38000000</v>
      </c>
      <c r="I5626" s="113">
        <v>11400000</v>
      </c>
      <c r="J5626" s="113">
        <v>12565000</v>
      </c>
      <c r="K5626" s="113">
        <v>-1165000</v>
      </c>
      <c r="L5626" s="113">
        <v>0</v>
      </c>
      <c r="M5626" s="113">
        <v>0</v>
      </c>
      <c r="N5626" s="113">
        <v>0</v>
      </c>
      <c r="O5626" s="113">
        <v>0</v>
      </c>
      <c r="P5626" s="122">
        <v>0</v>
      </c>
      <c r="Q5626" s="76" t="str">
        <f t="shared" si="137"/>
        <v>Registered</v>
      </c>
    </row>
    <row r="5627" spans="1:17">
      <c r="A5627" s="111">
        <v>10646</v>
      </c>
      <c r="B5627" s="111" t="s">
        <v>295</v>
      </c>
      <c r="C5627" s="111" t="s">
        <v>2035</v>
      </c>
      <c r="D5627" s="111" t="s">
        <v>314</v>
      </c>
      <c r="E5627" s="111" t="s">
        <v>315</v>
      </c>
      <c r="F5627" s="114">
        <v>46173</v>
      </c>
      <c r="G5627" s="111" t="s">
        <v>9648</v>
      </c>
      <c r="H5627" s="113">
        <v>7548214</v>
      </c>
      <c r="I5627" s="113">
        <v>2264464</v>
      </c>
      <c r="J5627" s="113">
        <v>3501100</v>
      </c>
      <c r="K5627" s="113">
        <v>-1236636</v>
      </c>
      <c r="L5627" s="113">
        <v>0</v>
      </c>
      <c r="M5627" s="113">
        <v>0</v>
      </c>
      <c r="N5627" s="113">
        <v>0</v>
      </c>
      <c r="O5627" s="113">
        <v>0</v>
      </c>
      <c r="P5627" s="122">
        <v>0</v>
      </c>
      <c r="Q5627" s="76" t="str">
        <f t="shared" si="137"/>
        <v>Registered</v>
      </c>
    </row>
    <row r="5628" spans="1:17">
      <c r="A5628" s="111">
        <v>10647</v>
      </c>
      <c r="B5628" s="111" t="s">
        <v>130</v>
      </c>
      <c r="C5628" s="111" t="s">
        <v>132</v>
      </c>
      <c r="D5628" s="111" t="s">
        <v>10133</v>
      </c>
      <c r="E5628" s="111" t="s">
        <v>10134</v>
      </c>
      <c r="F5628" s="114">
        <v>46053</v>
      </c>
      <c r="G5628" s="111" t="s">
        <v>1903</v>
      </c>
      <c r="H5628" s="113">
        <v>13537125</v>
      </c>
      <c r="I5628" s="113">
        <v>0</v>
      </c>
      <c r="J5628" s="113">
        <v>1246400</v>
      </c>
      <c r="K5628" s="113">
        <v>-1246400</v>
      </c>
      <c r="L5628" s="113">
        <v>0</v>
      </c>
      <c r="M5628" s="113">
        <v>0</v>
      </c>
      <c r="N5628" s="113">
        <v>0</v>
      </c>
      <c r="O5628" s="113">
        <v>0</v>
      </c>
      <c r="P5628" s="122">
        <v>0</v>
      </c>
      <c r="Q5628" s="76" t="str">
        <f t="shared" si="137"/>
        <v>Unregistered</v>
      </c>
    </row>
    <row r="5629" spans="1:17">
      <c r="A5629" s="111">
        <v>10648</v>
      </c>
      <c r="B5629" s="111" t="s">
        <v>409</v>
      </c>
      <c r="C5629" s="111" t="s">
        <v>1401</v>
      </c>
      <c r="D5629" s="111" t="s">
        <v>10075</v>
      </c>
      <c r="E5629" s="111" t="s">
        <v>10076</v>
      </c>
      <c r="F5629" s="114">
        <v>45589</v>
      </c>
      <c r="G5629" s="111" t="s">
        <v>5824</v>
      </c>
      <c r="H5629" s="113">
        <v>25000000</v>
      </c>
      <c r="I5629" s="113">
        <v>10250000</v>
      </c>
      <c r="J5629" s="113">
        <v>11500000</v>
      </c>
      <c r="K5629" s="113">
        <v>-1250000</v>
      </c>
      <c r="L5629" s="113">
        <v>0</v>
      </c>
      <c r="M5629" s="113">
        <v>0</v>
      </c>
      <c r="N5629" s="113">
        <v>0</v>
      </c>
      <c r="O5629" s="113">
        <v>0</v>
      </c>
      <c r="P5629" s="122">
        <v>0</v>
      </c>
      <c r="Q5629" s="76" t="str">
        <f t="shared" si="137"/>
        <v>Registered</v>
      </c>
    </row>
    <row r="5630" spans="1:17">
      <c r="A5630" s="111">
        <v>10649</v>
      </c>
      <c r="B5630" s="111" t="s">
        <v>1705</v>
      </c>
      <c r="C5630" s="111" t="s">
        <v>76</v>
      </c>
      <c r="D5630" s="111" t="s">
        <v>9841</v>
      </c>
      <c r="E5630" s="111" t="s">
        <v>14150</v>
      </c>
      <c r="F5630" s="114">
        <v>45688</v>
      </c>
      <c r="G5630" s="111" t="s">
        <v>1376</v>
      </c>
      <c r="H5630" s="113">
        <v>19100000</v>
      </c>
      <c r="I5630" s="113">
        <v>3820000</v>
      </c>
      <c r="J5630" s="113">
        <v>5095500</v>
      </c>
      <c r="K5630" s="113">
        <v>-1275500</v>
      </c>
      <c r="L5630" s="113">
        <v>0</v>
      </c>
      <c r="M5630" s="113">
        <v>0</v>
      </c>
      <c r="N5630" s="113">
        <v>0</v>
      </c>
      <c r="O5630" s="113">
        <v>0</v>
      </c>
      <c r="P5630" s="122">
        <v>0</v>
      </c>
      <c r="Q5630" s="76" t="str">
        <f t="shared" si="137"/>
        <v>Registered</v>
      </c>
    </row>
    <row r="5631" spans="1:17">
      <c r="A5631" s="111">
        <v>10650</v>
      </c>
      <c r="B5631" s="111" t="s">
        <v>1097</v>
      </c>
      <c r="C5631" s="111" t="s">
        <v>1098</v>
      </c>
      <c r="D5631" s="111" t="s">
        <v>14151</v>
      </c>
      <c r="E5631" s="111" t="s">
        <v>14152</v>
      </c>
      <c r="F5631" s="114">
        <v>43623</v>
      </c>
      <c r="G5631" s="111" t="s">
        <v>1903</v>
      </c>
      <c r="H5631" s="113">
        <v>4748643</v>
      </c>
      <c r="I5631" s="113">
        <v>0</v>
      </c>
      <c r="J5631" s="113">
        <v>1316352</v>
      </c>
      <c r="K5631" s="113">
        <v>-1316352</v>
      </c>
      <c r="L5631" s="113">
        <v>0</v>
      </c>
      <c r="M5631" s="113">
        <v>0</v>
      </c>
      <c r="N5631" s="113">
        <v>0</v>
      </c>
      <c r="O5631" s="113">
        <v>0</v>
      </c>
      <c r="P5631" s="122">
        <v>0</v>
      </c>
      <c r="Q5631" s="76" t="str">
        <f t="shared" si="137"/>
        <v>Unregistered</v>
      </c>
    </row>
    <row r="5632" spans="1:17">
      <c r="A5632" s="111">
        <v>10651</v>
      </c>
      <c r="B5632" s="111" t="s">
        <v>1433</v>
      </c>
      <c r="C5632" s="111" t="s">
        <v>1789</v>
      </c>
      <c r="D5632" s="111" t="s">
        <v>10077</v>
      </c>
      <c r="E5632" s="111" t="s">
        <v>6707</v>
      </c>
      <c r="F5632" s="114">
        <v>45092</v>
      </c>
      <c r="G5632" s="111" t="s">
        <v>2930</v>
      </c>
      <c r="H5632" s="113">
        <v>6672000</v>
      </c>
      <c r="I5632" s="113">
        <v>4670400</v>
      </c>
      <c r="J5632" s="113">
        <v>6000000</v>
      </c>
      <c r="K5632" s="113">
        <v>-1329600</v>
      </c>
      <c r="L5632" s="113">
        <v>0</v>
      </c>
      <c r="M5632" s="113">
        <v>0</v>
      </c>
      <c r="N5632" s="113">
        <v>0</v>
      </c>
      <c r="O5632" s="113">
        <v>0</v>
      </c>
      <c r="P5632" s="122">
        <v>0</v>
      </c>
      <c r="Q5632" s="76" t="str">
        <f t="shared" si="137"/>
        <v>Registered</v>
      </c>
    </row>
    <row r="5633" spans="1:17">
      <c r="A5633" s="111">
        <v>10653</v>
      </c>
      <c r="B5633" s="111" t="s">
        <v>130</v>
      </c>
      <c r="C5633" s="111" t="s">
        <v>133</v>
      </c>
      <c r="D5633" s="111" t="s">
        <v>9600</v>
      </c>
      <c r="E5633" s="111" t="s">
        <v>9601</v>
      </c>
      <c r="F5633" s="114">
        <v>46105</v>
      </c>
      <c r="G5633" s="111" t="s">
        <v>14105</v>
      </c>
      <c r="H5633" s="113">
        <v>13621715</v>
      </c>
      <c r="I5633" s="113">
        <v>0</v>
      </c>
      <c r="J5633" s="113">
        <v>1362171.5</v>
      </c>
      <c r="K5633" s="113">
        <v>-1362171.5</v>
      </c>
      <c r="L5633" s="113">
        <v>0</v>
      </c>
      <c r="M5633" s="113">
        <v>0</v>
      </c>
      <c r="N5633" s="113">
        <v>0</v>
      </c>
      <c r="O5633" s="113">
        <v>0</v>
      </c>
      <c r="P5633" s="122">
        <v>0</v>
      </c>
      <c r="Q5633" s="76" t="str">
        <f t="shared" si="137"/>
        <v>Registered</v>
      </c>
    </row>
    <row r="5634" spans="1:17">
      <c r="A5634" s="111">
        <v>10654</v>
      </c>
      <c r="B5634" s="111" t="s">
        <v>1447</v>
      </c>
      <c r="C5634" s="111" t="s">
        <v>1464</v>
      </c>
      <c r="D5634" s="111" t="s">
        <v>10255</v>
      </c>
      <c r="E5634" s="111" t="s">
        <v>3257</v>
      </c>
      <c r="F5634" s="114">
        <v>45854</v>
      </c>
      <c r="G5634" s="111" t="s">
        <v>3386</v>
      </c>
      <c r="H5634" s="113">
        <v>32550000</v>
      </c>
      <c r="I5634" s="113">
        <v>15624000</v>
      </c>
      <c r="J5634" s="113">
        <v>17001101</v>
      </c>
      <c r="K5634" s="113">
        <v>-1377101</v>
      </c>
      <c r="L5634" s="113">
        <v>0</v>
      </c>
      <c r="M5634" s="113">
        <v>0</v>
      </c>
      <c r="N5634" s="113">
        <v>0</v>
      </c>
      <c r="O5634" s="113">
        <v>0</v>
      </c>
      <c r="P5634" s="122">
        <v>0</v>
      </c>
      <c r="Q5634" s="76" t="str">
        <f t="shared" si="137"/>
        <v>Registered</v>
      </c>
    </row>
    <row r="5635" spans="1:17">
      <c r="A5635" s="111">
        <v>10656</v>
      </c>
      <c r="B5635" s="111" t="s">
        <v>1447</v>
      </c>
      <c r="C5635" s="111" t="s">
        <v>1464</v>
      </c>
      <c r="D5635" s="111" t="s">
        <v>430</v>
      </c>
      <c r="E5635" s="111" t="s">
        <v>431</v>
      </c>
      <c r="F5635" s="114">
        <v>46132</v>
      </c>
      <c r="G5635" s="111" t="s">
        <v>1463</v>
      </c>
      <c r="H5635" s="113">
        <v>32600000</v>
      </c>
      <c r="I5635" s="113">
        <v>3260000</v>
      </c>
      <c r="J5635" s="113">
        <v>4700000</v>
      </c>
      <c r="K5635" s="113">
        <v>-1440000</v>
      </c>
      <c r="L5635" s="113">
        <v>0</v>
      </c>
      <c r="M5635" s="113">
        <v>0</v>
      </c>
      <c r="N5635" s="113">
        <v>0</v>
      </c>
      <c r="O5635" s="113">
        <v>0</v>
      </c>
      <c r="P5635" s="122">
        <v>0</v>
      </c>
      <c r="Q5635" s="76" t="str">
        <f t="shared" si="137"/>
        <v>Registered</v>
      </c>
    </row>
    <row r="5636" spans="1:17">
      <c r="A5636" s="111">
        <v>10657</v>
      </c>
      <c r="B5636" s="111" t="s">
        <v>1542</v>
      </c>
      <c r="C5636" s="111" t="s">
        <v>1543</v>
      </c>
      <c r="D5636" s="111" t="s">
        <v>10081</v>
      </c>
      <c r="E5636" s="111" t="s">
        <v>10082</v>
      </c>
      <c r="F5636" s="114">
        <v>45930</v>
      </c>
      <c r="G5636" s="111" t="s">
        <v>2106</v>
      </c>
      <c r="H5636" s="113">
        <v>36560000</v>
      </c>
      <c r="I5636" s="113">
        <v>7655216</v>
      </c>
      <c r="J5636" s="113">
        <v>9100000</v>
      </c>
      <c r="K5636" s="113">
        <v>-1444784</v>
      </c>
      <c r="L5636" s="113">
        <v>0</v>
      </c>
      <c r="M5636" s="113">
        <v>0</v>
      </c>
      <c r="N5636" s="113">
        <v>0</v>
      </c>
      <c r="O5636" s="113">
        <v>0</v>
      </c>
      <c r="P5636" s="122">
        <v>0</v>
      </c>
      <c r="Q5636" s="76" t="str">
        <f t="shared" si="137"/>
        <v>Registered</v>
      </c>
    </row>
    <row r="5637" spans="1:17">
      <c r="A5637" s="111">
        <v>10658</v>
      </c>
      <c r="B5637" s="111" t="s">
        <v>130</v>
      </c>
      <c r="C5637" s="111" t="s">
        <v>26</v>
      </c>
      <c r="D5637" s="111" t="s">
        <v>10083</v>
      </c>
      <c r="E5637" s="111" t="s">
        <v>10084</v>
      </c>
      <c r="F5637" s="114">
        <v>45370</v>
      </c>
      <c r="G5637" s="111" t="s">
        <v>4398</v>
      </c>
      <c r="H5637" s="113">
        <v>5060000</v>
      </c>
      <c r="I5637" s="113">
        <v>3542000</v>
      </c>
      <c r="J5637" s="113">
        <v>5000000</v>
      </c>
      <c r="K5637" s="113">
        <v>-1458000</v>
      </c>
      <c r="L5637" s="113">
        <v>0</v>
      </c>
      <c r="M5637" s="113">
        <v>0</v>
      </c>
      <c r="N5637" s="113">
        <v>0</v>
      </c>
      <c r="O5637" s="113">
        <v>0</v>
      </c>
      <c r="P5637" s="122">
        <v>0</v>
      </c>
      <c r="Q5637" s="76" t="str">
        <f t="shared" si="137"/>
        <v>Registered</v>
      </c>
    </row>
    <row r="5638" spans="1:17">
      <c r="A5638" s="111">
        <v>10659</v>
      </c>
      <c r="B5638" s="111" t="s">
        <v>1447</v>
      </c>
      <c r="C5638" s="111" t="s">
        <v>427</v>
      </c>
      <c r="D5638" s="111" t="s">
        <v>10087</v>
      </c>
      <c r="E5638" s="111" t="s">
        <v>10088</v>
      </c>
      <c r="F5638" s="114">
        <v>46081</v>
      </c>
      <c r="G5638" s="111" t="s">
        <v>1903</v>
      </c>
      <c r="H5638" s="113">
        <v>32550000</v>
      </c>
      <c r="I5638" s="113">
        <v>0</v>
      </c>
      <c r="J5638" s="113">
        <v>1500000</v>
      </c>
      <c r="K5638" s="113">
        <v>-1500000</v>
      </c>
      <c r="L5638" s="113">
        <v>0</v>
      </c>
      <c r="M5638" s="113">
        <v>0</v>
      </c>
      <c r="N5638" s="113">
        <v>0</v>
      </c>
      <c r="O5638" s="113">
        <v>0</v>
      </c>
      <c r="P5638" s="122">
        <v>0</v>
      </c>
      <c r="Q5638" s="76" t="str">
        <f t="shared" si="137"/>
        <v>Unregistered</v>
      </c>
    </row>
    <row r="5639" spans="1:17">
      <c r="A5639" s="111">
        <v>10660</v>
      </c>
      <c r="B5639" s="111" t="s">
        <v>1762</v>
      </c>
      <c r="C5639" s="111" t="s">
        <v>13</v>
      </c>
      <c r="D5639" s="111" t="s">
        <v>10089</v>
      </c>
      <c r="E5639" s="111" t="s">
        <v>5558</v>
      </c>
      <c r="F5639" s="114">
        <v>45961</v>
      </c>
      <c r="G5639" s="111" t="s">
        <v>1903</v>
      </c>
      <c r="H5639" s="113">
        <v>4970000</v>
      </c>
      <c r="I5639" s="113">
        <v>0</v>
      </c>
      <c r="J5639" s="113">
        <v>1500000</v>
      </c>
      <c r="K5639" s="113">
        <v>-1500000</v>
      </c>
      <c r="L5639" s="113">
        <v>0</v>
      </c>
      <c r="M5639" s="113">
        <v>0</v>
      </c>
      <c r="N5639" s="113">
        <v>0</v>
      </c>
      <c r="O5639" s="113">
        <v>0</v>
      </c>
      <c r="P5639" s="122">
        <v>0</v>
      </c>
      <c r="Q5639" s="76" t="str">
        <f t="shared" si="137"/>
        <v>Unregistered</v>
      </c>
    </row>
    <row r="5640" spans="1:17">
      <c r="A5640" s="111">
        <v>10661</v>
      </c>
      <c r="B5640" s="111" t="s">
        <v>1705</v>
      </c>
      <c r="C5640" s="111" t="s">
        <v>424</v>
      </c>
      <c r="D5640" s="111" t="s">
        <v>9932</v>
      </c>
      <c r="E5640" s="111" t="s">
        <v>14153</v>
      </c>
      <c r="F5640" s="114">
        <v>46044</v>
      </c>
      <c r="G5640" s="111" t="s">
        <v>1903</v>
      </c>
      <c r="H5640" s="113">
        <v>22800000</v>
      </c>
      <c r="I5640" s="113">
        <v>0</v>
      </c>
      <c r="J5640" s="113">
        <v>1500000</v>
      </c>
      <c r="K5640" s="113">
        <v>-1500000</v>
      </c>
      <c r="L5640" s="113">
        <v>0</v>
      </c>
      <c r="M5640" s="113">
        <v>0</v>
      </c>
      <c r="N5640" s="113">
        <v>0</v>
      </c>
      <c r="O5640" s="113">
        <v>0</v>
      </c>
      <c r="P5640" s="122">
        <v>0</v>
      </c>
      <c r="Q5640" s="76" t="str">
        <f t="shared" si="137"/>
        <v>Unregistered</v>
      </c>
    </row>
    <row r="5641" spans="1:17">
      <c r="A5641" s="111">
        <v>10662</v>
      </c>
      <c r="B5641" s="111" t="s">
        <v>1433</v>
      </c>
      <c r="C5641" s="111" t="s">
        <v>1434</v>
      </c>
      <c r="D5641" s="111" t="s">
        <v>10090</v>
      </c>
      <c r="E5641" s="111" t="s">
        <v>10018</v>
      </c>
      <c r="F5641" s="114">
        <v>45236</v>
      </c>
      <c r="G5641" s="111" t="s">
        <v>2467</v>
      </c>
      <c r="H5641" s="113">
        <v>8260000</v>
      </c>
      <c r="I5641" s="113">
        <v>6195000</v>
      </c>
      <c r="J5641" s="113">
        <v>7726000</v>
      </c>
      <c r="K5641" s="113">
        <v>-1531000</v>
      </c>
      <c r="L5641" s="113">
        <v>0</v>
      </c>
      <c r="M5641" s="113">
        <v>0</v>
      </c>
      <c r="N5641" s="113">
        <v>0</v>
      </c>
      <c r="O5641" s="113">
        <v>0</v>
      </c>
      <c r="P5641" s="122">
        <v>0</v>
      </c>
      <c r="Q5641" s="76" t="str">
        <f t="shared" si="137"/>
        <v>Registered</v>
      </c>
    </row>
    <row r="5642" spans="1:17">
      <c r="A5642" s="111">
        <v>10663</v>
      </c>
      <c r="B5642" s="111" t="s">
        <v>1266</v>
      </c>
      <c r="C5642" s="111" t="s">
        <v>1098</v>
      </c>
      <c r="D5642" s="111" t="s">
        <v>10091</v>
      </c>
      <c r="E5642" s="111" t="s">
        <v>14154</v>
      </c>
      <c r="F5642" s="114">
        <v>44285</v>
      </c>
      <c r="G5642" s="111" t="s">
        <v>1903</v>
      </c>
      <c r="H5642" s="113">
        <v>5000000</v>
      </c>
      <c r="I5642" s="113">
        <v>3465000</v>
      </c>
      <c r="J5642" s="113">
        <v>5000000</v>
      </c>
      <c r="K5642" s="113">
        <v>-1535000</v>
      </c>
      <c r="L5642" s="113">
        <v>0</v>
      </c>
      <c r="M5642" s="113">
        <v>0</v>
      </c>
      <c r="N5642" s="113">
        <v>0</v>
      </c>
      <c r="O5642" s="113">
        <v>0</v>
      </c>
      <c r="P5642" s="122">
        <v>0</v>
      </c>
      <c r="Q5642" s="76" t="str">
        <f t="shared" si="137"/>
        <v>Unregistered</v>
      </c>
    </row>
    <row r="5643" spans="1:17">
      <c r="A5643" s="111">
        <v>10664</v>
      </c>
      <c r="B5643" s="111" t="s">
        <v>1705</v>
      </c>
      <c r="C5643" s="111" t="s">
        <v>423</v>
      </c>
      <c r="D5643" s="111" t="s">
        <v>10092</v>
      </c>
      <c r="E5643" s="111" t="s">
        <v>14155</v>
      </c>
      <c r="F5643" s="114">
        <v>45709</v>
      </c>
      <c r="G5643" s="111" t="s">
        <v>1853</v>
      </c>
      <c r="H5643" s="113">
        <v>14976000</v>
      </c>
      <c r="I5643" s="113">
        <v>2995200</v>
      </c>
      <c r="J5643" s="113">
        <v>4550000</v>
      </c>
      <c r="K5643" s="113">
        <v>-1554800</v>
      </c>
      <c r="L5643" s="113">
        <v>0</v>
      </c>
      <c r="M5643" s="113">
        <v>0</v>
      </c>
      <c r="N5643" s="113">
        <v>0</v>
      </c>
      <c r="O5643" s="113">
        <v>0</v>
      </c>
      <c r="P5643" s="122">
        <v>0</v>
      </c>
      <c r="Q5643" s="76" t="str">
        <f t="shared" si="137"/>
        <v>Registered</v>
      </c>
    </row>
    <row r="5644" spans="1:17">
      <c r="A5644" s="111">
        <v>10665</v>
      </c>
      <c r="B5644" s="111" t="s">
        <v>318</v>
      </c>
      <c r="C5644" s="111" t="s">
        <v>320</v>
      </c>
      <c r="D5644" s="111" t="s">
        <v>345</v>
      </c>
      <c r="E5644" s="111" t="s">
        <v>346</v>
      </c>
      <c r="F5644" s="114">
        <v>46172</v>
      </c>
      <c r="G5644" s="111" t="s">
        <v>14156</v>
      </c>
      <c r="H5644" s="113">
        <v>5844005</v>
      </c>
      <c r="I5644" s="113">
        <v>0</v>
      </c>
      <c r="J5644" s="113">
        <v>1555900</v>
      </c>
      <c r="K5644" s="113">
        <v>-1555900</v>
      </c>
      <c r="L5644" s="113">
        <v>0</v>
      </c>
      <c r="M5644" s="113">
        <v>0</v>
      </c>
      <c r="N5644" s="113">
        <v>0</v>
      </c>
      <c r="O5644" s="113">
        <v>0</v>
      </c>
      <c r="P5644" s="122">
        <v>0</v>
      </c>
      <c r="Q5644" s="76" t="str">
        <f t="shared" si="137"/>
        <v>Registered</v>
      </c>
    </row>
    <row r="5645" spans="1:17">
      <c r="A5645" s="111">
        <v>10666</v>
      </c>
      <c r="B5645" s="111" t="s">
        <v>1542</v>
      </c>
      <c r="C5645" s="111" t="s">
        <v>1543</v>
      </c>
      <c r="D5645" s="111" t="s">
        <v>10093</v>
      </c>
      <c r="E5645" s="111" t="s">
        <v>10094</v>
      </c>
      <c r="F5645" s="114">
        <v>45930</v>
      </c>
      <c r="G5645" s="111" t="s">
        <v>2106</v>
      </c>
      <c r="H5645" s="113">
        <v>36560000</v>
      </c>
      <c r="I5645" s="113">
        <v>7502112</v>
      </c>
      <c r="J5645" s="113">
        <v>9100000</v>
      </c>
      <c r="K5645" s="113">
        <v>-1597888</v>
      </c>
      <c r="L5645" s="113">
        <v>0</v>
      </c>
      <c r="M5645" s="113">
        <v>0</v>
      </c>
      <c r="N5645" s="113">
        <v>0</v>
      </c>
      <c r="O5645" s="113">
        <v>0</v>
      </c>
      <c r="P5645" s="122">
        <v>0</v>
      </c>
      <c r="Q5645" s="76" t="str">
        <f t="shared" si="137"/>
        <v>Registered</v>
      </c>
    </row>
    <row r="5646" spans="1:17">
      <c r="A5646" s="111">
        <v>10667</v>
      </c>
      <c r="B5646" s="111" t="s">
        <v>409</v>
      </c>
      <c r="C5646" s="111" t="s">
        <v>1401</v>
      </c>
      <c r="D5646" s="111" t="s">
        <v>413</v>
      </c>
      <c r="E5646" s="111" t="s">
        <v>414</v>
      </c>
      <c r="F5646" s="114">
        <v>46168</v>
      </c>
      <c r="G5646" s="111" t="s">
        <v>1903</v>
      </c>
      <c r="H5646" s="113">
        <v>28300000</v>
      </c>
      <c r="I5646" s="113">
        <v>0</v>
      </c>
      <c r="J5646" s="113">
        <v>1613000</v>
      </c>
      <c r="K5646" s="113">
        <v>-1613000</v>
      </c>
      <c r="L5646" s="113">
        <v>0</v>
      </c>
      <c r="M5646" s="113">
        <v>0</v>
      </c>
      <c r="N5646" s="113">
        <v>0</v>
      </c>
      <c r="O5646" s="113">
        <v>0</v>
      </c>
      <c r="P5646" s="122">
        <v>0</v>
      </c>
      <c r="Q5646" s="76" t="str">
        <f t="shared" si="137"/>
        <v>Unregistered</v>
      </c>
    </row>
    <row r="5647" spans="1:17">
      <c r="A5647" s="111">
        <v>10668</v>
      </c>
      <c r="B5647" s="111" t="s">
        <v>130</v>
      </c>
      <c r="C5647" s="111" t="s">
        <v>2274</v>
      </c>
      <c r="D5647" s="111" t="s">
        <v>10095</v>
      </c>
      <c r="E5647" s="111" t="s">
        <v>10096</v>
      </c>
      <c r="F5647" s="114">
        <v>45075</v>
      </c>
      <c r="G5647" s="111" t="s">
        <v>3908</v>
      </c>
      <c r="H5647" s="113">
        <v>10800000</v>
      </c>
      <c r="I5647" s="113">
        <v>9180000</v>
      </c>
      <c r="J5647" s="113">
        <v>10800000</v>
      </c>
      <c r="K5647" s="113">
        <v>-1620000</v>
      </c>
      <c r="L5647" s="113">
        <v>0</v>
      </c>
      <c r="M5647" s="113">
        <v>0</v>
      </c>
      <c r="N5647" s="113">
        <v>0</v>
      </c>
      <c r="O5647" s="113">
        <v>0</v>
      </c>
      <c r="P5647" s="122">
        <v>0</v>
      </c>
      <c r="Q5647" s="76" t="str">
        <f t="shared" si="137"/>
        <v>Registered</v>
      </c>
    </row>
    <row r="5648" spans="1:17">
      <c r="A5648" s="111">
        <v>10669</v>
      </c>
      <c r="B5648" s="111" t="s">
        <v>1097</v>
      </c>
      <c r="C5648" s="111" t="s">
        <v>1098</v>
      </c>
      <c r="D5648" s="111" t="s">
        <v>14157</v>
      </c>
      <c r="E5648" s="111" t="s">
        <v>14158</v>
      </c>
      <c r="F5648" s="114">
        <v>43677</v>
      </c>
      <c r="G5648" s="111" t="s">
        <v>1903</v>
      </c>
      <c r="H5648" s="113">
        <v>4607800</v>
      </c>
      <c r="I5648" s="113">
        <v>0</v>
      </c>
      <c r="J5648" s="113">
        <v>1634737</v>
      </c>
      <c r="K5648" s="113">
        <v>-1634737</v>
      </c>
      <c r="L5648" s="113">
        <v>0</v>
      </c>
      <c r="M5648" s="113">
        <v>0</v>
      </c>
      <c r="N5648" s="113">
        <v>0</v>
      </c>
      <c r="O5648" s="113">
        <v>0</v>
      </c>
      <c r="P5648" s="122">
        <v>0</v>
      </c>
      <c r="Q5648" s="76" t="str">
        <f t="shared" si="137"/>
        <v>Unregistered</v>
      </c>
    </row>
    <row r="5649" spans="1:17">
      <c r="A5649" s="111">
        <v>10670</v>
      </c>
      <c r="B5649" s="111" t="s">
        <v>1433</v>
      </c>
      <c r="C5649" s="111" t="s">
        <v>1789</v>
      </c>
      <c r="D5649" s="111" t="s">
        <v>10099</v>
      </c>
      <c r="E5649" s="111" t="s">
        <v>10100</v>
      </c>
      <c r="F5649" s="114">
        <v>45090</v>
      </c>
      <c r="G5649" s="111" t="s">
        <v>5180</v>
      </c>
      <c r="H5649" s="113">
        <v>8370000</v>
      </c>
      <c r="I5649" s="113">
        <v>5859000</v>
      </c>
      <c r="J5649" s="113">
        <v>7506957</v>
      </c>
      <c r="K5649" s="113">
        <v>-1647957</v>
      </c>
      <c r="L5649" s="113">
        <v>0</v>
      </c>
      <c r="M5649" s="113">
        <v>0</v>
      </c>
      <c r="N5649" s="113">
        <v>0</v>
      </c>
      <c r="O5649" s="113">
        <v>0</v>
      </c>
      <c r="P5649" s="122">
        <v>0</v>
      </c>
      <c r="Q5649" s="76" t="str">
        <f t="shared" si="137"/>
        <v>Registered</v>
      </c>
    </row>
    <row r="5650" spans="1:17">
      <c r="A5650" s="111">
        <v>10671</v>
      </c>
      <c r="B5650" s="111" t="s">
        <v>1097</v>
      </c>
      <c r="C5650" s="111" t="s">
        <v>1098</v>
      </c>
      <c r="D5650" s="111" t="s">
        <v>14159</v>
      </c>
      <c r="E5650" s="111" t="s">
        <v>14160</v>
      </c>
      <c r="F5650" s="114">
        <v>43724</v>
      </c>
      <c r="G5650" s="111" t="s">
        <v>1903</v>
      </c>
      <c r="H5650" s="113">
        <v>1648830</v>
      </c>
      <c r="I5650" s="113">
        <v>0</v>
      </c>
      <c r="J5650" s="113">
        <v>1648830</v>
      </c>
      <c r="K5650" s="113">
        <v>-1648830</v>
      </c>
      <c r="L5650" s="113">
        <v>0</v>
      </c>
      <c r="M5650" s="113">
        <v>0</v>
      </c>
      <c r="N5650" s="113">
        <v>0</v>
      </c>
      <c r="O5650" s="113">
        <v>0</v>
      </c>
      <c r="P5650" s="122">
        <v>0</v>
      </c>
      <c r="Q5650" s="76" t="str">
        <f t="shared" si="137"/>
        <v>Unregistered</v>
      </c>
    </row>
    <row r="5651" spans="1:17">
      <c r="A5651" s="111">
        <v>10672</v>
      </c>
      <c r="B5651" s="111" t="s">
        <v>1447</v>
      </c>
      <c r="C5651" s="111" t="s">
        <v>10101</v>
      </c>
      <c r="D5651" s="111" t="s">
        <v>10102</v>
      </c>
      <c r="E5651" s="111" t="s">
        <v>10103</v>
      </c>
      <c r="F5651" s="114">
        <v>45804</v>
      </c>
      <c r="G5651" s="111" t="s">
        <v>8984</v>
      </c>
      <c r="H5651" s="113">
        <v>31500000</v>
      </c>
      <c r="I5651" s="113">
        <v>9450000</v>
      </c>
      <c r="J5651" s="113">
        <v>11100000</v>
      </c>
      <c r="K5651" s="113">
        <v>-1650000</v>
      </c>
      <c r="L5651" s="113">
        <v>0</v>
      </c>
      <c r="M5651" s="113">
        <v>0</v>
      </c>
      <c r="N5651" s="113">
        <v>0</v>
      </c>
      <c r="O5651" s="113">
        <v>0</v>
      </c>
      <c r="P5651" s="122">
        <v>0</v>
      </c>
      <c r="Q5651" s="76" t="str">
        <f t="shared" si="137"/>
        <v>Registered</v>
      </c>
    </row>
    <row r="5652" spans="1:17">
      <c r="A5652" s="111">
        <v>10673</v>
      </c>
      <c r="B5652" s="111" t="s">
        <v>355</v>
      </c>
      <c r="C5652" s="111" t="s">
        <v>1801</v>
      </c>
      <c r="D5652" s="111" t="s">
        <v>9997</v>
      </c>
      <c r="E5652" s="111" t="s">
        <v>9954</v>
      </c>
      <c r="F5652" s="114">
        <v>45729</v>
      </c>
      <c r="G5652" s="111" t="s">
        <v>2304</v>
      </c>
      <c r="H5652" s="113">
        <v>9514400</v>
      </c>
      <c r="I5652" s="113">
        <v>1807736</v>
      </c>
      <c r="J5652" s="113">
        <v>3520328</v>
      </c>
      <c r="K5652" s="113">
        <v>-1712592</v>
      </c>
      <c r="L5652" s="113">
        <v>0</v>
      </c>
      <c r="M5652" s="113">
        <v>0</v>
      </c>
      <c r="N5652" s="113">
        <v>0</v>
      </c>
      <c r="O5652" s="113">
        <v>0</v>
      </c>
      <c r="P5652" s="122">
        <v>0</v>
      </c>
      <c r="Q5652" s="76" t="str">
        <f t="shared" si="137"/>
        <v>Registered</v>
      </c>
    </row>
    <row r="5653" spans="1:17">
      <c r="A5653" s="111">
        <v>10677</v>
      </c>
      <c r="B5653" s="111" t="s">
        <v>130</v>
      </c>
      <c r="C5653" s="111" t="s">
        <v>2274</v>
      </c>
      <c r="D5653" s="111" t="s">
        <v>10104</v>
      </c>
      <c r="E5653" s="111" t="s">
        <v>10105</v>
      </c>
      <c r="F5653" s="114">
        <v>45090</v>
      </c>
      <c r="G5653" s="111" t="s">
        <v>5137</v>
      </c>
      <c r="H5653" s="113">
        <v>11716200</v>
      </c>
      <c r="I5653" s="113">
        <v>9958770</v>
      </c>
      <c r="J5653" s="113">
        <v>11716200</v>
      </c>
      <c r="K5653" s="113">
        <v>-1757430</v>
      </c>
      <c r="L5653" s="113">
        <v>0</v>
      </c>
      <c r="M5653" s="113">
        <v>0</v>
      </c>
      <c r="N5653" s="113">
        <v>0</v>
      </c>
      <c r="O5653" s="113">
        <v>0</v>
      </c>
      <c r="P5653" s="122">
        <v>0</v>
      </c>
      <c r="Q5653" s="76" t="str">
        <f t="shared" si="137"/>
        <v>Registered</v>
      </c>
    </row>
    <row r="5654" spans="1:17">
      <c r="A5654" s="111">
        <v>10678</v>
      </c>
      <c r="B5654" s="111" t="s">
        <v>1433</v>
      </c>
      <c r="C5654" s="111" t="s">
        <v>1909</v>
      </c>
      <c r="D5654" s="111" t="s">
        <v>10106</v>
      </c>
      <c r="E5654" s="111" t="s">
        <v>10107</v>
      </c>
      <c r="F5654" s="114">
        <v>45090</v>
      </c>
      <c r="G5654" s="111" t="s">
        <v>3164</v>
      </c>
      <c r="H5654" s="113">
        <v>11875000</v>
      </c>
      <c r="I5654" s="113">
        <v>8312500</v>
      </c>
      <c r="J5654" s="113">
        <v>10093750</v>
      </c>
      <c r="K5654" s="113">
        <v>-1781250</v>
      </c>
      <c r="L5654" s="113">
        <v>0</v>
      </c>
      <c r="M5654" s="113">
        <v>0</v>
      </c>
      <c r="N5654" s="113">
        <v>0</v>
      </c>
      <c r="O5654" s="113">
        <v>0</v>
      </c>
      <c r="P5654" s="122">
        <v>0</v>
      </c>
      <c r="Q5654" s="76" t="str">
        <f t="shared" si="137"/>
        <v>Registered</v>
      </c>
    </row>
    <row r="5655" spans="1:17">
      <c r="A5655" s="111">
        <v>10679</v>
      </c>
      <c r="B5655" s="111" t="s">
        <v>130</v>
      </c>
      <c r="C5655" s="111" t="s">
        <v>26</v>
      </c>
      <c r="D5655" s="111" t="s">
        <v>10110</v>
      </c>
      <c r="E5655" s="111" t="s">
        <v>10111</v>
      </c>
      <c r="F5655" s="114">
        <v>44926</v>
      </c>
      <c r="G5655" s="111" t="s">
        <v>8516</v>
      </c>
      <c r="H5655" s="113">
        <v>6860000</v>
      </c>
      <c r="I5655" s="113">
        <v>3773000</v>
      </c>
      <c r="J5655" s="113">
        <v>5568600</v>
      </c>
      <c r="K5655" s="113">
        <v>-1795600</v>
      </c>
      <c r="L5655" s="113">
        <v>0</v>
      </c>
      <c r="M5655" s="113">
        <v>0</v>
      </c>
      <c r="N5655" s="113">
        <v>0</v>
      </c>
      <c r="O5655" s="113">
        <v>0</v>
      </c>
      <c r="P5655" s="122">
        <v>0</v>
      </c>
      <c r="Q5655" s="76" t="str">
        <f t="shared" si="137"/>
        <v>Registered</v>
      </c>
    </row>
    <row r="5656" spans="1:17">
      <c r="A5656" s="111">
        <v>10680</v>
      </c>
      <c r="B5656" s="111" t="s">
        <v>1097</v>
      </c>
      <c r="C5656" s="111" t="s">
        <v>1098</v>
      </c>
      <c r="D5656" s="111" t="s">
        <v>14161</v>
      </c>
      <c r="E5656" s="111" t="s">
        <v>14162</v>
      </c>
      <c r="F5656" s="114">
        <v>43677</v>
      </c>
      <c r="G5656" s="111" t="s">
        <v>1903</v>
      </c>
      <c r="H5656" s="113">
        <v>2391010</v>
      </c>
      <c r="I5656" s="113">
        <v>0</v>
      </c>
      <c r="J5656" s="113">
        <v>1800000</v>
      </c>
      <c r="K5656" s="113">
        <v>-1800000</v>
      </c>
      <c r="L5656" s="113">
        <v>0</v>
      </c>
      <c r="M5656" s="113">
        <v>0</v>
      </c>
      <c r="N5656" s="113">
        <v>0</v>
      </c>
      <c r="O5656" s="113">
        <v>0</v>
      </c>
      <c r="P5656" s="122">
        <v>0</v>
      </c>
      <c r="Q5656" s="76" t="str">
        <f t="shared" si="137"/>
        <v>Unregistered</v>
      </c>
    </row>
    <row r="5657" spans="1:17">
      <c r="A5657" s="111">
        <v>10681</v>
      </c>
      <c r="B5657" s="111" t="s">
        <v>1433</v>
      </c>
      <c r="C5657" s="111" t="s">
        <v>1434</v>
      </c>
      <c r="D5657" s="111" t="s">
        <v>10112</v>
      </c>
      <c r="E5657" s="111" t="s">
        <v>10113</v>
      </c>
      <c r="F5657" s="114">
        <v>45138</v>
      </c>
      <c r="G5657" s="111" t="s">
        <v>8380</v>
      </c>
      <c r="H5657" s="113">
        <v>7348845</v>
      </c>
      <c r="I5657" s="113">
        <v>5511635</v>
      </c>
      <c r="J5657" s="113">
        <v>7348845</v>
      </c>
      <c r="K5657" s="113">
        <v>-1837210</v>
      </c>
      <c r="L5657" s="113">
        <v>0</v>
      </c>
      <c r="M5657" s="113">
        <v>0</v>
      </c>
      <c r="N5657" s="113">
        <v>0</v>
      </c>
      <c r="O5657" s="113">
        <v>0</v>
      </c>
      <c r="P5657" s="122">
        <v>0</v>
      </c>
      <c r="Q5657" s="76" t="str">
        <f t="shared" si="137"/>
        <v>Registered</v>
      </c>
    </row>
    <row r="5658" spans="1:17">
      <c r="A5658" s="111">
        <v>10682</v>
      </c>
      <c r="B5658" s="111" t="s">
        <v>355</v>
      </c>
      <c r="C5658" s="111" t="s">
        <v>356</v>
      </c>
      <c r="D5658" s="111" t="s">
        <v>10114</v>
      </c>
      <c r="E5658" s="111" t="s">
        <v>10115</v>
      </c>
      <c r="F5658" s="114">
        <v>45382</v>
      </c>
      <c r="G5658" s="111" t="s">
        <v>5367</v>
      </c>
      <c r="H5658" s="113">
        <v>5578134</v>
      </c>
      <c r="I5658" s="113">
        <v>3737349</v>
      </c>
      <c r="J5658" s="113">
        <v>5578134</v>
      </c>
      <c r="K5658" s="113">
        <v>-1840785</v>
      </c>
      <c r="L5658" s="113">
        <v>0</v>
      </c>
      <c r="M5658" s="113">
        <v>0</v>
      </c>
      <c r="N5658" s="113">
        <v>0</v>
      </c>
      <c r="O5658" s="113">
        <v>0</v>
      </c>
      <c r="P5658" s="122">
        <v>0</v>
      </c>
      <c r="Q5658" s="76" t="str">
        <f t="shared" si="137"/>
        <v>Registered</v>
      </c>
    </row>
    <row r="5659" spans="1:17">
      <c r="A5659" s="111">
        <v>10683</v>
      </c>
      <c r="B5659" s="111" t="s">
        <v>1542</v>
      </c>
      <c r="C5659" s="111" t="s">
        <v>1543</v>
      </c>
      <c r="D5659" s="111" t="s">
        <v>10116</v>
      </c>
      <c r="E5659" s="111" t="s">
        <v>10117</v>
      </c>
      <c r="F5659" s="114">
        <v>45741</v>
      </c>
      <c r="G5659" s="111" t="s">
        <v>3292</v>
      </c>
      <c r="H5659" s="113">
        <v>35500000</v>
      </c>
      <c r="I5659" s="113">
        <v>10650000</v>
      </c>
      <c r="J5659" s="113">
        <v>12540000</v>
      </c>
      <c r="K5659" s="113">
        <v>-1890000</v>
      </c>
      <c r="L5659" s="113">
        <v>0</v>
      </c>
      <c r="M5659" s="113">
        <v>0</v>
      </c>
      <c r="N5659" s="113">
        <v>0</v>
      </c>
      <c r="O5659" s="113">
        <v>0</v>
      </c>
      <c r="P5659" s="122">
        <v>0</v>
      </c>
      <c r="Q5659" s="76" t="str">
        <f t="shared" si="137"/>
        <v>Registered</v>
      </c>
    </row>
    <row r="5660" spans="1:17">
      <c r="A5660" s="111">
        <v>10684</v>
      </c>
      <c r="B5660" s="111" t="s">
        <v>318</v>
      </c>
      <c r="C5660" s="111" t="s">
        <v>321</v>
      </c>
      <c r="D5660" s="111" t="s">
        <v>10097</v>
      </c>
      <c r="E5660" s="111" t="s">
        <v>10098</v>
      </c>
      <c r="F5660" s="114">
        <v>45988</v>
      </c>
      <c r="G5660" s="111" t="s">
        <v>7560</v>
      </c>
      <c r="H5660" s="113">
        <v>5584950</v>
      </c>
      <c r="I5660" s="113">
        <v>3295121</v>
      </c>
      <c r="J5660" s="113">
        <v>5189272</v>
      </c>
      <c r="K5660" s="113">
        <v>-1894151</v>
      </c>
      <c r="L5660" s="113">
        <v>0</v>
      </c>
      <c r="M5660" s="113">
        <v>0</v>
      </c>
      <c r="N5660" s="113">
        <v>0</v>
      </c>
      <c r="O5660" s="113">
        <v>0</v>
      </c>
      <c r="P5660" s="122">
        <v>0</v>
      </c>
      <c r="Q5660" s="76" t="str">
        <f t="shared" si="137"/>
        <v>Registered</v>
      </c>
    </row>
    <row r="5661" spans="1:17">
      <c r="A5661" s="111">
        <v>10685</v>
      </c>
      <c r="B5661" s="111" t="s">
        <v>130</v>
      </c>
      <c r="C5661" s="111" t="s">
        <v>24</v>
      </c>
      <c r="D5661" s="111" t="s">
        <v>10120</v>
      </c>
      <c r="E5661" s="111" t="s">
        <v>10121</v>
      </c>
      <c r="F5661" s="114">
        <v>45686</v>
      </c>
      <c r="G5661" s="111" t="s">
        <v>4305</v>
      </c>
      <c r="H5661" s="113">
        <v>12819900</v>
      </c>
      <c r="I5661" s="113">
        <v>10896915</v>
      </c>
      <c r="J5661" s="113">
        <v>12819900</v>
      </c>
      <c r="K5661" s="113">
        <v>-1922985</v>
      </c>
      <c r="L5661" s="113">
        <v>0</v>
      </c>
      <c r="M5661" s="113">
        <v>0</v>
      </c>
      <c r="N5661" s="113">
        <v>0</v>
      </c>
      <c r="O5661" s="113">
        <v>0</v>
      </c>
      <c r="P5661" s="122">
        <v>0</v>
      </c>
      <c r="Q5661" s="76" t="str">
        <f t="shared" si="137"/>
        <v>Registered</v>
      </c>
    </row>
    <row r="5662" spans="1:17">
      <c r="A5662" s="111">
        <v>10686</v>
      </c>
      <c r="B5662" s="111" t="s">
        <v>355</v>
      </c>
      <c r="C5662" s="111" t="s">
        <v>1801</v>
      </c>
      <c r="D5662" s="111" t="s">
        <v>10085</v>
      </c>
      <c r="E5662" s="111" t="s">
        <v>10086</v>
      </c>
      <c r="F5662" s="114">
        <v>45657</v>
      </c>
      <c r="G5662" s="111" t="s">
        <v>7719</v>
      </c>
      <c r="H5662" s="113">
        <v>9603598</v>
      </c>
      <c r="I5662" s="113">
        <v>3841438</v>
      </c>
      <c r="J5662" s="113">
        <v>5818630</v>
      </c>
      <c r="K5662" s="113">
        <v>-1977192</v>
      </c>
      <c r="L5662" s="113">
        <v>0</v>
      </c>
      <c r="M5662" s="113">
        <v>0</v>
      </c>
      <c r="N5662" s="113">
        <v>0</v>
      </c>
      <c r="O5662" s="113">
        <v>0</v>
      </c>
      <c r="P5662" s="122">
        <v>0</v>
      </c>
      <c r="Q5662" s="76" t="str">
        <f t="shared" si="137"/>
        <v>Registered</v>
      </c>
    </row>
    <row r="5663" spans="1:17">
      <c r="A5663" s="111">
        <v>10687</v>
      </c>
      <c r="B5663" s="111" t="s">
        <v>409</v>
      </c>
      <c r="C5663" s="111" t="s">
        <v>1401</v>
      </c>
      <c r="D5663" s="111" t="s">
        <v>10124</v>
      </c>
      <c r="E5663" s="111" t="s">
        <v>10125</v>
      </c>
      <c r="F5663" s="114">
        <v>45443</v>
      </c>
      <c r="G5663" s="111" t="s">
        <v>1903</v>
      </c>
      <c r="H5663" s="113">
        <v>24920000</v>
      </c>
      <c r="I5663" s="113">
        <v>0</v>
      </c>
      <c r="J5663" s="113">
        <v>2000000</v>
      </c>
      <c r="K5663" s="113">
        <v>-2000000</v>
      </c>
      <c r="L5663" s="113">
        <v>0</v>
      </c>
      <c r="M5663" s="113">
        <v>0</v>
      </c>
      <c r="N5663" s="113">
        <v>0</v>
      </c>
      <c r="O5663" s="113">
        <v>0</v>
      </c>
      <c r="P5663" s="122">
        <v>0</v>
      </c>
      <c r="Q5663" s="76" t="str">
        <f t="shared" si="137"/>
        <v>Unregistered</v>
      </c>
    </row>
    <row r="5664" spans="1:17">
      <c r="A5664" s="111">
        <v>10688</v>
      </c>
      <c r="B5664" s="111" t="s">
        <v>1447</v>
      </c>
      <c r="C5664" s="111" t="s">
        <v>1464</v>
      </c>
      <c r="D5664" s="111" t="s">
        <v>10126</v>
      </c>
      <c r="E5664" s="111" t="s">
        <v>10127</v>
      </c>
      <c r="F5664" s="114">
        <v>45991</v>
      </c>
      <c r="G5664" s="111" t="s">
        <v>1903</v>
      </c>
      <c r="H5664" s="113">
        <v>40187500</v>
      </c>
      <c r="I5664" s="113">
        <v>0</v>
      </c>
      <c r="J5664" s="113">
        <v>2004000</v>
      </c>
      <c r="K5664" s="113">
        <v>-2004000</v>
      </c>
      <c r="L5664" s="113">
        <v>0</v>
      </c>
      <c r="M5664" s="113">
        <v>0</v>
      </c>
      <c r="N5664" s="113">
        <v>0</v>
      </c>
      <c r="O5664" s="113">
        <v>0</v>
      </c>
      <c r="P5664" s="122">
        <v>0</v>
      </c>
      <c r="Q5664" s="76" t="str">
        <f t="shared" si="137"/>
        <v>Unregistered</v>
      </c>
    </row>
    <row r="5665" spans="1:17">
      <c r="A5665" s="111">
        <v>10689</v>
      </c>
      <c r="B5665" s="111" t="s">
        <v>1447</v>
      </c>
      <c r="C5665" s="111" t="s">
        <v>1464</v>
      </c>
      <c r="D5665" s="111" t="s">
        <v>10251</v>
      </c>
      <c r="E5665" s="111" t="s">
        <v>10252</v>
      </c>
      <c r="F5665" s="114">
        <v>45991</v>
      </c>
      <c r="G5665" s="111" t="s">
        <v>1443</v>
      </c>
      <c r="H5665" s="113">
        <v>26500000</v>
      </c>
      <c r="I5665" s="113">
        <v>12720000</v>
      </c>
      <c r="J5665" s="113">
        <v>14765000</v>
      </c>
      <c r="K5665" s="113">
        <v>-2045000</v>
      </c>
      <c r="L5665" s="113">
        <v>0</v>
      </c>
      <c r="M5665" s="113">
        <v>0</v>
      </c>
      <c r="N5665" s="113">
        <v>0</v>
      </c>
      <c r="O5665" s="113">
        <v>0</v>
      </c>
      <c r="P5665" s="122">
        <v>0</v>
      </c>
      <c r="Q5665" s="76" t="str">
        <f t="shared" ref="Q5665:Q5701" si="138">IF(G5665="01 Jan 1900","Unregistered","Registered")</f>
        <v>Registered</v>
      </c>
    </row>
    <row r="5666" spans="1:17">
      <c r="A5666" s="111">
        <v>10690</v>
      </c>
      <c r="B5666" s="111" t="s">
        <v>1447</v>
      </c>
      <c r="C5666" s="111" t="s">
        <v>1464</v>
      </c>
      <c r="D5666" s="111" t="s">
        <v>432</v>
      </c>
      <c r="E5666" s="111" t="s">
        <v>433</v>
      </c>
      <c r="F5666" s="114">
        <v>46173</v>
      </c>
      <c r="G5666" s="111" t="s">
        <v>1903</v>
      </c>
      <c r="H5666" s="113">
        <v>32700000</v>
      </c>
      <c r="I5666" s="113">
        <v>0</v>
      </c>
      <c r="J5666" s="113">
        <v>2100000</v>
      </c>
      <c r="K5666" s="113">
        <v>-2100000</v>
      </c>
      <c r="L5666" s="113">
        <v>0</v>
      </c>
      <c r="M5666" s="113">
        <v>0</v>
      </c>
      <c r="N5666" s="113">
        <v>0</v>
      </c>
      <c r="O5666" s="113">
        <v>0</v>
      </c>
      <c r="P5666" s="122">
        <v>0</v>
      </c>
      <c r="Q5666" s="76" t="str">
        <f t="shared" si="138"/>
        <v>Unregistered</v>
      </c>
    </row>
    <row r="5667" spans="1:17">
      <c r="A5667" s="111">
        <v>10691</v>
      </c>
      <c r="B5667" s="111" t="s">
        <v>1447</v>
      </c>
      <c r="C5667" s="111" t="s">
        <v>427</v>
      </c>
      <c r="D5667" s="111" t="s">
        <v>10052</v>
      </c>
      <c r="E5667" s="111" t="s">
        <v>10053</v>
      </c>
      <c r="F5667" s="114">
        <v>46112</v>
      </c>
      <c r="G5667" s="111" t="s">
        <v>1903</v>
      </c>
      <c r="H5667" s="113">
        <v>31500000</v>
      </c>
      <c r="I5667" s="113">
        <v>0</v>
      </c>
      <c r="J5667" s="113">
        <v>2100000</v>
      </c>
      <c r="K5667" s="113">
        <v>-2100000</v>
      </c>
      <c r="L5667" s="113">
        <v>0</v>
      </c>
      <c r="M5667" s="113">
        <v>0</v>
      </c>
      <c r="N5667" s="113">
        <v>0</v>
      </c>
      <c r="O5667" s="113">
        <v>0</v>
      </c>
      <c r="P5667" s="122">
        <v>0</v>
      </c>
      <c r="Q5667" s="76" t="str">
        <f t="shared" si="138"/>
        <v>Unregistered</v>
      </c>
    </row>
    <row r="5668" spans="1:17">
      <c r="A5668" s="111">
        <v>10692</v>
      </c>
      <c r="B5668" s="111" t="s">
        <v>1705</v>
      </c>
      <c r="C5668" s="111" t="s">
        <v>424</v>
      </c>
      <c r="D5668" s="111" t="s">
        <v>10177</v>
      </c>
      <c r="E5668" s="111" t="s">
        <v>9316</v>
      </c>
      <c r="F5668" s="114">
        <v>45894</v>
      </c>
      <c r="G5668" s="111" t="s">
        <v>2426</v>
      </c>
      <c r="H5668" s="113">
        <v>13500000</v>
      </c>
      <c r="I5668" s="113">
        <v>5400000</v>
      </c>
      <c r="J5668" s="113">
        <v>7500000</v>
      </c>
      <c r="K5668" s="113">
        <v>-2100000</v>
      </c>
      <c r="L5668" s="113">
        <v>0</v>
      </c>
      <c r="M5668" s="113">
        <v>0</v>
      </c>
      <c r="N5668" s="113">
        <v>0</v>
      </c>
      <c r="O5668" s="113">
        <v>0</v>
      </c>
      <c r="P5668" s="122">
        <v>0</v>
      </c>
      <c r="Q5668" s="76" t="str">
        <f t="shared" si="138"/>
        <v>Registered</v>
      </c>
    </row>
    <row r="5669" spans="1:17">
      <c r="A5669" s="111">
        <v>10693</v>
      </c>
      <c r="B5669" s="111" t="s">
        <v>1433</v>
      </c>
      <c r="C5669" s="111" t="s">
        <v>94</v>
      </c>
      <c r="D5669" s="111" t="s">
        <v>10129</v>
      </c>
      <c r="E5669" s="111" t="s">
        <v>10130</v>
      </c>
      <c r="F5669" s="114">
        <v>45194</v>
      </c>
      <c r="G5669" s="111" t="s">
        <v>5392</v>
      </c>
      <c r="H5669" s="113">
        <v>10637970</v>
      </c>
      <c r="I5669" s="113">
        <v>8510377</v>
      </c>
      <c r="J5669" s="113">
        <v>10637970</v>
      </c>
      <c r="K5669" s="113">
        <v>-2127593</v>
      </c>
      <c r="L5669" s="113">
        <v>0</v>
      </c>
      <c r="M5669" s="113">
        <v>0</v>
      </c>
      <c r="N5669" s="113">
        <v>0</v>
      </c>
      <c r="O5669" s="113">
        <v>0</v>
      </c>
      <c r="P5669" s="122">
        <v>0</v>
      </c>
      <c r="Q5669" s="76" t="str">
        <f t="shared" si="138"/>
        <v>Registered</v>
      </c>
    </row>
    <row r="5670" spans="1:17">
      <c r="A5670" s="111">
        <v>10695</v>
      </c>
      <c r="B5670" s="111" t="s">
        <v>1705</v>
      </c>
      <c r="C5670" s="111" t="s">
        <v>423</v>
      </c>
      <c r="D5670" s="111" t="s">
        <v>10131</v>
      </c>
      <c r="E5670" s="111" t="s">
        <v>14155</v>
      </c>
      <c r="F5670" s="114">
        <v>45709</v>
      </c>
      <c r="G5670" s="111" t="s">
        <v>1853</v>
      </c>
      <c r="H5670" s="113">
        <v>14976000</v>
      </c>
      <c r="I5670" s="113">
        <v>2995200</v>
      </c>
      <c r="J5670" s="113">
        <v>5175000</v>
      </c>
      <c r="K5670" s="113">
        <v>-2179800</v>
      </c>
      <c r="L5670" s="113">
        <v>0</v>
      </c>
      <c r="M5670" s="113">
        <v>0</v>
      </c>
      <c r="N5670" s="113">
        <v>0</v>
      </c>
      <c r="O5670" s="113">
        <v>0</v>
      </c>
      <c r="P5670" s="122">
        <v>0</v>
      </c>
      <c r="Q5670" s="76" t="str">
        <f t="shared" si="138"/>
        <v>Registered</v>
      </c>
    </row>
    <row r="5671" spans="1:17">
      <c r="A5671" s="111">
        <v>10696</v>
      </c>
      <c r="B5671" s="111" t="s">
        <v>1705</v>
      </c>
      <c r="C5671" s="111" t="s">
        <v>76</v>
      </c>
      <c r="D5671" s="111" t="s">
        <v>10132</v>
      </c>
      <c r="E5671" s="111" t="s">
        <v>14163</v>
      </c>
      <c r="F5671" s="114">
        <v>45688</v>
      </c>
      <c r="G5671" s="111" t="s">
        <v>1903</v>
      </c>
      <c r="H5671" s="113">
        <v>12500000</v>
      </c>
      <c r="I5671" s="113">
        <v>0</v>
      </c>
      <c r="J5671" s="113">
        <v>2200000</v>
      </c>
      <c r="K5671" s="113">
        <v>-2200000</v>
      </c>
      <c r="L5671" s="113">
        <v>0</v>
      </c>
      <c r="M5671" s="113">
        <v>0</v>
      </c>
      <c r="N5671" s="113">
        <v>0</v>
      </c>
      <c r="O5671" s="113">
        <v>0</v>
      </c>
      <c r="P5671" s="122">
        <v>0</v>
      </c>
      <c r="Q5671" s="76" t="str">
        <f t="shared" si="138"/>
        <v>Unregistered</v>
      </c>
    </row>
    <row r="5672" spans="1:17">
      <c r="A5672" s="111">
        <v>10697</v>
      </c>
      <c r="B5672" s="111" t="s">
        <v>107</v>
      </c>
      <c r="C5672" s="111" t="s">
        <v>2726</v>
      </c>
      <c r="D5672" s="111" t="s">
        <v>10135</v>
      </c>
      <c r="E5672" s="111" t="s">
        <v>10136</v>
      </c>
      <c r="F5672" s="114">
        <v>45649</v>
      </c>
      <c r="G5672" s="111" t="s">
        <v>2175</v>
      </c>
      <c r="H5672" s="113">
        <v>7391000</v>
      </c>
      <c r="I5672" s="113">
        <v>517370</v>
      </c>
      <c r="J5672" s="113">
        <v>2750000</v>
      </c>
      <c r="K5672" s="113">
        <v>-2232630</v>
      </c>
      <c r="L5672" s="113">
        <v>0</v>
      </c>
      <c r="M5672" s="113">
        <v>0</v>
      </c>
      <c r="N5672" s="113">
        <v>0</v>
      </c>
      <c r="O5672" s="113">
        <v>0</v>
      </c>
      <c r="P5672" s="122">
        <v>0</v>
      </c>
      <c r="Q5672" s="76" t="str">
        <f t="shared" si="138"/>
        <v>Registered</v>
      </c>
    </row>
    <row r="5673" spans="1:17">
      <c r="A5673" s="111">
        <v>10698</v>
      </c>
      <c r="B5673" s="111" t="s">
        <v>355</v>
      </c>
      <c r="C5673" s="111" t="s">
        <v>1801</v>
      </c>
      <c r="D5673" s="111" t="s">
        <v>10137</v>
      </c>
      <c r="E5673" s="111" t="s">
        <v>10138</v>
      </c>
      <c r="F5673" s="114">
        <v>45747</v>
      </c>
      <c r="G5673" s="111" t="s">
        <v>3891</v>
      </c>
      <c r="H5673" s="113">
        <v>6216900</v>
      </c>
      <c r="I5673" s="113">
        <v>3543633</v>
      </c>
      <c r="J5673" s="113">
        <v>5806055</v>
      </c>
      <c r="K5673" s="113">
        <v>-2262422</v>
      </c>
      <c r="L5673" s="113">
        <v>0</v>
      </c>
      <c r="M5673" s="113">
        <v>0</v>
      </c>
      <c r="N5673" s="113">
        <v>0</v>
      </c>
      <c r="O5673" s="113">
        <v>0</v>
      </c>
      <c r="P5673" s="122">
        <v>0</v>
      </c>
      <c r="Q5673" s="76" t="str">
        <f t="shared" si="138"/>
        <v>Registered</v>
      </c>
    </row>
    <row r="5674" spans="1:17">
      <c r="A5674" s="111">
        <v>10699</v>
      </c>
      <c r="B5674" s="111" t="s">
        <v>130</v>
      </c>
      <c r="C5674" s="111" t="s">
        <v>23</v>
      </c>
      <c r="D5674" s="111" t="s">
        <v>10142</v>
      </c>
      <c r="E5674" s="111" t="s">
        <v>10143</v>
      </c>
      <c r="F5674" s="114">
        <v>44942</v>
      </c>
      <c r="G5674" s="111" t="s">
        <v>3054</v>
      </c>
      <c r="H5674" s="113">
        <v>11570172</v>
      </c>
      <c r="I5674" s="113">
        <v>9256138</v>
      </c>
      <c r="J5674" s="113">
        <v>11570172</v>
      </c>
      <c r="K5674" s="113">
        <v>-2314034</v>
      </c>
      <c r="L5674" s="113">
        <v>0</v>
      </c>
      <c r="M5674" s="113">
        <v>0</v>
      </c>
      <c r="N5674" s="113">
        <v>0</v>
      </c>
      <c r="O5674" s="113">
        <v>0</v>
      </c>
      <c r="P5674" s="122">
        <v>0</v>
      </c>
      <c r="Q5674" s="76" t="str">
        <f t="shared" si="138"/>
        <v>Registered</v>
      </c>
    </row>
    <row r="5675" spans="1:17">
      <c r="A5675" s="111">
        <v>10700</v>
      </c>
      <c r="B5675" s="111" t="s">
        <v>355</v>
      </c>
      <c r="C5675" s="111" t="s">
        <v>1588</v>
      </c>
      <c r="D5675" s="111" t="s">
        <v>10152</v>
      </c>
      <c r="E5675" s="111" t="s">
        <v>10153</v>
      </c>
      <c r="F5675" s="114">
        <v>45926</v>
      </c>
      <c r="G5675" s="111" t="s">
        <v>5319</v>
      </c>
      <c r="H5675" s="113">
        <v>8919750</v>
      </c>
      <c r="I5675" s="113">
        <v>5351851</v>
      </c>
      <c r="J5675" s="113">
        <v>7679763</v>
      </c>
      <c r="K5675" s="113">
        <v>-2327912</v>
      </c>
      <c r="L5675" s="113">
        <v>0</v>
      </c>
      <c r="M5675" s="113">
        <v>0</v>
      </c>
      <c r="N5675" s="113">
        <v>0</v>
      </c>
      <c r="O5675" s="113">
        <v>0</v>
      </c>
      <c r="P5675" s="122">
        <v>0</v>
      </c>
      <c r="Q5675" s="76" t="str">
        <f t="shared" si="138"/>
        <v>Registered</v>
      </c>
    </row>
    <row r="5676" spans="1:17">
      <c r="A5676" s="111">
        <v>10701</v>
      </c>
      <c r="B5676" s="111" t="s">
        <v>355</v>
      </c>
      <c r="C5676" s="111" t="s">
        <v>1801</v>
      </c>
      <c r="D5676" s="111" t="s">
        <v>10144</v>
      </c>
      <c r="E5676" s="111" t="s">
        <v>10145</v>
      </c>
      <c r="F5676" s="114">
        <v>45745</v>
      </c>
      <c r="G5676" s="111" t="s">
        <v>9428</v>
      </c>
      <c r="H5676" s="113">
        <v>6345930</v>
      </c>
      <c r="I5676" s="113">
        <v>3674220</v>
      </c>
      <c r="J5676" s="113">
        <v>6028687</v>
      </c>
      <c r="K5676" s="113">
        <v>-2354467</v>
      </c>
      <c r="L5676" s="113">
        <v>0</v>
      </c>
      <c r="M5676" s="113">
        <v>0</v>
      </c>
      <c r="N5676" s="113">
        <v>0</v>
      </c>
      <c r="O5676" s="113">
        <v>0</v>
      </c>
      <c r="P5676" s="122">
        <v>0</v>
      </c>
      <c r="Q5676" s="76" t="str">
        <f t="shared" si="138"/>
        <v>Registered</v>
      </c>
    </row>
    <row r="5677" spans="1:17">
      <c r="A5677" s="111">
        <v>10702</v>
      </c>
      <c r="B5677" s="111" t="s">
        <v>1705</v>
      </c>
      <c r="C5677" s="111" t="s">
        <v>76</v>
      </c>
      <c r="D5677" s="111" t="s">
        <v>8639</v>
      </c>
      <c r="E5677" s="111" t="s">
        <v>14164</v>
      </c>
      <c r="F5677" s="114">
        <v>45948</v>
      </c>
      <c r="G5677" s="111" t="s">
        <v>4425</v>
      </c>
      <c r="H5677" s="113">
        <v>23800000</v>
      </c>
      <c r="I5677" s="113">
        <v>2380000</v>
      </c>
      <c r="J5677" s="113">
        <v>4780000</v>
      </c>
      <c r="K5677" s="113">
        <v>-2400000</v>
      </c>
      <c r="L5677" s="113">
        <v>0</v>
      </c>
      <c r="M5677" s="113">
        <v>0</v>
      </c>
      <c r="N5677" s="113">
        <v>0</v>
      </c>
      <c r="O5677" s="113">
        <v>0</v>
      </c>
      <c r="P5677" s="122">
        <v>0</v>
      </c>
      <c r="Q5677" s="76" t="str">
        <f t="shared" si="138"/>
        <v>Registered</v>
      </c>
    </row>
    <row r="5678" spans="1:17">
      <c r="A5678" s="111">
        <v>10705</v>
      </c>
      <c r="B5678" s="111" t="s">
        <v>1705</v>
      </c>
      <c r="C5678" s="111" t="s">
        <v>423</v>
      </c>
      <c r="D5678" s="111" t="s">
        <v>10147</v>
      </c>
      <c r="E5678" s="111" t="s">
        <v>14155</v>
      </c>
      <c r="F5678" s="114">
        <v>45709</v>
      </c>
      <c r="G5678" s="111" t="s">
        <v>1853</v>
      </c>
      <c r="H5678" s="113">
        <v>10296000</v>
      </c>
      <c r="I5678" s="113">
        <v>2059200</v>
      </c>
      <c r="J5678" s="113">
        <v>4550000</v>
      </c>
      <c r="K5678" s="113">
        <v>-2490800</v>
      </c>
      <c r="L5678" s="113">
        <v>0</v>
      </c>
      <c r="M5678" s="113">
        <v>0</v>
      </c>
      <c r="N5678" s="113">
        <v>0</v>
      </c>
      <c r="O5678" s="113">
        <v>0</v>
      </c>
      <c r="P5678" s="122">
        <v>0</v>
      </c>
      <c r="Q5678" s="76" t="str">
        <f t="shared" si="138"/>
        <v>Registered</v>
      </c>
    </row>
    <row r="5679" spans="1:17">
      <c r="A5679" s="111">
        <v>10706</v>
      </c>
      <c r="B5679" s="111" t="s">
        <v>1447</v>
      </c>
      <c r="C5679" s="111" t="s">
        <v>427</v>
      </c>
      <c r="D5679" s="111" t="s">
        <v>10148</v>
      </c>
      <c r="E5679" s="111" t="s">
        <v>10149</v>
      </c>
      <c r="F5679" s="114">
        <v>45971</v>
      </c>
      <c r="G5679" s="111" t="s">
        <v>1903</v>
      </c>
      <c r="H5679" s="113">
        <v>49000000</v>
      </c>
      <c r="I5679" s="113">
        <v>0</v>
      </c>
      <c r="J5679" s="113">
        <v>2500000</v>
      </c>
      <c r="K5679" s="113">
        <v>-2500000</v>
      </c>
      <c r="L5679" s="113">
        <v>0</v>
      </c>
      <c r="M5679" s="113">
        <v>0</v>
      </c>
      <c r="N5679" s="113">
        <v>0</v>
      </c>
      <c r="O5679" s="113">
        <v>0</v>
      </c>
      <c r="P5679" s="122">
        <v>0</v>
      </c>
      <c r="Q5679" s="76" t="str">
        <f t="shared" si="138"/>
        <v>Unregistered</v>
      </c>
    </row>
    <row r="5680" spans="1:17">
      <c r="A5680" s="111">
        <v>10707</v>
      </c>
      <c r="B5680" s="111" t="s">
        <v>1447</v>
      </c>
      <c r="C5680" s="111" t="s">
        <v>427</v>
      </c>
      <c r="D5680" s="111" t="s">
        <v>10150</v>
      </c>
      <c r="E5680" s="111" t="s">
        <v>10149</v>
      </c>
      <c r="F5680" s="114">
        <v>45971</v>
      </c>
      <c r="G5680" s="111" t="s">
        <v>1903</v>
      </c>
      <c r="H5680" s="113">
        <v>49000000</v>
      </c>
      <c r="I5680" s="113">
        <v>0</v>
      </c>
      <c r="J5680" s="113">
        <v>2500000</v>
      </c>
      <c r="K5680" s="113">
        <v>-2500000</v>
      </c>
      <c r="L5680" s="113">
        <v>0</v>
      </c>
      <c r="M5680" s="113">
        <v>0</v>
      </c>
      <c r="N5680" s="113">
        <v>0</v>
      </c>
      <c r="O5680" s="113">
        <v>0</v>
      </c>
      <c r="P5680" s="122">
        <v>0</v>
      </c>
      <c r="Q5680" s="76" t="str">
        <f t="shared" si="138"/>
        <v>Unregistered</v>
      </c>
    </row>
    <row r="5681" spans="1:17">
      <c r="A5681" s="111">
        <v>10708</v>
      </c>
      <c r="B5681" s="111" t="s">
        <v>1174</v>
      </c>
      <c r="C5681" s="111" t="s">
        <v>1175</v>
      </c>
      <c r="D5681" s="111" t="s">
        <v>14165</v>
      </c>
      <c r="E5681" s="111" t="s">
        <v>14166</v>
      </c>
      <c r="F5681" s="114">
        <v>45412</v>
      </c>
      <c r="G5681" s="111" t="s">
        <v>1903</v>
      </c>
      <c r="H5681" s="113">
        <v>5040000</v>
      </c>
      <c r="I5681" s="113">
        <v>0</v>
      </c>
      <c r="J5681" s="113">
        <v>2500000</v>
      </c>
      <c r="K5681" s="113">
        <v>-2500000</v>
      </c>
      <c r="L5681" s="113">
        <v>0</v>
      </c>
      <c r="M5681" s="113">
        <v>0</v>
      </c>
      <c r="N5681" s="113">
        <v>0</v>
      </c>
      <c r="O5681" s="113">
        <v>0</v>
      </c>
      <c r="P5681" s="122">
        <v>0</v>
      </c>
      <c r="Q5681" s="76" t="str">
        <f t="shared" si="138"/>
        <v>Unregistered</v>
      </c>
    </row>
    <row r="5682" spans="1:17">
      <c r="A5682" s="111">
        <v>10709</v>
      </c>
      <c r="B5682" s="111" t="s">
        <v>409</v>
      </c>
      <c r="C5682" s="111" t="s">
        <v>1401</v>
      </c>
      <c r="D5682" s="111" t="s">
        <v>10151</v>
      </c>
      <c r="E5682" s="111" t="s">
        <v>10125</v>
      </c>
      <c r="F5682" s="114">
        <v>45561</v>
      </c>
      <c r="G5682" s="111" t="s">
        <v>1903</v>
      </c>
      <c r="H5682" s="113">
        <v>24920000</v>
      </c>
      <c r="I5682" s="113">
        <v>0</v>
      </c>
      <c r="J5682" s="113">
        <v>2500000</v>
      </c>
      <c r="K5682" s="113">
        <v>-2500000</v>
      </c>
      <c r="L5682" s="113">
        <v>0</v>
      </c>
      <c r="M5682" s="113">
        <v>0</v>
      </c>
      <c r="N5682" s="113">
        <v>0</v>
      </c>
      <c r="O5682" s="113">
        <v>0</v>
      </c>
      <c r="P5682" s="122">
        <v>0</v>
      </c>
      <c r="Q5682" s="76" t="str">
        <f t="shared" si="138"/>
        <v>Unregistered</v>
      </c>
    </row>
    <row r="5683" spans="1:17">
      <c r="A5683" s="111">
        <v>10710</v>
      </c>
      <c r="B5683" s="111" t="s">
        <v>409</v>
      </c>
      <c r="C5683" s="111" t="s">
        <v>410</v>
      </c>
      <c r="D5683" s="111" t="s">
        <v>417</v>
      </c>
      <c r="E5683" s="111" t="s">
        <v>418</v>
      </c>
      <c r="F5683" s="114">
        <v>46140</v>
      </c>
      <c r="G5683" s="111" t="s">
        <v>9590</v>
      </c>
      <c r="H5683" s="113">
        <v>26583000</v>
      </c>
      <c r="I5683" s="113">
        <v>0</v>
      </c>
      <c r="J5683" s="113">
        <v>2658000</v>
      </c>
      <c r="K5683" s="113">
        <v>-2658000</v>
      </c>
      <c r="L5683" s="113">
        <v>0</v>
      </c>
      <c r="M5683" s="113">
        <v>0</v>
      </c>
      <c r="N5683" s="113">
        <v>0</v>
      </c>
      <c r="O5683" s="113">
        <v>0</v>
      </c>
      <c r="P5683" s="122">
        <v>0</v>
      </c>
      <c r="Q5683" s="76" t="str">
        <f t="shared" si="138"/>
        <v>Registered</v>
      </c>
    </row>
    <row r="5684" spans="1:17">
      <c r="A5684" s="111">
        <v>10711</v>
      </c>
      <c r="B5684" s="111" t="s">
        <v>355</v>
      </c>
      <c r="C5684" s="111" t="s">
        <v>61</v>
      </c>
      <c r="D5684" s="111" t="s">
        <v>10264</v>
      </c>
      <c r="E5684" s="111" t="s">
        <v>10265</v>
      </c>
      <c r="F5684" s="114">
        <v>46106</v>
      </c>
      <c r="G5684" s="111" t="s">
        <v>9596</v>
      </c>
      <c r="H5684" s="113">
        <v>9803230</v>
      </c>
      <c r="I5684" s="113">
        <v>5587841</v>
      </c>
      <c r="J5684" s="113">
        <v>8275800</v>
      </c>
      <c r="K5684" s="113">
        <v>-2687959</v>
      </c>
      <c r="L5684" s="113">
        <v>0</v>
      </c>
      <c r="M5684" s="113">
        <v>0</v>
      </c>
      <c r="N5684" s="113">
        <v>0</v>
      </c>
      <c r="O5684" s="113">
        <v>0</v>
      </c>
      <c r="P5684" s="122">
        <v>0</v>
      </c>
      <c r="Q5684" s="76" t="str">
        <f t="shared" si="138"/>
        <v>Registered</v>
      </c>
    </row>
    <row r="5685" spans="1:17">
      <c r="A5685" s="111">
        <v>10712</v>
      </c>
      <c r="B5685" s="111" t="s">
        <v>1705</v>
      </c>
      <c r="C5685" s="111" t="s">
        <v>423</v>
      </c>
      <c r="D5685" s="111" t="s">
        <v>10154</v>
      </c>
      <c r="E5685" s="111" t="s">
        <v>14167</v>
      </c>
      <c r="F5685" s="114">
        <v>45894</v>
      </c>
      <c r="G5685" s="111" t="s">
        <v>1903</v>
      </c>
      <c r="H5685" s="113">
        <v>10296000</v>
      </c>
      <c r="I5685" s="113">
        <v>0</v>
      </c>
      <c r="J5685" s="113">
        <v>2690000</v>
      </c>
      <c r="K5685" s="113">
        <v>-2690000</v>
      </c>
      <c r="L5685" s="113">
        <v>0</v>
      </c>
      <c r="M5685" s="113">
        <v>0</v>
      </c>
      <c r="N5685" s="113">
        <v>0</v>
      </c>
      <c r="O5685" s="113">
        <v>0</v>
      </c>
      <c r="P5685" s="122">
        <v>0</v>
      </c>
      <c r="Q5685" s="76" t="str">
        <f t="shared" si="138"/>
        <v>Unregistered</v>
      </c>
    </row>
    <row r="5686" spans="1:17">
      <c r="A5686" s="111">
        <v>10713</v>
      </c>
      <c r="B5686" s="111" t="s">
        <v>1099</v>
      </c>
      <c r="C5686" s="111" t="s">
        <v>68</v>
      </c>
      <c r="D5686" s="111" t="s">
        <v>14168</v>
      </c>
      <c r="E5686" s="111" t="s">
        <v>14169</v>
      </c>
      <c r="F5686" s="114">
        <v>42613</v>
      </c>
      <c r="G5686" s="111" t="s">
        <v>1903</v>
      </c>
      <c r="H5686" s="113">
        <v>21300000</v>
      </c>
      <c r="I5686" s="113">
        <v>18105000</v>
      </c>
      <c r="J5686" s="113">
        <v>20800000</v>
      </c>
      <c r="K5686" s="113">
        <v>-2695000</v>
      </c>
      <c r="L5686" s="113">
        <v>0</v>
      </c>
      <c r="M5686" s="113">
        <v>0</v>
      </c>
      <c r="N5686" s="113">
        <v>0</v>
      </c>
      <c r="O5686" s="113">
        <v>0</v>
      </c>
      <c r="P5686" s="122">
        <v>500000</v>
      </c>
      <c r="Q5686" s="76" t="str">
        <f t="shared" si="138"/>
        <v>Unregistered</v>
      </c>
    </row>
    <row r="5687" spans="1:17">
      <c r="A5687" s="111">
        <v>10717</v>
      </c>
      <c r="B5687" s="111" t="s">
        <v>355</v>
      </c>
      <c r="C5687" s="111" t="s">
        <v>356</v>
      </c>
      <c r="D5687" s="111" t="s">
        <v>10155</v>
      </c>
      <c r="E5687" s="111" t="s">
        <v>9941</v>
      </c>
      <c r="F5687" s="114">
        <v>45431</v>
      </c>
      <c r="G5687" s="111" t="s">
        <v>4887</v>
      </c>
      <c r="H5687" s="113">
        <v>8624100</v>
      </c>
      <c r="I5687" s="113">
        <v>5346942</v>
      </c>
      <c r="J5687" s="113">
        <v>8192894</v>
      </c>
      <c r="K5687" s="113">
        <v>-2845952</v>
      </c>
      <c r="L5687" s="113">
        <v>0</v>
      </c>
      <c r="M5687" s="113">
        <v>0</v>
      </c>
      <c r="N5687" s="113">
        <v>0</v>
      </c>
      <c r="O5687" s="113">
        <v>0</v>
      </c>
      <c r="P5687" s="122">
        <v>1</v>
      </c>
      <c r="Q5687" s="76" t="str">
        <f t="shared" si="138"/>
        <v>Registered</v>
      </c>
    </row>
    <row r="5688" spans="1:17">
      <c r="A5688" s="111">
        <v>10718</v>
      </c>
      <c r="B5688" s="111" t="s">
        <v>355</v>
      </c>
      <c r="C5688" s="111" t="s">
        <v>356</v>
      </c>
      <c r="D5688" s="111" t="s">
        <v>10156</v>
      </c>
      <c r="E5688" s="111" t="s">
        <v>10157</v>
      </c>
      <c r="F5688" s="114">
        <v>45260</v>
      </c>
      <c r="G5688" s="111" t="s">
        <v>4967</v>
      </c>
      <c r="H5688" s="113">
        <v>8168500</v>
      </c>
      <c r="I5688" s="113">
        <v>5297494</v>
      </c>
      <c r="J5688" s="113">
        <v>8168500</v>
      </c>
      <c r="K5688" s="113">
        <v>-2871006</v>
      </c>
      <c r="L5688" s="113">
        <v>0</v>
      </c>
      <c r="M5688" s="113">
        <v>0</v>
      </c>
      <c r="N5688" s="113">
        <v>0</v>
      </c>
      <c r="O5688" s="113">
        <v>0</v>
      </c>
      <c r="P5688" s="122">
        <v>0</v>
      </c>
      <c r="Q5688" s="76" t="str">
        <f t="shared" si="138"/>
        <v>Registered</v>
      </c>
    </row>
    <row r="5689" spans="1:17">
      <c r="A5689" s="111">
        <v>10727</v>
      </c>
      <c r="B5689" s="111" t="s">
        <v>1447</v>
      </c>
      <c r="C5689" s="111" t="s">
        <v>1464</v>
      </c>
      <c r="D5689" s="111" t="s">
        <v>10164</v>
      </c>
      <c r="E5689" s="111" t="s">
        <v>2431</v>
      </c>
      <c r="F5689" s="114">
        <v>46042</v>
      </c>
      <c r="G5689" s="111" t="s">
        <v>1903</v>
      </c>
      <c r="H5689" s="113">
        <v>25200000</v>
      </c>
      <c r="I5689" s="113">
        <v>0</v>
      </c>
      <c r="J5689" s="113">
        <v>3000000</v>
      </c>
      <c r="K5689" s="113">
        <v>-3000000</v>
      </c>
      <c r="L5689" s="113">
        <v>0</v>
      </c>
      <c r="M5689" s="113">
        <v>0</v>
      </c>
      <c r="N5689" s="113">
        <v>0</v>
      </c>
      <c r="O5689" s="113">
        <v>0</v>
      </c>
      <c r="P5689" s="122">
        <v>0</v>
      </c>
      <c r="Q5689" s="76" t="str">
        <f t="shared" si="138"/>
        <v>Unregistered</v>
      </c>
    </row>
    <row r="5690" spans="1:17">
      <c r="A5690" s="111">
        <v>10732</v>
      </c>
      <c r="B5690" s="111" t="s">
        <v>1447</v>
      </c>
      <c r="C5690" s="111" t="s">
        <v>427</v>
      </c>
      <c r="D5690" s="111" t="s">
        <v>10165</v>
      </c>
      <c r="E5690" s="111" t="s">
        <v>10166</v>
      </c>
      <c r="F5690" s="114">
        <v>46081</v>
      </c>
      <c r="G5690" s="111" t="s">
        <v>14146</v>
      </c>
      <c r="H5690" s="113">
        <v>38600000</v>
      </c>
      <c r="I5690" s="113">
        <v>0</v>
      </c>
      <c r="J5690" s="113">
        <v>3100000</v>
      </c>
      <c r="K5690" s="113">
        <v>-3100000</v>
      </c>
      <c r="L5690" s="113">
        <v>0</v>
      </c>
      <c r="M5690" s="113">
        <v>0</v>
      </c>
      <c r="N5690" s="113">
        <v>0</v>
      </c>
      <c r="O5690" s="113">
        <v>0</v>
      </c>
      <c r="P5690" s="122">
        <v>0</v>
      </c>
      <c r="Q5690" s="76" t="str">
        <f t="shared" si="138"/>
        <v>Registered</v>
      </c>
    </row>
    <row r="5691" spans="1:17">
      <c r="A5691" s="111">
        <v>10733</v>
      </c>
      <c r="B5691" s="111" t="s">
        <v>1447</v>
      </c>
      <c r="C5691" s="111" t="s">
        <v>427</v>
      </c>
      <c r="D5691" s="111" t="s">
        <v>10054</v>
      </c>
      <c r="E5691" s="111" t="s">
        <v>10055</v>
      </c>
      <c r="F5691" s="114">
        <v>46022</v>
      </c>
      <c r="G5691" s="111" t="s">
        <v>1903</v>
      </c>
      <c r="H5691" s="113">
        <v>41036500</v>
      </c>
      <c r="I5691" s="113">
        <v>0</v>
      </c>
      <c r="J5691" s="113">
        <v>3100000</v>
      </c>
      <c r="K5691" s="113">
        <v>-3100000</v>
      </c>
      <c r="L5691" s="113">
        <v>0</v>
      </c>
      <c r="M5691" s="113">
        <v>0</v>
      </c>
      <c r="N5691" s="113">
        <v>0</v>
      </c>
      <c r="O5691" s="113">
        <v>0</v>
      </c>
      <c r="P5691" s="122">
        <v>0</v>
      </c>
      <c r="Q5691" s="76" t="str">
        <f t="shared" si="138"/>
        <v>Unregistered</v>
      </c>
    </row>
    <row r="5692" spans="1:17">
      <c r="A5692" s="111">
        <v>10735</v>
      </c>
      <c r="B5692" s="111" t="s">
        <v>1705</v>
      </c>
      <c r="C5692" s="111" t="s">
        <v>76</v>
      </c>
      <c r="D5692" s="111" t="s">
        <v>10167</v>
      </c>
      <c r="E5692" s="111" t="s">
        <v>14170</v>
      </c>
      <c r="F5692" s="114">
        <v>45894</v>
      </c>
      <c r="G5692" s="111" t="s">
        <v>5319</v>
      </c>
      <c r="H5692" s="113">
        <v>14400000</v>
      </c>
      <c r="I5692" s="113">
        <v>1440000</v>
      </c>
      <c r="J5692" s="113">
        <v>4567200</v>
      </c>
      <c r="K5692" s="113">
        <v>-3127200</v>
      </c>
      <c r="L5692" s="113">
        <v>0</v>
      </c>
      <c r="M5692" s="113">
        <v>0</v>
      </c>
      <c r="N5692" s="113">
        <v>0</v>
      </c>
      <c r="O5692" s="113">
        <v>0</v>
      </c>
      <c r="P5692" s="122">
        <v>0</v>
      </c>
      <c r="Q5692" s="76" t="str">
        <f t="shared" si="138"/>
        <v>Registered</v>
      </c>
    </row>
    <row r="5693" spans="1:17">
      <c r="A5693" s="111">
        <v>10738</v>
      </c>
      <c r="B5693" s="111" t="s">
        <v>400</v>
      </c>
      <c r="C5693" s="111" t="s">
        <v>70</v>
      </c>
      <c r="D5693" s="111" t="s">
        <v>10168</v>
      </c>
      <c r="E5693" s="111" t="s">
        <v>10169</v>
      </c>
      <c r="F5693" s="114">
        <v>45005</v>
      </c>
      <c r="G5693" s="111" t="s">
        <v>1903</v>
      </c>
      <c r="H5693" s="113">
        <v>5200000</v>
      </c>
      <c r="I5693" s="113">
        <v>0</v>
      </c>
      <c r="J5693" s="113">
        <v>3225000</v>
      </c>
      <c r="K5693" s="113">
        <v>-3225000</v>
      </c>
      <c r="L5693" s="113">
        <v>0</v>
      </c>
      <c r="M5693" s="113">
        <v>0</v>
      </c>
      <c r="N5693" s="113">
        <v>0</v>
      </c>
      <c r="O5693" s="113">
        <v>0</v>
      </c>
      <c r="P5693" s="122">
        <v>0</v>
      </c>
      <c r="Q5693" s="76" t="str">
        <f t="shared" si="138"/>
        <v>Unregistered</v>
      </c>
    </row>
    <row r="5694" spans="1:17">
      <c r="A5694" s="111">
        <v>10743</v>
      </c>
      <c r="B5694" s="111" t="s">
        <v>1447</v>
      </c>
      <c r="C5694" s="111" t="s">
        <v>1464</v>
      </c>
      <c r="D5694" s="111" t="s">
        <v>10268</v>
      </c>
      <c r="E5694" s="111" t="s">
        <v>10269</v>
      </c>
      <c r="F5694" s="114">
        <v>46020</v>
      </c>
      <c r="G5694" s="111" t="s">
        <v>1490</v>
      </c>
      <c r="H5694" s="113">
        <v>31290178</v>
      </c>
      <c r="I5694" s="113">
        <v>15019286</v>
      </c>
      <c r="J5694" s="113">
        <v>18337801</v>
      </c>
      <c r="K5694" s="113">
        <v>-3318515</v>
      </c>
      <c r="L5694" s="113">
        <v>0</v>
      </c>
      <c r="M5694" s="113">
        <v>0</v>
      </c>
      <c r="N5694" s="113">
        <v>0</v>
      </c>
      <c r="O5694" s="113">
        <v>0</v>
      </c>
      <c r="P5694" s="122">
        <v>0</v>
      </c>
      <c r="Q5694" s="76" t="str">
        <f t="shared" si="138"/>
        <v>Registered</v>
      </c>
    </row>
    <row r="5695" spans="1:17">
      <c r="A5695" s="111">
        <v>10744</v>
      </c>
      <c r="B5695" s="111" t="s">
        <v>1447</v>
      </c>
      <c r="C5695" s="111" t="s">
        <v>1464</v>
      </c>
      <c r="D5695" s="111" t="s">
        <v>10170</v>
      </c>
      <c r="E5695" s="111" t="s">
        <v>10171</v>
      </c>
      <c r="F5695" s="114">
        <v>46098</v>
      </c>
      <c r="G5695" s="111" t="s">
        <v>1903</v>
      </c>
      <c r="H5695" s="113">
        <v>35933000</v>
      </c>
      <c r="I5695" s="113">
        <v>0</v>
      </c>
      <c r="J5695" s="113">
        <v>3343300</v>
      </c>
      <c r="K5695" s="113">
        <v>-3343300</v>
      </c>
      <c r="L5695" s="113">
        <v>0</v>
      </c>
      <c r="M5695" s="113">
        <v>0</v>
      </c>
      <c r="N5695" s="113">
        <v>0</v>
      </c>
      <c r="O5695" s="113">
        <v>0</v>
      </c>
      <c r="P5695" s="122">
        <v>0</v>
      </c>
      <c r="Q5695" s="76" t="str">
        <f t="shared" si="138"/>
        <v>Unregistered</v>
      </c>
    </row>
    <row r="5696" spans="1:17">
      <c r="A5696" s="111">
        <v>10745</v>
      </c>
      <c r="B5696" s="111" t="s">
        <v>1447</v>
      </c>
      <c r="C5696" s="111" t="s">
        <v>427</v>
      </c>
      <c r="D5696" s="111" t="s">
        <v>455</v>
      </c>
      <c r="E5696" s="111" t="s">
        <v>456</v>
      </c>
      <c r="F5696" s="114">
        <v>46148</v>
      </c>
      <c r="G5696" s="111" t="s">
        <v>1903</v>
      </c>
      <c r="H5696" s="113">
        <v>33500000</v>
      </c>
      <c r="I5696" s="113">
        <v>0</v>
      </c>
      <c r="J5696" s="113">
        <v>3350000</v>
      </c>
      <c r="K5696" s="113">
        <v>-3350000</v>
      </c>
      <c r="L5696" s="113">
        <v>0</v>
      </c>
      <c r="M5696" s="113">
        <v>0</v>
      </c>
      <c r="N5696" s="113">
        <v>0</v>
      </c>
      <c r="O5696" s="113">
        <v>0</v>
      </c>
      <c r="P5696" s="122">
        <v>0</v>
      </c>
      <c r="Q5696" s="76" t="str">
        <f t="shared" si="138"/>
        <v>Unregistered</v>
      </c>
    </row>
    <row r="5697" spans="1:17">
      <c r="A5697" s="111">
        <v>10748</v>
      </c>
      <c r="B5697" s="111" t="s">
        <v>355</v>
      </c>
      <c r="C5697" s="111" t="s">
        <v>1588</v>
      </c>
      <c r="D5697" s="111" t="s">
        <v>10172</v>
      </c>
      <c r="E5697" s="111" t="s">
        <v>10173</v>
      </c>
      <c r="F5697" s="114">
        <v>45899</v>
      </c>
      <c r="G5697" s="111" t="s">
        <v>1903</v>
      </c>
      <c r="H5697" s="113">
        <v>6511000</v>
      </c>
      <c r="I5697" s="113">
        <v>0</v>
      </c>
      <c r="J5697" s="113">
        <v>3400000</v>
      </c>
      <c r="K5697" s="113">
        <v>-3400000</v>
      </c>
      <c r="L5697" s="113">
        <v>0</v>
      </c>
      <c r="M5697" s="113">
        <v>0</v>
      </c>
      <c r="N5697" s="113">
        <v>0</v>
      </c>
      <c r="O5697" s="113">
        <v>0</v>
      </c>
      <c r="P5697" s="122">
        <v>0</v>
      </c>
      <c r="Q5697" s="76" t="str">
        <f t="shared" si="138"/>
        <v>Unregistered</v>
      </c>
    </row>
    <row r="5698" spans="1:17">
      <c r="A5698" s="111">
        <v>10749</v>
      </c>
      <c r="B5698" s="111" t="s">
        <v>1705</v>
      </c>
      <c r="C5698" s="111" t="s">
        <v>423</v>
      </c>
      <c r="D5698" s="111" t="s">
        <v>10174</v>
      </c>
      <c r="E5698" s="111" t="s">
        <v>14155</v>
      </c>
      <c r="F5698" s="114">
        <v>45709</v>
      </c>
      <c r="G5698" s="111" t="s">
        <v>1853</v>
      </c>
      <c r="H5698" s="113">
        <v>14976000</v>
      </c>
      <c r="I5698" s="113">
        <v>2995200</v>
      </c>
      <c r="J5698" s="113">
        <v>6425000</v>
      </c>
      <c r="K5698" s="113">
        <v>-3429800</v>
      </c>
      <c r="L5698" s="113">
        <v>0</v>
      </c>
      <c r="M5698" s="113">
        <v>0</v>
      </c>
      <c r="N5698" s="113">
        <v>0</v>
      </c>
      <c r="O5698" s="113">
        <v>0</v>
      </c>
      <c r="P5698" s="122">
        <v>0</v>
      </c>
      <c r="Q5698" s="76" t="str">
        <f t="shared" si="138"/>
        <v>Registered</v>
      </c>
    </row>
    <row r="5699" spans="1:17">
      <c r="A5699" s="111">
        <v>10750</v>
      </c>
      <c r="B5699" s="111" t="s">
        <v>1705</v>
      </c>
      <c r="C5699" s="111" t="s">
        <v>423</v>
      </c>
      <c r="D5699" s="111" t="s">
        <v>10175</v>
      </c>
      <c r="E5699" s="111" t="s">
        <v>14155</v>
      </c>
      <c r="F5699" s="114">
        <v>45709</v>
      </c>
      <c r="G5699" s="111" t="s">
        <v>1853</v>
      </c>
      <c r="H5699" s="113">
        <v>14976000</v>
      </c>
      <c r="I5699" s="113">
        <v>2995200</v>
      </c>
      <c r="J5699" s="113">
        <v>6425000</v>
      </c>
      <c r="K5699" s="113">
        <v>-3429800</v>
      </c>
      <c r="L5699" s="113">
        <v>0</v>
      </c>
      <c r="M5699" s="113">
        <v>0</v>
      </c>
      <c r="N5699" s="113">
        <v>0</v>
      </c>
      <c r="O5699" s="113">
        <v>0</v>
      </c>
      <c r="P5699" s="122">
        <v>0</v>
      </c>
      <c r="Q5699" s="76" t="str">
        <f t="shared" si="138"/>
        <v>Registered</v>
      </c>
    </row>
    <row r="5700" spans="1:17">
      <c r="A5700" s="111">
        <v>10751</v>
      </c>
      <c r="B5700" s="111" t="s">
        <v>1705</v>
      </c>
      <c r="C5700" s="111" t="s">
        <v>423</v>
      </c>
      <c r="D5700" s="111" t="s">
        <v>10176</v>
      </c>
      <c r="E5700" s="111" t="s">
        <v>14155</v>
      </c>
      <c r="F5700" s="114">
        <v>45709</v>
      </c>
      <c r="G5700" s="111" t="s">
        <v>1853</v>
      </c>
      <c r="H5700" s="113">
        <v>14976000</v>
      </c>
      <c r="I5700" s="113">
        <v>2995200</v>
      </c>
      <c r="J5700" s="113">
        <v>6425000</v>
      </c>
      <c r="K5700" s="113">
        <v>-3429800</v>
      </c>
      <c r="L5700" s="113">
        <v>0</v>
      </c>
      <c r="M5700" s="113">
        <v>0</v>
      </c>
      <c r="N5700" s="113">
        <v>0</v>
      </c>
      <c r="O5700" s="113">
        <v>0</v>
      </c>
      <c r="P5700" s="122">
        <v>0</v>
      </c>
      <c r="Q5700" s="76" t="str">
        <f t="shared" si="138"/>
        <v>Registered</v>
      </c>
    </row>
    <row r="5701" spans="1:17">
      <c r="A5701" s="111">
        <v>10752</v>
      </c>
      <c r="B5701" s="111" t="s">
        <v>1097</v>
      </c>
      <c r="C5701" s="111" t="s">
        <v>1098</v>
      </c>
      <c r="D5701" s="111" t="s">
        <v>14171</v>
      </c>
      <c r="E5701" s="111" t="s">
        <v>14172</v>
      </c>
      <c r="F5701" s="114">
        <v>43738</v>
      </c>
      <c r="G5701" s="111" t="s">
        <v>1903</v>
      </c>
      <c r="H5701" s="113">
        <v>4705815</v>
      </c>
      <c r="I5701" s="113">
        <v>0</v>
      </c>
      <c r="J5701" s="113">
        <v>3598415</v>
      </c>
      <c r="K5701" s="113">
        <v>-3598415</v>
      </c>
      <c r="L5701" s="113">
        <v>0</v>
      </c>
      <c r="M5701" s="113">
        <v>0</v>
      </c>
      <c r="N5701" s="113">
        <v>0</v>
      </c>
      <c r="O5701" s="113">
        <v>0</v>
      </c>
      <c r="P5701" s="122">
        <v>0</v>
      </c>
      <c r="Q5701" s="76" t="str">
        <f t="shared" si="138"/>
        <v>Unregistered</v>
      </c>
    </row>
    <row r="5702" spans="1:17">
      <c r="A5702" s="111">
        <v>10753</v>
      </c>
      <c r="B5702" s="111" t="s">
        <v>1447</v>
      </c>
      <c r="C5702" s="111" t="s">
        <v>1464</v>
      </c>
      <c r="D5702" s="111" t="s">
        <v>448</v>
      </c>
      <c r="E5702" s="111" t="s">
        <v>98</v>
      </c>
      <c r="F5702" s="114">
        <v>46130</v>
      </c>
      <c r="G5702" s="111" t="s">
        <v>1903</v>
      </c>
      <c r="H5702" s="113">
        <v>25800000</v>
      </c>
      <c r="I5702" s="113">
        <v>0</v>
      </c>
      <c r="J5702" s="113">
        <v>3600000</v>
      </c>
      <c r="K5702" s="113">
        <v>-3600000</v>
      </c>
      <c r="L5702" s="113">
        <v>0</v>
      </c>
      <c r="M5702" s="113">
        <v>0</v>
      </c>
      <c r="N5702" s="113">
        <v>0</v>
      </c>
      <c r="O5702" s="113">
        <v>0</v>
      </c>
      <c r="P5702" s="122">
        <v>0</v>
      </c>
      <c r="Q5702" s="76" t="str">
        <f t="shared" ref="Q5702:Q5734" si="139">IF(G5702="01 Jan 1900","Unregistered","Registered")</f>
        <v>Unregistered</v>
      </c>
    </row>
    <row r="5703" spans="1:17">
      <c r="A5703" s="111">
        <v>10756</v>
      </c>
      <c r="B5703" s="111" t="s">
        <v>107</v>
      </c>
      <c r="C5703" s="111" t="s">
        <v>109</v>
      </c>
      <c r="D5703" s="111" t="s">
        <v>1531</v>
      </c>
      <c r="E5703" s="111" t="s">
        <v>1532</v>
      </c>
      <c r="F5703" s="114">
        <v>46109</v>
      </c>
      <c r="G5703" s="111" t="s">
        <v>1463</v>
      </c>
      <c r="H5703" s="113">
        <v>14817750</v>
      </c>
      <c r="I5703" s="113">
        <v>6667988</v>
      </c>
      <c r="J5703" s="113">
        <v>10372425</v>
      </c>
      <c r="K5703" s="113">
        <v>-3704437</v>
      </c>
      <c r="L5703" s="113">
        <v>0</v>
      </c>
      <c r="M5703" s="113">
        <v>0</v>
      </c>
      <c r="N5703" s="113">
        <v>0</v>
      </c>
      <c r="O5703" s="113">
        <v>0</v>
      </c>
      <c r="P5703" s="122">
        <v>0</v>
      </c>
      <c r="Q5703" s="76" t="str">
        <f t="shared" si="139"/>
        <v>Registered</v>
      </c>
    </row>
    <row r="5704" spans="1:17">
      <c r="A5704" s="111">
        <v>10757</v>
      </c>
      <c r="B5704" s="111" t="s">
        <v>355</v>
      </c>
      <c r="C5704" s="111" t="s">
        <v>1588</v>
      </c>
      <c r="D5704" s="111" t="s">
        <v>10188</v>
      </c>
      <c r="E5704" s="111" t="s">
        <v>10189</v>
      </c>
      <c r="F5704" s="114">
        <v>45881</v>
      </c>
      <c r="G5704" s="111" t="s">
        <v>2286</v>
      </c>
      <c r="H5704" s="113">
        <v>9429450</v>
      </c>
      <c r="I5704" s="113">
        <v>5657671</v>
      </c>
      <c r="J5704" s="113">
        <v>9406291</v>
      </c>
      <c r="K5704" s="113">
        <v>-3748620</v>
      </c>
      <c r="L5704" s="113">
        <v>0</v>
      </c>
      <c r="M5704" s="113">
        <v>0</v>
      </c>
      <c r="N5704" s="113">
        <v>0</v>
      </c>
      <c r="O5704" s="113">
        <v>0</v>
      </c>
      <c r="P5704" s="122">
        <v>0</v>
      </c>
      <c r="Q5704" s="76" t="str">
        <f t="shared" si="139"/>
        <v>Registered</v>
      </c>
    </row>
    <row r="5705" spans="1:17">
      <c r="A5705" s="111">
        <v>10758</v>
      </c>
      <c r="B5705" s="111" t="s">
        <v>1447</v>
      </c>
      <c r="C5705" s="111" t="s">
        <v>427</v>
      </c>
      <c r="D5705" s="111" t="s">
        <v>10310</v>
      </c>
      <c r="E5705" s="111" t="s">
        <v>10311</v>
      </c>
      <c r="F5705" s="114">
        <v>46053</v>
      </c>
      <c r="G5705" s="111" t="s">
        <v>9632</v>
      </c>
      <c r="H5705" s="113">
        <v>40400000</v>
      </c>
      <c r="I5705" s="113">
        <v>19392000</v>
      </c>
      <c r="J5705" s="113">
        <v>23265000</v>
      </c>
      <c r="K5705" s="113">
        <v>-3873000</v>
      </c>
      <c r="L5705" s="113">
        <v>0</v>
      </c>
      <c r="M5705" s="113">
        <v>0</v>
      </c>
      <c r="N5705" s="113">
        <v>0</v>
      </c>
      <c r="O5705" s="113">
        <v>0</v>
      </c>
      <c r="P5705" s="122">
        <v>0</v>
      </c>
      <c r="Q5705" s="76" t="str">
        <f t="shared" si="139"/>
        <v>Registered</v>
      </c>
    </row>
    <row r="5706" spans="1:17">
      <c r="A5706" s="111">
        <v>10759</v>
      </c>
      <c r="B5706" s="111" t="s">
        <v>409</v>
      </c>
      <c r="C5706" s="111" t="s">
        <v>410</v>
      </c>
      <c r="D5706" s="111" t="s">
        <v>10184</v>
      </c>
      <c r="E5706" s="111" t="s">
        <v>10185</v>
      </c>
      <c r="F5706" s="114">
        <v>45798</v>
      </c>
      <c r="G5706" s="111" t="s">
        <v>2514</v>
      </c>
      <c r="H5706" s="113">
        <v>25500000</v>
      </c>
      <c r="I5706" s="113">
        <v>13515000</v>
      </c>
      <c r="J5706" s="113">
        <v>17400000</v>
      </c>
      <c r="K5706" s="113">
        <v>-3885000</v>
      </c>
      <c r="L5706" s="113">
        <v>0</v>
      </c>
      <c r="M5706" s="113">
        <v>0</v>
      </c>
      <c r="N5706" s="113">
        <v>0</v>
      </c>
      <c r="O5706" s="113">
        <v>0</v>
      </c>
      <c r="P5706" s="122">
        <v>0</v>
      </c>
      <c r="Q5706" s="76" t="str">
        <f t="shared" si="139"/>
        <v>Registered</v>
      </c>
    </row>
    <row r="5707" spans="1:17">
      <c r="A5707" s="111">
        <v>10760</v>
      </c>
      <c r="B5707" s="111" t="s">
        <v>1266</v>
      </c>
      <c r="C5707" s="111" t="s">
        <v>1098</v>
      </c>
      <c r="D5707" s="111" t="s">
        <v>10181</v>
      </c>
      <c r="E5707" s="111" t="s">
        <v>14173</v>
      </c>
      <c r="F5707" s="114">
        <v>45565</v>
      </c>
      <c r="G5707" s="111" t="s">
        <v>1903</v>
      </c>
      <c r="H5707" s="113">
        <v>4000000</v>
      </c>
      <c r="I5707" s="113">
        <v>0</v>
      </c>
      <c r="J5707" s="113">
        <v>3999999</v>
      </c>
      <c r="K5707" s="113">
        <v>-3999999</v>
      </c>
      <c r="L5707" s="113">
        <v>0</v>
      </c>
      <c r="M5707" s="113">
        <v>0</v>
      </c>
      <c r="N5707" s="113">
        <v>0</v>
      </c>
      <c r="O5707" s="113">
        <v>0</v>
      </c>
      <c r="P5707" s="122">
        <v>0</v>
      </c>
      <c r="Q5707" s="76" t="str">
        <f t="shared" si="139"/>
        <v>Unregistered</v>
      </c>
    </row>
    <row r="5708" spans="1:17">
      <c r="A5708" s="111">
        <v>10761</v>
      </c>
      <c r="B5708" s="111" t="s">
        <v>1447</v>
      </c>
      <c r="C5708" s="111" t="s">
        <v>427</v>
      </c>
      <c r="D5708" s="111" t="s">
        <v>10186</v>
      </c>
      <c r="E5708" s="111" t="s">
        <v>10187</v>
      </c>
      <c r="F5708" s="114">
        <v>45831</v>
      </c>
      <c r="G5708" s="111" t="s">
        <v>1903</v>
      </c>
      <c r="H5708" s="113">
        <v>29162500</v>
      </c>
      <c r="I5708" s="113">
        <v>0</v>
      </c>
      <c r="J5708" s="113">
        <v>4000000</v>
      </c>
      <c r="K5708" s="113">
        <v>-4000000</v>
      </c>
      <c r="L5708" s="113">
        <v>0</v>
      </c>
      <c r="M5708" s="113">
        <v>0</v>
      </c>
      <c r="N5708" s="113">
        <v>0</v>
      </c>
      <c r="O5708" s="113">
        <v>0</v>
      </c>
      <c r="P5708" s="122">
        <v>0</v>
      </c>
      <c r="Q5708" s="76" t="str">
        <f t="shared" si="139"/>
        <v>Unregistered</v>
      </c>
    </row>
    <row r="5709" spans="1:17">
      <c r="A5709" s="111">
        <v>10762</v>
      </c>
      <c r="B5709" s="111" t="s">
        <v>1542</v>
      </c>
      <c r="C5709" s="111" t="s">
        <v>1543</v>
      </c>
      <c r="D5709" s="111" t="s">
        <v>465</v>
      </c>
      <c r="E5709" s="111" t="s">
        <v>466</v>
      </c>
      <c r="F5709" s="114">
        <v>46173</v>
      </c>
      <c r="G5709" s="111" t="s">
        <v>1903</v>
      </c>
      <c r="H5709" s="113">
        <v>36500000</v>
      </c>
      <c r="I5709" s="113">
        <v>0</v>
      </c>
      <c r="J5709" s="113">
        <v>4000000</v>
      </c>
      <c r="K5709" s="113">
        <v>-4000000</v>
      </c>
      <c r="L5709" s="113">
        <v>0</v>
      </c>
      <c r="M5709" s="113">
        <v>0</v>
      </c>
      <c r="N5709" s="113">
        <v>0</v>
      </c>
      <c r="O5709" s="113">
        <v>0</v>
      </c>
      <c r="P5709" s="122">
        <v>0</v>
      </c>
      <c r="Q5709" s="76" t="str">
        <f t="shared" si="139"/>
        <v>Unregistered</v>
      </c>
    </row>
    <row r="5710" spans="1:17">
      <c r="A5710" s="111">
        <v>10763</v>
      </c>
      <c r="B5710" s="111" t="s">
        <v>1705</v>
      </c>
      <c r="C5710" s="111" t="s">
        <v>423</v>
      </c>
      <c r="D5710" s="111" t="s">
        <v>10122</v>
      </c>
      <c r="E5710" s="111" t="s">
        <v>14174</v>
      </c>
      <c r="F5710" s="114">
        <v>45877</v>
      </c>
      <c r="G5710" s="111" t="s">
        <v>2804</v>
      </c>
      <c r="H5710" s="113">
        <v>19818000</v>
      </c>
      <c r="I5710" s="113">
        <v>1981800</v>
      </c>
      <c r="J5710" s="113">
        <v>5981800</v>
      </c>
      <c r="K5710" s="113">
        <v>-4000000</v>
      </c>
      <c r="L5710" s="113">
        <v>0</v>
      </c>
      <c r="M5710" s="113">
        <v>0</v>
      </c>
      <c r="N5710" s="113">
        <v>0</v>
      </c>
      <c r="O5710" s="113">
        <v>0</v>
      </c>
      <c r="P5710" s="122">
        <v>0</v>
      </c>
      <c r="Q5710" s="76" t="str">
        <f t="shared" si="139"/>
        <v>Registered</v>
      </c>
    </row>
    <row r="5711" spans="1:17">
      <c r="A5711" s="111">
        <v>10765</v>
      </c>
      <c r="B5711" s="111" t="s">
        <v>1447</v>
      </c>
      <c r="C5711" s="111" t="s">
        <v>427</v>
      </c>
      <c r="D5711" s="111" t="s">
        <v>453</v>
      </c>
      <c r="E5711" s="111" t="s">
        <v>454</v>
      </c>
      <c r="F5711" s="114">
        <v>46147</v>
      </c>
      <c r="G5711" s="111" t="s">
        <v>1903</v>
      </c>
      <c r="H5711" s="113">
        <v>40687500</v>
      </c>
      <c r="I5711" s="113">
        <v>0</v>
      </c>
      <c r="J5711" s="113">
        <v>4068750</v>
      </c>
      <c r="K5711" s="113">
        <v>-4068750</v>
      </c>
      <c r="L5711" s="113">
        <v>0</v>
      </c>
      <c r="M5711" s="113">
        <v>0</v>
      </c>
      <c r="N5711" s="113">
        <v>0</v>
      </c>
      <c r="O5711" s="113">
        <v>0</v>
      </c>
      <c r="P5711" s="122">
        <v>0</v>
      </c>
      <c r="Q5711" s="76" t="str">
        <f t="shared" si="139"/>
        <v>Unregistered</v>
      </c>
    </row>
    <row r="5712" spans="1:17">
      <c r="A5712" s="111">
        <v>10766</v>
      </c>
      <c r="B5712" s="111" t="s">
        <v>1705</v>
      </c>
      <c r="C5712" s="111" t="s">
        <v>76</v>
      </c>
      <c r="D5712" s="111" t="s">
        <v>10128</v>
      </c>
      <c r="E5712" s="111" t="s">
        <v>14175</v>
      </c>
      <c r="F5712" s="114">
        <v>45894</v>
      </c>
      <c r="G5712" s="111" t="s">
        <v>5319</v>
      </c>
      <c r="H5712" s="113">
        <v>20282500</v>
      </c>
      <c r="I5712" s="113">
        <v>2179216</v>
      </c>
      <c r="J5712" s="113">
        <v>6302825</v>
      </c>
      <c r="K5712" s="113">
        <v>-4123609</v>
      </c>
      <c r="L5712" s="113">
        <v>0</v>
      </c>
      <c r="M5712" s="113">
        <v>0</v>
      </c>
      <c r="N5712" s="113">
        <v>0</v>
      </c>
      <c r="O5712" s="113">
        <v>0</v>
      </c>
      <c r="P5712" s="122">
        <v>0</v>
      </c>
      <c r="Q5712" s="76" t="str">
        <f t="shared" si="139"/>
        <v>Registered</v>
      </c>
    </row>
    <row r="5713" spans="1:17">
      <c r="A5713" s="111">
        <v>10767</v>
      </c>
      <c r="B5713" s="111" t="s">
        <v>13757</v>
      </c>
      <c r="C5713" s="111" t="s">
        <v>13758</v>
      </c>
      <c r="D5713" s="111" t="s">
        <v>14176</v>
      </c>
      <c r="E5713" s="111" t="s">
        <v>14177</v>
      </c>
      <c r="F5713" s="114">
        <v>44946</v>
      </c>
      <c r="G5713" s="111" t="s">
        <v>1903</v>
      </c>
      <c r="H5713" s="113">
        <v>4495000</v>
      </c>
      <c r="I5713" s="113">
        <v>0</v>
      </c>
      <c r="J5713" s="113">
        <v>4180300</v>
      </c>
      <c r="K5713" s="113">
        <v>-4180300</v>
      </c>
      <c r="L5713" s="113">
        <v>0</v>
      </c>
      <c r="M5713" s="113">
        <v>0</v>
      </c>
      <c r="N5713" s="113">
        <v>0</v>
      </c>
      <c r="O5713" s="113">
        <v>0</v>
      </c>
      <c r="P5713" s="122">
        <v>0</v>
      </c>
      <c r="Q5713" s="76" t="str">
        <f t="shared" si="139"/>
        <v>Unregistered</v>
      </c>
    </row>
    <row r="5714" spans="1:17">
      <c r="A5714" s="111">
        <v>10768</v>
      </c>
      <c r="B5714" s="111" t="s">
        <v>1433</v>
      </c>
      <c r="C5714" s="111" t="s">
        <v>5</v>
      </c>
      <c r="D5714" s="111" t="s">
        <v>10193</v>
      </c>
      <c r="E5714" s="111" t="s">
        <v>10194</v>
      </c>
      <c r="F5714" s="114">
        <v>45282</v>
      </c>
      <c r="G5714" s="111" t="s">
        <v>1903</v>
      </c>
      <c r="H5714" s="113">
        <v>8258929</v>
      </c>
      <c r="I5714" s="113">
        <v>0</v>
      </c>
      <c r="J5714" s="113">
        <v>4200000</v>
      </c>
      <c r="K5714" s="113">
        <v>-4200000</v>
      </c>
      <c r="L5714" s="113">
        <v>0</v>
      </c>
      <c r="M5714" s="113">
        <v>0</v>
      </c>
      <c r="N5714" s="113">
        <v>0</v>
      </c>
      <c r="O5714" s="113">
        <v>0</v>
      </c>
      <c r="P5714" s="122">
        <v>0</v>
      </c>
      <c r="Q5714" s="76" t="str">
        <f t="shared" si="139"/>
        <v>Unregistered</v>
      </c>
    </row>
    <row r="5715" spans="1:17">
      <c r="A5715" s="111">
        <v>10769</v>
      </c>
      <c r="B5715" s="111" t="s">
        <v>1433</v>
      </c>
      <c r="C5715" s="111" t="s">
        <v>6</v>
      </c>
      <c r="D5715" s="111" t="s">
        <v>10195</v>
      </c>
      <c r="E5715" s="111" t="s">
        <v>10194</v>
      </c>
      <c r="F5715" s="114">
        <v>45194</v>
      </c>
      <c r="G5715" s="111" t="s">
        <v>1903</v>
      </c>
      <c r="H5715" s="113">
        <v>8258929</v>
      </c>
      <c r="I5715" s="113">
        <v>0</v>
      </c>
      <c r="J5715" s="113">
        <v>4200000</v>
      </c>
      <c r="K5715" s="113">
        <v>-4200000</v>
      </c>
      <c r="L5715" s="113">
        <v>0</v>
      </c>
      <c r="M5715" s="113">
        <v>0</v>
      </c>
      <c r="N5715" s="113">
        <v>0</v>
      </c>
      <c r="O5715" s="113">
        <v>0</v>
      </c>
      <c r="P5715" s="122">
        <v>0</v>
      </c>
      <c r="Q5715" s="76" t="str">
        <f t="shared" si="139"/>
        <v>Unregistered</v>
      </c>
    </row>
    <row r="5716" spans="1:17">
      <c r="A5716" s="111">
        <v>10770</v>
      </c>
      <c r="B5716" s="111" t="s">
        <v>1097</v>
      </c>
      <c r="C5716" s="111" t="s">
        <v>1098</v>
      </c>
      <c r="D5716" s="111" t="s">
        <v>14178</v>
      </c>
      <c r="E5716" s="111" t="s">
        <v>14179</v>
      </c>
      <c r="F5716" s="114">
        <v>43776</v>
      </c>
      <c r="G5716" s="111" t="s">
        <v>1903</v>
      </c>
      <c r="H5716" s="113">
        <v>4225759</v>
      </c>
      <c r="I5716" s="113">
        <v>0</v>
      </c>
      <c r="J5716" s="113">
        <v>4225759</v>
      </c>
      <c r="K5716" s="113">
        <v>-4225759</v>
      </c>
      <c r="L5716" s="113">
        <v>0</v>
      </c>
      <c r="M5716" s="113">
        <v>0</v>
      </c>
      <c r="N5716" s="113">
        <v>0</v>
      </c>
      <c r="O5716" s="113">
        <v>0</v>
      </c>
      <c r="P5716" s="122">
        <v>0</v>
      </c>
      <c r="Q5716" s="76" t="str">
        <f t="shared" si="139"/>
        <v>Unregistered</v>
      </c>
    </row>
    <row r="5717" spans="1:17">
      <c r="A5717" s="111">
        <v>10771</v>
      </c>
      <c r="B5717" s="111" t="s">
        <v>1705</v>
      </c>
      <c r="C5717" s="111" t="s">
        <v>423</v>
      </c>
      <c r="D5717" s="111" t="s">
        <v>10196</v>
      </c>
      <c r="E5717" s="111" t="s">
        <v>14180</v>
      </c>
      <c r="F5717" s="114">
        <v>45852</v>
      </c>
      <c r="G5717" s="111" t="s">
        <v>4927</v>
      </c>
      <c r="H5717" s="113">
        <v>12450893</v>
      </c>
      <c r="I5717" s="113">
        <v>2490178</v>
      </c>
      <c r="J5717" s="113">
        <v>6759509</v>
      </c>
      <c r="K5717" s="113">
        <v>-4269331</v>
      </c>
      <c r="L5717" s="113">
        <v>0</v>
      </c>
      <c r="M5717" s="113">
        <v>0</v>
      </c>
      <c r="N5717" s="113">
        <v>0</v>
      </c>
      <c r="O5717" s="113">
        <v>0</v>
      </c>
      <c r="P5717" s="122">
        <v>0</v>
      </c>
      <c r="Q5717" s="76" t="str">
        <f t="shared" si="139"/>
        <v>Registered</v>
      </c>
    </row>
    <row r="5718" spans="1:17">
      <c r="A5718" s="111">
        <v>10772</v>
      </c>
      <c r="B5718" s="111" t="s">
        <v>1542</v>
      </c>
      <c r="C5718" s="111" t="s">
        <v>1543</v>
      </c>
      <c r="D5718" s="111" t="s">
        <v>5529</v>
      </c>
      <c r="E5718" s="111" t="s">
        <v>5530</v>
      </c>
      <c r="F5718" s="114">
        <v>46092</v>
      </c>
      <c r="G5718" s="111" t="s">
        <v>1586</v>
      </c>
      <c r="H5718" s="113">
        <v>44459821</v>
      </c>
      <c r="I5718" s="113">
        <v>15389938</v>
      </c>
      <c r="J5718" s="113">
        <v>19689938</v>
      </c>
      <c r="K5718" s="113">
        <v>-4300000</v>
      </c>
      <c r="L5718" s="113">
        <v>0</v>
      </c>
      <c r="M5718" s="113">
        <v>0</v>
      </c>
      <c r="N5718" s="113">
        <v>0</v>
      </c>
      <c r="O5718" s="113">
        <v>0</v>
      </c>
      <c r="P5718" s="122">
        <v>0</v>
      </c>
      <c r="Q5718" s="76" t="str">
        <f t="shared" si="139"/>
        <v>Registered</v>
      </c>
    </row>
    <row r="5719" spans="1:17">
      <c r="A5719" s="111">
        <v>10773</v>
      </c>
      <c r="B5719" s="111" t="s">
        <v>1705</v>
      </c>
      <c r="C5719" s="111" t="s">
        <v>423</v>
      </c>
      <c r="D5719" s="111" t="s">
        <v>10197</v>
      </c>
      <c r="E5719" s="111" t="s">
        <v>14155</v>
      </c>
      <c r="F5719" s="114">
        <v>45709</v>
      </c>
      <c r="G5719" s="111" t="s">
        <v>1853</v>
      </c>
      <c r="H5719" s="113">
        <v>10296000</v>
      </c>
      <c r="I5719" s="113">
        <v>2059200</v>
      </c>
      <c r="J5719" s="113">
        <v>6425000</v>
      </c>
      <c r="K5719" s="113">
        <v>-4365800</v>
      </c>
      <c r="L5719" s="113">
        <v>0</v>
      </c>
      <c r="M5719" s="113">
        <v>0</v>
      </c>
      <c r="N5719" s="113">
        <v>0</v>
      </c>
      <c r="O5719" s="113">
        <v>0</v>
      </c>
      <c r="P5719" s="122">
        <v>0</v>
      </c>
      <c r="Q5719" s="76" t="str">
        <f t="shared" si="139"/>
        <v>Registered</v>
      </c>
    </row>
    <row r="5720" spans="1:17">
      <c r="A5720" s="111">
        <v>10774</v>
      </c>
      <c r="B5720" s="111" t="s">
        <v>1705</v>
      </c>
      <c r="C5720" s="111" t="s">
        <v>423</v>
      </c>
      <c r="D5720" s="111" t="s">
        <v>10198</v>
      </c>
      <c r="E5720" s="111" t="s">
        <v>14155</v>
      </c>
      <c r="F5720" s="114">
        <v>45709</v>
      </c>
      <c r="G5720" s="111" t="s">
        <v>1853</v>
      </c>
      <c r="H5720" s="113">
        <v>10296000</v>
      </c>
      <c r="I5720" s="113">
        <v>2059200</v>
      </c>
      <c r="J5720" s="113">
        <v>6425000</v>
      </c>
      <c r="K5720" s="113">
        <v>-4365800</v>
      </c>
      <c r="L5720" s="113">
        <v>0</v>
      </c>
      <c r="M5720" s="113">
        <v>0</v>
      </c>
      <c r="N5720" s="113">
        <v>0</v>
      </c>
      <c r="O5720" s="113">
        <v>0</v>
      </c>
      <c r="P5720" s="122">
        <v>0</v>
      </c>
      <c r="Q5720" s="76" t="str">
        <f t="shared" si="139"/>
        <v>Registered</v>
      </c>
    </row>
    <row r="5721" spans="1:17">
      <c r="A5721" s="111">
        <v>10777</v>
      </c>
      <c r="B5721" s="111" t="s">
        <v>1705</v>
      </c>
      <c r="C5721" s="111" t="s">
        <v>423</v>
      </c>
      <c r="D5721" s="111" t="s">
        <v>10180</v>
      </c>
      <c r="E5721" s="111" t="s">
        <v>14181</v>
      </c>
      <c r="F5721" s="114">
        <v>45794</v>
      </c>
      <c r="G5721" s="111" t="s">
        <v>1903</v>
      </c>
      <c r="H5721" s="113">
        <v>10296000</v>
      </c>
      <c r="I5721" s="113">
        <v>0</v>
      </c>
      <c r="J5721" s="113">
        <v>4500000</v>
      </c>
      <c r="K5721" s="113">
        <v>-4500000</v>
      </c>
      <c r="L5721" s="113">
        <v>0</v>
      </c>
      <c r="M5721" s="113">
        <v>0</v>
      </c>
      <c r="N5721" s="113">
        <v>0</v>
      </c>
      <c r="O5721" s="113">
        <v>0</v>
      </c>
      <c r="P5721" s="122">
        <v>0</v>
      </c>
      <c r="Q5721" s="76" t="str">
        <f t="shared" si="139"/>
        <v>Unregistered</v>
      </c>
    </row>
    <row r="5722" spans="1:17">
      <c r="A5722" s="111">
        <v>10778</v>
      </c>
      <c r="B5722" s="111" t="s">
        <v>130</v>
      </c>
      <c r="C5722" s="111" t="s">
        <v>133</v>
      </c>
      <c r="D5722" s="111" t="s">
        <v>10199</v>
      </c>
      <c r="E5722" s="111" t="s">
        <v>10200</v>
      </c>
      <c r="F5722" s="114">
        <v>45991</v>
      </c>
      <c r="G5722" s="111" t="s">
        <v>9460</v>
      </c>
      <c r="H5722" s="113">
        <v>8888331</v>
      </c>
      <c r="I5722" s="113">
        <v>2666499</v>
      </c>
      <c r="J5722" s="113">
        <v>7182631</v>
      </c>
      <c r="K5722" s="113">
        <v>-4516132</v>
      </c>
      <c r="L5722" s="113">
        <v>0</v>
      </c>
      <c r="M5722" s="113">
        <v>0</v>
      </c>
      <c r="N5722" s="113">
        <v>0</v>
      </c>
      <c r="O5722" s="113">
        <v>0</v>
      </c>
      <c r="P5722" s="122">
        <v>0</v>
      </c>
      <c r="Q5722" s="76" t="str">
        <f t="shared" si="139"/>
        <v>Registered</v>
      </c>
    </row>
    <row r="5723" spans="1:17">
      <c r="A5723" s="111">
        <v>10779</v>
      </c>
      <c r="B5723" s="111" t="s">
        <v>1097</v>
      </c>
      <c r="C5723" s="111" t="s">
        <v>1098</v>
      </c>
      <c r="D5723" s="111" t="s">
        <v>14182</v>
      </c>
      <c r="E5723" s="111" t="s">
        <v>14183</v>
      </c>
      <c r="F5723" s="114">
        <v>43724</v>
      </c>
      <c r="G5723" s="111" t="s">
        <v>1903</v>
      </c>
      <c r="H5723" s="113">
        <v>4705815</v>
      </c>
      <c r="I5723" s="113">
        <v>0</v>
      </c>
      <c r="J5723" s="113">
        <v>4616800</v>
      </c>
      <c r="K5723" s="113">
        <v>-4616800</v>
      </c>
      <c r="L5723" s="113">
        <v>0</v>
      </c>
      <c r="M5723" s="113">
        <v>0</v>
      </c>
      <c r="N5723" s="113">
        <v>0</v>
      </c>
      <c r="O5723" s="113">
        <v>0</v>
      </c>
      <c r="P5723" s="122">
        <v>0</v>
      </c>
      <c r="Q5723" s="76" t="str">
        <f t="shared" si="139"/>
        <v>Unregistered</v>
      </c>
    </row>
    <row r="5724" spans="1:17">
      <c r="A5724" s="111">
        <v>10792</v>
      </c>
      <c r="B5724" s="111" t="s">
        <v>318</v>
      </c>
      <c r="C5724" s="111" t="s">
        <v>321</v>
      </c>
      <c r="D5724" s="111" t="s">
        <v>10178</v>
      </c>
      <c r="E5724" s="111" t="s">
        <v>10179</v>
      </c>
      <c r="F5724" s="114">
        <v>45960</v>
      </c>
      <c r="G5724" s="111" t="s">
        <v>1903</v>
      </c>
      <c r="H5724" s="113">
        <v>5315179</v>
      </c>
      <c r="I5724" s="113">
        <v>0</v>
      </c>
      <c r="J5724" s="113">
        <v>4773136</v>
      </c>
      <c r="K5724" s="113">
        <v>-4773136</v>
      </c>
      <c r="L5724" s="113">
        <v>0</v>
      </c>
      <c r="M5724" s="113">
        <v>0</v>
      </c>
      <c r="N5724" s="113">
        <v>0</v>
      </c>
      <c r="O5724" s="113">
        <v>0</v>
      </c>
      <c r="P5724" s="122">
        <v>0</v>
      </c>
      <c r="Q5724" s="76" t="str">
        <f t="shared" si="139"/>
        <v>Unregistered</v>
      </c>
    </row>
    <row r="5725" spans="1:17">
      <c r="A5725" s="111">
        <v>10795</v>
      </c>
      <c r="B5725" s="111" t="s">
        <v>318</v>
      </c>
      <c r="C5725" s="111" t="s">
        <v>321</v>
      </c>
      <c r="D5725" s="111" t="s">
        <v>10205</v>
      </c>
      <c r="E5725" s="111" t="s">
        <v>10206</v>
      </c>
      <c r="F5725" s="114">
        <v>46081</v>
      </c>
      <c r="G5725" s="111" t="s">
        <v>1903</v>
      </c>
      <c r="H5725" s="113">
        <v>5395500</v>
      </c>
      <c r="I5725" s="113">
        <v>0</v>
      </c>
      <c r="J5725" s="113">
        <v>4900000</v>
      </c>
      <c r="K5725" s="113">
        <v>-4900000</v>
      </c>
      <c r="L5725" s="113">
        <v>0</v>
      </c>
      <c r="M5725" s="113">
        <v>0</v>
      </c>
      <c r="N5725" s="113">
        <v>0</v>
      </c>
      <c r="O5725" s="113">
        <v>0</v>
      </c>
      <c r="P5725" s="122">
        <v>0</v>
      </c>
      <c r="Q5725" s="76" t="str">
        <f t="shared" si="139"/>
        <v>Unregistered</v>
      </c>
    </row>
    <row r="5726" spans="1:17">
      <c r="A5726" s="111">
        <v>10796</v>
      </c>
      <c r="B5726" s="111" t="s">
        <v>318</v>
      </c>
      <c r="C5726" s="111" t="s">
        <v>321</v>
      </c>
      <c r="D5726" s="111" t="s">
        <v>10207</v>
      </c>
      <c r="E5726" s="111" t="s">
        <v>10206</v>
      </c>
      <c r="F5726" s="114">
        <v>46081</v>
      </c>
      <c r="G5726" s="111" t="s">
        <v>1903</v>
      </c>
      <c r="H5726" s="113">
        <v>5395500</v>
      </c>
      <c r="I5726" s="113">
        <v>0</v>
      </c>
      <c r="J5726" s="113">
        <v>4900000</v>
      </c>
      <c r="K5726" s="113">
        <v>-4900000</v>
      </c>
      <c r="L5726" s="113">
        <v>0</v>
      </c>
      <c r="M5726" s="113">
        <v>0</v>
      </c>
      <c r="N5726" s="113">
        <v>0</v>
      </c>
      <c r="O5726" s="113">
        <v>0</v>
      </c>
      <c r="P5726" s="122">
        <v>0</v>
      </c>
      <c r="Q5726" s="76" t="str">
        <f t="shared" si="139"/>
        <v>Unregistered</v>
      </c>
    </row>
    <row r="5727" spans="1:17">
      <c r="A5727" s="111">
        <v>10797</v>
      </c>
      <c r="B5727" s="111" t="s">
        <v>318</v>
      </c>
      <c r="C5727" s="111" t="s">
        <v>321</v>
      </c>
      <c r="D5727" s="111" t="s">
        <v>10208</v>
      </c>
      <c r="E5727" s="111" t="s">
        <v>10206</v>
      </c>
      <c r="F5727" s="114">
        <v>46081</v>
      </c>
      <c r="G5727" s="111" t="s">
        <v>1903</v>
      </c>
      <c r="H5727" s="113">
        <v>5395500</v>
      </c>
      <c r="I5727" s="113">
        <v>0</v>
      </c>
      <c r="J5727" s="113">
        <v>4900000</v>
      </c>
      <c r="K5727" s="113">
        <v>-4900000</v>
      </c>
      <c r="L5727" s="113">
        <v>0</v>
      </c>
      <c r="M5727" s="113">
        <v>0</v>
      </c>
      <c r="N5727" s="113">
        <v>0</v>
      </c>
      <c r="O5727" s="113">
        <v>0</v>
      </c>
      <c r="P5727" s="122">
        <v>0</v>
      </c>
      <c r="Q5727" s="76" t="str">
        <f t="shared" si="139"/>
        <v>Unregistered</v>
      </c>
    </row>
    <row r="5728" spans="1:17">
      <c r="A5728" s="111">
        <v>10798</v>
      </c>
      <c r="B5728" s="111" t="s">
        <v>318</v>
      </c>
      <c r="C5728" s="111" t="s">
        <v>321</v>
      </c>
      <c r="D5728" s="111" t="s">
        <v>10209</v>
      </c>
      <c r="E5728" s="111" t="s">
        <v>10206</v>
      </c>
      <c r="F5728" s="114">
        <v>46081</v>
      </c>
      <c r="G5728" s="111" t="s">
        <v>1903</v>
      </c>
      <c r="H5728" s="113">
        <v>5395500</v>
      </c>
      <c r="I5728" s="113">
        <v>0</v>
      </c>
      <c r="J5728" s="113">
        <v>4900000</v>
      </c>
      <c r="K5728" s="113">
        <v>-4900000</v>
      </c>
      <c r="L5728" s="113">
        <v>0</v>
      </c>
      <c r="M5728" s="113">
        <v>0</v>
      </c>
      <c r="N5728" s="113">
        <v>0</v>
      </c>
      <c r="O5728" s="113">
        <v>0</v>
      </c>
      <c r="P5728" s="122">
        <v>0</v>
      </c>
      <c r="Q5728" s="76" t="str">
        <f t="shared" si="139"/>
        <v>Unregistered</v>
      </c>
    </row>
    <row r="5729" spans="1:17">
      <c r="A5729" s="111">
        <v>10799</v>
      </c>
      <c r="B5729" s="111" t="s">
        <v>318</v>
      </c>
      <c r="C5729" s="111" t="s">
        <v>321</v>
      </c>
      <c r="D5729" s="111" t="s">
        <v>10210</v>
      </c>
      <c r="E5729" s="111" t="s">
        <v>10206</v>
      </c>
      <c r="F5729" s="114">
        <v>46081</v>
      </c>
      <c r="G5729" s="111" t="s">
        <v>1903</v>
      </c>
      <c r="H5729" s="113">
        <v>5395500</v>
      </c>
      <c r="I5729" s="113">
        <v>0</v>
      </c>
      <c r="J5729" s="113">
        <v>4900000</v>
      </c>
      <c r="K5729" s="113">
        <v>-4900000</v>
      </c>
      <c r="L5729" s="113">
        <v>0</v>
      </c>
      <c r="M5729" s="113">
        <v>0</v>
      </c>
      <c r="N5729" s="113">
        <v>0</v>
      </c>
      <c r="O5729" s="113">
        <v>0</v>
      </c>
      <c r="P5729" s="122">
        <v>0</v>
      </c>
      <c r="Q5729" s="76" t="str">
        <f t="shared" si="139"/>
        <v>Unregistered</v>
      </c>
    </row>
    <row r="5730" spans="1:17">
      <c r="A5730" s="111">
        <v>10800</v>
      </c>
      <c r="B5730" s="111" t="s">
        <v>318</v>
      </c>
      <c r="C5730" s="111" t="s">
        <v>321</v>
      </c>
      <c r="D5730" s="111" t="s">
        <v>10211</v>
      </c>
      <c r="E5730" s="111" t="s">
        <v>10206</v>
      </c>
      <c r="F5730" s="114">
        <v>46081</v>
      </c>
      <c r="G5730" s="111" t="s">
        <v>1903</v>
      </c>
      <c r="H5730" s="113">
        <v>5395500</v>
      </c>
      <c r="I5730" s="113">
        <v>0</v>
      </c>
      <c r="J5730" s="113">
        <v>4900000</v>
      </c>
      <c r="K5730" s="113">
        <v>-4900000</v>
      </c>
      <c r="L5730" s="113">
        <v>0</v>
      </c>
      <c r="M5730" s="113">
        <v>0</v>
      </c>
      <c r="N5730" s="113">
        <v>0</v>
      </c>
      <c r="O5730" s="113">
        <v>0</v>
      </c>
      <c r="P5730" s="122">
        <v>0</v>
      </c>
      <c r="Q5730" s="76" t="str">
        <f t="shared" si="139"/>
        <v>Unregistered</v>
      </c>
    </row>
    <row r="5731" spans="1:17">
      <c r="A5731" s="111">
        <v>10801</v>
      </c>
      <c r="B5731" s="111" t="s">
        <v>318</v>
      </c>
      <c r="C5731" s="111" t="s">
        <v>321</v>
      </c>
      <c r="D5731" s="111" t="s">
        <v>10212</v>
      </c>
      <c r="E5731" s="111" t="s">
        <v>10206</v>
      </c>
      <c r="F5731" s="114">
        <v>46081</v>
      </c>
      <c r="G5731" s="111" t="s">
        <v>1903</v>
      </c>
      <c r="H5731" s="113">
        <v>5395500</v>
      </c>
      <c r="I5731" s="113">
        <v>0</v>
      </c>
      <c r="J5731" s="113">
        <v>4900000</v>
      </c>
      <c r="K5731" s="113">
        <v>-4900000</v>
      </c>
      <c r="L5731" s="113">
        <v>0</v>
      </c>
      <c r="M5731" s="113">
        <v>0</v>
      </c>
      <c r="N5731" s="113">
        <v>0</v>
      </c>
      <c r="O5731" s="113">
        <v>0</v>
      </c>
      <c r="P5731" s="122">
        <v>0</v>
      </c>
      <c r="Q5731" s="76" t="str">
        <f t="shared" si="139"/>
        <v>Unregistered</v>
      </c>
    </row>
    <row r="5732" spans="1:17">
      <c r="A5732" s="111">
        <v>10802</v>
      </c>
      <c r="B5732" s="111" t="s">
        <v>318</v>
      </c>
      <c r="C5732" s="111" t="s">
        <v>321</v>
      </c>
      <c r="D5732" s="111" t="s">
        <v>10213</v>
      </c>
      <c r="E5732" s="111" t="s">
        <v>10206</v>
      </c>
      <c r="F5732" s="114">
        <v>46081</v>
      </c>
      <c r="G5732" s="111" t="s">
        <v>1903</v>
      </c>
      <c r="H5732" s="113">
        <v>5395500</v>
      </c>
      <c r="I5732" s="113">
        <v>0</v>
      </c>
      <c r="J5732" s="113">
        <v>4900000</v>
      </c>
      <c r="K5732" s="113">
        <v>-4900000</v>
      </c>
      <c r="L5732" s="113">
        <v>0</v>
      </c>
      <c r="M5732" s="113">
        <v>0</v>
      </c>
      <c r="N5732" s="113">
        <v>0</v>
      </c>
      <c r="O5732" s="113">
        <v>0</v>
      </c>
      <c r="P5732" s="122">
        <v>0</v>
      </c>
      <c r="Q5732" s="76" t="str">
        <f t="shared" si="139"/>
        <v>Unregistered</v>
      </c>
    </row>
    <row r="5733" spans="1:17">
      <c r="A5733" s="111">
        <v>10803</v>
      </c>
      <c r="B5733" s="111" t="s">
        <v>318</v>
      </c>
      <c r="C5733" s="111" t="s">
        <v>320</v>
      </c>
      <c r="D5733" s="111" t="s">
        <v>10214</v>
      </c>
      <c r="E5733" s="111" t="s">
        <v>10206</v>
      </c>
      <c r="F5733" s="114">
        <v>46081</v>
      </c>
      <c r="G5733" s="111" t="s">
        <v>1903</v>
      </c>
      <c r="H5733" s="113">
        <v>5395500</v>
      </c>
      <c r="I5733" s="113">
        <v>0</v>
      </c>
      <c r="J5733" s="113">
        <v>4900000</v>
      </c>
      <c r="K5733" s="113">
        <v>-4900000</v>
      </c>
      <c r="L5733" s="113">
        <v>0</v>
      </c>
      <c r="M5733" s="113">
        <v>0</v>
      </c>
      <c r="N5733" s="113">
        <v>0</v>
      </c>
      <c r="O5733" s="113">
        <v>0</v>
      </c>
      <c r="P5733" s="122">
        <v>0</v>
      </c>
      <c r="Q5733" s="76" t="str">
        <f t="shared" si="139"/>
        <v>Unregistered</v>
      </c>
    </row>
    <row r="5734" spans="1:17">
      <c r="A5734" s="111">
        <v>10807</v>
      </c>
      <c r="B5734" s="111" t="s">
        <v>1433</v>
      </c>
      <c r="C5734" s="111" t="s">
        <v>1909</v>
      </c>
      <c r="D5734" s="111" t="s">
        <v>10216</v>
      </c>
      <c r="E5734" s="111" t="s">
        <v>5087</v>
      </c>
      <c r="F5734" s="114">
        <v>45135</v>
      </c>
      <c r="G5734" s="111" t="s">
        <v>1903</v>
      </c>
      <c r="H5734" s="113">
        <v>7348845</v>
      </c>
      <c r="I5734" s="113">
        <v>0</v>
      </c>
      <c r="J5734" s="113">
        <v>4950000</v>
      </c>
      <c r="K5734" s="113">
        <v>-4950000</v>
      </c>
      <c r="L5734" s="113">
        <v>0</v>
      </c>
      <c r="M5734" s="113">
        <v>0</v>
      </c>
      <c r="N5734" s="113">
        <v>0</v>
      </c>
      <c r="O5734" s="113">
        <v>0</v>
      </c>
      <c r="P5734" s="122">
        <v>0</v>
      </c>
      <c r="Q5734" s="76" t="str">
        <f t="shared" si="139"/>
        <v>Unregistered</v>
      </c>
    </row>
    <row r="5735" spans="1:17">
      <c r="A5735" s="111">
        <v>10820</v>
      </c>
      <c r="B5735" s="111" t="s">
        <v>10953</v>
      </c>
      <c r="C5735" s="111" t="s">
        <v>10963</v>
      </c>
      <c r="D5735" s="111" t="s">
        <v>14187</v>
      </c>
      <c r="E5735" s="111" t="s">
        <v>14188</v>
      </c>
      <c r="F5735" s="114">
        <v>43496</v>
      </c>
      <c r="G5735" s="111" t="s">
        <v>1903</v>
      </c>
      <c r="H5735" s="113">
        <v>5347200</v>
      </c>
      <c r="I5735" s="113">
        <v>0</v>
      </c>
      <c r="J5735" s="113">
        <v>5347200</v>
      </c>
      <c r="K5735" s="113">
        <v>-5347200</v>
      </c>
      <c r="L5735" s="113">
        <v>0</v>
      </c>
      <c r="M5735" s="113">
        <v>0</v>
      </c>
      <c r="N5735" s="113">
        <v>0</v>
      </c>
      <c r="O5735" s="113">
        <v>0</v>
      </c>
      <c r="P5735" s="122">
        <v>0</v>
      </c>
      <c r="Q5735" s="76" t="str">
        <f t="shared" ref="Q5735:Q5771" si="140">IF(G5735="01 Jan 1900","Unregistered","Registered")</f>
        <v>Unregistered</v>
      </c>
    </row>
    <row r="5736" spans="1:17">
      <c r="A5736" s="111">
        <v>10823</v>
      </c>
      <c r="B5736" s="111" t="s">
        <v>1225</v>
      </c>
      <c r="C5736" s="111" t="s">
        <v>1228</v>
      </c>
      <c r="D5736" s="111" t="s">
        <v>14189</v>
      </c>
      <c r="E5736" s="111" t="s">
        <v>14190</v>
      </c>
      <c r="F5736" s="114">
        <v>42501</v>
      </c>
      <c r="G5736" s="111" t="s">
        <v>1903</v>
      </c>
      <c r="H5736" s="113">
        <v>5353983</v>
      </c>
      <c r="I5736" s="113">
        <v>0</v>
      </c>
      <c r="J5736" s="113">
        <v>5353983</v>
      </c>
      <c r="K5736" s="113">
        <v>-5353983</v>
      </c>
      <c r="L5736" s="113">
        <v>0</v>
      </c>
      <c r="M5736" s="113">
        <v>0</v>
      </c>
      <c r="N5736" s="113">
        <v>0</v>
      </c>
      <c r="O5736" s="113">
        <v>0</v>
      </c>
      <c r="P5736" s="122">
        <v>0</v>
      </c>
      <c r="Q5736" s="76" t="str">
        <f t="shared" si="140"/>
        <v>Unregistered</v>
      </c>
    </row>
    <row r="5737" spans="1:17">
      <c r="A5737" s="111">
        <v>10825</v>
      </c>
      <c r="B5737" s="111" t="s">
        <v>1225</v>
      </c>
      <c r="C5737" s="111" t="s">
        <v>1228</v>
      </c>
      <c r="D5737" s="111" t="s">
        <v>14191</v>
      </c>
      <c r="E5737" s="111" t="s">
        <v>14190</v>
      </c>
      <c r="F5737" s="114">
        <v>42501</v>
      </c>
      <c r="G5737" s="111" t="s">
        <v>1903</v>
      </c>
      <c r="H5737" s="113">
        <v>5369562</v>
      </c>
      <c r="I5737" s="113">
        <v>0</v>
      </c>
      <c r="J5737" s="113">
        <v>5369562</v>
      </c>
      <c r="K5737" s="113">
        <v>-5369562</v>
      </c>
      <c r="L5737" s="113">
        <v>0</v>
      </c>
      <c r="M5737" s="113">
        <v>0</v>
      </c>
      <c r="N5737" s="113">
        <v>0</v>
      </c>
      <c r="O5737" s="113">
        <v>0</v>
      </c>
      <c r="P5737" s="122">
        <v>0</v>
      </c>
      <c r="Q5737" s="76" t="str">
        <f t="shared" si="140"/>
        <v>Unregistered</v>
      </c>
    </row>
    <row r="5738" spans="1:17">
      <c r="A5738" s="111">
        <v>10828</v>
      </c>
      <c r="B5738" s="111" t="s">
        <v>1225</v>
      </c>
      <c r="C5738" s="111" t="s">
        <v>1228</v>
      </c>
      <c r="D5738" s="111" t="s">
        <v>14192</v>
      </c>
      <c r="E5738" s="111" t="s">
        <v>14190</v>
      </c>
      <c r="F5738" s="114">
        <v>42501</v>
      </c>
      <c r="G5738" s="111" t="s">
        <v>1903</v>
      </c>
      <c r="H5738" s="113">
        <v>5398514</v>
      </c>
      <c r="I5738" s="113">
        <v>0</v>
      </c>
      <c r="J5738" s="113">
        <v>5398514</v>
      </c>
      <c r="K5738" s="113">
        <v>-5398514</v>
      </c>
      <c r="L5738" s="113">
        <v>0</v>
      </c>
      <c r="M5738" s="113">
        <v>0</v>
      </c>
      <c r="N5738" s="113">
        <v>0</v>
      </c>
      <c r="O5738" s="113">
        <v>0</v>
      </c>
      <c r="P5738" s="122">
        <v>0</v>
      </c>
      <c r="Q5738" s="76" t="str">
        <f t="shared" si="140"/>
        <v>Unregistered</v>
      </c>
    </row>
    <row r="5739" spans="1:17">
      <c r="A5739" s="111">
        <v>10829</v>
      </c>
      <c r="B5739" s="111" t="s">
        <v>1447</v>
      </c>
      <c r="C5739" s="111" t="s">
        <v>427</v>
      </c>
      <c r="D5739" s="111" t="s">
        <v>10158</v>
      </c>
      <c r="E5739" s="111" t="s">
        <v>10159</v>
      </c>
      <c r="F5739" s="114">
        <v>45831</v>
      </c>
      <c r="G5739" s="111" t="s">
        <v>1903</v>
      </c>
      <c r="H5739" s="113">
        <v>25170000</v>
      </c>
      <c r="I5739" s="113">
        <v>0</v>
      </c>
      <c r="J5739" s="113">
        <v>5400000</v>
      </c>
      <c r="K5739" s="113">
        <v>-5400000</v>
      </c>
      <c r="L5739" s="113">
        <v>0</v>
      </c>
      <c r="M5739" s="113">
        <v>0</v>
      </c>
      <c r="N5739" s="113">
        <v>0</v>
      </c>
      <c r="O5739" s="113">
        <v>0</v>
      </c>
      <c r="P5739" s="122">
        <v>0</v>
      </c>
      <c r="Q5739" s="76" t="str">
        <f t="shared" si="140"/>
        <v>Unregistered</v>
      </c>
    </row>
    <row r="5740" spans="1:17">
      <c r="A5740" s="111">
        <v>10830</v>
      </c>
      <c r="B5740" s="111" t="s">
        <v>1705</v>
      </c>
      <c r="C5740" s="111" t="s">
        <v>424</v>
      </c>
      <c r="D5740" s="111" t="s">
        <v>10223</v>
      </c>
      <c r="E5740" s="111" t="s">
        <v>14193</v>
      </c>
      <c r="F5740" s="114">
        <v>45709</v>
      </c>
      <c r="G5740" s="111" t="s">
        <v>1903</v>
      </c>
      <c r="H5740" s="113">
        <v>22887000</v>
      </c>
      <c r="I5740" s="113">
        <v>0</v>
      </c>
      <c r="J5740" s="113">
        <v>5400000</v>
      </c>
      <c r="K5740" s="113">
        <v>-5400000</v>
      </c>
      <c r="L5740" s="113">
        <v>0</v>
      </c>
      <c r="M5740" s="113">
        <v>0</v>
      </c>
      <c r="N5740" s="113">
        <v>0</v>
      </c>
      <c r="O5740" s="113">
        <v>0</v>
      </c>
      <c r="P5740" s="122">
        <v>0</v>
      </c>
      <c r="Q5740" s="76" t="str">
        <f t="shared" si="140"/>
        <v>Unregistered</v>
      </c>
    </row>
    <row r="5741" spans="1:17">
      <c r="A5741" s="111">
        <v>10831</v>
      </c>
      <c r="B5741" s="111" t="s">
        <v>1705</v>
      </c>
      <c r="C5741" s="111" t="s">
        <v>424</v>
      </c>
      <c r="D5741" s="111" t="s">
        <v>10224</v>
      </c>
      <c r="E5741" s="111" t="s">
        <v>14194</v>
      </c>
      <c r="F5741" s="114">
        <v>45688</v>
      </c>
      <c r="G5741" s="111" t="s">
        <v>1903</v>
      </c>
      <c r="H5741" s="113">
        <v>22887000</v>
      </c>
      <c r="I5741" s="113">
        <v>0</v>
      </c>
      <c r="J5741" s="113">
        <v>5400000</v>
      </c>
      <c r="K5741" s="113">
        <v>-5400000</v>
      </c>
      <c r="L5741" s="113">
        <v>0</v>
      </c>
      <c r="M5741" s="113">
        <v>0</v>
      </c>
      <c r="N5741" s="113">
        <v>0</v>
      </c>
      <c r="O5741" s="113">
        <v>0</v>
      </c>
      <c r="P5741" s="122">
        <v>0</v>
      </c>
      <c r="Q5741" s="76" t="str">
        <f t="shared" si="140"/>
        <v>Unregistered</v>
      </c>
    </row>
    <row r="5742" spans="1:17">
      <c r="A5742" s="111">
        <v>10832</v>
      </c>
      <c r="B5742" s="111" t="s">
        <v>409</v>
      </c>
      <c r="C5742" s="111" t="s">
        <v>410</v>
      </c>
      <c r="D5742" s="111" t="s">
        <v>10118</v>
      </c>
      <c r="E5742" s="111" t="s">
        <v>10119</v>
      </c>
      <c r="F5742" s="114">
        <v>45838</v>
      </c>
      <c r="G5742" s="111" t="s">
        <v>1903</v>
      </c>
      <c r="H5742" s="113">
        <v>31696429</v>
      </c>
      <c r="I5742" s="113">
        <v>0</v>
      </c>
      <c r="J5742" s="113">
        <v>5400000</v>
      </c>
      <c r="K5742" s="113">
        <v>-5400000</v>
      </c>
      <c r="L5742" s="113">
        <v>0</v>
      </c>
      <c r="M5742" s="113">
        <v>0</v>
      </c>
      <c r="N5742" s="113">
        <v>0</v>
      </c>
      <c r="O5742" s="113">
        <v>0</v>
      </c>
      <c r="P5742" s="122">
        <v>0</v>
      </c>
      <c r="Q5742" s="76" t="str">
        <f t="shared" si="140"/>
        <v>Unregistered</v>
      </c>
    </row>
    <row r="5743" spans="1:17">
      <c r="A5743" s="111">
        <v>10834</v>
      </c>
      <c r="B5743" s="111" t="s">
        <v>1447</v>
      </c>
      <c r="C5743" s="111" t="s">
        <v>1464</v>
      </c>
      <c r="D5743" s="111" t="s">
        <v>10225</v>
      </c>
      <c r="E5743" s="111" t="s">
        <v>10226</v>
      </c>
      <c r="F5743" s="114">
        <v>45900</v>
      </c>
      <c r="G5743" s="111" t="s">
        <v>1903</v>
      </c>
      <c r="H5743" s="113">
        <v>26100000</v>
      </c>
      <c r="I5743" s="113">
        <v>0</v>
      </c>
      <c r="J5743" s="113">
        <v>5500000</v>
      </c>
      <c r="K5743" s="113">
        <v>-5500000</v>
      </c>
      <c r="L5743" s="113">
        <v>0</v>
      </c>
      <c r="M5743" s="113">
        <v>0</v>
      </c>
      <c r="N5743" s="113">
        <v>0</v>
      </c>
      <c r="O5743" s="113">
        <v>0</v>
      </c>
      <c r="P5743" s="122">
        <v>0</v>
      </c>
      <c r="Q5743" s="76" t="str">
        <f t="shared" si="140"/>
        <v>Unregistered</v>
      </c>
    </row>
    <row r="5744" spans="1:17">
      <c r="A5744" s="111">
        <v>10835</v>
      </c>
      <c r="B5744" s="111" t="s">
        <v>1705</v>
      </c>
      <c r="C5744" s="111" t="s">
        <v>423</v>
      </c>
      <c r="D5744" s="111" t="s">
        <v>10227</v>
      </c>
      <c r="E5744" s="111" t="s">
        <v>14195</v>
      </c>
      <c r="F5744" s="114">
        <v>45899</v>
      </c>
      <c r="G5744" s="111" t="s">
        <v>1903</v>
      </c>
      <c r="H5744" s="113">
        <v>12148000</v>
      </c>
      <c r="I5744" s="113">
        <v>0</v>
      </c>
      <c r="J5744" s="113">
        <v>5500000</v>
      </c>
      <c r="K5744" s="113">
        <v>-5500000</v>
      </c>
      <c r="L5744" s="113">
        <v>0</v>
      </c>
      <c r="M5744" s="113">
        <v>0</v>
      </c>
      <c r="N5744" s="113">
        <v>0</v>
      </c>
      <c r="O5744" s="113">
        <v>0</v>
      </c>
      <c r="P5744" s="122">
        <v>0</v>
      </c>
      <c r="Q5744" s="76" t="str">
        <f t="shared" si="140"/>
        <v>Unregistered</v>
      </c>
    </row>
    <row r="5745" spans="1:17">
      <c r="A5745" s="111">
        <v>10836</v>
      </c>
      <c r="B5745" s="111" t="s">
        <v>409</v>
      </c>
      <c r="C5745" s="111" t="s">
        <v>1401</v>
      </c>
      <c r="D5745" s="111" t="s">
        <v>10228</v>
      </c>
      <c r="E5745" s="111" t="s">
        <v>10229</v>
      </c>
      <c r="F5745" s="114">
        <v>45741</v>
      </c>
      <c r="G5745" s="111" t="s">
        <v>1903</v>
      </c>
      <c r="H5745" s="113">
        <v>21260000</v>
      </c>
      <c r="I5745" s="113">
        <v>0</v>
      </c>
      <c r="J5745" s="113">
        <v>5500000</v>
      </c>
      <c r="K5745" s="113">
        <v>-5500000</v>
      </c>
      <c r="L5745" s="113">
        <v>0</v>
      </c>
      <c r="M5745" s="113">
        <v>0</v>
      </c>
      <c r="N5745" s="113">
        <v>0</v>
      </c>
      <c r="O5745" s="113">
        <v>0</v>
      </c>
      <c r="P5745" s="122">
        <v>0</v>
      </c>
      <c r="Q5745" s="76" t="str">
        <f t="shared" si="140"/>
        <v>Unregistered</v>
      </c>
    </row>
    <row r="5746" spans="1:17">
      <c r="A5746" s="111">
        <v>10838</v>
      </c>
      <c r="B5746" s="111" t="s">
        <v>1705</v>
      </c>
      <c r="C5746" s="111" t="s">
        <v>76</v>
      </c>
      <c r="D5746" s="111" t="s">
        <v>10230</v>
      </c>
      <c r="E5746" s="111" t="s">
        <v>14196</v>
      </c>
      <c r="F5746" s="114">
        <v>45709</v>
      </c>
      <c r="G5746" s="111" t="s">
        <v>2286</v>
      </c>
      <c r="H5746" s="113">
        <v>17380000</v>
      </c>
      <c r="I5746" s="113">
        <v>4345000</v>
      </c>
      <c r="J5746" s="113">
        <v>10000053</v>
      </c>
      <c r="K5746" s="113">
        <v>-5655053</v>
      </c>
      <c r="L5746" s="113">
        <v>0</v>
      </c>
      <c r="M5746" s="113">
        <v>0</v>
      </c>
      <c r="N5746" s="113">
        <v>0</v>
      </c>
      <c r="O5746" s="113">
        <v>0</v>
      </c>
      <c r="P5746" s="122">
        <v>0</v>
      </c>
      <c r="Q5746" s="76" t="str">
        <f t="shared" si="140"/>
        <v>Registered</v>
      </c>
    </row>
    <row r="5747" spans="1:17">
      <c r="A5747" s="111">
        <v>10840</v>
      </c>
      <c r="B5747" s="111" t="s">
        <v>10931</v>
      </c>
      <c r="C5747" s="111" t="s">
        <v>1223</v>
      </c>
      <c r="D5747" s="111" t="s">
        <v>14197</v>
      </c>
      <c r="E5747" s="111" t="s">
        <v>14190</v>
      </c>
      <c r="F5747" s="114">
        <v>42501</v>
      </c>
      <c r="G5747" s="111" t="s">
        <v>1903</v>
      </c>
      <c r="H5747" s="113">
        <v>5686335</v>
      </c>
      <c r="I5747" s="113">
        <v>0</v>
      </c>
      <c r="J5747" s="113">
        <v>5686335</v>
      </c>
      <c r="K5747" s="113">
        <v>-5686335</v>
      </c>
      <c r="L5747" s="113">
        <v>0</v>
      </c>
      <c r="M5747" s="113">
        <v>0</v>
      </c>
      <c r="N5747" s="113">
        <v>0</v>
      </c>
      <c r="O5747" s="113">
        <v>0</v>
      </c>
      <c r="P5747" s="122">
        <v>0</v>
      </c>
      <c r="Q5747" s="76" t="str">
        <f t="shared" si="140"/>
        <v>Unregistered</v>
      </c>
    </row>
    <row r="5748" spans="1:17">
      <c r="A5748" s="111">
        <v>10841</v>
      </c>
      <c r="B5748" s="111" t="s">
        <v>10931</v>
      </c>
      <c r="C5748" s="111" t="s">
        <v>1223</v>
      </c>
      <c r="D5748" s="111" t="s">
        <v>14198</v>
      </c>
      <c r="E5748" s="111" t="s">
        <v>14199</v>
      </c>
      <c r="F5748" s="114">
        <v>42460</v>
      </c>
      <c r="G5748" s="111" t="s">
        <v>1903</v>
      </c>
      <c r="H5748" s="113">
        <v>5698620</v>
      </c>
      <c r="I5748" s="113">
        <v>0</v>
      </c>
      <c r="J5748" s="113">
        <v>5698620</v>
      </c>
      <c r="K5748" s="113">
        <v>-5698620</v>
      </c>
      <c r="L5748" s="113">
        <v>0</v>
      </c>
      <c r="M5748" s="113">
        <v>0</v>
      </c>
      <c r="N5748" s="113">
        <v>0</v>
      </c>
      <c r="O5748" s="113">
        <v>0</v>
      </c>
      <c r="P5748" s="122">
        <v>0</v>
      </c>
      <c r="Q5748" s="76" t="str">
        <f t="shared" si="140"/>
        <v>Unregistered</v>
      </c>
    </row>
    <row r="5749" spans="1:17">
      <c r="A5749" s="111">
        <v>10842</v>
      </c>
      <c r="B5749" s="111" t="s">
        <v>10931</v>
      </c>
      <c r="C5749" s="111" t="s">
        <v>1222</v>
      </c>
      <c r="D5749" s="111" t="s">
        <v>14200</v>
      </c>
      <c r="E5749" s="111" t="s">
        <v>14190</v>
      </c>
      <c r="F5749" s="114">
        <v>42501</v>
      </c>
      <c r="G5749" s="111" t="s">
        <v>1903</v>
      </c>
      <c r="H5749" s="113">
        <v>5701914</v>
      </c>
      <c r="I5749" s="113">
        <v>0</v>
      </c>
      <c r="J5749" s="113">
        <v>5701914</v>
      </c>
      <c r="K5749" s="113">
        <v>-5701914</v>
      </c>
      <c r="L5749" s="113">
        <v>0</v>
      </c>
      <c r="M5749" s="113">
        <v>0</v>
      </c>
      <c r="N5749" s="113">
        <v>0</v>
      </c>
      <c r="O5749" s="113">
        <v>0</v>
      </c>
      <c r="P5749" s="122">
        <v>0</v>
      </c>
      <c r="Q5749" s="76" t="str">
        <f t="shared" si="140"/>
        <v>Unregistered</v>
      </c>
    </row>
    <row r="5750" spans="1:17">
      <c r="A5750" s="111">
        <v>10843</v>
      </c>
      <c r="B5750" s="111" t="s">
        <v>10931</v>
      </c>
      <c r="C5750" s="111" t="s">
        <v>1223</v>
      </c>
      <c r="D5750" s="111" t="s">
        <v>14201</v>
      </c>
      <c r="E5750" s="111" t="s">
        <v>14199</v>
      </c>
      <c r="F5750" s="114">
        <v>42430</v>
      </c>
      <c r="G5750" s="111" t="s">
        <v>1903</v>
      </c>
      <c r="H5750" s="113">
        <v>5701914</v>
      </c>
      <c r="I5750" s="113">
        <v>0</v>
      </c>
      <c r="J5750" s="113">
        <v>5701914</v>
      </c>
      <c r="K5750" s="113">
        <v>-5701914</v>
      </c>
      <c r="L5750" s="113">
        <v>0</v>
      </c>
      <c r="M5750" s="113">
        <v>0</v>
      </c>
      <c r="N5750" s="113">
        <v>0</v>
      </c>
      <c r="O5750" s="113">
        <v>0</v>
      </c>
      <c r="P5750" s="122">
        <v>0</v>
      </c>
      <c r="Q5750" s="76" t="str">
        <f t="shared" si="140"/>
        <v>Unregistered</v>
      </c>
    </row>
    <row r="5751" spans="1:17">
      <c r="A5751" s="111">
        <v>10844</v>
      </c>
      <c r="B5751" s="111" t="s">
        <v>10931</v>
      </c>
      <c r="C5751" s="111" t="s">
        <v>1223</v>
      </c>
      <c r="D5751" s="111" t="s">
        <v>14202</v>
      </c>
      <c r="E5751" s="111" t="s">
        <v>14199</v>
      </c>
      <c r="F5751" s="114">
        <v>42430</v>
      </c>
      <c r="G5751" s="111" t="s">
        <v>1903</v>
      </c>
      <c r="H5751" s="113">
        <v>5701914</v>
      </c>
      <c r="I5751" s="113">
        <v>0</v>
      </c>
      <c r="J5751" s="113">
        <v>5701914</v>
      </c>
      <c r="K5751" s="113">
        <v>-5701914</v>
      </c>
      <c r="L5751" s="113">
        <v>0</v>
      </c>
      <c r="M5751" s="113">
        <v>0</v>
      </c>
      <c r="N5751" s="113">
        <v>0</v>
      </c>
      <c r="O5751" s="113">
        <v>0</v>
      </c>
      <c r="P5751" s="122">
        <v>0</v>
      </c>
      <c r="Q5751" s="76" t="str">
        <f t="shared" si="140"/>
        <v>Unregistered</v>
      </c>
    </row>
    <row r="5752" spans="1:17">
      <c r="A5752" s="111">
        <v>10845</v>
      </c>
      <c r="B5752" s="111" t="s">
        <v>10931</v>
      </c>
      <c r="C5752" s="111" t="s">
        <v>1223</v>
      </c>
      <c r="D5752" s="111" t="s">
        <v>14203</v>
      </c>
      <c r="E5752" s="111" t="s">
        <v>14199</v>
      </c>
      <c r="F5752" s="114">
        <v>42460</v>
      </c>
      <c r="G5752" s="111" t="s">
        <v>1903</v>
      </c>
      <c r="H5752" s="113">
        <v>5709000</v>
      </c>
      <c r="I5752" s="113">
        <v>0</v>
      </c>
      <c r="J5752" s="113">
        <v>5709000</v>
      </c>
      <c r="K5752" s="113">
        <v>-5709000</v>
      </c>
      <c r="L5752" s="113">
        <v>0</v>
      </c>
      <c r="M5752" s="113">
        <v>0</v>
      </c>
      <c r="N5752" s="113">
        <v>0</v>
      </c>
      <c r="O5752" s="113">
        <v>0</v>
      </c>
      <c r="P5752" s="122">
        <v>0</v>
      </c>
      <c r="Q5752" s="76" t="str">
        <f t="shared" si="140"/>
        <v>Unregistered</v>
      </c>
    </row>
    <row r="5753" spans="1:17">
      <c r="A5753" s="111">
        <v>10846</v>
      </c>
      <c r="B5753" s="111" t="s">
        <v>10931</v>
      </c>
      <c r="C5753" s="111" t="s">
        <v>1223</v>
      </c>
      <c r="D5753" s="111" t="s">
        <v>14204</v>
      </c>
      <c r="E5753" s="111" t="s">
        <v>14199</v>
      </c>
      <c r="F5753" s="114">
        <v>42430</v>
      </c>
      <c r="G5753" s="111" t="s">
        <v>1903</v>
      </c>
      <c r="H5753" s="113">
        <v>5709000</v>
      </c>
      <c r="I5753" s="113">
        <v>0</v>
      </c>
      <c r="J5753" s="113">
        <v>5709000</v>
      </c>
      <c r="K5753" s="113">
        <v>-5709000</v>
      </c>
      <c r="L5753" s="113">
        <v>0</v>
      </c>
      <c r="M5753" s="113">
        <v>0</v>
      </c>
      <c r="N5753" s="113">
        <v>0</v>
      </c>
      <c r="O5753" s="113">
        <v>0</v>
      </c>
      <c r="P5753" s="122">
        <v>0</v>
      </c>
      <c r="Q5753" s="76" t="str">
        <f t="shared" si="140"/>
        <v>Unregistered</v>
      </c>
    </row>
    <row r="5754" spans="1:17">
      <c r="A5754" s="111">
        <v>10851</v>
      </c>
      <c r="B5754" s="111" t="s">
        <v>10931</v>
      </c>
      <c r="C5754" s="111" t="s">
        <v>1222</v>
      </c>
      <c r="D5754" s="111" t="s">
        <v>14205</v>
      </c>
      <c r="E5754" s="111" t="s">
        <v>14206</v>
      </c>
      <c r="F5754" s="114">
        <v>42501</v>
      </c>
      <c r="G5754" s="111" t="s">
        <v>1903</v>
      </c>
      <c r="H5754" s="113">
        <v>5712300</v>
      </c>
      <c r="I5754" s="113">
        <v>0</v>
      </c>
      <c r="J5754" s="113">
        <v>5712300</v>
      </c>
      <c r="K5754" s="113">
        <v>-5712300</v>
      </c>
      <c r="L5754" s="113">
        <v>0</v>
      </c>
      <c r="M5754" s="113">
        <v>0</v>
      </c>
      <c r="N5754" s="113">
        <v>0</v>
      </c>
      <c r="O5754" s="113">
        <v>0</v>
      </c>
      <c r="P5754" s="122">
        <v>0</v>
      </c>
      <c r="Q5754" s="76" t="str">
        <f t="shared" si="140"/>
        <v>Unregistered</v>
      </c>
    </row>
    <row r="5755" spans="1:17">
      <c r="A5755" s="111">
        <v>10852</v>
      </c>
      <c r="B5755" s="111" t="s">
        <v>10931</v>
      </c>
      <c r="C5755" s="111" t="s">
        <v>1223</v>
      </c>
      <c r="D5755" s="111" t="s">
        <v>14207</v>
      </c>
      <c r="E5755" s="111" t="s">
        <v>14199</v>
      </c>
      <c r="F5755" s="114">
        <v>42430</v>
      </c>
      <c r="G5755" s="111" t="s">
        <v>1903</v>
      </c>
      <c r="H5755" s="113">
        <v>5712300</v>
      </c>
      <c r="I5755" s="113">
        <v>0</v>
      </c>
      <c r="J5755" s="113">
        <v>5712300</v>
      </c>
      <c r="K5755" s="113">
        <v>-5712300</v>
      </c>
      <c r="L5755" s="113">
        <v>0</v>
      </c>
      <c r="M5755" s="113">
        <v>0</v>
      </c>
      <c r="N5755" s="113">
        <v>0</v>
      </c>
      <c r="O5755" s="113">
        <v>0</v>
      </c>
      <c r="P5755" s="122">
        <v>0</v>
      </c>
      <c r="Q5755" s="76" t="str">
        <f t="shared" si="140"/>
        <v>Unregistered</v>
      </c>
    </row>
    <row r="5756" spans="1:17">
      <c r="A5756" s="111">
        <v>10854</v>
      </c>
      <c r="B5756" s="111" t="s">
        <v>10931</v>
      </c>
      <c r="C5756" s="111" t="s">
        <v>1223</v>
      </c>
      <c r="D5756" s="111" t="s">
        <v>14208</v>
      </c>
      <c r="E5756" s="111" t="s">
        <v>14199</v>
      </c>
      <c r="F5756" s="114">
        <v>42430</v>
      </c>
      <c r="G5756" s="111" t="s">
        <v>1903</v>
      </c>
      <c r="H5756" s="113">
        <v>5764230</v>
      </c>
      <c r="I5756" s="113">
        <v>0</v>
      </c>
      <c r="J5756" s="113">
        <v>5764230</v>
      </c>
      <c r="K5756" s="113">
        <v>-5764230</v>
      </c>
      <c r="L5756" s="113">
        <v>0</v>
      </c>
      <c r="M5756" s="113">
        <v>0</v>
      </c>
      <c r="N5756" s="113">
        <v>0</v>
      </c>
      <c r="O5756" s="113">
        <v>0</v>
      </c>
      <c r="P5756" s="122">
        <v>0</v>
      </c>
      <c r="Q5756" s="76" t="str">
        <f t="shared" si="140"/>
        <v>Unregistered</v>
      </c>
    </row>
    <row r="5757" spans="1:17">
      <c r="A5757" s="111">
        <v>10857</v>
      </c>
      <c r="B5757" s="111" t="s">
        <v>1447</v>
      </c>
      <c r="C5757" s="111" t="s">
        <v>1464</v>
      </c>
      <c r="D5757" s="111" t="s">
        <v>10233</v>
      </c>
      <c r="E5757" s="111" t="s">
        <v>10234</v>
      </c>
      <c r="F5757" s="114">
        <v>45868</v>
      </c>
      <c r="G5757" s="111" t="s">
        <v>14105</v>
      </c>
      <c r="H5757" s="113">
        <v>32550000</v>
      </c>
      <c r="I5757" s="113">
        <v>0</v>
      </c>
      <c r="J5757" s="113">
        <v>6100000</v>
      </c>
      <c r="K5757" s="113">
        <v>-6100000</v>
      </c>
      <c r="L5757" s="113">
        <v>0</v>
      </c>
      <c r="M5757" s="113">
        <v>0</v>
      </c>
      <c r="N5757" s="113">
        <v>0</v>
      </c>
      <c r="O5757" s="113">
        <v>0</v>
      </c>
      <c r="P5757" s="122">
        <v>0</v>
      </c>
      <c r="Q5757" s="76" t="str">
        <f t="shared" si="140"/>
        <v>Registered</v>
      </c>
    </row>
    <row r="5758" spans="1:17">
      <c r="A5758" s="111">
        <v>10858</v>
      </c>
      <c r="B5758" s="111" t="s">
        <v>1447</v>
      </c>
      <c r="C5758" s="111" t="s">
        <v>1464</v>
      </c>
      <c r="D5758" s="111" t="s">
        <v>10235</v>
      </c>
      <c r="E5758" s="111" t="s">
        <v>10236</v>
      </c>
      <c r="F5758" s="114">
        <v>45868</v>
      </c>
      <c r="G5758" s="111" t="s">
        <v>14105</v>
      </c>
      <c r="H5758" s="113">
        <v>32550000</v>
      </c>
      <c r="I5758" s="113">
        <v>0</v>
      </c>
      <c r="J5758" s="113">
        <v>6100000</v>
      </c>
      <c r="K5758" s="113">
        <v>-6100000</v>
      </c>
      <c r="L5758" s="113">
        <v>0</v>
      </c>
      <c r="M5758" s="113">
        <v>0</v>
      </c>
      <c r="N5758" s="113">
        <v>0</v>
      </c>
      <c r="O5758" s="113">
        <v>0</v>
      </c>
      <c r="P5758" s="122">
        <v>0</v>
      </c>
      <c r="Q5758" s="76" t="str">
        <f t="shared" si="140"/>
        <v>Registered</v>
      </c>
    </row>
    <row r="5759" spans="1:17">
      <c r="A5759" s="111">
        <v>10859</v>
      </c>
      <c r="B5759" s="111" t="s">
        <v>10931</v>
      </c>
      <c r="C5759" s="111" t="s">
        <v>1223</v>
      </c>
      <c r="D5759" s="111" t="s">
        <v>14209</v>
      </c>
      <c r="E5759" s="111" t="s">
        <v>13211</v>
      </c>
      <c r="F5759" s="114">
        <v>42430</v>
      </c>
      <c r="G5759" s="111" t="s">
        <v>1903</v>
      </c>
      <c r="H5759" s="113">
        <v>6129390</v>
      </c>
      <c r="I5759" s="113">
        <v>0</v>
      </c>
      <c r="J5759" s="113">
        <v>6129390</v>
      </c>
      <c r="K5759" s="113">
        <v>-6129390</v>
      </c>
      <c r="L5759" s="113">
        <v>0</v>
      </c>
      <c r="M5759" s="113">
        <v>0</v>
      </c>
      <c r="N5759" s="113">
        <v>0</v>
      </c>
      <c r="O5759" s="113">
        <v>0</v>
      </c>
      <c r="P5759" s="122">
        <v>0</v>
      </c>
      <c r="Q5759" s="76" t="str">
        <f t="shared" si="140"/>
        <v>Unregistered</v>
      </c>
    </row>
    <row r="5760" spans="1:17">
      <c r="A5760" s="111">
        <v>10861</v>
      </c>
      <c r="B5760" s="111" t="s">
        <v>10931</v>
      </c>
      <c r="C5760" s="111" t="s">
        <v>1222</v>
      </c>
      <c r="D5760" s="111" t="s">
        <v>14210</v>
      </c>
      <c r="E5760" s="111" t="s">
        <v>14206</v>
      </c>
      <c r="F5760" s="114">
        <v>42430</v>
      </c>
      <c r="G5760" s="111" t="s">
        <v>1903</v>
      </c>
      <c r="H5760" s="113">
        <v>6132933</v>
      </c>
      <c r="I5760" s="113">
        <v>0</v>
      </c>
      <c r="J5760" s="113">
        <v>6132933</v>
      </c>
      <c r="K5760" s="113">
        <v>-6132933</v>
      </c>
      <c r="L5760" s="113">
        <v>0</v>
      </c>
      <c r="M5760" s="113">
        <v>0</v>
      </c>
      <c r="N5760" s="113">
        <v>0</v>
      </c>
      <c r="O5760" s="113">
        <v>0</v>
      </c>
      <c r="P5760" s="122">
        <v>0</v>
      </c>
      <c r="Q5760" s="76" t="str">
        <f t="shared" si="140"/>
        <v>Unregistered</v>
      </c>
    </row>
    <row r="5761" spans="1:17">
      <c r="A5761" s="111">
        <v>10862</v>
      </c>
      <c r="B5761" s="111" t="s">
        <v>10931</v>
      </c>
      <c r="C5761" s="111" t="s">
        <v>1222</v>
      </c>
      <c r="D5761" s="111" t="s">
        <v>14211</v>
      </c>
      <c r="E5761" s="111" t="s">
        <v>14206</v>
      </c>
      <c r="F5761" s="114">
        <v>42430</v>
      </c>
      <c r="G5761" s="111" t="s">
        <v>1903</v>
      </c>
      <c r="H5761" s="113">
        <v>6132933</v>
      </c>
      <c r="I5761" s="113">
        <v>0</v>
      </c>
      <c r="J5761" s="113">
        <v>6132933</v>
      </c>
      <c r="K5761" s="113">
        <v>-6132933</v>
      </c>
      <c r="L5761" s="113">
        <v>0</v>
      </c>
      <c r="M5761" s="113">
        <v>0</v>
      </c>
      <c r="N5761" s="113">
        <v>0</v>
      </c>
      <c r="O5761" s="113">
        <v>0</v>
      </c>
      <c r="P5761" s="122">
        <v>0</v>
      </c>
      <c r="Q5761" s="76" t="str">
        <f t="shared" si="140"/>
        <v>Unregistered</v>
      </c>
    </row>
    <row r="5762" spans="1:17">
      <c r="A5762" s="111">
        <v>10863</v>
      </c>
      <c r="B5762" s="111" t="s">
        <v>10931</v>
      </c>
      <c r="C5762" s="111" t="s">
        <v>1223</v>
      </c>
      <c r="D5762" s="111" t="s">
        <v>14212</v>
      </c>
      <c r="E5762" s="111" t="s">
        <v>14206</v>
      </c>
      <c r="F5762" s="114">
        <v>42430</v>
      </c>
      <c r="G5762" s="111" t="s">
        <v>1903</v>
      </c>
      <c r="H5762" s="113">
        <v>6132933</v>
      </c>
      <c r="I5762" s="113">
        <v>0</v>
      </c>
      <c r="J5762" s="113">
        <v>6132933</v>
      </c>
      <c r="K5762" s="113">
        <v>-6132933</v>
      </c>
      <c r="L5762" s="113">
        <v>0</v>
      </c>
      <c r="M5762" s="113">
        <v>0</v>
      </c>
      <c r="N5762" s="113">
        <v>0</v>
      </c>
      <c r="O5762" s="113">
        <v>0</v>
      </c>
      <c r="P5762" s="122">
        <v>0</v>
      </c>
      <c r="Q5762" s="76" t="str">
        <f t="shared" si="140"/>
        <v>Unregistered</v>
      </c>
    </row>
    <row r="5763" spans="1:17">
      <c r="A5763" s="111">
        <v>10864</v>
      </c>
      <c r="B5763" s="111" t="s">
        <v>10931</v>
      </c>
      <c r="C5763" s="111" t="s">
        <v>1223</v>
      </c>
      <c r="D5763" s="111" t="s">
        <v>14213</v>
      </c>
      <c r="E5763" s="111" t="s">
        <v>14206</v>
      </c>
      <c r="F5763" s="114">
        <v>42430</v>
      </c>
      <c r="G5763" s="111" t="s">
        <v>1903</v>
      </c>
      <c r="H5763" s="113">
        <v>6132933</v>
      </c>
      <c r="I5763" s="113">
        <v>0</v>
      </c>
      <c r="J5763" s="113">
        <v>6132933</v>
      </c>
      <c r="K5763" s="113">
        <v>-6132933</v>
      </c>
      <c r="L5763" s="113">
        <v>0</v>
      </c>
      <c r="M5763" s="113">
        <v>0</v>
      </c>
      <c r="N5763" s="113">
        <v>0</v>
      </c>
      <c r="O5763" s="113">
        <v>0</v>
      </c>
      <c r="P5763" s="122">
        <v>0</v>
      </c>
      <c r="Q5763" s="76" t="str">
        <f t="shared" si="140"/>
        <v>Unregistered</v>
      </c>
    </row>
    <row r="5764" spans="1:17">
      <c r="A5764" s="111">
        <v>10865</v>
      </c>
      <c r="B5764" s="111" t="s">
        <v>1542</v>
      </c>
      <c r="C5764" s="111" t="s">
        <v>1543</v>
      </c>
      <c r="D5764" s="111" t="s">
        <v>10237</v>
      </c>
      <c r="E5764" s="111" t="s">
        <v>10238</v>
      </c>
      <c r="F5764" s="114">
        <v>45687</v>
      </c>
      <c r="G5764" s="111" t="s">
        <v>2801</v>
      </c>
      <c r="H5764" s="113">
        <v>38969400</v>
      </c>
      <c r="I5764" s="113">
        <v>11690820</v>
      </c>
      <c r="J5764" s="113">
        <v>17842350</v>
      </c>
      <c r="K5764" s="113">
        <v>-6151530</v>
      </c>
      <c r="L5764" s="113">
        <v>0</v>
      </c>
      <c r="M5764" s="113">
        <v>0</v>
      </c>
      <c r="N5764" s="113">
        <v>0</v>
      </c>
      <c r="O5764" s="113">
        <v>0</v>
      </c>
      <c r="P5764" s="122">
        <v>0</v>
      </c>
      <c r="Q5764" s="76" t="str">
        <f t="shared" si="140"/>
        <v>Registered</v>
      </c>
    </row>
    <row r="5765" spans="1:17">
      <c r="A5765" s="111">
        <v>10867</v>
      </c>
      <c r="B5765" s="111" t="s">
        <v>10931</v>
      </c>
      <c r="C5765" s="111" t="s">
        <v>1223</v>
      </c>
      <c r="D5765" s="111" t="s">
        <v>14214</v>
      </c>
      <c r="E5765" s="111" t="s">
        <v>14206</v>
      </c>
      <c r="F5765" s="114">
        <v>42430</v>
      </c>
      <c r="G5765" s="111" t="s">
        <v>1903</v>
      </c>
      <c r="H5765" s="113">
        <v>6174477</v>
      </c>
      <c r="I5765" s="113">
        <v>0</v>
      </c>
      <c r="J5765" s="113">
        <v>6174477</v>
      </c>
      <c r="K5765" s="113">
        <v>-6174477</v>
      </c>
      <c r="L5765" s="113">
        <v>0</v>
      </c>
      <c r="M5765" s="113">
        <v>0</v>
      </c>
      <c r="N5765" s="113">
        <v>0</v>
      </c>
      <c r="O5765" s="113">
        <v>0</v>
      </c>
      <c r="P5765" s="122">
        <v>0</v>
      </c>
      <c r="Q5765" s="76" t="str">
        <f t="shared" si="140"/>
        <v>Unregistered</v>
      </c>
    </row>
    <row r="5766" spans="1:17">
      <c r="A5766" s="111">
        <v>10868</v>
      </c>
      <c r="B5766" s="111" t="s">
        <v>10931</v>
      </c>
      <c r="C5766" s="111" t="s">
        <v>1223</v>
      </c>
      <c r="D5766" s="111" t="s">
        <v>14215</v>
      </c>
      <c r="E5766" s="111" t="s">
        <v>14206</v>
      </c>
      <c r="F5766" s="114">
        <v>42430</v>
      </c>
      <c r="G5766" s="111" t="s">
        <v>1903</v>
      </c>
      <c r="H5766" s="113">
        <v>6210828</v>
      </c>
      <c r="I5766" s="113">
        <v>0</v>
      </c>
      <c r="J5766" s="113">
        <v>6210828</v>
      </c>
      <c r="K5766" s="113">
        <v>-6210828</v>
      </c>
      <c r="L5766" s="113">
        <v>0</v>
      </c>
      <c r="M5766" s="113">
        <v>0</v>
      </c>
      <c r="N5766" s="113">
        <v>0</v>
      </c>
      <c r="O5766" s="113">
        <v>0</v>
      </c>
      <c r="P5766" s="122">
        <v>0</v>
      </c>
      <c r="Q5766" s="76" t="str">
        <f t="shared" si="140"/>
        <v>Unregistered</v>
      </c>
    </row>
    <row r="5767" spans="1:17">
      <c r="A5767" s="111">
        <v>10869</v>
      </c>
      <c r="B5767" s="111" t="s">
        <v>1705</v>
      </c>
      <c r="C5767" s="111" t="s">
        <v>424</v>
      </c>
      <c r="D5767" s="111" t="s">
        <v>10239</v>
      </c>
      <c r="E5767" s="111" t="s">
        <v>4959</v>
      </c>
      <c r="F5767" s="114">
        <v>45674</v>
      </c>
      <c r="G5767" s="111" t="s">
        <v>1903</v>
      </c>
      <c r="H5767" s="113">
        <v>10304000</v>
      </c>
      <c r="I5767" s="113">
        <v>0</v>
      </c>
      <c r="J5767" s="113">
        <v>6300000</v>
      </c>
      <c r="K5767" s="113">
        <v>-6300000</v>
      </c>
      <c r="L5767" s="113">
        <v>0</v>
      </c>
      <c r="M5767" s="113">
        <v>0</v>
      </c>
      <c r="N5767" s="113">
        <v>0</v>
      </c>
      <c r="O5767" s="113">
        <v>0</v>
      </c>
      <c r="P5767" s="122">
        <v>0</v>
      </c>
      <c r="Q5767" s="76" t="str">
        <f t="shared" si="140"/>
        <v>Unregistered</v>
      </c>
    </row>
    <row r="5768" spans="1:17">
      <c r="A5768" s="111">
        <v>10870</v>
      </c>
      <c r="B5768" s="111" t="s">
        <v>1705</v>
      </c>
      <c r="C5768" s="111" t="s">
        <v>424</v>
      </c>
      <c r="D5768" s="111" t="s">
        <v>10244</v>
      </c>
      <c r="E5768" s="111" t="s">
        <v>10232</v>
      </c>
      <c r="F5768" s="114">
        <v>45679</v>
      </c>
      <c r="G5768" s="111" t="s">
        <v>1903</v>
      </c>
      <c r="H5768" s="113">
        <v>10304000</v>
      </c>
      <c r="I5768" s="113">
        <v>0</v>
      </c>
      <c r="J5768" s="113">
        <v>6382000</v>
      </c>
      <c r="K5768" s="113">
        <v>-6382000</v>
      </c>
      <c r="L5768" s="113">
        <v>0</v>
      </c>
      <c r="M5768" s="113">
        <v>0</v>
      </c>
      <c r="N5768" s="113">
        <v>0</v>
      </c>
      <c r="O5768" s="113">
        <v>0</v>
      </c>
      <c r="P5768" s="122">
        <v>0</v>
      </c>
      <c r="Q5768" s="76" t="str">
        <f t="shared" si="140"/>
        <v>Unregistered</v>
      </c>
    </row>
    <row r="5769" spans="1:17">
      <c r="A5769" s="111">
        <v>10871</v>
      </c>
      <c r="B5769" s="111" t="s">
        <v>1705</v>
      </c>
      <c r="C5769" s="111" t="s">
        <v>424</v>
      </c>
      <c r="D5769" s="111" t="s">
        <v>10245</v>
      </c>
      <c r="E5769" s="111" t="s">
        <v>14216</v>
      </c>
      <c r="F5769" s="114">
        <v>45679</v>
      </c>
      <c r="G5769" s="111" t="s">
        <v>1903</v>
      </c>
      <c r="H5769" s="113">
        <v>10304000</v>
      </c>
      <c r="I5769" s="113">
        <v>0</v>
      </c>
      <c r="J5769" s="113">
        <v>6382000</v>
      </c>
      <c r="K5769" s="113">
        <v>-6382000</v>
      </c>
      <c r="L5769" s="113">
        <v>0</v>
      </c>
      <c r="M5769" s="113">
        <v>0</v>
      </c>
      <c r="N5769" s="113">
        <v>0</v>
      </c>
      <c r="O5769" s="113">
        <v>0</v>
      </c>
      <c r="P5769" s="122">
        <v>0</v>
      </c>
      <c r="Q5769" s="76" t="str">
        <f t="shared" si="140"/>
        <v>Unregistered</v>
      </c>
    </row>
    <row r="5770" spans="1:17">
      <c r="A5770" s="111">
        <v>10878</v>
      </c>
      <c r="B5770" s="111" t="s">
        <v>1705</v>
      </c>
      <c r="C5770" s="111" t="s">
        <v>423</v>
      </c>
      <c r="D5770" s="111" t="s">
        <v>10246</v>
      </c>
      <c r="E5770" s="111" t="s">
        <v>14217</v>
      </c>
      <c r="F5770" s="114">
        <v>45794</v>
      </c>
      <c r="G5770" s="111" t="s">
        <v>1903</v>
      </c>
      <c r="H5770" s="113">
        <v>11248000</v>
      </c>
      <c r="I5770" s="113">
        <v>0</v>
      </c>
      <c r="J5770" s="113">
        <v>6400000</v>
      </c>
      <c r="K5770" s="113">
        <v>-6400000</v>
      </c>
      <c r="L5770" s="113">
        <v>0</v>
      </c>
      <c r="M5770" s="113">
        <v>0</v>
      </c>
      <c r="N5770" s="113">
        <v>0</v>
      </c>
      <c r="O5770" s="113">
        <v>0</v>
      </c>
      <c r="P5770" s="122">
        <v>0</v>
      </c>
      <c r="Q5770" s="76" t="str">
        <f t="shared" si="140"/>
        <v>Unregistered</v>
      </c>
    </row>
    <row r="5771" spans="1:17">
      <c r="A5771" s="111">
        <v>10880</v>
      </c>
      <c r="B5771" s="111" t="s">
        <v>1447</v>
      </c>
      <c r="C5771" s="111" t="s">
        <v>427</v>
      </c>
      <c r="D5771" s="111" t="s">
        <v>10247</v>
      </c>
      <c r="E5771" s="111" t="s">
        <v>10248</v>
      </c>
      <c r="F5771" s="114">
        <v>45900</v>
      </c>
      <c r="G5771" s="111" t="s">
        <v>1903</v>
      </c>
      <c r="H5771" s="113">
        <v>38600000</v>
      </c>
      <c r="I5771" s="113">
        <v>0</v>
      </c>
      <c r="J5771" s="113">
        <v>6500000</v>
      </c>
      <c r="K5771" s="113">
        <v>-6500000</v>
      </c>
      <c r="L5771" s="113">
        <v>0</v>
      </c>
      <c r="M5771" s="113">
        <v>0</v>
      </c>
      <c r="N5771" s="113">
        <v>0</v>
      </c>
      <c r="O5771" s="113">
        <v>0</v>
      </c>
      <c r="P5771" s="122">
        <v>0</v>
      </c>
      <c r="Q5771" s="76" t="str">
        <f t="shared" si="140"/>
        <v>Unregistered</v>
      </c>
    </row>
    <row r="5772" spans="1:17">
      <c r="A5772" s="111">
        <v>10884</v>
      </c>
      <c r="B5772" s="111" t="s">
        <v>1447</v>
      </c>
      <c r="C5772" s="111" t="s">
        <v>1464</v>
      </c>
      <c r="D5772" s="111" t="s">
        <v>10249</v>
      </c>
      <c r="E5772" s="111" t="s">
        <v>10250</v>
      </c>
      <c r="F5772" s="114">
        <v>45961</v>
      </c>
      <c r="G5772" s="111" t="s">
        <v>1903</v>
      </c>
      <c r="H5772" s="113">
        <v>31100000</v>
      </c>
      <c r="I5772" s="113">
        <v>0</v>
      </c>
      <c r="J5772" s="113">
        <v>6550000</v>
      </c>
      <c r="K5772" s="113">
        <v>-6550000</v>
      </c>
      <c r="L5772" s="113">
        <v>0</v>
      </c>
      <c r="M5772" s="113">
        <v>0</v>
      </c>
      <c r="N5772" s="113">
        <v>0</v>
      </c>
      <c r="O5772" s="113">
        <v>0</v>
      </c>
      <c r="P5772" s="122">
        <v>0</v>
      </c>
      <c r="Q5772" s="76" t="str">
        <f t="shared" ref="Q5772:Q5823" si="141">IF(G5772="01 Jan 1900","Unregistered","Registered")</f>
        <v>Unregistered</v>
      </c>
    </row>
    <row r="5773" spans="1:17">
      <c r="A5773" s="111">
        <v>10885</v>
      </c>
      <c r="B5773" s="111" t="s">
        <v>1542</v>
      </c>
      <c r="C5773" s="111" t="s">
        <v>1543</v>
      </c>
      <c r="D5773" s="111" t="s">
        <v>10203</v>
      </c>
      <c r="E5773" s="111" t="s">
        <v>10204</v>
      </c>
      <c r="F5773" s="114">
        <v>45869</v>
      </c>
      <c r="G5773" s="111" t="s">
        <v>4164</v>
      </c>
      <c r="H5773" s="113">
        <v>36600000</v>
      </c>
      <c r="I5773" s="113">
        <v>1299300</v>
      </c>
      <c r="J5773" s="113">
        <v>7850000</v>
      </c>
      <c r="K5773" s="113">
        <v>-6550700</v>
      </c>
      <c r="L5773" s="113">
        <v>0</v>
      </c>
      <c r="M5773" s="113">
        <v>0</v>
      </c>
      <c r="N5773" s="113">
        <v>0</v>
      </c>
      <c r="O5773" s="113">
        <v>0</v>
      </c>
      <c r="P5773" s="122">
        <v>0</v>
      </c>
      <c r="Q5773" s="76" t="str">
        <f t="shared" si="141"/>
        <v>Registered</v>
      </c>
    </row>
    <row r="5774" spans="1:17">
      <c r="A5774" s="111">
        <v>10888</v>
      </c>
      <c r="B5774" s="111" t="s">
        <v>1447</v>
      </c>
      <c r="C5774" s="111" t="s">
        <v>10101</v>
      </c>
      <c r="D5774" s="111" t="s">
        <v>10253</v>
      </c>
      <c r="E5774" s="111" t="s">
        <v>10254</v>
      </c>
      <c r="F5774" s="114">
        <v>45862</v>
      </c>
      <c r="G5774" s="111" t="s">
        <v>2286</v>
      </c>
      <c r="H5774" s="113">
        <v>26500000</v>
      </c>
      <c r="I5774" s="113">
        <v>7950000</v>
      </c>
      <c r="J5774" s="113">
        <v>14738714</v>
      </c>
      <c r="K5774" s="113">
        <v>-6788714</v>
      </c>
      <c r="L5774" s="113">
        <v>0</v>
      </c>
      <c r="M5774" s="113">
        <v>0</v>
      </c>
      <c r="N5774" s="113">
        <v>0</v>
      </c>
      <c r="O5774" s="113">
        <v>0</v>
      </c>
      <c r="P5774" s="122">
        <v>0</v>
      </c>
      <c r="Q5774" s="76" t="str">
        <f t="shared" si="141"/>
        <v>Registered</v>
      </c>
    </row>
    <row r="5775" spans="1:17">
      <c r="A5775" s="111">
        <v>10890</v>
      </c>
      <c r="B5775" s="111" t="s">
        <v>409</v>
      </c>
      <c r="C5775" s="111" t="s">
        <v>1401</v>
      </c>
      <c r="D5775" s="111" t="s">
        <v>10221</v>
      </c>
      <c r="E5775" s="111" t="s">
        <v>10222</v>
      </c>
      <c r="F5775" s="114">
        <v>45502</v>
      </c>
      <c r="G5775" s="111" t="s">
        <v>1903</v>
      </c>
      <c r="H5775" s="113">
        <v>21270000</v>
      </c>
      <c r="I5775" s="113">
        <v>0</v>
      </c>
      <c r="J5775" s="113">
        <v>7200000</v>
      </c>
      <c r="K5775" s="113">
        <v>-7200000</v>
      </c>
      <c r="L5775" s="113">
        <v>0</v>
      </c>
      <c r="M5775" s="113">
        <v>0</v>
      </c>
      <c r="N5775" s="113">
        <v>0</v>
      </c>
      <c r="O5775" s="113">
        <v>0</v>
      </c>
      <c r="P5775" s="122">
        <v>0</v>
      </c>
      <c r="Q5775" s="76" t="str">
        <f t="shared" si="141"/>
        <v>Unregistered</v>
      </c>
    </row>
    <row r="5776" spans="1:17">
      <c r="A5776" s="111">
        <v>10891</v>
      </c>
      <c r="B5776" s="111" t="s">
        <v>1447</v>
      </c>
      <c r="C5776" s="111" t="s">
        <v>10101</v>
      </c>
      <c r="D5776" s="111" t="s">
        <v>10256</v>
      </c>
      <c r="E5776" s="111" t="s">
        <v>10257</v>
      </c>
      <c r="F5776" s="114">
        <v>45868</v>
      </c>
      <c r="G5776" s="111" t="s">
        <v>5985</v>
      </c>
      <c r="H5776" s="113">
        <v>37100000</v>
      </c>
      <c r="I5776" s="113">
        <v>11130000</v>
      </c>
      <c r="J5776" s="113">
        <v>18671000</v>
      </c>
      <c r="K5776" s="113">
        <v>-7541000</v>
      </c>
      <c r="L5776" s="113">
        <v>0</v>
      </c>
      <c r="M5776" s="113">
        <v>0</v>
      </c>
      <c r="N5776" s="113">
        <v>0</v>
      </c>
      <c r="O5776" s="113">
        <v>0</v>
      </c>
      <c r="P5776" s="122">
        <v>0</v>
      </c>
      <c r="Q5776" s="76" t="str">
        <f t="shared" si="141"/>
        <v>Registered</v>
      </c>
    </row>
    <row r="5777" spans="1:17">
      <c r="A5777" s="111">
        <v>10892</v>
      </c>
      <c r="B5777" s="111" t="s">
        <v>1705</v>
      </c>
      <c r="C5777" s="111" t="s">
        <v>423</v>
      </c>
      <c r="D5777" s="111" t="s">
        <v>10258</v>
      </c>
      <c r="E5777" s="111" t="s">
        <v>14218</v>
      </c>
      <c r="F5777" s="114">
        <v>45794</v>
      </c>
      <c r="G5777" s="111" t="s">
        <v>1903</v>
      </c>
      <c r="H5777" s="113">
        <v>11248000</v>
      </c>
      <c r="I5777" s="113">
        <v>0</v>
      </c>
      <c r="J5777" s="113">
        <v>7700000</v>
      </c>
      <c r="K5777" s="113">
        <v>-7700000</v>
      </c>
      <c r="L5777" s="113">
        <v>0</v>
      </c>
      <c r="M5777" s="113">
        <v>0</v>
      </c>
      <c r="N5777" s="113">
        <v>0</v>
      </c>
      <c r="O5777" s="113">
        <v>0</v>
      </c>
      <c r="P5777" s="122">
        <v>0</v>
      </c>
      <c r="Q5777" s="76" t="str">
        <f t="shared" si="141"/>
        <v>Unregistered</v>
      </c>
    </row>
    <row r="5778" spans="1:17">
      <c r="A5778" s="111">
        <v>10893</v>
      </c>
      <c r="B5778" s="111" t="s">
        <v>409</v>
      </c>
      <c r="C5778" s="111" t="s">
        <v>1401</v>
      </c>
      <c r="D5778" s="111" t="s">
        <v>10242</v>
      </c>
      <c r="E5778" s="111" t="s">
        <v>10243</v>
      </c>
      <c r="F5778" s="114">
        <v>45747</v>
      </c>
      <c r="G5778" s="111" t="s">
        <v>2882</v>
      </c>
      <c r="H5778" s="113">
        <v>31741071</v>
      </c>
      <c r="I5778" s="113">
        <v>7617857</v>
      </c>
      <c r="J5778" s="113">
        <v>15341512</v>
      </c>
      <c r="K5778" s="113">
        <v>-7723655</v>
      </c>
      <c r="L5778" s="113">
        <v>0</v>
      </c>
      <c r="M5778" s="113">
        <v>0</v>
      </c>
      <c r="N5778" s="113">
        <v>0</v>
      </c>
      <c r="O5778" s="113">
        <v>0</v>
      </c>
      <c r="P5778" s="122">
        <v>0</v>
      </c>
      <c r="Q5778" s="76" t="str">
        <f t="shared" si="141"/>
        <v>Registered</v>
      </c>
    </row>
    <row r="5779" spans="1:17">
      <c r="A5779" s="111">
        <v>10894</v>
      </c>
      <c r="B5779" s="111" t="s">
        <v>1705</v>
      </c>
      <c r="C5779" s="111" t="s">
        <v>423</v>
      </c>
      <c r="D5779" s="111" t="s">
        <v>10261</v>
      </c>
      <c r="E5779" s="111" t="s">
        <v>14219</v>
      </c>
      <c r="F5779" s="114">
        <v>45794</v>
      </c>
      <c r="G5779" s="111" t="s">
        <v>1903</v>
      </c>
      <c r="H5779" s="113">
        <v>10296000</v>
      </c>
      <c r="I5779" s="113">
        <v>0</v>
      </c>
      <c r="J5779" s="113">
        <v>8000000</v>
      </c>
      <c r="K5779" s="113">
        <v>-8000000</v>
      </c>
      <c r="L5779" s="113">
        <v>0</v>
      </c>
      <c r="M5779" s="113">
        <v>0</v>
      </c>
      <c r="N5779" s="113">
        <v>0</v>
      </c>
      <c r="O5779" s="113">
        <v>0</v>
      </c>
      <c r="P5779" s="122">
        <v>0</v>
      </c>
      <c r="Q5779" s="76" t="str">
        <f t="shared" si="141"/>
        <v>Unregistered</v>
      </c>
    </row>
    <row r="5780" spans="1:17">
      <c r="A5780" s="111">
        <v>10897</v>
      </c>
      <c r="B5780" s="111" t="s">
        <v>1542</v>
      </c>
      <c r="C5780" s="111" t="s">
        <v>1543</v>
      </c>
      <c r="D5780" s="111" t="s">
        <v>10240</v>
      </c>
      <c r="E5780" s="111" t="s">
        <v>10241</v>
      </c>
      <c r="F5780" s="114">
        <v>45551</v>
      </c>
      <c r="G5780" s="111" t="s">
        <v>2443</v>
      </c>
      <c r="H5780" s="113">
        <v>36420000</v>
      </c>
      <c r="I5780" s="113">
        <v>2205000</v>
      </c>
      <c r="J5780" s="113">
        <v>10545740</v>
      </c>
      <c r="K5780" s="113">
        <v>-8340740</v>
      </c>
      <c r="L5780" s="113">
        <v>0</v>
      </c>
      <c r="M5780" s="113">
        <v>0</v>
      </c>
      <c r="N5780" s="113">
        <v>0</v>
      </c>
      <c r="O5780" s="113">
        <v>0</v>
      </c>
      <c r="P5780" s="122">
        <v>0</v>
      </c>
      <c r="Q5780" s="76" t="str">
        <f t="shared" si="141"/>
        <v>Registered</v>
      </c>
    </row>
    <row r="5781" spans="1:17">
      <c r="A5781" s="111">
        <v>10899</v>
      </c>
      <c r="B5781" s="111" t="s">
        <v>1447</v>
      </c>
      <c r="C5781" s="111" t="s">
        <v>1464</v>
      </c>
      <c r="D5781" s="111" t="s">
        <v>10231</v>
      </c>
      <c r="E5781" s="111" t="s">
        <v>10232</v>
      </c>
      <c r="F5781" s="114">
        <v>45930</v>
      </c>
      <c r="G5781" s="111" t="s">
        <v>1903</v>
      </c>
      <c r="H5781" s="113">
        <v>31100000</v>
      </c>
      <c r="I5781" s="113">
        <v>0</v>
      </c>
      <c r="J5781" s="113">
        <v>8600000</v>
      </c>
      <c r="K5781" s="113">
        <v>-8600000</v>
      </c>
      <c r="L5781" s="113">
        <v>0</v>
      </c>
      <c r="M5781" s="113">
        <v>0</v>
      </c>
      <c r="N5781" s="113">
        <v>0</v>
      </c>
      <c r="O5781" s="113">
        <v>0</v>
      </c>
      <c r="P5781" s="122">
        <v>0</v>
      </c>
      <c r="Q5781" s="76" t="str">
        <f t="shared" si="141"/>
        <v>Unregistered</v>
      </c>
    </row>
    <row r="5782" spans="1:17">
      <c r="A5782" s="111">
        <v>10900</v>
      </c>
      <c r="B5782" s="111" t="s">
        <v>1447</v>
      </c>
      <c r="C5782" s="111" t="s">
        <v>427</v>
      </c>
      <c r="D5782" s="111" t="s">
        <v>10262</v>
      </c>
      <c r="E5782" s="111" t="s">
        <v>10263</v>
      </c>
      <c r="F5782" s="114">
        <v>45900</v>
      </c>
      <c r="G5782" s="111" t="s">
        <v>1903</v>
      </c>
      <c r="H5782" s="113">
        <v>32600000</v>
      </c>
      <c r="I5782" s="113">
        <v>0</v>
      </c>
      <c r="J5782" s="113">
        <v>8600000</v>
      </c>
      <c r="K5782" s="113">
        <v>-8600000</v>
      </c>
      <c r="L5782" s="113">
        <v>0</v>
      </c>
      <c r="M5782" s="113">
        <v>0</v>
      </c>
      <c r="N5782" s="113">
        <v>0</v>
      </c>
      <c r="O5782" s="113">
        <v>0</v>
      </c>
      <c r="P5782" s="122">
        <v>0</v>
      </c>
      <c r="Q5782" s="76" t="str">
        <f t="shared" si="141"/>
        <v>Unregistered</v>
      </c>
    </row>
    <row r="5783" spans="1:17">
      <c r="A5783" s="111">
        <v>10901</v>
      </c>
      <c r="B5783" s="111" t="s">
        <v>1542</v>
      </c>
      <c r="C5783" s="111" t="s">
        <v>1543</v>
      </c>
      <c r="D5783" s="111" t="s">
        <v>10266</v>
      </c>
      <c r="E5783" s="111" t="s">
        <v>10267</v>
      </c>
      <c r="F5783" s="114">
        <v>45596</v>
      </c>
      <c r="G5783" s="111" t="s">
        <v>2742</v>
      </c>
      <c r="H5783" s="113">
        <v>38969400</v>
      </c>
      <c r="I5783" s="113">
        <v>11690820</v>
      </c>
      <c r="J5783" s="113">
        <v>20389694</v>
      </c>
      <c r="K5783" s="113">
        <v>-8698874</v>
      </c>
      <c r="L5783" s="113">
        <v>0</v>
      </c>
      <c r="M5783" s="113">
        <v>0</v>
      </c>
      <c r="N5783" s="113">
        <v>0</v>
      </c>
      <c r="O5783" s="113">
        <v>0</v>
      </c>
      <c r="P5783" s="122">
        <v>0</v>
      </c>
      <c r="Q5783" s="76" t="str">
        <f t="shared" si="141"/>
        <v>Registered</v>
      </c>
    </row>
    <row r="5784" spans="1:17">
      <c r="A5784" s="111">
        <v>10902</v>
      </c>
      <c r="B5784" s="111" t="s">
        <v>409</v>
      </c>
      <c r="C5784" s="111" t="s">
        <v>1401</v>
      </c>
      <c r="D5784" s="111" t="s">
        <v>10270</v>
      </c>
      <c r="E5784" s="111" t="s">
        <v>10271</v>
      </c>
      <c r="F5784" s="114">
        <v>45747</v>
      </c>
      <c r="G5784" s="111" t="s">
        <v>1903</v>
      </c>
      <c r="H5784" s="113">
        <v>31294643</v>
      </c>
      <c r="I5784" s="113">
        <v>0</v>
      </c>
      <c r="J5784" s="113">
        <v>9000000</v>
      </c>
      <c r="K5784" s="113">
        <v>-9000000</v>
      </c>
      <c r="L5784" s="113">
        <v>0</v>
      </c>
      <c r="M5784" s="113">
        <v>0</v>
      </c>
      <c r="N5784" s="113">
        <v>0</v>
      </c>
      <c r="O5784" s="113">
        <v>0</v>
      </c>
      <c r="P5784" s="122">
        <v>0</v>
      </c>
      <c r="Q5784" s="76" t="str">
        <f t="shared" si="141"/>
        <v>Unregistered</v>
      </c>
    </row>
    <row r="5785" spans="1:17">
      <c r="A5785" s="111">
        <v>10903</v>
      </c>
      <c r="B5785" s="111" t="s">
        <v>130</v>
      </c>
      <c r="C5785" s="111" t="s">
        <v>133</v>
      </c>
      <c r="D5785" s="111" t="s">
        <v>10272</v>
      </c>
      <c r="E5785" s="111" t="s">
        <v>10200</v>
      </c>
      <c r="F5785" s="114">
        <v>45991</v>
      </c>
      <c r="G5785" s="111" t="s">
        <v>9460</v>
      </c>
      <c r="H5785" s="113">
        <v>12906252</v>
      </c>
      <c r="I5785" s="113">
        <v>3871875</v>
      </c>
      <c r="J5785" s="113">
        <v>12906252</v>
      </c>
      <c r="K5785" s="113">
        <v>-9034377</v>
      </c>
      <c r="L5785" s="113">
        <v>0</v>
      </c>
      <c r="M5785" s="113">
        <v>0</v>
      </c>
      <c r="N5785" s="113">
        <v>0</v>
      </c>
      <c r="O5785" s="113">
        <v>0</v>
      </c>
      <c r="P5785" s="122">
        <v>0</v>
      </c>
      <c r="Q5785" s="76" t="str">
        <f t="shared" si="141"/>
        <v>Registered</v>
      </c>
    </row>
    <row r="5786" spans="1:17">
      <c r="A5786" s="111">
        <v>10904</v>
      </c>
      <c r="B5786" s="111" t="s">
        <v>409</v>
      </c>
      <c r="C5786" s="111" t="s">
        <v>1401</v>
      </c>
      <c r="D5786" s="111" t="s">
        <v>10288</v>
      </c>
      <c r="E5786" s="111" t="s">
        <v>10289</v>
      </c>
      <c r="F5786" s="114">
        <v>45741</v>
      </c>
      <c r="G5786" s="111" t="s">
        <v>7472</v>
      </c>
      <c r="H5786" s="113">
        <v>22723214</v>
      </c>
      <c r="I5786" s="113">
        <v>12043304</v>
      </c>
      <c r="J5786" s="113">
        <v>21212121</v>
      </c>
      <c r="K5786" s="113">
        <v>-9168817</v>
      </c>
      <c r="L5786" s="113">
        <v>0</v>
      </c>
      <c r="M5786" s="113">
        <v>0</v>
      </c>
      <c r="N5786" s="113">
        <v>0</v>
      </c>
      <c r="O5786" s="113">
        <v>0</v>
      </c>
      <c r="P5786" s="122">
        <v>0</v>
      </c>
      <c r="Q5786" s="76" t="str">
        <f t="shared" si="141"/>
        <v>Registered</v>
      </c>
    </row>
    <row r="5787" spans="1:17">
      <c r="A5787" s="111">
        <v>10905</v>
      </c>
      <c r="B5787" s="111" t="s">
        <v>1447</v>
      </c>
      <c r="C5787" s="111" t="s">
        <v>10101</v>
      </c>
      <c r="D5787" s="111" t="s">
        <v>10275</v>
      </c>
      <c r="E5787" s="111" t="s">
        <v>10276</v>
      </c>
      <c r="F5787" s="114">
        <v>45945</v>
      </c>
      <c r="G5787" s="111" t="s">
        <v>3774</v>
      </c>
      <c r="H5787" s="113">
        <v>25600000</v>
      </c>
      <c r="I5787" s="113">
        <v>7680000</v>
      </c>
      <c r="J5787" s="113">
        <v>17000000</v>
      </c>
      <c r="K5787" s="113">
        <v>-9320000</v>
      </c>
      <c r="L5787" s="113">
        <v>0</v>
      </c>
      <c r="M5787" s="113">
        <v>0</v>
      </c>
      <c r="N5787" s="113">
        <v>0</v>
      </c>
      <c r="O5787" s="113">
        <v>0</v>
      </c>
      <c r="P5787" s="122">
        <v>0</v>
      </c>
      <c r="Q5787" s="76" t="str">
        <f t="shared" si="141"/>
        <v>Registered</v>
      </c>
    </row>
    <row r="5788" spans="1:17">
      <c r="A5788" s="111">
        <v>10907</v>
      </c>
      <c r="B5788" s="111" t="s">
        <v>409</v>
      </c>
      <c r="C5788" s="111" t="s">
        <v>410</v>
      </c>
      <c r="D5788" s="111" t="s">
        <v>10259</v>
      </c>
      <c r="E5788" s="111" t="s">
        <v>10260</v>
      </c>
      <c r="F5788" s="114">
        <v>45777</v>
      </c>
      <c r="G5788" s="111" t="s">
        <v>1446</v>
      </c>
      <c r="H5788" s="113">
        <v>31919643</v>
      </c>
      <c r="I5788" s="113">
        <v>4314690</v>
      </c>
      <c r="J5788" s="113">
        <v>13890797</v>
      </c>
      <c r="K5788" s="113">
        <v>-9576107</v>
      </c>
      <c r="L5788" s="113">
        <v>0</v>
      </c>
      <c r="M5788" s="113">
        <v>0</v>
      </c>
      <c r="N5788" s="113">
        <v>0</v>
      </c>
      <c r="O5788" s="113">
        <v>0</v>
      </c>
      <c r="P5788" s="122">
        <v>0</v>
      </c>
      <c r="Q5788" s="76" t="str">
        <f t="shared" si="141"/>
        <v>Registered</v>
      </c>
    </row>
    <row r="5789" spans="1:17">
      <c r="A5789" s="111">
        <v>10908</v>
      </c>
      <c r="B5789" s="111" t="s">
        <v>1447</v>
      </c>
      <c r="C5789" s="111" t="s">
        <v>1464</v>
      </c>
      <c r="D5789" s="111" t="s">
        <v>10279</v>
      </c>
      <c r="E5789" s="111" t="s">
        <v>10280</v>
      </c>
      <c r="F5789" s="114">
        <v>46098</v>
      </c>
      <c r="G5789" s="111" t="s">
        <v>1903</v>
      </c>
      <c r="H5789" s="113">
        <v>33700000</v>
      </c>
      <c r="I5789" s="113">
        <v>0</v>
      </c>
      <c r="J5789" s="113">
        <v>10000000</v>
      </c>
      <c r="K5789" s="113">
        <v>-10000000</v>
      </c>
      <c r="L5789" s="113">
        <v>0</v>
      </c>
      <c r="M5789" s="113">
        <v>0</v>
      </c>
      <c r="N5789" s="113">
        <v>0</v>
      </c>
      <c r="O5789" s="113">
        <v>0</v>
      </c>
      <c r="P5789" s="122">
        <v>0</v>
      </c>
      <c r="Q5789" s="76" t="str">
        <f t="shared" si="141"/>
        <v>Unregistered</v>
      </c>
    </row>
    <row r="5790" spans="1:17">
      <c r="A5790" s="111">
        <v>10909</v>
      </c>
      <c r="B5790" s="111" t="s">
        <v>1447</v>
      </c>
      <c r="C5790" s="111" t="s">
        <v>1464</v>
      </c>
      <c r="D5790" s="111" t="s">
        <v>10281</v>
      </c>
      <c r="E5790" s="111" t="s">
        <v>10280</v>
      </c>
      <c r="F5790" s="114">
        <v>46098</v>
      </c>
      <c r="G5790" s="111" t="s">
        <v>1903</v>
      </c>
      <c r="H5790" s="113">
        <v>33700000</v>
      </c>
      <c r="I5790" s="113">
        <v>0</v>
      </c>
      <c r="J5790" s="113">
        <v>10000000</v>
      </c>
      <c r="K5790" s="113">
        <v>-10000000</v>
      </c>
      <c r="L5790" s="113">
        <v>0</v>
      </c>
      <c r="M5790" s="113">
        <v>0</v>
      </c>
      <c r="N5790" s="113">
        <v>0</v>
      </c>
      <c r="O5790" s="113">
        <v>0</v>
      </c>
      <c r="P5790" s="122">
        <v>0</v>
      </c>
      <c r="Q5790" s="76" t="str">
        <f t="shared" si="141"/>
        <v>Unregistered</v>
      </c>
    </row>
    <row r="5791" spans="1:17">
      <c r="A5791" s="111">
        <v>10910</v>
      </c>
      <c r="B5791" s="111" t="s">
        <v>1447</v>
      </c>
      <c r="C5791" s="111" t="s">
        <v>1464</v>
      </c>
      <c r="D5791" s="111" t="s">
        <v>10282</v>
      </c>
      <c r="E5791" s="111" t="s">
        <v>10283</v>
      </c>
      <c r="F5791" s="114">
        <v>45777</v>
      </c>
      <c r="G5791" s="111" t="s">
        <v>1903</v>
      </c>
      <c r="H5791" s="113">
        <v>28669645</v>
      </c>
      <c r="I5791" s="113">
        <v>0</v>
      </c>
      <c r="J5791" s="113">
        <v>10000000</v>
      </c>
      <c r="K5791" s="113">
        <v>-10000000</v>
      </c>
      <c r="L5791" s="113">
        <v>0</v>
      </c>
      <c r="M5791" s="113">
        <v>0</v>
      </c>
      <c r="N5791" s="113">
        <v>0</v>
      </c>
      <c r="O5791" s="113">
        <v>0</v>
      </c>
      <c r="P5791" s="122">
        <v>0</v>
      </c>
      <c r="Q5791" s="76" t="str">
        <f t="shared" si="141"/>
        <v>Unregistered</v>
      </c>
    </row>
    <row r="5792" spans="1:17">
      <c r="A5792" s="111">
        <v>10911</v>
      </c>
      <c r="B5792" s="111" t="s">
        <v>1447</v>
      </c>
      <c r="C5792" s="111" t="s">
        <v>1464</v>
      </c>
      <c r="D5792" s="111" t="s">
        <v>10284</v>
      </c>
      <c r="E5792" s="111" t="s">
        <v>10285</v>
      </c>
      <c r="F5792" s="114">
        <v>46098</v>
      </c>
      <c r="G5792" s="111" t="s">
        <v>1903</v>
      </c>
      <c r="H5792" s="113">
        <v>33500000</v>
      </c>
      <c r="I5792" s="113">
        <v>0</v>
      </c>
      <c r="J5792" s="113">
        <v>10000000</v>
      </c>
      <c r="K5792" s="113">
        <v>-10000000</v>
      </c>
      <c r="L5792" s="113">
        <v>0</v>
      </c>
      <c r="M5792" s="113">
        <v>0</v>
      </c>
      <c r="N5792" s="113">
        <v>0</v>
      </c>
      <c r="O5792" s="113">
        <v>0</v>
      </c>
      <c r="P5792" s="122">
        <v>0</v>
      </c>
      <c r="Q5792" s="76" t="str">
        <f t="shared" si="141"/>
        <v>Unregistered</v>
      </c>
    </row>
    <row r="5793" spans="1:17">
      <c r="A5793" s="111">
        <v>10912</v>
      </c>
      <c r="B5793" s="111" t="s">
        <v>1447</v>
      </c>
      <c r="C5793" s="111" t="s">
        <v>1464</v>
      </c>
      <c r="D5793" s="111" t="s">
        <v>10286</v>
      </c>
      <c r="E5793" s="111" t="s">
        <v>10285</v>
      </c>
      <c r="F5793" s="114">
        <v>46111</v>
      </c>
      <c r="G5793" s="111" t="s">
        <v>1903</v>
      </c>
      <c r="H5793" s="113">
        <v>33700000</v>
      </c>
      <c r="I5793" s="113">
        <v>0</v>
      </c>
      <c r="J5793" s="113">
        <v>10000000</v>
      </c>
      <c r="K5793" s="113">
        <v>-10000000</v>
      </c>
      <c r="L5793" s="113">
        <v>0</v>
      </c>
      <c r="M5793" s="113">
        <v>0</v>
      </c>
      <c r="N5793" s="113">
        <v>0</v>
      </c>
      <c r="O5793" s="113">
        <v>0</v>
      </c>
      <c r="P5793" s="122">
        <v>0</v>
      </c>
      <c r="Q5793" s="76" t="str">
        <f t="shared" si="141"/>
        <v>Unregistered</v>
      </c>
    </row>
    <row r="5794" spans="1:17">
      <c r="A5794" s="111">
        <v>10913</v>
      </c>
      <c r="B5794" s="111" t="s">
        <v>1447</v>
      </c>
      <c r="C5794" s="111" t="s">
        <v>427</v>
      </c>
      <c r="D5794" s="111" t="s">
        <v>10287</v>
      </c>
      <c r="E5794" s="111" t="s">
        <v>10285</v>
      </c>
      <c r="F5794" s="114">
        <v>46111</v>
      </c>
      <c r="G5794" s="111" t="s">
        <v>1903</v>
      </c>
      <c r="H5794" s="113">
        <v>33500000</v>
      </c>
      <c r="I5794" s="113">
        <v>0</v>
      </c>
      <c r="J5794" s="113">
        <v>10000000</v>
      </c>
      <c r="K5794" s="113">
        <v>-10000000</v>
      </c>
      <c r="L5794" s="113">
        <v>0</v>
      </c>
      <c r="M5794" s="113">
        <v>0</v>
      </c>
      <c r="N5794" s="113">
        <v>0</v>
      </c>
      <c r="O5794" s="113">
        <v>0</v>
      </c>
      <c r="P5794" s="122">
        <v>0</v>
      </c>
      <c r="Q5794" s="76" t="str">
        <f t="shared" si="141"/>
        <v>Unregistered</v>
      </c>
    </row>
    <row r="5795" spans="1:17">
      <c r="A5795" s="111">
        <v>10914</v>
      </c>
      <c r="B5795" s="111" t="s">
        <v>409</v>
      </c>
      <c r="C5795" s="111" t="s">
        <v>1401</v>
      </c>
      <c r="D5795" s="111" t="s">
        <v>10277</v>
      </c>
      <c r="E5795" s="111" t="s">
        <v>10278</v>
      </c>
      <c r="F5795" s="114">
        <v>45675</v>
      </c>
      <c r="G5795" s="111" t="s">
        <v>2574</v>
      </c>
      <c r="H5795" s="113">
        <v>28259000</v>
      </c>
      <c r="I5795" s="113">
        <v>5651800</v>
      </c>
      <c r="J5795" s="113">
        <v>15785000</v>
      </c>
      <c r="K5795" s="113">
        <v>-10133200</v>
      </c>
      <c r="L5795" s="113">
        <v>0</v>
      </c>
      <c r="M5795" s="113">
        <v>0</v>
      </c>
      <c r="N5795" s="113">
        <v>0</v>
      </c>
      <c r="O5795" s="113">
        <v>0</v>
      </c>
      <c r="P5795" s="122">
        <v>0</v>
      </c>
      <c r="Q5795" s="76" t="str">
        <f t="shared" si="141"/>
        <v>Registered</v>
      </c>
    </row>
    <row r="5796" spans="1:17">
      <c r="A5796" s="111">
        <v>10915</v>
      </c>
      <c r="B5796" s="111" t="s">
        <v>1183</v>
      </c>
      <c r="C5796" s="111" t="s">
        <v>11663</v>
      </c>
      <c r="D5796" s="111" t="s">
        <v>14220</v>
      </c>
      <c r="E5796" s="111" t="s">
        <v>14206</v>
      </c>
      <c r="F5796" s="114">
        <v>42430</v>
      </c>
      <c r="G5796" s="111" t="s">
        <v>1903</v>
      </c>
      <c r="H5796" s="113">
        <v>10743900</v>
      </c>
      <c r="I5796" s="113">
        <v>0</v>
      </c>
      <c r="J5796" s="113">
        <v>10743900</v>
      </c>
      <c r="K5796" s="113">
        <v>-10743900</v>
      </c>
      <c r="L5796" s="113">
        <v>0</v>
      </c>
      <c r="M5796" s="113">
        <v>0</v>
      </c>
      <c r="N5796" s="113">
        <v>0</v>
      </c>
      <c r="O5796" s="113">
        <v>0</v>
      </c>
      <c r="P5796" s="122">
        <v>0</v>
      </c>
      <c r="Q5796" s="76" t="str">
        <f t="shared" si="141"/>
        <v>Unregistered</v>
      </c>
    </row>
    <row r="5797" spans="1:17">
      <c r="A5797" s="111">
        <v>10916</v>
      </c>
      <c r="B5797" s="111" t="s">
        <v>1447</v>
      </c>
      <c r="C5797" s="111" t="s">
        <v>427</v>
      </c>
      <c r="D5797" s="111" t="s">
        <v>461</v>
      </c>
      <c r="E5797" s="111" t="s">
        <v>462</v>
      </c>
      <c r="F5797" s="114">
        <v>46140</v>
      </c>
      <c r="G5797" s="111" t="s">
        <v>1903</v>
      </c>
      <c r="H5797" s="113">
        <v>38683800</v>
      </c>
      <c r="I5797" s="113">
        <v>0</v>
      </c>
      <c r="J5797" s="113">
        <v>11605140</v>
      </c>
      <c r="K5797" s="113">
        <v>-11605140</v>
      </c>
      <c r="L5797" s="113">
        <v>0</v>
      </c>
      <c r="M5797" s="113">
        <v>0</v>
      </c>
      <c r="N5797" s="113">
        <v>0</v>
      </c>
      <c r="O5797" s="113">
        <v>0</v>
      </c>
      <c r="P5797" s="122">
        <v>0</v>
      </c>
      <c r="Q5797" s="76" t="str">
        <f t="shared" si="141"/>
        <v>Unregistered</v>
      </c>
    </row>
    <row r="5798" spans="1:17">
      <c r="A5798" s="111">
        <v>10917</v>
      </c>
      <c r="B5798" s="111" t="s">
        <v>1542</v>
      </c>
      <c r="C5798" s="111" t="s">
        <v>1543</v>
      </c>
      <c r="D5798" s="111" t="s">
        <v>5522</v>
      </c>
      <c r="E5798" s="111" t="s">
        <v>5523</v>
      </c>
      <c r="F5798" s="114">
        <v>46092</v>
      </c>
      <c r="G5798" s="111" t="s">
        <v>1669</v>
      </c>
      <c r="H5798" s="113">
        <v>44459821</v>
      </c>
      <c r="I5798" s="113">
        <v>13337946</v>
      </c>
      <c r="J5798" s="113">
        <v>25000000</v>
      </c>
      <c r="K5798" s="113">
        <v>-11662054</v>
      </c>
      <c r="L5798" s="113">
        <v>0</v>
      </c>
      <c r="M5798" s="113">
        <v>0</v>
      </c>
      <c r="N5798" s="113">
        <v>0</v>
      </c>
      <c r="O5798" s="113">
        <v>0</v>
      </c>
      <c r="P5798" s="122">
        <v>0</v>
      </c>
      <c r="Q5798" s="76" t="str">
        <f t="shared" si="141"/>
        <v>Registered</v>
      </c>
    </row>
    <row r="5799" spans="1:17">
      <c r="A5799" s="111">
        <v>10918</v>
      </c>
      <c r="B5799" s="111" t="s">
        <v>1542</v>
      </c>
      <c r="C5799" s="111" t="s">
        <v>1543</v>
      </c>
      <c r="D5799" s="111" t="s">
        <v>10273</v>
      </c>
      <c r="E5799" s="111" t="s">
        <v>10274</v>
      </c>
      <c r="F5799" s="114">
        <v>45596</v>
      </c>
      <c r="G5799" s="111" t="s">
        <v>2443</v>
      </c>
      <c r="H5799" s="113">
        <v>47710000</v>
      </c>
      <c r="I5799" s="113">
        <v>14313000</v>
      </c>
      <c r="J5799" s="113">
        <v>26505400</v>
      </c>
      <c r="K5799" s="113">
        <v>-12192400</v>
      </c>
      <c r="L5799" s="113">
        <v>0</v>
      </c>
      <c r="M5799" s="113">
        <v>0</v>
      </c>
      <c r="N5799" s="113">
        <v>0</v>
      </c>
      <c r="O5799" s="113">
        <v>0</v>
      </c>
      <c r="P5799" s="122">
        <v>0</v>
      </c>
      <c r="Q5799" s="76" t="str">
        <f t="shared" si="141"/>
        <v>Registered</v>
      </c>
    </row>
    <row r="5800" spans="1:17">
      <c r="A5800" s="111">
        <v>10919</v>
      </c>
      <c r="B5800" s="111" t="s">
        <v>409</v>
      </c>
      <c r="C5800" s="111" t="s">
        <v>1401</v>
      </c>
      <c r="D5800" s="111" t="s">
        <v>10296</v>
      </c>
      <c r="E5800" s="111" t="s">
        <v>10297</v>
      </c>
      <c r="F5800" s="114">
        <v>45625</v>
      </c>
      <c r="G5800" s="111" t="s">
        <v>2574</v>
      </c>
      <c r="H5800" s="113">
        <v>33598214</v>
      </c>
      <c r="I5800" s="113">
        <v>17807054</v>
      </c>
      <c r="J5800" s="113">
        <v>31279465</v>
      </c>
      <c r="K5800" s="113">
        <v>-13472411</v>
      </c>
      <c r="L5800" s="113">
        <v>0</v>
      </c>
      <c r="M5800" s="113">
        <v>0</v>
      </c>
      <c r="N5800" s="113">
        <v>0</v>
      </c>
      <c r="O5800" s="113">
        <v>0</v>
      </c>
      <c r="P5800" s="122">
        <v>0</v>
      </c>
      <c r="Q5800" s="76" t="str">
        <f t="shared" si="141"/>
        <v>Registered</v>
      </c>
    </row>
    <row r="5801" spans="1:17">
      <c r="A5801" s="111">
        <v>10920</v>
      </c>
      <c r="B5801" s="111" t="s">
        <v>1542</v>
      </c>
      <c r="C5801" s="111" t="s">
        <v>1543</v>
      </c>
      <c r="D5801" s="111" t="s">
        <v>10291</v>
      </c>
      <c r="E5801" s="111" t="s">
        <v>10292</v>
      </c>
      <c r="F5801" s="114">
        <v>45838</v>
      </c>
      <c r="G5801" s="111" t="s">
        <v>1578</v>
      </c>
      <c r="H5801" s="113">
        <v>43974000</v>
      </c>
      <c r="I5801" s="113">
        <v>13192200</v>
      </c>
      <c r="J5801" s="113">
        <v>27700000</v>
      </c>
      <c r="K5801" s="113">
        <v>-14507800</v>
      </c>
      <c r="L5801" s="113">
        <v>0</v>
      </c>
      <c r="M5801" s="113">
        <v>0</v>
      </c>
      <c r="N5801" s="113">
        <v>0</v>
      </c>
      <c r="O5801" s="113">
        <v>0</v>
      </c>
      <c r="P5801" s="122">
        <v>0</v>
      </c>
      <c r="Q5801" s="76" t="str">
        <f t="shared" si="141"/>
        <v>Registered</v>
      </c>
    </row>
    <row r="5802" spans="1:17">
      <c r="A5802" s="111">
        <v>10921</v>
      </c>
      <c r="B5802" s="111" t="s">
        <v>62</v>
      </c>
      <c r="C5802" s="111" t="s">
        <v>65</v>
      </c>
      <c r="D5802" s="111" t="s">
        <v>10293</v>
      </c>
      <c r="E5802" s="111" t="s">
        <v>10294</v>
      </c>
      <c r="F5802" s="114">
        <v>45199</v>
      </c>
      <c r="G5802" s="111" t="s">
        <v>1903</v>
      </c>
      <c r="H5802" s="113">
        <v>28140000</v>
      </c>
      <c r="I5802" s="113">
        <v>0</v>
      </c>
      <c r="J5802" s="113">
        <v>14600000</v>
      </c>
      <c r="K5802" s="113">
        <v>-14600000</v>
      </c>
      <c r="L5802" s="113">
        <v>0</v>
      </c>
      <c r="M5802" s="113">
        <v>0</v>
      </c>
      <c r="N5802" s="113">
        <v>0</v>
      </c>
      <c r="O5802" s="113">
        <v>0</v>
      </c>
      <c r="P5802" s="122">
        <v>0</v>
      </c>
      <c r="Q5802" s="76" t="str">
        <f t="shared" si="141"/>
        <v>Unregistered</v>
      </c>
    </row>
    <row r="5803" spans="1:17">
      <c r="A5803" s="111">
        <v>10922</v>
      </c>
      <c r="B5803" s="111" t="s">
        <v>1447</v>
      </c>
      <c r="C5803" s="111" t="s">
        <v>10101</v>
      </c>
      <c r="D5803" s="111" t="s">
        <v>10295</v>
      </c>
      <c r="E5803" s="111" t="s">
        <v>10257</v>
      </c>
      <c r="F5803" s="114">
        <v>45838</v>
      </c>
      <c r="G5803" s="111" t="s">
        <v>4179</v>
      </c>
      <c r="H5803" s="113">
        <v>33000000</v>
      </c>
      <c r="I5803" s="113">
        <v>9900000</v>
      </c>
      <c r="J5803" s="113">
        <v>24540000</v>
      </c>
      <c r="K5803" s="113">
        <v>-14640000</v>
      </c>
      <c r="L5803" s="113">
        <v>0</v>
      </c>
      <c r="M5803" s="113">
        <v>0</v>
      </c>
      <c r="N5803" s="113">
        <v>0</v>
      </c>
      <c r="O5803" s="113">
        <v>0</v>
      </c>
      <c r="P5803" s="122">
        <v>0</v>
      </c>
      <c r="Q5803" s="76" t="str">
        <f t="shared" si="141"/>
        <v>Registered</v>
      </c>
    </row>
    <row r="5804" spans="1:17">
      <c r="A5804" s="111">
        <v>10924</v>
      </c>
      <c r="B5804" s="111" t="s">
        <v>1433</v>
      </c>
      <c r="C5804" s="111" t="s">
        <v>10298</v>
      </c>
      <c r="D5804" s="111" t="s">
        <v>10299</v>
      </c>
      <c r="E5804" s="111" t="s">
        <v>5478</v>
      </c>
      <c r="F5804" s="114">
        <v>45107</v>
      </c>
      <c r="G5804" s="111" t="s">
        <v>1903</v>
      </c>
      <c r="H5804" s="113">
        <v>25155000</v>
      </c>
      <c r="I5804" s="113">
        <v>0</v>
      </c>
      <c r="J5804" s="113">
        <v>14904000</v>
      </c>
      <c r="K5804" s="113">
        <v>-14904000</v>
      </c>
      <c r="L5804" s="113">
        <v>0</v>
      </c>
      <c r="M5804" s="113">
        <v>0</v>
      </c>
      <c r="N5804" s="113">
        <v>0</v>
      </c>
      <c r="O5804" s="113">
        <v>0</v>
      </c>
      <c r="P5804" s="122">
        <v>0</v>
      </c>
      <c r="Q5804" s="76" t="str">
        <f t="shared" si="141"/>
        <v>Unregistered</v>
      </c>
    </row>
    <row r="5805" spans="1:17">
      <c r="A5805" s="111">
        <v>10925</v>
      </c>
      <c r="B5805" s="111" t="s">
        <v>1542</v>
      </c>
      <c r="C5805" s="111" t="s">
        <v>1543</v>
      </c>
      <c r="D5805" s="111" t="s">
        <v>10300</v>
      </c>
      <c r="E5805" s="111" t="s">
        <v>10301</v>
      </c>
      <c r="F5805" s="114">
        <v>45991</v>
      </c>
      <c r="G5805" s="111" t="s">
        <v>2340</v>
      </c>
      <c r="H5805" s="113">
        <v>45100000</v>
      </c>
      <c r="I5805" s="113">
        <v>13530000</v>
      </c>
      <c r="J5805" s="113">
        <v>30200000</v>
      </c>
      <c r="K5805" s="113">
        <v>-16670000</v>
      </c>
      <c r="L5805" s="113">
        <v>0</v>
      </c>
      <c r="M5805" s="113">
        <v>0</v>
      </c>
      <c r="N5805" s="113">
        <v>0</v>
      </c>
      <c r="O5805" s="113">
        <v>0</v>
      </c>
      <c r="P5805" s="122">
        <v>0</v>
      </c>
      <c r="Q5805" s="76" t="str">
        <f t="shared" si="141"/>
        <v>Registered</v>
      </c>
    </row>
    <row r="5806" spans="1:17">
      <c r="A5806" s="111">
        <v>10926</v>
      </c>
      <c r="B5806" s="111" t="s">
        <v>1433</v>
      </c>
      <c r="C5806" s="111" t="s">
        <v>10298</v>
      </c>
      <c r="D5806" s="111" t="s">
        <v>10302</v>
      </c>
      <c r="E5806" s="111" t="s">
        <v>10303</v>
      </c>
      <c r="F5806" s="114">
        <v>45107</v>
      </c>
      <c r="G5806" s="111" t="s">
        <v>1903</v>
      </c>
      <c r="H5806" s="113">
        <v>30294000</v>
      </c>
      <c r="I5806" s="113">
        <v>0</v>
      </c>
      <c r="J5806" s="113">
        <v>17252000</v>
      </c>
      <c r="K5806" s="113">
        <v>-17252000</v>
      </c>
      <c r="L5806" s="113">
        <v>0</v>
      </c>
      <c r="M5806" s="113">
        <v>0</v>
      </c>
      <c r="N5806" s="113">
        <v>0</v>
      </c>
      <c r="O5806" s="113">
        <v>0</v>
      </c>
      <c r="P5806" s="122">
        <v>0</v>
      </c>
      <c r="Q5806" s="76" t="str">
        <f t="shared" si="141"/>
        <v>Unregistered</v>
      </c>
    </row>
    <row r="5807" spans="1:17">
      <c r="A5807" s="111">
        <v>10927</v>
      </c>
      <c r="B5807" s="111" t="s">
        <v>1433</v>
      </c>
      <c r="C5807" s="111" t="s">
        <v>10298</v>
      </c>
      <c r="D5807" s="111" t="s">
        <v>10304</v>
      </c>
      <c r="E5807" s="111" t="s">
        <v>10303</v>
      </c>
      <c r="F5807" s="114">
        <v>45107</v>
      </c>
      <c r="G5807" s="111" t="s">
        <v>1903</v>
      </c>
      <c r="H5807" s="113">
        <v>25254000</v>
      </c>
      <c r="I5807" s="113">
        <v>0</v>
      </c>
      <c r="J5807" s="113">
        <v>17652000</v>
      </c>
      <c r="K5807" s="113">
        <v>-17652000</v>
      </c>
      <c r="L5807" s="113">
        <v>0</v>
      </c>
      <c r="M5807" s="113">
        <v>0</v>
      </c>
      <c r="N5807" s="113">
        <v>0</v>
      </c>
      <c r="O5807" s="113">
        <v>0</v>
      </c>
      <c r="P5807" s="122">
        <v>0</v>
      </c>
      <c r="Q5807" s="76" t="str">
        <f t="shared" si="141"/>
        <v>Unregistered</v>
      </c>
    </row>
    <row r="5808" spans="1:17">
      <c r="A5808" s="111">
        <v>10928</v>
      </c>
      <c r="B5808" s="111" t="s">
        <v>1705</v>
      </c>
      <c r="C5808" s="111" t="s">
        <v>76</v>
      </c>
      <c r="D5808" s="111" t="s">
        <v>10305</v>
      </c>
      <c r="E5808" s="111" t="s">
        <v>14221</v>
      </c>
      <c r="F5808" s="114">
        <v>45716</v>
      </c>
      <c r="G5808" s="111" t="s">
        <v>1903</v>
      </c>
      <c r="H5808" s="113">
        <v>30001000</v>
      </c>
      <c r="I5808" s="113">
        <v>0</v>
      </c>
      <c r="J5808" s="113">
        <v>18631200</v>
      </c>
      <c r="K5808" s="113">
        <v>-18631200</v>
      </c>
      <c r="L5808" s="113">
        <v>0</v>
      </c>
      <c r="M5808" s="113">
        <v>0</v>
      </c>
      <c r="N5808" s="113">
        <v>0</v>
      </c>
      <c r="O5808" s="113">
        <v>0</v>
      </c>
      <c r="P5808" s="122">
        <v>0</v>
      </c>
      <c r="Q5808" s="76" t="str">
        <f t="shared" si="141"/>
        <v>Unregistered</v>
      </c>
    </row>
    <row r="5809" spans="1:17">
      <c r="A5809" s="111">
        <v>10929</v>
      </c>
      <c r="B5809" s="111" t="s">
        <v>1447</v>
      </c>
      <c r="C5809" s="111" t="s">
        <v>10101</v>
      </c>
      <c r="D5809" s="111" t="s">
        <v>10290</v>
      </c>
      <c r="E5809" s="111" t="s">
        <v>6568</v>
      </c>
      <c r="F5809" s="114">
        <v>46081</v>
      </c>
      <c r="G5809" s="111" t="s">
        <v>1903</v>
      </c>
      <c r="H5809" s="113">
        <v>49100000</v>
      </c>
      <c r="I5809" s="113">
        <v>0</v>
      </c>
      <c r="J5809" s="113">
        <v>19607029.48</v>
      </c>
      <c r="K5809" s="113">
        <v>-19607029.48</v>
      </c>
      <c r="L5809" s="113">
        <v>0</v>
      </c>
      <c r="M5809" s="113">
        <v>0</v>
      </c>
      <c r="N5809" s="113">
        <v>0</v>
      </c>
      <c r="O5809" s="113">
        <v>0</v>
      </c>
      <c r="P5809" s="122">
        <v>0</v>
      </c>
      <c r="Q5809" s="76" t="str">
        <f t="shared" si="141"/>
        <v>Unregistered</v>
      </c>
    </row>
    <row r="5810" spans="1:17">
      <c r="A5810" s="111">
        <v>10930</v>
      </c>
      <c r="B5810" s="111" t="s">
        <v>1447</v>
      </c>
      <c r="C5810" s="111" t="s">
        <v>1464</v>
      </c>
      <c r="D5810" s="111" t="s">
        <v>10306</v>
      </c>
      <c r="E5810" s="111" t="s">
        <v>10307</v>
      </c>
      <c r="F5810" s="114">
        <v>45777</v>
      </c>
      <c r="G5810" s="111" t="s">
        <v>1903</v>
      </c>
      <c r="H5810" s="113">
        <v>37662175</v>
      </c>
      <c r="I5810" s="113">
        <v>0</v>
      </c>
      <c r="J5810" s="113">
        <v>20000000</v>
      </c>
      <c r="K5810" s="113">
        <v>-20000000</v>
      </c>
      <c r="L5810" s="113">
        <v>0</v>
      </c>
      <c r="M5810" s="113">
        <v>0</v>
      </c>
      <c r="N5810" s="113">
        <v>0</v>
      </c>
      <c r="O5810" s="113">
        <v>0</v>
      </c>
      <c r="P5810" s="122">
        <v>0</v>
      </c>
      <c r="Q5810" s="76" t="str">
        <f t="shared" si="141"/>
        <v>Unregistered</v>
      </c>
    </row>
    <row r="5811" spans="1:17">
      <c r="A5811" s="111">
        <v>10931</v>
      </c>
      <c r="B5811" s="111" t="s">
        <v>1447</v>
      </c>
      <c r="C5811" s="111" t="s">
        <v>1464</v>
      </c>
      <c r="D5811" s="111" t="s">
        <v>10308</v>
      </c>
      <c r="E5811" s="111" t="s">
        <v>10309</v>
      </c>
      <c r="F5811" s="114">
        <v>45777</v>
      </c>
      <c r="G5811" s="111" t="s">
        <v>1903</v>
      </c>
      <c r="H5811" s="113">
        <v>37662175</v>
      </c>
      <c r="I5811" s="113">
        <v>0</v>
      </c>
      <c r="J5811" s="113">
        <v>20000000</v>
      </c>
      <c r="K5811" s="113">
        <v>-20000000</v>
      </c>
      <c r="L5811" s="113">
        <v>0</v>
      </c>
      <c r="M5811" s="113">
        <v>0</v>
      </c>
      <c r="N5811" s="113">
        <v>0</v>
      </c>
      <c r="O5811" s="113">
        <v>0</v>
      </c>
      <c r="P5811" s="122">
        <v>0</v>
      </c>
      <c r="Q5811" s="76" t="str">
        <f t="shared" si="141"/>
        <v>Unregistered</v>
      </c>
    </row>
    <row r="5812" spans="1:17">
      <c r="A5812" s="111">
        <v>10932</v>
      </c>
      <c r="B5812" s="111" t="s">
        <v>1447</v>
      </c>
      <c r="C5812" s="111" t="s">
        <v>427</v>
      </c>
      <c r="D5812" s="111" t="s">
        <v>10312</v>
      </c>
      <c r="E5812" s="111" t="s">
        <v>2402</v>
      </c>
      <c r="F5812" s="114">
        <v>45990</v>
      </c>
      <c r="G5812" s="111" t="s">
        <v>1903</v>
      </c>
      <c r="H5812" s="113">
        <v>48829000</v>
      </c>
      <c r="I5812" s="113">
        <v>0</v>
      </c>
      <c r="J5812" s="113">
        <v>25000000</v>
      </c>
      <c r="K5812" s="113">
        <v>-25000000</v>
      </c>
      <c r="L5812" s="113">
        <v>0</v>
      </c>
      <c r="M5812" s="113">
        <v>0</v>
      </c>
      <c r="N5812" s="113">
        <v>0</v>
      </c>
      <c r="O5812" s="113">
        <v>0</v>
      </c>
      <c r="P5812" s="122">
        <v>0</v>
      </c>
      <c r="Q5812" s="76" t="str">
        <f t="shared" si="141"/>
        <v>Unregistered</v>
      </c>
    </row>
    <row r="5813" spans="1:17">
      <c r="A5813" s="111">
        <v>10933</v>
      </c>
      <c r="B5813" s="111" t="s">
        <v>395</v>
      </c>
      <c r="C5813" s="111" t="s">
        <v>68</v>
      </c>
      <c r="D5813" s="111" t="s">
        <v>10313</v>
      </c>
      <c r="E5813" s="111" t="s">
        <v>10314</v>
      </c>
      <c r="F5813" s="114">
        <v>45686</v>
      </c>
      <c r="G5813" s="111" t="s">
        <v>1903</v>
      </c>
      <c r="H5813" s="113">
        <v>85400000</v>
      </c>
      <c r="I5813" s="113">
        <v>0</v>
      </c>
      <c r="J5813" s="113">
        <v>26000000</v>
      </c>
      <c r="K5813" s="113">
        <v>-26000000</v>
      </c>
      <c r="L5813" s="113">
        <v>0</v>
      </c>
      <c r="M5813" s="113">
        <v>0</v>
      </c>
      <c r="N5813" s="113">
        <v>0</v>
      </c>
      <c r="O5813" s="113">
        <v>0</v>
      </c>
      <c r="P5813" s="122">
        <v>0</v>
      </c>
      <c r="Q5813" s="76" t="str">
        <f t="shared" si="141"/>
        <v>Unregistered</v>
      </c>
    </row>
    <row r="5814" spans="1:17">
      <c r="A5814" s="111">
        <v>10934</v>
      </c>
      <c r="B5814" s="111" t="s">
        <v>1542</v>
      </c>
      <c r="C5814" s="111" t="s">
        <v>10315</v>
      </c>
      <c r="D5814" s="111" t="s">
        <v>10316</v>
      </c>
      <c r="E5814" s="111" t="s">
        <v>10317</v>
      </c>
      <c r="F5814" s="114">
        <v>45961</v>
      </c>
      <c r="G5814" s="111" t="s">
        <v>1903</v>
      </c>
      <c r="H5814" s="113">
        <v>35400000</v>
      </c>
      <c r="I5814" s="113">
        <v>0</v>
      </c>
      <c r="J5814" s="113">
        <v>31600000</v>
      </c>
      <c r="K5814" s="113">
        <v>-31600000</v>
      </c>
      <c r="L5814" s="113">
        <v>0</v>
      </c>
      <c r="M5814" s="113">
        <v>0</v>
      </c>
      <c r="N5814" s="113">
        <v>0</v>
      </c>
      <c r="O5814" s="113">
        <v>0</v>
      </c>
      <c r="P5814" s="122">
        <v>0</v>
      </c>
      <c r="Q5814" s="76" t="str">
        <f t="shared" si="141"/>
        <v>Unregistered</v>
      </c>
    </row>
    <row r="5815" spans="1:17">
      <c r="A5815" s="111">
        <v>10935</v>
      </c>
      <c r="B5815" s="111" t="s">
        <v>395</v>
      </c>
      <c r="C5815" s="111" t="s">
        <v>68</v>
      </c>
      <c r="D5815" s="111" t="s">
        <v>10318</v>
      </c>
      <c r="E5815" s="111" t="s">
        <v>10319</v>
      </c>
      <c r="F5815" s="114">
        <v>45149</v>
      </c>
      <c r="G5815" s="111" t="s">
        <v>1903</v>
      </c>
      <c r="H5815" s="113">
        <v>85782000</v>
      </c>
      <c r="I5815" s="113">
        <v>0</v>
      </c>
      <c r="J5815" s="113">
        <v>36000000</v>
      </c>
      <c r="K5815" s="113">
        <v>-36000000</v>
      </c>
      <c r="L5815" s="113">
        <v>0</v>
      </c>
      <c r="M5815" s="113">
        <v>0</v>
      </c>
      <c r="N5815" s="113">
        <v>0</v>
      </c>
      <c r="O5815" s="113">
        <v>0</v>
      </c>
      <c r="P5815" s="122">
        <v>0</v>
      </c>
      <c r="Q5815" s="76" t="str">
        <f t="shared" si="141"/>
        <v>Unregistered</v>
      </c>
    </row>
    <row r="5816" spans="1:17">
      <c r="A5816" s="111">
        <v>10936</v>
      </c>
      <c r="B5816" s="111" t="s">
        <v>1260</v>
      </c>
      <c r="C5816" s="111" t="s">
        <v>1261</v>
      </c>
      <c r="D5816" s="111" t="s">
        <v>14222</v>
      </c>
      <c r="E5816" s="111" t="s">
        <v>14223</v>
      </c>
      <c r="F5816" s="114">
        <v>43344</v>
      </c>
      <c r="G5816" s="111" t="s">
        <v>1903</v>
      </c>
      <c r="H5816" s="113">
        <v>63000000</v>
      </c>
      <c r="I5816" s="113">
        <v>0</v>
      </c>
      <c r="J5816" s="113">
        <v>63000000</v>
      </c>
      <c r="K5816" s="113">
        <v>-63000000</v>
      </c>
      <c r="L5816" s="113">
        <v>0</v>
      </c>
      <c r="M5816" s="113">
        <v>0</v>
      </c>
      <c r="N5816" s="113">
        <v>0</v>
      </c>
      <c r="O5816" s="113">
        <v>0</v>
      </c>
      <c r="P5816" s="122">
        <v>0</v>
      </c>
      <c r="Q5816" s="76" t="str">
        <f t="shared" si="141"/>
        <v>Unregistered</v>
      </c>
    </row>
    <row r="5817" spans="1:17">
      <c r="A5817" s="111">
        <v>10937</v>
      </c>
      <c r="B5817" s="111" t="s">
        <v>14224</v>
      </c>
      <c r="C5817" s="111" t="s">
        <v>14225</v>
      </c>
      <c r="D5817" s="111" t="s">
        <v>14226</v>
      </c>
      <c r="E5817" s="111" t="s">
        <v>14227</v>
      </c>
      <c r="F5817" s="114">
        <v>45362</v>
      </c>
      <c r="G5817" s="111" t="s">
        <v>1903</v>
      </c>
      <c r="H5817" s="113">
        <v>0</v>
      </c>
      <c r="I5817" s="113">
        <v>0</v>
      </c>
      <c r="J5817" s="113"/>
      <c r="K5817" s="113"/>
      <c r="L5817" s="113">
        <v>0</v>
      </c>
      <c r="M5817" s="113">
        <v>0</v>
      </c>
      <c r="N5817" s="113">
        <v>0</v>
      </c>
      <c r="O5817" s="113">
        <v>0</v>
      </c>
      <c r="P5817" s="122">
        <v>0</v>
      </c>
      <c r="Q5817" s="76" t="str">
        <f t="shared" si="141"/>
        <v>Unregistered</v>
      </c>
    </row>
    <row r="5818" spans="1:17">
      <c r="A5818" s="111">
        <v>10938</v>
      </c>
      <c r="B5818" s="111" t="s">
        <v>1097</v>
      </c>
      <c r="C5818" s="111" t="s">
        <v>1098</v>
      </c>
      <c r="D5818" s="111" t="s">
        <v>14228</v>
      </c>
      <c r="E5818" s="111" t="s">
        <v>4959</v>
      </c>
      <c r="F5818" s="114">
        <v>43799</v>
      </c>
      <c r="G5818" s="111" t="s">
        <v>1903</v>
      </c>
      <c r="H5818" s="113">
        <v>0</v>
      </c>
      <c r="I5818" s="113">
        <v>0</v>
      </c>
      <c r="J5818" s="113"/>
      <c r="K5818" s="113"/>
      <c r="L5818" s="113">
        <v>0</v>
      </c>
      <c r="M5818" s="113">
        <v>0</v>
      </c>
      <c r="N5818" s="113">
        <v>0</v>
      </c>
      <c r="O5818" s="113">
        <v>0</v>
      </c>
      <c r="P5818" s="122">
        <v>0</v>
      </c>
      <c r="Q5818" s="76" t="str">
        <f t="shared" si="141"/>
        <v>Unregistered</v>
      </c>
    </row>
    <row r="5819" spans="1:17">
      <c r="A5819" s="111">
        <v>10939</v>
      </c>
      <c r="B5819" s="111" t="s">
        <v>1097</v>
      </c>
      <c r="C5819" s="111" t="s">
        <v>1098</v>
      </c>
      <c r="D5819" s="111" t="s">
        <v>14229</v>
      </c>
      <c r="E5819" s="111" t="s">
        <v>6903</v>
      </c>
      <c r="F5819" s="114">
        <v>43772</v>
      </c>
      <c r="G5819" s="111" t="s">
        <v>1903</v>
      </c>
      <c r="H5819" s="113">
        <v>0</v>
      </c>
      <c r="I5819" s="113">
        <v>0</v>
      </c>
      <c r="J5819" s="113"/>
      <c r="K5819" s="113"/>
      <c r="L5819" s="113">
        <v>0</v>
      </c>
      <c r="M5819" s="113">
        <v>0</v>
      </c>
      <c r="N5819" s="113">
        <v>0</v>
      </c>
      <c r="O5819" s="113">
        <v>0</v>
      </c>
      <c r="P5819" s="122">
        <v>0</v>
      </c>
      <c r="Q5819" s="76" t="str">
        <f t="shared" si="141"/>
        <v>Unregistered</v>
      </c>
    </row>
    <row r="5820" spans="1:17">
      <c r="A5820" s="111">
        <v>10940</v>
      </c>
      <c r="B5820" s="111" t="s">
        <v>1097</v>
      </c>
      <c r="C5820" s="111" t="s">
        <v>1098</v>
      </c>
      <c r="D5820" s="111" t="s">
        <v>14230</v>
      </c>
      <c r="E5820" s="111" t="s">
        <v>14231</v>
      </c>
      <c r="F5820" s="114">
        <v>43799</v>
      </c>
      <c r="G5820" s="111" t="s">
        <v>1903</v>
      </c>
      <c r="H5820" s="113">
        <v>0</v>
      </c>
      <c r="I5820" s="113">
        <v>0</v>
      </c>
      <c r="J5820" s="113"/>
      <c r="K5820" s="113"/>
      <c r="L5820" s="113">
        <v>0</v>
      </c>
      <c r="M5820" s="113">
        <v>0</v>
      </c>
      <c r="N5820" s="113">
        <v>0</v>
      </c>
      <c r="O5820" s="113">
        <v>0</v>
      </c>
      <c r="P5820" s="122">
        <v>0</v>
      </c>
      <c r="Q5820" s="76" t="str">
        <f t="shared" si="141"/>
        <v>Unregistered</v>
      </c>
    </row>
    <row r="5821" spans="1:17">
      <c r="A5821" s="111">
        <v>10941</v>
      </c>
      <c r="B5821" s="111" t="s">
        <v>1099</v>
      </c>
      <c r="C5821" s="111" t="s">
        <v>1100</v>
      </c>
      <c r="D5821" s="111" t="s">
        <v>14232</v>
      </c>
      <c r="E5821" s="111" t="s">
        <v>14233</v>
      </c>
      <c r="F5821" s="114">
        <v>42482</v>
      </c>
      <c r="G5821" s="111" t="s">
        <v>1903</v>
      </c>
      <c r="H5821" s="113">
        <v>0</v>
      </c>
      <c r="I5821" s="113">
        <v>0</v>
      </c>
      <c r="J5821" s="113"/>
      <c r="K5821" s="113"/>
      <c r="L5821" s="113">
        <v>0</v>
      </c>
      <c r="M5821" s="113">
        <v>0</v>
      </c>
      <c r="N5821" s="113">
        <v>0</v>
      </c>
      <c r="O5821" s="113">
        <v>0</v>
      </c>
      <c r="P5821" s="122">
        <v>0</v>
      </c>
      <c r="Q5821" s="76" t="str">
        <f t="shared" si="141"/>
        <v>Unregistered</v>
      </c>
    </row>
    <row r="5822" spans="1:17">
      <c r="A5822" s="111">
        <v>10942</v>
      </c>
      <c r="B5822" s="111" t="s">
        <v>1099</v>
      </c>
      <c r="C5822" s="111" t="s">
        <v>1100</v>
      </c>
      <c r="D5822" s="111" t="s">
        <v>14234</v>
      </c>
      <c r="E5822" s="111" t="s">
        <v>14233</v>
      </c>
      <c r="F5822" s="114">
        <v>42482</v>
      </c>
      <c r="G5822" s="111" t="s">
        <v>1903</v>
      </c>
      <c r="H5822" s="113">
        <v>0</v>
      </c>
      <c r="I5822" s="113">
        <v>0</v>
      </c>
      <c r="J5822" s="113"/>
      <c r="K5822" s="113"/>
      <c r="L5822" s="113">
        <v>0</v>
      </c>
      <c r="M5822" s="113">
        <v>0</v>
      </c>
      <c r="N5822" s="113">
        <v>0</v>
      </c>
      <c r="O5822" s="113">
        <v>0</v>
      </c>
      <c r="P5822" s="122">
        <v>0</v>
      </c>
      <c r="Q5822" s="76" t="str">
        <f t="shared" si="141"/>
        <v>Unregistered</v>
      </c>
    </row>
    <row r="5823" spans="1:17">
      <c r="A5823" s="111">
        <v>10943</v>
      </c>
      <c r="B5823" s="111" t="s">
        <v>1099</v>
      </c>
      <c r="C5823" s="111" t="s">
        <v>1100</v>
      </c>
      <c r="D5823" s="111" t="s">
        <v>14235</v>
      </c>
      <c r="E5823" s="111" t="s">
        <v>14233</v>
      </c>
      <c r="F5823" s="114">
        <v>42482</v>
      </c>
      <c r="G5823" s="111" t="s">
        <v>1903</v>
      </c>
      <c r="H5823" s="113">
        <v>0</v>
      </c>
      <c r="I5823" s="113">
        <v>0</v>
      </c>
      <c r="J5823" s="113"/>
      <c r="K5823" s="113"/>
      <c r="L5823" s="113">
        <v>0</v>
      </c>
      <c r="M5823" s="113">
        <v>0</v>
      </c>
      <c r="N5823" s="113">
        <v>0</v>
      </c>
      <c r="O5823" s="113">
        <v>0</v>
      </c>
      <c r="P5823" s="122">
        <v>0</v>
      </c>
      <c r="Q5823" s="76" t="str">
        <f t="shared" si="141"/>
        <v>Unregistered</v>
      </c>
    </row>
    <row r="5824" spans="1:17">
      <c r="A5824" s="111">
        <v>10946</v>
      </c>
      <c r="B5824" s="111" t="s">
        <v>1151</v>
      </c>
      <c r="C5824" s="111" t="s">
        <v>1152</v>
      </c>
      <c r="D5824" s="111" t="s">
        <v>11252</v>
      </c>
      <c r="E5824" s="111" t="s">
        <v>11299</v>
      </c>
      <c r="F5824" s="114">
        <v>42884</v>
      </c>
      <c r="G5824" s="111" t="s">
        <v>1903</v>
      </c>
      <c r="H5824" s="113">
        <v>0</v>
      </c>
      <c r="I5824" s="113">
        <v>0</v>
      </c>
      <c r="J5824" s="113"/>
      <c r="K5824" s="113"/>
      <c r="L5824" s="113">
        <v>0</v>
      </c>
      <c r="M5824" s="113">
        <v>0</v>
      </c>
      <c r="N5824" s="113">
        <v>0</v>
      </c>
      <c r="O5824" s="113">
        <v>0</v>
      </c>
      <c r="P5824" s="122">
        <v>0</v>
      </c>
      <c r="Q5824" s="76" t="str">
        <f t="shared" ref="Q5824:Q5869" si="142">IF(G5824="01 Jan 1900","Unregistered","Registered")</f>
        <v>Unregistered</v>
      </c>
    </row>
    <row r="5825" spans="1:17">
      <c r="A5825" s="111">
        <v>10947</v>
      </c>
      <c r="B5825" s="111" t="s">
        <v>1151</v>
      </c>
      <c r="C5825" s="111" t="s">
        <v>1153</v>
      </c>
      <c r="D5825" s="111" t="s">
        <v>11261</v>
      </c>
      <c r="E5825" s="111" t="s">
        <v>14236</v>
      </c>
      <c r="F5825" s="114">
        <v>42914</v>
      </c>
      <c r="G5825" s="111" t="s">
        <v>1903</v>
      </c>
      <c r="H5825" s="113">
        <v>3509970</v>
      </c>
      <c r="I5825" s="113">
        <v>0</v>
      </c>
      <c r="J5825" s="113"/>
      <c r="K5825" s="113"/>
      <c r="L5825" s="113">
        <v>0</v>
      </c>
      <c r="M5825" s="113">
        <v>0</v>
      </c>
      <c r="N5825" s="113">
        <v>0</v>
      </c>
      <c r="O5825" s="113">
        <v>0</v>
      </c>
      <c r="P5825" s="122">
        <v>0</v>
      </c>
      <c r="Q5825" s="76" t="str">
        <f t="shared" si="142"/>
        <v>Unregistered</v>
      </c>
    </row>
    <row r="5826" spans="1:17">
      <c r="A5826" s="111">
        <v>10948</v>
      </c>
      <c r="B5826" s="111" t="s">
        <v>1151</v>
      </c>
      <c r="C5826" s="111" t="s">
        <v>1153</v>
      </c>
      <c r="D5826" s="111" t="s">
        <v>11263</v>
      </c>
      <c r="E5826" s="111" t="s">
        <v>14237</v>
      </c>
      <c r="F5826" s="114">
        <v>42400</v>
      </c>
      <c r="G5826" s="111" t="s">
        <v>1903</v>
      </c>
      <c r="H5826" s="113">
        <v>3941988</v>
      </c>
      <c r="I5826" s="113">
        <v>0</v>
      </c>
      <c r="J5826" s="113"/>
      <c r="K5826" s="113"/>
      <c r="L5826" s="113">
        <v>0</v>
      </c>
      <c r="M5826" s="113">
        <v>0</v>
      </c>
      <c r="N5826" s="113">
        <v>0</v>
      </c>
      <c r="O5826" s="113">
        <v>0</v>
      </c>
      <c r="P5826" s="122">
        <v>0</v>
      </c>
      <c r="Q5826" s="76" t="str">
        <f t="shared" si="142"/>
        <v>Unregistered</v>
      </c>
    </row>
    <row r="5827" spans="1:17">
      <c r="A5827" s="111">
        <v>10949</v>
      </c>
      <c r="B5827" s="111" t="s">
        <v>1447</v>
      </c>
      <c r="C5827" s="111" t="s">
        <v>1464</v>
      </c>
      <c r="D5827" s="111" t="s">
        <v>428</v>
      </c>
      <c r="E5827" s="111" t="s">
        <v>14238</v>
      </c>
      <c r="F5827" s="114">
        <v>46168</v>
      </c>
      <c r="G5827" s="111" t="s">
        <v>14104</v>
      </c>
      <c r="H5827" s="113">
        <v>34300000</v>
      </c>
      <c r="I5827" s="113">
        <v>0</v>
      </c>
      <c r="J5827" s="113"/>
      <c r="K5827" s="113"/>
      <c r="L5827" s="113">
        <v>0</v>
      </c>
      <c r="M5827" s="113">
        <v>0</v>
      </c>
      <c r="N5827" s="113">
        <v>0</v>
      </c>
      <c r="O5827" s="113">
        <v>0</v>
      </c>
      <c r="P5827" s="122">
        <v>0</v>
      </c>
      <c r="Q5827" s="76" t="str">
        <f t="shared" si="142"/>
        <v>Registered</v>
      </c>
    </row>
    <row r="5828" spans="1:17">
      <c r="A5828" s="111">
        <v>10950</v>
      </c>
      <c r="B5828" s="111" t="s">
        <v>1447</v>
      </c>
      <c r="C5828" s="111" t="s">
        <v>1464</v>
      </c>
      <c r="D5828" s="111" t="s">
        <v>10320</v>
      </c>
      <c r="E5828" s="111" t="s">
        <v>10321</v>
      </c>
      <c r="F5828" s="114">
        <v>46195</v>
      </c>
      <c r="G5828" s="111" t="s">
        <v>1903</v>
      </c>
      <c r="H5828" s="113">
        <v>25200000</v>
      </c>
      <c r="I5828" s="113">
        <v>0</v>
      </c>
      <c r="J5828" s="113"/>
      <c r="K5828" s="113"/>
      <c r="L5828" s="113">
        <v>0</v>
      </c>
      <c r="M5828" s="113">
        <v>0</v>
      </c>
      <c r="N5828" s="113">
        <v>0</v>
      </c>
      <c r="O5828" s="113">
        <v>0</v>
      </c>
      <c r="P5828" s="122">
        <v>0</v>
      </c>
      <c r="Q5828" s="76" t="str">
        <f t="shared" si="142"/>
        <v>Unregistered</v>
      </c>
    </row>
    <row r="5829" spans="1:17">
      <c r="A5829" s="111">
        <v>10951</v>
      </c>
      <c r="B5829" s="111" t="s">
        <v>1447</v>
      </c>
      <c r="C5829" s="111" t="s">
        <v>1464</v>
      </c>
      <c r="D5829" s="111" t="s">
        <v>438</v>
      </c>
      <c r="E5829" s="111" t="s">
        <v>439</v>
      </c>
      <c r="F5829" s="114">
        <v>46168</v>
      </c>
      <c r="G5829" s="111" t="s">
        <v>1903</v>
      </c>
      <c r="H5829" s="113">
        <v>33500000</v>
      </c>
      <c r="I5829" s="113">
        <v>0</v>
      </c>
      <c r="J5829" s="113"/>
      <c r="K5829" s="113"/>
      <c r="L5829" s="113">
        <v>0</v>
      </c>
      <c r="M5829" s="113">
        <v>0</v>
      </c>
      <c r="N5829" s="113">
        <v>0</v>
      </c>
      <c r="O5829" s="113">
        <v>0</v>
      </c>
      <c r="P5829" s="122">
        <v>0</v>
      </c>
      <c r="Q5829" s="76" t="str">
        <f t="shared" si="142"/>
        <v>Unregistered</v>
      </c>
    </row>
    <row r="5830" spans="1:17">
      <c r="A5830" s="111">
        <v>10952</v>
      </c>
      <c r="B5830" s="111" t="s">
        <v>1447</v>
      </c>
      <c r="C5830" s="111" t="s">
        <v>1464</v>
      </c>
      <c r="D5830" s="111" t="s">
        <v>440</v>
      </c>
      <c r="E5830" s="111" t="s">
        <v>441</v>
      </c>
      <c r="F5830" s="114">
        <v>46168</v>
      </c>
      <c r="G5830" s="111" t="s">
        <v>1903</v>
      </c>
      <c r="H5830" s="113">
        <v>31100000</v>
      </c>
      <c r="I5830" s="113">
        <v>0</v>
      </c>
      <c r="J5830" s="113"/>
      <c r="K5830" s="113"/>
      <c r="L5830" s="113">
        <v>0</v>
      </c>
      <c r="M5830" s="113">
        <v>0</v>
      </c>
      <c r="N5830" s="113">
        <v>0</v>
      </c>
      <c r="O5830" s="113">
        <v>0</v>
      </c>
      <c r="P5830" s="122">
        <v>0</v>
      </c>
      <c r="Q5830" s="76" t="str">
        <f t="shared" si="142"/>
        <v>Unregistered</v>
      </c>
    </row>
    <row r="5831" spans="1:17">
      <c r="A5831" s="111">
        <v>10953</v>
      </c>
      <c r="B5831" s="111" t="s">
        <v>1447</v>
      </c>
      <c r="C5831" s="111" t="s">
        <v>1464</v>
      </c>
      <c r="D5831" s="111" t="s">
        <v>10564</v>
      </c>
      <c r="E5831" s="111" t="s">
        <v>10565</v>
      </c>
      <c r="F5831" s="114">
        <v>46203</v>
      </c>
      <c r="G5831" s="111" t="s">
        <v>1903</v>
      </c>
      <c r="H5831" s="113">
        <v>30777500</v>
      </c>
      <c r="I5831" s="113">
        <v>0</v>
      </c>
      <c r="J5831" s="113"/>
      <c r="K5831" s="113"/>
      <c r="L5831" s="113">
        <v>0</v>
      </c>
      <c r="M5831" s="113">
        <v>0</v>
      </c>
      <c r="N5831" s="113">
        <v>0</v>
      </c>
      <c r="O5831" s="113">
        <v>0</v>
      </c>
      <c r="P5831" s="122">
        <v>0</v>
      </c>
      <c r="Q5831" s="76" t="str">
        <f t="shared" si="142"/>
        <v>Unregistered</v>
      </c>
    </row>
    <row r="5832" spans="1:17">
      <c r="A5832" s="111">
        <v>10954</v>
      </c>
      <c r="B5832" s="111" t="s">
        <v>1447</v>
      </c>
      <c r="C5832" s="111" t="s">
        <v>427</v>
      </c>
      <c r="D5832" s="111" t="s">
        <v>449</v>
      </c>
      <c r="E5832" s="111" t="s">
        <v>450</v>
      </c>
      <c r="F5832" s="114">
        <v>46140</v>
      </c>
      <c r="G5832" s="111" t="s">
        <v>1903</v>
      </c>
      <c r="H5832" s="113">
        <v>41000000</v>
      </c>
      <c r="I5832" s="113">
        <v>0</v>
      </c>
      <c r="J5832" s="113"/>
      <c r="K5832" s="113"/>
      <c r="L5832" s="113">
        <v>0</v>
      </c>
      <c r="M5832" s="113">
        <v>0</v>
      </c>
      <c r="N5832" s="113">
        <v>0</v>
      </c>
      <c r="O5832" s="113">
        <v>0</v>
      </c>
      <c r="P5832" s="122">
        <v>0</v>
      </c>
      <c r="Q5832" s="76" t="str">
        <f t="shared" si="142"/>
        <v>Unregistered</v>
      </c>
    </row>
    <row r="5833" spans="1:17">
      <c r="A5833" s="111">
        <v>10955</v>
      </c>
      <c r="B5833" s="111" t="s">
        <v>1447</v>
      </c>
      <c r="C5833" s="111" t="s">
        <v>427</v>
      </c>
      <c r="D5833" s="111" t="s">
        <v>10555</v>
      </c>
      <c r="E5833" s="111" t="s">
        <v>10556</v>
      </c>
      <c r="F5833" s="114">
        <v>46196</v>
      </c>
      <c r="G5833" s="111"/>
      <c r="H5833" s="113">
        <v>25381000</v>
      </c>
      <c r="I5833" s="113">
        <v>0</v>
      </c>
      <c r="J5833" s="113"/>
      <c r="K5833" s="113"/>
      <c r="L5833" s="113">
        <v>0</v>
      </c>
      <c r="M5833" s="113">
        <v>0</v>
      </c>
      <c r="N5833" s="113">
        <v>0</v>
      </c>
      <c r="O5833" s="113">
        <v>0</v>
      </c>
      <c r="P5833" s="122">
        <v>0</v>
      </c>
      <c r="Q5833" s="76" t="str">
        <f t="shared" si="142"/>
        <v>Registered</v>
      </c>
    </row>
    <row r="5834" spans="1:17">
      <c r="A5834" s="111">
        <v>10956</v>
      </c>
      <c r="B5834" s="111" t="s">
        <v>1447</v>
      </c>
      <c r="C5834" s="111" t="s">
        <v>427</v>
      </c>
      <c r="D5834" s="111" t="s">
        <v>10323</v>
      </c>
      <c r="E5834" s="111" t="s">
        <v>10324</v>
      </c>
      <c r="F5834" s="114">
        <v>46193</v>
      </c>
      <c r="G5834" s="111" t="s">
        <v>10062</v>
      </c>
      <c r="H5834" s="113">
        <v>49000000</v>
      </c>
      <c r="I5834" s="113">
        <v>16333333</v>
      </c>
      <c r="J5834" s="113"/>
      <c r="K5834" s="113"/>
      <c r="L5834" s="113">
        <v>16333333</v>
      </c>
      <c r="M5834" s="113">
        <v>0</v>
      </c>
      <c r="N5834" s="113">
        <v>0</v>
      </c>
      <c r="O5834" s="113">
        <v>0</v>
      </c>
      <c r="P5834" s="122">
        <v>0</v>
      </c>
      <c r="Q5834" s="76" t="str">
        <f t="shared" si="142"/>
        <v>Registered</v>
      </c>
    </row>
    <row r="5835" spans="1:17">
      <c r="A5835" s="111">
        <v>10957</v>
      </c>
      <c r="B5835" s="111" t="s">
        <v>1447</v>
      </c>
      <c r="C5835" s="111" t="s">
        <v>427</v>
      </c>
      <c r="D5835" s="111" t="s">
        <v>459</v>
      </c>
      <c r="E5835" s="111" t="s">
        <v>460</v>
      </c>
      <c r="F5835" s="114">
        <v>46140</v>
      </c>
      <c r="G5835" s="111" t="s">
        <v>1903</v>
      </c>
      <c r="H5835" s="113">
        <v>40400000</v>
      </c>
      <c r="I5835" s="113">
        <v>0</v>
      </c>
      <c r="J5835" s="113"/>
      <c r="K5835" s="113"/>
      <c r="L5835" s="113">
        <v>0</v>
      </c>
      <c r="M5835" s="113">
        <v>0</v>
      </c>
      <c r="N5835" s="113">
        <v>0</v>
      </c>
      <c r="O5835" s="113">
        <v>0</v>
      </c>
      <c r="P5835" s="122">
        <v>0</v>
      </c>
      <c r="Q5835" s="76" t="str">
        <f t="shared" si="142"/>
        <v>Unregistered</v>
      </c>
    </row>
    <row r="5836" spans="1:17">
      <c r="A5836" s="111">
        <v>10958</v>
      </c>
      <c r="B5836" s="111" t="s">
        <v>1447</v>
      </c>
      <c r="C5836" s="111" t="s">
        <v>427</v>
      </c>
      <c r="D5836" s="111" t="s">
        <v>10327</v>
      </c>
      <c r="E5836" s="111" t="s">
        <v>10328</v>
      </c>
      <c r="F5836" s="114">
        <v>46195</v>
      </c>
      <c r="G5836" s="111" t="s">
        <v>1903</v>
      </c>
      <c r="H5836" s="113">
        <v>32600000</v>
      </c>
      <c r="I5836" s="113">
        <v>0</v>
      </c>
      <c r="J5836" s="113"/>
      <c r="K5836" s="113"/>
      <c r="L5836" s="113">
        <v>0</v>
      </c>
      <c r="M5836" s="113">
        <v>0</v>
      </c>
      <c r="N5836" s="113">
        <v>0</v>
      </c>
      <c r="O5836" s="113">
        <v>0</v>
      </c>
      <c r="P5836" s="122">
        <v>0</v>
      </c>
      <c r="Q5836" s="76" t="str">
        <f t="shared" si="142"/>
        <v>Unregistered</v>
      </c>
    </row>
    <row r="5837" spans="1:17">
      <c r="A5837" s="111">
        <v>10959</v>
      </c>
      <c r="B5837" s="111" t="s">
        <v>1447</v>
      </c>
      <c r="C5837" s="111" t="s">
        <v>427</v>
      </c>
      <c r="D5837" s="111" t="s">
        <v>10560</v>
      </c>
      <c r="E5837" s="111" t="s">
        <v>10561</v>
      </c>
      <c r="F5837" s="114">
        <v>46203</v>
      </c>
      <c r="G5837" s="111" t="s">
        <v>1903</v>
      </c>
      <c r="H5837" s="113">
        <v>38600000</v>
      </c>
      <c r="I5837" s="113">
        <v>0</v>
      </c>
      <c r="J5837" s="113"/>
      <c r="K5837" s="113"/>
      <c r="L5837" s="113">
        <v>0</v>
      </c>
      <c r="M5837" s="113">
        <v>0</v>
      </c>
      <c r="N5837" s="113">
        <v>0</v>
      </c>
      <c r="O5837" s="113">
        <v>0</v>
      </c>
      <c r="P5837" s="122">
        <v>0</v>
      </c>
      <c r="Q5837" s="76" t="str">
        <f t="shared" si="142"/>
        <v>Unregistered</v>
      </c>
    </row>
    <row r="5838" spans="1:17">
      <c r="A5838" s="111">
        <v>10960</v>
      </c>
      <c r="B5838" s="111" t="s">
        <v>1542</v>
      </c>
      <c r="C5838" s="111" t="s">
        <v>1543</v>
      </c>
      <c r="D5838" s="111" t="s">
        <v>10329</v>
      </c>
      <c r="E5838" s="111" t="s">
        <v>10330</v>
      </c>
      <c r="F5838" s="114">
        <v>46199</v>
      </c>
      <c r="G5838" s="111" t="s">
        <v>1903</v>
      </c>
      <c r="H5838" s="113">
        <v>39000000</v>
      </c>
      <c r="I5838" s="113">
        <v>0</v>
      </c>
      <c r="J5838" s="113"/>
      <c r="K5838" s="113"/>
      <c r="L5838" s="113">
        <v>0</v>
      </c>
      <c r="M5838" s="113">
        <v>0</v>
      </c>
      <c r="N5838" s="113">
        <v>0</v>
      </c>
      <c r="O5838" s="113">
        <v>0</v>
      </c>
      <c r="P5838" s="122">
        <v>0</v>
      </c>
      <c r="Q5838" s="76" t="str">
        <f t="shared" si="142"/>
        <v>Unregistered</v>
      </c>
    </row>
    <row r="5839" spans="1:17">
      <c r="A5839" s="111">
        <v>10961</v>
      </c>
      <c r="B5839" s="111" t="s">
        <v>1542</v>
      </c>
      <c r="C5839" s="111" t="s">
        <v>1543</v>
      </c>
      <c r="D5839" s="111" t="s">
        <v>463</v>
      </c>
      <c r="E5839" s="111" t="s">
        <v>464</v>
      </c>
      <c r="F5839" s="114">
        <v>46142</v>
      </c>
      <c r="G5839" s="111" t="s">
        <v>1903</v>
      </c>
      <c r="H5839" s="113">
        <v>45700000</v>
      </c>
      <c r="I5839" s="113">
        <v>0</v>
      </c>
      <c r="J5839" s="113"/>
      <c r="K5839" s="113"/>
      <c r="L5839" s="113">
        <v>0</v>
      </c>
      <c r="M5839" s="113">
        <v>0</v>
      </c>
      <c r="N5839" s="113">
        <v>0</v>
      </c>
      <c r="O5839" s="113">
        <v>0</v>
      </c>
      <c r="P5839" s="122">
        <v>0</v>
      </c>
      <c r="Q5839" s="76" t="str">
        <f t="shared" si="142"/>
        <v>Unregistered</v>
      </c>
    </row>
    <row r="5840" spans="1:17">
      <c r="A5840" s="111">
        <v>10962</v>
      </c>
      <c r="B5840" s="111" t="s">
        <v>1433</v>
      </c>
      <c r="C5840" s="111" t="s">
        <v>94</v>
      </c>
      <c r="D5840" s="111" t="s">
        <v>95</v>
      </c>
      <c r="E5840" s="111" t="s">
        <v>10331</v>
      </c>
      <c r="F5840" s="114">
        <v>46195</v>
      </c>
      <c r="G5840" s="111" t="s">
        <v>1903</v>
      </c>
      <c r="H5840" s="113">
        <v>10266071</v>
      </c>
      <c r="I5840" s="113">
        <v>0</v>
      </c>
      <c r="J5840" s="113"/>
      <c r="K5840" s="113"/>
      <c r="L5840" s="113">
        <v>0</v>
      </c>
      <c r="M5840" s="113">
        <v>0</v>
      </c>
      <c r="N5840" s="113">
        <v>0</v>
      </c>
      <c r="O5840" s="113">
        <v>0</v>
      </c>
      <c r="P5840" s="122">
        <v>0</v>
      </c>
      <c r="Q5840" s="76" t="str">
        <f t="shared" si="142"/>
        <v>Unregistered</v>
      </c>
    </row>
    <row r="5841" spans="1:17">
      <c r="A5841" s="111">
        <v>10963</v>
      </c>
      <c r="B5841" s="111" t="s">
        <v>1433</v>
      </c>
      <c r="C5841" s="111" t="s">
        <v>1789</v>
      </c>
      <c r="D5841" s="111" t="s">
        <v>10332</v>
      </c>
      <c r="E5841" s="111" t="s">
        <v>10333</v>
      </c>
      <c r="F5841" s="114">
        <v>45260</v>
      </c>
      <c r="G5841" s="111" t="s">
        <v>10334</v>
      </c>
      <c r="H5841" s="113">
        <v>1</v>
      </c>
      <c r="I5841" s="113">
        <v>1</v>
      </c>
      <c r="J5841" s="113"/>
      <c r="K5841" s="113"/>
      <c r="L5841" s="113">
        <v>0</v>
      </c>
      <c r="M5841" s="113">
        <v>0</v>
      </c>
      <c r="N5841" s="113">
        <v>0</v>
      </c>
      <c r="O5841" s="113">
        <v>0</v>
      </c>
      <c r="P5841" s="122">
        <v>1</v>
      </c>
      <c r="Q5841" s="76" t="str">
        <f t="shared" si="142"/>
        <v>Registered</v>
      </c>
    </row>
    <row r="5842" spans="1:17">
      <c r="A5842" s="111">
        <v>10964</v>
      </c>
      <c r="B5842" s="111" t="s">
        <v>1433</v>
      </c>
      <c r="C5842" s="111" t="s">
        <v>1789</v>
      </c>
      <c r="D5842" s="111" t="s">
        <v>10335</v>
      </c>
      <c r="E5842" s="111" t="s">
        <v>98</v>
      </c>
      <c r="F5842" s="114">
        <v>46195</v>
      </c>
      <c r="G5842" s="111" t="s">
        <v>1903</v>
      </c>
      <c r="H5842" s="113">
        <v>45100000</v>
      </c>
      <c r="I5842" s="113">
        <v>0</v>
      </c>
      <c r="J5842" s="113"/>
      <c r="K5842" s="113"/>
      <c r="L5842" s="113">
        <v>0</v>
      </c>
      <c r="M5842" s="113">
        <v>0</v>
      </c>
      <c r="N5842" s="113">
        <v>0</v>
      </c>
      <c r="O5842" s="113">
        <v>0</v>
      </c>
      <c r="P5842" s="122">
        <v>0</v>
      </c>
      <c r="Q5842" s="76" t="str">
        <f t="shared" si="142"/>
        <v>Unregistered</v>
      </c>
    </row>
    <row r="5843" spans="1:17">
      <c r="A5843" s="111">
        <v>10965</v>
      </c>
      <c r="B5843" s="111" t="s">
        <v>1762</v>
      </c>
      <c r="C5843" s="111" t="s">
        <v>2299</v>
      </c>
      <c r="D5843" s="111" t="s">
        <v>10336</v>
      </c>
      <c r="E5843" s="111" t="s">
        <v>10337</v>
      </c>
      <c r="F5843" s="114">
        <v>46188</v>
      </c>
      <c r="G5843" s="111" t="s">
        <v>14105</v>
      </c>
      <c r="H5843" s="113">
        <v>2217900</v>
      </c>
      <c r="I5843" s="113">
        <v>0</v>
      </c>
      <c r="J5843" s="113"/>
      <c r="K5843" s="113"/>
      <c r="L5843" s="113">
        <v>0</v>
      </c>
      <c r="M5843" s="113">
        <v>0</v>
      </c>
      <c r="N5843" s="113">
        <v>0</v>
      </c>
      <c r="O5843" s="113">
        <v>0</v>
      </c>
      <c r="P5843" s="122">
        <v>0</v>
      </c>
      <c r="Q5843" s="76" t="str">
        <f t="shared" si="142"/>
        <v>Registered</v>
      </c>
    </row>
    <row r="5844" spans="1:17">
      <c r="A5844" s="111">
        <v>10966</v>
      </c>
      <c r="B5844" s="111" t="s">
        <v>107</v>
      </c>
      <c r="C5844" s="111" t="s">
        <v>109</v>
      </c>
      <c r="D5844" s="111" t="s">
        <v>10339</v>
      </c>
      <c r="E5844" s="111" t="s">
        <v>10340</v>
      </c>
      <c r="F5844" s="114">
        <v>46195</v>
      </c>
      <c r="G5844" s="111" t="s">
        <v>1903</v>
      </c>
      <c r="H5844" s="113">
        <v>9595536</v>
      </c>
      <c r="I5844" s="113">
        <v>0</v>
      </c>
      <c r="J5844" s="113"/>
      <c r="K5844" s="113"/>
      <c r="L5844" s="113">
        <v>0</v>
      </c>
      <c r="M5844" s="113">
        <v>0</v>
      </c>
      <c r="N5844" s="113">
        <v>0</v>
      </c>
      <c r="O5844" s="113">
        <v>0</v>
      </c>
      <c r="P5844" s="122">
        <v>0</v>
      </c>
      <c r="Q5844" s="76" t="str">
        <f t="shared" si="142"/>
        <v>Unregistered</v>
      </c>
    </row>
    <row r="5845" spans="1:17">
      <c r="A5845" s="111">
        <v>10967</v>
      </c>
      <c r="B5845" s="111" t="s">
        <v>107</v>
      </c>
      <c r="C5845" s="111" t="s">
        <v>109</v>
      </c>
      <c r="D5845" s="111" t="s">
        <v>10341</v>
      </c>
      <c r="E5845" s="111" t="s">
        <v>10342</v>
      </c>
      <c r="F5845" s="114">
        <v>46181</v>
      </c>
      <c r="G5845" s="111" t="s">
        <v>14105</v>
      </c>
      <c r="H5845" s="113">
        <v>9281949</v>
      </c>
      <c r="I5845" s="113">
        <v>0</v>
      </c>
      <c r="J5845" s="113"/>
      <c r="K5845" s="113"/>
      <c r="L5845" s="113">
        <v>0</v>
      </c>
      <c r="M5845" s="113">
        <v>0</v>
      </c>
      <c r="N5845" s="113">
        <v>0</v>
      </c>
      <c r="O5845" s="113">
        <v>0</v>
      </c>
      <c r="P5845" s="122">
        <v>0</v>
      </c>
      <c r="Q5845" s="76" t="str">
        <f t="shared" si="142"/>
        <v>Registered</v>
      </c>
    </row>
    <row r="5846" spans="1:17">
      <c r="A5846" s="111">
        <v>10968</v>
      </c>
      <c r="B5846" s="111" t="s">
        <v>107</v>
      </c>
      <c r="C5846" s="111" t="s">
        <v>109</v>
      </c>
      <c r="D5846" s="111" t="s">
        <v>10591</v>
      </c>
      <c r="E5846" s="111" t="s">
        <v>10592</v>
      </c>
      <c r="F5846" s="114">
        <v>46203</v>
      </c>
      <c r="G5846" s="111" t="s">
        <v>1903</v>
      </c>
      <c r="H5846" s="113">
        <v>9442650</v>
      </c>
      <c r="I5846" s="113">
        <v>0</v>
      </c>
      <c r="J5846" s="113"/>
      <c r="K5846" s="113"/>
      <c r="L5846" s="113">
        <v>0</v>
      </c>
      <c r="M5846" s="113">
        <v>0</v>
      </c>
      <c r="N5846" s="113">
        <v>0</v>
      </c>
      <c r="O5846" s="113">
        <v>0</v>
      </c>
      <c r="P5846" s="122">
        <v>0</v>
      </c>
      <c r="Q5846" s="76" t="str">
        <f t="shared" si="142"/>
        <v>Unregistered</v>
      </c>
    </row>
    <row r="5847" spans="1:17">
      <c r="A5847" s="111">
        <v>10969</v>
      </c>
      <c r="B5847" s="111" t="s">
        <v>107</v>
      </c>
      <c r="C5847" s="111" t="s">
        <v>2726</v>
      </c>
      <c r="D5847" s="111" t="s">
        <v>10348</v>
      </c>
      <c r="E5847" s="111" t="s">
        <v>10349</v>
      </c>
      <c r="F5847" s="114">
        <v>45980</v>
      </c>
      <c r="G5847" s="111" t="s">
        <v>1903</v>
      </c>
      <c r="H5847" s="113">
        <v>12710000</v>
      </c>
      <c r="I5847" s="113">
        <v>0</v>
      </c>
      <c r="J5847" s="113"/>
      <c r="K5847" s="113"/>
      <c r="L5847" s="113">
        <v>0</v>
      </c>
      <c r="M5847" s="113">
        <v>0</v>
      </c>
      <c r="N5847" s="113">
        <v>0</v>
      </c>
      <c r="O5847" s="113">
        <v>0</v>
      </c>
      <c r="P5847" s="122">
        <v>0</v>
      </c>
      <c r="Q5847" s="76" t="str">
        <f t="shared" si="142"/>
        <v>Unregistered</v>
      </c>
    </row>
    <row r="5848" spans="1:17">
      <c r="A5848" s="111">
        <v>10970</v>
      </c>
      <c r="B5848" s="111" t="s">
        <v>107</v>
      </c>
      <c r="C5848" s="111" t="s">
        <v>2726</v>
      </c>
      <c r="D5848" s="111" t="s">
        <v>10350</v>
      </c>
      <c r="E5848" s="111" t="s">
        <v>10349</v>
      </c>
      <c r="F5848" s="114">
        <v>45971</v>
      </c>
      <c r="G5848" s="111" t="s">
        <v>1903</v>
      </c>
      <c r="H5848" s="113">
        <v>9940000</v>
      </c>
      <c r="I5848" s="113">
        <v>0</v>
      </c>
      <c r="J5848" s="113"/>
      <c r="K5848" s="113"/>
      <c r="L5848" s="113">
        <v>0</v>
      </c>
      <c r="M5848" s="113">
        <v>0</v>
      </c>
      <c r="N5848" s="113">
        <v>0</v>
      </c>
      <c r="O5848" s="113">
        <v>0</v>
      </c>
      <c r="P5848" s="122">
        <v>0</v>
      </c>
      <c r="Q5848" s="76" t="str">
        <f t="shared" si="142"/>
        <v>Unregistered</v>
      </c>
    </row>
    <row r="5849" spans="1:17">
      <c r="A5849" s="111">
        <v>10971</v>
      </c>
      <c r="B5849" s="111" t="s">
        <v>107</v>
      </c>
      <c r="C5849" s="111" t="s">
        <v>1487</v>
      </c>
      <c r="D5849" s="111" t="s">
        <v>9779</v>
      </c>
      <c r="E5849" s="111" t="s">
        <v>14239</v>
      </c>
      <c r="F5849" s="114">
        <v>46203</v>
      </c>
      <c r="G5849" s="111" t="s">
        <v>1903</v>
      </c>
      <c r="H5849" s="113">
        <v>9560714</v>
      </c>
      <c r="I5849" s="113">
        <v>0</v>
      </c>
      <c r="J5849" s="113"/>
      <c r="K5849" s="113"/>
      <c r="L5849" s="113">
        <v>0</v>
      </c>
      <c r="M5849" s="113">
        <v>0</v>
      </c>
      <c r="N5849" s="113">
        <v>0</v>
      </c>
      <c r="O5849" s="113">
        <v>0</v>
      </c>
      <c r="P5849" s="122">
        <v>0</v>
      </c>
      <c r="Q5849" s="76" t="str">
        <f t="shared" si="142"/>
        <v>Unregistered</v>
      </c>
    </row>
    <row r="5850" spans="1:17">
      <c r="A5850" s="111">
        <v>10972</v>
      </c>
      <c r="B5850" s="111" t="s">
        <v>107</v>
      </c>
      <c r="C5850" s="111" t="s">
        <v>108</v>
      </c>
      <c r="D5850" s="111" t="s">
        <v>118</v>
      </c>
      <c r="E5850" s="111" t="s">
        <v>119</v>
      </c>
      <c r="F5850" s="114">
        <v>46173</v>
      </c>
      <c r="G5850" s="111" t="s">
        <v>1903</v>
      </c>
      <c r="H5850" s="113">
        <v>9501300</v>
      </c>
      <c r="I5850" s="113">
        <v>0</v>
      </c>
      <c r="J5850" s="113"/>
      <c r="K5850" s="113"/>
      <c r="L5850" s="113">
        <v>0</v>
      </c>
      <c r="M5850" s="113">
        <v>0</v>
      </c>
      <c r="N5850" s="113">
        <v>0</v>
      </c>
      <c r="O5850" s="113">
        <v>0</v>
      </c>
      <c r="P5850" s="122">
        <v>0</v>
      </c>
      <c r="Q5850" s="76" t="str">
        <f t="shared" si="142"/>
        <v>Unregistered</v>
      </c>
    </row>
    <row r="5851" spans="1:17">
      <c r="A5851" s="111">
        <v>10973</v>
      </c>
      <c r="B5851" s="111" t="s">
        <v>107</v>
      </c>
      <c r="C5851" s="111" t="s">
        <v>108</v>
      </c>
      <c r="D5851" s="111" t="s">
        <v>1307</v>
      </c>
      <c r="E5851" s="111" t="s">
        <v>14240</v>
      </c>
      <c r="F5851" s="114">
        <v>46203</v>
      </c>
      <c r="G5851" s="111" t="s">
        <v>1903</v>
      </c>
      <c r="H5851" s="113">
        <v>14008500</v>
      </c>
      <c r="I5851" s="113">
        <v>0</v>
      </c>
      <c r="J5851" s="113"/>
      <c r="K5851" s="113"/>
      <c r="L5851" s="113">
        <v>0</v>
      </c>
      <c r="M5851" s="113">
        <v>0</v>
      </c>
      <c r="N5851" s="113">
        <v>0</v>
      </c>
      <c r="O5851" s="113">
        <v>0</v>
      </c>
      <c r="P5851" s="122">
        <v>0</v>
      </c>
      <c r="Q5851" s="76" t="str">
        <f t="shared" si="142"/>
        <v>Unregistered</v>
      </c>
    </row>
    <row r="5852" spans="1:17">
      <c r="A5852" s="111">
        <v>10974</v>
      </c>
      <c r="B5852" s="111" t="s">
        <v>107</v>
      </c>
      <c r="C5852" s="111" t="s">
        <v>1460</v>
      </c>
      <c r="D5852" s="111" t="s">
        <v>10580</v>
      </c>
      <c r="E5852" s="111" t="s">
        <v>10581</v>
      </c>
      <c r="F5852" s="114">
        <v>46203</v>
      </c>
      <c r="G5852" s="111" t="s">
        <v>1903</v>
      </c>
      <c r="H5852" s="113">
        <v>9640179</v>
      </c>
      <c r="I5852" s="113">
        <v>0</v>
      </c>
      <c r="J5852" s="113"/>
      <c r="K5852" s="113"/>
      <c r="L5852" s="113">
        <v>0</v>
      </c>
      <c r="M5852" s="113">
        <v>0</v>
      </c>
      <c r="N5852" s="113">
        <v>0</v>
      </c>
      <c r="O5852" s="113">
        <v>0</v>
      </c>
      <c r="P5852" s="122">
        <v>0</v>
      </c>
      <c r="Q5852" s="76" t="str">
        <f t="shared" si="142"/>
        <v>Unregistered</v>
      </c>
    </row>
    <row r="5853" spans="1:17">
      <c r="A5853" s="111">
        <v>10975</v>
      </c>
      <c r="B5853" s="111" t="s">
        <v>107</v>
      </c>
      <c r="C5853" s="111" t="s">
        <v>14241</v>
      </c>
      <c r="D5853" s="111" t="s">
        <v>10586</v>
      </c>
      <c r="E5853" s="111" t="s">
        <v>10587</v>
      </c>
      <c r="F5853" s="114">
        <v>46203</v>
      </c>
      <c r="G5853" s="111" t="s">
        <v>1903</v>
      </c>
      <c r="H5853" s="113">
        <v>13658928</v>
      </c>
      <c r="I5853" s="113">
        <v>0</v>
      </c>
      <c r="J5853" s="113"/>
      <c r="K5853" s="113"/>
      <c r="L5853" s="113">
        <v>0</v>
      </c>
      <c r="M5853" s="113">
        <v>0</v>
      </c>
      <c r="N5853" s="113">
        <v>0</v>
      </c>
      <c r="O5853" s="113">
        <v>0</v>
      </c>
      <c r="P5853" s="122">
        <v>0</v>
      </c>
      <c r="Q5853" s="76" t="str">
        <f t="shared" si="142"/>
        <v>Unregistered</v>
      </c>
    </row>
    <row r="5854" spans="1:17">
      <c r="A5854" s="111">
        <v>10976</v>
      </c>
      <c r="B5854" s="111" t="s">
        <v>400</v>
      </c>
      <c r="C5854" s="111" t="s">
        <v>70</v>
      </c>
      <c r="D5854" s="111" t="s">
        <v>10352</v>
      </c>
      <c r="E5854" s="111" t="s">
        <v>10353</v>
      </c>
      <c r="F5854" s="114">
        <v>43758</v>
      </c>
      <c r="G5854" s="111" t="s">
        <v>10354</v>
      </c>
      <c r="H5854" s="113">
        <v>1</v>
      </c>
      <c r="I5854" s="113">
        <v>0</v>
      </c>
      <c r="J5854" s="113"/>
      <c r="K5854" s="113"/>
      <c r="L5854" s="113">
        <v>0</v>
      </c>
      <c r="M5854" s="113">
        <v>0</v>
      </c>
      <c r="N5854" s="113">
        <v>0</v>
      </c>
      <c r="O5854" s="113">
        <v>0</v>
      </c>
      <c r="P5854" s="122">
        <v>0</v>
      </c>
      <c r="Q5854" s="76" t="str">
        <f t="shared" si="142"/>
        <v>Registered</v>
      </c>
    </row>
    <row r="5855" spans="1:17">
      <c r="A5855" s="111">
        <v>10977</v>
      </c>
      <c r="B5855" s="111" t="s">
        <v>400</v>
      </c>
      <c r="C5855" s="111" t="s">
        <v>70</v>
      </c>
      <c r="D5855" s="111" t="s">
        <v>10355</v>
      </c>
      <c r="E5855" s="111" t="s">
        <v>10353</v>
      </c>
      <c r="F5855" s="114">
        <v>43758</v>
      </c>
      <c r="G5855" s="111" t="s">
        <v>1903</v>
      </c>
      <c r="H5855" s="113">
        <v>1</v>
      </c>
      <c r="I5855" s="113">
        <v>0</v>
      </c>
      <c r="J5855" s="113"/>
      <c r="K5855" s="113"/>
      <c r="L5855" s="113">
        <v>0</v>
      </c>
      <c r="M5855" s="113">
        <v>0</v>
      </c>
      <c r="N5855" s="113">
        <v>0</v>
      </c>
      <c r="O5855" s="113">
        <v>0</v>
      </c>
      <c r="P5855" s="122">
        <v>0</v>
      </c>
      <c r="Q5855" s="76" t="str">
        <f t="shared" si="142"/>
        <v>Unregistered</v>
      </c>
    </row>
    <row r="5856" spans="1:17">
      <c r="A5856" s="111">
        <v>10978</v>
      </c>
      <c r="B5856" s="111" t="s">
        <v>400</v>
      </c>
      <c r="C5856" s="111" t="s">
        <v>70</v>
      </c>
      <c r="D5856" s="111" t="s">
        <v>10356</v>
      </c>
      <c r="E5856" s="111" t="s">
        <v>10353</v>
      </c>
      <c r="F5856" s="114">
        <v>43758</v>
      </c>
      <c r="G5856" s="111" t="s">
        <v>1903</v>
      </c>
      <c r="H5856" s="113">
        <v>1</v>
      </c>
      <c r="I5856" s="113">
        <v>0</v>
      </c>
      <c r="J5856" s="113"/>
      <c r="K5856" s="113"/>
      <c r="L5856" s="113">
        <v>0</v>
      </c>
      <c r="M5856" s="113">
        <v>0</v>
      </c>
      <c r="N5856" s="113">
        <v>0</v>
      </c>
      <c r="O5856" s="113">
        <v>0</v>
      </c>
      <c r="P5856" s="122">
        <v>0</v>
      </c>
      <c r="Q5856" s="76" t="str">
        <f t="shared" si="142"/>
        <v>Unregistered</v>
      </c>
    </row>
    <row r="5857" spans="1:17">
      <c r="A5857" s="111">
        <v>10979</v>
      </c>
      <c r="B5857" s="111" t="s">
        <v>400</v>
      </c>
      <c r="C5857" s="111" t="s">
        <v>70</v>
      </c>
      <c r="D5857" s="111" t="s">
        <v>10357</v>
      </c>
      <c r="E5857" s="111" t="s">
        <v>10353</v>
      </c>
      <c r="F5857" s="114">
        <v>43758</v>
      </c>
      <c r="G5857" s="111" t="s">
        <v>1903</v>
      </c>
      <c r="H5857" s="113">
        <v>1</v>
      </c>
      <c r="I5857" s="113">
        <v>0</v>
      </c>
      <c r="J5857" s="113"/>
      <c r="K5857" s="113"/>
      <c r="L5857" s="113">
        <v>0</v>
      </c>
      <c r="M5857" s="113">
        <v>0</v>
      </c>
      <c r="N5857" s="113">
        <v>0</v>
      </c>
      <c r="O5857" s="113">
        <v>0</v>
      </c>
      <c r="P5857" s="122">
        <v>0</v>
      </c>
      <c r="Q5857" s="76" t="str">
        <f t="shared" si="142"/>
        <v>Unregistered</v>
      </c>
    </row>
    <row r="5858" spans="1:17">
      <c r="A5858" s="111">
        <v>10980</v>
      </c>
      <c r="B5858" s="111" t="s">
        <v>400</v>
      </c>
      <c r="C5858" s="111" t="s">
        <v>70</v>
      </c>
      <c r="D5858" s="111" t="s">
        <v>10358</v>
      </c>
      <c r="E5858" s="111" t="s">
        <v>10353</v>
      </c>
      <c r="F5858" s="114">
        <v>43758</v>
      </c>
      <c r="G5858" s="111" t="s">
        <v>1903</v>
      </c>
      <c r="H5858" s="113">
        <v>1</v>
      </c>
      <c r="I5858" s="113">
        <v>0</v>
      </c>
      <c r="J5858" s="113"/>
      <c r="K5858" s="113"/>
      <c r="L5858" s="113">
        <v>0</v>
      </c>
      <c r="M5858" s="113">
        <v>0</v>
      </c>
      <c r="N5858" s="113">
        <v>0</v>
      </c>
      <c r="O5858" s="113">
        <v>0</v>
      </c>
      <c r="P5858" s="122">
        <v>0</v>
      </c>
      <c r="Q5858" s="76" t="str">
        <f t="shared" si="142"/>
        <v>Unregistered</v>
      </c>
    </row>
    <row r="5859" spans="1:17">
      <c r="A5859" s="111">
        <v>10981</v>
      </c>
      <c r="B5859" s="111" t="s">
        <v>400</v>
      </c>
      <c r="C5859" s="111" t="s">
        <v>70</v>
      </c>
      <c r="D5859" s="111" t="s">
        <v>10359</v>
      </c>
      <c r="E5859" s="111" t="s">
        <v>10353</v>
      </c>
      <c r="F5859" s="114">
        <v>43758</v>
      </c>
      <c r="G5859" s="111" t="s">
        <v>1903</v>
      </c>
      <c r="H5859" s="113">
        <v>1</v>
      </c>
      <c r="I5859" s="113">
        <v>0</v>
      </c>
      <c r="J5859" s="113"/>
      <c r="K5859" s="113"/>
      <c r="L5859" s="113">
        <v>0</v>
      </c>
      <c r="M5859" s="113">
        <v>0</v>
      </c>
      <c r="N5859" s="113">
        <v>0</v>
      </c>
      <c r="O5859" s="113">
        <v>0</v>
      </c>
      <c r="P5859" s="122">
        <v>0</v>
      </c>
      <c r="Q5859" s="76" t="str">
        <f t="shared" si="142"/>
        <v>Unregistered</v>
      </c>
    </row>
    <row r="5860" spans="1:17">
      <c r="A5860" s="111">
        <v>10982</v>
      </c>
      <c r="B5860" s="111" t="s">
        <v>400</v>
      </c>
      <c r="C5860" s="111" t="s">
        <v>70</v>
      </c>
      <c r="D5860" s="111" t="s">
        <v>10360</v>
      </c>
      <c r="E5860" s="111" t="s">
        <v>10353</v>
      </c>
      <c r="F5860" s="114">
        <v>43758</v>
      </c>
      <c r="G5860" s="111" t="s">
        <v>1903</v>
      </c>
      <c r="H5860" s="113">
        <v>1</v>
      </c>
      <c r="I5860" s="113">
        <v>0</v>
      </c>
      <c r="J5860" s="113"/>
      <c r="K5860" s="113"/>
      <c r="L5860" s="113">
        <v>0</v>
      </c>
      <c r="M5860" s="113">
        <v>0</v>
      </c>
      <c r="N5860" s="113">
        <v>0</v>
      </c>
      <c r="O5860" s="113">
        <v>0</v>
      </c>
      <c r="P5860" s="122">
        <v>0</v>
      </c>
      <c r="Q5860" s="76" t="str">
        <f t="shared" si="142"/>
        <v>Unregistered</v>
      </c>
    </row>
    <row r="5861" spans="1:17">
      <c r="A5861" s="111">
        <v>10983</v>
      </c>
      <c r="B5861" s="111" t="s">
        <v>400</v>
      </c>
      <c r="C5861" s="111" t="s">
        <v>70</v>
      </c>
      <c r="D5861" s="111" t="s">
        <v>10361</v>
      </c>
      <c r="E5861" s="111" t="s">
        <v>10353</v>
      </c>
      <c r="F5861" s="114">
        <v>43758</v>
      </c>
      <c r="G5861" s="111" t="s">
        <v>1903</v>
      </c>
      <c r="H5861" s="113">
        <v>1</v>
      </c>
      <c r="I5861" s="113">
        <v>0</v>
      </c>
      <c r="J5861" s="113"/>
      <c r="K5861" s="113"/>
      <c r="L5861" s="113">
        <v>0</v>
      </c>
      <c r="M5861" s="113">
        <v>0</v>
      </c>
      <c r="N5861" s="113">
        <v>0</v>
      </c>
      <c r="O5861" s="113">
        <v>0</v>
      </c>
      <c r="P5861" s="122">
        <v>0</v>
      </c>
      <c r="Q5861" s="76" t="str">
        <f t="shared" si="142"/>
        <v>Unregistered</v>
      </c>
    </row>
    <row r="5862" spans="1:17">
      <c r="A5862" s="111">
        <v>10984</v>
      </c>
      <c r="B5862" s="111" t="s">
        <v>400</v>
      </c>
      <c r="C5862" s="111" t="s">
        <v>70</v>
      </c>
      <c r="D5862" s="111" t="s">
        <v>10363</v>
      </c>
      <c r="E5862" s="111" t="s">
        <v>10353</v>
      </c>
      <c r="F5862" s="114">
        <v>44755</v>
      </c>
      <c r="G5862" s="111" t="s">
        <v>5179</v>
      </c>
      <c r="H5862" s="113">
        <v>1</v>
      </c>
      <c r="I5862" s="113">
        <v>0</v>
      </c>
      <c r="J5862" s="113"/>
      <c r="K5862" s="113"/>
      <c r="L5862" s="113">
        <v>0</v>
      </c>
      <c r="M5862" s="113">
        <v>0</v>
      </c>
      <c r="N5862" s="113">
        <v>0</v>
      </c>
      <c r="O5862" s="113">
        <v>0</v>
      </c>
      <c r="P5862" s="122">
        <v>0</v>
      </c>
      <c r="Q5862" s="76" t="str">
        <f t="shared" si="142"/>
        <v>Registered</v>
      </c>
    </row>
    <row r="5863" spans="1:17">
      <c r="A5863" s="111">
        <v>10985</v>
      </c>
      <c r="B5863" s="111" t="s">
        <v>400</v>
      </c>
      <c r="C5863" s="111" t="s">
        <v>70</v>
      </c>
      <c r="D5863" s="111" t="s">
        <v>10364</v>
      </c>
      <c r="E5863" s="111" t="s">
        <v>10353</v>
      </c>
      <c r="F5863" s="114">
        <v>43758</v>
      </c>
      <c r="G5863" s="111" t="s">
        <v>10354</v>
      </c>
      <c r="H5863" s="113">
        <v>1</v>
      </c>
      <c r="I5863" s="113">
        <v>0</v>
      </c>
      <c r="J5863" s="113"/>
      <c r="K5863" s="113"/>
      <c r="L5863" s="113">
        <v>0</v>
      </c>
      <c r="M5863" s="113">
        <v>0</v>
      </c>
      <c r="N5863" s="113">
        <v>0</v>
      </c>
      <c r="O5863" s="113">
        <v>0</v>
      </c>
      <c r="P5863" s="122">
        <v>0</v>
      </c>
      <c r="Q5863" s="76" t="str">
        <f t="shared" si="142"/>
        <v>Registered</v>
      </c>
    </row>
    <row r="5864" spans="1:17">
      <c r="A5864" s="111">
        <v>10986</v>
      </c>
      <c r="B5864" s="111" t="s">
        <v>400</v>
      </c>
      <c r="C5864" s="111" t="s">
        <v>70</v>
      </c>
      <c r="D5864" s="111" t="s">
        <v>10365</v>
      </c>
      <c r="E5864" s="111" t="s">
        <v>10353</v>
      </c>
      <c r="F5864" s="114">
        <v>43758</v>
      </c>
      <c r="G5864" s="111" t="s">
        <v>10354</v>
      </c>
      <c r="H5864" s="113">
        <v>1</v>
      </c>
      <c r="I5864" s="113">
        <v>0</v>
      </c>
      <c r="J5864" s="113"/>
      <c r="K5864" s="113"/>
      <c r="L5864" s="113">
        <v>0</v>
      </c>
      <c r="M5864" s="113">
        <v>0</v>
      </c>
      <c r="N5864" s="113">
        <v>0</v>
      </c>
      <c r="O5864" s="113">
        <v>0</v>
      </c>
      <c r="P5864" s="122">
        <v>0</v>
      </c>
      <c r="Q5864" s="76" t="str">
        <f t="shared" si="142"/>
        <v>Registered</v>
      </c>
    </row>
    <row r="5865" spans="1:17">
      <c r="A5865" s="111">
        <v>10987</v>
      </c>
      <c r="B5865" s="111" t="s">
        <v>400</v>
      </c>
      <c r="C5865" s="111" t="s">
        <v>70</v>
      </c>
      <c r="D5865" s="111" t="s">
        <v>10366</v>
      </c>
      <c r="E5865" s="111" t="s">
        <v>10353</v>
      </c>
      <c r="F5865" s="114">
        <v>43758</v>
      </c>
      <c r="G5865" s="111" t="s">
        <v>1903</v>
      </c>
      <c r="H5865" s="113">
        <v>1</v>
      </c>
      <c r="I5865" s="113">
        <v>0</v>
      </c>
      <c r="J5865" s="113"/>
      <c r="K5865" s="113"/>
      <c r="L5865" s="113">
        <v>0</v>
      </c>
      <c r="M5865" s="113">
        <v>0</v>
      </c>
      <c r="N5865" s="113">
        <v>0</v>
      </c>
      <c r="O5865" s="113">
        <v>0</v>
      </c>
      <c r="P5865" s="122">
        <v>0</v>
      </c>
      <c r="Q5865" s="76" t="str">
        <f t="shared" si="142"/>
        <v>Unregistered</v>
      </c>
    </row>
    <row r="5866" spans="1:17">
      <c r="A5866" s="111">
        <v>10988</v>
      </c>
      <c r="B5866" s="111" t="s">
        <v>400</v>
      </c>
      <c r="C5866" s="111" t="s">
        <v>70</v>
      </c>
      <c r="D5866" s="111" t="s">
        <v>10367</v>
      </c>
      <c r="E5866" s="111" t="s">
        <v>10353</v>
      </c>
      <c r="F5866" s="114">
        <v>43758</v>
      </c>
      <c r="G5866" s="111" t="s">
        <v>1903</v>
      </c>
      <c r="H5866" s="113">
        <v>1</v>
      </c>
      <c r="I5866" s="113">
        <v>0</v>
      </c>
      <c r="J5866" s="113"/>
      <c r="K5866" s="113"/>
      <c r="L5866" s="113">
        <v>0</v>
      </c>
      <c r="M5866" s="113">
        <v>0</v>
      </c>
      <c r="N5866" s="113">
        <v>0</v>
      </c>
      <c r="O5866" s="113">
        <v>0</v>
      </c>
      <c r="P5866" s="122">
        <v>0</v>
      </c>
      <c r="Q5866" s="76" t="str">
        <f t="shared" si="142"/>
        <v>Unregistered</v>
      </c>
    </row>
    <row r="5867" spans="1:17">
      <c r="A5867" s="111">
        <v>10989</v>
      </c>
      <c r="B5867" s="111" t="s">
        <v>14242</v>
      </c>
      <c r="C5867" s="111" t="s">
        <v>14243</v>
      </c>
      <c r="D5867" s="111" t="s">
        <v>14244</v>
      </c>
      <c r="E5867" s="111" t="s">
        <v>14245</v>
      </c>
      <c r="F5867" s="114">
        <v>44525</v>
      </c>
      <c r="G5867" s="111" t="s">
        <v>1903</v>
      </c>
      <c r="H5867" s="113">
        <v>0</v>
      </c>
      <c r="I5867" s="113">
        <v>0</v>
      </c>
      <c r="J5867" s="113"/>
      <c r="K5867" s="113"/>
      <c r="L5867" s="113">
        <v>0</v>
      </c>
      <c r="M5867" s="113">
        <v>0</v>
      </c>
      <c r="N5867" s="113">
        <v>0</v>
      </c>
      <c r="O5867" s="113">
        <v>0</v>
      </c>
      <c r="P5867" s="122">
        <v>0</v>
      </c>
      <c r="Q5867" s="76" t="str">
        <f t="shared" si="142"/>
        <v>Unregistered</v>
      </c>
    </row>
    <row r="5868" spans="1:17">
      <c r="A5868" s="111">
        <v>11001</v>
      </c>
      <c r="B5868" s="111" t="s">
        <v>1178</v>
      </c>
      <c r="C5868" s="111" t="s">
        <v>1179</v>
      </c>
      <c r="D5868" s="111" t="s">
        <v>14249</v>
      </c>
      <c r="E5868" s="111" t="s">
        <v>14248</v>
      </c>
      <c r="F5868" s="114">
        <v>44277</v>
      </c>
      <c r="G5868" s="111" t="s">
        <v>1903</v>
      </c>
      <c r="H5868" s="113">
        <v>1</v>
      </c>
      <c r="I5868" s="113">
        <v>1</v>
      </c>
      <c r="J5868" s="113"/>
      <c r="K5868" s="113"/>
      <c r="L5868" s="113">
        <v>0</v>
      </c>
      <c r="M5868" s="113">
        <v>0</v>
      </c>
      <c r="N5868" s="113">
        <v>0</v>
      </c>
      <c r="O5868" s="113">
        <v>0</v>
      </c>
      <c r="P5868" s="122">
        <v>1</v>
      </c>
      <c r="Q5868" s="76" t="str">
        <f t="shared" si="142"/>
        <v>Unregistered</v>
      </c>
    </row>
    <row r="5869" spans="1:17">
      <c r="A5869" s="111">
        <v>11002</v>
      </c>
      <c r="B5869" s="111" t="s">
        <v>1178</v>
      </c>
      <c r="C5869" s="111" t="s">
        <v>1179</v>
      </c>
      <c r="D5869" s="111" t="s">
        <v>14250</v>
      </c>
      <c r="E5869" s="111" t="s">
        <v>14246</v>
      </c>
      <c r="F5869" s="114">
        <v>44277</v>
      </c>
      <c r="G5869" s="111" t="s">
        <v>1903</v>
      </c>
      <c r="H5869" s="113">
        <v>1</v>
      </c>
      <c r="I5869" s="113">
        <v>1</v>
      </c>
      <c r="J5869" s="113"/>
      <c r="K5869" s="113"/>
      <c r="L5869" s="113">
        <v>0</v>
      </c>
      <c r="M5869" s="113">
        <v>0</v>
      </c>
      <c r="N5869" s="113">
        <v>0</v>
      </c>
      <c r="O5869" s="113">
        <v>0</v>
      </c>
      <c r="P5869" s="122">
        <v>1</v>
      </c>
      <c r="Q5869" s="76" t="str">
        <f t="shared" si="142"/>
        <v>Unregistered</v>
      </c>
    </row>
    <row r="5870" spans="1:17">
      <c r="A5870" s="111">
        <v>11009</v>
      </c>
      <c r="B5870" s="111" t="s">
        <v>395</v>
      </c>
      <c r="C5870" s="111" t="s">
        <v>68</v>
      </c>
      <c r="D5870" s="111" t="s">
        <v>10368</v>
      </c>
      <c r="E5870" s="111" t="s">
        <v>10369</v>
      </c>
      <c r="F5870" s="114">
        <v>46195</v>
      </c>
      <c r="G5870" s="111" t="s">
        <v>14105</v>
      </c>
      <c r="H5870" s="113">
        <v>59100000</v>
      </c>
      <c r="I5870" s="113">
        <v>59100000</v>
      </c>
      <c r="J5870" s="113"/>
      <c r="K5870" s="113"/>
      <c r="L5870" s="113">
        <v>59100000</v>
      </c>
      <c r="M5870" s="113">
        <v>0</v>
      </c>
      <c r="N5870" s="113">
        <v>0</v>
      </c>
      <c r="O5870" s="113">
        <v>0</v>
      </c>
      <c r="P5870" s="122">
        <v>0</v>
      </c>
      <c r="Q5870" s="76" t="str">
        <f t="shared" ref="Q5870:Q5927" si="143">IF(G5870="01 Jan 1900","Unregistered","Registered")</f>
        <v>Registered</v>
      </c>
    </row>
    <row r="5871" spans="1:17">
      <c r="A5871" s="111">
        <v>11010</v>
      </c>
      <c r="B5871" s="111" t="s">
        <v>395</v>
      </c>
      <c r="C5871" s="111" t="s">
        <v>68</v>
      </c>
      <c r="D5871" s="111" t="s">
        <v>1338</v>
      </c>
      <c r="E5871" s="111" t="s">
        <v>10684</v>
      </c>
      <c r="F5871" s="114">
        <v>46203</v>
      </c>
      <c r="G5871" s="111" t="s">
        <v>1903</v>
      </c>
      <c r="H5871" s="113">
        <v>10100000</v>
      </c>
      <c r="I5871" s="113">
        <v>0</v>
      </c>
      <c r="J5871" s="113"/>
      <c r="K5871" s="113"/>
      <c r="L5871" s="113">
        <v>0</v>
      </c>
      <c r="M5871" s="113">
        <v>0</v>
      </c>
      <c r="N5871" s="113">
        <v>0</v>
      </c>
      <c r="O5871" s="113">
        <v>0</v>
      </c>
      <c r="P5871" s="122">
        <v>0</v>
      </c>
      <c r="Q5871" s="76" t="str">
        <f t="shared" si="143"/>
        <v>Unregistered</v>
      </c>
    </row>
    <row r="5872" spans="1:17">
      <c r="A5872" s="111">
        <v>11011</v>
      </c>
      <c r="B5872" s="111" t="s">
        <v>130</v>
      </c>
      <c r="C5872" s="111" t="s">
        <v>134</v>
      </c>
      <c r="D5872" s="111" t="s">
        <v>10370</v>
      </c>
      <c r="E5872" s="111" t="s">
        <v>10371</v>
      </c>
      <c r="F5872" s="114">
        <v>46192</v>
      </c>
      <c r="G5872" s="111" t="s">
        <v>1903</v>
      </c>
      <c r="H5872" s="113">
        <v>9514368</v>
      </c>
      <c r="I5872" s="113">
        <v>0</v>
      </c>
      <c r="J5872" s="113"/>
      <c r="K5872" s="113"/>
      <c r="L5872" s="113">
        <v>0</v>
      </c>
      <c r="M5872" s="113">
        <v>0</v>
      </c>
      <c r="N5872" s="113">
        <v>0</v>
      </c>
      <c r="O5872" s="113">
        <v>0</v>
      </c>
      <c r="P5872" s="122">
        <v>0</v>
      </c>
      <c r="Q5872" s="76" t="str">
        <f t="shared" si="143"/>
        <v>Unregistered</v>
      </c>
    </row>
    <row r="5873" spans="1:17">
      <c r="A5873" s="111">
        <v>11012</v>
      </c>
      <c r="B5873" s="111" t="s">
        <v>130</v>
      </c>
      <c r="C5873" s="111" t="s">
        <v>134</v>
      </c>
      <c r="D5873" s="111" t="s">
        <v>10372</v>
      </c>
      <c r="E5873" s="111" t="s">
        <v>14251</v>
      </c>
      <c r="F5873" s="114">
        <v>46195</v>
      </c>
      <c r="G5873" s="111" t="s">
        <v>1903</v>
      </c>
      <c r="H5873" s="113">
        <v>9216000</v>
      </c>
      <c r="I5873" s="113">
        <v>0</v>
      </c>
      <c r="J5873" s="113"/>
      <c r="K5873" s="113"/>
      <c r="L5873" s="113">
        <v>0</v>
      </c>
      <c r="M5873" s="113">
        <v>0</v>
      </c>
      <c r="N5873" s="113">
        <v>0</v>
      </c>
      <c r="O5873" s="113">
        <v>0</v>
      </c>
      <c r="P5873" s="122">
        <v>0</v>
      </c>
      <c r="Q5873" s="76" t="str">
        <f t="shared" si="143"/>
        <v>Unregistered</v>
      </c>
    </row>
    <row r="5874" spans="1:17">
      <c r="A5874" s="111">
        <v>11013</v>
      </c>
      <c r="B5874" s="111" t="s">
        <v>130</v>
      </c>
      <c r="C5874" s="111" t="s">
        <v>134</v>
      </c>
      <c r="D5874" s="111" t="s">
        <v>10526</v>
      </c>
      <c r="E5874" s="111" t="s">
        <v>10527</v>
      </c>
      <c r="F5874" s="114">
        <v>46203</v>
      </c>
      <c r="G5874" s="111" t="s">
        <v>1903</v>
      </c>
      <c r="H5874" s="113">
        <v>9273600</v>
      </c>
      <c r="I5874" s="113">
        <v>0</v>
      </c>
      <c r="J5874" s="113"/>
      <c r="K5874" s="113"/>
      <c r="L5874" s="113">
        <v>0</v>
      </c>
      <c r="M5874" s="113">
        <v>0</v>
      </c>
      <c r="N5874" s="113">
        <v>0</v>
      </c>
      <c r="O5874" s="113">
        <v>0</v>
      </c>
      <c r="P5874" s="122">
        <v>0</v>
      </c>
      <c r="Q5874" s="76" t="str">
        <f t="shared" si="143"/>
        <v>Unregistered</v>
      </c>
    </row>
    <row r="5875" spans="1:17">
      <c r="A5875" s="111">
        <v>11014</v>
      </c>
      <c r="B5875" s="111" t="s">
        <v>130</v>
      </c>
      <c r="C5875" s="111" t="s">
        <v>134</v>
      </c>
      <c r="D5875" s="111" t="s">
        <v>138</v>
      </c>
      <c r="E5875" s="111" t="s">
        <v>10375</v>
      </c>
      <c r="F5875" s="114">
        <v>46183</v>
      </c>
      <c r="G5875" s="111" t="s">
        <v>1903</v>
      </c>
      <c r="H5875" s="113">
        <v>9219456</v>
      </c>
      <c r="I5875" s="113">
        <v>0</v>
      </c>
      <c r="J5875" s="113"/>
      <c r="K5875" s="113"/>
      <c r="L5875" s="113">
        <v>0</v>
      </c>
      <c r="M5875" s="113">
        <v>0</v>
      </c>
      <c r="N5875" s="113">
        <v>0</v>
      </c>
      <c r="O5875" s="113">
        <v>0</v>
      </c>
      <c r="P5875" s="122">
        <v>0</v>
      </c>
      <c r="Q5875" s="76" t="str">
        <f t="shared" si="143"/>
        <v>Unregistered</v>
      </c>
    </row>
    <row r="5876" spans="1:17">
      <c r="A5876" s="111">
        <v>11015</v>
      </c>
      <c r="B5876" s="111" t="s">
        <v>130</v>
      </c>
      <c r="C5876" s="111" t="s">
        <v>133</v>
      </c>
      <c r="D5876" s="111" t="s">
        <v>10376</v>
      </c>
      <c r="E5876" s="111" t="s">
        <v>10377</v>
      </c>
      <c r="F5876" s="114">
        <v>46183</v>
      </c>
      <c r="G5876" s="111" t="s">
        <v>1903</v>
      </c>
      <c r="H5876" s="113">
        <v>9316000</v>
      </c>
      <c r="I5876" s="113">
        <v>0</v>
      </c>
      <c r="J5876" s="113"/>
      <c r="K5876" s="113"/>
      <c r="L5876" s="113">
        <v>0</v>
      </c>
      <c r="M5876" s="113">
        <v>0</v>
      </c>
      <c r="N5876" s="113">
        <v>0</v>
      </c>
      <c r="O5876" s="113">
        <v>0</v>
      </c>
      <c r="P5876" s="122">
        <v>0</v>
      </c>
      <c r="Q5876" s="76" t="str">
        <f t="shared" si="143"/>
        <v>Unregistered</v>
      </c>
    </row>
    <row r="5877" spans="1:17">
      <c r="A5877" s="111">
        <v>11016</v>
      </c>
      <c r="B5877" s="111" t="s">
        <v>130</v>
      </c>
      <c r="C5877" s="111" t="s">
        <v>133</v>
      </c>
      <c r="D5877" s="111" t="s">
        <v>10531</v>
      </c>
      <c r="E5877" s="111" t="s">
        <v>10532</v>
      </c>
      <c r="F5877" s="114">
        <v>46203</v>
      </c>
      <c r="G5877" s="111" t="s">
        <v>1903</v>
      </c>
      <c r="H5877" s="113">
        <v>9216000</v>
      </c>
      <c r="I5877" s="113">
        <v>0</v>
      </c>
      <c r="J5877" s="113"/>
      <c r="K5877" s="113"/>
      <c r="L5877" s="113">
        <v>0</v>
      </c>
      <c r="M5877" s="113">
        <v>0</v>
      </c>
      <c r="N5877" s="113">
        <v>0</v>
      </c>
      <c r="O5877" s="113">
        <v>0</v>
      </c>
      <c r="P5877" s="122">
        <v>0</v>
      </c>
      <c r="Q5877" s="76" t="str">
        <f t="shared" si="143"/>
        <v>Unregistered</v>
      </c>
    </row>
    <row r="5878" spans="1:17">
      <c r="A5878" s="111">
        <v>11017</v>
      </c>
      <c r="B5878" s="111" t="s">
        <v>130</v>
      </c>
      <c r="C5878" s="111" t="s">
        <v>133</v>
      </c>
      <c r="D5878" s="111" t="s">
        <v>10378</v>
      </c>
      <c r="E5878" s="111" t="s">
        <v>10379</v>
      </c>
      <c r="F5878" s="114">
        <v>46183</v>
      </c>
      <c r="G5878" s="111" t="s">
        <v>1903</v>
      </c>
      <c r="H5878" s="113">
        <v>9216000</v>
      </c>
      <c r="I5878" s="113">
        <v>0</v>
      </c>
      <c r="J5878" s="113"/>
      <c r="K5878" s="113"/>
      <c r="L5878" s="113">
        <v>0</v>
      </c>
      <c r="M5878" s="113">
        <v>0</v>
      </c>
      <c r="N5878" s="113">
        <v>0</v>
      </c>
      <c r="O5878" s="113">
        <v>0</v>
      </c>
      <c r="P5878" s="122">
        <v>0</v>
      </c>
      <c r="Q5878" s="76" t="str">
        <f t="shared" si="143"/>
        <v>Unregistered</v>
      </c>
    </row>
    <row r="5879" spans="1:17">
      <c r="A5879" s="111">
        <v>11018</v>
      </c>
      <c r="B5879" s="111" t="s">
        <v>130</v>
      </c>
      <c r="C5879" s="111" t="s">
        <v>24</v>
      </c>
      <c r="D5879" s="111" t="s">
        <v>1326</v>
      </c>
      <c r="E5879" s="111" t="s">
        <v>1327</v>
      </c>
      <c r="F5879" s="114">
        <v>46203</v>
      </c>
      <c r="G5879" s="111" t="s">
        <v>1903</v>
      </c>
      <c r="H5879" s="113">
        <v>13795401</v>
      </c>
      <c r="I5879" s="113">
        <v>0</v>
      </c>
      <c r="J5879" s="113"/>
      <c r="K5879" s="113"/>
      <c r="L5879" s="113">
        <v>0</v>
      </c>
      <c r="M5879" s="113">
        <v>0</v>
      </c>
      <c r="N5879" s="113">
        <v>0</v>
      </c>
      <c r="O5879" s="113">
        <v>0</v>
      </c>
      <c r="P5879" s="122">
        <v>0</v>
      </c>
      <c r="Q5879" s="76" t="str">
        <f t="shared" si="143"/>
        <v>Unregistered</v>
      </c>
    </row>
    <row r="5880" spans="1:17">
      <c r="A5880" s="111">
        <v>11019</v>
      </c>
      <c r="B5880" s="111" t="s">
        <v>130</v>
      </c>
      <c r="C5880" s="111" t="s">
        <v>22</v>
      </c>
      <c r="D5880" s="111" t="s">
        <v>14252</v>
      </c>
      <c r="E5880" s="111" t="s">
        <v>14253</v>
      </c>
      <c r="F5880" s="114">
        <v>45427</v>
      </c>
      <c r="G5880" s="111" t="s">
        <v>14254</v>
      </c>
      <c r="H5880" s="113">
        <v>1</v>
      </c>
      <c r="I5880" s="113">
        <v>0</v>
      </c>
      <c r="J5880" s="113"/>
      <c r="K5880" s="113"/>
      <c r="L5880" s="113">
        <v>0</v>
      </c>
      <c r="M5880" s="113">
        <v>0</v>
      </c>
      <c r="N5880" s="113">
        <v>0</v>
      </c>
      <c r="O5880" s="113">
        <v>0</v>
      </c>
      <c r="P5880" s="122">
        <v>0</v>
      </c>
      <c r="Q5880" s="76" t="str">
        <f t="shared" si="143"/>
        <v>Registered</v>
      </c>
    </row>
    <row r="5881" spans="1:17">
      <c r="A5881" s="111">
        <v>11020</v>
      </c>
      <c r="B5881" s="111" t="s">
        <v>130</v>
      </c>
      <c r="C5881" s="111" t="s">
        <v>22</v>
      </c>
      <c r="D5881" s="111" t="s">
        <v>14255</v>
      </c>
      <c r="E5881" s="111" t="s">
        <v>14253</v>
      </c>
      <c r="F5881" s="114">
        <v>45427</v>
      </c>
      <c r="G5881" s="111" t="s">
        <v>14254</v>
      </c>
      <c r="H5881" s="113">
        <v>1</v>
      </c>
      <c r="I5881" s="113">
        <v>0</v>
      </c>
      <c r="J5881" s="113"/>
      <c r="K5881" s="113"/>
      <c r="L5881" s="113">
        <v>0</v>
      </c>
      <c r="M5881" s="113">
        <v>0</v>
      </c>
      <c r="N5881" s="113">
        <v>0</v>
      </c>
      <c r="O5881" s="113">
        <v>0</v>
      </c>
      <c r="P5881" s="122">
        <v>0</v>
      </c>
      <c r="Q5881" s="76" t="str">
        <f t="shared" si="143"/>
        <v>Registered</v>
      </c>
    </row>
    <row r="5882" spans="1:17">
      <c r="A5882" s="111">
        <v>11021</v>
      </c>
      <c r="B5882" s="111" t="s">
        <v>130</v>
      </c>
      <c r="C5882" s="111" t="s">
        <v>22</v>
      </c>
      <c r="D5882" s="111" t="s">
        <v>10380</v>
      </c>
      <c r="E5882" s="111" t="s">
        <v>10381</v>
      </c>
      <c r="F5882" s="114">
        <v>45077</v>
      </c>
      <c r="G5882" s="111" t="s">
        <v>5394</v>
      </c>
      <c r="H5882" s="113">
        <v>1</v>
      </c>
      <c r="I5882" s="113">
        <v>0</v>
      </c>
      <c r="J5882" s="113"/>
      <c r="K5882" s="113"/>
      <c r="L5882" s="113">
        <v>0</v>
      </c>
      <c r="M5882" s="113">
        <v>0</v>
      </c>
      <c r="N5882" s="113">
        <v>0</v>
      </c>
      <c r="O5882" s="113">
        <v>0</v>
      </c>
      <c r="P5882" s="122">
        <v>0</v>
      </c>
      <c r="Q5882" s="76" t="str">
        <f t="shared" si="143"/>
        <v>Registered</v>
      </c>
    </row>
    <row r="5883" spans="1:17">
      <c r="A5883" s="111">
        <v>11022</v>
      </c>
      <c r="B5883" s="111" t="s">
        <v>130</v>
      </c>
      <c r="C5883" s="111" t="s">
        <v>132</v>
      </c>
      <c r="D5883" s="111" t="s">
        <v>10536</v>
      </c>
      <c r="E5883" s="111" t="s">
        <v>10537</v>
      </c>
      <c r="F5883" s="114">
        <v>46203</v>
      </c>
      <c r="G5883" s="111" t="s">
        <v>1903</v>
      </c>
      <c r="H5883" s="113">
        <v>13923900</v>
      </c>
      <c r="I5883" s="113">
        <v>0</v>
      </c>
      <c r="J5883" s="113"/>
      <c r="K5883" s="113"/>
      <c r="L5883" s="113">
        <v>0</v>
      </c>
      <c r="M5883" s="113">
        <v>0</v>
      </c>
      <c r="N5883" s="113">
        <v>0</v>
      </c>
      <c r="O5883" s="113">
        <v>0</v>
      </c>
      <c r="P5883" s="122">
        <v>0</v>
      </c>
      <c r="Q5883" s="76" t="str">
        <f t="shared" si="143"/>
        <v>Unregistered</v>
      </c>
    </row>
    <row r="5884" spans="1:17">
      <c r="A5884" s="111">
        <v>11023</v>
      </c>
      <c r="B5884" s="111" t="s">
        <v>130</v>
      </c>
      <c r="C5884" s="111" t="s">
        <v>28</v>
      </c>
      <c r="D5884" s="111" t="s">
        <v>10384</v>
      </c>
      <c r="E5884" s="111" t="s">
        <v>10385</v>
      </c>
      <c r="F5884" s="114">
        <v>46184</v>
      </c>
      <c r="G5884" s="111" t="s">
        <v>10926</v>
      </c>
      <c r="H5884" s="113">
        <v>8288720</v>
      </c>
      <c r="I5884" s="113">
        <v>0</v>
      </c>
      <c r="J5884" s="113"/>
      <c r="K5884" s="113"/>
      <c r="L5884" s="113">
        <v>0</v>
      </c>
      <c r="M5884" s="113">
        <v>0</v>
      </c>
      <c r="N5884" s="113">
        <v>0</v>
      </c>
      <c r="O5884" s="113">
        <v>0</v>
      </c>
      <c r="P5884" s="122">
        <v>0</v>
      </c>
      <c r="Q5884" s="76" t="str">
        <f t="shared" si="143"/>
        <v>Registered</v>
      </c>
    </row>
    <row r="5885" spans="1:17">
      <c r="A5885" s="111">
        <v>11024</v>
      </c>
      <c r="B5885" s="111" t="s">
        <v>130</v>
      </c>
      <c r="C5885" s="111" t="s">
        <v>28</v>
      </c>
      <c r="D5885" s="111" t="s">
        <v>10386</v>
      </c>
      <c r="E5885" s="111" t="s">
        <v>7905</v>
      </c>
      <c r="F5885" s="114">
        <v>46184</v>
      </c>
      <c r="G5885" s="111" t="s">
        <v>10926</v>
      </c>
      <c r="H5885" s="113">
        <v>6250000</v>
      </c>
      <c r="I5885" s="113">
        <v>0</v>
      </c>
      <c r="J5885" s="113"/>
      <c r="K5885" s="113"/>
      <c r="L5885" s="113">
        <v>0</v>
      </c>
      <c r="M5885" s="113">
        <v>0</v>
      </c>
      <c r="N5885" s="113">
        <v>0</v>
      </c>
      <c r="O5885" s="113">
        <v>0</v>
      </c>
      <c r="P5885" s="122">
        <v>0</v>
      </c>
      <c r="Q5885" s="76" t="str">
        <f t="shared" si="143"/>
        <v>Registered</v>
      </c>
    </row>
    <row r="5886" spans="1:17">
      <c r="A5886" s="111">
        <v>11025</v>
      </c>
      <c r="B5886" s="111" t="s">
        <v>130</v>
      </c>
      <c r="C5886" s="111" t="s">
        <v>25</v>
      </c>
      <c r="D5886" s="111" t="s">
        <v>10388</v>
      </c>
      <c r="E5886" s="111" t="s">
        <v>10389</v>
      </c>
      <c r="F5886" s="114">
        <v>46190</v>
      </c>
      <c r="G5886" s="111" t="s">
        <v>1903</v>
      </c>
      <c r="H5886" s="113">
        <v>11352000</v>
      </c>
      <c r="I5886" s="113">
        <v>0</v>
      </c>
      <c r="J5886" s="113"/>
      <c r="K5886" s="113"/>
      <c r="L5886" s="113">
        <v>0</v>
      </c>
      <c r="M5886" s="113">
        <v>0</v>
      </c>
      <c r="N5886" s="113">
        <v>0</v>
      </c>
      <c r="O5886" s="113">
        <v>0</v>
      </c>
      <c r="P5886" s="122">
        <v>0</v>
      </c>
      <c r="Q5886" s="76" t="str">
        <f t="shared" si="143"/>
        <v>Unregistered</v>
      </c>
    </row>
    <row r="5887" spans="1:17">
      <c r="A5887" s="111">
        <v>11026</v>
      </c>
      <c r="B5887" s="111" t="s">
        <v>130</v>
      </c>
      <c r="C5887" s="111" t="s">
        <v>2274</v>
      </c>
      <c r="D5887" s="111" t="s">
        <v>14256</v>
      </c>
      <c r="E5887" s="111" t="s">
        <v>14257</v>
      </c>
      <c r="F5887" s="114">
        <v>45427</v>
      </c>
      <c r="G5887" s="111" t="s">
        <v>14254</v>
      </c>
      <c r="H5887" s="113">
        <v>1</v>
      </c>
      <c r="I5887" s="113">
        <v>0</v>
      </c>
      <c r="J5887" s="113"/>
      <c r="K5887" s="113"/>
      <c r="L5887" s="113">
        <v>0</v>
      </c>
      <c r="M5887" s="113">
        <v>0</v>
      </c>
      <c r="N5887" s="113">
        <v>0</v>
      </c>
      <c r="O5887" s="113">
        <v>0</v>
      </c>
      <c r="P5887" s="122">
        <v>0</v>
      </c>
      <c r="Q5887" s="76" t="str">
        <f t="shared" si="143"/>
        <v>Registered</v>
      </c>
    </row>
    <row r="5888" spans="1:17">
      <c r="A5888" s="111">
        <v>11027</v>
      </c>
      <c r="B5888" s="111" t="s">
        <v>130</v>
      </c>
      <c r="C5888" s="111" t="s">
        <v>2274</v>
      </c>
      <c r="D5888" s="111" t="s">
        <v>14258</v>
      </c>
      <c r="E5888" s="111" t="s">
        <v>14257</v>
      </c>
      <c r="F5888" s="114">
        <v>45427</v>
      </c>
      <c r="G5888" s="111" t="s">
        <v>14254</v>
      </c>
      <c r="H5888" s="113">
        <v>1</v>
      </c>
      <c r="I5888" s="113">
        <v>0</v>
      </c>
      <c r="J5888" s="113"/>
      <c r="K5888" s="113"/>
      <c r="L5888" s="113">
        <v>0</v>
      </c>
      <c r="M5888" s="113">
        <v>0</v>
      </c>
      <c r="N5888" s="113">
        <v>0</v>
      </c>
      <c r="O5888" s="113">
        <v>0</v>
      </c>
      <c r="P5888" s="122">
        <v>0</v>
      </c>
      <c r="Q5888" s="76" t="str">
        <f t="shared" si="143"/>
        <v>Registered</v>
      </c>
    </row>
    <row r="5889" spans="1:17">
      <c r="A5889" s="111">
        <v>11028</v>
      </c>
      <c r="B5889" s="111" t="s">
        <v>1575</v>
      </c>
      <c r="C5889" s="111" t="s">
        <v>171</v>
      </c>
      <c r="D5889" s="111" t="s">
        <v>14259</v>
      </c>
      <c r="E5889" s="111" t="s">
        <v>14260</v>
      </c>
      <c r="F5889" s="114">
        <v>46203</v>
      </c>
      <c r="G5889" s="111" t="s">
        <v>1903</v>
      </c>
      <c r="H5889" s="113">
        <v>8179500</v>
      </c>
      <c r="I5889" s="113">
        <v>0</v>
      </c>
      <c r="J5889" s="113"/>
      <c r="K5889" s="113"/>
      <c r="L5889" s="113">
        <v>0</v>
      </c>
      <c r="M5889" s="113">
        <v>0</v>
      </c>
      <c r="N5889" s="113">
        <v>0</v>
      </c>
      <c r="O5889" s="113">
        <v>0</v>
      </c>
      <c r="P5889" s="122">
        <v>0</v>
      </c>
      <c r="Q5889" s="76" t="str">
        <f t="shared" si="143"/>
        <v>Unregistered</v>
      </c>
    </row>
    <row r="5890" spans="1:17">
      <c r="A5890" s="111">
        <v>11029</v>
      </c>
      <c r="B5890" s="111" t="s">
        <v>1575</v>
      </c>
      <c r="C5890" s="111" t="s">
        <v>171</v>
      </c>
      <c r="D5890" s="111" t="s">
        <v>10390</v>
      </c>
      <c r="E5890" s="111" t="s">
        <v>10391</v>
      </c>
      <c r="F5890" s="114">
        <v>46196</v>
      </c>
      <c r="G5890" s="111" t="s">
        <v>1903</v>
      </c>
      <c r="H5890" s="113">
        <v>8357850</v>
      </c>
      <c r="I5890" s="113">
        <v>0</v>
      </c>
      <c r="J5890" s="113"/>
      <c r="K5890" s="113"/>
      <c r="L5890" s="113">
        <v>0</v>
      </c>
      <c r="M5890" s="113">
        <v>0</v>
      </c>
      <c r="N5890" s="113">
        <v>0</v>
      </c>
      <c r="O5890" s="113">
        <v>0</v>
      </c>
      <c r="P5890" s="122">
        <v>0</v>
      </c>
      <c r="Q5890" s="76" t="str">
        <f t="shared" si="143"/>
        <v>Unregistered</v>
      </c>
    </row>
    <row r="5891" spans="1:17">
      <c r="A5891" s="111">
        <v>11030</v>
      </c>
      <c r="B5891" s="111" t="s">
        <v>1575</v>
      </c>
      <c r="C5891" s="111" t="s">
        <v>172</v>
      </c>
      <c r="D5891" s="111" t="s">
        <v>10392</v>
      </c>
      <c r="E5891" s="111" t="s">
        <v>10393</v>
      </c>
      <c r="F5891" s="114">
        <v>46197</v>
      </c>
      <c r="G5891" s="111" t="s">
        <v>1903</v>
      </c>
      <c r="H5891" s="113">
        <v>4808000</v>
      </c>
      <c r="I5891" s="113">
        <v>0</v>
      </c>
      <c r="J5891" s="113"/>
      <c r="K5891" s="113"/>
      <c r="L5891" s="113">
        <v>0</v>
      </c>
      <c r="M5891" s="113">
        <v>0</v>
      </c>
      <c r="N5891" s="113">
        <v>0</v>
      </c>
      <c r="O5891" s="113">
        <v>0</v>
      </c>
      <c r="P5891" s="122">
        <v>0</v>
      </c>
      <c r="Q5891" s="76" t="str">
        <f t="shared" si="143"/>
        <v>Unregistered</v>
      </c>
    </row>
    <row r="5892" spans="1:17">
      <c r="A5892" s="111">
        <v>11031</v>
      </c>
      <c r="B5892" s="111" t="s">
        <v>1575</v>
      </c>
      <c r="C5892" s="111" t="s">
        <v>172</v>
      </c>
      <c r="D5892" s="111" t="s">
        <v>10543</v>
      </c>
      <c r="E5892" s="111" t="s">
        <v>10544</v>
      </c>
      <c r="F5892" s="114">
        <v>46203</v>
      </c>
      <c r="G5892" s="111" t="s">
        <v>1903</v>
      </c>
      <c r="H5892" s="113">
        <v>4808480</v>
      </c>
      <c r="I5892" s="113">
        <v>0</v>
      </c>
      <c r="J5892" s="113"/>
      <c r="K5892" s="113"/>
      <c r="L5892" s="113">
        <v>0</v>
      </c>
      <c r="M5892" s="113">
        <v>0</v>
      </c>
      <c r="N5892" s="113">
        <v>0</v>
      </c>
      <c r="O5892" s="113">
        <v>0</v>
      </c>
      <c r="P5892" s="122">
        <v>0</v>
      </c>
      <c r="Q5892" s="76" t="str">
        <f t="shared" si="143"/>
        <v>Unregistered</v>
      </c>
    </row>
    <row r="5893" spans="1:17">
      <c r="A5893" s="111">
        <v>11032</v>
      </c>
      <c r="B5893" s="111" t="s">
        <v>1429</v>
      </c>
      <c r="C5893" s="111" t="s">
        <v>192</v>
      </c>
      <c r="D5893" s="111" t="s">
        <v>10394</v>
      </c>
      <c r="E5893" s="111" t="s">
        <v>10395</v>
      </c>
      <c r="F5893" s="114">
        <v>46197</v>
      </c>
      <c r="G5893" s="111" t="s">
        <v>1903</v>
      </c>
      <c r="H5893" s="113">
        <v>1805600</v>
      </c>
      <c r="I5893" s="113">
        <v>0</v>
      </c>
      <c r="J5893" s="113"/>
      <c r="K5893" s="113"/>
      <c r="L5893" s="113">
        <v>0</v>
      </c>
      <c r="M5893" s="113">
        <v>0</v>
      </c>
      <c r="N5893" s="113">
        <v>0</v>
      </c>
      <c r="O5893" s="113">
        <v>0</v>
      </c>
      <c r="P5893" s="122">
        <v>0</v>
      </c>
      <c r="Q5893" s="76" t="str">
        <f t="shared" si="143"/>
        <v>Unregistered</v>
      </c>
    </row>
    <row r="5894" spans="1:17">
      <c r="A5894" s="111">
        <v>11033</v>
      </c>
      <c r="B5894" s="111" t="s">
        <v>1429</v>
      </c>
      <c r="C5894" s="111" t="s">
        <v>192</v>
      </c>
      <c r="D5894" s="111" t="s">
        <v>10396</v>
      </c>
      <c r="E5894" s="111" t="s">
        <v>10397</v>
      </c>
      <c r="F5894" s="114">
        <v>46176</v>
      </c>
      <c r="G5894" s="111" t="s">
        <v>9801</v>
      </c>
      <c r="H5894" s="113">
        <v>1805600</v>
      </c>
      <c r="I5894" s="113">
        <v>1805600</v>
      </c>
      <c r="J5894" s="113"/>
      <c r="K5894" s="113"/>
      <c r="L5894" s="113">
        <v>1805600</v>
      </c>
      <c r="M5894" s="113">
        <v>0</v>
      </c>
      <c r="N5894" s="113">
        <v>0</v>
      </c>
      <c r="O5894" s="113">
        <v>0</v>
      </c>
      <c r="P5894" s="122">
        <v>0</v>
      </c>
      <c r="Q5894" s="76" t="str">
        <f t="shared" si="143"/>
        <v>Registered</v>
      </c>
    </row>
    <row r="5895" spans="1:17">
      <c r="A5895" s="111">
        <v>11034</v>
      </c>
      <c r="B5895" s="111" t="s">
        <v>1429</v>
      </c>
      <c r="C5895" s="111" t="s">
        <v>192</v>
      </c>
      <c r="D5895" s="111" t="s">
        <v>10401</v>
      </c>
      <c r="E5895" s="111" t="s">
        <v>10402</v>
      </c>
      <c r="F5895" s="114">
        <v>46191</v>
      </c>
      <c r="G5895" s="111" t="s">
        <v>10403</v>
      </c>
      <c r="H5895" s="113">
        <v>1805600</v>
      </c>
      <c r="I5895" s="113">
        <v>0</v>
      </c>
      <c r="J5895" s="113"/>
      <c r="K5895" s="113"/>
      <c r="L5895" s="113">
        <v>0</v>
      </c>
      <c r="M5895" s="113">
        <v>0</v>
      </c>
      <c r="N5895" s="113">
        <v>0</v>
      </c>
      <c r="O5895" s="113">
        <v>0</v>
      </c>
      <c r="P5895" s="122">
        <v>0</v>
      </c>
      <c r="Q5895" s="76" t="str">
        <f t="shared" si="143"/>
        <v>Registered</v>
      </c>
    </row>
    <row r="5896" spans="1:17">
      <c r="A5896" s="111">
        <v>11035</v>
      </c>
      <c r="B5896" s="111" t="s">
        <v>1429</v>
      </c>
      <c r="C5896" s="111" t="s">
        <v>192</v>
      </c>
      <c r="D5896" s="111" t="s">
        <v>10404</v>
      </c>
      <c r="E5896" s="111" t="s">
        <v>10405</v>
      </c>
      <c r="F5896" s="114">
        <v>46178</v>
      </c>
      <c r="G5896" s="111" t="s">
        <v>9801</v>
      </c>
      <c r="H5896" s="113">
        <v>1805600</v>
      </c>
      <c r="I5896" s="113">
        <v>0</v>
      </c>
      <c r="J5896" s="113"/>
      <c r="K5896" s="113"/>
      <c r="L5896" s="113">
        <v>0</v>
      </c>
      <c r="M5896" s="113">
        <v>0</v>
      </c>
      <c r="N5896" s="113">
        <v>0</v>
      </c>
      <c r="O5896" s="113">
        <v>0</v>
      </c>
      <c r="P5896" s="122">
        <v>0</v>
      </c>
      <c r="Q5896" s="76" t="str">
        <f t="shared" si="143"/>
        <v>Registered</v>
      </c>
    </row>
    <row r="5897" spans="1:17">
      <c r="A5897" s="111">
        <v>11036</v>
      </c>
      <c r="B5897" s="111" t="s">
        <v>1429</v>
      </c>
      <c r="C5897" s="111" t="s">
        <v>192</v>
      </c>
      <c r="D5897" s="111" t="s">
        <v>10409</v>
      </c>
      <c r="E5897" s="111" t="s">
        <v>10410</v>
      </c>
      <c r="F5897" s="114">
        <v>46174</v>
      </c>
      <c r="G5897" s="111" t="s">
        <v>9930</v>
      </c>
      <c r="H5897" s="113">
        <v>1805600</v>
      </c>
      <c r="I5897" s="113">
        <v>1805600</v>
      </c>
      <c r="J5897" s="113"/>
      <c r="K5897" s="113"/>
      <c r="L5897" s="113">
        <v>1805600</v>
      </c>
      <c r="M5897" s="113">
        <v>0</v>
      </c>
      <c r="N5897" s="113">
        <v>0</v>
      </c>
      <c r="O5897" s="113">
        <v>0</v>
      </c>
      <c r="P5897" s="122">
        <v>0</v>
      </c>
      <c r="Q5897" s="76" t="str">
        <f t="shared" si="143"/>
        <v>Registered</v>
      </c>
    </row>
    <row r="5898" spans="1:17">
      <c r="A5898" s="111">
        <v>11037</v>
      </c>
      <c r="B5898" s="111" t="s">
        <v>1429</v>
      </c>
      <c r="C5898" s="111" t="s">
        <v>192</v>
      </c>
      <c r="D5898" s="111" t="s">
        <v>10411</v>
      </c>
      <c r="E5898" s="111" t="s">
        <v>10412</v>
      </c>
      <c r="F5898" s="114">
        <v>46176</v>
      </c>
      <c r="G5898" s="111" t="s">
        <v>9801</v>
      </c>
      <c r="H5898" s="113">
        <v>1805600</v>
      </c>
      <c r="I5898" s="113">
        <v>1805600</v>
      </c>
      <c r="J5898" s="113"/>
      <c r="K5898" s="113"/>
      <c r="L5898" s="113">
        <v>1805600</v>
      </c>
      <c r="M5898" s="113">
        <v>0</v>
      </c>
      <c r="N5898" s="113">
        <v>0</v>
      </c>
      <c r="O5898" s="113">
        <v>0</v>
      </c>
      <c r="P5898" s="122">
        <v>0</v>
      </c>
      <c r="Q5898" s="76" t="str">
        <f t="shared" si="143"/>
        <v>Registered</v>
      </c>
    </row>
    <row r="5899" spans="1:17">
      <c r="A5899" s="111">
        <v>11038</v>
      </c>
      <c r="B5899" s="111" t="s">
        <v>1429</v>
      </c>
      <c r="C5899" s="111" t="s">
        <v>192</v>
      </c>
      <c r="D5899" s="111" t="s">
        <v>10416</v>
      </c>
      <c r="E5899" s="111" t="s">
        <v>10417</v>
      </c>
      <c r="F5899" s="114">
        <v>46182</v>
      </c>
      <c r="G5899" s="111" t="s">
        <v>9608</v>
      </c>
      <c r="H5899" s="113">
        <v>1805600</v>
      </c>
      <c r="I5899" s="113">
        <v>1805600</v>
      </c>
      <c r="J5899" s="113"/>
      <c r="K5899" s="113"/>
      <c r="L5899" s="113">
        <v>1805600</v>
      </c>
      <c r="M5899" s="113">
        <v>0</v>
      </c>
      <c r="N5899" s="113">
        <v>0</v>
      </c>
      <c r="O5899" s="113">
        <v>0</v>
      </c>
      <c r="P5899" s="122">
        <v>0</v>
      </c>
      <c r="Q5899" s="76" t="str">
        <f t="shared" si="143"/>
        <v>Registered</v>
      </c>
    </row>
    <row r="5900" spans="1:17">
      <c r="A5900" s="111">
        <v>11039</v>
      </c>
      <c r="B5900" s="111" t="s">
        <v>1429</v>
      </c>
      <c r="C5900" s="111" t="s">
        <v>39</v>
      </c>
      <c r="D5900" s="111" t="s">
        <v>10648</v>
      </c>
      <c r="E5900" s="111" t="s">
        <v>10649</v>
      </c>
      <c r="F5900" s="114">
        <v>46203</v>
      </c>
      <c r="G5900" s="111" t="s">
        <v>1903</v>
      </c>
      <c r="H5900" s="113">
        <v>3900000</v>
      </c>
      <c r="I5900" s="113">
        <v>0</v>
      </c>
      <c r="J5900" s="113"/>
      <c r="K5900" s="113"/>
      <c r="L5900" s="113">
        <v>0</v>
      </c>
      <c r="M5900" s="113">
        <v>0</v>
      </c>
      <c r="N5900" s="113">
        <v>0</v>
      </c>
      <c r="O5900" s="113">
        <v>0</v>
      </c>
      <c r="P5900" s="122">
        <v>0</v>
      </c>
      <c r="Q5900" s="76" t="str">
        <f t="shared" si="143"/>
        <v>Unregistered</v>
      </c>
    </row>
    <row r="5901" spans="1:17">
      <c r="A5901" s="111">
        <v>11040</v>
      </c>
      <c r="B5901" s="111" t="s">
        <v>1429</v>
      </c>
      <c r="C5901" s="111" t="s">
        <v>39</v>
      </c>
      <c r="D5901" s="111" t="s">
        <v>10652</v>
      </c>
      <c r="E5901" s="111" t="s">
        <v>10653</v>
      </c>
      <c r="F5901" s="114">
        <v>46203</v>
      </c>
      <c r="G5901" s="111" t="s">
        <v>1903</v>
      </c>
      <c r="H5901" s="113">
        <v>4712000</v>
      </c>
      <c r="I5901" s="113">
        <v>0</v>
      </c>
      <c r="J5901" s="113"/>
      <c r="K5901" s="113"/>
      <c r="L5901" s="113">
        <v>0</v>
      </c>
      <c r="M5901" s="113">
        <v>0</v>
      </c>
      <c r="N5901" s="113">
        <v>0</v>
      </c>
      <c r="O5901" s="113">
        <v>0</v>
      </c>
      <c r="P5901" s="122">
        <v>0</v>
      </c>
      <c r="Q5901" s="76" t="str">
        <f t="shared" si="143"/>
        <v>Unregistered</v>
      </c>
    </row>
    <row r="5902" spans="1:17">
      <c r="A5902" s="111">
        <v>11041</v>
      </c>
      <c r="B5902" s="111" t="s">
        <v>295</v>
      </c>
      <c r="C5902" s="111" t="s">
        <v>2153</v>
      </c>
      <c r="D5902" s="111" t="s">
        <v>10427</v>
      </c>
      <c r="E5902" s="111" t="s">
        <v>10428</v>
      </c>
      <c r="F5902" s="114">
        <v>46181</v>
      </c>
      <c r="G5902" s="111" t="s">
        <v>10403</v>
      </c>
      <c r="H5902" s="113">
        <v>11189286</v>
      </c>
      <c r="I5902" s="113">
        <v>3356786</v>
      </c>
      <c r="J5902" s="113"/>
      <c r="K5902" s="113"/>
      <c r="L5902" s="113">
        <v>3356786</v>
      </c>
      <c r="M5902" s="113">
        <v>0</v>
      </c>
      <c r="N5902" s="113">
        <v>0</v>
      </c>
      <c r="O5902" s="113">
        <v>0</v>
      </c>
      <c r="P5902" s="122">
        <v>0</v>
      </c>
      <c r="Q5902" s="76" t="str">
        <f t="shared" si="143"/>
        <v>Registered</v>
      </c>
    </row>
    <row r="5903" spans="1:17">
      <c r="A5903" s="111">
        <v>11042</v>
      </c>
      <c r="B5903" s="111" t="s">
        <v>295</v>
      </c>
      <c r="C5903" s="111" t="s">
        <v>296</v>
      </c>
      <c r="D5903" s="111" t="s">
        <v>10431</v>
      </c>
      <c r="E5903" s="111" t="s">
        <v>4059</v>
      </c>
      <c r="F5903" s="114">
        <v>46181</v>
      </c>
      <c r="G5903" s="111" t="s">
        <v>10432</v>
      </c>
      <c r="H5903" s="113">
        <v>9907200</v>
      </c>
      <c r="I5903" s="113">
        <v>297216</v>
      </c>
      <c r="J5903" s="113"/>
      <c r="K5903" s="113"/>
      <c r="L5903" s="113">
        <v>297216</v>
      </c>
      <c r="M5903" s="113">
        <v>0</v>
      </c>
      <c r="N5903" s="113">
        <v>0</v>
      </c>
      <c r="O5903" s="113">
        <v>0</v>
      </c>
      <c r="P5903" s="122">
        <v>0</v>
      </c>
      <c r="Q5903" s="76" t="str">
        <f t="shared" si="143"/>
        <v>Registered</v>
      </c>
    </row>
    <row r="5904" spans="1:17">
      <c r="A5904" s="111">
        <v>11043</v>
      </c>
      <c r="B5904" s="111" t="s">
        <v>295</v>
      </c>
      <c r="C5904" s="111" t="s">
        <v>296</v>
      </c>
      <c r="D5904" s="111" t="s">
        <v>10433</v>
      </c>
      <c r="E5904" s="111" t="s">
        <v>10434</v>
      </c>
      <c r="F5904" s="114">
        <v>46192</v>
      </c>
      <c r="G5904" s="111" t="s">
        <v>1903</v>
      </c>
      <c r="H5904" s="113">
        <v>7891200</v>
      </c>
      <c r="I5904" s="113">
        <v>0</v>
      </c>
      <c r="J5904" s="113"/>
      <c r="K5904" s="113"/>
      <c r="L5904" s="113">
        <v>0</v>
      </c>
      <c r="M5904" s="113">
        <v>0</v>
      </c>
      <c r="N5904" s="113">
        <v>0</v>
      </c>
      <c r="O5904" s="113">
        <v>0</v>
      </c>
      <c r="P5904" s="122">
        <v>0</v>
      </c>
      <c r="Q5904" s="76" t="str">
        <f t="shared" si="143"/>
        <v>Unregistered</v>
      </c>
    </row>
    <row r="5905" spans="1:17">
      <c r="A5905" s="111">
        <v>11044</v>
      </c>
      <c r="B5905" s="111" t="s">
        <v>295</v>
      </c>
      <c r="C5905" s="111" t="s">
        <v>296</v>
      </c>
      <c r="D5905" s="111" t="s">
        <v>305</v>
      </c>
      <c r="E5905" s="111" t="s">
        <v>306</v>
      </c>
      <c r="F5905" s="114">
        <v>46173</v>
      </c>
      <c r="G5905" s="111" t="s">
        <v>9804</v>
      </c>
      <c r="H5905" s="113">
        <v>7833600</v>
      </c>
      <c r="I5905" s="113">
        <v>2350080</v>
      </c>
      <c r="J5905" s="113"/>
      <c r="K5905" s="113"/>
      <c r="L5905" s="113">
        <v>2350080</v>
      </c>
      <c r="M5905" s="113">
        <v>0</v>
      </c>
      <c r="N5905" s="113">
        <v>0</v>
      </c>
      <c r="O5905" s="113">
        <v>0</v>
      </c>
      <c r="P5905" s="122">
        <v>0</v>
      </c>
      <c r="Q5905" s="76" t="str">
        <f t="shared" si="143"/>
        <v>Registered</v>
      </c>
    </row>
    <row r="5906" spans="1:17">
      <c r="A5906" s="111">
        <v>11045</v>
      </c>
      <c r="B5906" s="111" t="s">
        <v>295</v>
      </c>
      <c r="C5906" s="111" t="s">
        <v>2035</v>
      </c>
      <c r="D5906" s="111" t="s">
        <v>10435</v>
      </c>
      <c r="E5906" s="111" t="s">
        <v>10436</v>
      </c>
      <c r="F5906" s="114">
        <v>46181</v>
      </c>
      <c r="G5906" s="111" t="s">
        <v>1903</v>
      </c>
      <c r="H5906" s="113">
        <v>7421400</v>
      </c>
      <c r="I5906" s="113">
        <v>0</v>
      </c>
      <c r="J5906" s="113"/>
      <c r="K5906" s="113"/>
      <c r="L5906" s="113">
        <v>0</v>
      </c>
      <c r="M5906" s="113">
        <v>0</v>
      </c>
      <c r="N5906" s="113">
        <v>0</v>
      </c>
      <c r="O5906" s="113">
        <v>0</v>
      </c>
      <c r="P5906" s="122">
        <v>0</v>
      </c>
      <c r="Q5906" s="76" t="str">
        <f t="shared" si="143"/>
        <v>Unregistered</v>
      </c>
    </row>
    <row r="5907" spans="1:17">
      <c r="A5907" s="111">
        <v>11046</v>
      </c>
      <c r="B5907" s="111" t="s">
        <v>295</v>
      </c>
      <c r="C5907" s="111" t="s">
        <v>2035</v>
      </c>
      <c r="D5907" s="111" t="s">
        <v>10437</v>
      </c>
      <c r="E5907" s="111" t="s">
        <v>10436</v>
      </c>
      <c r="F5907" s="114">
        <v>46181</v>
      </c>
      <c r="G5907" s="111" t="s">
        <v>1903</v>
      </c>
      <c r="H5907" s="113">
        <v>7600950</v>
      </c>
      <c r="I5907" s="113">
        <v>0</v>
      </c>
      <c r="J5907" s="113"/>
      <c r="K5907" s="113"/>
      <c r="L5907" s="113">
        <v>0</v>
      </c>
      <c r="M5907" s="113">
        <v>0</v>
      </c>
      <c r="N5907" s="113">
        <v>0</v>
      </c>
      <c r="O5907" s="113">
        <v>0</v>
      </c>
      <c r="P5907" s="122">
        <v>0</v>
      </c>
      <c r="Q5907" s="76" t="str">
        <f t="shared" si="143"/>
        <v>Unregistered</v>
      </c>
    </row>
    <row r="5908" spans="1:17">
      <c r="A5908" s="111">
        <v>11047</v>
      </c>
      <c r="B5908" s="111" t="s">
        <v>295</v>
      </c>
      <c r="C5908" s="111" t="s">
        <v>2035</v>
      </c>
      <c r="D5908" s="111" t="s">
        <v>10438</v>
      </c>
      <c r="E5908" s="111" t="s">
        <v>10439</v>
      </c>
      <c r="F5908" s="114">
        <v>46192</v>
      </c>
      <c r="G5908" s="111" t="s">
        <v>1903</v>
      </c>
      <c r="H5908" s="113">
        <v>7421400</v>
      </c>
      <c r="I5908" s="113">
        <v>0</v>
      </c>
      <c r="J5908" s="113"/>
      <c r="K5908" s="113"/>
      <c r="L5908" s="113">
        <v>0</v>
      </c>
      <c r="M5908" s="113">
        <v>0</v>
      </c>
      <c r="N5908" s="113">
        <v>0</v>
      </c>
      <c r="O5908" s="113">
        <v>0</v>
      </c>
      <c r="P5908" s="122">
        <v>0</v>
      </c>
      <c r="Q5908" s="76" t="str">
        <f t="shared" si="143"/>
        <v>Unregistered</v>
      </c>
    </row>
    <row r="5909" spans="1:17">
      <c r="A5909" s="111">
        <v>11048</v>
      </c>
      <c r="B5909" s="111" t="s">
        <v>355</v>
      </c>
      <c r="C5909" s="111" t="s">
        <v>61</v>
      </c>
      <c r="D5909" s="111" t="s">
        <v>10722</v>
      </c>
      <c r="E5909" s="111" t="s">
        <v>10723</v>
      </c>
      <c r="F5909" s="114">
        <v>46203</v>
      </c>
      <c r="G5909" s="111" t="s">
        <v>1903</v>
      </c>
      <c r="H5909" s="113">
        <v>6803400</v>
      </c>
      <c r="I5909" s="113">
        <v>0</v>
      </c>
      <c r="J5909" s="113"/>
      <c r="K5909" s="113"/>
      <c r="L5909" s="113">
        <v>0</v>
      </c>
      <c r="M5909" s="113">
        <v>0</v>
      </c>
      <c r="N5909" s="113">
        <v>0</v>
      </c>
      <c r="O5909" s="113">
        <v>0</v>
      </c>
      <c r="P5909" s="122">
        <v>0</v>
      </c>
      <c r="Q5909" s="76" t="str">
        <f t="shared" si="143"/>
        <v>Unregistered</v>
      </c>
    </row>
    <row r="5910" spans="1:17">
      <c r="A5910" s="111">
        <v>11049</v>
      </c>
      <c r="B5910" s="111" t="s">
        <v>355</v>
      </c>
      <c r="C5910" s="111" t="s">
        <v>61</v>
      </c>
      <c r="D5910" s="111" t="s">
        <v>10440</v>
      </c>
      <c r="E5910" s="111" t="s">
        <v>10692</v>
      </c>
      <c r="F5910" s="114">
        <v>46182</v>
      </c>
      <c r="G5910" s="111" t="s">
        <v>1903</v>
      </c>
      <c r="H5910" s="113">
        <v>9913665</v>
      </c>
      <c r="I5910" s="113">
        <v>0</v>
      </c>
      <c r="J5910" s="113"/>
      <c r="K5910" s="113"/>
      <c r="L5910" s="113">
        <v>0</v>
      </c>
      <c r="M5910" s="113">
        <v>0</v>
      </c>
      <c r="N5910" s="113">
        <v>0</v>
      </c>
      <c r="O5910" s="113">
        <v>0</v>
      </c>
      <c r="P5910" s="122">
        <v>0</v>
      </c>
      <c r="Q5910" s="76" t="str">
        <f t="shared" si="143"/>
        <v>Unregistered</v>
      </c>
    </row>
    <row r="5911" spans="1:17">
      <c r="A5911" s="111">
        <v>11050</v>
      </c>
      <c r="B5911" s="111" t="s">
        <v>355</v>
      </c>
      <c r="C5911" s="111" t="s">
        <v>61</v>
      </c>
      <c r="D5911" s="111" t="s">
        <v>10442</v>
      </c>
      <c r="E5911" s="111" t="s">
        <v>10443</v>
      </c>
      <c r="F5911" s="114">
        <v>46195</v>
      </c>
      <c r="G5911" s="111" t="s">
        <v>1903</v>
      </c>
      <c r="H5911" s="113">
        <v>7100000</v>
      </c>
      <c r="I5911" s="113">
        <v>0</v>
      </c>
      <c r="J5911" s="113"/>
      <c r="K5911" s="113"/>
      <c r="L5911" s="113">
        <v>0</v>
      </c>
      <c r="M5911" s="113">
        <v>0</v>
      </c>
      <c r="N5911" s="113">
        <v>0</v>
      </c>
      <c r="O5911" s="113">
        <v>0</v>
      </c>
      <c r="P5911" s="122">
        <v>0</v>
      </c>
      <c r="Q5911" s="76" t="str">
        <f t="shared" si="143"/>
        <v>Unregistered</v>
      </c>
    </row>
    <row r="5912" spans="1:17">
      <c r="A5912" s="111">
        <v>11051</v>
      </c>
      <c r="B5912" s="111" t="s">
        <v>355</v>
      </c>
      <c r="C5912" s="111" t="s">
        <v>61</v>
      </c>
      <c r="D5912" s="111" t="s">
        <v>10749</v>
      </c>
      <c r="E5912" s="111" t="s">
        <v>10750</v>
      </c>
      <c r="F5912" s="114">
        <v>46203</v>
      </c>
      <c r="G5912" s="111" t="s">
        <v>1903</v>
      </c>
      <c r="H5912" s="113">
        <v>7100000</v>
      </c>
      <c r="I5912" s="113">
        <v>0</v>
      </c>
      <c r="J5912" s="113"/>
      <c r="K5912" s="113"/>
      <c r="L5912" s="113">
        <v>0</v>
      </c>
      <c r="M5912" s="113">
        <v>0</v>
      </c>
      <c r="N5912" s="113">
        <v>0</v>
      </c>
      <c r="O5912" s="113">
        <v>0</v>
      </c>
      <c r="P5912" s="122">
        <v>0</v>
      </c>
      <c r="Q5912" s="76" t="str">
        <f t="shared" si="143"/>
        <v>Unregistered</v>
      </c>
    </row>
    <row r="5913" spans="1:17">
      <c r="A5913" s="111">
        <v>11052</v>
      </c>
      <c r="B5913" s="111" t="s">
        <v>355</v>
      </c>
      <c r="C5913" s="111" t="s">
        <v>61</v>
      </c>
      <c r="D5913" s="111" t="s">
        <v>10707</v>
      </c>
      <c r="E5913" s="111" t="s">
        <v>10708</v>
      </c>
      <c r="F5913" s="114">
        <v>46203</v>
      </c>
      <c r="G5913" s="111" t="s">
        <v>1903</v>
      </c>
      <c r="H5913" s="113">
        <v>9957159</v>
      </c>
      <c r="I5913" s="113">
        <v>0</v>
      </c>
      <c r="J5913" s="113"/>
      <c r="K5913" s="113"/>
      <c r="L5913" s="113">
        <v>0</v>
      </c>
      <c r="M5913" s="113">
        <v>0</v>
      </c>
      <c r="N5913" s="113">
        <v>0</v>
      </c>
      <c r="O5913" s="113">
        <v>0</v>
      </c>
      <c r="P5913" s="122">
        <v>0</v>
      </c>
      <c r="Q5913" s="76" t="str">
        <f t="shared" si="143"/>
        <v>Unregistered</v>
      </c>
    </row>
    <row r="5914" spans="1:17">
      <c r="A5914" s="111">
        <v>11053</v>
      </c>
      <c r="B5914" s="111" t="s">
        <v>355</v>
      </c>
      <c r="C5914" s="111" t="s">
        <v>61</v>
      </c>
      <c r="D5914" s="111" t="s">
        <v>10731</v>
      </c>
      <c r="E5914" s="111" t="s">
        <v>10732</v>
      </c>
      <c r="F5914" s="114">
        <v>46203</v>
      </c>
      <c r="G5914" s="111" t="s">
        <v>1903</v>
      </c>
      <c r="H5914" s="113">
        <v>9925335</v>
      </c>
      <c r="I5914" s="113">
        <v>0</v>
      </c>
      <c r="J5914" s="113"/>
      <c r="K5914" s="113"/>
      <c r="L5914" s="113">
        <v>0</v>
      </c>
      <c r="M5914" s="113">
        <v>0</v>
      </c>
      <c r="N5914" s="113">
        <v>0</v>
      </c>
      <c r="O5914" s="113">
        <v>0</v>
      </c>
      <c r="P5914" s="122">
        <v>0</v>
      </c>
      <c r="Q5914" s="76" t="str">
        <f t="shared" si="143"/>
        <v>Unregistered</v>
      </c>
    </row>
    <row r="5915" spans="1:17">
      <c r="A5915" s="111">
        <v>11054</v>
      </c>
      <c r="B5915" s="111" t="s">
        <v>355</v>
      </c>
      <c r="C5915" s="111" t="s">
        <v>61</v>
      </c>
      <c r="D5915" s="111" t="s">
        <v>10444</v>
      </c>
      <c r="E5915" s="111" t="s">
        <v>10445</v>
      </c>
      <c r="F5915" s="114">
        <v>46195</v>
      </c>
      <c r="G5915" s="111" t="s">
        <v>1903</v>
      </c>
      <c r="H5915" s="113">
        <v>9786240</v>
      </c>
      <c r="I5915" s="113">
        <v>0</v>
      </c>
      <c r="J5915" s="113"/>
      <c r="K5915" s="113"/>
      <c r="L5915" s="113">
        <v>0</v>
      </c>
      <c r="M5915" s="113">
        <v>0</v>
      </c>
      <c r="N5915" s="113">
        <v>0</v>
      </c>
      <c r="O5915" s="113">
        <v>0</v>
      </c>
      <c r="P5915" s="122">
        <v>0</v>
      </c>
      <c r="Q5915" s="76" t="str">
        <f t="shared" si="143"/>
        <v>Unregistered</v>
      </c>
    </row>
    <row r="5916" spans="1:17">
      <c r="A5916" s="111">
        <v>11055</v>
      </c>
      <c r="B5916" s="111" t="s">
        <v>355</v>
      </c>
      <c r="C5916" s="111" t="s">
        <v>61</v>
      </c>
      <c r="D5916" s="111" t="s">
        <v>10712</v>
      </c>
      <c r="E5916" s="111" t="s">
        <v>10713</v>
      </c>
      <c r="F5916" s="114">
        <v>46203</v>
      </c>
      <c r="G5916" s="111" t="s">
        <v>1903</v>
      </c>
      <c r="H5916" s="113">
        <v>6803400</v>
      </c>
      <c r="I5916" s="113">
        <v>0</v>
      </c>
      <c r="J5916" s="113"/>
      <c r="K5916" s="113"/>
      <c r="L5916" s="113">
        <v>0</v>
      </c>
      <c r="M5916" s="113">
        <v>0</v>
      </c>
      <c r="N5916" s="113">
        <v>0</v>
      </c>
      <c r="O5916" s="113">
        <v>0</v>
      </c>
      <c r="P5916" s="122">
        <v>0</v>
      </c>
      <c r="Q5916" s="76" t="str">
        <f t="shared" si="143"/>
        <v>Unregistered</v>
      </c>
    </row>
    <row r="5917" spans="1:17">
      <c r="A5917" s="111">
        <v>11056</v>
      </c>
      <c r="B5917" s="111" t="s">
        <v>355</v>
      </c>
      <c r="C5917" s="111" t="s">
        <v>61</v>
      </c>
      <c r="D5917" s="111" t="s">
        <v>10745</v>
      </c>
      <c r="E5917" s="111" t="s">
        <v>10746</v>
      </c>
      <c r="F5917" s="114">
        <v>46203</v>
      </c>
      <c r="G5917" s="111" t="s">
        <v>1903</v>
      </c>
      <c r="H5917" s="113">
        <v>10083565</v>
      </c>
      <c r="I5917" s="113">
        <v>0</v>
      </c>
      <c r="J5917" s="113"/>
      <c r="K5917" s="113"/>
      <c r="L5917" s="113">
        <v>0</v>
      </c>
      <c r="M5917" s="113">
        <v>0</v>
      </c>
      <c r="N5917" s="113">
        <v>0</v>
      </c>
      <c r="O5917" s="113">
        <v>0</v>
      </c>
      <c r="P5917" s="122">
        <v>0</v>
      </c>
      <c r="Q5917" s="76" t="str">
        <f t="shared" si="143"/>
        <v>Unregistered</v>
      </c>
    </row>
    <row r="5918" spans="1:17">
      <c r="A5918" s="111">
        <v>11057</v>
      </c>
      <c r="B5918" s="111" t="s">
        <v>355</v>
      </c>
      <c r="C5918" s="111" t="s">
        <v>61</v>
      </c>
      <c r="D5918" s="111" t="s">
        <v>378</v>
      </c>
      <c r="E5918" s="111" t="s">
        <v>10448</v>
      </c>
      <c r="F5918" s="114">
        <v>46182</v>
      </c>
      <c r="G5918" s="111" t="s">
        <v>9590</v>
      </c>
      <c r="H5918" s="113">
        <v>9915364</v>
      </c>
      <c r="I5918" s="113">
        <v>0</v>
      </c>
      <c r="J5918" s="113"/>
      <c r="K5918" s="113"/>
      <c r="L5918" s="113">
        <v>0</v>
      </c>
      <c r="M5918" s="113">
        <v>0</v>
      </c>
      <c r="N5918" s="113">
        <v>0</v>
      </c>
      <c r="O5918" s="113">
        <v>0</v>
      </c>
      <c r="P5918" s="122">
        <v>0</v>
      </c>
      <c r="Q5918" s="76" t="str">
        <f t="shared" si="143"/>
        <v>Registered</v>
      </c>
    </row>
    <row r="5919" spans="1:17">
      <c r="A5919" s="111">
        <v>11058</v>
      </c>
      <c r="B5919" s="111" t="s">
        <v>355</v>
      </c>
      <c r="C5919" s="111" t="s">
        <v>1801</v>
      </c>
      <c r="D5919" s="111" t="s">
        <v>10449</v>
      </c>
      <c r="E5919" s="111" t="s">
        <v>10450</v>
      </c>
      <c r="F5919" s="114">
        <v>46197</v>
      </c>
      <c r="G5919" s="111" t="s">
        <v>1903</v>
      </c>
      <c r="H5919" s="113">
        <v>6804573</v>
      </c>
      <c r="I5919" s="113">
        <v>0</v>
      </c>
      <c r="J5919" s="113"/>
      <c r="K5919" s="113"/>
      <c r="L5919" s="113">
        <v>0</v>
      </c>
      <c r="M5919" s="113">
        <v>0</v>
      </c>
      <c r="N5919" s="113">
        <v>0</v>
      </c>
      <c r="O5919" s="113">
        <v>0</v>
      </c>
      <c r="P5919" s="122">
        <v>0</v>
      </c>
      <c r="Q5919" s="76" t="str">
        <f t="shared" si="143"/>
        <v>Unregistered</v>
      </c>
    </row>
    <row r="5920" spans="1:17">
      <c r="A5920" s="111">
        <v>11059</v>
      </c>
      <c r="B5920" s="111" t="s">
        <v>355</v>
      </c>
      <c r="C5920" s="111" t="s">
        <v>1801</v>
      </c>
      <c r="D5920" s="111" t="s">
        <v>10717</v>
      </c>
      <c r="E5920" s="111" t="s">
        <v>10718</v>
      </c>
      <c r="F5920" s="114">
        <v>46203</v>
      </c>
      <c r="G5920" s="111" t="s">
        <v>1903</v>
      </c>
      <c r="H5920" s="113">
        <v>6797600</v>
      </c>
      <c r="I5920" s="113">
        <v>0</v>
      </c>
      <c r="J5920" s="113"/>
      <c r="K5920" s="113"/>
      <c r="L5920" s="113">
        <v>0</v>
      </c>
      <c r="M5920" s="113">
        <v>0</v>
      </c>
      <c r="N5920" s="113">
        <v>0</v>
      </c>
      <c r="O5920" s="113">
        <v>0</v>
      </c>
      <c r="P5920" s="122">
        <v>0</v>
      </c>
      <c r="Q5920" s="76" t="str">
        <f t="shared" si="143"/>
        <v>Unregistered</v>
      </c>
    </row>
    <row r="5921" spans="1:17">
      <c r="A5921" s="111">
        <v>11060</v>
      </c>
      <c r="B5921" s="111" t="s">
        <v>355</v>
      </c>
      <c r="C5921" s="111" t="s">
        <v>1801</v>
      </c>
      <c r="D5921" s="111" t="s">
        <v>10736</v>
      </c>
      <c r="E5921" s="111" t="s">
        <v>10737</v>
      </c>
      <c r="F5921" s="114">
        <v>46203</v>
      </c>
      <c r="G5921" s="111" t="s">
        <v>1903</v>
      </c>
      <c r="H5921" s="113">
        <v>9957839</v>
      </c>
      <c r="I5921" s="113">
        <v>0</v>
      </c>
      <c r="J5921" s="113"/>
      <c r="K5921" s="113"/>
      <c r="L5921" s="113">
        <v>0</v>
      </c>
      <c r="M5921" s="113">
        <v>0</v>
      </c>
      <c r="N5921" s="113">
        <v>0</v>
      </c>
      <c r="O5921" s="113">
        <v>0</v>
      </c>
      <c r="P5921" s="122">
        <v>0</v>
      </c>
      <c r="Q5921" s="76" t="str">
        <f t="shared" si="143"/>
        <v>Unregistered</v>
      </c>
    </row>
    <row r="5922" spans="1:17">
      <c r="A5922" s="111">
        <v>11061</v>
      </c>
      <c r="B5922" s="111" t="s">
        <v>355</v>
      </c>
      <c r="C5922" s="111" t="s">
        <v>357</v>
      </c>
      <c r="D5922" s="111" t="s">
        <v>1012</v>
      </c>
      <c r="E5922" s="111" t="s">
        <v>10741</v>
      </c>
      <c r="F5922" s="114">
        <v>46203</v>
      </c>
      <c r="G5922" s="111" t="s">
        <v>1903</v>
      </c>
      <c r="H5922" s="113">
        <v>10056312</v>
      </c>
      <c r="I5922" s="113">
        <v>0</v>
      </c>
      <c r="J5922" s="113"/>
      <c r="K5922" s="113"/>
      <c r="L5922" s="113">
        <v>0</v>
      </c>
      <c r="M5922" s="113">
        <v>0</v>
      </c>
      <c r="N5922" s="113">
        <v>0</v>
      </c>
      <c r="O5922" s="113">
        <v>0</v>
      </c>
      <c r="P5922" s="122">
        <v>0</v>
      </c>
      <c r="Q5922" s="76" t="str">
        <f t="shared" si="143"/>
        <v>Unregistered</v>
      </c>
    </row>
    <row r="5923" spans="1:17">
      <c r="A5923" s="111">
        <v>11062</v>
      </c>
      <c r="B5923" s="111" t="s">
        <v>355</v>
      </c>
      <c r="C5923" s="111" t="s">
        <v>357</v>
      </c>
      <c r="D5923" s="111" t="s">
        <v>10451</v>
      </c>
      <c r="E5923" s="111" t="s">
        <v>10452</v>
      </c>
      <c r="F5923" s="114">
        <v>46197</v>
      </c>
      <c r="G5923" s="111" t="s">
        <v>1903</v>
      </c>
      <c r="H5923" s="113">
        <v>6715425</v>
      </c>
      <c r="I5923" s="113">
        <v>0</v>
      </c>
      <c r="J5923" s="113"/>
      <c r="K5923" s="113"/>
      <c r="L5923" s="113">
        <v>0</v>
      </c>
      <c r="M5923" s="113">
        <v>0</v>
      </c>
      <c r="N5923" s="113">
        <v>0</v>
      </c>
      <c r="O5923" s="113">
        <v>0</v>
      </c>
      <c r="P5923" s="122">
        <v>0</v>
      </c>
      <c r="Q5923" s="76" t="str">
        <f t="shared" si="143"/>
        <v>Unregistered</v>
      </c>
    </row>
    <row r="5924" spans="1:17">
      <c r="A5924" s="111">
        <v>11063</v>
      </c>
      <c r="B5924" s="111" t="s">
        <v>355</v>
      </c>
      <c r="C5924" s="111" t="s">
        <v>356</v>
      </c>
      <c r="D5924" s="111" t="s">
        <v>383</v>
      </c>
      <c r="E5924" s="111" t="s">
        <v>384</v>
      </c>
      <c r="F5924" s="114">
        <v>46173</v>
      </c>
      <c r="G5924" s="111" t="s">
        <v>1903</v>
      </c>
      <c r="H5924" s="113">
        <v>6921873</v>
      </c>
      <c r="I5924" s="113">
        <v>0</v>
      </c>
      <c r="J5924" s="113"/>
      <c r="K5924" s="113"/>
      <c r="L5924" s="113">
        <v>0</v>
      </c>
      <c r="M5924" s="113">
        <v>0</v>
      </c>
      <c r="N5924" s="113">
        <v>0</v>
      </c>
      <c r="O5924" s="113">
        <v>0</v>
      </c>
      <c r="P5924" s="122">
        <v>0</v>
      </c>
      <c r="Q5924" s="76" t="str">
        <f t="shared" si="143"/>
        <v>Unregistered</v>
      </c>
    </row>
    <row r="5925" spans="1:17">
      <c r="A5925" s="111">
        <v>11064</v>
      </c>
      <c r="B5925" s="111" t="s">
        <v>355</v>
      </c>
      <c r="C5925" s="111" t="s">
        <v>356</v>
      </c>
      <c r="D5925" s="111" t="s">
        <v>1008</v>
      </c>
      <c r="E5925" s="111" t="s">
        <v>10727</v>
      </c>
      <c r="F5925" s="114">
        <v>46203</v>
      </c>
      <c r="G5925" s="111" t="s">
        <v>1903</v>
      </c>
      <c r="H5925" s="113">
        <v>10005411</v>
      </c>
      <c r="I5925" s="113">
        <v>0</v>
      </c>
      <c r="J5925" s="113"/>
      <c r="K5925" s="113"/>
      <c r="L5925" s="113">
        <v>0</v>
      </c>
      <c r="M5925" s="113">
        <v>0</v>
      </c>
      <c r="N5925" s="113">
        <v>0</v>
      </c>
      <c r="O5925" s="113">
        <v>0</v>
      </c>
      <c r="P5925" s="122">
        <v>0</v>
      </c>
      <c r="Q5925" s="76" t="str">
        <f t="shared" si="143"/>
        <v>Unregistered</v>
      </c>
    </row>
    <row r="5926" spans="1:17">
      <c r="A5926" s="111">
        <v>11065</v>
      </c>
      <c r="B5926" s="111" t="s">
        <v>355</v>
      </c>
      <c r="C5926" s="111" t="s">
        <v>1588</v>
      </c>
      <c r="D5926" s="111" t="s">
        <v>10754</v>
      </c>
      <c r="E5926" s="111" t="s">
        <v>10755</v>
      </c>
      <c r="F5926" s="114">
        <v>46203</v>
      </c>
      <c r="G5926" s="111" t="s">
        <v>1903</v>
      </c>
      <c r="H5926" s="113">
        <v>9949206</v>
      </c>
      <c r="I5926" s="113">
        <v>0</v>
      </c>
      <c r="J5926" s="113"/>
      <c r="K5926" s="113"/>
      <c r="L5926" s="113">
        <v>0</v>
      </c>
      <c r="M5926" s="113">
        <v>0</v>
      </c>
      <c r="N5926" s="113">
        <v>0</v>
      </c>
      <c r="O5926" s="113">
        <v>0</v>
      </c>
      <c r="P5926" s="122">
        <v>0</v>
      </c>
      <c r="Q5926" s="76" t="str">
        <f t="shared" si="143"/>
        <v>Unregistered</v>
      </c>
    </row>
    <row r="5927" spans="1:17">
      <c r="A5927" s="111">
        <v>11068</v>
      </c>
      <c r="B5927" s="111" t="s">
        <v>10944</v>
      </c>
      <c r="C5927" s="111" t="s">
        <v>12920</v>
      </c>
      <c r="D5927" s="111" t="s">
        <v>14261</v>
      </c>
      <c r="E5927" s="111" t="s">
        <v>12924</v>
      </c>
      <c r="F5927" s="114">
        <v>43549</v>
      </c>
      <c r="G5927" s="111" t="s">
        <v>1903</v>
      </c>
      <c r="H5927" s="113">
        <v>1</v>
      </c>
      <c r="I5927" s="113">
        <v>1</v>
      </c>
      <c r="J5927" s="113"/>
      <c r="K5927" s="113"/>
      <c r="L5927" s="113">
        <v>0</v>
      </c>
      <c r="M5927" s="113">
        <v>0</v>
      </c>
      <c r="N5927" s="113">
        <v>0</v>
      </c>
      <c r="O5927" s="113">
        <v>0</v>
      </c>
      <c r="P5927" s="122">
        <v>1</v>
      </c>
      <c r="Q5927" s="76" t="str">
        <f t="shared" si="143"/>
        <v>Unregistered</v>
      </c>
    </row>
    <row r="5928" spans="1:17">
      <c r="A5928" s="111">
        <v>11086</v>
      </c>
      <c r="B5928" s="111" t="s">
        <v>10931</v>
      </c>
      <c r="C5928" s="111" t="s">
        <v>1223</v>
      </c>
      <c r="D5928" s="111" t="s">
        <v>14262</v>
      </c>
      <c r="E5928" s="111" t="s">
        <v>14263</v>
      </c>
      <c r="F5928" s="114">
        <v>42207</v>
      </c>
      <c r="G5928" s="111" t="s">
        <v>1903</v>
      </c>
      <c r="H5928" s="113">
        <v>1</v>
      </c>
      <c r="I5928" s="113">
        <v>0</v>
      </c>
      <c r="J5928" s="113"/>
      <c r="K5928" s="113"/>
      <c r="L5928" s="113">
        <v>0</v>
      </c>
      <c r="M5928" s="113">
        <v>0</v>
      </c>
      <c r="N5928" s="113">
        <v>0</v>
      </c>
      <c r="O5928" s="113">
        <v>0</v>
      </c>
      <c r="P5928" s="122">
        <v>0</v>
      </c>
      <c r="Q5928" s="76" t="str">
        <f t="shared" ref="Q5928:Q5973" si="144">IF(G5928="01 Jan 1900","Unregistered","Registered")</f>
        <v>Unregistered</v>
      </c>
    </row>
    <row r="5929" spans="1:17">
      <c r="A5929" s="111">
        <v>11087</v>
      </c>
      <c r="B5929" s="111" t="s">
        <v>10931</v>
      </c>
      <c r="C5929" s="111" t="s">
        <v>1224</v>
      </c>
      <c r="D5929" s="111" t="s">
        <v>14264</v>
      </c>
      <c r="E5929" s="111" t="s">
        <v>14265</v>
      </c>
      <c r="F5929" s="114">
        <v>42396</v>
      </c>
      <c r="G5929" s="111" t="s">
        <v>1903</v>
      </c>
      <c r="H5929" s="113">
        <v>1</v>
      </c>
      <c r="I5929" s="113">
        <v>0</v>
      </c>
      <c r="J5929" s="113"/>
      <c r="K5929" s="113"/>
      <c r="L5929" s="113">
        <v>0</v>
      </c>
      <c r="M5929" s="113">
        <v>0</v>
      </c>
      <c r="N5929" s="113">
        <v>0</v>
      </c>
      <c r="O5929" s="113">
        <v>0</v>
      </c>
      <c r="P5929" s="122">
        <v>0</v>
      </c>
      <c r="Q5929" s="76" t="str">
        <f t="shared" si="144"/>
        <v>Unregistered</v>
      </c>
    </row>
    <row r="5930" spans="1:17">
      <c r="A5930" s="111">
        <v>11088</v>
      </c>
      <c r="B5930" s="111" t="s">
        <v>10931</v>
      </c>
      <c r="C5930" s="111" t="s">
        <v>1224</v>
      </c>
      <c r="D5930" s="111" t="s">
        <v>14266</v>
      </c>
      <c r="E5930" s="111" t="s">
        <v>14263</v>
      </c>
      <c r="F5930" s="114">
        <v>42396</v>
      </c>
      <c r="G5930" s="111" t="s">
        <v>1903</v>
      </c>
      <c r="H5930" s="113">
        <v>1</v>
      </c>
      <c r="I5930" s="113">
        <v>0</v>
      </c>
      <c r="J5930" s="113"/>
      <c r="K5930" s="113"/>
      <c r="L5930" s="113">
        <v>0</v>
      </c>
      <c r="M5930" s="113">
        <v>0</v>
      </c>
      <c r="N5930" s="113">
        <v>0</v>
      </c>
      <c r="O5930" s="113">
        <v>0</v>
      </c>
      <c r="P5930" s="122">
        <v>0</v>
      </c>
      <c r="Q5930" s="76" t="str">
        <f t="shared" si="144"/>
        <v>Unregistered</v>
      </c>
    </row>
    <row r="5931" spans="1:17">
      <c r="A5931" s="111">
        <v>11089</v>
      </c>
      <c r="B5931" s="111" t="s">
        <v>1705</v>
      </c>
      <c r="C5931" s="111" t="s">
        <v>423</v>
      </c>
      <c r="D5931" s="111" t="s">
        <v>10453</v>
      </c>
      <c r="E5931" s="111" t="s">
        <v>10674</v>
      </c>
      <c r="F5931" s="114">
        <v>46195</v>
      </c>
      <c r="G5931" s="111" t="s">
        <v>1903</v>
      </c>
      <c r="H5931" s="113">
        <v>23433036</v>
      </c>
      <c r="I5931" s="113">
        <v>0</v>
      </c>
      <c r="J5931" s="113"/>
      <c r="K5931" s="113"/>
      <c r="L5931" s="113">
        <v>0</v>
      </c>
      <c r="M5931" s="113">
        <v>0</v>
      </c>
      <c r="N5931" s="113">
        <v>0</v>
      </c>
      <c r="O5931" s="113">
        <v>0</v>
      </c>
      <c r="P5931" s="122">
        <v>0</v>
      </c>
      <c r="Q5931" s="76" t="str">
        <f t="shared" si="144"/>
        <v>Unregistered</v>
      </c>
    </row>
    <row r="5932" spans="1:17">
      <c r="A5932" s="111">
        <v>11090</v>
      </c>
      <c r="B5932" s="111" t="s">
        <v>1705</v>
      </c>
      <c r="C5932" s="111" t="s">
        <v>423</v>
      </c>
      <c r="D5932" s="111" t="s">
        <v>10454</v>
      </c>
      <c r="E5932" s="111" t="s">
        <v>14267</v>
      </c>
      <c r="F5932" s="114">
        <v>45794</v>
      </c>
      <c r="G5932" s="111" t="s">
        <v>1903</v>
      </c>
      <c r="H5932" s="113">
        <v>10296000</v>
      </c>
      <c r="I5932" s="113">
        <v>0</v>
      </c>
      <c r="J5932" s="113"/>
      <c r="K5932" s="113"/>
      <c r="L5932" s="113">
        <v>0</v>
      </c>
      <c r="M5932" s="113">
        <v>0</v>
      </c>
      <c r="N5932" s="113">
        <v>0</v>
      </c>
      <c r="O5932" s="113">
        <v>0</v>
      </c>
      <c r="P5932" s="122">
        <v>0</v>
      </c>
      <c r="Q5932" s="76" t="str">
        <f t="shared" si="144"/>
        <v>Unregistered</v>
      </c>
    </row>
    <row r="5933" spans="1:17">
      <c r="A5933" s="111">
        <v>11091</v>
      </c>
      <c r="B5933" s="111" t="s">
        <v>1705</v>
      </c>
      <c r="C5933" s="111" t="s">
        <v>423</v>
      </c>
      <c r="D5933" s="111" t="s">
        <v>10678</v>
      </c>
      <c r="E5933" s="111" t="s">
        <v>10679</v>
      </c>
      <c r="F5933" s="114">
        <v>46203</v>
      </c>
      <c r="G5933" s="111" t="s">
        <v>1903</v>
      </c>
      <c r="H5933" s="113">
        <v>14236607</v>
      </c>
      <c r="I5933" s="113">
        <v>0</v>
      </c>
      <c r="J5933" s="113"/>
      <c r="K5933" s="113"/>
      <c r="L5933" s="113">
        <v>0</v>
      </c>
      <c r="M5933" s="113">
        <v>0</v>
      </c>
      <c r="N5933" s="113">
        <v>0</v>
      </c>
      <c r="O5933" s="113">
        <v>0</v>
      </c>
      <c r="P5933" s="122">
        <v>0</v>
      </c>
      <c r="Q5933" s="76" t="str">
        <f t="shared" si="144"/>
        <v>Unregistered</v>
      </c>
    </row>
    <row r="5934" spans="1:17">
      <c r="A5934" s="111">
        <v>11092</v>
      </c>
      <c r="B5934" s="111" t="s">
        <v>1705</v>
      </c>
      <c r="C5934" s="111" t="s">
        <v>423</v>
      </c>
      <c r="D5934" s="111" t="s">
        <v>14268</v>
      </c>
      <c r="E5934" s="111" t="s">
        <v>14269</v>
      </c>
      <c r="F5934" s="114">
        <v>46203</v>
      </c>
      <c r="G5934" s="111" t="s">
        <v>1903</v>
      </c>
      <c r="H5934" s="113">
        <v>16111607</v>
      </c>
      <c r="I5934" s="113">
        <v>0</v>
      </c>
      <c r="J5934" s="113"/>
      <c r="K5934" s="113"/>
      <c r="L5934" s="113">
        <v>0</v>
      </c>
      <c r="M5934" s="113">
        <v>0</v>
      </c>
      <c r="N5934" s="113">
        <v>0</v>
      </c>
      <c r="O5934" s="113">
        <v>0</v>
      </c>
      <c r="P5934" s="122">
        <v>0</v>
      </c>
      <c r="Q5934" s="76" t="str">
        <f t="shared" si="144"/>
        <v>Unregistered</v>
      </c>
    </row>
    <row r="5935" spans="1:17">
      <c r="A5935" s="111">
        <v>11093</v>
      </c>
      <c r="B5935" s="111" t="s">
        <v>1705</v>
      </c>
      <c r="C5935" s="111" t="s">
        <v>424</v>
      </c>
      <c r="D5935" s="111" t="s">
        <v>10761</v>
      </c>
      <c r="E5935" s="111" t="s">
        <v>10762</v>
      </c>
      <c r="F5935" s="114">
        <v>46203</v>
      </c>
      <c r="G5935" s="111" t="s">
        <v>1903</v>
      </c>
      <c r="H5935" s="113">
        <v>20589800</v>
      </c>
      <c r="I5935" s="113">
        <v>0</v>
      </c>
      <c r="J5935" s="113"/>
      <c r="K5935" s="113"/>
      <c r="L5935" s="113">
        <v>0</v>
      </c>
      <c r="M5935" s="113">
        <v>0</v>
      </c>
      <c r="N5935" s="113">
        <v>0</v>
      </c>
      <c r="O5935" s="113">
        <v>0</v>
      </c>
      <c r="P5935" s="122">
        <v>0</v>
      </c>
      <c r="Q5935" s="76" t="str">
        <f t="shared" si="144"/>
        <v>Unregistered</v>
      </c>
    </row>
    <row r="5936" spans="1:17">
      <c r="A5936" s="111">
        <v>11094</v>
      </c>
      <c r="B5936" s="111" t="s">
        <v>1705</v>
      </c>
      <c r="C5936" s="111" t="s">
        <v>76</v>
      </c>
      <c r="D5936" s="111" t="s">
        <v>10456</v>
      </c>
      <c r="E5936" s="111" t="s">
        <v>14270</v>
      </c>
      <c r="F5936" s="114">
        <v>45808</v>
      </c>
      <c r="G5936" s="111" t="s">
        <v>1903</v>
      </c>
      <c r="H5936" s="113">
        <v>17968000</v>
      </c>
      <c r="I5936" s="113">
        <v>0</v>
      </c>
      <c r="J5936" s="113"/>
      <c r="K5936" s="113"/>
      <c r="L5936" s="113">
        <v>0</v>
      </c>
      <c r="M5936" s="113">
        <v>0</v>
      </c>
      <c r="N5936" s="113">
        <v>0</v>
      </c>
      <c r="O5936" s="113">
        <v>0</v>
      </c>
      <c r="P5936" s="122">
        <v>0</v>
      </c>
      <c r="Q5936" s="76" t="str">
        <f t="shared" si="144"/>
        <v>Unregistered</v>
      </c>
    </row>
    <row r="5937" spans="1:17">
      <c r="A5937" s="111">
        <v>11095</v>
      </c>
      <c r="B5937" s="111" t="s">
        <v>10953</v>
      </c>
      <c r="C5937" s="111" t="s">
        <v>10963</v>
      </c>
      <c r="D5937" s="111" t="s">
        <v>14271</v>
      </c>
      <c r="E5937" s="111" t="s">
        <v>14265</v>
      </c>
      <c r="F5937" s="114">
        <v>43552</v>
      </c>
      <c r="G5937" s="111" t="s">
        <v>1903</v>
      </c>
      <c r="H5937" s="113">
        <v>1</v>
      </c>
      <c r="I5937" s="113">
        <v>0</v>
      </c>
      <c r="J5937" s="113"/>
      <c r="K5937" s="113"/>
      <c r="L5937" s="113">
        <v>0</v>
      </c>
      <c r="M5937" s="113">
        <v>0</v>
      </c>
      <c r="N5937" s="113">
        <v>0</v>
      </c>
      <c r="O5937" s="113">
        <v>0</v>
      </c>
      <c r="P5937" s="122">
        <v>0</v>
      </c>
      <c r="Q5937" s="76" t="str">
        <f t="shared" si="144"/>
        <v>Unregistered</v>
      </c>
    </row>
    <row r="5938" spans="1:17">
      <c r="A5938" s="111">
        <v>11096</v>
      </c>
      <c r="B5938" s="111" t="s">
        <v>10953</v>
      </c>
      <c r="C5938" s="111" t="s">
        <v>10954</v>
      </c>
      <c r="D5938" s="111" t="s">
        <v>14272</v>
      </c>
      <c r="E5938" s="111" t="s">
        <v>14263</v>
      </c>
      <c r="F5938" s="114">
        <v>43552</v>
      </c>
      <c r="G5938" s="111" t="s">
        <v>1903</v>
      </c>
      <c r="H5938" s="113">
        <v>1</v>
      </c>
      <c r="I5938" s="113">
        <v>0</v>
      </c>
      <c r="J5938" s="113"/>
      <c r="K5938" s="113"/>
      <c r="L5938" s="113">
        <v>0</v>
      </c>
      <c r="M5938" s="113">
        <v>0</v>
      </c>
      <c r="N5938" s="113">
        <v>0</v>
      </c>
      <c r="O5938" s="113">
        <v>0</v>
      </c>
      <c r="P5938" s="122">
        <v>0</v>
      </c>
      <c r="Q5938" s="76" t="str">
        <f t="shared" si="144"/>
        <v>Unregistered</v>
      </c>
    </row>
    <row r="5939" spans="1:17">
      <c r="A5939" s="111">
        <v>11097</v>
      </c>
      <c r="B5939" s="111" t="s">
        <v>10953</v>
      </c>
      <c r="C5939" s="111" t="s">
        <v>10954</v>
      </c>
      <c r="D5939" s="111" t="s">
        <v>14273</v>
      </c>
      <c r="E5939" s="111" t="s">
        <v>14265</v>
      </c>
      <c r="F5939" s="114">
        <v>43552</v>
      </c>
      <c r="G5939" s="111" t="s">
        <v>1903</v>
      </c>
      <c r="H5939" s="113">
        <v>1</v>
      </c>
      <c r="I5939" s="113">
        <v>0</v>
      </c>
      <c r="J5939" s="113"/>
      <c r="K5939" s="113"/>
      <c r="L5939" s="113">
        <v>0</v>
      </c>
      <c r="M5939" s="113">
        <v>0</v>
      </c>
      <c r="N5939" s="113">
        <v>0</v>
      </c>
      <c r="O5939" s="113">
        <v>0</v>
      </c>
      <c r="P5939" s="122">
        <v>0</v>
      </c>
      <c r="Q5939" s="76" t="str">
        <f t="shared" si="144"/>
        <v>Unregistered</v>
      </c>
    </row>
    <row r="5940" spans="1:17">
      <c r="A5940" s="111">
        <v>11099</v>
      </c>
      <c r="B5940" s="111" t="s">
        <v>409</v>
      </c>
      <c r="C5940" s="111" t="s">
        <v>410</v>
      </c>
      <c r="D5940" s="111" t="s">
        <v>10460</v>
      </c>
      <c r="E5940" s="111" t="s">
        <v>10461</v>
      </c>
      <c r="F5940" s="114">
        <v>46199</v>
      </c>
      <c r="G5940" s="111" t="s">
        <v>1903</v>
      </c>
      <c r="H5940" s="113">
        <v>26100000</v>
      </c>
      <c r="I5940" s="113">
        <v>0</v>
      </c>
      <c r="J5940" s="113"/>
      <c r="K5940" s="113"/>
      <c r="L5940" s="113">
        <v>0</v>
      </c>
      <c r="M5940" s="113">
        <v>0</v>
      </c>
      <c r="N5940" s="113">
        <v>0</v>
      </c>
      <c r="O5940" s="113">
        <v>0</v>
      </c>
      <c r="P5940" s="122">
        <v>0</v>
      </c>
      <c r="Q5940" s="76" t="str">
        <f t="shared" si="144"/>
        <v>Unregistered</v>
      </c>
    </row>
    <row r="5941" spans="1:17">
      <c r="A5941" s="111">
        <v>11100</v>
      </c>
      <c r="B5941" s="111" t="s">
        <v>409</v>
      </c>
      <c r="C5941" s="111" t="s">
        <v>410</v>
      </c>
      <c r="D5941" s="111" t="s">
        <v>10464</v>
      </c>
      <c r="E5941" s="111" t="s">
        <v>10465</v>
      </c>
      <c r="F5941" s="114">
        <v>46195</v>
      </c>
      <c r="G5941" s="111" t="s">
        <v>1903</v>
      </c>
      <c r="H5941" s="113">
        <v>30040000</v>
      </c>
      <c r="I5941" s="113">
        <v>0</v>
      </c>
      <c r="J5941" s="113"/>
      <c r="K5941" s="113"/>
      <c r="L5941" s="113">
        <v>0</v>
      </c>
      <c r="M5941" s="113">
        <v>0</v>
      </c>
      <c r="N5941" s="113">
        <v>0</v>
      </c>
      <c r="O5941" s="113">
        <v>0</v>
      </c>
      <c r="P5941" s="122">
        <v>0</v>
      </c>
      <c r="Q5941" s="76" t="str">
        <f t="shared" si="144"/>
        <v>Unregistered</v>
      </c>
    </row>
    <row r="5942" spans="1:17">
      <c r="A5942" s="111">
        <v>11101</v>
      </c>
      <c r="B5942" s="111" t="s">
        <v>318</v>
      </c>
      <c r="C5942" s="111" t="s">
        <v>321</v>
      </c>
      <c r="D5942" s="111" t="s">
        <v>10627</v>
      </c>
      <c r="E5942" s="111" t="s">
        <v>10628</v>
      </c>
      <c r="F5942" s="114">
        <v>46202</v>
      </c>
      <c r="G5942" s="111" t="s">
        <v>14146</v>
      </c>
      <c r="H5942" s="113">
        <v>5836950</v>
      </c>
      <c r="I5942" s="113">
        <v>0</v>
      </c>
      <c r="J5942" s="113"/>
      <c r="K5942" s="113"/>
      <c r="L5942" s="113">
        <v>0</v>
      </c>
      <c r="M5942" s="113">
        <v>0</v>
      </c>
      <c r="N5942" s="113">
        <v>0</v>
      </c>
      <c r="O5942" s="113">
        <v>0</v>
      </c>
      <c r="P5942" s="122">
        <v>0</v>
      </c>
      <c r="Q5942" s="76" t="str">
        <f t="shared" si="144"/>
        <v>Registered</v>
      </c>
    </row>
    <row r="5943" spans="1:17">
      <c r="A5943" s="111">
        <v>11102</v>
      </c>
      <c r="B5943" s="111" t="s">
        <v>318</v>
      </c>
      <c r="C5943" s="111" t="s">
        <v>321</v>
      </c>
      <c r="D5943" s="111" t="s">
        <v>10641</v>
      </c>
      <c r="E5943" s="111" t="s">
        <v>10642</v>
      </c>
      <c r="F5943" s="114">
        <v>46203</v>
      </c>
      <c r="G5943" s="111" t="s">
        <v>1903</v>
      </c>
      <c r="H5943" s="113">
        <v>5614500</v>
      </c>
      <c r="I5943" s="113">
        <v>0</v>
      </c>
      <c r="J5943" s="113"/>
      <c r="K5943" s="113"/>
      <c r="L5943" s="113">
        <v>0</v>
      </c>
      <c r="M5943" s="113">
        <v>0</v>
      </c>
      <c r="N5943" s="113">
        <v>0</v>
      </c>
      <c r="O5943" s="113">
        <v>0</v>
      </c>
      <c r="P5943" s="122">
        <v>0</v>
      </c>
      <c r="Q5943" s="76" t="str">
        <f t="shared" si="144"/>
        <v>Unregistered</v>
      </c>
    </row>
    <row r="5944" spans="1:17">
      <c r="A5944" s="111">
        <v>11103</v>
      </c>
      <c r="B5944" s="111" t="s">
        <v>318</v>
      </c>
      <c r="C5944" s="111" t="s">
        <v>321</v>
      </c>
      <c r="D5944" s="111" t="s">
        <v>14274</v>
      </c>
      <c r="E5944" s="111" t="s">
        <v>14275</v>
      </c>
      <c r="F5944" s="114">
        <v>46206</v>
      </c>
      <c r="G5944" s="111" t="s">
        <v>1903</v>
      </c>
      <c r="H5944" s="113">
        <v>5702847</v>
      </c>
      <c r="I5944" s="113">
        <v>0</v>
      </c>
      <c r="J5944" s="113"/>
      <c r="K5944" s="113"/>
      <c r="L5944" s="113">
        <v>0</v>
      </c>
      <c r="M5944" s="113">
        <v>0</v>
      </c>
      <c r="N5944" s="113">
        <v>0</v>
      </c>
      <c r="O5944" s="113">
        <v>0</v>
      </c>
      <c r="P5944" s="122">
        <v>0</v>
      </c>
      <c r="Q5944" s="76" t="str">
        <f t="shared" si="144"/>
        <v>Unregistered</v>
      </c>
    </row>
    <row r="5945" spans="1:17">
      <c r="A5945" s="111">
        <v>11104</v>
      </c>
      <c r="B5945" s="111" t="s">
        <v>318</v>
      </c>
      <c r="C5945" s="111" t="s">
        <v>321</v>
      </c>
      <c r="D5945" s="111" t="s">
        <v>10636</v>
      </c>
      <c r="E5945" s="111" t="s">
        <v>10637</v>
      </c>
      <c r="F5945" s="114">
        <v>46203</v>
      </c>
      <c r="G5945" s="111" t="s">
        <v>1903</v>
      </c>
      <c r="H5945" s="113">
        <v>5516000</v>
      </c>
      <c r="I5945" s="113">
        <v>0</v>
      </c>
      <c r="J5945" s="113"/>
      <c r="K5945" s="113"/>
      <c r="L5945" s="113">
        <v>0</v>
      </c>
      <c r="M5945" s="113">
        <v>0</v>
      </c>
      <c r="N5945" s="113">
        <v>0</v>
      </c>
      <c r="O5945" s="113">
        <v>0</v>
      </c>
      <c r="P5945" s="122">
        <v>0</v>
      </c>
      <c r="Q5945" s="76" t="str">
        <f t="shared" si="144"/>
        <v>Unregistered</v>
      </c>
    </row>
    <row r="5946" spans="1:17">
      <c r="A5946" s="111">
        <v>11105</v>
      </c>
      <c r="B5946" s="111" t="s">
        <v>318</v>
      </c>
      <c r="C5946" s="111" t="s">
        <v>321</v>
      </c>
      <c r="D5946" s="111" t="s">
        <v>10466</v>
      </c>
      <c r="E5946" s="111" t="s">
        <v>8646</v>
      </c>
      <c r="F5946" s="114">
        <v>46195</v>
      </c>
      <c r="G5946" s="111" t="s">
        <v>1903</v>
      </c>
      <c r="H5946" s="113">
        <v>5493600</v>
      </c>
      <c r="I5946" s="113">
        <v>0</v>
      </c>
      <c r="J5946" s="113"/>
      <c r="K5946" s="113"/>
      <c r="L5946" s="113">
        <v>0</v>
      </c>
      <c r="M5946" s="113">
        <v>0</v>
      </c>
      <c r="N5946" s="113">
        <v>0</v>
      </c>
      <c r="O5946" s="113">
        <v>0</v>
      </c>
      <c r="P5946" s="122">
        <v>0</v>
      </c>
      <c r="Q5946" s="76" t="str">
        <f t="shared" si="144"/>
        <v>Unregistered</v>
      </c>
    </row>
    <row r="5947" spans="1:17">
      <c r="A5947" s="111">
        <v>11106</v>
      </c>
      <c r="B5947" s="111" t="s">
        <v>318</v>
      </c>
      <c r="C5947" s="111" t="s">
        <v>321</v>
      </c>
      <c r="D5947" s="111" t="s">
        <v>10467</v>
      </c>
      <c r="E5947" s="111" t="s">
        <v>10468</v>
      </c>
      <c r="F5947" s="114">
        <v>46197</v>
      </c>
      <c r="G5947" s="111" t="s">
        <v>1903</v>
      </c>
      <c r="H5947" s="113">
        <v>5542650</v>
      </c>
      <c r="I5947" s="113">
        <v>0</v>
      </c>
      <c r="J5947" s="113"/>
      <c r="K5947" s="113"/>
      <c r="L5947" s="113">
        <v>0</v>
      </c>
      <c r="M5947" s="113">
        <v>0</v>
      </c>
      <c r="N5947" s="113">
        <v>0</v>
      </c>
      <c r="O5947" s="113">
        <v>0</v>
      </c>
      <c r="P5947" s="122">
        <v>0</v>
      </c>
      <c r="Q5947" s="76" t="str">
        <f t="shared" si="144"/>
        <v>Unregistered</v>
      </c>
    </row>
    <row r="5948" spans="1:17">
      <c r="A5948" s="111">
        <v>11107</v>
      </c>
      <c r="B5948" s="111" t="s">
        <v>318</v>
      </c>
      <c r="C5948" s="111" t="s">
        <v>321</v>
      </c>
      <c r="D5948" s="111" t="s">
        <v>10469</v>
      </c>
      <c r="E5948" s="111" t="s">
        <v>10470</v>
      </c>
      <c r="F5948" s="114">
        <v>46192</v>
      </c>
      <c r="G5948" s="111" t="s">
        <v>1903</v>
      </c>
      <c r="H5948" s="113">
        <v>5516000</v>
      </c>
      <c r="I5948" s="113">
        <v>0</v>
      </c>
      <c r="J5948" s="113"/>
      <c r="K5948" s="113"/>
      <c r="L5948" s="113">
        <v>0</v>
      </c>
      <c r="M5948" s="113">
        <v>0</v>
      </c>
      <c r="N5948" s="113">
        <v>0</v>
      </c>
      <c r="O5948" s="113">
        <v>0</v>
      </c>
      <c r="P5948" s="122">
        <v>0</v>
      </c>
      <c r="Q5948" s="76" t="str">
        <f t="shared" si="144"/>
        <v>Unregistered</v>
      </c>
    </row>
    <row r="5949" spans="1:17">
      <c r="A5949" s="111">
        <v>11108</v>
      </c>
      <c r="B5949" s="111" t="s">
        <v>318</v>
      </c>
      <c r="C5949" s="111" t="s">
        <v>321</v>
      </c>
      <c r="D5949" s="111" t="s">
        <v>10471</v>
      </c>
      <c r="E5949" s="111" t="s">
        <v>10472</v>
      </c>
      <c r="F5949" s="114">
        <v>46192</v>
      </c>
      <c r="G5949" s="111" t="s">
        <v>1903</v>
      </c>
      <c r="H5949" s="113">
        <v>5516000</v>
      </c>
      <c r="I5949" s="113">
        <v>0</v>
      </c>
      <c r="J5949" s="113"/>
      <c r="K5949" s="113"/>
      <c r="L5949" s="113">
        <v>0</v>
      </c>
      <c r="M5949" s="113">
        <v>0</v>
      </c>
      <c r="N5949" s="113">
        <v>0</v>
      </c>
      <c r="O5949" s="113">
        <v>0</v>
      </c>
      <c r="P5949" s="122">
        <v>0</v>
      </c>
      <c r="Q5949" s="76" t="str">
        <f t="shared" si="144"/>
        <v>Unregistered</v>
      </c>
    </row>
    <row r="5950" spans="1:17">
      <c r="A5950" s="111">
        <v>11109</v>
      </c>
      <c r="B5950" s="111" t="s">
        <v>318</v>
      </c>
      <c r="C5950" s="111" t="s">
        <v>321</v>
      </c>
      <c r="D5950" s="111" t="s">
        <v>10473</v>
      </c>
      <c r="E5950" s="111" t="s">
        <v>10474</v>
      </c>
      <c r="F5950" s="114">
        <v>46195</v>
      </c>
      <c r="G5950" s="111" t="s">
        <v>1903</v>
      </c>
      <c r="H5950" s="113">
        <v>5614500</v>
      </c>
      <c r="I5950" s="113">
        <v>0</v>
      </c>
      <c r="J5950" s="113"/>
      <c r="K5950" s="113"/>
      <c r="L5950" s="113">
        <v>0</v>
      </c>
      <c r="M5950" s="113">
        <v>0</v>
      </c>
      <c r="N5950" s="113">
        <v>0</v>
      </c>
      <c r="O5950" s="113">
        <v>0</v>
      </c>
      <c r="P5950" s="122">
        <v>0</v>
      </c>
      <c r="Q5950" s="76" t="str">
        <f t="shared" si="144"/>
        <v>Unregistered</v>
      </c>
    </row>
    <row r="5951" spans="1:17">
      <c r="A5951" s="111">
        <v>11110</v>
      </c>
      <c r="B5951" s="111" t="s">
        <v>318</v>
      </c>
      <c r="C5951" s="111" t="s">
        <v>321</v>
      </c>
      <c r="D5951" s="111" t="s">
        <v>10475</v>
      </c>
      <c r="E5951" s="111" t="s">
        <v>10476</v>
      </c>
      <c r="F5951" s="114">
        <v>46112</v>
      </c>
      <c r="G5951" s="111" t="s">
        <v>1903</v>
      </c>
      <c r="H5951" s="113">
        <v>5459265</v>
      </c>
      <c r="I5951" s="113">
        <v>0</v>
      </c>
      <c r="J5951" s="113"/>
      <c r="K5951" s="113"/>
      <c r="L5951" s="113">
        <v>0</v>
      </c>
      <c r="M5951" s="113">
        <v>0</v>
      </c>
      <c r="N5951" s="113">
        <v>0</v>
      </c>
      <c r="O5951" s="113">
        <v>0</v>
      </c>
      <c r="P5951" s="122">
        <v>0</v>
      </c>
      <c r="Q5951" s="76" t="str">
        <f t="shared" si="144"/>
        <v>Unregistered</v>
      </c>
    </row>
    <row r="5952" spans="1:17">
      <c r="A5952" s="111">
        <v>11111</v>
      </c>
      <c r="B5952" s="111" t="s">
        <v>318</v>
      </c>
      <c r="C5952" s="111" t="s">
        <v>321</v>
      </c>
      <c r="D5952" s="111" t="s">
        <v>338</v>
      </c>
      <c r="E5952" s="111" t="s">
        <v>10477</v>
      </c>
      <c r="F5952" s="114">
        <v>46197</v>
      </c>
      <c r="G5952" s="111" t="s">
        <v>1903</v>
      </c>
      <c r="H5952" s="113">
        <v>5516000</v>
      </c>
      <c r="I5952" s="113">
        <v>0</v>
      </c>
      <c r="J5952" s="113"/>
      <c r="K5952" s="113"/>
      <c r="L5952" s="113">
        <v>0</v>
      </c>
      <c r="M5952" s="113">
        <v>0</v>
      </c>
      <c r="N5952" s="113">
        <v>0</v>
      </c>
      <c r="O5952" s="113">
        <v>0</v>
      </c>
      <c r="P5952" s="122">
        <v>0</v>
      </c>
      <c r="Q5952" s="76" t="str">
        <f t="shared" si="144"/>
        <v>Unregistered</v>
      </c>
    </row>
    <row r="5953" spans="1:17">
      <c r="A5953" s="111">
        <v>11112</v>
      </c>
      <c r="B5953" s="111" t="s">
        <v>318</v>
      </c>
      <c r="C5953" s="111" t="s">
        <v>319</v>
      </c>
      <c r="D5953" s="111" t="s">
        <v>10632</v>
      </c>
      <c r="E5953" s="111" t="s">
        <v>10633</v>
      </c>
      <c r="F5953" s="114">
        <v>46203</v>
      </c>
      <c r="G5953" s="111" t="s">
        <v>1903</v>
      </c>
      <c r="H5953" s="113">
        <v>5984100</v>
      </c>
      <c r="I5953" s="113">
        <v>0</v>
      </c>
      <c r="J5953" s="113"/>
      <c r="K5953" s="113"/>
      <c r="L5953" s="113">
        <v>0</v>
      </c>
      <c r="M5953" s="113">
        <v>0</v>
      </c>
      <c r="N5953" s="113">
        <v>0</v>
      </c>
      <c r="O5953" s="113">
        <v>0</v>
      </c>
      <c r="P5953" s="122">
        <v>0</v>
      </c>
      <c r="Q5953" s="76" t="str">
        <f t="shared" si="144"/>
        <v>Unregistered</v>
      </c>
    </row>
    <row r="5954" spans="1:17">
      <c r="A5954" s="111">
        <v>11113</v>
      </c>
      <c r="B5954" s="111" t="s">
        <v>318</v>
      </c>
      <c r="C5954" s="111" t="s">
        <v>319</v>
      </c>
      <c r="D5954" s="111" t="s">
        <v>344</v>
      </c>
      <c r="E5954" s="111" t="s">
        <v>10479</v>
      </c>
      <c r="F5954" s="114">
        <v>46197</v>
      </c>
      <c r="G5954" s="111" t="s">
        <v>14104</v>
      </c>
      <c r="H5954" s="113">
        <v>6008500</v>
      </c>
      <c r="I5954" s="113">
        <v>0</v>
      </c>
      <c r="J5954" s="113"/>
      <c r="K5954" s="113"/>
      <c r="L5954" s="113">
        <v>0</v>
      </c>
      <c r="M5954" s="113">
        <v>0</v>
      </c>
      <c r="N5954" s="113">
        <v>0</v>
      </c>
      <c r="O5954" s="113">
        <v>0</v>
      </c>
      <c r="P5954" s="122">
        <v>0</v>
      </c>
      <c r="Q5954" s="76" t="str">
        <f t="shared" si="144"/>
        <v>Registered</v>
      </c>
    </row>
    <row r="5955" spans="1:17">
      <c r="A5955" s="111">
        <v>11114</v>
      </c>
      <c r="B5955" s="111" t="s">
        <v>318</v>
      </c>
      <c r="C5955" s="111" t="s">
        <v>320</v>
      </c>
      <c r="D5955" s="111" t="s">
        <v>10480</v>
      </c>
      <c r="E5955" s="111" t="s">
        <v>10481</v>
      </c>
      <c r="F5955" s="114">
        <v>46179</v>
      </c>
      <c r="G5955" s="111" t="s">
        <v>9608</v>
      </c>
      <c r="H5955" s="113">
        <v>5984100</v>
      </c>
      <c r="I5955" s="113">
        <v>5984100</v>
      </c>
      <c r="J5955" s="113"/>
      <c r="K5955" s="113"/>
      <c r="L5955" s="113">
        <v>5984100</v>
      </c>
      <c r="M5955" s="113">
        <v>0</v>
      </c>
      <c r="N5955" s="113">
        <v>0</v>
      </c>
      <c r="O5955" s="113">
        <v>0</v>
      </c>
      <c r="P5955" s="122">
        <v>0</v>
      </c>
      <c r="Q5955" s="76" t="str">
        <f t="shared" si="144"/>
        <v>Registered</v>
      </c>
    </row>
    <row r="5956" spans="1:17">
      <c r="A5956" s="111">
        <v>11115</v>
      </c>
      <c r="B5956" s="111" t="s">
        <v>318</v>
      </c>
      <c r="C5956" s="111" t="s">
        <v>320</v>
      </c>
      <c r="D5956" s="111" t="s">
        <v>10485</v>
      </c>
      <c r="E5956" s="111" t="s">
        <v>10486</v>
      </c>
      <c r="F5956" s="114">
        <v>45986</v>
      </c>
      <c r="G5956" s="111" t="s">
        <v>4186</v>
      </c>
      <c r="H5956" s="113">
        <v>1</v>
      </c>
      <c r="I5956" s="113">
        <v>0</v>
      </c>
      <c r="J5956" s="113"/>
      <c r="K5956" s="113"/>
      <c r="L5956" s="113">
        <v>0</v>
      </c>
      <c r="M5956" s="113">
        <v>0</v>
      </c>
      <c r="N5956" s="113">
        <v>0</v>
      </c>
      <c r="O5956" s="113">
        <v>0</v>
      </c>
      <c r="P5956" s="122">
        <v>0</v>
      </c>
      <c r="Q5956" s="76" t="str">
        <f t="shared" si="144"/>
        <v>Registered</v>
      </c>
    </row>
    <row r="5957" spans="1:17">
      <c r="A5957" s="111">
        <v>11116</v>
      </c>
      <c r="B5957" s="111" t="s">
        <v>318</v>
      </c>
      <c r="C5957" s="111" t="s">
        <v>320</v>
      </c>
      <c r="D5957" s="111" t="s">
        <v>10215</v>
      </c>
      <c r="E5957" s="111" t="s">
        <v>14276</v>
      </c>
      <c r="F5957" s="114">
        <v>46205</v>
      </c>
      <c r="G5957" s="111" t="s">
        <v>14146</v>
      </c>
      <c r="H5957" s="113">
        <v>5984100</v>
      </c>
      <c r="I5957" s="113">
        <v>0</v>
      </c>
      <c r="J5957" s="113"/>
      <c r="K5957" s="113"/>
      <c r="L5957" s="113">
        <v>0</v>
      </c>
      <c r="M5957" s="113">
        <v>0</v>
      </c>
      <c r="N5957" s="113">
        <v>0</v>
      </c>
      <c r="O5957" s="113">
        <v>0</v>
      </c>
      <c r="P5957" s="122">
        <v>0</v>
      </c>
      <c r="Q5957" s="76" t="str">
        <f t="shared" si="144"/>
        <v>Registered</v>
      </c>
    </row>
    <row r="5958" spans="1:17">
      <c r="A5958" s="111">
        <v>11117</v>
      </c>
      <c r="B5958" s="111" t="s">
        <v>318</v>
      </c>
      <c r="C5958" s="111" t="s">
        <v>320</v>
      </c>
      <c r="D5958" s="111" t="s">
        <v>10487</v>
      </c>
      <c r="E5958" s="111" t="s">
        <v>10486</v>
      </c>
      <c r="F5958" s="114">
        <v>45986</v>
      </c>
      <c r="G5958" s="111" t="s">
        <v>4186</v>
      </c>
      <c r="H5958" s="113">
        <v>1</v>
      </c>
      <c r="I5958" s="113">
        <v>0</v>
      </c>
      <c r="J5958" s="113"/>
      <c r="K5958" s="113"/>
      <c r="L5958" s="113">
        <v>0</v>
      </c>
      <c r="M5958" s="113">
        <v>0</v>
      </c>
      <c r="N5958" s="113">
        <v>0</v>
      </c>
      <c r="O5958" s="113">
        <v>0</v>
      </c>
      <c r="P5958" s="122">
        <v>0</v>
      </c>
      <c r="Q5958" s="76" t="str">
        <f t="shared" si="144"/>
        <v>Registered</v>
      </c>
    </row>
    <row r="5959" spans="1:17">
      <c r="A5959" s="111">
        <v>11119</v>
      </c>
      <c r="B5959" s="111" t="s">
        <v>1263</v>
      </c>
      <c r="C5959" s="111" t="s">
        <v>1265</v>
      </c>
      <c r="D5959" s="111" t="s">
        <v>14277</v>
      </c>
      <c r="E5959" s="111" t="s">
        <v>14278</v>
      </c>
      <c r="F5959" s="114">
        <v>43004</v>
      </c>
      <c r="G5959" s="111" t="s">
        <v>1903</v>
      </c>
      <c r="H5959" s="113">
        <v>0</v>
      </c>
      <c r="I5959" s="113">
        <v>0</v>
      </c>
      <c r="J5959" s="113"/>
      <c r="K5959" s="113"/>
      <c r="L5959" s="113">
        <v>0</v>
      </c>
      <c r="M5959" s="113">
        <v>0</v>
      </c>
      <c r="N5959" s="113">
        <v>0</v>
      </c>
      <c r="O5959" s="113">
        <v>0</v>
      </c>
      <c r="P5959" s="122">
        <v>0</v>
      </c>
      <c r="Q5959" s="76" t="str">
        <f t="shared" si="144"/>
        <v>Unregistered</v>
      </c>
    </row>
    <row r="5960" spans="1:17">
      <c r="A5960" s="111">
        <v>11120</v>
      </c>
      <c r="B5960" s="111" t="s">
        <v>1263</v>
      </c>
      <c r="C5960" s="111" t="s">
        <v>1265</v>
      </c>
      <c r="D5960" s="111" t="s">
        <v>14279</v>
      </c>
      <c r="E5960" s="111" t="s">
        <v>14247</v>
      </c>
      <c r="F5960" s="114">
        <v>43004</v>
      </c>
      <c r="G5960" s="111" t="s">
        <v>1903</v>
      </c>
      <c r="H5960" s="113">
        <v>0</v>
      </c>
      <c r="I5960" s="113">
        <v>0</v>
      </c>
      <c r="J5960" s="113"/>
      <c r="K5960" s="113"/>
      <c r="L5960" s="113">
        <v>0</v>
      </c>
      <c r="M5960" s="113">
        <v>0</v>
      </c>
      <c r="N5960" s="113">
        <v>0</v>
      </c>
      <c r="O5960" s="113">
        <v>0</v>
      </c>
      <c r="P5960" s="122">
        <v>0</v>
      </c>
      <c r="Q5960" s="76" t="str">
        <f t="shared" si="144"/>
        <v>Unregistered</v>
      </c>
    </row>
    <row r="5961" spans="1:17">
      <c r="A5961" s="111">
        <v>11121</v>
      </c>
      <c r="B5961" s="111" t="s">
        <v>1263</v>
      </c>
      <c r="C5961" s="111" t="s">
        <v>1265</v>
      </c>
      <c r="D5961" s="111" t="s">
        <v>14280</v>
      </c>
      <c r="E5961" s="111" t="s">
        <v>14281</v>
      </c>
      <c r="F5961" s="114">
        <v>43004</v>
      </c>
      <c r="G5961" s="111" t="s">
        <v>1903</v>
      </c>
      <c r="H5961" s="113">
        <v>0</v>
      </c>
      <c r="I5961" s="113">
        <v>0</v>
      </c>
      <c r="J5961" s="113"/>
      <c r="K5961" s="113"/>
      <c r="L5961" s="113">
        <v>0</v>
      </c>
      <c r="M5961" s="113">
        <v>0</v>
      </c>
      <c r="N5961" s="113">
        <v>0</v>
      </c>
      <c r="O5961" s="113">
        <v>0</v>
      </c>
      <c r="P5961" s="122">
        <v>0</v>
      </c>
      <c r="Q5961" s="76" t="str">
        <f t="shared" si="144"/>
        <v>Unregistered</v>
      </c>
    </row>
    <row r="5962" spans="1:17">
      <c r="A5962" s="111">
        <v>11123</v>
      </c>
      <c r="B5962" s="111" t="s">
        <v>1263</v>
      </c>
      <c r="C5962" s="111" t="s">
        <v>1265</v>
      </c>
      <c r="D5962" s="111" t="s">
        <v>14282</v>
      </c>
      <c r="E5962" s="111" t="s">
        <v>14283</v>
      </c>
      <c r="F5962" s="114">
        <v>43004</v>
      </c>
      <c r="G5962" s="111" t="s">
        <v>1903</v>
      </c>
      <c r="H5962" s="113">
        <v>0</v>
      </c>
      <c r="I5962" s="113">
        <v>0</v>
      </c>
      <c r="J5962" s="113"/>
      <c r="K5962" s="113"/>
      <c r="L5962" s="113">
        <v>0</v>
      </c>
      <c r="M5962" s="113">
        <v>0</v>
      </c>
      <c r="N5962" s="113">
        <v>0</v>
      </c>
      <c r="O5962" s="113">
        <v>0</v>
      </c>
      <c r="P5962" s="122">
        <v>0</v>
      </c>
      <c r="Q5962" s="76" t="str">
        <f t="shared" si="144"/>
        <v>Unregistered</v>
      </c>
    </row>
    <row r="5963" spans="1:17">
      <c r="A5963" s="111">
        <v>11124</v>
      </c>
      <c r="B5963" s="111" t="s">
        <v>1263</v>
      </c>
      <c r="C5963" s="111" t="s">
        <v>1264</v>
      </c>
      <c r="D5963" s="111" t="s">
        <v>14284</v>
      </c>
      <c r="E5963" s="111" t="s">
        <v>14281</v>
      </c>
      <c r="F5963" s="114">
        <v>43004</v>
      </c>
      <c r="G5963" s="111" t="s">
        <v>1903</v>
      </c>
      <c r="H5963" s="113">
        <v>0</v>
      </c>
      <c r="I5963" s="113">
        <v>0</v>
      </c>
      <c r="J5963" s="113"/>
      <c r="K5963" s="113"/>
      <c r="L5963" s="113">
        <v>0</v>
      </c>
      <c r="M5963" s="113">
        <v>0</v>
      </c>
      <c r="N5963" s="113">
        <v>0</v>
      </c>
      <c r="O5963" s="113">
        <v>0</v>
      </c>
      <c r="P5963" s="122">
        <v>0</v>
      </c>
      <c r="Q5963" s="76" t="str">
        <f t="shared" si="144"/>
        <v>Unregistered</v>
      </c>
    </row>
    <row r="5964" spans="1:17">
      <c r="A5964" s="111">
        <v>11125</v>
      </c>
      <c r="B5964" s="111" t="s">
        <v>1268</v>
      </c>
      <c r="C5964" s="111" t="s">
        <v>1098</v>
      </c>
      <c r="D5964" s="111" t="s">
        <v>14285</v>
      </c>
      <c r="E5964" s="111" t="s">
        <v>14286</v>
      </c>
      <c r="F5964" s="114">
        <v>43556</v>
      </c>
      <c r="G5964" s="111" t="s">
        <v>1903</v>
      </c>
      <c r="H5964" s="113">
        <v>700000</v>
      </c>
      <c r="I5964" s="113">
        <v>0</v>
      </c>
      <c r="J5964" s="113"/>
      <c r="K5964" s="113"/>
      <c r="L5964" s="113">
        <v>0</v>
      </c>
      <c r="M5964" s="113">
        <v>0</v>
      </c>
      <c r="N5964" s="113">
        <v>0</v>
      </c>
      <c r="O5964" s="113">
        <v>0</v>
      </c>
      <c r="P5964" s="122">
        <v>0</v>
      </c>
      <c r="Q5964" s="76" t="str">
        <f t="shared" si="144"/>
        <v>Unregistered</v>
      </c>
    </row>
    <row r="5965" spans="1:17">
      <c r="A5965" s="111">
        <v>11126</v>
      </c>
      <c r="B5965" s="111" t="s">
        <v>1268</v>
      </c>
      <c r="C5965" s="111" t="s">
        <v>1098</v>
      </c>
      <c r="D5965" s="111" t="s">
        <v>14185</v>
      </c>
      <c r="E5965" s="111" t="s">
        <v>14286</v>
      </c>
      <c r="F5965" s="114">
        <v>43556</v>
      </c>
      <c r="G5965" s="111" t="s">
        <v>1903</v>
      </c>
      <c r="H5965" s="113">
        <v>700000</v>
      </c>
      <c r="I5965" s="113">
        <v>0</v>
      </c>
      <c r="J5965" s="113"/>
      <c r="K5965" s="113"/>
      <c r="L5965" s="113">
        <v>0</v>
      </c>
      <c r="M5965" s="113">
        <v>0</v>
      </c>
      <c r="N5965" s="113">
        <v>0</v>
      </c>
      <c r="O5965" s="113">
        <v>0</v>
      </c>
      <c r="P5965" s="122">
        <v>0</v>
      </c>
      <c r="Q5965" s="76" t="str">
        <f t="shared" si="144"/>
        <v>Unregistered</v>
      </c>
    </row>
    <row r="5966" spans="1:17">
      <c r="A5966" s="111">
        <v>11127</v>
      </c>
      <c r="B5966" s="111" t="s">
        <v>1268</v>
      </c>
      <c r="C5966" s="111" t="s">
        <v>1098</v>
      </c>
      <c r="D5966" s="111" t="s">
        <v>14184</v>
      </c>
      <c r="E5966" s="111" t="s">
        <v>14287</v>
      </c>
      <c r="F5966" s="114">
        <v>43556</v>
      </c>
      <c r="G5966" s="111" t="s">
        <v>1903</v>
      </c>
      <c r="H5966" s="113">
        <v>700000</v>
      </c>
      <c r="I5966" s="113">
        <v>0</v>
      </c>
      <c r="J5966" s="113"/>
      <c r="K5966" s="113"/>
      <c r="L5966" s="113">
        <v>0</v>
      </c>
      <c r="M5966" s="113">
        <v>0</v>
      </c>
      <c r="N5966" s="113">
        <v>0</v>
      </c>
      <c r="O5966" s="113">
        <v>0</v>
      </c>
      <c r="P5966" s="122">
        <v>0</v>
      </c>
      <c r="Q5966" s="76" t="str">
        <f t="shared" si="144"/>
        <v>Unregistered</v>
      </c>
    </row>
    <row r="5967" spans="1:17">
      <c r="A5967" s="111">
        <v>11128</v>
      </c>
      <c r="B5967" s="111" t="s">
        <v>1268</v>
      </c>
      <c r="C5967" s="111" t="s">
        <v>1098</v>
      </c>
      <c r="D5967" s="111" t="s">
        <v>14186</v>
      </c>
      <c r="E5967" s="111" t="s">
        <v>14288</v>
      </c>
      <c r="F5967" s="114">
        <v>43556</v>
      </c>
      <c r="G5967" s="111" t="s">
        <v>1903</v>
      </c>
      <c r="H5967" s="113">
        <v>700000</v>
      </c>
      <c r="I5967" s="113">
        <v>0</v>
      </c>
      <c r="J5967" s="113"/>
      <c r="K5967" s="113"/>
      <c r="L5967" s="113">
        <v>0</v>
      </c>
      <c r="M5967" s="113">
        <v>0</v>
      </c>
      <c r="N5967" s="113">
        <v>0</v>
      </c>
      <c r="O5967" s="113">
        <v>0</v>
      </c>
      <c r="P5967" s="122">
        <v>0</v>
      </c>
      <c r="Q5967" s="76" t="str">
        <f t="shared" si="144"/>
        <v>Unregistered</v>
      </c>
    </row>
    <row r="5968" spans="1:17">
      <c r="A5968" s="111">
        <v>11131</v>
      </c>
      <c r="B5968" s="111" t="s">
        <v>1269</v>
      </c>
      <c r="C5968" s="111" t="s">
        <v>14289</v>
      </c>
      <c r="D5968" s="111" t="s">
        <v>14290</v>
      </c>
      <c r="E5968" s="111" t="s">
        <v>14291</v>
      </c>
      <c r="F5968" s="114">
        <v>44886</v>
      </c>
      <c r="G5968" s="111" t="s">
        <v>1903</v>
      </c>
      <c r="H5968" s="113">
        <v>5000000</v>
      </c>
      <c r="I5968" s="113">
        <v>5000000</v>
      </c>
      <c r="J5968" s="113"/>
      <c r="K5968" s="113"/>
      <c r="L5968" s="113">
        <v>0</v>
      </c>
      <c r="M5968" s="113">
        <v>0</v>
      </c>
      <c r="N5968" s="113">
        <v>0</v>
      </c>
      <c r="O5968" s="113">
        <v>0</v>
      </c>
      <c r="P5968" s="122">
        <v>5000000</v>
      </c>
      <c r="Q5968" s="76" t="str">
        <f t="shared" si="144"/>
        <v>Unregistered</v>
      </c>
    </row>
    <row r="5969" spans="1:17">
      <c r="A5969" s="111">
        <v>11132</v>
      </c>
      <c r="B5969" s="111" t="s">
        <v>1269</v>
      </c>
      <c r="C5969" s="111" t="s">
        <v>14289</v>
      </c>
      <c r="D5969" s="111" t="s">
        <v>14292</v>
      </c>
      <c r="E5969" s="111" t="s">
        <v>14293</v>
      </c>
      <c r="F5969" s="114">
        <v>45626</v>
      </c>
      <c r="G5969" s="111" t="s">
        <v>1903</v>
      </c>
      <c r="H5969" s="113">
        <v>0</v>
      </c>
      <c r="I5969" s="113">
        <v>0</v>
      </c>
      <c r="J5969" s="113"/>
      <c r="K5969" s="113"/>
      <c r="L5969" s="113">
        <v>0</v>
      </c>
      <c r="M5969" s="113">
        <v>0</v>
      </c>
      <c r="N5969" s="113">
        <v>0</v>
      </c>
      <c r="O5969" s="113">
        <v>0</v>
      </c>
      <c r="P5969" s="122">
        <v>0</v>
      </c>
      <c r="Q5969" s="76" t="str">
        <f t="shared" si="144"/>
        <v>Unregistered</v>
      </c>
    </row>
    <row r="5970" spans="1:17">
      <c r="A5970" s="111">
        <v>11133</v>
      </c>
      <c r="B5970" s="111" t="s">
        <v>14294</v>
      </c>
      <c r="C5970" s="111" t="s">
        <v>1271</v>
      </c>
      <c r="D5970" s="111" t="s">
        <v>14295</v>
      </c>
      <c r="E5970" s="111" t="s">
        <v>14296</v>
      </c>
      <c r="F5970" s="114">
        <v>45250</v>
      </c>
      <c r="G5970" s="111" t="s">
        <v>1903</v>
      </c>
      <c r="H5970" s="113">
        <v>0</v>
      </c>
      <c r="I5970" s="113">
        <v>0</v>
      </c>
      <c r="J5970" s="113"/>
      <c r="K5970" s="113"/>
      <c r="L5970" s="113">
        <v>0</v>
      </c>
      <c r="M5970" s="113">
        <v>0</v>
      </c>
      <c r="N5970" s="113">
        <v>0</v>
      </c>
      <c r="O5970" s="113">
        <v>0</v>
      </c>
      <c r="P5970" s="122">
        <v>0</v>
      </c>
      <c r="Q5970" s="76" t="str">
        <f t="shared" si="144"/>
        <v>Unregistered</v>
      </c>
    </row>
    <row r="5971" spans="1:17">
      <c r="A5971" s="111">
        <v>11134</v>
      </c>
      <c r="B5971" s="111" t="s">
        <v>14294</v>
      </c>
      <c r="C5971" s="111" t="s">
        <v>1271</v>
      </c>
      <c r="D5971" s="111" t="s">
        <v>9056</v>
      </c>
      <c r="E5971" s="111" t="s">
        <v>14297</v>
      </c>
      <c r="F5971" s="114">
        <v>45258</v>
      </c>
      <c r="G5971" s="111" t="s">
        <v>1903</v>
      </c>
      <c r="H5971" s="113">
        <v>4969200</v>
      </c>
      <c r="I5971" s="113">
        <v>0</v>
      </c>
      <c r="J5971" s="113"/>
      <c r="K5971" s="113"/>
      <c r="L5971" s="113">
        <v>0</v>
      </c>
      <c r="M5971" s="113">
        <v>0</v>
      </c>
      <c r="N5971" s="113">
        <v>0</v>
      </c>
      <c r="O5971" s="113">
        <v>0</v>
      </c>
      <c r="P5971" s="122">
        <v>0</v>
      </c>
      <c r="Q5971" s="76" t="str">
        <f t="shared" si="144"/>
        <v>Unregistered</v>
      </c>
    </row>
    <row r="5972" spans="1:17">
      <c r="A5972" s="111">
        <v>11135</v>
      </c>
      <c r="B5972" s="111" t="s">
        <v>14294</v>
      </c>
      <c r="C5972" s="111" t="s">
        <v>1271</v>
      </c>
      <c r="D5972" s="111" t="s">
        <v>2441</v>
      </c>
      <c r="E5972" s="111" t="s">
        <v>14298</v>
      </c>
      <c r="F5972" s="114">
        <v>45259</v>
      </c>
      <c r="G5972" s="111" t="s">
        <v>1903</v>
      </c>
      <c r="H5972" s="113">
        <v>4920000</v>
      </c>
      <c r="I5972" s="113">
        <v>0</v>
      </c>
      <c r="J5972" s="113"/>
      <c r="K5972" s="113"/>
      <c r="L5972" s="113">
        <v>0</v>
      </c>
      <c r="M5972" s="113">
        <v>0</v>
      </c>
      <c r="N5972" s="113">
        <v>0</v>
      </c>
      <c r="O5972" s="113">
        <v>0</v>
      </c>
      <c r="P5972" s="122">
        <v>0</v>
      </c>
      <c r="Q5972" s="76" t="str">
        <f t="shared" si="144"/>
        <v>Unregistered</v>
      </c>
    </row>
    <row r="5973" spans="1:17">
      <c r="A5973" s="111">
        <v>11136</v>
      </c>
      <c r="B5973" s="111" t="s">
        <v>1272</v>
      </c>
      <c r="C5973" s="111" t="s">
        <v>1273</v>
      </c>
      <c r="D5973" s="111" t="s">
        <v>14299</v>
      </c>
      <c r="E5973" s="111" t="s">
        <v>14300</v>
      </c>
      <c r="F5973" s="114">
        <v>41958</v>
      </c>
      <c r="G5973" s="111" t="s">
        <v>1903</v>
      </c>
      <c r="H5973" s="113">
        <v>900000</v>
      </c>
      <c r="I5973" s="113">
        <v>0</v>
      </c>
      <c r="J5973" s="113"/>
      <c r="K5973" s="113"/>
      <c r="L5973" s="113">
        <v>0</v>
      </c>
      <c r="M5973" s="113">
        <v>0</v>
      </c>
      <c r="N5973" s="113">
        <v>0</v>
      </c>
      <c r="O5973" s="113">
        <v>0</v>
      </c>
      <c r="P5973" s="122">
        <v>0</v>
      </c>
      <c r="Q5973" s="76" t="str">
        <f t="shared" si="144"/>
        <v>Unregistered</v>
      </c>
    </row>
    <row r="5974" spans="1:17">
      <c r="A5974" s="111">
        <v>11137</v>
      </c>
      <c r="B5974" s="111" t="s">
        <v>1272</v>
      </c>
      <c r="C5974" s="111" t="s">
        <v>1273</v>
      </c>
      <c r="D5974" s="111" t="s">
        <v>14301</v>
      </c>
      <c r="E5974" s="111" t="s">
        <v>14302</v>
      </c>
      <c r="F5974" s="114">
        <v>41920</v>
      </c>
      <c r="G5974" s="111" t="s">
        <v>1903</v>
      </c>
      <c r="H5974" s="113">
        <v>500000</v>
      </c>
      <c r="I5974" s="113">
        <v>0</v>
      </c>
      <c r="J5974" s="113"/>
      <c r="K5974" s="113"/>
      <c r="L5974" s="113">
        <v>0</v>
      </c>
      <c r="M5974" s="113">
        <v>0</v>
      </c>
      <c r="N5974" s="113">
        <v>0</v>
      </c>
      <c r="O5974" s="113">
        <v>0</v>
      </c>
      <c r="P5974" s="122">
        <v>0</v>
      </c>
      <c r="Q5974" s="76" t="str">
        <f t="shared" ref="Q5974:Q5976" si="145">IF(G5974="01 Jan 1900","Unregistered","Registered")</f>
        <v>Unregistered</v>
      </c>
    </row>
    <row r="5975" spans="1:17">
      <c r="A5975" s="111">
        <v>11139</v>
      </c>
      <c r="B5975" s="111" t="s">
        <v>1272</v>
      </c>
      <c r="C5975" s="111" t="s">
        <v>1273</v>
      </c>
      <c r="D5975" s="111" t="s">
        <v>14303</v>
      </c>
      <c r="E5975" s="111" t="s">
        <v>14304</v>
      </c>
      <c r="F5975" s="114">
        <v>41828</v>
      </c>
      <c r="G5975" s="111" t="s">
        <v>1903</v>
      </c>
      <c r="H5975" s="113">
        <v>500000</v>
      </c>
      <c r="I5975" s="113">
        <v>0</v>
      </c>
      <c r="J5975" s="113"/>
      <c r="K5975" s="113"/>
      <c r="L5975" s="113">
        <v>0</v>
      </c>
      <c r="M5975" s="113">
        <v>0</v>
      </c>
      <c r="N5975" s="113">
        <v>0</v>
      </c>
      <c r="O5975" s="113">
        <v>0</v>
      </c>
      <c r="P5975" s="122">
        <v>0</v>
      </c>
      <c r="Q5975" s="76" t="str">
        <f t="shared" si="145"/>
        <v>Unregistered</v>
      </c>
    </row>
    <row r="5976" spans="1:17">
      <c r="A5976" s="111">
        <v>11141</v>
      </c>
      <c r="B5976" s="111" t="s">
        <v>1272</v>
      </c>
      <c r="C5976" s="111" t="s">
        <v>1273</v>
      </c>
      <c r="D5976" s="111" t="s">
        <v>14305</v>
      </c>
      <c r="E5976" s="111" t="s">
        <v>14306</v>
      </c>
      <c r="F5976" s="114">
        <v>41851</v>
      </c>
      <c r="G5976" s="111" t="s">
        <v>1903</v>
      </c>
      <c r="H5976" s="113">
        <v>500000</v>
      </c>
      <c r="I5976" s="113">
        <v>0</v>
      </c>
      <c r="J5976" s="113"/>
      <c r="K5976" s="113"/>
      <c r="L5976" s="113">
        <v>0</v>
      </c>
      <c r="M5976" s="113">
        <v>0</v>
      </c>
      <c r="N5976" s="113">
        <v>0</v>
      </c>
      <c r="O5976" s="113">
        <v>0</v>
      </c>
      <c r="P5976" s="122">
        <v>0</v>
      </c>
      <c r="Q5976" s="76" t="str">
        <f t="shared" si="145"/>
        <v>Unregistered</v>
      </c>
    </row>
  </sheetData>
  <autoFilter ref="A1:AA597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FY Target Sheet</vt:lpstr>
      <vt:lpstr>Construction Budget</vt:lpstr>
      <vt:lpstr>Booking Apr</vt:lpstr>
      <vt:lpstr>Cancel Apr</vt:lpstr>
      <vt:lpstr>Coll Apr</vt:lpstr>
      <vt:lpstr>Ageing Apr</vt:lpstr>
      <vt:lpstr>Booking May</vt:lpstr>
      <vt:lpstr>Cancel May</vt:lpstr>
      <vt:lpstr>Coll May</vt:lpstr>
      <vt:lpstr>Ageing May</vt:lpstr>
      <vt:lpstr>Booking Jun</vt:lpstr>
      <vt:lpstr>Cancel Jun</vt:lpstr>
      <vt:lpstr>Coll Jun</vt:lpstr>
      <vt:lpstr>Ageing Jun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Gargi Amrujkar</dc:creator>
  <cp:lastModifiedBy>Sumit Verma</cp:lastModifiedBy>
  <dcterms:created xsi:type="dcterms:W3CDTF">2026-06-24T12:39:05Z</dcterms:created>
  <dcterms:modified xsi:type="dcterms:W3CDTF">2026-07-04T07:10:43Z</dcterms:modified>
</cp:coreProperties>
</file>